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arqtjpe01\DEA\GERÊNCIA DE PLANEJAMENTO\PORTAL DA TRANSPARÊNCIA\OBRAS\FÓRUM DE TAMANDARÉ\"/>
    </mc:Choice>
  </mc:AlternateContent>
  <bookViews>
    <workbookView xWindow="0" yWindow="0" windowWidth="28800" windowHeight="12315"/>
  </bookViews>
  <sheets>
    <sheet name="PLANILHA SINTÉTICA"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__A81146">#REF!</definedName>
    <definedName name="__A81146_1">#REF!</definedName>
    <definedName name="__A81146_2">#REF!</definedName>
    <definedName name="__A81146_26">#REF!</definedName>
    <definedName name="__A81146_3">#REF!</definedName>
    <definedName name="__A81146_33">#REF!</definedName>
    <definedName name="__A81146_34">#REF!</definedName>
    <definedName name="__gil2">#REF!</definedName>
    <definedName name="_Fill" hidden="1">#REF!</definedName>
    <definedName name="_xlnm._FilterDatabase" localSheetId="0" hidden="1">'PLANILHA SINTÉTICA'!$A$1:$EC$640</definedName>
    <definedName name="_Key1" hidden="1">#REF!</definedName>
    <definedName name="_Key2" hidden="1">#REF!</definedName>
    <definedName name="_KM406407">#REF!</definedName>
    <definedName name="_KM406407_1">#REF!</definedName>
    <definedName name="_KM406407_2">#REF!</definedName>
    <definedName name="_KM406407_26">#REF!</definedName>
    <definedName name="_KM406407_3">#REF!</definedName>
    <definedName name="_KM406407_33">#REF!</definedName>
    <definedName name="_KM406407_34">#REF!</definedName>
    <definedName name="_Order1" hidden="1">255</definedName>
    <definedName name="_Order2" hidden="1">255</definedName>
    <definedName name="_s">NA()</definedName>
    <definedName name="_sds5">#REF!</definedName>
    <definedName name="_Sort" hidden="1">#REF!</definedName>
    <definedName name="a">#REF!</definedName>
    <definedName name="Á1">#REF!</definedName>
    <definedName name="Á1_1">#REF!</definedName>
    <definedName name="Á1_2">#REF!</definedName>
    <definedName name="Á1_26">#REF!</definedName>
    <definedName name="Á1_3">#REF!</definedName>
    <definedName name="Á1_33">#REF!</definedName>
    <definedName name="Á1_34">#REF!</definedName>
    <definedName name="ademir" hidden="1">{#N/A,#N/A,FALSE,"Cronograma";#N/A,#N/A,FALSE,"Cronogr. 2"}</definedName>
    <definedName name="alteração">#REF!</definedName>
    <definedName name="alteração_25">[1]alteração!$A$13:$M$160</definedName>
    <definedName name="_xlnm.Print_Area" localSheetId="0">'PLANILHA SINTÉTICA'!$A$1:$DD$673</definedName>
    <definedName name="Área_impressão_IM">#REF!</definedName>
    <definedName name="Área_impressão_IM_1">#REF!</definedName>
    <definedName name="Área_impressão_IM_2">#REF!</definedName>
    <definedName name="Área_impressão_IM_26">#REF!</definedName>
    <definedName name="Área_impressão_IM_3">#REF!</definedName>
    <definedName name="Área_impressão_IM_33">#REF!</definedName>
    <definedName name="Área_impressão_IM_34">#REF!</definedName>
    <definedName name="arredondamento">#REF!</definedName>
    <definedName name="arredondamento_1">#REF!</definedName>
    <definedName name="arredondamento_2">#REF!</definedName>
    <definedName name="arredondamento_26">#REF!</definedName>
    <definedName name="arredondamento_3">#REF!</definedName>
    <definedName name="arredondamento_33">#REF!</definedName>
    <definedName name="arredondamento_34">#REF!</definedName>
    <definedName name="ARREMATES">#REF!</definedName>
    <definedName name="ARREMATES__SOLEIRAS__PEITORIS_E_CHAPIM">#REF!</definedName>
    <definedName name="ARREMATES__SOLEIRAS__PEITORIS_E_CHAPIM_10">[2]REVESTI!#REF!</definedName>
    <definedName name="ARREMATES__SOLEIRAS__PEITORIS_E_CHAPIM_6">[3]REVESTI!#REF!</definedName>
    <definedName name="ARREMATES__SOLEIRAS__PEITORIS_E_CHAPIM_8">[2]REVESTI!#REF!</definedName>
    <definedName name="ARREMATES__SOLEIRAS__PEITORIS_E_CHAPIM_9">[2]REVESTI!#REF!</definedName>
    <definedName name="B">#REF!</definedName>
    <definedName name="BDI">#REF!</definedName>
    <definedName name="bosta" hidden="1">{#N/A,#N/A,FALSE,"Cronograma";#N/A,#N/A,FALSE,"Cronogr. 2"}</definedName>
    <definedName name="BRITAGEM" hidden="1">{#N/A,#N/A,FALSE,"GERAL";#N/A,#N/A,FALSE,"012-96";#N/A,#N/A,FALSE,"018-96";#N/A,#N/A,FALSE,"027-96";#N/A,#N/A,FALSE,"059-96";#N/A,#N/A,FALSE,"076-96";#N/A,#N/A,FALSE,"019-97";#N/A,#N/A,FALSE,"021-97";#N/A,#N/A,FALSE,"022-97";#N/A,#N/A,FALSE,"028-97"}</definedName>
    <definedName name="BRUNO">#REF!</definedName>
    <definedName name="BRUNO02">#REF!</definedName>
    <definedName name="BuiltIn_AutoFilter___1">#REF!</definedName>
    <definedName name="BuiltIn_AutoFilter___1_1">#REF!</definedName>
    <definedName name="BuiltIn_AutoFilter___1_2">#REF!</definedName>
    <definedName name="BuiltIn_AutoFilter___1_26">#REF!</definedName>
    <definedName name="BuiltIn_AutoFilter___1_3">#REF!</definedName>
    <definedName name="BuiltIn_AutoFilter___1_33">#REF!</definedName>
    <definedName name="BuiltIn_AutoFilter___1_34">#REF!</definedName>
    <definedName name="CA´L" hidden="1">{#N/A,#N/A,FALSE,"Cronograma";#N/A,#N/A,FALSE,"Cronogr. 2"}</definedName>
    <definedName name="CABO">#REF!</definedName>
    <definedName name="CABO_1">#REF!</definedName>
    <definedName name="CABO_2">#REF!</definedName>
    <definedName name="CABO_26">#REF!</definedName>
    <definedName name="CABO_3">#REF!</definedName>
    <definedName name="CABO_33">#REF!</definedName>
    <definedName name="CABO_34">#REF!</definedName>
    <definedName name="CAIX">#REF!</definedName>
    <definedName name="CAIX_1">#REF!</definedName>
    <definedName name="CAIX_2">#REF!</definedName>
    <definedName name="CAIX_26">#REF!</definedName>
    <definedName name="CAIX_3">#REF!</definedName>
    <definedName name="CAIX_33">#REF!</definedName>
    <definedName name="CAIX_34">#REF!</definedName>
    <definedName name="CC.102">#REF!</definedName>
    <definedName name="CC.102_1">#REF!</definedName>
    <definedName name="CC.102_2">#REF!</definedName>
    <definedName name="CC.102_26">#REF!</definedName>
    <definedName name="CC.102_3">#REF!</definedName>
    <definedName name="CC.102_33">#REF!</definedName>
    <definedName name="CC.102_34">#REF!</definedName>
    <definedName name="cc.113">#REF!</definedName>
    <definedName name="cc.113_1">#REF!</definedName>
    <definedName name="cc.113_2">#REF!</definedName>
    <definedName name="cc.113_26">#REF!</definedName>
    <definedName name="cc.113_3">#REF!</definedName>
    <definedName name="cc.113_33">#REF!</definedName>
    <definedName name="cc.113_34">#REF!</definedName>
    <definedName name="cc.113a">#REF!</definedName>
    <definedName name="cc.113a_1">#REF!</definedName>
    <definedName name="cc.113a_2">#REF!</definedName>
    <definedName name="cc.113a_26">#REF!</definedName>
    <definedName name="cc.113a_3">#REF!</definedName>
    <definedName name="cc.113a_33">#REF!</definedName>
    <definedName name="cc.113a_34">#REF!</definedName>
    <definedName name="cc.114">#REF!</definedName>
    <definedName name="cc.114_1">#REF!</definedName>
    <definedName name="cc.114_2">#REF!</definedName>
    <definedName name="cc.114_26">#REF!</definedName>
    <definedName name="cc.114_3">#REF!</definedName>
    <definedName name="cc.114_33">#REF!</definedName>
    <definedName name="cc.114_34">#REF!</definedName>
    <definedName name="CC.153">#REF!</definedName>
    <definedName name="CC.153_1">#REF!</definedName>
    <definedName name="CC.153_2">#REF!</definedName>
    <definedName name="CC.153_26">#REF!</definedName>
    <definedName name="CC.153_3">#REF!</definedName>
    <definedName name="CC.153_33">#REF!</definedName>
    <definedName name="CC.153_34">#REF!</definedName>
    <definedName name="CC.153T">#REF!</definedName>
    <definedName name="CC.153T_1">#REF!</definedName>
    <definedName name="CC.153T_2">#REF!</definedName>
    <definedName name="CC.153T_26">#REF!</definedName>
    <definedName name="CC.153T_3">#REF!</definedName>
    <definedName name="CC.153T_33">#REF!</definedName>
    <definedName name="CC.153T_34">#REF!</definedName>
    <definedName name="CC.154">#REF!</definedName>
    <definedName name="CC.154_1">#REF!</definedName>
    <definedName name="CC.154_2">#REF!</definedName>
    <definedName name="CC.154_26">#REF!</definedName>
    <definedName name="CC.154_3">#REF!</definedName>
    <definedName name="CC.154_33">#REF!</definedName>
    <definedName name="CC.154_34">#REF!</definedName>
    <definedName name="CC.166">#REF!</definedName>
    <definedName name="CC.166_1">#REF!</definedName>
    <definedName name="CC.166_2">#REF!</definedName>
    <definedName name="CC.166_26">#REF!</definedName>
    <definedName name="CC.166_3">#REF!</definedName>
    <definedName name="CC.166_33">#REF!</definedName>
    <definedName name="CC.166_34">#REF!</definedName>
    <definedName name="CC.170">#REF!</definedName>
    <definedName name="CC.170_1">#REF!</definedName>
    <definedName name="CC.170_2">#REF!</definedName>
    <definedName name="CC.170_26">#REF!</definedName>
    <definedName name="CC.170_3">#REF!</definedName>
    <definedName name="CC.170_33">#REF!</definedName>
    <definedName name="CC.170_34">#REF!</definedName>
    <definedName name="CC.198">#REF!</definedName>
    <definedName name="CC.198_1">#REF!</definedName>
    <definedName name="CC.198_2">#REF!</definedName>
    <definedName name="CC.198_26">#REF!</definedName>
    <definedName name="CC.198_3">#REF!</definedName>
    <definedName name="CC.198_33">#REF!</definedName>
    <definedName name="CC.198_34">#REF!</definedName>
    <definedName name="cc.211">#REF!</definedName>
    <definedName name="cc.211_1">#REF!</definedName>
    <definedName name="cc.211_2">#REF!</definedName>
    <definedName name="cc.211_26">#REF!</definedName>
    <definedName name="cc.211_3">#REF!</definedName>
    <definedName name="cc.211_33">#REF!</definedName>
    <definedName name="cc.211_34">#REF!</definedName>
    <definedName name="CC.247">#REF!</definedName>
    <definedName name="CC.247_1">#REF!</definedName>
    <definedName name="CC.247_2">#REF!</definedName>
    <definedName name="CC.247_26">#REF!</definedName>
    <definedName name="CC.247_3">#REF!</definedName>
    <definedName name="CC.247_33">#REF!</definedName>
    <definedName name="CC.247_34">#REF!</definedName>
    <definedName name="CC.267">#REF!</definedName>
    <definedName name="CC.267_1">#REF!</definedName>
    <definedName name="CC.267_2">#REF!</definedName>
    <definedName name="CC.267_26">#REF!</definedName>
    <definedName name="CC.267_3">#REF!</definedName>
    <definedName name="CC.267_33">#REF!</definedName>
    <definedName name="CC.267_34">#REF!</definedName>
    <definedName name="CC.272">#REF!</definedName>
    <definedName name="CC.272_1">#REF!</definedName>
    <definedName name="CC.272_2">#REF!</definedName>
    <definedName name="CC.272_26">#REF!</definedName>
    <definedName name="CC.272_3">#REF!</definedName>
    <definedName name="CC.272_33">#REF!</definedName>
    <definedName name="CC.272_34">#REF!</definedName>
    <definedName name="CD">#REF!</definedName>
    <definedName name="CD_1">#REF!</definedName>
    <definedName name="CD_2">#REF!</definedName>
    <definedName name="CD_26">#REF!</definedName>
    <definedName name="CD_3">#REF!</definedName>
    <definedName name="CD_33">#REF!</definedName>
    <definedName name="CD_34">#REF!</definedName>
    <definedName name="CDT">#REF!</definedName>
    <definedName name="CDT_1">#REF!</definedName>
    <definedName name="CDT_2">#REF!</definedName>
    <definedName name="CDT_26">#REF!</definedName>
    <definedName name="CDT_3">#REF!</definedName>
    <definedName name="CDT_33">#REF!</definedName>
    <definedName name="CDT_34">#REF!</definedName>
    <definedName name="CENTRO">#REF!</definedName>
    <definedName name="COBERTURA">'[4]Vigas moldada "in loco"'!#REF!</definedName>
    <definedName name="COBERTURA_CASA_DE_MÁQUINAS">#REF!</definedName>
    <definedName name="COBERTURA_CASA_DE_MÁQUINAS_4">#REF!</definedName>
    <definedName name="concorrentes" hidden="1">{#N/A,#N/A,FALSE,"Cronograma";#N/A,#N/A,FALSE,"Cronogr. 2"}</definedName>
    <definedName name="COND">#REF!</definedName>
    <definedName name="COND_1">#REF!</definedName>
    <definedName name="COND_2">#REF!</definedName>
    <definedName name="COND_26">#REF!</definedName>
    <definedName name="COND_3">#REF!</definedName>
    <definedName name="COND_33">#REF!</definedName>
    <definedName name="COND_34">#REF!</definedName>
    <definedName name="CONE">#REF!</definedName>
    <definedName name="CONE_1">#REF!</definedName>
    <definedName name="CONE_2">#REF!</definedName>
    <definedName name="CONE_26">#REF!</definedName>
    <definedName name="CONE_3">#REF!</definedName>
    <definedName name="CONE_33">#REF!</definedName>
    <definedName name="CONE_34">#REF!</definedName>
    <definedName name="CORTINA">'[4]Vigas moldada "in loco"'!#REF!</definedName>
    <definedName name="Cpu">'[5]lista de cpu'!$A$2:$F$327</definedName>
    <definedName name="D">#REF!</definedName>
    <definedName name="D_1">#REF!</definedName>
    <definedName name="D_2">#REF!</definedName>
    <definedName name="D_26">#REF!</definedName>
    <definedName name="D_3">#REF!</definedName>
    <definedName name="D_33">#REF!</definedName>
    <definedName name="D_34">#REF!</definedName>
    <definedName name="DANIEL">#REF!</definedName>
    <definedName name="DANIEL_1">#REF!</definedName>
    <definedName name="DANIEL_2">#REF!</definedName>
    <definedName name="DANIEL_26">#REF!</definedName>
    <definedName name="DANIEL_3">#REF!</definedName>
    <definedName name="DANIEL_33">#REF!</definedName>
    <definedName name="DANIEL_34">#REF!</definedName>
    <definedName name="DIVE">#REF!</definedName>
    <definedName name="DIVE_1">#REF!</definedName>
    <definedName name="DIVE_2">#REF!</definedName>
    <definedName name="DIVE_26">#REF!</definedName>
    <definedName name="DIVE_3">#REF!</definedName>
    <definedName name="DIVE_33">#REF!</definedName>
    <definedName name="DIVE_34">#REF!</definedName>
    <definedName name="DNCANT100">#REF!</definedName>
    <definedName name="DNCANT100_1">#REF!</definedName>
    <definedName name="DNCANT100_2">#REF!</definedName>
    <definedName name="DNCANT100_26">#REF!</definedName>
    <definedName name="DNCANT100_3">#REF!</definedName>
    <definedName name="DNCANT100_33">#REF!</definedName>
    <definedName name="DNCANT100_34">#REF!</definedName>
    <definedName name="DNCANT109">#REF!</definedName>
    <definedName name="DNCANT109_1">#REF!</definedName>
    <definedName name="DNCANT109_2">#REF!</definedName>
    <definedName name="DNCANT109_26">#REF!</definedName>
    <definedName name="DNCANT109_3">#REF!</definedName>
    <definedName name="DNCANT109_33">#REF!</definedName>
    <definedName name="DNCANT109_34">#REF!</definedName>
    <definedName name="DNCANT164">#REF!</definedName>
    <definedName name="DNCANT164_1">#REF!</definedName>
    <definedName name="DNCANT164_2">#REF!</definedName>
    <definedName name="DNCANT164_26">#REF!</definedName>
    <definedName name="DNCANT164_3">#REF!</definedName>
    <definedName name="DNCANT164_33">#REF!</definedName>
    <definedName name="DNCANT164_34">#REF!</definedName>
    <definedName name="DNCANT221">#REF!</definedName>
    <definedName name="DNCANT221_1">#REF!</definedName>
    <definedName name="DNCANT221_2">#REF!</definedName>
    <definedName name="DNCANT221_26">#REF!</definedName>
    <definedName name="DNCANT221_3">#REF!</definedName>
    <definedName name="DNCANT221_33">#REF!</definedName>
    <definedName name="DNCANT221_34">#REF!</definedName>
    <definedName name="DNCANT223">#REF!</definedName>
    <definedName name="DNCANT223_1">#REF!</definedName>
    <definedName name="DNCANT223_2">#REF!</definedName>
    <definedName name="DNCANT223_26">#REF!</definedName>
    <definedName name="DNCANT223_3">#REF!</definedName>
    <definedName name="DNCANT223_33">#REF!</definedName>
    <definedName name="DNCANT223_34">#REF!</definedName>
    <definedName name="DNCANT225">#REF!</definedName>
    <definedName name="DNCANT225_1">#REF!</definedName>
    <definedName name="DNCANT225_2">#REF!</definedName>
    <definedName name="DNCANT225_26">#REF!</definedName>
    <definedName name="DNCANT225_3">#REF!</definedName>
    <definedName name="DNCANT225_33">#REF!</definedName>
    <definedName name="DNCANT225_34">#REF!</definedName>
    <definedName name="DNCANT237">#REF!</definedName>
    <definedName name="DNCANT237_1">#REF!</definedName>
    <definedName name="DNCANT237_2">#REF!</definedName>
    <definedName name="DNCANT237_26">#REF!</definedName>
    <definedName name="DNCANT237_3">#REF!</definedName>
    <definedName name="DNCANT237_33">#REF!</definedName>
    <definedName name="DNCANT237_34">#REF!</definedName>
    <definedName name="DNCANT270">#REF!</definedName>
    <definedName name="DNCANT270_1">#REF!</definedName>
    <definedName name="DNCANT270_2">#REF!</definedName>
    <definedName name="DNCANT270_25">'[6]270Garanhuns'!#REF!</definedName>
    <definedName name="DNCANT270_26">#REF!</definedName>
    <definedName name="DNCANT270_3">#REF!</definedName>
    <definedName name="DNCANT270_33">#REF!</definedName>
    <definedName name="DNCANT270_34">#REF!</definedName>
    <definedName name="DNCANT271">#REF!</definedName>
    <definedName name="DNCANT271_1">#REF!</definedName>
    <definedName name="DNCANT271_2">#REF!</definedName>
    <definedName name="DNCANT271_26">#REF!</definedName>
    <definedName name="DNCANT271_3">#REF!</definedName>
    <definedName name="DNCANT271_33">#REF!</definedName>
    <definedName name="DNCANT271_34">#REF!</definedName>
    <definedName name="DNCANT273">#REF!</definedName>
    <definedName name="DNCANT273_1">#REF!</definedName>
    <definedName name="DNCANT273_2">#REF!</definedName>
    <definedName name="DNCANT273_26">#REF!</definedName>
    <definedName name="DNCANT273_3">#REF!</definedName>
    <definedName name="DNCANT273_33">#REF!</definedName>
    <definedName name="DNCANT273_34">#REF!</definedName>
    <definedName name="DNCANT274">#REF!</definedName>
    <definedName name="DNCANT274_1">#REF!</definedName>
    <definedName name="DNCANT274_2">#REF!</definedName>
    <definedName name="DNCANT274_26">#REF!</definedName>
    <definedName name="DNCANT274_3">#REF!</definedName>
    <definedName name="DNCANT274_33">#REF!</definedName>
    <definedName name="DNCANT274_34">#REF!</definedName>
    <definedName name="DNCANT333">#REF!</definedName>
    <definedName name="DNCANT333_1">#REF!</definedName>
    <definedName name="DNCANT333_2">#REF!</definedName>
    <definedName name="DNCANT333_26">#REF!</definedName>
    <definedName name="DNCANT333_3">#REF!</definedName>
    <definedName name="DNCANT333_33">#REF!</definedName>
    <definedName name="DNCANT333_34">#REF!</definedName>
    <definedName name="DNCANT337">#REF!</definedName>
    <definedName name="DNCANT337_1">#REF!</definedName>
    <definedName name="DNCANT337_2">#REF!</definedName>
    <definedName name="DNCANT337_26">#REF!</definedName>
    <definedName name="DNCANT337_3">#REF!</definedName>
    <definedName name="DNCANT337_33">#REF!</definedName>
    <definedName name="DNCANT337_34">#REF!</definedName>
    <definedName name="DNCANT352">#REF!</definedName>
    <definedName name="DNCANT352_1">#REF!</definedName>
    <definedName name="DNCANT352_2">#REF!</definedName>
    <definedName name="DNCANT352_26">#REF!</definedName>
    <definedName name="DNCANT352_3">#REF!</definedName>
    <definedName name="DNCANT352_33">#REF!</definedName>
    <definedName name="DNCANT352_34">#REF!</definedName>
    <definedName name="DNCANT387ZC">#REF!</definedName>
    <definedName name="DNCANT387ZC_1">#REF!</definedName>
    <definedName name="DNCANT387ZC_2">#REF!</definedName>
    <definedName name="DNCANT387ZC_26">#REF!</definedName>
    <definedName name="DNCANT387ZC_3">#REF!</definedName>
    <definedName name="DNCANT387ZC_33">#REF!</definedName>
    <definedName name="DNCANT387ZC_34">#REF!</definedName>
    <definedName name="DNCANT387ZN">#REF!</definedName>
    <definedName name="DNCANT387ZN_1">#REF!</definedName>
    <definedName name="DNCANT387ZN_2">#REF!</definedName>
    <definedName name="DNCANT387ZN_26">#REF!</definedName>
    <definedName name="DNCANT387ZN_3">#REF!</definedName>
    <definedName name="DNCANT387ZN_33">#REF!</definedName>
    <definedName name="DNCANT387ZN_34">#REF!</definedName>
    <definedName name="DNCANT387ZS">#REF!</definedName>
    <definedName name="DNCANT387ZS_1">#REF!</definedName>
    <definedName name="DNCANT387ZS_2">#REF!</definedName>
    <definedName name="DNCANT387ZS_26">#REF!</definedName>
    <definedName name="DNCANT387ZS_3">#REF!</definedName>
    <definedName name="DNCANT387ZS_33">#REF!</definedName>
    <definedName name="DNCANT387ZS_34">#REF!</definedName>
    <definedName name="DNCEXE100">#REF!</definedName>
    <definedName name="DNCEXE100_1">#REF!</definedName>
    <definedName name="DNCEXE100_2">#REF!</definedName>
    <definedName name="DNCEXE100_26">#REF!</definedName>
    <definedName name="DNCEXE100_3">#REF!</definedName>
    <definedName name="DNCEXE100_33">#REF!</definedName>
    <definedName name="DNCEXE100_34">#REF!</definedName>
    <definedName name="DNCEXE109">#REF!</definedName>
    <definedName name="DNCEXE109_1">#REF!</definedName>
    <definedName name="DNCEXE109_2">#REF!</definedName>
    <definedName name="DNCEXE109_26">#REF!</definedName>
    <definedName name="DNCEXE109_3">#REF!</definedName>
    <definedName name="DNCEXE109_33">#REF!</definedName>
    <definedName name="DNCEXE109_34">#REF!</definedName>
    <definedName name="DNCEXE164">#REF!</definedName>
    <definedName name="DNCEXE164_1">#REF!</definedName>
    <definedName name="DNCEXE164_2">#REF!</definedName>
    <definedName name="DNCEXE164_26">#REF!</definedName>
    <definedName name="DNCEXE164_3">#REF!</definedName>
    <definedName name="DNCEXE164_33">#REF!</definedName>
    <definedName name="DNCEXE164_34">#REF!</definedName>
    <definedName name="DNCEXE221">#REF!</definedName>
    <definedName name="DNCEXE221_1">#REF!</definedName>
    <definedName name="DNCEXE221_2">#REF!</definedName>
    <definedName name="DNCEXE221_26">#REF!</definedName>
    <definedName name="DNCEXE221_3">#REF!</definedName>
    <definedName name="DNCEXE221_33">#REF!</definedName>
    <definedName name="DNCEXE221_34">#REF!</definedName>
    <definedName name="DNCEXE223">#REF!</definedName>
    <definedName name="DNCEXE223_1">#REF!</definedName>
    <definedName name="DNCEXE223_2">#REF!</definedName>
    <definedName name="DNCEXE223_26">#REF!</definedName>
    <definedName name="DNCEXE223_3">#REF!</definedName>
    <definedName name="DNCEXE223_33">#REF!</definedName>
    <definedName name="DNCEXE223_34">#REF!</definedName>
    <definedName name="DNCEXE225">#REF!</definedName>
    <definedName name="DNCEXE225_1">#REF!</definedName>
    <definedName name="DNCEXE225_2">#REF!</definedName>
    <definedName name="DNCEXE225_26">#REF!</definedName>
    <definedName name="DNCEXE225_3">#REF!</definedName>
    <definedName name="DNCEXE225_33">#REF!</definedName>
    <definedName name="DNCEXE225_34">#REF!</definedName>
    <definedName name="DNCEXE237">#REF!</definedName>
    <definedName name="DNCEXE237_1">#REF!</definedName>
    <definedName name="DNCEXE237_2">#REF!</definedName>
    <definedName name="DNCEXE237_26">#REF!</definedName>
    <definedName name="DNCEXE237_3">#REF!</definedName>
    <definedName name="DNCEXE237_33">#REF!</definedName>
    <definedName name="DNCEXE237_34">#REF!</definedName>
    <definedName name="DNCEXE270">#REF!</definedName>
    <definedName name="DNCEXE270_1">#REF!</definedName>
    <definedName name="DNCEXE270_2">#REF!</definedName>
    <definedName name="DNCEXE270_25">'[6]270Garanhuns'!#REF!</definedName>
    <definedName name="DNCEXE270_26">#REF!</definedName>
    <definedName name="DNCEXE270_3">#REF!</definedName>
    <definedName name="DNCEXE270_33">#REF!</definedName>
    <definedName name="DNCEXE270_34">#REF!</definedName>
    <definedName name="DNCEXE271">#REF!</definedName>
    <definedName name="DNCEXE271_1">#REF!</definedName>
    <definedName name="DNCEXE271_2">#REF!</definedName>
    <definedName name="DNCEXE271_26">#REF!</definedName>
    <definedName name="DNCEXE271_3">#REF!</definedName>
    <definedName name="DNCEXE271_33">#REF!</definedName>
    <definedName name="DNCEXE271_34">#REF!</definedName>
    <definedName name="DNCEXE273">#REF!</definedName>
    <definedName name="DNCEXE273_1">#REF!</definedName>
    <definedName name="DNCEXE273_2">#REF!</definedName>
    <definedName name="DNCEXE273_26">#REF!</definedName>
    <definedName name="DNCEXE273_3">#REF!</definedName>
    <definedName name="DNCEXE273_33">#REF!</definedName>
    <definedName name="DNCEXE273_34">#REF!</definedName>
    <definedName name="DNCEXE274">#REF!</definedName>
    <definedName name="DNCEXE274_1">#REF!</definedName>
    <definedName name="DNCEXE274_2">#REF!</definedName>
    <definedName name="DNCEXE274_26">#REF!</definedName>
    <definedName name="DNCEXE274_3">#REF!</definedName>
    <definedName name="DNCEXE274_33">#REF!</definedName>
    <definedName name="DNCEXE274_34">#REF!</definedName>
    <definedName name="DNCEXE333">#REF!</definedName>
    <definedName name="DNCEXE333_1">#REF!</definedName>
    <definedName name="DNCEXE333_2">#REF!</definedName>
    <definedName name="DNCEXE333_26">#REF!</definedName>
    <definedName name="DNCEXE333_3">#REF!</definedName>
    <definedName name="DNCEXE333_33">#REF!</definedName>
    <definedName name="DNCEXE333_34">#REF!</definedName>
    <definedName name="DNCEXE337">#REF!</definedName>
    <definedName name="DNCEXE337_1">#REF!</definedName>
    <definedName name="DNCEXE337_2">#REF!</definedName>
    <definedName name="DNCEXE337_26">#REF!</definedName>
    <definedName name="DNCEXE337_3">#REF!</definedName>
    <definedName name="DNCEXE337_33">#REF!</definedName>
    <definedName name="DNCEXE337_34">#REF!</definedName>
    <definedName name="DNCEXE352">#REF!</definedName>
    <definedName name="DNCEXE352_1">#REF!</definedName>
    <definedName name="DNCEXE352_2">#REF!</definedName>
    <definedName name="DNCEXE352_26">#REF!</definedName>
    <definedName name="DNCEXE352_3">#REF!</definedName>
    <definedName name="DNCEXE352_33">#REF!</definedName>
    <definedName name="DNCEXE352_34">#REF!</definedName>
    <definedName name="DNCEXE387ZC">#REF!</definedName>
    <definedName name="DNCEXE387ZC_1">#REF!</definedName>
    <definedName name="DNCEXE387ZC_2">#REF!</definedName>
    <definedName name="DNCEXE387ZC_26">#REF!</definedName>
    <definedName name="DNCEXE387ZC_3">#REF!</definedName>
    <definedName name="DNCEXE387ZC_33">#REF!</definedName>
    <definedName name="DNCEXE387ZC_34">#REF!</definedName>
    <definedName name="DNCEXE387ZN">#REF!</definedName>
    <definedName name="DNCEXE387ZN_1">#REF!</definedName>
    <definedName name="DNCEXE387ZN_2">#REF!</definedName>
    <definedName name="DNCEXE387ZN_26">#REF!</definedName>
    <definedName name="DNCEXE387ZN_3">#REF!</definedName>
    <definedName name="DNCEXE387ZN_33">#REF!</definedName>
    <definedName name="DNCEXE387ZN_34">#REF!</definedName>
    <definedName name="DNCEXE387ZS">#REF!</definedName>
    <definedName name="DNCEXE387ZS_1">#REF!</definedName>
    <definedName name="DNCEXE387ZS_2">#REF!</definedName>
    <definedName name="DNCEXE387ZS_26">#REF!</definedName>
    <definedName name="DNCEXE387ZS_3">#REF!</definedName>
    <definedName name="DNCEXE387ZS_33">#REF!</definedName>
    <definedName name="DNCEXE387ZS_34">#REF!</definedName>
    <definedName name="DPM_Eletricidade_Ltda.">#REF!</definedName>
    <definedName name="DPM_Eletricidade_Ltda._1">#REF!</definedName>
    <definedName name="DPM_Eletricidade_Ltda._2">#REF!</definedName>
    <definedName name="DPM_Eletricidade_Ltda._26">#REF!</definedName>
    <definedName name="DPM_Eletricidade_Ltda._3">#REF!</definedName>
    <definedName name="DPM_Eletricidade_Ltda._33">#REF!</definedName>
    <definedName name="DPM_Eletricidade_Ltda._34">#REF!</definedName>
    <definedName name="e">#REF!</definedName>
    <definedName name="EE" hidden="1">{#N/A,#N/A,FALSE,"GERAL";#N/A,#N/A,FALSE,"012-96";#N/A,#N/A,FALSE,"018-96";#N/A,#N/A,FALSE,"027-96";#N/A,#N/A,FALSE,"059-96";#N/A,#N/A,FALSE,"076-96";#N/A,#N/A,FALSE,"019-97";#N/A,#N/A,FALSE,"021-97";#N/A,#N/A,FALSE,"022-97";#N/A,#N/A,FALSE,"028-97"}</definedName>
    <definedName name="EQUI">#REF!</definedName>
    <definedName name="EQUI_1">#REF!</definedName>
    <definedName name="EQUI_2">#REF!</definedName>
    <definedName name="EQUI_26">#REF!</definedName>
    <definedName name="EQUI_3">#REF!</definedName>
    <definedName name="EQUI_33">#REF!</definedName>
    <definedName name="EQUI_34">#REF!</definedName>
    <definedName name="ESPESSAMENTO" hidden="1">{#N/A,#N/A,FALSE,"GERAL";#N/A,#N/A,FALSE,"012-96";#N/A,#N/A,FALSE,"018-96";#N/A,#N/A,FALSE,"027-96";#N/A,#N/A,FALSE,"059-96";#N/A,#N/A,FALSE,"076-96";#N/A,#N/A,FALSE,"019-97";#N/A,#N/A,FALSE,"021-97";#N/A,#N/A,FALSE,"022-97";#N/A,#N/A,FALSE,"028-97"}</definedName>
    <definedName name="Excel_BuiltIn__FilterDatabase_4">#REF!</definedName>
    <definedName name="Excel_BuiltIn_Print_Area">#REF!</definedName>
    <definedName name="Excel_BuiltIn_Print_Titles_5">[7]ALUMÍNIO!$A$1:$G$65536,[7]ALUMÍNIO!$A$1:$IV$5</definedName>
    <definedName name="Fábio">#REF!</definedName>
    <definedName name="FACHADA">#REF!</definedName>
    <definedName name="FACHADA_4">#REF!</definedName>
    <definedName name="filtragem" hidden="1">{#N/A,#N/A,FALSE,"GERAL";#N/A,#N/A,FALSE,"012-96";#N/A,#N/A,FALSE,"018-96";#N/A,#N/A,FALSE,"027-96";#N/A,#N/A,FALSE,"059-96";#N/A,#N/A,FALSE,"076-96";#N/A,#N/A,FALSE,"019-97";#N/A,#N/A,FALSE,"021-97";#N/A,#N/A,FALSE,"022-97";#N/A,#N/A,FALSE,"028-97"}</definedName>
    <definedName name="FILTRO">[8]SERVIÇOS!$C$2:$O$366</definedName>
    <definedName name="FLOT" hidden="1">{#N/A,#N/A,FALSE,"GERAL";#N/A,#N/A,FALSE,"012-96";#N/A,#N/A,FALSE,"018-96";#N/A,#N/A,FALSE,"027-96";#N/A,#N/A,FALSE,"059-96";#N/A,#N/A,FALSE,"076-96";#N/A,#N/A,FALSE,"019-97";#N/A,#N/A,FALSE,"021-97";#N/A,#N/A,FALSE,"022-97";#N/A,#N/A,FALSE,"028-97"}</definedName>
    <definedName name="folha">#REF!</definedName>
    <definedName name="folha_1">#REF!</definedName>
    <definedName name="folha_2">#REF!</definedName>
    <definedName name="folha_26">#REF!</definedName>
    <definedName name="folha_3">#REF!</definedName>
    <definedName name="folha_33">#REF!</definedName>
    <definedName name="folha_34">#REF!</definedName>
    <definedName name="Formato_da_Loja">#REF!</definedName>
    <definedName name="FS">#REF!</definedName>
    <definedName name="FS_1">#REF!</definedName>
    <definedName name="FS_2">#REF!</definedName>
    <definedName name="FS_26">#REF!</definedName>
    <definedName name="FS_3">#REF!</definedName>
    <definedName name="FS_33">#REF!</definedName>
    <definedName name="FS_34">#REF!</definedName>
    <definedName name="GARAGEM_01">#REF!</definedName>
    <definedName name="GARAGEM_01_1">[9]TA!#REF!</definedName>
    <definedName name="GARAGEM_01_4">#REF!</definedName>
    <definedName name="GARAGEM_02">#REF!</definedName>
    <definedName name="GARAGEM_02_1">[9]TA!#REF!</definedName>
    <definedName name="GARAGEM_02_4">#REF!</definedName>
    <definedName name="GFKGG">#REF!</definedName>
    <definedName name="gggg">#REF!</definedName>
    <definedName name="GIL">#REF!</definedName>
    <definedName name="gilb">#REF!</definedName>
    <definedName name="HHHH">#REF!</definedName>
    <definedName name="hhhhhhhhhhhhhhhhhhhhhhhhhhhhhhhh">#REF!</definedName>
    <definedName name="ILUM">#REF!</definedName>
    <definedName name="ILUM_1">#REF!</definedName>
    <definedName name="ILUM_2">#REF!</definedName>
    <definedName name="ILUM_26">#REF!</definedName>
    <definedName name="ILUM_3">#REF!</definedName>
    <definedName name="ILUM_33">#REF!</definedName>
    <definedName name="ILUM_34">#REF!</definedName>
    <definedName name="IMPANT100">#REF!</definedName>
    <definedName name="IMPANT100_1">#REF!</definedName>
    <definedName name="IMPANT100_2">#REF!</definedName>
    <definedName name="IMPANT100_26">#REF!</definedName>
    <definedName name="IMPANT100_3">#REF!</definedName>
    <definedName name="IMPANT100_33">#REF!</definedName>
    <definedName name="IMPANT100_34">#REF!</definedName>
    <definedName name="IMPANT109">#REF!</definedName>
    <definedName name="IMPANT109_1">#REF!</definedName>
    <definedName name="IMPANT109_2">#REF!</definedName>
    <definedName name="IMPANT109_26">#REF!</definedName>
    <definedName name="IMPANT109_3">#REF!</definedName>
    <definedName name="IMPANT109_33">#REF!</definedName>
    <definedName name="IMPANT109_34">#REF!</definedName>
    <definedName name="IMPANT164">#REF!</definedName>
    <definedName name="IMPANT164_1">#REF!</definedName>
    <definedName name="IMPANT164_2">#REF!</definedName>
    <definedName name="IMPANT164_26">#REF!</definedName>
    <definedName name="IMPANT164_3">#REF!</definedName>
    <definedName name="IMPANT164_33">#REF!</definedName>
    <definedName name="IMPANT164_34">#REF!</definedName>
    <definedName name="IMPANT221">#REF!</definedName>
    <definedName name="IMPANT221_1">#REF!</definedName>
    <definedName name="IMPANT221_2">#REF!</definedName>
    <definedName name="IMPANT221_26">#REF!</definedName>
    <definedName name="IMPANT221_3">#REF!</definedName>
    <definedName name="IMPANT221_33">#REF!</definedName>
    <definedName name="IMPANT221_34">#REF!</definedName>
    <definedName name="IMPANT223">#REF!</definedName>
    <definedName name="IMPANT223_1">#REF!</definedName>
    <definedName name="IMPANT223_2">#REF!</definedName>
    <definedName name="IMPANT223_26">#REF!</definedName>
    <definedName name="IMPANT223_3">#REF!</definedName>
    <definedName name="IMPANT223_33">#REF!</definedName>
    <definedName name="IMPANT223_34">#REF!</definedName>
    <definedName name="IMPANT225">#REF!</definedName>
    <definedName name="IMPANT225_1">#REF!</definedName>
    <definedName name="IMPANT225_2">#REF!</definedName>
    <definedName name="IMPANT225_26">#REF!</definedName>
    <definedName name="IMPANT225_3">#REF!</definedName>
    <definedName name="IMPANT225_33">#REF!</definedName>
    <definedName name="IMPANT225_34">#REF!</definedName>
    <definedName name="IMPANT237">#REF!</definedName>
    <definedName name="IMPANT237_1">#REF!</definedName>
    <definedName name="IMPANT237_2">#REF!</definedName>
    <definedName name="IMPANT237_26">#REF!</definedName>
    <definedName name="IMPANT237_3">#REF!</definedName>
    <definedName name="IMPANT237_33">#REF!</definedName>
    <definedName name="IMPANT237_34">#REF!</definedName>
    <definedName name="IMPANT270">#REF!</definedName>
    <definedName name="IMPANT270_1">#REF!</definedName>
    <definedName name="IMPANT270_2">#REF!</definedName>
    <definedName name="IMPANT270_25">'[6]270Garanhuns'!#REF!</definedName>
    <definedName name="IMPANT270_26">#REF!</definedName>
    <definedName name="IMPANT270_3">#REF!</definedName>
    <definedName name="IMPANT270_33">#REF!</definedName>
    <definedName name="IMPANT270_34">#REF!</definedName>
    <definedName name="IMPANT271">#REF!</definedName>
    <definedName name="IMPANT271_1">#REF!</definedName>
    <definedName name="IMPANT271_2">#REF!</definedName>
    <definedName name="IMPANT271_26">#REF!</definedName>
    <definedName name="IMPANT271_3">#REF!</definedName>
    <definedName name="IMPANT271_33">#REF!</definedName>
    <definedName name="IMPANT271_34">#REF!</definedName>
    <definedName name="IMPANT273">#REF!</definedName>
    <definedName name="IMPANT273_1">#REF!</definedName>
    <definedName name="IMPANT273_2">#REF!</definedName>
    <definedName name="IMPANT273_26">#REF!</definedName>
    <definedName name="IMPANT273_3">#REF!</definedName>
    <definedName name="IMPANT273_33">#REF!</definedName>
    <definedName name="IMPANT273_34">#REF!</definedName>
    <definedName name="IMPANT274">#REF!</definedName>
    <definedName name="IMPANT274_1">#REF!</definedName>
    <definedName name="IMPANT274_2">#REF!</definedName>
    <definedName name="IMPANT274_26">#REF!</definedName>
    <definedName name="IMPANT274_3">#REF!</definedName>
    <definedName name="IMPANT274_33">#REF!</definedName>
    <definedName name="IMPANT274_34">#REF!</definedName>
    <definedName name="IMPANT333">#REF!</definedName>
    <definedName name="IMPANT333_1">#REF!</definedName>
    <definedName name="IMPANT333_2">#REF!</definedName>
    <definedName name="IMPANT333_26">#REF!</definedName>
    <definedName name="IMPANT333_3">#REF!</definedName>
    <definedName name="IMPANT333_33">#REF!</definedName>
    <definedName name="IMPANT333_34">#REF!</definedName>
    <definedName name="IMPANT337">#REF!</definedName>
    <definedName name="IMPANT337_1">#REF!</definedName>
    <definedName name="IMPANT337_2">#REF!</definedName>
    <definedName name="IMPANT337_26">#REF!</definedName>
    <definedName name="IMPANT337_3">#REF!</definedName>
    <definedName name="IMPANT337_33">#REF!</definedName>
    <definedName name="IMPANT337_34">#REF!</definedName>
    <definedName name="IMPANT352">#REF!</definedName>
    <definedName name="IMPANT352_1">#REF!</definedName>
    <definedName name="IMPANT352_2">#REF!</definedName>
    <definedName name="IMPANT352_26">#REF!</definedName>
    <definedName name="IMPANT352_3">#REF!</definedName>
    <definedName name="IMPANT352_33">#REF!</definedName>
    <definedName name="IMPANT352_34">#REF!</definedName>
    <definedName name="IMPANT387ZC">#REF!</definedName>
    <definedName name="IMPANT387ZC_1">#REF!</definedName>
    <definedName name="IMPANT387ZC_2">#REF!</definedName>
    <definedName name="IMPANT387ZC_26">#REF!</definedName>
    <definedName name="IMPANT387ZC_3">#REF!</definedName>
    <definedName name="IMPANT387ZC_33">#REF!</definedName>
    <definedName name="IMPANT387ZC_34">#REF!</definedName>
    <definedName name="IMPANT387ZN">#REF!</definedName>
    <definedName name="IMPANT387ZN_1">#REF!</definedName>
    <definedName name="IMPANT387ZN_2">#REF!</definedName>
    <definedName name="IMPANT387ZN_26">#REF!</definedName>
    <definedName name="IMPANT387ZN_3">#REF!</definedName>
    <definedName name="IMPANT387ZN_33">#REF!</definedName>
    <definedName name="IMPANT387ZN_34">#REF!</definedName>
    <definedName name="IMPANT387ZS">#REF!</definedName>
    <definedName name="IMPANT387ZS_1">#REF!</definedName>
    <definedName name="IMPANT387ZS_2">#REF!</definedName>
    <definedName name="IMPANT387ZS_26">#REF!</definedName>
    <definedName name="IMPANT387ZS_3">#REF!</definedName>
    <definedName name="IMPANT387ZS_33">#REF!</definedName>
    <definedName name="IMPANT387ZS_34">#REF!</definedName>
    <definedName name="IMPANTTOTAL387">#REF!</definedName>
    <definedName name="IMPANTTOTAL387_1">#REF!</definedName>
    <definedName name="IMPANTTOTAL387_2">#REF!</definedName>
    <definedName name="IMPANTTOTAL387_26">#REF!</definedName>
    <definedName name="IMPANTTOTAL387_3">#REF!</definedName>
    <definedName name="IMPANTTOTAL387_33">#REF!</definedName>
    <definedName name="IMPANTTOTAL387_34">#REF!</definedName>
    <definedName name="IMPEXE100">#REF!</definedName>
    <definedName name="IMPEXE100_1">#REF!</definedName>
    <definedName name="IMPEXE100_2">#REF!</definedName>
    <definedName name="IMPEXE100_26">#REF!</definedName>
    <definedName name="IMPEXE100_3">#REF!</definedName>
    <definedName name="IMPEXE100_33">#REF!</definedName>
    <definedName name="IMPEXE100_34">#REF!</definedName>
    <definedName name="IMPEXE109">#REF!</definedName>
    <definedName name="IMPEXE109_1">#REF!</definedName>
    <definedName name="IMPEXE109_2">#REF!</definedName>
    <definedName name="IMPEXE109_26">#REF!</definedName>
    <definedName name="IMPEXE109_3">#REF!</definedName>
    <definedName name="IMPEXE109_33">#REF!</definedName>
    <definedName name="IMPEXE109_34">#REF!</definedName>
    <definedName name="IMPEXE164">#REF!</definedName>
    <definedName name="IMPEXE164_1">#REF!</definedName>
    <definedName name="IMPEXE164_2">#REF!</definedName>
    <definedName name="IMPEXE164_26">#REF!</definedName>
    <definedName name="IMPEXE164_3">#REF!</definedName>
    <definedName name="IMPEXE164_33">#REF!</definedName>
    <definedName name="IMPEXE164_34">#REF!</definedName>
    <definedName name="IMPEXE221">#REF!</definedName>
    <definedName name="IMPEXE221_1">#REF!</definedName>
    <definedName name="IMPEXE221_2">#REF!</definedName>
    <definedName name="IMPEXE221_26">#REF!</definedName>
    <definedName name="IMPEXE221_3">#REF!</definedName>
    <definedName name="IMPEXE221_33">#REF!</definedName>
    <definedName name="IMPEXE221_34">#REF!</definedName>
    <definedName name="IMPEXE223">#REF!</definedName>
    <definedName name="IMPEXE223_1">#REF!</definedName>
    <definedName name="IMPEXE223_2">#REF!</definedName>
    <definedName name="IMPEXE223_26">#REF!</definedName>
    <definedName name="IMPEXE223_3">#REF!</definedName>
    <definedName name="IMPEXE223_33">#REF!</definedName>
    <definedName name="IMPEXE223_34">#REF!</definedName>
    <definedName name="IMPEXE225">#REF!</definedName>
    <definedName name="IMPEXE225_1">#REF!</definedName>
    <definedName name="IMPEXE225_2">#REF!</definedName>
    <definedName name="IMPEXE225_26">#REF!</definedName>
    <definedName name="IMPEXE225_3">#REF!</definedName>
    <definedName name="IMPEXE225_33">#REF!</definedName>
    <definedName name="IMPEXE225_34">#REF!</definedName>
    <definedName name="IMPEXE237">#REF!</definedName>
    <definedName name="IMPEXE237_1">#REF!</definedName>
    <definedName name="IMPEXE237_2">#REF!</definedName>
    <definedName name="IMPEXE237_26">#REF!</definedName>
    <definedName name="IMPEXE237_3">#REF!</definedName>
    <definedName name="IMPEXE237_33">#REF!</definedName>
    <definedName name="IMPEXE237_34">#REF!</definedName>
    <definedName name="IMPEXE270">#REF!</definedName>
    <definedName name="IMPEXE270_1">#REF!</definedName>
    <definedName name="IMPEXE270_2">#REF!</definedName>
    <definedName name="IMPEXE270_25">'[6]270Garanhuns'!#REF!</definedName>
    <definedName name="IMPEXE270_26">#REF!</definedName>
    <definedName name="IMPEXE270_3">#REF!</definedName>
    <definedName name="IMPEXE270_33">#REF!</definedName>
    <definedName name="IMPEXE270_34">#REF!</definedName>
    <definedName name="IMPEXE271">#REF!</definedName>
    <definedName name="IMPEXE271_1">#REF!</definedName>
    <definedName name="IMPEXE271_2">#REF!</definedName>
    <definedName name="IMPEXE271_26">#REF!</definedName>
    <definedName name="IMPEXE271_3">#REF!</definedName>
    <definedName name="IMPEXE271_33">#REF!</definedName>
    <definedName name="IMPEXE271_34">#REF!</definedName>
    <definedName name="IMPEXE273">#REF!</definedName>
    <definedName name="IMPEXE273_1">#REF!</definedName>
    <definedName name="IMPEXE273_2">#REF!</definedName>
    <definedName name="IMPEXE273_26">#REF!</definedName>
    <definedName name="IMPEXE273_3">#REF!</definedName>
    <definedName name="IMPEXE273_33">#REF!</definedName>
    <definedName name="IMPEXE273_34">#REF!</definedName>
    <definedName name="IMPEXE274">#REF!</definedName>
    <definedName name="IMPEXE274_1">#REF!</definedName>
    <definedName name="IMPEXE274_2">#REF!</definedName>
    <definedName name="IMPEXE274_26">#REF!</definedName>
    <definedName name="IMPEXE274_3">#REF!</definedName>
    <definedName name="IMPEXE274_33">#REF!</definedName>
    <definedName name="IMPEXE274_34">#REF!</definedName>
    <definedName name="IMPEXE333">#REF!</definedName>
    <definedName name="IMPEXE333_1">#REF!</definedName>
    <definedName name="IMPEXE333_2">#REF!</definedName>
    <definedName name="IMPEXE333_26">#REF!</definedName>
    <definedName name="IMPEXE333_3">#REF!</definedName>
    <definedName name="IMPEXE333_33">#REF!</definedName>
    <definedName name="IMPEXE333_34">#REF!</definedName>
    <definedName name="IMPEXE337">#REF!</definedName>
    <definedName name="IMPEXE337_1">#REF!</definedName>
    <definedName name="IMPEXE337_2">#REF!</definedName>
    <definedName name="IMPEXE337_26">#REF!</definedName>
    <definedName name="IMPEXE337_3">#REF!</definedName>
    <definedName name="IMPEXE337_33">#REF!</definedName>
    <definedName name="IMPEXE337_34">#REF!</definedName>
    <definedName name="IMPEXE352">#REF!</definedName>
    <definedName name="IMPEXE352_1">#REF!</definedName>
    <definedName name="IMPEXE352_2">#REF!</definedName>
    <definedName name="IMPEXE352_26">#REF!</definedName>
    <definedName name="IMPEXE352_3">#REF!</definedName>
    <definedName name="IMPEXE352_33">#REF!</definedName>
    <definedName name="IMPEXE352_34">#REF!</definedName>
    <definedName name="IMPEXE387ZC">#REF!</definedName>
    <definedName name="IMPEXE387ZC_1">#REF!</definedName>
    <definedName name="IMPEXE387ZC_2">#REF!</definedName>
    <definedName name="IMPEXE387ZC_26">#REF!</definedName>
    <definedName name="IMPEXE387ZC_3">#REF!</definedName>
    <definedName name="IMPEXE387ZC_33">#REF!</definedName>
    <definedName name="IMPEXE387ZC_34">#REF!</definedName>
    <definedName name="IMPEXE387ZN">#REF!</definedName>
    <definedName name="IMPEXE387ZN_1">#REF!</definedName>
    <definedName name="IMPEXE387ZN_2">#REF!</definedName>
    <definedName name="IMPEXE387ZN_26">#REF!</definedName>
    <definedName name="IMPEXE387ZN_3">#REF!</definedName>
    <definedName name="IMPEXE387ZN_33">#REF!</definedName>
    <definedName name="IMPEXE387ZN_34">#REF!</definedName>
    <definedName name="IMPEXE387ZS">#REF!</definedName>
    <definedName name="IMPEXE387ZS_1">#REF!</definedName>
    <definedName name="IMPEXE387ZS_2">#REF!</definedName>
    <definedName name="IMPEXE387ZS_26">#REF!</definedName>
    <definedName name="IMPEXE387ZS_3">#REF!</definedName>
    <definedName name="IMPEXE387ZS_33">#REF!</definedName>
    <definedName name="IMPEXE387ZS_34">#REF!</definedName>
    <definedName name="IMPEXETOTAL387">#REF!</definedName>
    <definedName name="IMPEXETOTAL387_1">#REF!</definedName>
    <definedName name="IMPEXETOTAL387_2">#REF!</definedName>
    <definedName name="IMPEXETOTAL387_26">#REF!</definedName>
    <definedName name="IMPEXETOTAL387_3">#REF!</definedName>
    <definedName name="IMPEXETOTAL387_33">#REF!</definedName>
    <definedName name="IMPEXETOTAL387_34">#REF!</definedName>
    <definedName name="ins">[5]INSUMOS!$A$1:$E$319</definedName>
    <definedName name="INTE">#REF!</definedName>
    <definedName name="INTE_1">#REF!</definedName>
    <definedName name="INTE_2">#REF!</definedName>
    <definedName name="INTE_26">#REF!</definedName>
    <definedName name="INTE_3">#REF!</definedName>
    <definedName name="INTE_33">#REF!</definedName>
    <definedName name="INTE_34">#REF!</definedName>
    <definedName name="KM.406.407">#REF!</definedName>
    <definedName name="KM.406.407_1">#REF!</definedName>
    <definedName name="KM.406.407_2">#REF!</definedName>
    <definedName name="KM.406.407_26">#REF!</definedName>
    <definedName name="KM.406.407_3">#REF!</definedName>
    <definedName name="KM.406.407_33">#REF!</definedName>
    <definedName name="KM.406.407_34">#REF!</definedName>
    <definedName name="lote01">#REF!</definedName>
    <definedName name="lote02">#REF!</definedName>
    <definedName name="MAAUQ">#REF!</definedName>
    <definedName name="MAAUQ_1">#REF!</definedName>
    <definedName name="MAAUQ_2">#REF!</definedName>
    <definedName name="MAAUQ_26">#REF!</definedName>
    <definedName name="MAAUQ_3">#REF!</definedName>
    <definedName name="MAAUQ_33">#REF!</definedName>
    <definedName name="MAAUQ_34">#REF!</definedName>
    <definedName name="medidas">#REF!</definedName>
    <definedName name="MM" hidden="1">{#N/A,#N/A,FALSE,"GERAL";#N/A,#N/A,FALSE,"012-96";#N/A,#N/A,FALSE,"018-96";#N/A,#N/A,FALSE,"027-96";#N/A,#N/A,FALSE,"059-96";#N/A,#N/A,FALSE,"076-96";#N/A,#N/A,FALSE,"019-97";#N/A,#N/A,FALSE,"021-97";#N/A,#N/A,FALSE,"022-97";#N/A,#N/A,FALSE,"028-97"}</definedName>
    <definedName name="NOME1">"#REF!"</definedName>
    <definedName name="PARA">#REF!</definedName>
    <definedName name="PARA_1">#REF!</definedName>
    <definedName name="PARA_2">#REF!</definedName>
    <definedName name="PARA_26">#REF!</definedName>
    <definedName name="PARA_3">#REF!</definedName>
    <definedName name="PARA_33">#REF!</definedName>
    <definedName name="PARA_34">#REF!</definedName>
    <definedName name="PAREDE">#REF!</definedName>
    <definedName name="PAREDE_4">#REF!</definedName>
    <definedName name="PAREDEP">#REF!</definedName>
    <definedName name="PAREDEP_4">#REF!</definedName>
    <definedName name="PASS">#REF!</definedName>
    <definedName name="PASS_1">#REF!</definedName>
    <definedName name="PASS_2">#REF!</definedName>
    <definedName name="PASS_26">#REF!</definedName>
    <definedName name="PASS_3">#REF!</definedName>
    <definedName name="PASS_33">#REF!</definedName>
    <definedName name="PASS_34">#REF!</definedName>
    <definedName name="PAV._TIPO">#REF!</definedName>
    <definedName name="PAV._TIPO_4">#REF!</definedName>
    <definedName name="PG">#REF!</definedName>
    <definedName name="PG_1">#REF!</definedName>
    <definedName name="PG_2">#REF!</definedName>
    <definedName name="PG_26">#REF!</definedName>
    <definedName name="PG_3">#REF!</definedName>
    <definedName name="PG_33">#REF!</definedName>
    <definedName name="PG_34">#REF!</definedName>
    <definedName name="PISO">#REF!</definedName>
    <definedName name="PISO_4">#REF!</definedName>
    <definedName name="PISOP">#REF!</definedName>
    <definedName name="PISOP_4">#REF!</definedName>
    <definedName name="plan">#REF!</definedName>
    <definedName name="plan1">#REF!</definedName>
    <definedName name="Plan2">#REF!</definedName>
    <definedName name="Plan2_1">#REF!</definedName>
    <definedName name="Plan2_2">#REF!</definedName>
    <definedName name="Plan2_26">#REF!</definedName>
    <definedName name="Plan2_3">#REF!</definedName>
    <definedName name="Plan2_33">#REF!</definedName>
    <definedName name="Plan2_34">#REF!</definedName>
    <definedName name="PLAY_GROUND">#REF!</definedName>
    <definedName name="PLAY_GROUND_1">[9]TA!#REF!</definedName>
    <definedName name="PLAY_GROUND_4">#REF!</definedName>
    <definedName name="Popular" hidden="1">{#N/A,#N/A,FALSE,"Cronograma";#N/A,#N/A,FALSE,"Cronogr. 2"}</definedName>
    <definedName name="PRECOUNIT">[5]CPU!$A$1:$N$3068</definedName>
    <definedName name="qwe">#REF!</definedName>
    <definedName name="qwe_1">#REF!</definedName>
    <definedName name="qwe_2">#REF!</definedName>
    <definedName name="qwe_26">#REF!</definedName>
    <definedName name="qwe_3">#REF!</definedName>
    <definedName name="qwe_33">#REF!</definedName>
    <definedName name="qwe_34">#REF!</definedName>
    <definedName name="rio" hidden="1">{#N/A,#N/A,FALSE,"Cronograma";#N/A,#N/A,FALSE,"Cronogr. 2"}</definedName>
    <definedName name="RODAPÉ_FAIXA">#REF!</definedName>
    <definedName name="RODAPÉ_FAIXA_4">#REF!</definedName>
    <definedName name="RODAPÉS">#REF!</definedName>
    <definedName name="RODAPÉS_4">#REF!</definedName>
    <definedName name="RP">#REF!</definedName>
    <definedName name="RP_1">#REF!</definedName>
    <definedName name="RP_2">#REF!</definedName>
    <definedName name="RP_26">#REF!</definedName>
    <definedName name="RP_3">#REF!</definedName>
    <definedName name="RP_33">#REF!</definedName>
    <definedName name="RP_34">#REF!</definedName>
    <definedName name="S">[10]TA!$B$531</definedName>
    <definedName name="S_10">[11]TA!$B$531</definedName>
    <definedName name="S_8">[11]TA!$B$531</definedName>
    <definedName name="S_9">[11]TA!$B$531</definedName>
    <definedName name="SANCA">#REF!</definedName>
    <definedName name="SANCA_4">#REF!</definedName>
    <definedName name="SBRP">#REF!</definedName>
    <definedName name="sbrp.">#REF!</definedName>
    <definedName name="sbrp._1">#REF!</definedName>
    <definedName name="sbrp._2">#REF!</definedName>
    <definedName name="sbrp._26">#REF!</definedName>
    <definedName name="sbrp._3">#REF!</definedName>
    <definedName name="sbrp._33">#REF!</definedName>
    <definedName name="sbrp._34">#REF!</definedName>
    <definedName name="SBRP_1">#REF!</definedName>
    <definedName name="SBRP_2">#REF!</definedName>
    <definedName name="SBRP_26">#REF!</definedName>
    <definedName name="SBRP_3">#REF!</definedName>
    <definedName name="SBRP_33">#REF!</definedName>
    <definedName name="SBRP_34">#REF!</definedName>
    <definedName name="SEMP100">#REF!</definedName>
    <definedName name="SEMP100_1">#REF!</definedName>
    <definedName name="SEMP100_2">#REF!</definedName>
    <definedName name="SEMP100_26">#REF!</definedName>
    <definedName name="SEMP100_3">#REF!</definedName>
    <definedName name="SEMP100_33">#REF!</definedName>
    <definedName name="SEMP100_34">#REF!</definedName>
    <definedName name="SEMP109">#REF!</definedName>
    <definedName name="SEMP109_1">#REF!</definedName>
    <definedName name="SEMP109_2">#REF!</definedName>
    <definedName name="SEMP109_26">#REF!</definedName>
    <definedName name="SEMP109_3">#REF!</definedName>
    <definedName name="SEMP109_33">#REF!</definedName>
    <definedName name="SEMP109_34">#REF!</definedName>
    <definedName name="SEMP164">#REF!</definedName>
    <definedName name="SEMP164_1">#REF!</definedName>
    <definedName name="SEMP164_2">#REF!</definedName>
    <definedName name="SEMP164_26">#REF!</definedName>
    <definedName name="SEMP164_3">#REF!</definedName>
    <definedName name="SEMP164_33">#REF!</definedName>
    <definedName name="SEMP164_34">#REF!</definedName>
    <definedName name="SEMP221">#REF!</definedName>
    <definedName name="SEMP221_1">#REF!</definedName>
    <definedName name="SEMP221_2">#REF!</definedName>
    <definedName name="SEMP221_26">#REF!</definedName>
    <definedName name="SEMP221_3">#REF!</definedName>
    <definedName name="SEMP221_33">#REF!</definedName>
    <definedName name="SEMP221_34">#REF!</definedName>
    <definedName name="SEMP223">#REF!</definedName>
    <definedName name="SEMP223_1">#REF!</definedName>
    <definedName name="SEMP223_2">#REF!</definedName>
    <definedName name="SEMP223_26">#REF!</definedName>
    <definedName name="SEMP223_3">#REF!</definedName>
    <definedName name="SEMP223_33">#REF!</definedName>
    <definedName name="SEMP223_34">#REF!</definedName>
    <definedName name="SEMP225">#REF!</definedName>
    <definedName name="SEMP225_1">#REF!</definedName>
    <definedName name="SEMP225_2">#REF!</definedName>
    <definedName name="SEMP225_26">#REF!</definedName>
    <definedName name="SEMP225_3">#REF!</definedName>
    <definedName name="SEMP225_33">#REF!</definedName>
    <definedName name="SEMP225_34">#REF!</definedName>
    <definedName name="SEMP237">#REF!</definedName>
    <definedName name="SEMP237_1">#REF!</definedName>
    <definedName name="SEMP237_2">#REF!</definedName>
    <definedName name="SEMP237_26">#REF!</definedName>
    <definedName name="SEMP237_3">#REF!</definedName>
    <definedName name="SEMP237_33">#REF!</definedName>
    <definedName name="SEMP237_34">#REF!</definedName>
    <definedName name="SEMP258">#REF!</definedName>
    <definedName name="SEMP258_1">#REF!</definedName>
    <definedName name="SEMP258_2">#REF!</definedName>
    <definedName name="SEMP258_26">#REF!</definedName>
    <definedName name="SEMP258_3">#REF!</definedName>
    <definedName name="SEMP258_33">#REF!</definedName>
    <definedName name="SEMP258_34">#REF!</definedName>
    <definedName name="SEMP270">#REF!</definedName>
    <definedName name="SEMP270_1">#REF!</definedName>
    <definedName name="SEMP270_2">#REF!</definedName>
    <definedName name="SEMP270_25">'[6]270Garanhuns'!#REF!</definedName>
    <definedName name="SEMP270_26">#REF!</definedName>
    <definedName name="SEMP270_3">#REF!</definedName>
    <definedName name="SEMP270_33">#REF!</definedName>
    <definedName name="SEMP270_34">#REF!</definedName>
    <definedName name="SEMP271">#REF!</definedName>
    <definedName name="SEMP271_1">#REF!</definedName>
    <definedName name="SEMP271_2">#REF!</definedName>
    <definedName name="SEMP271_26">#REF!</definedName>
    <definedName name="SEMP271_3">#REF!</definedName>
    <definedName name="SEMP271_33">#REF!</definedName>
    <definedName name="SEMP271_34">#REF!</definedName>
    <definedName name="SEMP2731">#REF!</definedName>
    <definedName name="SEMP2731_1">#REF!</definedName>
    <definedName name="SEMP2731_2">#REF!</definedName>
    <definedName name="SEMP2731_26">#REF!</definedName>
    <definedName name="SEMP2731_3">#REF!</definedName>
    <definedName name="SEMP2731_33">#REF!</definedName>
    <definedName name="SEMP2731_34">#REF!</definedName>
    <definedName name="SEMP2732">#REF!</definedName>
    <definedName name="SEMP2732_1">#REF!</definedName>
    <definedName name="SEMP2732_2">#REF!</definedName>
    <definedName name="SEMP2732_26">#REF!</definedName>
    <definedName name="SEMP2732_3">#REF!</definedName>
    <definedName name="SEMP2732_33">#REF!</definedName>
    <definedName name="SEMP2732_34">#REF!</definedName>
    <definedName name="SEMP274">#REF!</definedName>
    <definedName name="SEMP274_1">#REF!</definedName>
    <definedName name="SEMP274_2">#REF!</definedName>
    <definedName name="SEMP274_26">#REF!</definedName>
    <definedName name="SEMP274_3">#REF!</definedName>
    <definedName name="SEMP274_33">#REF!</definedName>
    <definedName name="SEMP274_34">#REF!</definedName>
    <definedName name="SEMP333">#REF!</definedName>
    <definedName name="SEMP333_1">#REF!</definedName>
    <definedName name="SEMP333_2">#REF!</definedName>
    <definedName name="SEMP333_22">#REF!</definedName>
    <definedName name="SEMP333_23">#REF!</definedName>
    <definedName name="SEMP333_26">#REF!</definedName>
    <definedName name="SEMP333_3">#REF!</definedName>
    <definedName name="SEMP333_33">#REF!</definedName>
    <definedName name="SEMP333_34">#REF!</definedName>
    <definedName name="SEMP337">#REF!</definedName>
    <definedName name="SEMP337_1">#REF!</definedName>
    <definedName name="SEMP337_2">#REF!</definedName>
    <definedName name="SEMP337_26">#REF!</definedName>
    <definedName name="SEMP337_3">#REF!</definedName>
    <definedName name="SEMP337_33">#REF!</definedName>
    <definedName name="SEMP337_34">#REF!</definedName>
    <definedName name="SEMP352">#REF!</definedName>
    <definedName name="SEMP352_1">#REF!</definedName>
    <definedName name="SEMP352_2">#REF!</definedName>
    <definedName name="SEMP352_26">#REF!</definedName>
    <definedName name="SEMP352_3">#REF!</definedName>
    <definedName name="SEMP352_33">#REF!</definedName>
    <definedName name="SEMP352_34">#REF!</definedName>
    <definedName name="SEMP387ZC">#REF!</definedName>
    <definedName name="SEMP387ZC_1">#REF!</definedName>
    <definedName name="SEMP387ZC_2">#REF!</definedName>
    <definedName name="SEMP387ZC_26">#REF!</definedName>
    <definedName name="SEMP387ZC_3">#REF!</definedName>
    <definedName name="SEMP387ZC_33">#REF!</definedName>
    <definedName name="SEMP387ZC_34">#REF!</definedName>
    <definedName name="SEMP387ZN">#REF!</definedName>
    <definedName name="SEMP387ZN_1">#REF!</definedName>
    <definedName name="SEMP387ZN_2">#REF!</definedName>
    <definedName name="SEMP387ZN_26">#REF!</definedName>
    <definedName name="SEMP387ZN_3">#REF!</definedName>
    <definedName name="SEMP387ZN_33">#REF!</definedName>
    <definedName name="SEMP387ZN_34">#REF!</definedName>
    <definedName name="SEMP387ZS">#REF!</definedName>
    <definedName name="SEMP387ZS_1">#REF!</definedName>
    <definedName name="SEMP387ZS_2">#REF!</definedName>
    <definedName name="SEMP387ZS_26">#REF!</definedName>
    <definedName name="SEMP387ZS_3">#REF!</definedName>
    <definedName name="SEMP387ZS_33">#REF!</definedName>
    <definedName name="SEMP387ZS_34">#REF!</definedName>
    <definedName name="siig">[12]siig!$A$1:$E$4132</definedName>
    <definedName name="ss" hidden="1">{#N/A,#N/A,FALSE,"Cronograma";#N/A,#N/A,FALSE,"Cronogr. 2"}</definedName>
    <definedName name="tabela">#REF!</definedName>
    <definedName name="TABELA_22">#REF!</definedName>
    <definedName name="TABELA_23">#REF!</definedName>
    <definedName name="tabels">#REF!</definedName>
    <definedName name="TB">#REF!</definedName>
    <definedName name="TB_1">#REF!</definedName>
    <definedName name="TB_2">#REF!</definedName>
    <definedName name="TB_26">#REF!</definedName>
    <definedName name="TB_3">#REF!</definedName>
    <definedName name="TB_33">#REF!</definedName>
    <definedName name="TB_34">#REF!</definedName>
    <definedName name="TETO">#REF!</definedName>
    <definedName name="TETO_4">#REF!</definedName>
    <definedName name="TETOP">#REF!</definedName>
    <definedName name="TETOP_4">#REF!</definedName>
    <definedName name="_xlnm.Print_Titles" localSheetId="0">'PLANILHA SINTÉTICA'!$1:$9</definedName>
    <definedName name="Títulos_impressão_IM">#REF!</definedName>
    <definedName name="Títulos_impressão_IM_1">#REF!</definedName>
    <definedName name="Títulos_impressão_IM_2">#REF!</definedName>
    <definedName name="Títulos_impressão_IM_26">#REF!</definedName>
    <definedName name="Títulos_impressão_IM_3">#REF!</definedName>
    <definedName name="Títulos_impressão_IM_33">#REF!</definedName>
    <definedName name="Títulos_impressão_IM_34">#REF!</definedName>
    <definedName name="TOTAL">#REF!</definedName>
    <definedName name="TOTAL_1">#REF!</definedName>
    <definedName name="TOTAL_2">#REF!</definedName>
    <definedName name="TOTAL_26">#REF!</definedName>
    <definedName name="TOTAL_3">#REF!</definedName>
    <definedName name="TOTAL_33">#REF!</definedName>
    <definedName name="TOTAL_34">#REF!</definedName>
    <definedName name="VI" hidden="1">{#N/A,#N/A,FALSE,"GERAL";#N/A,#N/A,FALSE,"012-96";#N/A,#N/A,FALSE,"018-96";#N/A,#N/A,FALSE,"027-96";#N/A,#N/A,FALSE,"059-96";#N/A,#N/A,FALSE,"076-96";#N/A,#N/A,FALSE,"019-97";#N/A,#N/A,FALSE,"021-97";#N/A,#N/A,FALSE,"022-97";#N/A,#N/A,FALSE,"028-97"}</definedName>
    <definedName name="W">#REF!</definedName>
    <definedName name="wrn.Cronograma." hidden="1">{#N/A,#N/A,FALSE,"Cronograma";#N/A,#N/A,FALSE,"Cronogr. 2"}</definedName>
    <definedName name="wrn.GERAL." hidden="1">{#N/A,#N/A,FALSE,"ET-CAPA";#N/A,#N/A,FALSE,"ET-PAG1";#N/A,#N/A,FALSE,"ET-PAG2";#N/A,#N/A,FALSE,"ET-PAG3";#N/A,#N/A,FALSE,"ET-PAG4";#N/A,#N/A,FALSE,"ET-PAG5"}</definedName>
    <definedName name="wrn.PENDENCIAS." hidden="1">{#N/A,#N/A,FALSE,"GERAL";#N/A,#N/A,FALSE,"012-96";#N/A,#N/A,FALSE,"018-96";#N/A,#N/A,FALSE,"027-96";#N/A,#N/A,FALSE,"059-96";#N/A,#N/A,FALSE,"076-96";#N/A,#N/A,FALSE,"019-97";#N/A,#N/A,FALSE,"021-97";#N/A,#N/A,FALSE,"022-97";#N/A,#N/A,FALSE,"028-97"}</definedName>
    <definedName name="Z_2E195AD9_E793_4425_A2C8_34D46C1AF009_.wvu.PrintTitles" localSheetId="0" hidden="1">'PLANILHA SINTÉTICA'!$1:$9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639" i="1" l="1"/>
  <c r="N664" i="1" l="1"/>
  <c r="F664" i="1"/>
  <c r="N663" i="1"/>
  <c r="F663" i="1"/>
  <c r="N662" i="1"/>
  <c r="F662" i="1"/>
  <c r="N661" i="1"/>
  <c r="F661" i="1"/>
  <c r="N660" i="1"/>
  <c r="F660" i="1"/>
  <c r="N659" i="1"/>
  <c r="F659" i="1"/>
  <c r="N658" i="1"/>
  <c r="F658" i="1"/>
  <c r="N657" i="1"/>
  <c r="F657" i="1"/>
  <c r="N656" i="1"/>
  <c r="F656" i="1"/>
  <c r="N655" i="1"/>
  <c r="F655" i="1"/>
  <c r="N654" i="1"/>
  <c r="F654" i="1"/>
  <c r="N653" i="1"/>
  <c r="F653" i="1"/>
  <c r="N652" i="1"/>
  <c r="F652" i="1"/>
  <c r="N651" i="1"/>
  <c r="F651" i="1"/>
  <c r="N650" i="1"/>
  <c r="F650" i="1"/>
  <c r="N649" i="1"/>
  <c r="F649" i="1"/>
  <c r="N648" i="1"/>
  <c r="F648" i="1"/>
  <c r="N647" i="1"/>
  <c r="F647" i="1"/>
  <c r="N646" i="1"/>
  <c r="F646" i="1"/>
  <c r="N645" i="1"/>
  <c r="F645" i="1"/>
  <c r="DS639" i="1"/>
  <c r="DX639" i="1" s="1"/>
  <c r="DL639" i="1"/>
  <c r="DQ639" i="1" s="1"/>
  <c r="DE639" i="1"/>
  <c r="DJ639" i="1" s="1"/>
  <c r="CX639" i="1"/>
  <c r="CP639" i="1"/>
  <c r="CI639" i="1"/>
  <c r="BZ639" i="1"/>
  <c r="CE639" i="1" s="1"/>
  <c r="BS639" i="1"/>
  <c r="BX639" i="1" s="1"/>
  <c r="BL639" i="1"/>
  <c r="BP639" i="1" s="1"/>
  <c r="BE639" i="1"/>
  <c r="BH639" i="1" s="1"/>
  <c r="AX639" i="1"/>
  <c r="BB639" i="1" s="1"/>
  <c r="AQ639" i="1"/>
  <c r="AJ639" i="1"/>
  <c r="AN639" i="1" s="1"/>
  <c r="AC639" i="1"/>
  <c r="AH639" i="1" s="1"/>
  <c r="V639" i="1"/>
  <c r="AA639" i="1" s="1"/>
  <c r="O639" i="1"/>
  <c r="T639" i="1" s="1"/>
  <c r="L639" i="1"/>
  <c r="J639" i="1"/>
  <c r="H639" i="1"/>
  <c r="DS638" i="1"/>
  <c r="DY638" i="1" s="1"/>
  <c r="DL638" i="1"/>
  <c r="DO638" i="1" s="1"/>
  <c r="DE638" i="1"/>
  <c r="CX638" i="1"/>
  <c r="DA638" i="1" s="1"/>
  <c r="CP638" i="1"/>
  <c r="CQ638" i="1" s="1"/>
  <c r="CI638" i="1"/>
  <c r="BZ638" i="1"/>
  <c r="CE638" i="1" s="1"/>
  <c r="BS638" i="1"/>
  <c r="BX638" i="1" s="1"/>
  <c r="BL638" i="1"/>
  <c r="BO638" i="1" s="1"/>
  <c r="BE638" i="1"/>
  <c r="AX638" i="1"/>
  <c r="BB638" i="1" s="1"/>
  <c r="AQ638" i="1"/>
  <c r="AR638" i="1" s="1"/>
  <c r="AJ638" i="1"/>
  <c r="AK638" i="1" s="1"/>
  <c r="AC638" i="1"/>
  <c r="AH638" i="1" s="1"/>
  <c r="V638" i="1"/>
  <c r="AB638" i="1" s="1"/>
  <c r="O638" i="1"/>
  <c r="R638" i="1" s="1"/>
  <c r="M638" i="1"/>
  <c r="L638" i="1"/>
  <c r="J638" i="1"/>
  <c r="H638" i="1"/>
  <c r="DS637" i="1"/>
  <c r="DL637" i="1"/>
  <c r="DE637" i="1"/>
  <c r="DJ637" i="1" s="1"/>
  <c r="CX637" i="1"/>
  <c r="DD637" i="1" s="1"/>
  <c r="CP637" i="1"/>
  <c r="CT637" i="1" s="1"/>
  <c r="CI637" i="1"/>
  <c r="CM637" i="1" s="1"/>
  <c r="BZ637" i="1"/>
  <c r="CD637" i="1" s="1"/>
  <c r="BS637" i="1"/>
  <c r="BL637" i="1"/>
  <c r="BM637" i="1" s="1"/>
  <c r="BE637" i="1"/>
  <c r="BJ637" i="1" s="1"/>
  <c r="AX637" i="1"/>
  <c r="BD637" i="1" s="1"/>
  <c r="AQ637" i="1"/>
  <c r="AW637" i="1" s="1"/>
  <c r="AJ637" i="1"/>
  <c r="AK637" i="1" s="1"/>
  <c r="AC637" i="1"/>
  <c r="AH637" i="1" s="1"/>
  <c r="V637" i="1"/>
  <c r="Z637" i="1" s="1"/>
  <c r="O637" i="1"/>
  <c r="U637" i="1" s="1"/>
  <c r="M637" i="1"/>
  <c r="L637" i="1"/>
  <c r="J637" i="1"/>
  <c r="H637" i="1"/>
  <c r="DS636" i="1"/>
  <c r="DT636" i="1" s="1"/>
  <c r="DL636" i="1"/>
  <c r="DP636" i="1" s="1"/>
  <c r="DE636" i="1"/>
  <c r="DF636" i="1" s="1"/>
  <c r="CX636" i="1"/>
  <c r="CY636" i="1" s="1"/>
  <c r="CP636" i="1"/>
  <c r="CQ636" i="1" s="1"/>
  <c r="CI636" i="1"/>
  <c r="CL636" i="1" s="1"/>
  <c r="BZ636" i="1"/>
  <c r="BS636" i="1"/>
  <c r="BL636" i="1"/>
  <c r="BM636" i="1" s="1"/>
  <c r="BE636" i="1"/>
  <c r="AX636" i="1"/>
  <c r="AY636" i="1" s="1"/>
  <c r="AQ636" i="1"/>
  <c r="AV636" i="1" s="1"/>
  <c r="AJ636" i="1"/>
  <c r="AN636" i="1" s="1"/>
  <c r="AG636" i="1"/>
  <c r="AC636" i="1"/>
  <c r="AD636" i="1" s="1"/>
  <c r="V636" i="1"/>
  <c r="O636" i="1"/>
  <c r="T636" i="1" s="1"/>
  <c r="M636" i="1"/>
  <c r="BR636" i="1" s="1"/>
  <c r="L636" i="1"/>
  <c r="J636" i="1"/>
  <c r="H636" i="1"/>
  <c r="DS635" i="1"/>
  <c r="DL635" i="1"/>
  <c r="DM635" i="1" s="1"/>
  <c r="DE635" i="1"/>
  <c r="CX635" i="1"/>
  <c r="DA635" i="1" s="1"/>
  <c r="CP635" i="1"/>
  <c r="CS635" i="1" s="1"/>
  <c r="CI635" i="1"/>
  <c r="CM635" i="1" s="1"/>
  <c r="BZ635" i="1"/>
  <c r="CA635" i="1" s="1"/>
  <c r="BS635" i="1"/>
  <c r="BY635" i="1" s="1"/>
  <c r="BL635" i="1"/>
  <c r="BM635" i="1" s="1"/>
  <c r="BE635" i="1"/>
  <c r="AX635" i="1"/>
  <c r="AY635" i="1" s="1"/>
  <c r="AQ635" i="1"/>
  <c r="AW635" i="1" s="1"/>
  <c r="AJ635" i="1"/>
  <c r="AO635" i="1" s="1"/>
  <c r="AC635" i="1"/>
  <c r="V635" i="1"/>
  <c r="AB635" i="1" s="1"/>
  <c r="O635" i="1"/>
  <c r="R635" i="1" s="1"/>
  <c r="M635" i="1"/>
  <c r="L635" i="1"/>
  <c r="J635" i="1"/>
  <c r="H635" i="1"/>
  <c r="DS634" i="1"/>
  <c r="DX634" i="1" s="1"/>
  <c r="DL634" i="1"/>
  <c r="DM634" i="1" s="1"/>
  <c r="DE634" i="1"/>
  <c r="CX634" i="1"/>
  <c r="DC634" i="1" s="1"/>
  <c r="CP634" i="1"/>
  <c r="CS634" i="1" s="1"/>
  <c r="CI634" i="1"/>
  <c r="BZ634" i="1"/>
  <c r="BS634" i="1"/>
  <c r="BT634" i="1" s="1"/>
  <c r="BL634" i="1"/>
  <c r="BR634" i="1" s="1"/>
  <c r="BE634" i="1"/>
  <c r="BI634" i="1" s="1"/>
  <c r="AX634" i="1"/>
  <c r="BA634" i="1" s="1"/>
  <c r="AQ634" i="1"/>
  <c r="AU634" i="1" s="1"/>
  <c r="AJ634" i="1"/>
  <c r="AM634" i="1" s="1"/>
  <c r="AC634" i="1"/>
  <c r="AH634" i="1" s="1"/>
  <c r="V634" i="1"/>
  <c r="AA634" i="1" s="1"/>
  <c r="O634" i="1"/>
  <c r="P634" i="1" s="1"/>
  <c r="M634" i="1"/>
  <c r="L634" i="1"/>
  <c r="J634" i="1"/>
  <c r="H634" i="1"/>
  <c r="DT633" i="1"/>
  <c r="DS633" i="1"/>
  <c r="DV633" i="1" s="1"/>
  <c r="DM633" i="1"/>
  <c r="DL633" i="1"/>
  <c r="DF633" i="1"/>
  <c r="DE633" i="1"/>
  <c r="DI633" i="1" s="1"/>
  <c r="CY633" i="1"/>
  <c r="CX633" i="1"/>
  <c r="DD633" i="1" s="1"/>
  <c r="CQ633" i="1"/>
  <c r="CP633" i="1"/>
  <c r="CV633" i="1" s="1"/>
  <c r="CJ633" i="1"/>
  <c r="CI633" i="1"/>
  <c r="CN633" i="1" s="1"/>
  <c r="CA633" i="1"/>
  <c r="BZ633" i="1"/>
  <c r="CE633" i="1" s="1"/>
  <c r="BT633" i="1"/>
  <c r="BS633" i="1"/>
  <c r="BW633" i="1" s="1"/>
  <c r="BM633" i="1"/>
  <c r="BL633" i="1"/>
  <c r="BP633" i="1" s="1"/>
  <c r="BF633" i="1"/>
  <c r="BE633" i="1"/>
  <c r="AY633" i="1"/>
  <c r="AX633" i="1"/>
  <c r="BA633" i="1" s="1"/>
  <c r="AR633" i="1"/>
  <c r="AQ633" i="1"/>
  <c r="AW633" i="1" s="1"/>
  <c r="AK633" i="1"/>
  <c r="AJ633" i="1"/>
  <c r="AM633" i="1" s="1"/>
  <c r="AD633" i="1"/>
  <c r="AC633" i="1"/>
  <c r="AG633" i="1" s="1"/>
  <c r="W633" i="1"/>
  <c r="V633" i="1"/>
  <c r="AB633" i="1" s="1"/>
  <c r="P633" i="1"/>
  <c r="O633" i="1"/>
  <c r="U633" i="1" s="1"/>
  <c r="M633" i="1"/>
  <c r="L633" i="1"/>
  <c r="J633" i="1"/>
  <c r="H633" i="1"/>
  <c r="DS632" i="1"/>
  <c r="DV632" i="1" s="1"/>
  <c r="DL632" i="1"/>
  <c r="DM632" i="1" s="1"/>
  <c r="DE632" i="1"/>
  <c r="DJ632" i="1" s="1"/>
  <c r="CX632" i="1"/>
  <c r="CY632" i="1" s="1"/>
  <c r="CP632" i="1"/>
  <c r="CS632" i="1" s="1"/>
  <c r="CI632" i="1"/>
  <c r="BZ632" i="1"/>
  <c r="BS632" i="1"/>
  <c r="BT632" i="1" s="1"/>
  <c r="BL632" i="1"/>
  <c r="BM632" i="1" s="1"/>
  <c r="BE632" i="1"/>
  <c r="BJ632" i="1" s="1"/>
  <c r="AX632" i="1"/>
  <c r="AQ632" i="1"/>
  <c r="AT632" i="1" s="1"/>
  <c r="AJ632" i="1"/>
  <c r="AP632" i="1" s="1"/>
  <c r="AC632" i="1"/>
  <c r="AA632" i="1"/>
  <c r="V632" i="1"/>
  <c r="W632" i="1" s="1"/>
  <c r="O632" i="1"/>
  <c r="S632" i="1" s="1"/>
  <c r="M632" i="1"/>
  <c r="L632" i="1"/>
  <c r="J632" i="1"/>
  <c r="H632" i="1"/>
  <c r="DS631" i="1"/>
  <c r="DX631" i="1" s="1"/>
  <c r="DL631" i="1"/>
  <c r="DM631" i="1" s="1"/>
  <c r="DE631" i="1"/>
  <c r="DF631" i="1" s="1"/>
  <c r="CX631" i="1"/>
  <c r="CY631" i="1" s="1"/>
  <c r="CP631" i="1"/>
  <c r="CI631" i="1"/>
  <c r="CO631" i="1" s="1"/>
  <c r="BZ631" i="1"/>
  <c r="BS631" i="1"/>
  <c r="BX631" i="1" s="1"/>
  <c r="BL631" i="1"/>
  <c r="BE631" i="1"/>
  <c r="BI631" i="1" s="1"/>
  <c r="AX631" i="1"/>
  <c r="AQ631" i="1"/>
  <c r="AR631" i="1" s="1"/>
  <c r="AJ631" i="1"/>
  <c r="AP631" i="1" s="1"/>
  <c r="AC631" i="1"/>
  <c r="AG631" i="1" s="1"/>
  <c r="V631" i="1"/>
  <c r="W631" i="1" s="1"/>
  <c r="O631" i="1"/>
  <c r="S631" i="1" s="1"/>
  <c r="M631" i="1"/>
  <c r="L631" i="1"/>
  <c r="J631" i="1"/>
  <c r="H631" i="1"/>
  <c r="DS630" i="1"/>
  <c r="DQ630" i="1"/>
  <c r="DL630" i="1"/>
  <c r="DO630" i="1" s="1"/>
  <c r="DE630" i="1"/>
  <c r="CX630" i="1"/>
  <c r="DD630" i="1" s="1"/>
  <c r="CP630" i="1"/>
  <c r="CS630" i="1" s="1"/>
  <c r="CI630" i="1"/>
  <c r="BZ630" i="1"/>
  <c r="CD630" i="1" s="1"/>
  <c r="BS630" i="1"/>
  <c r="BV630" i="1" s="1"/>
  <c r="BL630" i="1"/>
  <c r="BE630" i="1"/>
  <c r="BF630" i="1" s="1"/>
  <c r="AX630" i="1"/>
  <c r="AY630" i="1" s="1"/>
  <c r="AQ630" i="1"/>
  <c r="AV630" i="1" s="1"/>
  <c r="AJ630" i="1"/>
  <c r="AC630" i="1"/>
  <c r="AD630" i="1" s="1"/>
  <c r="V630" i="1"/>
  <c r="AB630" i="1" s="1"/>
  <c r="O630" i="1"/>
  <c r="P630" i="1" s="1"/>
  <c r="M630" i="1"/>
  <c r="L630" i="1"/>
  <c r="J630" i="1"/>
  <c r="H630" i="1"/>
  <c r="DS629" i="1"/>
  <c r="DV629" i="1" s="1"/>
  <c r="DL629" i="1"/>
  <c r="DO629" i="1" s="1"/>
  <c r="DE629" i="1"/>
  <c r="DJ629" i="1" s="1"/>
  <c r="CX629" i="1"/>
  <c r="DB629" i="1" s="1"/>
  <c r="CP629" i="1"/>
  <c r="CI629" i="1"/>
  <c r="CO629" i="1" s="1"/>
  <c r="BZ629" i="1"/>
  <c r="CC629" i="1" s="1"/>
  <c r="BS629" i="1"/>
  <c r="BL629" i="1"/>
  <c r="BE629" i="1"/>
  <c r="AX629" i="1"/>
  <c r="AQ629" i="1"/>
  <c r="AU629" i="1" s="1"/>
  <c r="AJ629" i="1"/>
  <c r="AM629" i="1" s="1"/>
  <c r="AC629" i="1"/>
  <c r="AG629" i="1" s="1"/>
  <c r="V629" i="1"/>
  <c r="AA629" i="1" s="1"/>
  <c r="O629" i="1"/>
  <c r="T629" i="1" s="1"/>
  <c r="M629" i="1"/>
  <c r="L629" i="1"/>
  <c r="J629" i="1"/>
  <c r="H629" i="1"/>
  <c r="DS628" i="1"/>
  <c r="DL628" i="1"/>
  <c r="DQ628" i="1" s="1"/>
  <c r="DE628" i="1"/>
  <c r="DK628" i="1" s="1"/>
  <c r="CX628" i="1"/>
  <c r="CY628" i="1" s="1"/>
  <c r="CP628" i="1"/>
  <c r="CV628" i="1" s="1"/>
  <c r="CI628" i="1"/>
  <c r="BZ628" i="1"/>
  <c r="BS628" i="1"/>
  <c r="BT628" i="1" s="1"/>
  <c r="BL628" i="1"/>
  <c r="BP628" i="1" s="1"/>
  <c r="BE628" i="1"/>
  <c r="BH628" i="1" s="1"/>
  <c r="AX628" i="1"/>
  <c r="BD628" i="1" s="1"/>
  <c r="AQ628" i="1"/>
  <c r="AR628" i="1" s="1"/>
  <c r="AJ628" i="1"/>
  <c r="AM628" i="1" s="1"/>
  <c r="AC628" i="1"/>
  <c r="AH628" i="1" s="1"/>
  <c r="V628" i="1"/>
  <c r="W628" i="1" s="1"/>
  <c r="O628" i="1"/>
  <c r="P628" i="1" s="1"/>
  <c r="M628" i="1"/>
  <c r="L628" i="1"/>
  <c r="J628" i="1"/>
  <c r="H628" i="1"/>
  <c r="DS627" i="1"/>
  <c r="DT627" i="1" s="1"/>
  <c r="DL627" i="1"/>
  <c r="DP627" i="1" s="1"/>
  <c r="DE627" i="1"/>
  <c r="DI627" i="1" s="1"/>
  <c r="CX627" i="1"/>
  <c r="DD627" i="1" s="1"/>
  <c r="CP627" i="1"/>
  <c r="CT627" i="1" s="1"/>
  <c r="CI627" i="1"/>
  <c r="CL627" i="1" s="1"/>
  <c r="BZ627" i="1"/>
  <c r="CE627" i="1" s="1"/>
  <c r="BS627" i="1"/>
  <c r="BV627" i="1" s="1"/>
  <c r="BL627" i="1"/>
  <c r="BM627" i="1" s="1"/>
  <c r="BE627" i="1"/>
  <c r="BK627" i="1" s="1"/>
  <c r="AX627" i="1"/>
  <c r="AQ627" i="1"/>
  <c r="AR627" i="1" s="1"/>
  <c r="AJ627" i="1"/>
  <c r="AP627" i="1" s="1"/>
  <c r="AC627" i="1"/>
  <c r="V627" i="1"/>
  <c r="Z627" i="1" s="1"/>
  <c r="O627" i="1"/>
  <c r="U627" i="1" s="1"/>
  <c r="M627" i="1"/>
  <c r="L627" i="1"/>
  <c r="J627" i="1"/>
  <c r="H627" i="1"/>
  <c r="DS626" i="1"/>
  <c r="DT626" i="1" s="1"/>
  <c r="DL626" i="1"/>
  <c r="DQ626" i="1" s="1"/>
  <c r="DE626" i="1"/>
  <c r="DH626" i="1" s="1"/>
  <c r="CX626" i="1"/>
  <c r="CP626" i="1"/>
  <c r="CU626" i="1" s="1"/>
  <c r="CI626" i="1"/>
  <c r="CM626" i="1" s="1"/>
  <c r="BZ626" i="1"/>
  <c r="BS626" i="1"/>
  <c r="BL626" i="1"/>
  <c r="BM626" i="1" s="1"/>
  <c r="BE626" i="1"/>
  <c r="BF626" i="1" s="1"/>
  <c r="AX626" i="1"/>
  <c r="BA626" i="1" s="1"/>
  <c r="AQ626" i="1"/>
  <c r="AT626" i="1" s="1"/>
  <c r="AJ626" i="1"/>
  <c r="AO626" i="1" s="1"/>
  <c r="AC626" i="1"/>
  <c r="AF626" i="1" s="1"/>
  <c r="V626" i="1"/>
  <c r="O626" i="1"/>
  <c r="M626" i="1"/>
  <c r="L626" i="1"/>
  <c r="J626" i="1"/>
  <c r="H626" i="1"/>
  <c r="DS625" i="1"/>
  <c r="DT625" i="1" s="1"/>
  <c r="DL625" i="1"/>
  <c r="DE625" i="1"/>
  <c r="DF625" i="1" s="1"/>
  <c r="CX625" i="1"/>
  <c r="CY625" i="1" s="1"/>
  <c r="CP625" i="1"/>
  <c r="CU625" i="1" s="1"/>
  <c r="CI625" i="1"/>
  <c r="CN625" i="1" s="1"/>
  <c r="BZ625" i="1"/>
  <c r="CE625" i="1" s="1"/>
  <c r="BS625" i="1"/>
  <c r="BL625" i="1"/>
  <c r="BE625" i="1"/>
  <c r="BF625" i="1" s="1"/>
  <c r="AX625" i="1"/>
  <c r="AY625" i="1" s="1"/>
  <c r="AQ625" i="1"/>
  <c r="AV625" i="1" s="1"/>
  <c r="AJ625" i="1"/>
  <c r="AN625" i="1" s="1"/>
  <c r="AC625" i="1"/>
  <c r="AH625" i="1" s="1"/>
  <c r="V625" i="1"/>
  <c r="O625" i="1"/>
  <c r="M625" i="1"/>
  <c r="L625" i="1"/>
  <c r="J625" i="1"/>
  <c r="H625" i="1"/>
  <c r="DS624" i="1"/>
  <c r="DX624" i="1" s="1"/>
  <c r="DL624" i="1"/>
  <c r="DE624" i="1"/>
  <c r="DH624" i="1" s="1"/>
  <c r="CX624" i="1"/>
  <c r="CP624" i="1"/>
  <c r="CT624" i="1" s="1"/>
  <c r="CI624" i="1"/>
  <c r="CJ624" i="1" s="1"/>
  <c r="BZ624" i="1"/>
  <c r="CE624" i="1" s="1"/>
  <c r="BX624" i="1"/>
  <c r="BW624" i="1"/>
  <c r="BV624" i="1"/>
  <c r="BS624" i="1"/>
  <c r="BT624" i="1" s="1"/>
  <c r="BL624" i="1"/>
  <c r="BP624" i="1" s="1"/>
  <c r="BE624" i="1"/>
  <c r="BI624" i="1" s="1"/>
  <c r="AX624" i="1"/>
  <c r="BB624" i="1" s="1"/>
  <c r="AQ624" i="1"/>
  <c r="AJ624" i="1"/>
  <c r="AO624" i="1" s="1"/>
  <c r="AC624" i="1"/>
  <c r="AH624" i="1" s="1"/>
  <c r="V624" i="1"/>
  <c r="O624" i="1"/>
  <c r="M624" i="1"/>
  <c r="L624" i="1"/>
  <c r="J624" i="1"/>
  <c r="H624" i="1"/>
  <c r="DS623" i="1"/>
  <c r="DW623" i="1" s="1"/>
  <c r="DL623" i="1"/>
  <c r="DE623" i="1"/>
  <c r="DK623" i="1" s="1"/>
  <c r="CX623" i="1"/>
  <c r="DB623" i="1" s="1"/>
  <c r="CP623" i="1"/>
  <c r="CV623" i="1" s="1"/>
  <c r="CI623" i="1"/>
  <c r="CN623" i="1" s="1"/>
  <c r="BZ623" i="1"/>
  <c r="CE623" i="1" s="1"/>
  <c r="BS623" i="1"/>
  <c r="BW623" i="1" s="1"/>
  <c r="BL623" i="1"/>
  <c r="BR623" i="1" s="1"/>
  <c r="BE623" i="1"/>
  <c r="BF623" i="1" s="1"/>
  <c r="AX623" i="1"/>
  <c r="BC623" i="1" s="1"/>
  <c r="AQ623" i="1"/>
  <c r="AV623" i="1" s="1"/>
  <c r="AJ623" i="1"/>
  <c r="AN623" i="1" s="1"/>
  <c r="AC623" i="1"/>
  <c r="AI623" i="1" s="1"/>
  <c r="V623" i="1"/>
  <c r="Y623" i="1" s="1"/>
  <c r="O623" i="1"/>
  <c r="M623" i="1"/>
  <c r="L623" i="1"/>
  <c r="J623" i="1"/>
  <c r="H623" i="1"/>
  <c r="DS622" i="1"/>
  <c r="DW622" i="1" s="1"/>
  <c r="DL622" i="1"/>
  <c r="DE622" i="1"/>
  <c r="DI622" i="1" s="1"/>
  <c r="CX622" i="1"/>
  <c r="CP622" i="1"/>
  <c r="CV622" i="1" s="1"/>
  <c r="CI622" i="1"/>
  <c r="CM622" i="1" s="1"/>
  <c r="BZ622" i="1"/>
  <c r="CD622" i="1" s="1"/>
  <c r="BS622" i="1"/>
  <c r="BX622" i="1" s="1"/>
  <c r="BL622" i="1"/>
  <c r="BP622" i="1" s="1"/>
  <c r="BE622" i="1"/>
  <c r="BH622" i="1" s="1"/>
  <c r="AX622" i="1"/>
  <c r="BA622" i="1" s="1"/>
  <c r="AQ622" i="1"/>
  <c r="AU622" i="1" s="1"/>
  <c r="AJ622" i="1"/>
  <c r="AP622" i="1" s="1"/>
  <c r="AC622" i="1"/>
  <c r="V622" i="1"/>
  <c r="AA622" i="1" s="1"/>
  <c r="O622" i="1"/>
  <c r="S622" i="1" s="1"/>
  <c r="M622" i="1"/>
  <c r="L622" i="1"/>
  <c r="J622" i="1"/>
  <c r="H622" i="1"/>
  <c r="DS621" i="1"/>
  <c r="DT621" i="1" s="1"/>
  <c r="DL621" i="1"/>
  <c r="DM621" i="1" s="1"/>
  <c r="DE621" i="1"/>
  <c r="DK621" i="1" s="1"/>
  <c r="CX621" i="1"/>
  <c r="CP621" i="1"/>
  <c r="CI621" i="1"/>
  <c r="CJ621" i="1" s="1"/>
  <c r="BZ621" i="1"/>
  <c r="CD621" i="1" s="1"/>
  <c r="BS621" i="1"/>
  <c r="BX621" i="1" s="1"/>
  <c r="BL621" i="1"/>
  <c r="BR621" i="1" s="1"/>
  <c r="BE621" i="1"/>
  <c r="BK621" i="1" s="1"/>
  <c r="AX621" i="1"/>
  <c r="AQ621" i="1"/>
  <c r="AR621" i="1" s="1"/>
  <c r="AJ621" i="1"/>
  <c r="AK621" i="1" s="1"/>
  <c r="AC621" i="1"/>
  <c r="V621" i="1"/>
  <c r="W621" i="1" s="1"/>
  <c r="S621" i="1"/>
  <c r="O621" i="1"/>
  <c r="M621" i="1"/>
  <c r="L621" i="1"/>
  <c r="J621" i="1"/>
  <c r="H621" i="1"/>
  <c r="DS620" i="1"/>
  <c r="DL620" i="1"/>
  <c r="DO620" i="1" s="1"/>
  <c r="DE620" i="1"/>
  <c r="DI620" i="1" s="1"/>
  <c r="CX620" i="1"/>
  <c r="DB620" i="1" s="1"/>
  <c r="CP620" i="1"/>
  <c r="CQ620" i="1" s="1"/>
  <c r="CI620" i="1"/>
  <c r="CC620" i="1"/>
  <c r="BZ620" i="1"/>
  <c r="CD620" i="1" s="1"/>
  <c r="BS620" i="1"/>
  <c r="BW620" i="1" s="1"/>
  <c r="BL620" i="1"/>
  <c r="BO620" i="1" s="1"/>
  <c r="BE620" i="1"/>
  <c r="BH620" i="1" s="1"/>
  <c r="AX620" i="1"/>
  <c r="BC620" i="1" s="1"/>
  <c r="AQ620" i="1"/>
  <c r="AR620" i="1" s="1"/>
  <c r="AJ620" i="1"/>
  <c r="AC620" i="1"/>
  <c r="V620" i="1"/>
  <c r="O620" i="1"/>
  <c r="T620" i="1" s="1"/>
  <c r="M620" i="1"/>
  <c r="L620" i="1"/>
  <c r="J620" i="1"/>
  <c r="H620" i="1"/>
  <c r="DS619" i="1"/>
  <c r="DL619" i="1"/>
  <c r="DE619" i="1"/>
  <c r="CX619" i="1"/>
  <c r="DD619" i="1" s="1"/>
  <c r="CP619" i="1"/>
  <c r="CI619" i="1"/>
  <c r="CM619" i="1" s="1"/>
  <c r="BZ619" i="1"/>
  <c r="BS619" i="1"/>
  <c r="BV619" i="1" s="1"/>
  <c r="BL619" i="1"/>
  <c r="BE619" i="1"/>
  <c r="BK619" i="1" s="1"/>
  <c r="AX619" i="1"/>
  <c r="AY619" i="1" s="1"/>
  <c r="AQ619" i="1"/>
  <c r="AJ619" i="1"/>
  <c r="AP619" i="1" s="1"/>
  <c r="AC619" i="1"/>
  <c r="AF619" i="1" s="1"/>
  <c r="V619" i="1"/>
  <c r="Y619" i="1" s="1"/>
  <c r="O619" i="1"/>
  <c r="S619" i="1" s="1"/>
  <c r="M619" i="1"/>
  <c r="L619" i="1"/>
  <c r="J619" i="1"/>
  <c r="H619" i="1"/>
  <c r="DS618" i="1"/>
  <c r="DX618" i="1" s="1"/>
  <c r="DL618" i="1"/>
  <c r="DE618" i="1"/>
  <c r="DJ618" i="1" s="1"/>
  <c r="CX618" i="1"/>
  <c r="CY618" i="1" s="1"/>
  <c r="CP618" i="1"/>
  <c r="CI618" i="1"/>
  <c r="CJ618" i="1" s="1"/>
  <c r="BZ618" i="1"/>
  <c r="CE618" i="1" s="1"/>
  <c r="BS618" i="1"/>
  <c r="BY618" i="1" s="1"/>
  <c r="BL618" i="1"/>
  <c r="BP618" i="1" s="1"/>
  <c r="BE618" i="1"/>
  <c r="BJ618" i="1" s="1"/>
  <c r="AX618" i="1"/>
  <c r="BA618" i="1" s="1"/>
  <c r="AQ618" i="1"/>
  <c r="AJ618" i="1"/>
  <c r="AN618" i="1" s="1"/>
  <c r="AC618" i="1"/>
  <c r="AG618" i="1" s="1"/>
  <c r="V618" i="1"/>
  <c r="Z618" i="1" s="1"/>
  <c r="O618" i="1"/>
  <c r="S618" i="1" s="1"/>
  <c r="M618" i="1"/>
  <c r="CF618" i="1" s="1"/>
  <c r="L618" i="1"/>
  <c r="J618" i="1"/>
  <c r="H618" i="1"/>
  <c r="DS617" i="1"/>
  <c r="DL617" i="1"/>
  <c r="DQ617" i="1" s="1"/>
  <c r="DE617" i="1"/>
  <c r="DJ617" i="1" s="1"/>
  <c r="CX617" i="1"/>
  <c r="CP617" i="1"/>
  <c r="CL617" i="1"/>
  <c r="CI617" i="1"/>
  <c r="CM617" i="1" s="1"/>
  <c r="BZ617" i="1"/>
  <c r="BS617" i="1"/>
  <c r="BL617" i="1"/>
  <c r="BM617" i="1" s="1"/>
  <c r="BE617" i="1"/>
  <c r="BI617" i="1" s="1"/>
  <c r="AX617" i="1"/>
  <c r="BB617" i="1" s="1"/>
  <c r="AQ617" i="1"/>
  <c r="AJ617" i="1"/>
  <c r="AK617" i="1" s="1"/>
  <c r="AC617" i="1"/>
  <c r="AH617" i="1" s="1"/>
  <c r="V617" i="1"/>
  <c r="Y617" i="1" s="1"/>
  <c r="O617" i="1"/>
  <c r="M617" i="1"/>
  <c r="L617" i="1"/>
  <c r="J617" i="1"/>
  <c r="H617" i="1"/>
  <c r="DS616" i="1"/>
  <c r="DX616" i="1" s="1"/>
  <c r="DL616" i="1"/>
  <c r="DQ616" i="1" s="1"/>
  <c r="DE616" i="1"/>
  <c r="DJ616" i="1" s="1"/>
  <c r="CX616" i="1"/>
  <c r="CP616" i="1"/>
  <c r="CV616" i="1" s="1"/>
  <c r="CI616" i="1"/>
  <c r="CM616" i="1" s="1"/>
  <c r="BZ616" i="1"/>
  <c r="CE616" i="1" s="1"/>
  <c r="BS616" i="1"/>
  <c r="BL616" i="1"/>
  <c r="BM616" i="1" s="1"/>
  <c r="BE616" i="1"/>
  <c r="AX616" i="1"/>
  <c r="BC616" i="1" s="1"/>
  <c r="AQ616" i="1"/>
  <c r="AR616" i="1" s="1"/>
  <c r="AJ616" i="1"/>
  <c r="AN616" i="1" s="1"/>
  <c r="AC616" i="1"/>
  <c r="AF616" i="1" s="1"/>
  <c r="V616" i="1"/>
  <c r="Y616" i="1" s="1"/>
  <c r="O616" i="1"/>
  <c r="S616" i="1" s="1"/>
  <c r="M616" i="1"/>
  <c r="L616" i="1"/>
  <c r="J616" i="1"/>
  <c r="H616" i="1"/>
  <c r="DS615" i="1"/>
  <c r="DT615" i="1" s="1"/>
  <c r="DL615" i="1"/>
  <c r="DE615" i="1"/>
  <c r="DF615" i="1" s="1"/>
  <c r="CX615" i="1"/>
  <c r="CP615" i="1"/>
  <c r="CU615" i="1" s="1"/>
  <c r="CI615" i="1"/>
  <c r="CN615" i="1" s="1"/>
  <c r="BZ615" i="1"/>
  <c r="BS615" i="1"/>
  <c r="BW615" i="1" s="1"/>
  <c r="BO615" i="1"/>
  <c r="BL615" i="1"/>
  <c r="BQ615" i="1" s="1"/>
  <c r="BE615" i="1"/>
  <c r="AX615" i="1"/>
  <c r="AQ615" i="1"/>
  <c r="AV615" i="1" s="1"/>
  <c r="AJ615" i="1"/>
  <c r="AN615" i="1" s="1"/>
  <c r="AC615" i="1"/>
  <c r="V615" i="1"/>
  <c r="O615" i="1"/>
  <c r="T615" i="1" s="1"/>
  <c r="M615" i="1"/>
  <c r="L615" i="1"/>
  <c r="J615" i="1"/>
  <c r="H615" i="1"/>
  <c r="DS614" i="1"/>
  <c r="DL614" i="1"/>
  <c r="DM614" i="1" s="1"/>
  <c r="DE614" i="1"/>
  <c r="CX614" i="1"/>
  <c r="CP614" i="1"/>
  <c r="CI614" i="1"/>
  <c r="CJ614" i="1" s="1"/>
  <c r="BZ614" i="1"/>
  <c r="CD614" i="1" s="1"/>
  <c r="BS614" i="1"/>
  <c r="BT614" i="1" s="1"/>
  <c r="BL614" i="1"/>
  <c r="BE614" i="1"/>
  <c r="AX614" i="1"/>
  <c r="BB614" i="1" s="1"/>
  <c r="AQ614" i="1"/>
  <c r="AR614" i="1" s="1"/>
  <c r="AJ614" i="1"/>
  <c r="AO614" i="1" s="1"/>
  <c r="AC614" i="1"/>
  <c r="AG614" i="1" s="1"/>
  <c r="V614" i="1"/>
  <c r="Y614" i="1" s="1"/>
  <c r="O614" i="1"/>
  <c r="T614" i="1" s="1"/>
  <c r="M614" i="1"/>
  <c r="L614" i="1"/>
  <c r="J614" i="1"/>
  <c r="H614" i="1"/>
  <c r="DS613" i="1"/>
  <c r="DX613" i="1" s="1"/>
  <c r="DM613" i="1"/>
  <c r="DL613" i="1"/>
  <c r="DQ613" i="1" s="1"/>
  <c r="DE613" i="1"/>
  <c r="DI613" i="1" s="1"/>
  <c r="CX613" i="1"/>
  <c r="DC613" i="1" s="1"/>
  <c r="CP613" i="1"/>
  <c r="CI613" i="1"/>
  <c r="CL613" i="1" s="1"/>
  <c r="BZ613" i="1"/>
  <c r="CD613" i="1" s="1"/>
  <c r="BS613" i="1"/>
  <c r="BL613" i="1"/>
  <c r="BP613" i="1" s="1"/>
  <c r="BE613" i="1"/>
  <c r="BJ613" i="1" s="1"/>
  <c r="AX613" i="1"/>
  <c r="BA613" i="1" s="1"/>
  <c r="AQ613" i="1"/>
  <c r="AR613" i="1" s="1"/>
  <c r="AJ613" i="1"/>
  <c r="AC613" i="1"/>
  <c r="V613" i="1"/>
  <c r="W613" i="1" s="1"/>
  <c r="O613" i="1"/>
  <c r="P613" i="1" s="1"/>
  <c r="M613" i="1"/>
  <c r="L613" i="1"/>
  <c r="J613" i="1"/>
  <c r="H613" i="1"/>
  <c r="DS612" i="1"/>
  <c r="DX612" i="1" s="1"/>
  <c r="DL612" i="1"/>
  <c r="DE612" i="1"/>
  <c r="DI612" i="1" s="1"/>
  <c r="CX612" i="1"/>
  <c r="DC612" i="1" s="1"/>
  <c r="CP612" i="1"/>
  <c r="CS612" i="1" s="1"/>
  <c r="CI612" i="1"/>
  <c r="CL612" i="1" s="1"/>
  <c r="BZ612" i="1"/>
  <c r="CC612" i="1" s="1"/>
  <c r="BS612" i="1"/>
  <c r="BX612" i="1" s="1"/>
  <c r="BL612" i="1"/>
  <c r="BO612" i="1" s="1"/>
  <c r="BE612" i="1"/>
  <c r="AX612" i="1"/>
  <c r="BB612" i="1" s="1"/>
  <c r="AQ612" i="1"/>
  <c r="AJ612" i="1"/>
  <c r="AM612" i="1" s="1"/>
  <c r="AC612" i="1"/>
  <c r="AG612" i="1" s="1"/>
  <c r="V612" i="1"/>
  <c r="O612" i="1"/>
  <c r="M612" i="1"/>
  <c r="L612" i="1"/>
  <c r="J612" i="1"/>
  <c r="H612" i="1"/>
  <c r="DT611" i="1"/>
  <c r="DS611" i="1"/>
  <c r="DW611" i="1" s="1"/>
  <c r="DL611" i="1"/>
  <c r="DE611" i="1"/>
  <c r="CX611" i="1"/>
  <c r="DA611" i="1" s="1"/>
  <c r="CP611" i="1"/>
  <c r="CU611" i="1" s="1"/>
  <c r="CI611" i="1"/>
  <c r="CM611" i="1" s="1"/>
  <c r="BZ611" i="1"/>
  <c r="CE611" i="1" s="1"/>
  <c r="BS611" i="1"/>
  <c r="BL611" i="1"/>
  <c r="BP611" i="1" s="1"/>
  <c r="BE611" i="1"/>
  <c r="BF611" i="1" s="1"/>
  <c r="AX611" i="1"/>
  <c r="AQ611" i="1"/>
  <c r="AR611" i="1" s="1"/>
  <c r="AJ611" i="1"/>
  <c r="AM611" i="1" s="1"/>
  <c r="AC611" i="1"/>
  <c r="AG611" i="1" s="1"/>
  <c r="V611" i="1"/>
  <c r="O611" i="1"/>
  <c r="U611" i="1" s="1"/>
  <c r="M611" i="1"/>
  <c r="L611" i="1"/>
  <c r="J611" i="1"/>
  <c r="H611" i="1"/>
  <c r="DS610" i="1"/>
  <c r="DL610" i="1"/>
  <c r="DP610" i="1" s="1"/>
  <c r="DE610" i="1"/>
  <c r="CX610" i="1"/>
  <c r="DA610" i="1" s="1"/>
  <c r="CP610" i="1"/>
  <c r="CU610" i="1" s="1"/>
  <c r="CI610" i="1"/>
  <c r="CN610" i="1" s="1"/>
  <c r="BZ610" i="1"/>
  <c r="CC610" i="1" s="1"/>
  <c r="BS610" i="1"/>
  <c r="BL610" i="1"/>
  <c r="BE610" i="1"/>
  <c r="AX610" i="1"/>
  <c r="AQ610" i="1"/>
  <c r="AR610" i="1" s="1"/>
  <c r="AJ610" i="1"/>
  <c r="AK610" i="1" s="1"/>
  <c r="AC610" i="1"/>
  <c r="AF610" i="1" s="1"/>
  <c r="V610" i="1"/>
  <c r="AA610" i="1" s="1"/>
  <c r="O610" i="1"/>
  <c r="M610" i="1"/>
  <c r="L610" i="1"/>
  <c r="J610" i="1"/>
  <c r="H610" i="1"/>
  <c r="DS609" i="1"/>
  <c r="DL609" i="1"/>
  <c r="DE609" i="1"/>
  <c r="DJ609" i="1" s="1"/>
  <c r="CX609" i="1"/>
  <c r="CP609" i="1"/>
  <c r="CI609" i="1"/>
  <c r="CO609" i="1" s="1"/>
  <c r="BZ609" i="1"/>
  <c r="CE609" i="1" s="1"/>
  <c r="BS609" i="1"/>
  <c r="BT609" i="1" s="1"/>
  <c r="BL609" i="1"/>
  <c r="BO609" i="1" s="1"/>
  <c r="BE609" i="1"/>
  <c r="BI609" i="1" s="1"/>
  <c r="AX609" i="1"/>
  <c r="AQ609" i="1"/>
  <c r="AJ609" i="1"/>
  <c r="AO609" i="1" s="1"/>
  <c r="AC609" i="1"/>
  <c r="AH609" i="1" s="1"/>
  <c r="V609" i="1"/>
  <c r="Y609" i="1" s="1"/>
  <c r="O609" i="1"/>
  <c r="M609" i="1"/>
  <c r="L609" i="1"/>
  <c r="J609" i="1"/>
  <c r="H609" i="1"/>
  <c r="DS608" i="1"/>
  <c r="DL608" i="1"/>
  <c r="DE608" i="1"/>
  <c r="CX608" i="1"/>
  <c r="CP608" i="1"/>
  <c r="CS608" i="1" s="1"/>
  <c r="CI608" i="1"/>
  <c r="BZ608" i="1"/>
  <c r="BS608" i="1"/>
  <c r="BT608" i="1" s="1"/>
  <c r="BL608" i="1"/>
  <c r="BO608" i="1" s="1"/>
  <c r="BE608" i="1"/>
  <c r="BH608" i="1" s="1"/>
  <c r="AX608" i="1"/>
  <c r="AY608" i="1" s="1"/>
  <c r="AQ608" i="1"/>
  <c r="AV608" i="1" s="1"/>
  <c r="AJ608" i="1"/>
  <c r="AO608" i="1" s="1"/>
  <c r="AC608" i="1"/>
  <c r="V608" i="1"/>
  <c r="AA608" i="1" s="1"/>
  <c r="O608" i="1"/>
  <c r="M608" i="1"/>
  <c r="L608" i="1"/>
  <c r="J608" i="1"/>
  <c r="H608" i="1"/>
  <c r="DS607" i="1"/>
  <c r="DT607" i="1" s="1"/>
  <c r="DL607" i="1"/>
  <c r="DE607" i="1"/>
  <c r="CX607" i="1"/>
  <c r="DA607" i="1" s="1"/>
  <c r="CP607" i="1"/>
  <c r="CI607" i="1"/>
  <c r="CJ607" i="1" s="1"/>
  <c r="BZ607" i="1"/>
  <c r="BS607" i="1"/>
  <c r="BY607" i="1" s="1"/>
  <c r="BL607" i="1"/>
  <c r="BP607" i="1" s="1"/>
  <c r="BE607" i="1"/>
  <c r="BJ607" i="1" s="1"/>
  <c r="AX607" i="1"/>
  <c r="AQ607" i="1"/>
  <c r="AV607" i="1" s="1"/>
  <c r="AJ607" i="1"/>
  <c r="AP607" i="1" s="1"/>
  <c r="AI607" i="1"/>
  <c r="AC607" i="1"/>
  <c r="AF607" i="1" s="1"/>
  <c r="V607" i="1"/>
  <c r="Z607" i="1" s="1"/>
  <c r="O607" i="1"/>
  <c r="U607" i="1" s="1"/>
  <c r="M607" i="1"/>
  <c r="L607" i="1"/>
  <c r="J607" i="1"/>
  <c r="H607" i="1"/>
  <c r="DS606" i="1"/>
  <c r="DX606" i="1" s="1"/>
  <c r="DL606" i="1"/>
  <c r="DE606" i="1"/>
  <c r="DF606" i="1" s="1"/>
  <c r="CX606" i="1"/>
  <c r="DC606" i="1" s="1"/>
  <c r="CT606" i="1"/>
  <c r="CP606" i="1"/>
  <c r="CS606" i="1" s="1"/>
  <c r="CI606" i="1"/>
  <c r="BZ606" i="1"/>
  <c r="BS606" i="1"/>
  <c r="BL606" i="1"/>
  <c r="BE606" i="1"/>
  <c r="BK606" i="1" s="1"/>
  <c r="AX606" i="1"/>
  <c r="BB606" i="1" s="1"/>
  <c r="AQ606" i="1"/>
  <c r="AV606" i="1" s="1"/>
  <c r="AJ606" i="1"/>
  <c r="AM606" i="1" s="1"/>
  <c r="AC606" i="1"/>
  <c r="V606" i="1"/>
  <c r="O606" i="1"/>
  <c r="P606" i="1" s="1"/>
  <c r="M606" i="1"/>
  <c r="L606" i="1"/>
  <c r="J606" i="1"/>
  <c r="H606" i="1"/>
  <c r="DS605" i="1"/>
  <c r="DX605" i="1" s="1"/>
  <c r="DL605" i="1"/>
  <c r="DE605" i="1"/>
  <c r="DH605" i="1" s="1"/>
  <c r="CX605" i="1"/>
  <c r="CY605" i="1" s="1"/>
  <c r="CP605" i="1"/>
  <c r="CQ605" i="1" s="1"/>
  <c r="CI605" i="1"/>
  <c r="CL605" i="1" s="1"/>
  <c r="BZ605" i="1"/>
  <c r="CD605" i="1" s="1"/>
  <c r="BS605" i="1"/>
  <c r="BL605" i="1"/>
  <c r="BQ605" i="1" s="1"/>
  <c r="BE605" i="1"/>
  <c r="AX605" i="1"/>
  <c r="BC605" i="1" s="1"/>
  <c r="AQ605" i="1"/>
  <c r="AR605" i="1" s="1"/>
  <c r="AJ605" i="1"/>
  <c r="AC605" i="1"/>
  <c r="AD605" i="1" s="1"/>
  <c r="V605" i="1"/>
  <c r="AA605" i="1" s="1"/>
  <c r="O605" i="1"/>
  <c r="M605" i="1"/>
  <c r="L605" i="1"/>
  <c r="J605" i="1"/>
  <c r="H605" i="1"/>
  <c r="DS604" i="1"/>
  <c r="DL604" i="1"/>
  <c r="DQ604" i="1" s="1"/>
  <c r="DE604" i="1"/>
  <c r="CX604" i="1"/>
  <c r="CP604" i="1"/>
  <c r="CT604" i="1" s="1"/>
  <c r="CL604" i="1"/>
  <c r="CI604" i="1"/>
  <c r="BZ604" i="1"/>
  <c r="CE604" i="1" s="1"/>
  <c r="BS604" i="1"/>
  <c r="BW604" i="1" s="1"/>
  <c r="BL604" i="1"/>
  <c r="BE604" i="1"/>
  <c r="AX604" i="1"/>
  <c r="BA604" i="1" s="1"/>
  <c r="AQ604" i="1"/>
  <c r="AJ604" i="1"/>
  <c r="AC604" i="1"/>
  <c r="AF604" i="1" s="1"/>
  <c r="V604" i="1"/>
  <c r="Y604" i="1" s="1"/>
  <c r="O604" i="1"/>
  <c r="S604" i="1" s="1"/>
  <c r="M604" i="1"/>
  <c r="L604" i="1"/>
  <c r="J604" i="1"/>
  <c r="H604" i="1"/>
  <c r="DS603" i="1"/>
  <c r="DV603" i="1" s="1"/>
  <c r="DL603" i="1"/>
  <c r="DP603" i="1" s="1"/>
  <c r="DE603" i="1"/>
  <c r="DI603" i="1" s="1"/>
  <c r="CX603" i="1"/>
  <c r="CY603" i="1" s="1"/>
  <c r="CP603" i="1"/>
  <c r="CI603" i="1"/>
  <c r="CJ603" i="1" s="1"/>
  <c r="BZ603" i="1"/>
  <c r="CE603" i="1" s="1"/>
  <c r="BS603" i="1"/>
  <c r="BL603" i="1"/>
  <c r="BM603" i="1" s="1"/>
  <c r="BE603" i="1"/>
  <c r="AX603" i="1"/>
  <c r="BC603" i="1" s="1"/>
  <c r="AQ603" i="1"/>
  <c r="AJ603" i="1"/>
  <c r="AC603" i="1"/>
  <c r="AI603" i="1" s="1"/>
  <c r="V603" i="1"/>
  <c r="O603" i="1"/>
  <c r="U603" i="1" s="1"/>
  <c r="M603" i="1"/>
  <c r="L603" i="1"/>
  <c r="J603" i="1"/>
  <c r="H603" i="1"/>
  <c r="DS602" i="1"/>
  <c r="DL602" i="1"/>
  <c r="DE602" i="1"/>
  <c r="DF602" i="1" s="1"/>
  <c r="CX602" i="1"/>
  <c r="CP602" i="1"/>
  <c r="CI602" i="1"/>
  <c r="CJ602" i="1" s="1"/>
  <c r="BZ602" i="1"/>
  <c r="CE602" i="1" s="1"/>
  <c r="BS602" i="1"/>
  <c r="BL602" i="1"/>
  <c r="BM602" i="1" s="1"/>
  <c r="BE602" i="1"/>
  <c r="AX602" i="1"/>
  <c r="AY602" i="1" s="1"/>
  <c r="AQ602" i="1"/>
  <c r="AJ602" i="1"/>
  <c r="AM602" i="1" s="1"/>
  <c r="AC602" i="1"/>
  <c r="AF602" i="1" s="1"/>
  <c r="V602" i="1"/>
  <c r="O602" i="1"/>
  <c r="M602" i="1"/>
  <c r="L602" i="1"/>
  <c r="J602" i="1"/>
  <c r="H602" i="1"/>
  <c r="DS601" i="1"/>
  <c r="DL601" i="1"/>
  <c r="DP601" i="1" s="1"/>
  <c r="DE601" i="1"/>
  <c r="DI601" i="1" s="1"/>
  <c r="CX601" i="1"/>
  <c r="DB601" i="1" s="1"/>
  <c r="CP601" i="1"/>
  <c r="CS601" i="1" s="1"/>
  <c r="CI601" i="1"/>
  <c r="CL601" i="1" s="1"/>
  <c r="BZ601" i="1"/>
  <c r="CA601" i="1" s="1"/>
  <c r="BS601" i="1"/>
  <c r="BL601" i="1"/>
  <c r="BE601" i="1"/>
  <c r="AX601" i="1"/>
  <c r="BA601" i="1" s="1"/>
  <c r="AQ601" i="1"/>
  <c r="AU601" i="1" s="1"/>
  <c r="AJ601" i="1"/>
  <c r="AP601" i="1" s="1"/>
  <c r="AC601" i="1"/>
  <c r="AD601" i="1" s="1"/>
  <c r="V601" i="1"/>
  <c r="AA601" i="1" s="1"/>
  <c r="O601" i="1"/>
  <c r="R601" i="1" s="1"/>
  <c r="M601" i="1"/>
  <c r="L601" i="1"/>
  <c r="J601" i="1"/>
  <c r="H601" i="1"/>
  <c r="DT600" i="1"/>
  <c r="DS600" i="1"/>
  <c r="DV600" i="1" s="1"/>
  <c r="DL600" i="1"/>
  <c r="DE600" i="1"/>
  <c r="DI600" i="1" s="1"/>
  <c r="CX600" i="1"/>
  <c r="CP600" i="1"/>
  <c r="CQ600" i="1" s="1"/>
  <c r="CI600" i="1"/>
  <c r="CN600" i="1" s="1"/>
  <c r="BZ600" i="1"/>
  <c r="CD600" i="1" s="1"/>
  <c r="BS600" i="1"/>
  <c r="BP600" i="1"/>
  <c r="BL600" i="1"/>
  <c r="BQ600" i="1" s="1"/>
  <c r="BE600" i="1"/>
  <c r="BF600" i="1" s="1"/>
  <c r="AX600" i="1"/>
  <c r="AY600" i="1" s="1"/>
  <c r="AQ600" i="1"/>
  <c r="AR600" i="1" s="1"/>
  <c r="AJ600" i="1"/>
  <c r="AO600" i="1" s="1"/>
  <c r="AC600" i="1"/>
  <c r="AH600" i="1" s="1"/>
  <c r="V600" i="1"/>
  <c r="Y600" i="1" s="1"/>
  <c r="O600" i="1"/>
  <c r="T600" i="1" s="1"/>
  <c r="M600" i="1"/>
  <c r="L600" i="1"/>
  <c r="J600" i="1"/>
  <c r="H600" i="1"/>
  <c r="DT599" i="1"/>
  <c r="DS599" i="1"/>
  <c r="DM599" i="1"/>
  <c r="DL599" i="1"/>
  <c r="DO599" i="1" s="1"/>
  <c r="DF599" i="1"/>
  <c r="DE599" i="1"/>
  <c r="DH599" i="1" s="1"/>
  <c r="CY599" i="1"/>
  <c r="CX599" i="1"/>
  <c r="DC599" i="1" s="1"/>
  <c r="CQ599" i="1"/>
  <c r="CP599" i="1"/>
  <c r="CJ599" i="1"/>
  <c r="CI599" i="1"/>
  <c r="CN599" i="1" s="1"/>
  <c r="CA599" i="1"/>
  <c r="BZ599" i="1"/>
  <c r="BT599" i="1"/>
  <c r="BS599" i="1"/>
  <c r="BX599" i="1" s="1"/>
  <c r="BM599" i="1"/>
  <c r="BL599" i="1"/>
  <c r="BQ599" i="1" s="1"/>
  <c r="BF599" i="1"/>
  <c r="BE599" i="1"/>
  <c r="BH599" i="1" s="1"/>
  <c r="AY599" i="1"/>
  <c r="AX599" i="1"/>
  <c r="BC599" i="1" s="1"/>
  <c r="AR599" i="1"/>
  <c r="AQ599" i="1"/>
  <c r="AK599" i="1"/>
  <c r="AJ599" i="1"/>
  <c r="AD599" i="1"/>
  <c r="AC599" i="1"/>
  <c r="AG599" i="1" s="1"/>
  <c r="W599" i="1"/>
  <c r="V599" i="1"/>
  <c r="P599" i="1"/>
  <c r="O599" i="1"/>
  <c r="M599" i="1"/>
  <c r="L599" i="1"/>
  <c r="J599" i="1"/>
  <c r="H599" i="1"/>
  <c r="DS598" i="1"/>
  <c r="DL598" i="1"/>
  <c r="DP598" i="1" s="1"/>
  <c r="DE598" i="1"/>
  <c r="DK598" i="1" s="1"/>
  <c r="CX598" i="1"/>
  <c r="DD598" i="1" s="1"/>
  <c r="CP598" i="1"/>
  <c r="CS598" i="1" s="1"/>
  <c r="CI598" i="1"/>
  <c r="CJ598" i="1" s="1"/>
  <c r="BZ598" i="1"/>
  <c r="BS598" i="1"/>
  <c r="BW598" i="1" s="1"/>
  <c r="BL598" i="1"/>
  <c r="BO598" i="1" s="1"/>
  <c r="BE598" i="1"/>
  <c r="BK598" i="1" s="1"/>
  <c r="AX598" i="1"/>
  <c r="AY598" i="1" s="1"/>
  <c r="AQ598" i="1"/>
  <c r="AJ598" i="1"/>
  <c r="AM598" i="1" s="1"/>
  <c r="AC598" i="1"/>
  <c r="AF598" i="1" s="1"/>
  <c r="V598" i="1"/>
  <c r="W598" i="1" s="1"/>
  <c r="O598" i="1"/>
  <c r="M598" i="1"/>
  <c r="L598" i="1"/>
  <c r="J598" i="1"/>
  <c r="H598" i="1"/>
  <c r="DS597" i="1"/>
  <c r="DV597" i="1" s="1"/>
  <c r="DL597" i="1"/>
  <c r="DE597" i="1"/>
  <c r="DJ597" i="1" s="1"/>
  <c r="CX597" i="1"/>
  <c r="CP597" i="1"/>
  <c r="CI597" i="1"/>
  <c r="BZ597" i="1"/>
  <c r="CC597" i="1" s="1"/>
  <c r="BS597" i="1"/>
  <c r="BV597" i="1" s="1"/>
  <c r="BL597" i="1"/>
  <c r="BO597" i="1" s="1"/>
  <c r="BE597" i="1"/>
  <c r="BF597" i="1" s="1"/>
  <c r="AX597" i="1"/>
  <c r="AQ597" i="1"/>
  <c r="AJ597" i="1"/>
  <c r="AP597" i="1" s="1"/>
  <c r="AC597" i="1"/>
  <c r="V597" i="1"/>
  <c r="O597" i="1"/>
  <c r="T597" i="1" s="1"/>
  <c r="M597" i="1"/>
  <c r="L597" i="1"/>
  <c r="J597" i="1"/>
  <c r="H597" i="1"/>
  <c r="DS596" i="1"/>
  <c r="DL596" i="1"/>
  <c r="DE596" i="1"/>
  <c r="CX596" i="1"/>
  <c r="DC596" i="1" s="1"/>
  <c r="CP596" i="1"/>
  <c r="CQ596" i="1" s="1"/>
  <c r="CI596" i="1"/>
  <c r="CN596" i="1" s="1"/>
  <c r="BZ596" i="1"/>
  <c r="BS596" i="1"/>
  <c r="BL596" i="1"/>
  <c r="BP596" i="1" s="1"/>
  <c r="BE596" i="1"/>
  <c r="AX596" i="1"/>
  <c r="BD596" i="1" s="1"/>
  <c r="AQ596" i="1"/>
  <c r="AR596" i="1" s="1"/>
  <c r="AJ596" i="1"/>
  <c r="AM596" i="1" s="1"/>
  <c r="AF596" i="1"/>
  <c r="AC596" i="1"/>
  <c r="AH596" i="1" s="1"/>
  <c r="V596" i="1"/>
  <c r="AA596" i="1" s="1"/>
  <c r="O596" i="1"/>
  <c r="S596" i="1" s="1"/>
  <c r="M596" i="1"/>
  <c r="L596" i="1"/>
  <c r="J596" i="1"/>
  <c r="H596" i="1"/>
  <c r="DS595" i="1"/>
  <c r="DX595" i="1" s="1"/>
  <c r="DL595" i="1"/>
  <c r="DP595" i="1" s="1"/>
  <c r="DE595" i="1"/>
  <c r="CY595" i="1"/>
  <c r="CX595" i="1"/>
  <c r="DC595" i="1" s="1"/>
  <c r="CP595" i="1"/>
  <c r="CQ595" i="1" s="1"/>
  <c r="CI595" i="1"/>
  <c r="CM595" i="1" s="1"/>
  <c r="BZ595" i="1"/>
  <c r="CC595" i="1" s="1"/>
  <c r="BS595" i="1"/>
  <c r="BL595" i="1"/>
  <c r="BP595" i="1" s="1"/>
  <c r="BE595" i="1"/>
  <c r="AX595" i="1"/>
  <c r="BA595" i="1" s="1"/>
  <c r="AQ595" i="1"/>
  <c r="AJ595" i="1"/>
  <c r="AC595" i="1"/>
  <c r="AH595" i="1" s="1"/>
  <c r="V595" i="1"/>
  <c r="O595" i="1"/>
  <c r="M595" i="1"/>
  <c r="AI595" i="1" s="1"/>
  <c r="L595" i="1"/>
  <c r="J595" i="1"/>
  <c r="H595" i="1"/>
  <c r="DT594" i="1"/>
  <c r="DS594" i="1"/>
  <c r="DW594" i="1" s="1"/>
  <c r="DM594" i="1"/>
  <c r="DL594" i="1"/>
  <c r="DQ594" i="1" s="1"/>
  <c r="DF594" i="1"/>
  <c r="DE594" i="1"/>
  <c r="DI594" i="1" s="1"/>
  <c r="CY594" i="1"/>
  <c r="CX594" i="1"/>
  <c r="DA594" i="1" s="1"/>
  <c r="CQ594" i="1"/>
  <c r="CP594" i="1"/>
  <c r="CS594" i="1" s="1"/>
  <c r="CJ594" i="1"/>
  <c r="CI594" i="1"/>
  <c r="CM594" i="1" s="1"/>
  <c r="CA594" i="1"/>
  <c r="BZ594" i="1"/>
  <c r="CC594" i="1" s="1"/>
  <c r="BT594" i="1"/>
  <c r="BS594" i="1"/>
  <c r="BY594" i="1" s="1"/>
  <c r="BM594" i="1"/>
  <c r="BL594" i="1"/>
  <c r="BF594" i="1"/>
  <c r="BE594" i="1"/>
  <c r="AY594" i="1"/>
  <c r="AX594" i="1"/>
  <c r="BB594" i="1" s="1"/>
  <c r="AR594" i="1"/>
  <c r="AQ594" i="1"/>
  <c r="AK594" i="1"/>
  <c r="AJ594" i="1"/>
  <c r="AD594" i="1"/>
  <c r="AC594" i="1"/>
  <c r="W594" i="1"/>
  <c r="V594" i="1"/>
  <c r="P594" i="1"/>
  <c r="O594" i="1"/>
  <c r="R594" i="1" s="1"/>
  <c r="M594" i="1"/>
  <c r="L594" i="1"/>
  <c r="J594" i="1"/>
  <c r="H594" i="1"/>
  <c r="DS593" i="1"/>
  <c r="DT593" i="1" s="1"/>
  <c r="DL593" i="1"/>
  <c r="DO593" i="1" s="1"/>
  <c r="DE593" i="1"/>
  <c r="DJ593" i="1" s="1"/>
  <c r="CX593" i="1"/>
  <c r="CY593" i="1" s="1"/>
  <c r="CP593" i="1"/>
  <c r="CU593" i="1" s="1"/>
  <c r="CI593" i="1"/>
  <c r="BZ593" i="1"/>
  <c r="CE593" i="1" s="1"/>
  <c r="BS593" i="1"/>
  <c r="BT593" i="1" s="1"/>
  <c r="BL593" i="1"/>
  <c r="BE593" i="1"/>
  <c r="AX593" i="1"/>
  <c r="AQ593" i="1"/>
  <c r="AU593" i="1" s="1"/>
  <c r="AJ593" i="1"/>
  <c r="AM593" i="1" s="1"/>
  <c r="AC593" i="1"/>
  <c r="AD593" i="1" s="1"/>
  <c r="V593" i="1"/>
  <c r="Z593" i="1" s="1"/>
  <c r="O593" i="1"/>
  <c r="S593" i="1" s="1"/>
  <c r="M593" i="1"/>
  <c r="L593" i="1"/>
  <c r="J593" i="1"/>
  <c r="H593" i="1"/>
  <c r="DS592" i="1"/>
  <c r="DT592" i="1" s="1"/>
  <c r="DL592" i="1"/>
  <c r="DQ592" i="1" s="1"/>
  <c r="DE592" i="1"/>
  <c r="CX592" i="1"/>
  <c r="CP592" i="1"/>
  <c r="CS592" i="1" s="1"/>
  <c r="CI592" i="1"/>
  <c r="BZ592" i="1"/>
  <c r="CE592" i="1" s="1"/>
  <c r="BS592" i="1"/>
  <c r="BT592" i="1" s="1"/>
  <c r="BL592" i="1"/>
  <c r="BE592" i="1"/>
  <c r="AX592" i="1"/>
  <c r="BA592" i="1" s="1"/>
  <c r="AR592" i="1"/>
  <c r="AQ592" i="1"/>
  <c r="AU592" i="1" s="1"/>
  <c r="AJ592" i="1"/>
  <c r="AN592" i="1" s="1"/>
  <c r="AC592" i="1"/>
  <c r="V592" i="1"/>
  <c r="AB592" i="1" s="1"/>
  <c r="O592" i="1"/>
  <c r="R592" i="1" s="1"/>
  <c r="M592" i="1"/>
  <c r="L592" i="1"/>
  <c r="J592" i="1"/>
  <c r="H592" i="1"/>
  <c r="DS591" i="1"/>
  <c r="DL591" i="1"/>
  <c r="DM591" i="1" s="1"/>
  <c r="DE591" i="1"/>
  <c r="DJ591" i="1" s="1"/>
  <c r="CX591" i="1"/>
  <c r="DA591" i="1" s="1"/>
  <c r="CP591" i="1"/>
  <c r="CI591" i="1"/>
  <c r="CJ591" i="1" s="1"/>
  <c r="CF591" i="1"/>
  <c r="BZ591" i="1"/>
  <c r="CC591" i="1" s="1"/>
  <c r="BS591" i="1"/>
  <c r="BL591" i="1"/>
  <c r="BE591" i="1"/>
  <c r="AX591" i="1"/>
  <c r="BC591" i="1" s="1"/>
  <c r="AQ591" i="1"/>
  <c r="AJ591" i="1"/>
  <c r="AO591" i="1" s="1"/>
  <c r="AC591" i="1"/>
  <c r="AH591" i="1" s="1"/>
  <c r="V591" i="1"/>
  <c r="O591" i="1"/>
  <c r="U591" i="1" s="1"/>
  <c r="M591" i="1"/>
  <c r="L591" i="1"/>
  <c r="J591" i="1"/>
  <c r="H591" i="1"/>
  <c r="DT590" i="1"/>
  <c r="DS590" i="1"/>
  <c r="DV590" i="1" s="1"/>
  <c r="DM590" i="1"/>
  <c r="DL590" i="1"/>
  <c r="DF590" i="1"/>
  <c r="DE590" i="1"/>
  <c r="DI590" i="1" s="1"/>
  <c r="CY590" i="1"/>
  <c r="CX590" i="1"/>
  <c r="CQ590" i="1"/>
  <c r="CP590" i="1"/>
  <c r="CU590" i="1" s="1"/>
  <c r="CJ590" i="1"/>
  <c r="CI590" i="1"/>
  <c r="CA590" i="1"/>
  <c r="BZ590" i="1"/>
  <c r="BT590" i="1"/>
  <c r="BS590" i="1"/>
  <c r="BM590" i="1"/>
  <c r="BL590" i="1"/>
  <c r="BP590" i="1" s="1"/>
  <c r="BF590" i="1"/>
  <c r="BE590" i="1"/>
  <c r="AY590" i="1"/>
  <c r="AX590" i="1"/>
  <c r="BB590" i="1" s="1"/>
  <c r="AR590" i="1"/>
  <c r="AQ590" i="1"/>
  <c r="AK590" i="1"/>
  <c r="AJ590" i="1"/>
  <c r="AD590" i="1"/>
  <c r="AC590" i="1"/>
  <c r="W590" i="1"/>
  <c r="V590" i="1"/>
  <c r="Z590" i="1" s="1"/>
  <c r="P590" i="1"/>
  <c r="O590" i="1"/>
  <c r="M590" i="1"/>
  <c r="L590" i="1"/>
  <c r="J590" i="1"/>
  <c r="H590" i="1"/>
  <c r="DS589" i="1"/>
  <c r="DW589" i="1" s="1"/>
  <c r="DL589" i="1"/>
  <c r="DP589" i="1" s="1"/>
  <c r="DE589" i="1"/>
  <c r="DF589" i="1" s="1"/>
  <c r="CX589" i="1"/>
  <c r="DA589" i="1" s="1"/>
  <c r="CP589" i="1"/>
  <c r="CI589" i="1"/>
  <c r="CN589" i="1" s="1"/>
  <c r="BZ589" i="1"/>
  <c r="BS589" i="1"/>
  <c r="BL589" i="1"/>
  <c r="BQ589" i="1" s="1"/>
  <c r="BE589" i="1"/>
  <c r="BF589" i="1" s="1"/>
  <c r="AX589" i="1"/>
  <c r="BB589" i="1" s="1"/>
  <c r="AQ589" i="1"/>
  <c r="AJ589" i="1"/>
  <c r="AC589" i="1"/>
  <c r="AH589" i="1" s="1"/>
  <c r="V589" i="1"/>
  <c r="O589" i="1"/>
  <c r="P589" i="1" s="1"/>
  <c r="M589" i="1"/>
  <c r="L589" i="1"/>
  <c r="J589" i="1"/>
  <c r="H589" i="1"/>
  <c r="DS588" i="1"/>
  <c r="DL588" i="1"/>
  <c r="DO588" i="1" s="1"/>
  <c r="DE588" i="1"/>
  <c r="DI588" i="1" s="1"/>
  <c r="CX588" i="1"/>
  <c r="CP588" i="1"/>
  <c r="CI588" i="1"/>
  <c r="CM588" i="1" s="1"/>
  <c r="BZ588" i="1"/>
  <c r="CE588" i="1" s="1"/>
  <c r="BS588" i="1"/>
  <c r="BY588" i="1" s="1"/>
  <c r="BL588" i="1"/>
  <c r="BE588" i="1"/>
  <c r="AX588" i="1"/>
  <c r="BC588" i="1" s="1"/>
  <c r="AQ588" i="1"/>
  <c r="AO588" i="1"/>
  <c r="AJ588" i="1"/>
  <c r="AC588" i="1"/>
  <c r="V588" i="1"/>
  <c r="AB588" i="1" s="1"/>
  <c r="O588" i="1"/>
  <c r="T588" i="1" s="1"/>
  <c r="M588" i="1"/>
  <c r="L588" i="1"/>
  <c r="J588" i="1"/>
  <c r="H588" i="1"/>
  <c r="DT587" i="1"/>
  <c r="DS587" i="1"/>
  <c r="DX587" i="1" s="1"/>
  <c r="DM587" i="1"/>
  <c r="DL587" i="1"/>
  <c r="DF587" i="1"/>
  <c r="DE587" i="1"/>
  <c r="DJ587" i="1" s="1"/>
  <c r="CY587" i="1"/>
  <c r="CX587" i="1"/>
  <c r="CQ587" i="1"/>
  <c r="CP587" i="1"/>
  <c r="CS587" i="1" s="1"/>
  <c r="CJ587" i="1"/>
  <c r="CI587" i="1"/>
  <c r="CL587" i="1" s="1"/>
  <c r="CA587" i="1"/>
  <c r="BZ587" i="1"/>
  <c r="CC587" i="1" s="1"/>
  <c r="BT587" i="1"/>
  <c r="BS587" i="1"/>
  <c r="BM587" i="1"/>
  <c r="BL587" i="1"/>
  <c r="BO587" i="1" s="1"/>
  <c r="BF587" i="1"/>
  <c r="BE587" i="1"/>
  <c r="AY587" i="1"/>
  <c r="AX587" i="1"/>
  <c r="AR587" i="1"/>
  <c r="AQ587" i="1"/>
  <c r="AK587" i="1"/>
  <c r="AJ587" i="1"/>
  <c r="AM587" i="1" s="1"/>
  <c r="AD587" i="1"/>
  <c r="AC587" i="1"/>
  <c r="AI587" i="1" s="1"/>
  <c r="W587" i="1"/>
  <c r="V587" i="1"/>
  <c r="AA587" i="1" s="1"/>
  <c r="P587" i="1"/>
  <c r="O587" i="1"/>
  <c r="M587" i="1"/>
  <c r="L587" i="1"/>
  <c r="J587" i="1"/>
  <c r="H587" i="1"/>
  <c r="DS586" i="1"/>
  <c r="DW586" i="1" s="1"/>
  <c r="DL586" i="1"/>
  <c r="DM586" i="1" s="1"/>
  <c r="DE586" i="1"/>
  <c r="CX586" i="1"/>
  <c r="CP586" i="1"/>
  <c r="CT586" i="1" s="1"/>
  <c r="CI586" i="1"/>
  <c r="CM586" i="1" s="1"/>
  <c r="BZ586" i="1"/>
  <c r="BS586" i="1"/>
  <c r="BX586" i="1" s="1"/>
  <c r="BL586" i="1"/>
  <c r="BQ586" i="1" s="1"/>
  <c r="BE586" i="1"/>
  <c r="BF586" i="1" s="1"/>
  <c r="AX586" i="1"/>
  <c r="BD586" i="1" s="1"/>
  <c r="AQ586" i="1"/>
  <c r="AJ586" i="1"/>
  <c r="AO586" i="1" s="1"/>
  <c r="AC586" i="1"/>
  <c r="AG586" i="1" s="1"/>
  <c r="V586" i="1"/>
  <c r="W586" i="1" s="1"/>
  <c r="O586" i="1"/>
  <c r="R586" i="1" s="1"/>
  <c r="M586" i="1"/>
  <c r="CO586" i="1" s="1"/>
  <c r="L586" i="1"/>
  <c r="J586" i="1"/>
  <c r="H586" i="1"/>
  <c r="DT585" i="1"/>
  <c r="DS585" i="1"/>
  <c r="DV585" i="1" s="1"/>
  <c r="DM585" i="1"/>
  <c r="DL585" i="1"/>
  <c r="DO585" i="1" s="1"/>
  <c r="DF585" i="1"/>
  <c r="DE585" i="1"/>
  <c r="DJ585" i="1" s="1"/>
  <c r="CY585" i="1"/>
  <c r="CX585" i="1"/>
  <c r="DB585" i="1" s="1"/>
  <c r="CQ585" i="1"/>
  <c r="CP585" i="1"/>
  <c r="CJ585" i="1"/>
  <c r="CI585" i="1"/>
  <c r="CM585" i="1" s="1"/>
  <c r="CA585" i="1"/>
  <c r="BZ585" i="1"/>
  <c r="CD585" i="1" s="1"/>
  <c r="BT585" i="1"/>
  <c r="BS585" i="1"/>
  <c r="BM585" i="1"/>
  <c r="BL585" i="1"/>
  <c r="BQ585" i="1" s="1"/>
  <c r="BF585" i="1"/>
  <c r="BE585" i="1"/>
  <c r="BJ585" i="1" s="1"/>
  <c r="AY585" i="1"/>
  <c r="AX585" i="1"/>
  <c r="BA585" i="1" s="1"/>
  <c r="AR585" i="1"/>
  <c r="AQ585" i="1"/>
  <c r="AK585" i="1"/>
  <c r="AJ585" i="1"/>
  <c r="AO585" i="1" s="1"/>
  <c r="AD585" i="1"/>
  <c r="AC585" i="1"/>
  <c r="AH585" i="1" s="1"/>
  <c r="W585" i="1"/>
  <c r="V585" i="1"/>
  <c r="Z585" i="1" s="1"/>
  <c r="P585" i="1"/>
  <c r="O585" i="1"/>
  <c r="M585" i="1"/>
  <c r="L585" i="1"/>
  <c r="J585" i="1"/>
  <c r="H585" i="1"/>
  <c r="DS584" i="1"/>
  <c r="DW584" i="1" s="1"/>
  <c r="DL584" i="1"/>
  <c r="DO584" i="1" s="1"/>
  <c r="DE584" i="1"/>
  <c r="DJ584" i="1" s="1"/>
  <c r="CX584" i="1"/>
  <c r="DC584" i="1" s="1"/>
  <c r="CP584" i="1"/>
  <c r="CU584" i="1" s="1"/>
  <c r="CJ584" i="1"/>
  <c r="CI584" i="1"/>
  <c r="CM584" i="1" s="1"/>
  <c r="BZ584" i="1"/>
  <c r="CF584" i="1" s="1"/>
  <c r="BS584" i="1"/>
  <c r="BL584" i="1"/>
  <c r="BO584" i="1" s="1"/>
  <c r="BE584" i="1"/>
  <c r="AX584" i="1"/>
  <c r="BC584" i="1" s="1"/>
  <c r="AQ584" i="1"/>
  <c r="AU584" i="1" s="1"/>
  <c r="AJ584" i="1"/>
  <c r="AC584" i="1"/>
  <c r="AH584" i="1" s="1"/>
  <c r="V584" i="1"/>
  <c r="O584" i="1"/>
  <c r="M584" i="1"/>
  <c r="L584" i="1"/>
  <c r="J584" i="1"/>
  <c r="H584" i="1"/>
  <c r="DS583" i="1"/>
  <c r="DL583" i="1"/>
  <c r="DE583" i="1"/>
  <c r="DF583" i="1" s="1"/>
  <c r="CX583" i="1"/>
  <c r="DB583" i="1" s="1"/>
  <c r="CP583" i="1"/>
  <c r="CU583" i="1" s="1"/>
  <c r="CI583" i="1"/>
  <c r="CO583" i="1" s="1"/>
  <c r="BZ583" i="1"/>
  <c r="CA583" i="1" s="1"/>
  <c r="BS583" i="1"/>
  <c r="BV583" i="1" s="1"/>
  <c r="BL583" i="1"/>
  <c r="BE583" i="1"/>
  <c r="BF583" i="1" s="1"/>
  <c r="AX583" i="1"/>
  <c r="BA583" i="1" s="1"/>
  <c r="AQ583" i="1"/>
  <c r="AT583" i="1" s="1"/>
  <c r="AJ583" i="1"/>
  <c r="AM583" i="1" s="1"/>
  <c r="AC583" i="1"/>
  <c r="V583" i="1"/>
  <c r="Y583" i="1" s="1"/>
  <c r="O583" i="1"/>
  <c r="R583" i="1" s="1"/>
  <c r="M583" i="1"/>
  <c r="L583" i="1"/>
  <c r="J583" i="1"/>
  <c r="H583" i="1"/>
  <c r="DS582" i="1"/>
  <c r="DT582" i="1" s="1"/>
  <c r="DL582" i="1"/>
  <c r="DQ582" i="1" s="1"/>
  <c r="DE582" i="1"/>
  <c r="DJ582" i="1" s="1"/>
  <c r="CX582" i="1"/>
  <c r="DC582" i="1" s="1"/>
  <c r="CP582" i="1"/>
  <c r="CT582" i="1" s="1"/>
  <c r="CI582" i="1"/>
  <c r="CL582" i="1" s="1"/>
  <c r="BZ582" i="1"/>
  <c r="BS582" i="1"/>
  <c r="BV582" i="1" s="1"/>
  <c r="BL582" i="1"/>
  <c r="BR582" i="1" s="1"/>
  <c r="BE582" i="1"/>
  <c r="BI582" i="1" s="1"/>
  <c r="AX582" i="1"/>
  <c r="AQ582" i="1"/>
  <c r="AT582" i="1" s="1"/>
  <c r="AJ582" i="1"/>
  <c r="AK582" i="1" s="1"/>
  <c r="AC582" i="1"/>
  <c r="AF582" i="1" s="1"/>
  <c r="V582" i="1"/>
  <c r="O582" i="1"/>
  <c r="P582" i="1" s="1"/>
  <c r="M582" i="1"/>
  <c r="L582" i="1"/>
  <c r="J582" i="1"/>
  <c r="H582" i="1"/>
  <c r="DS581" i="1"/>
  <c r="DX581" i="1" s="1"/>
  <c r="DL581" i="1"/>
  <c r="DE581" i="1"/>
  <c r="DJ581" i="1" s="1"/>
  <c r="CX581" i="1"/>
  <c r="DA581" i="1" s="1"/>
  <c r="CP581" i="1"/>
  <c r="CS581" i="1" s="1"/>
  <c r="CI581" i="1"/>
  <c r="CN581" i="1" s="1"/>
  <c r="BZ581" i="1"/>
  <c r="CE581" i="1" s="1"/>
  <c r="BS581" i="1"/>
  <c r="BL581" i="1"/>
  <c r="BE581" i="1"/>
  <c r="BF581" i="1" s="1"/>
  <c r="AX581" i="1"/>
  <c r="AQ581" i="1"/>
  <c r="AR581" i="1" s="1"/>
  <c r="AJ581" i="1"/>
  <c r="AM581" i="1" s="1"/>
  <c r="AC581" i="1"/>
  <c r="V581" i="1"/>
  <c r="Y581" i="1" s="1"/>
  <c r="O581" i="1"/>
  <c r="R581" i="1" s="1"/>
  <c r="M581" i="1"/>
  <c r="L581" i="1"/>
  <c r="J581" i="1"/>
  <c r="H581" i="1"/>
  <c r="DT580" i="1"/>
  <c r="DS580" i="1"/>
  <c r="DY580" i="1" s="1"/>
  <c r="DM580" i="1"/>
  <c r="DL580" i="1"/>
  <c r="DR580" i="1" s="1"/>
  <c r="DF580" i="1"/>
  <c r="DE580" i="1"/>
  <c r="DJ580" i="1" s="1"/>
  <c r="CY580" i="1"/>
  <c r="CX580" i="1"/>
  <c r="CQ580" i="1"/>
  <c r="CP580" i="1"/>
  <c r="CU580" i="1" s="1"/>
  <c r="CJ580" i="1"/>
  <c r="CI580" i="1"/>
  <c r="CN580" i="1" s="1"/>
  <c r="CA580" i="1"/>
  <c r="BZ580" i="1"/>
  <c r="CD580" i="1" s="1"/>
  <c r="BT580" i="1"/>
  <c r="BS580" i="1"/>
  <c r="BV580" i="1" s="1"/>
  <c r="BM580" i="1"/>
  <c r="BL580" i="1"/>
  <c r="BF580" i="1"/>
  <c r="BE580" i="1"/>
  <c r="BJ580" i="1" s="1"/>
  <c r="AY580" i="1"/>
  <c r="AX580" i="1"/>
  <c r="AR580" i="1"/>
  <c r="AQ580" i="1"/>
  <c r="AV580" i="1" s="1"/>
  <c r="AK580" i="1"/>
  <c r="AJ580" i="1"/>
  <c r="AO580" i="1" s="1"/>
  <c r="AD580" i="1"/>
  <c r="AC580" i="1"/>
  <c r="W580" i="1"/>
  <c r="V580" i="1"/>
  <c r="AB580" i="1" s="1"/>
  <c r="P580" i="1"/>
  <c r="O580" i="1"/>
  <c r="T580" i="1" s="1"/>
  <c r="M580" i="1"/>
  <c r="L580" i="1"/>
  <c r="J580" i="1"/>
  <c r="H580" i="1"/>
  <c r="DT579" i="1"/>
  <c r="DS579" i="1"/>
  <c r="DM579" i="1"/>
  <c r="DL579" i="1"/>
  <c r="DF579" i="1"/>
  <c r="DE579" i="1"/>
  <c r="CY579" i="1"/>
  <c r="CX579" i="1"/>
  <c r="CQ579" i="1"/>
  <c r="CP579" i="1"/>
  <c r="CJ579" i="1"/>
  <c r="CI579" i="1"/>
  <c r="CL579" i="1" s="1"/>
  <c r="CA579" i="1"/>
  <c r="BZ579" i="1"/>
  <c r="CD579" i="1" s="1"/>
  <c r="BT579" i="1"/>
  <c r="BS579" i="1"/>
  <c r="BV579" i="1" s="1"/>
  <c r="BM579" i="1"/>
  <c r="BL579" i="1"/>
  <c r="BP579" i="1" s="1"/>
  <c r="BF579" i="1"/>
  <c r="BE579" i="1"/>
  <c r="BJ579" i="1" s="1"/>
  <c r="AY579" i="1"/>
  <c r="AX579" i="1"/>
  <c r="AR579" i="1"/>
  <c r="AQ579" i="1"/>
  <c r="AT579" i="1" s="1"/>
  <c r="AK579" i="1"/>
  <c r="AJ579" i="1"/>
  <c r="AD579" i="1"/>
  <c r="AC579" i="1"/>
  <c r="AF579" i="1" s="1"/>
  <c r="W579" i="1"/>
  <c r="V579" i="1"/>
  <c r="Y579" i="1" s="1"/>
  <c r="P579" i="1"/>
  <c r="O579" i="1"/>
  <c r="S579" i="1" s="1"/>
  <c r="M579" i="1"/>
  <c r="L579" i="1"/>
  <c r="J579" i="1"/>
  <c r="H579" i="1"/>
  <c r="DS578" i="1"/>
  <c r="DY578" i="1" s="1"/>
  <c r="DL578" i="1"/>
  <c r="DQ578" i="1" s="1"/>
  <c r="DE578" i="1"/>
  <c r="DF578" i="1" s="1"/>
  <c r="CX578" i="1"/>
  <c r="DC578" i="1" s="1"/>
  <c r="CP578" i="1"/>
  <c r="CS578" i="1" s="1"/>
  <c r="CI578" i="1"/>
  <c r="CM578" i="1" s="1"/>
  <c r="BZ578" i="1"/>
  <c r="BS578" i="1"/>
  <c r="BX578" i="1" s="1"/>
  <c r="BL578" i="1"/>
  <c r="BM578" i="1" s="1"/>
  <c r="BE578" i="1"/>
  <c r="BJ578" i="1" s="1"/>
  <c r="AX578" i="1"/>
  <c r="BC578" i="1" s="1"/>
  <c r="AQ578" i="1"/>
  <c r="AV578" i="1" s="1"/>
  <c r="AJ578" i="1"/>
  <c r="AP578" i="1" s="1"/>
  <c r="AC578" i="1"/>
  <c r="AH578" i="1" s="1"/>
  <c r="V578" i="1"/>
  <c r="Z578" i="1" s="1"/>
  <c r="O578" i="1"/>
  <c r="T578" i="1" s="1"/>
  <c r="M578" i="1"/>
  <c r="L578" i="1"/>
  <c r="J578" i="1"/>
  <c r="H578" i="1"/>
  <c r="DS577" i="1"/>
  <c r="DW577" i="1" s="1"/>
  <c r="DM577" i="1"/>
  <c r="DL577" i="1"/>
  <c r="DP577" i="1" s="1"/>
  <c r="DE577" i="1"/>
  <c r="DH577" i="1" s="1"/>
  <c r="CX577" i="1"/>
  <c r="DB577" i="1" s="1"/>
  <c r="CP577" i="1"/>
  <c r="CU577" i="1" s="1"/>
  <c r="CI577" i="1"/>
  <c r="BZ577" i="1"/>
  <c r="CE577" i="1" s="1"/>
  <c r="BS577" i="1"/>
  <c r="BL577" i="1"/>
  <c r="BM577" i="1" s="1"/>
  <c r="BE577" i="1"/>
  <c r="BF577" i="1" s="1"/>
  <c r="AX577" i="1"/>
  <c r="BA577" i="1" s="1"/>
  <c r="AQ577" i="1"/>
  <c r="AV577" i="1" s="1"/>
  <c r="AJ577" i="1"/>
  <c r="AC577" i="1"/>
  <c r="V577" i="1"/>
  <c r="Y577" i="1" s="1"/>
  <c r="O577" i="1"/>
  <c r="M577" i="1"/>
  <c r="BD577" i="1" s="1"/>
  <c r="L577" i="1"/>
  <c r="J577" i="1"/>
  <c r="H577" i="1"/>
  <c r="DT576" i="1"/>
  <c r="DS576" i="1"/>
  <c r="DM576" i="1"/>
  <c r="DL576" i="1"/>
  <c r="DP576" i="1" s="1"/>
  <c r="DF576" i="1"/>
  <c r="DE576" i="1"/>
  <c r="DH576" i="1" s="1"/>
  <c r="CY576" i="1"/>
  <c r="CX576" i="1"/>
  <c r="CQ576" i="1"/>
  <c r="CP576" i="1"/>
  <c r="CS576" i="1" s="1"/>
  <c r="CJ576" i="1"/>
  <c r="CI576" i="1"/>
  <c r="CM576" i="1" s="1"/>
  <c r="CA576" i="1"/>
  <c r="BZ576" i="1"/>
  <c r="BT576" i="1"/>
  <c r="BS576" i="1"/>
  <c r="BX576" i="1" s="1"/>
  <c r="BM576" i="1"/>
  <c r="BL576" i="1"/>
  <c r="BQ576" i="1" s="1"/>
  <c r="BF576" i="1"/>
  <c r="BE576" i="1"/>
  <c r="AY576" i="1"/>
  <c r="AX576" i="1"/>
  <c r="AR576" i="1"/>
  <c r="AQ576" i="1"/>
  <c r="AK576" i="1"/>
  <c r="AJ576" i="1"/>
  <c r="AP576" i="1" s="1"/>
  <c r="AD576" i="1"/>
  <c r="AC576" i="1"/>
  <c r="AF576" i="1" s="1"/>
  <c r="W576" i="1"/>
  <c r="V576" i="1"/>
  <c r="P576" i="1"/>
  <c r="O576" i="1"/>
  <c r="T576" i="1" s="1"/>
  <c r="M576" i="1"/>
  <c r="L576" i="1"/>
  <c r="J576" i="1"/>
  <c r="H576" i="1"/>
  <c r="DT575" i="1"/>
  <c r="DS575" i="1"/>
  <c r="DM575" i="1"/>
  <c r="DL575" i="1"/>
  <c r="DP575" i="1" s="1"/>
  <c r="DF575" i="1"/>
  <c r="DE575" i="1"/>
  <c r="DJ575" i="1" s="1"/>
  <c r="CY575" i="1"/>
  <c r="CX575" i="1"/>
  <c r="DC575" i="1" s="1"/>
  <c r="CQ575" i="1"/>
  <c r="CP575" i="1"/>
  <c r="CJ575" i="1"/>
  <c r="CI575" i="1"/>
  <c r="CA575" i="1"/>
  <c r="BZ575" i="1"/>
  <c r="CC575" i="1" s="1"/>
  <c r="BT575" i="1"/>
  <c r="BS575" i="1"/>
  <c r="BX575" i="1" s="1"/>
  <c r="BM575" i="1"/>
  <c r="BL575" i="1"/>
  <c r="BP575" i="1" s="1"/>
  <c r="BF575" i="1"/>
  <c r="BE575" i="1"/>
  <c r="BI575" i="1" s="1"/>
  <c r="AY575" i="1"/>
  <c r="AX575" i="1"/>
  <c r="BB575" i="1" s="1"/>
  <c r="AR575" i="1"/>
  <c r="AQ575" i="1"/>
  <c r="AK575" i="1"/>
  <c r="AJ575" i="1"/>
  <c r="AO575" i="1" s="1"/>
  <c r="AD575" i="1"/>
  <c r="AC575" i="1"/>
  <c r="AF575" i="1" s="1"/>
  <c r="W575" i="1"/>
  <c r="V575" i="1"/>
  <c r="Z575" i="1" s="1"/>
  <c r="P575" i="1"/>
  <c r="O575" i="1"/>
  <c r="M575" i="1"/>
  <c r="L575" i="1"/>
  <c r="J575" i="1"/>
  <c r="H575" i="1"/>
  <c r="DS574" i="1"/>
  <c r="DL574" i="1"/>
  <c r="DM574" i="1" s="1"/>
  <c r="DE574" i="1"/>
  <c r="CX574" i="1"/>
  <c r="DB574" i="1" s="1"/>
  <c r="CP574" i="1"/>
  <c r="CI574" i="1"/>
  <c r="CN574" i="1" s="1"/>
  <c r="BZ574" i="1"/>
  <c r="CA574" i="1" s="1"/>
  <c r="BS574" i="1"/>
  <c r="BT574" i="1" s="1"/>
  <c r="BL574" i="1"/>
  <c r="BM574" i="1" s="1"/>
  <c r="BE574" i="1"/>
  <c r="BJ574" i="1" s="1"/>
  <c r="AX574" i="1"/>
  <c r="BC574" i="1" s="1"/>
  <c r="AQ574" i="1"/>
  <c r="AV574" i="1" s="1"/>
  <c r="AJ574" i="1"/>
  <c r="AC574" i="1"/>
  <c r="V574" i="1"/>
  <c r="Y574" i="1" s="1"/>
  <c r="O574" i="1"/>
  <c r="P574" i="1" s="1"/>
  <c r="M574" i="1"/>
  <c r="L574" i="1"/>
  <c r="J574" i="1"/>
  <c r="H574" i="1"/>
  <c r="DS573" i="1"/>
  <c r="DL573" i="1"/>
  <c r="DM573" i="1" s="1"/>
  <c r="DE573" i="1"/>
  <c r="CX573" i="1"/>
  <c r="DC573" i="1" s="1"/>
  <c r="CP573" i="1"/>
  <c r="CS573" i="1" s="1"/>
  <c r="CI573" i="1"/>
  <c r="CL573" i="1" s="1"/>
  <c r="BZ573" i="1"/>
  <c r="BW573" i="1"/>
  <c r="BS573" i="1"/>
  <c r="BX573" i="1" s="1"/>
  <c r="BL573" i="1"/>
  <c r="BE573" i="1"/>
  <c r="BJ573" i="1" s="1"/>
  <c r="AX573" i="1"/>
  <c r="AY573" i="1" s="1"/>
  <c r="AQ573" i="1"/>
  <c r="AV573" i="1" s="1"/>
  <c r="AJ573" i="1"/>
  <c r="AN573" i="1" s="1"/>
  <c r="AC573" i="1"/>
  <c r="AH573" i="1" s="1"/>
  <c r="V573" i="1"/>
  <c r="AA573" i="1" s="1"/>
  <c r="O573" i="1"/>
  <c r="M573" i="1"/>
  <c r="L573" i="1"/>
  <c r="J573" i="1"/>
  <c r="H573" i="1"/>
  <c r="DS572" i="1"/>
  <c r="DT572" i="1" s="1"/>
  <c r="DL572" i="1"/>
  <c r="DE572" i="1"/>
  <c r="DJ572" i="1" s="1"/>
  <c r="CX572" i="1"/>
  <c r="CP572" i="1"/>
  <c r="CS572" i="1" s="1"/>
  <c r="CI572" i="1"/>
  <c r="BZ572" i="1"/>
  <c r="CA572" i="1" s="1"/>
  <c r="BS572" i="1"/>
  <c r="BW572" i="1" s="1"/>
  <c r="BL572" i="1"/>
  <c r="BE572" i="1"/>
  <c r="BH572" i="1" s="1"/>
  <c r="AX572" i="1"/>
  <c r="BA572" i="1" s="1"/>
  <c r="AQ572" i="1"/>
  <c r="AU572" i="1" s="1"/>
  <c r="AJ572" i="1"/>
  <c r="AK572" i="1" s="1"/>
  <c r="AC572" i="1"/>
  <c r="AH572" i="1" s="1"/>
  <c r="V572" i="1"/>
  <c r="O572" i="1"/>
  <c r="R572" i="1" s="1"/>
  <c r="M572" i="1"/>
  <c r="L572" i="1"/>
  <c r="J572" i="1"/>
  <c r="H572" i="1"/>
  <c r="DS571" i="1"/>
  <c r="DT571" i="1" s="1"/>
  <c r="DL571" i="1"/>
  <c r="DQ571" i="1" s="1"/>
  <c r="DE571" i="1"/>
  <c r="CX571" i="1"/>
  <c r="DA571" i="1" s="1"/>
  <c r="CP571" i="1"/>
  <c r="CT571" i="1" s="1"/>
  <c r="CI571" i="1"/>
  <c r="CO571" i="1" s="1"/>
  <c r="BZ571" i="1"/>
  <c r="CA571" i="1" s="1"/>
  <c r="BS571" i="1"/>
  <c r="BT571" i="1" s="1"/>
  <c r="BL571" i="1"/>
  <c r="BP571" i="1" s="1"/>
  <c r="BE571" i="1"/>
  <c r="BJ571" i="1" s="1"/>
  <c r="AX571" i="1"/>
  <c r="BA571" i="1" s="1"/>
  <c r="AQ571" i="1"/>
  <c r="AU571" i="1" s="1"/>
  <c r="AO571" i="1"/>
  <c r="AJ571" i="1"/>
  <c r="AK571" i="1" s="1"/>
  <c r="AC571" i="1"/>
  <c r="AD571" i="1" s="1"/>
  <c r="V571" i="1"/>
  <c r="AB571" i="1" s="1"/>
  <c r="O571" i="1"/>
  <c r="M571" i="1"/>
  <c r="L571" i="1"/>
  <c r="J571" i="1"/>
  <c r="H571" i="1"/>
  <c r="DS570" i="1"/>
  <c r="DX570" i="1" s="1"/>
  <c r="DL570" i="1"/>
  <c r="DP570" i="1" s="1"/>
  <c r="DE570" i="1"/>
  <c r="DI570" i="1" s="1"/>
  <c r="CX570" i="1"/>
  <c r="DA570" i="1" s="1"/>
  <c r="CP570" i="1"/>
  <c r="CI570" i="1"/>
  <c r="CM570" i="1" s="1"/>
  <c r="BZ570" i="1"/>
  <c r="CC570" i="1" s="1"/>
  <c r="BS570" i="1"/>
  <c r="BX570" i="1" s="1"/>
  <c r="BL570" i="1"/>
  <c r="BQ570" i="1" s="1"/>
  <c r="BE570" i="1"/>
  <c r="BI570" i="1" s="1"/>
  <c r="AX570" i="1"/>
  <c r="BC570" i="1" s="1"/>
  <c r="AW570" i="1"/>
  <c r="AQ570" i="1"/>
  <c r="AV570" i="1" s="1"/>
  <c r="AJ570" i="1"/>
  <c r="AO570" i="1" s="1"/>
  <c r="AC570" i="1"/>
  <c r="AG570" i="1" s="1"/>
  <c r="V570" i="1"/>
  <c r="O570" i="1"/>
  <c r="T570" i="1" s="1"/>
  <c r="M570" i="1"/>
  <c r="L570" i="1"/>
  <c r="J570" i="1"/>
  <c r="H570" i="1"/>
  <c r="DS569" i="1"/>
  <c r="DV569" i="1" s="1"/>
  <c r="DL569" i="1"/>
  <c r="DE569" i="1"/>
  <c r="DJ569" i="1" s="1"/>
  <c r="CX569" i="1"/>
  <c r="DB569" i="1" s="1"/>
  <c r="CP569" i="1"/>
  <c r="CI569" i="1"/>
  <c r="BZ569" i="1"/>
  <c r="CD569" i="1" s="1"/>
  <c r="BS569" i="1"/>
  <c r="BL569" i="1"/>
  <c r="BE569" i="1"/>
  <c r="BF569" i="1" s="1"/>
  <c r="AX569" i="1"/>
  <c r="BC569" i="1" s="1"/>
  <c r="AQ569" i="1"/>
  <c r="AV569" i="1" s="1"/>
  <c r="AJ569" i="1"/>
  <c r="AC569" i="1"/>
  <c r="AH569" i="1" s="1"/>
  <c r="V569" i="1"/>
  <c r="W569" i="1" s="1"/>
  <c r="S569" i="1"/>
  <c r="R569" i="1"/>
  <c r="O569" i="1"/>
  <c r="P569" i="1" s="1"/>
  <c r="M569" i="1"/>
  <c r="L569" i="1"/>
  <c r="J569" i="1"/>
  <c r="H569" i="1"/>
  <c r="DS568" i="1"/>
  <c r="DX568" i="1" s="1"/>
  <c r="DL568" i="1"/>
  <c r="DM568" i="1" s="1"/>
  <c r="DE568" i="1"/>
  <c r="DF568" i="1" s="1"/>
  <c r="CX568" i="1"/>
  <c r="DB568" i="1" s="1"/>
  <c r="CP568" i="1"/>
  <c r="CS568" i="1" s="1"/>
  <c r="CI568" i="1"/>
  <c r="BZ568" i="1"/>
  <c r="CD568" i="1" s="1"/>
  <c r="BS568" i="1"/>
  <c r="BL568" i="1"/>
  <c r="BQ568" i="1" s="1"/>
  <c r="BE568" i="1"/>
  <c r="BJ568" i="1" s="1"/>
  <c r="AX568" i="1"/>
  <c r="AQ568" i="1"/>
  <c r="AR568" i="1" s="1"/>
  <c r="AJ568" i="1"/>
  <c r="AO568" i="1" s="1"/>
  <c r="AC568" i="1"/>
  <c r="AH568" i="1" s="1"/>
  <c r="V568" i="1"/>
  <c r="Y568" i="1" s="1"/>
  <c r="O568" i="1"/>
  <c r="T568" i="1" s="1"/>
  <c r="M568" i="1"/>
  <c r="L568" i="1"/>
  <c r="J568" i="1"/>
  <c r="H568" i="1"/>
  <c r="DT567" i="1"/>
  <c r="DS567" i="1"/>
  <c r="DY567" i="1" s="1"/>
  <c r="DM567" i="1"/>
  <c r="DL567" i="1"/>
  <c r="DQ567" i="1" s="1"/>
  <c r="DF567" i="1"/>
  <c r="DE567" i="1"/>
  <c r="CY567" i="1"/>
  <c r="CX567" i="1"/>
  <c r="DD567" i="1" s="1"/>
  <c r="CQ567" i="1"/>
  <c r="CP567" i="1"/>
  <c r="CV567" i="1" s="1"/>
  <c r="CJ567" i="1"/>
  <c r="CI567" i="1"/>
  <c r="CN567" i="1" s="1"/>
  <c r="CA567" i="1"/>
  <c r="BZ567" i="1"/>
  <c r="BT567" i="1"/>
  <c r="BS567" i="1"/>
  <c r="BM567" i="1"/>
  <c r="BL567" i="1"/>
  <c r="BP567" i="1" s="1"/>
  <c r="BF567" i="1"/>
  <c r="BE567" i="1"/>
  <c r="BH567" i="1" s="1"/>
  <c r="AY567" i="1"/>
  <c r="AX567" i="1"/>
  <c r="BA567" i="1" s="1"/>
  <c r="AR567" i="1"/>
  <c r="AQ567" i="1"/>
  <c r="AW567" i="1" s="1"/>
  <c r="AK567" i="1"/>
  <c r="AJ567" i="1"/>
  <c r="AP567" i="1" s="1"/>
  <c r="AD567" i="1"/>
  <c r="AC567" i="1"/>
  <c r="W567" i="1"/>
  <c r="V567" i="1"/>
  <c r="AA567" i="1" s="1"/>
  <c r="P567" i="1"/>
  <c r="O567" i="1"/>
  <c r="M567" i="1"/>
  <c r="L567" i="1"/>
  <c r="J567" i="1"/>
  <c r="H567" i="1"/>
  <c r="DS566" i="1"/>
  <c r="DL566" i="1"/>
  <c r="DM566" i="1" s="1"/>
  <c r="DE566" i="1"/>
  <c r="DF566" i="1" s="1"/>
  <c r="CX566" i="1"/>
  <c r="DC566" i="1" s="1"/>
  <c r="CP566" i="1"/>
  <c r="CT566" i="1" s="1"/>
  <c r="CI566" i="1"/>
  <c r="CN566" i="1" s="1"/>
  <c r="BZ566" i="1"/>
  <c r="CA566" i="1" s="1"/>
  <c r="BS566" i="1"/>
  <c r="BT566" i="1" s="1"/>
  <c r="BO566" i="1"/>
  <c r="BL566" i="1"/>
  <c r="BE566" i="1"/>
  <c r="BJ566" i="1" s="1"/>
  <c r="AX566" i="1"/>
  <c r="AQ566" i="1"/>
  <c r="AR566" i="1" s="1"/>
  <c r="AJ566" i="1"/>
  <c r="AK566" i="1" s="1"/>
  <c r="AC566" i="1"/>
  <c r="AH566" i="1" s="1"/>
  <c r="V566" i="1"/>
  <c r="Z566" i="1" s="1"/>
  <c r="O566" i="1"/>
  <c r="M566" i="1"/>
  <c r="L566" i="1"/>
  <c r="J566" i="1"/>
  <c r="H566" i="1"/>
  <c r="DS565" i="1"/>
  <c r="DL565" i="1"/>
  <c r="DP565" i="1" s="1"/>
  <c r="DE565" i="1"/>
  <c r="CX565" i="1"/>
  <c r="DD565" i="1" s="1"/>
  <c r="CP565" i="1"/>
  <c r="CU565" i="1" s="1"/>
  <c r="CI565" i="1"/>
  <c r="CN565" i="1" s="1"/>
  <c r="BZ565" i="1"/>
  <c r="BS565" i="1"/>
  <c r="BL565" i="1"/>
  <c r="BP565" i="1" s="1"/>
  <c r="BE565" i="1"/>
  <c r="AX565" i="1"/>
  <c r="AY565" i="1" s="1"/>
  <c r="AQ565" i="1"/>
  <c r="AJ565" i="1"/>
  <c r="AC565" i="1"/>
  <c r="V565" i="1"/>
  <c r="Z565" i="1" s="1"/>
  <c r="O565" i="1"/>
  <c r="R565" i="1" s="1"/>
  <c r="M565" i="1"/>
  <c r="L565" i="1"/>
  <c r="J565" i="1"/>
  <c r="H565" i="1"/>
  <c r="DS564" i="1"/>
  <c r="DV564" i="1" s="1"/>
  <c r="DL564" i="1"/>
  <c r="DM564" i="1" s="1"/>
  <c r="DE564" i="1"/>
  <c r="CX564" i="1"/>
  <c r="DD564" i="1" s="1"/>
  <c r="CP564" i="1"/>
  <c r="CV564" i="1" s="1"/>
  <c r="CI564" i="1"/>
  <c r="CN564" i="1" s="1"/>
  <c r="BZ564" i="1"/>
  <c r="BS564" i="1"/>
  <c r="BL564" i="1"/>
  <c r="BM564" i="1" s="1"/>
  <c r="BE564" i="1"/>
  <c r="BF564" i="1" s="1"/>
  <c r="AX564" i="1"/>
  <c r="AQ564" i="1"/>
  <c r="AR564" i="1" s="1"/>
  <c r="AJ564" i="1"/>
  <c r="AM564" i="1" s="1"/>
  <c r="AC564" i="1"/>
  <c r="V564" i="1"/>
  <c r="AA564" i="1" s="1"/>
  <c r="O564" i="1"/>
  <c r="M564" i="1"/>
  <c r="L564" i="1"/>
  <c r="J564" i="1"/>
  <c r="H564" i="1"/>
  <c r="DS563" i="1"/>
  <c r="DX563" i="1" s="1"/>
  <c r="DL563" i="1"/>
  <c r="DQ563" i="1" s="1"/>
  <c r="DE563" i="1"/>
  <c r="DF563" i="1" s="1"/>
  <c r="CX563" i="1"/>
  <c r="DB563" i="1" s="1"/>
  <c r="CP563" i="1"/>
  <c r="CU563" i="1" s="1"/>
  <c r="CI563" i="1"/>
  <c r="CL563" i="1" s="1"/>
  <c r="BZ563" i="1"/>
  <c r="BS563" i="1"/>
  <c r="BW563" i="1" s="1"/>
  <c r="BL563" i="1"/>
  <c r="BP563" i="1" s="1"/>
  <c r="BE563" i="1"/>
  <c r="BF563" i="1" s="1"/>
  <c r="AX563" i="1"/>
  <c r="BB563" i="1" s="1"/>
  <c r="AQ563" i="1"/>
  <c r="AT563" i="1" s="1"/>
  <c r="AJ563" i="1"/>
  <c r="AC563" i="1"/>
  <c r="AH563" i="1" s="1"/>
  <c r="V563" i="1"/>
  <c r="Z563" i="1" s="1"/>
  <c r="O563" i="1"/>
  <c r="M563" i="1"/>
  <c r="L563" i="1"/>
  <c r="J563" i="1"/>
  <c r="H563" i="1"/>
  <c r="DS562" i="1"/>
  <c r="DL562" i="1"/>
  <c r="DE562" i="1"/>
  <c r="DJ562" i="1" s="1"/>
  <c r="CX562" i="1"/>
  <c r="CP562" i="1"/>
  <c r="CV562" i="1" s="1"/>
  <c r="CI562" i="1"/>
  <c r="BZ562" i="1"/>
  <c r="BS562" i="1"/>
  <c r="BW562" i="1" s="1"/>
  <c r="BL562" i="1"/>
  <c r="BR562" i="1" s="1"/>
  <c r="BE562" i="1"/>
  <c r="AX562" i="1"/>
  <c r="AQ562" i="1"/>
  <c r="AR562" i="1" s="1"/>
  <c r="AJ562" i="1"/>
  <c r="AO562" i="1" s="1"/>
  <c r="AC562" i="1"/>
  <c r="AG562" i="1" s="1"/>
  <c r="V562" i="1"/>
  <c r="O562" i="1"/>
  <c r="P562" i="1" s="1"/>
  <c r="M562" i="1"/>
  <c r="L562" i="1"/>
  <c r="J562" i="1"/>
  <c r="H562" i="1"/>
  <c r="DS561" i="1"/>
  <c r="DL561" i="1"/>
  <c r="DF561" i="1"/>
  <c r="DE561" i="1"/>
  <c r="DJ561" i="1" s="1"/>
  <c r="CX561" i="1"/>
  <c r="CP561" i="1"/>
  <c r="CI561" i="1"/>
  <c r="CM561" i="1" s="1"/>
  <c r="BZ561" i="1"/>
  <c r="BS561" i="1"/>
  <c r="BT561" i="1" s="1"/>
  <c r="BL561" i="1"/>
  <c r="BQ561" i="1" s="1"/>
  <c r="BE561" i="1"/>
  <c r="BK561" i="1" s="1"/>
  <c r="AX561" i="1"/>
  <c r="AQ561" i="1"/>
  <c r="AT561" i="1" s="1"/>
  <c r="AJ561" i="1"/>
  <c r="AN561" i="1" s="1"/>
  <c r="AC561" i="1"/>
  <c r="AH561" i="1" s="1"/>
  <c r="V561" i="1"/>
  <c r="O561" i="1"/>
  <c r="S561" i="1" s="1"/>
  <c r="M561" i="1"/>
  <c r="L561" i="1"/>
  <c r="J561" i="1"/>
  <c r="H561" i="1"/>
  <c r="DS560" i="1"/>
  <c r="DX560" i="1" s="1"/>
  <c r="DL560" i="1"/>
  <c r="DQ560" i="1" s="1"/>
  <c r="DE560" i="1"/>
  <c r="CX560" i="1"/>
  <c r="DA560" i="1" s="1"/>
  <c r="CP560" i="1"/>
  <c r="CU560" i="1" s="1"/>
  <c r="CI560" i="1"/>
  <c r="BZ560" i="1"/>
  <c r="BS560" i="1"/>
  <c r="BL560" i="1"/>
  <c r="BO560" i="1" s="1"/>
  <c r="BE560" i="1"/>
  <c r="AX560" i="1"/>
  <c r="AQ560" i="1"/>
  <c r="AJ560" i="1"/>
  <c r="AO560" i="1" s="1"/>
  <c r="AC560" i="1"/>
  <c r="AG560" i="1" s="1"/>
  <c r="V560" i="1"/>
  <c r="O560" i="1"/>
  <c r="T560" i="1" s="1"/>
  <c r="M560" i="1"/>
  <c r="L560" i="1"/>
  <c r="J560" i="1"/>
  <c r="H560" i="1"/>
  <c r="DS559" i="1"/>
  <c r="DL559" i="1"/>
  <c r="DR559" i="1" s="1"/>
  <c r="DE559" i="1"/>
  <c r="DJ559" i="1" s="1"/>
  <c r="CX559" i="1"/>
  <c r="CP559" i="1"/>
  <c r="CI559" i="1"/>
  <c r="BZ559" i="1"/>
  <c r="CA559" i="1" s="1"/>
  <c r="BS559" i="1"/>
  <c r="BX559" i="1" s="1"/>
  <c r="BL559" i="1"/>
  <c r="BE559" i="1"/>
  <c r="AX559" i="1"/>
  <c r="AY559" i="1" s="1"/>
  <c r="AQ559" i="1"/>
  <c r="AJ559" i="1"/>
  <c r="AC559" i="1"/>
  <c r="V559" i="1"/>
  <c r="O559" i="1"/>
  <c r="M559" i="1"/>
  <c r="L559" i="1"/>
  <c r="J559" i="1"/>
  <c r="H559" i="1"/>
  <c r="DX558" i="1"/>
  <c r="DS558" i="1"/>
  <c r="DW558" i="1" s="1"/>
  <c r="DL558" i="1"/>
  <c r="DE558" i="1"/>
  <c r="DF558" i="1" s="1"/>
  <c r="CX558" i="1"/>
  <c r="DB558" i="1" s="1"/>
  <c r="CP558" i="1"/>
  <c r="CU558" i="1" s="1"/>
  <c r="CI558" i="1"/>
  <c r="CL558" i="1" s="1"/>
  <c r="BZ558" i="1"/>
  <c r="CE558" i="1" s="1"/>
  <c r="BS558" i="1"/>
  <c r="BX558" i="1" s="1"/>
  <c r="BL558" i="1"/>
  <c r="BP558" i="1" s="1"/>
  <c r="BE558" i="1"/>
  <c r="BF558" i="1" s="1"/>
  <c r="AX558" i="1"/>
  <c r="AQ558" i="1"/>
  <c r="AR558" i="1" s="1"/>
  <c r="AJ558" i="1"/>
  <c r="AC558" i="1"/>
  <c r="AH558" i="1" s="1"/>
  <c r="V558" i="1"/>
  <c r="Z558" i="1" s="1"/>
  <c r="O558" i="1"/>
  <c r="M558" i="1"/>
  <c r="L558" i="1"/>
  <c r="J558" i="1"/>
  <c r="H558" i="1"/>
  <c r="DS557" i="1"/>
  <c r="DV557" i="1" s="1"/>
  <c r="DL557" i="1"/>
  <c r="DP557" i="1" s="1"/>
  <c r="DE557" i="1"/>
  <c r="DJ557" i="1" s="1"/>
  <c r="CX557" i="1"/>
  <c r="CY557" i="1" s="1"/>
  <c r="CP557" i="1"/>
  <c r="CU557" i="1" s="1"/>
  <c r="CI557" i="1"/>
  <c r="CM557" i="1" s="1"/>
  <c r="BZ557" i="1"/>
  <c r="CD557" i="1" s="1"/>
  <c r="BS557" i="1"/>
  <c r="BL557" i="1"/>
  <c r="BE557" i="1"/>
  <c r="AX557" i="1"/>
  <c r="BA557" i="1" s="1"/>
  <c r="AQ557" i="1"/>
  <c r="AR557" i="1" s="1"/>
  <c r="AJ557" i="1"/>
  <c r="AN557" i="1" s="1"/>
  <c r="AC557" i="1"/>
  <c r="V557" i="1"/>
  <c r="Y557" i="1" s="1"/>
  <c r="O557" i="1"/>
  <c r="R557" i="1" s="1"/>
  <c r="M557" i="1"/>
  <c r="L557" i="1"/>
  <c r="J557" i="1"/>
  <c r="H557" i="1"/>
  <c r="DS556" i="1"/>
  <c r="DX556" i="1" s="1"/>
  <c r="DL556" i="1"/>
  <c r="DE556" i="1"/>
  <c r="DH556" i="1" s="1"/>
  <c r="CX556" i="1"/>
  <c r="CY556" i="1" s="1"/>
  <c r="CP556" i="1"/>
  <c r="CT556" i="1" s="1"/>
  <c r="CI556" i="1"/>
  <c r="CL556" i="1" s="1"/>
  <c r="BZ556" i="1"/>
  <c r="CE556" i="1" s="1"/>
  <c r="BS556" i="1"/>
  <c r="BL556" i="1"/>
  <c r="BR556" i="1" s="1"/>
  <c r="BE556" i="1"/>
  <c r="BH556" i="1" s="1"/>
  <c r="AX556" i="1"/>
  <c r="BC556" i="1" s="1"/>
  <c r="AQ556" i="1"/>
  <c r="AU556" i="1" s="1"/>
  <c r="AJ556" i="1"/>
  <c r="AC556" i="1"/>
  <c r="AI556" i="1" s="1"/>
  <c r="V556" i="1"/>
  <c r="AA556" i="1" s="1"/>
  <c r="O556" i="1"/>
  <c r="M556" i="1"/>
  <c r="L556" i="1"/>
  <c r="J556" i="1"/>
  <c r="H556" i="1"/>
  <c r="DS555" i="1"/>
  <c r="DX555" i="1" s="1"/>
  <c r="DL555" i="1"/>
  <c r="DQ555" i="1" s="1"/>
  <c r="DE555" i="1"/>
  <c r="DJ555" i="1" s="1"/>
  <c r="CX555" i="1"/>
  <c r="DC555" i="1" s="1"/>
  <c r="CQ555" i="1"/>
  <c r="CP555" i="1"/>
  <c r="CS555" i="1" s="1"/>
  <c r="CI555" i="1"/>
  <c r="CM555" i="1" s="1"/>
  <c r="BZ555" i="1"/>
  <c r="BS555" i="1"/>
  <c r="BL555" i="1"/>
  <c r="BQ555" i="1" s="1"/>
  <c r="BE555" i="1"/>
  <c r="BK555" i="1" s="1"/>
  <c r="AX555" i="1"/>
  <c r="AQ555" i="1"/>
  <c r="AT555" i="1" s="1"/>
  <c r="AJ555" i="1"/>
  <c r="AO555" i="1" s="1"/>
  <c r="AC555" i="1"/>
  <c r="AI555" i="1" s="1"/>
  <c r="V555" i="1"/>
  <c r="AA555" i="1" s="1"/>
  <c r="O555" i="1"/>
  <c r="R555" i="1" s="1"/>
  <c r="M555" i="1"/>
  <c r="L555" i="1"/>
  <c r="J555" i="1"/>
  <c r="H555" i="1"/>
  <c r="DS554" i="1"/>
  <c r="DL554" i="1"/>
  <c r="DO554" i="1" s="1"/>
  <c r="DE554" i="1"/>
  <c r="CX554" i="1"/>
  <c r="CP554" i="1"/>
  <c r="CI554" i="1"/>
  <c r="BZ554" i="1"/>
  <c r="CC554" i="1" s="1"/>
  <c r="BS554" i="1"/>
  <c r="BL554" i="1"/>
  <c r="BP554" i="1" s="1"/>
  <c r="BE554" i="1"/>
  <c r="BH554" i="1" s="1"/>
  <c r="AX554" i="1"/>
  <c r="AQ554" i="1"/>
  <c r="AJ554" i="1"/>
  <c r="AC554" i="1"/>
  <c r="V554" i="1"/>
  <c r="O554" i="1"/>
  <c r="T554" i="1" s="1"/>
  <c r="M554" i="1"/>
  <c r="L554" i="1"/>
  <c r="J554" i="1"/>
  <c r="H554" i="1"/>
  <c r="DS553" i="1"/>
  <c r="DL553" i="1"/>
  <c r="DE553" i="1"/>
  <c r="DF553" i="1" s="1"/>
  <c r="CX553" i="1"/>
  <c r="CP553" i="1"/>
  <c r="CV553" i="1" s="1"/>
  <c r="CI553" i="1"/>
  <c r="CL553" i="1" s="1"/>
  <c r="BZ553" i="1"/>
  <c r="CD553" i="1" s="1"/>
  <c r="BS553" i="1"/>
  <c r="BW553" i="1" s="1"/>
  <c r="BL553" i="1"/>
  <c r="BE553" i="1"/>
  <c r="BF553" i="1" s="1"/>
  <c r="AX553" i="1"/>
  <c r="BD553" i="1" s="1"/>
  <c r="AQ553" i="1"/>
  <c r="AT553" i="1" s="1"/>
  <c r="AJ553" i="1"/>
  <c r="AO553" i="1" s="1"/>
  <c r="AC553" i="1"/>
  <c r="V553" i="1"/>
  <c r="W553" i="1" s="1"/>
  <c r="O553" i="1"/>
  <c r="T553" i="1" s="1"/>
  <c r="M553" i="1"/>
  <c r="L553" i="1"/>
  <c r="J553" i="1"/>
  <c r="H553" i="1"/>
  <c r="DS552" i="1"/>
  <c r="DT552" i="1" s="1"/>
  <c r="DL552" i="1"/>
  <c r="DQ552" i="1" s="1"/>
  <c r="DE552" i="1"/>
  <c r="CX552" i="1"/>
  <c r="CP552" i="1"/>
  <c r="CQ552" i="1" s="1"/>
  <c r="CI552" i="1"/>
  <c r="BZ552" i="1"/>
  <c r="BS552" i="1"/>
  <c r="BL552" i="1"/>
  <c r="BR552" i="1" s="1"/>
  <c r="BE552" i="1"/>
  <c r="BK552" i="1" s="1"/>
  <c r="AX552" i="1"/>
  <c r="AQ552" i="1"/>
  <c r="AR552" i="1" s="1"/>
  <c r="AJ552" i="1"/>
  <c r="AC552" i="1"/>
  <c r="V552" i="1"/>
  <c r="AA552" i="1" s="1"/>
  <c r="O552" i="1"/>
  <c r="M552" i="1"/>
  <c r="L552" i="1"/>
  <c r="J552" i="1"/>
  <c r="H552" i="1"/>
  <c r="DS551" i="1"/>
  <c r="DW551" i="1" s="1"/>
  <c r="DL551" i="1"/>
  <c r="DO551" i="1" s="1"/>
  <c r="DE551" i="1"/>
  <c r="DH551" i="1" s="1"/>
  <c r="CX551" i="1"/>
  <c r="DB551" i="1" s="1"/>
  <c r="CP551" i="1"/>
  <c r="CQ551" i="1" s="1"/>
  <c r="CI551" i="1"/>
  <c r="BZ551" i="1"/>
  <c r="CC551" i="1" s="1"/>
  <c r="BS551" i="1"/>
  <c r="BL551" i="1"/>
  <c r="BE551" i="1"/>
  <c r="BJ551" i="1" s="1"/>
  <c r="AX551" i="1"/>
  <c r="BB551" i="1" s="1"/>
  <c r="AQ551" i="1"/>
  <c r="AR551" i="1" s="1"/>
  <c r="AJ551" i="1"/>
  <c r="AO551" i="1" s="1"/>
  <c r="AC551" i="1"/>
  <c r="AH551" i="1" s="1"/>
  <c r="V551" i="1"/>
  <c r="W551" i="1" s="1"/>
  <c r="O551" i="1"/>
  <c r="M551" i="1"/>
  <c r="L551" i="1"/>
  <c r="J551" i="1"/>
  <c r="H551" i="1"/>
  <c r="DS550" i="1"/>
  <c r="DL550" i="1"/>
  <c r="DQ550" i="1" s="1"/>
  <c r="DE550" i="1"/>
  <c r="DJ550" i="1" s="1"/>
  <c r="CX550" i="1"/>
  <c r="DD550" i="1" s="1"/>
  <c r="CP550" i="1"/>
  <c r="CU550" i="1" s="1"/>
  <c r="CI550" i="1"/>
  <c r="CN550" i="1" s="1"/>
  <c r="BZ550" i="1"/>
  <c r="CC550" i="1" s="1"/>
  <c r="BS550" i="1"/>
  <c r="BT550" i="1" s="1"/>
  <c r="BL550" i="1"/>
  <c r="BM550" i="1" s="1"/>
  <c r="BE550" i="1"/>
  <c r="BI550" i="1" s="1"/>
  <c r="AX550" i="1"/>
  <c r="AQ550" i="1"/>
  <c r="AJ550" i="1"/>
  <c r="AC550" i="1"/>
  <c r="AI550" i="1" s="1"/>
  <c r="V550" i="1"/>
  <c r="AB550" i="1" s="1"/>
  <c r="O550" i="1"/>
  <c r="M550" i="1"/>
  <c r="L550" i="1"/>
  <c r="J550" i="1"/>
  <c r="H550" i="1"/>
  <c r="DS549" i="1"/>
  <c r="DW549" i="1" s="1"/>
  <c r="DL549" i="1"/>
  <c r="DE549" i="1"/>
  <c r="DJ549" i="1" s="1"/>
  <c r="CX549" i="1"/>
  <c r="CY549" i="1" s="1"/>
  <c r="CP549" i="1"/>
  <c r="CV549" i="1" s="1"/>
  <c r="CI549" i="1"/>
  <c r="BZ549" i="1"/>
  <c r="BS549" i="1"/>
  <c r="BT549" i="1" s="1"/>
  <c r="BL549" i="1"/>
  <c r="BQ549" i="1" s="1"/>
  <c r="BE549" i="1"/>
  <c r="AX549" i="1"/>
  <c r="AY549" i="1" s="1"/>
  <c r="AQ549" i="1"/>
  <c r="AU549" i="1" s="1"/>
  <c r="AJ549" i="1"/>
  <c r="AO549" i="1" s="1"/>
  <c r="AC549" i="1"/>
  <c r="AH549" i="1" s="1"/>
  <c r="V549" i="1"/>
  <c r="Z549" i="1" s="1"/>
  <c r="O549" i="1"/>
  <c r="M549" i="1"/>
  <c r="L549" i="1"/>
  <c r="J549" i="1"/>
  <c r="H549" i="1"/>
  <c r="DT548" i="1"/>
  <c r="DS548" i="1"/>
  <c r="DM548" i="1"/>
  <c r="DL548" i="1"/>
  <c r="DO548" i="1" s="1"/>
  <c r="DF548" i="1"/>
  <c r="DE548" i="1"/>
  <c r="DI548" i="1" s="1"/>
  <c r="CY548" i="1"/>
  <c r="CX548" i="1"/>
  <c r="DB548" i="1" s="1"/>
  <c r="CQ548" i="1"/>
  <c r="CP548" i="1"/>
  <c r="CS548" i="1" s="1"/>
  <c r="CJ548" i="1"/>
  <c r="CI548" i="1"/>
  <c r="CM548" i="1" s="1"/>
  <c r="CA548" i="1"/>
  <c r="BZ548" i="1"/>
  <c r="CE548" i="1" s="1"/>
  <c r="BT548" i="1"/>
  <c r="BS548" i="1"/>
  <c r="BW548" i="1" s="1"/>
  <c r="BM548" i="1"/>
  <c r="BL548" i="1"/>
  <c r="BF548" i="1"/>
  <c r="BE548" i="1"/>
  <c r="AY548" i="1"/>
  <c r="AX548" i="1"/>
  <c r="AR548" i="1"/>
  <c r="AQ548" i="1"/>
  <c r="AU548" i="1" s="1"/>
  <c r="AK548" i="1"/>
  <c r="AJ548" i="1"/>
  <c r="AD548" i="1"/>
  <c r="AC548" i="1"/>
  <c r="AG548" i="1" s="1"/>
  <c r="W548" i="1"/>
  <c r="V548" i="1"/>
  <c r="Z548" i="1" s="1"/>
  <c r="P548" i="1"/>
  <c r="O548" i="1"/>
  <c r="T548" i="1" s="1"/>
  <c r="M548" i="1"/>
  <c r="L548" i="1"/>
  <c r="J548" i="1"/>
  <c r="H548" i="1"/>
  <c r="DS547" i="1"/>
  <c r="DX547" i="1" s="1"/>
  <c r="DL547" i="1"/>
  <c r="DM547" i="1" s="1"/>
  <c r="DE547" i="1"/>
  <c r="CX547" i="1"/>
  <c r="DB547" i="1" s="1"/>
  <c r="CP547" i="1"/>
  <c r="CQ547" i="1" s="1"/>
  <c r="CI547" i="1"/>
  <c r="CN547" i="1" s="1"/>
  <c r="BZ547" i="1"/>
  <c r="CE547" i="1" s="1"/>
  <c r="BS547" i="1"/>
  <c r="BY547" i="1" s="1"/>
  <c r="BL547" i="1"/>
  <c r="BM547" i="1" s="1"/>
  <c r="BE547" i="1"/>
  <c r="BK547" i="1" s="1"/>
  <c r="AX547" i="1"/>
  <c r="BA547" i="1" s="1"/>
  <c r="AQ547" i="1"/>
  <c r="AV547" i="1" s="1"/>
  <c r="AJ547" i="1"/>
  <c r="AN547" i="1" s="1"/>
  <c r="AC547" i="1"/>
  <c r="V547" i="1"/>
  <c r="O547" i="1"/>
  <c r="M547" i="1"/>
  <c r="L547" i="1"/>
  <c r="J547" i="1"/>
  <c r="H547" i="1"/>
  <c r="DS546" i="1"/>
  <c r="DV546" i="1" s="1"/>
  <c r="DL546" i="1"/>
  <c r="DE546" i="1"/>
  <c r="DF546" i="1" s="1"/>
  <c r="CX546" i="1"/>
  <c r="DA546" i="1" s="1"/>
  <c r="CP546" i="1"/>
  <c r="CT546" i="1" s="1"/>
  <c r="CI546" i="1"/>
  <c r="CN546" i="1" s="1"/>
  <c r="BZ546" i="1"/>
  <c r="CE546" i="1" s="1"/>
  <c r="BS546" i="1"/>
  <c r="BX546" i="1" s="1"/>
  <c r="BL546" i="1"/>
  <c r="BQ546" i="1" s="1"/>
  <c r="BE546" i="1"/>
  <c r="BJ546" i="1" s="1"/>
  <c r="AY546" i="1"/>
  <c r="AX546" i="1"/>
  <c r="BB546" i="1" s="1"/>
  <c r="AQ546" i="1"/>
  <c r="AJ546" i="1"/>
  <c r="AP546" i="1" s="1"/>
  <c r="AC546" i="1"/>
  <c r="AD546" i="1" s="1"/>
  <c r="V546" i="1"/>
  <c r="Z546" i="1" s="1"/>
  <c r="O546" i="1"/>
  <c r="M546" i="1"/>
  <c r="L546" i="1"/>
  <c r="J546" i="1"/>
  <c r="H546" i="1"/>
  <c r="DS545" i="1"/>
  <c r="DW545" i="1" s="1"/>
  <c r="DL545" i="1"/>
  <c r="DE545" i="1"/>
  <c r="DK545" i="1" s="1"/>
  <c r="CX545" i="1"/>
  <c r="DC545" i="1" s="1"/>
  <c r="CP545" i="1"/>
  <c r="CI545" i="1"/>
  <c r="CJ545" i="1" s="1"/>
  <c r="BZ545" i="1"/>
  <c r="CF545" i="1" s="1"/>
  <c r="BS545" i="1"/>
  <c r="BL545" i="1"/>
  <c r="BP545" i="1" s="1"/>
  <c r="BE545" i="1"/>
  <c r="BK545" i="1" s="1"/>
  <c r="AX545" i="1"/>
  <c r="BB545" i="1" s="1"/>
  <c r="AQ545" i="1"/>
  <c r="AV545" i="1" s="1"/>
  <c r="AM545" i="1"/>
  <c r="AJ545" i="1"/>
  <c r="AP545" i="1" s="1"/>
  <c r="AC545" i="1"/>
  <c r="V545" i="1"/>
  <c r="W545" i="1" s="1"/>
  <c r="O545" i="1"/>
  <c r="T545" i="1" s="1"/>
  <c r="M545" i="1"/>
  <c r="L545" i="1"/>
  <c r="J545" i="1"/>
  <c r="H545" i="1"/>
  <c r="DS544" i="1"/>
  <c r="DX544" i="1" s="1"/>
  <c r="DL544" i="1"/>
  <c r="DQ544" i="1" s="1"/>
  <c r="DE544" i="1"/>
  <c r="DF544" i="1" s="1"/>
  <c r="CX544" i="1"/>
  <c r="DB544" i="1" s="1"/>
  <c r="CP544" i="1"/>
  <c r="CS544" i="1" s="1"/>
  <c r="CI544" i="1"/>
  <c r="BZ544" i="1"/>
  <c r="CA544" i="1" s="1"/>
  <c r="BS544" i="1"/>
  <c r="BX544" i="1" s="1"/>
  <c r="BL544" i="1"/>
  <c r="BQ544" i="1" s="1"/>
  <c r="BE544" i="1"/>
  <c r="AX544" i="1"/>
  <c r="BB544" i="1" s="1"/>
  <c r="AQ544" i="1"/>
  <c r="AV544" i="1" s="1"/>
  <c r="AJ544" i="1"/>
  <c r="AC544" i="1"/>
  <c r="AF544" i="1" s="1"/>
  <c r="V544" i="1"/>
  <c r="Y544" i="1" s="1"/>
  <c r="O544" i="1"/>
  <c r="M544" i="1"/>
  <c r="L544" i="1"/>
  <c r="J544" i="1"/>
  <c r="H544" i="1"/>
  <c r="DS543" i="1"/>
  <c r="DY543" i="1" s="1"/>
  <c r="DL543" i="1"/>
  <c r="DR543" i="1" s="1"/>
  <c r="DE543" i="1"/>
  <c r="DJ543" i="1" s="1"/>
  <c r="CX543" i="1"/>
  <c r="DB543" i="1" s="1"/>
  <c r="CP543" i="1"/>
  <c r="CV543" i="1" s="1"/>
  <c r="CI543" i="1"/>
  <c r="CN543" i="1" s="1"/>
  <c r="BZ543" i="1"/>
  <c r="CA543" i="1" s="1"/>
  <c r="BS543" i="1"/>
  <c r="BL543" i="1"/>
  <c r="BO543" i="1" s="1"/>
  <c r="BE543" i="1"/>
  <c r="BK543" i="1" s="1"/>
  <c r="AX543" i="1"/>
  <c r="BA543" i="1" s="1"/>
  <c r="AQ543" i="1"/>
  <c r="AW543" i="1" s="1"/>
  <c r="AJ543" i="1"/>
  <c r="AP543" i="1" s="1"/>
  <c r="AC543" i="1"/>
  <c r="AG543" i="1" s="1"/>
  <c r="V543" i="1"/>
  <c r="Y543" i="1" s="1"/>
  <c r="O543" i="1"/>
  <c r="M543" i="1"/>
  <c r="L543" i="1"/>
  <c r="J543" i="1"/>
  <c r="H543" i="1"/>
  <c r="DS542" i="1"/>
  <c r="DL542" i="1"/>
  <c r="DM542" i="1" s="1"/>
  <c r="DE542" i="1"/>
  <c r="CX542" i="1"/>
  <c r="DB542" i="1" s="1"/>
  <c r="CP542" i="1"/>
  <c r="CT542" i="1" s="1"/>
  <c r="CI542" i="1"/>
  <c r="CM542" i="1" s="1"/>
  <c r="BZ542" i="1"/>
  <c r="BS542" i="1"/>
  <c r="BT542" i="1" s="1"/>
  <c r="BL542" i="1"/>
  <c r="BE542" i="1"/>
  <c r="BI542" i="1" s="1"/>
  <c r="AX542" i="1"/>
  <c r="AQ542" i="1"/>
  <c r="AJ542" i="1"/>
  <c r="AM542" i="1" s="1"/>
  <c r="AC542" i="1"/>
  <c r="AF542" i="1" s="1"/>
  <c r="V542" i="1"/>
  <c r="W542" i="1" s="1"/>
  <c r="O542" i="1"/>
  <c r="T542" i="1" s="1"/>
  <c r="M542" i="1"/>
  <c r="L542" i="1"/>
  <c r="J542" i="1"/>
  <c r="H542" i="1"/>
  <c r="DT541" i="1"/>
  <c r="DS541" i="1"/>
  <c r="DX541" i="1" s="1"/>
  <c r="DM541" i="1"/>
  <c r="DL541" i="1"/>
  <c r="DP541" i="1" s="1"/>
  <c r="DF541" i="1"/>
  <c r="DE541" i="1"/>
  <c r="CY541" i="1"/>
  <c r="CX541" i="1"/>
  <c r="DC541" i="1" s="1"/>
  <c r="CQ541" i="1"/>
  <c r="CP541" i="1"/>
  <c r="CJ541" i="1"/>
  <c r="CI541" i="1"/>
  <c r="CN541" i="1" s="1"/>
  <c r="CA541" i="1"/>
  <c r="BZ541" i="1"/>
  <c r="CC541" i="1" s="1"/>
  <c r="BT541" i="1"/>
  <c r="BS541" i="1"/>
  <c r="BV541" i="1" s="1"/>
  <c r="BM541" i="1"/>
  <c r="BL541" i="1"/>
  <c r="BF541" i="1"/>
  <c r="BE541" i="1"/>
  <c r="BI541" i="1" s="1"/>
  <c r="AY541" i="1"/>
  <c r="AX541" i="1"/>
  <c r="BB541" i="1" s="1"/>
  <c r="AR541" i="1"/>
  <c r="AQ541" i="1"/>
  <c r="AU541" i="1" s="1"/>
  <c r="AK541" i="1"/>
  <c r="AJ541" i="1"/>
  <c r="AO541" i="1" s="1"/>
  <c r="AD541" i="1"/>
  <c r="AC541" i="1"/>
  <c r="AI541" i="1" s="1"/>
  <c r="W541" i="1"/>
  <c r="V541" i="1"/>
  <c r="AA541" i="1" s="1"/>
  <c r="P541" i="1"/>
  <c r="O541" i="1"/>
  <c r="M541" i="1"/>
  <c r="L541" i="1"/>
  <c r="J541" i="1"/>
  <c r="H541" i="1"/>
  <c r="DS540" i="1"/>
  <c r="DV540" i="1" s="1"/>
  <c r="DL540" i="1"/>
  <c r="DE540" i="1"/>
  <c r="CX540" i="1"/>
  <c r="DB540" i="1" s="1"/>
  <c r="CP540" i="1"/>
  <c r="CI540" i="1"/>
  <c r="BZ540" i="1"/>
  <c r="BS540" i="1"/>
  <c r="BX540" i="1" s="1"/>
  <c r="BL540" i="1"/>
  <c r="BM540" i="1" s="1"/>
  <c r="BE540" i="1"/>
  <c r="BK540" i="1" s="1"/>
  <c r="AX540" i="1"/>
  <c r="BC540" i="1" s="1"/>
  <c r="AQ540" i="1"/>
  <c r="AV540" i="1" s="1"/>
  <c r="AJ540" i="1"/>
  <c r="AM540" i="1" s="1"/>
  <c r="AC540" i="1"/>
  <c r="AH540" i="1" s="1"/>
  <c r="V540" i="1"/>
  <c r="Y540" i="1" s="1"/>
  <c r="O540" i="1"/>
  <c r="M540" i="1"/>
  <c r="L540" i="1"/>
  <c r="J540" i="1"/>
  <c r="H540" i="1"/>
  <c r="DS539" i="1"/>
  <c r="DT539" i="1" s="1"/>
  <c r="DL539" i="1"/>
  <c r="DM539" i="1" s="1"/>
  <c r="DE539" i="1"/>
  <c r="CX539" i="1"/>
  <c r="CP539" i="1"/>
  <c r="CV539" i="1" s="1"/>
  <c r="CI539" i="1"/>
  <c r="BZ539" i="1"/>
  <c r="BS539" i="1"/>
  <c r="BL539" i="1"/>
  <c r="BE539" i="1"/>
  <c r="BF539" i="1" s="1"/>
  <c r="AX539" i="1"/>
  <c r="BC539" i="1" s="1"/>
  <c r="AQ539" i="1"/>
  <c r="AU539" i="1" s="1"/>
  <c r="AJ539" i="1"/>
  <c r="AN539" i="1" s="1"/>
  <c r="AC539" i="1"/>
  <c r="V539" i="1"/>
  <c r="O539" i="1"/>
  <c r="M539" i="1"/>
  <c r="L539" i="1"/>
  <c r="J539" i="1"/>
  <c r="H539" i="1"/>
  <c r="DS538" i="1"/>
  <c r="DL538" i="1"/>
  <c r="DR538" i="1" s="1"/>
  <c r="DE538" i="1"/>
  <c r="CX538" i="1"/>
  <c r="DD538" i="1" s="1"/>
  <c r="CP538" i="1"/>
  <c r="CS538" i="1" s="1"/>
  <c r="CI538" i="1"/>
  <c r="BZ538" i="1"/>
  <c r="BS538" i="1"/>
  <c r="BT538" i="1" s="1"/>
  <c r="BL538" i="1"/>
  <c r="BQ538" i="1" s="1"/>
  <c r="BE538" i="1"/>
  <c r="AX538" i="1"/>
  <c r="BD538" i="1" s="1"/>
  <c r="AQ538" i="1"/>
  <c r="AW538" i="1" s="1"/>
  <c r="AJ538" i="1"/>
  <c r="AP538" i="1" s="1"/>
  <c r="AC538" i="1"/>
  <c r="AD538" i="1" s="1"/>
  <c r="V538" i="1"/>
  <c r="AA538" i="1" s="1"/>
  <c r="O538" i="1"/>
  <c r="P538" i="1" s="1"/>
  <c r="M538" i="1"/>
  <c r="L538" i="1"/>
  <c r="J538" i="1"/>
  <c r="H538" i="1"/>
  <c r="DT537" i="1"/>
  <c r="DS537" i="1"/>
  <c r="DX537" i="1" s="1"/>
  <c r="DM537" i="1"/>
  <c r="DL537" i="1"/>
  <c r="DF537" i="1"/>
  <c r="DE537" i="1"/>
  <c r="DJ537" i="1" s="1"/>
  <c r="CY537" i="1"/>
  <c r="CX537" i="1"/>
  <c r="DC537" i="1" s="1"/>
  <c r="CQ537" i="1"/>
  <c r="CP537" i="1"/>
  <c r="CV537" i="1" s="1"/>
  <c r="CJ537" i="1"/>
  <c r="CI537" i="1"/>
  <c r="CA537" i="1"/>
  <c r="BZ537" i="1"/>
  <c r="CE537" i="1" s="1"/>
  <c r="BW537" i="1"/>
  <c r="BT537" i="1"/>
  <c r="BS537" i="1"/>
  <c r="BM537" i="1"/>
  <c r="BL537" i="1"/>
  <c r="BF537" i="1"/>
  <c r="BE537" i="1"/>
  <c r="BH537" i="1" s="1"/>
  <c r="AY537" i="1"/>
  <c r="AX537" i="1"/>
  <c r="AR537" i="1"/>
  <c r="AQ537" i="1"/>
  <c r="AK537" i="1"/>
  <c r="AJ537" i="1"/>
  <c r="AP537" i="1" s="1"/>
  <c r="AD537" i="1"/>
  <c r="AC537" i="1"/>
  <c r="W537" i="1"/>
  <c r="V537" i="1"/>
  <c r="Z537" i="1" s="1"/>
  <c r="P537" i="1"/>
  <c r="O537" i="1"/>
  <c r="M537" i="1"/>
  <c r="L537" i="1"/>
  <c r="J537" i="1"/>
  <c r="H537" i="1"/>
  <c r="DS536" i="1"/>
  <c r="DL536" i="1"/>
  <c r="DE536" i="1"/>
  <c r="CX536" i="1"/>
  <c r="DA536" i="1" s="1"/>
  <c r="CP536" i="1"/>
  <c r="CV536" i="1" s="1"/>
  <c r="CI536" i="1"/>
  <c r="CM536" i="1" s="1"/>
  <c r="BZ536" i="1"/>
  <c r="CF536" i="1" s="1"/>
  <c r="BS536" i="1"/>
  <c r="BT536" i="1" s="1"/>
  <c r="BL536" i="1"/>
  <c r="BO536" i="1" s="1"/>
  <c r="BE536" i="1"/>
  <c r="BH536" i="1" s="1"/>
  <c r="AX536" i="1"/>
  <c r="BA536" i="1" s="1"/>
  <c r="AQ536" i="1"/>
  <c r="AT536" i="1" s="1"/>
  <c r="AJ536" i="1"/>
  <c r="AC536" i="1"/>
  <c r="V536" i="1"/>
  <c r="Y536" i="1" s="1"/>
  <c r="O536" i="1"/>
  <c r="M536" i="1"/>
  <c r="L536" i="1"/>
  <c r="J536" i="1"/>
  <c r="H536" i="1"/>
  <c r="DT535" i="1"/>
  <c r="DS535" i="1"/>
  <c r="DX535" i="1" s="1"/>
  <c r="DM535" i="1"/>
  <c r="DL535" i="1"/>
  <c r="DF535" i="1"/>
  <c r="DE535" i="1"/>
  <c r="DJ535" i="1" s="1"/>
  <c r="CY535" i="1"/>
  <c r="CX535" i="1"/>
  <c r="CQ535" i="1"/>
  <c r="CP535" i="1"/>
  <c r="CV535" i="1" s="1"/>
  <c r="CJ535" i="1"/>
  <c r="CI535" i="1"/>
  <c r="CL535" i="1" s="1"/>
  <c r="CA535" i="1"/>
  <c r="BZ535" i="1"/>
  <c r="BT535" i="1"/>
  <c r="BS535" i="1"/>
  <c r="BM535" i="1"/>
  <c r="BL535" i="1"/>
  <c r="BO535" i="1" s="1"/>
  <c r="BF535" i="1"/>
  <c r="BE535" i="1"/>
  <c r="AY535" i="1"/>
  <c r="AX535" i="1"/>
  <c r="BB535" i="1" s="1"/>
  <c r="AR535" i="1"/>
  <c r="AQ535" i="1"/>
  <c r="AT535" i="1" s="1"/>
  <c r="AK535" i="1"/>
  <c r="AJ535" i="1"/>
  <c r="AO535" i="1" s="1"/>
  <c r="AD535" i="1"/>
  <c r="AC535" i="1"/>
  <c r="W535" i="1"/>
  <c r="V535" i="1"/>
  <c r="AA535" i="1" s="1"/>
  <c r="P535" i="1"/>
  <c r="O535" i="1"/>
  <c r="M535" i="1"/>
  <c r="L535" i="1"/>
  <c r="J535" i="1"/>
  <c r="H535" i="1"/>
  <c r="DS534" i="1"/>
  <c r="DL534" i="1"/>
  <c r="DQ534" i="1" s="1"/>
  <c r="DE534" i="1"/>
  <c r="DF534" i="1" s="1"/>
  <c r="CX534" i="1"/>
  <c r="CP534" i="1"/>
  <c r="CI534" i="1"/>
  <c r="CO534" i="1" s="1"/>
  <c r="BZ534" i="1"/>
  <c r="CA534" i="1" s="1"/>
  <c r="BS534" i="1"/>
  <c r="BW534" i="1" s="1"/>
  <c r="BL534" i="1"/>
  <c r="BP534" i="1" s="1"/>
  <c r="BE534" i="1"/>
  <c r="AX534" i="1"/>
  <c r="AQ534" i="1"/>
  <c r="AU534" i="1" s="1"/>
  <c r="AJ534" i="1"/>
  <c r="AK534" i="1" s="1"/>
  <c r="AC534" i="1"/>
  <c r="AG534" i="1" s="1"/>
  <c r="V534" i="1"/>
  <c r="Z534" i="1" s="1"/>
  <c r="O534" i="1"/>
  <c r="P534" i="1" s="1"/>
  <c r="M534" i="1"/>
  <c r="L534" i="1"/>
  <c r="J534" i="1"/>
  <c r="H534" i="1"/>
  <c r="DT533" i="1"/>
  <c r="DS533" i="1"/>
  <c r="DX533" i="1" s="1"/>
  <c r="DM533" i="1"/>
  <c r="DL533" i="1"/>
  <c r="DQ533" i="1" s="1"/>
  <c r="DF533" i="1"/>
  <c r="DE533" i="1"/>
  <c r="CY533" i="1"/>
  <c r="CX533" i="1"/>
  <c r="DA533" i="1" s="1"/>
  <c r="CQ533" i="1"/>
  <c r="CP533" i="1"/>
  <c r="CS533" i="1" s="1"/>
  <c r="CJ533" i="1"/>
  <c r="CI533" i="1"/>
  <c r="CO533" i="1" s="1"/>
  <c r="CA533" i="1"/>
  <c r="BZ533" i="1"/>
  <c r="CE533" i="1" s="1"/>
  <c r="BT533" i="1"/>
  <c r="BS533" i="1"/>
  <c r="BV533" i="1" s="1"/>
  <c r="BM533" i="1"/>
  <c r="BL533" i="1"/>
  <c r="BF533" i="1"/>
  <c r="BE533" i="1"/>
  <c r="AY533" i="1"/>
  <c r="AX533" i="1"/>
  <c r="AR533" i="1"/>
  <c r="AQ533" i="1"/>
  <c r="AT533" i="1" s="1"/>
  <c r="AK533" i="1"/>
  <c r="AJ533" i="1"/>
  <c r="AD533" i="1"/>
  <c r="AC533" i="1"/>
  <c r="W533" i="1"/>
  <c r="V533" i="1"/>
  <c r="Z533" i="1" s="1"/>
  <c r="P533" i="1"/>
  <c r="O533" i="1"/>
  <c r="M533" i="1"/>
  <c r="L533" i="1"/>
  <c r="J533" i="1"/>
  <c r="H533" i="1"/>
  <c r="DS532" i="1"/>
  <c r="DL532" i="1"/>
  <c r="DQ532" i="1" s="1"/>
  <c r="DE532" i="1"/>
  <c r="DJ532" i="1" s="1"/>
  <c r="CX532" i="1"/>
  <c r="DC532" i="1" s="1"/>
  <c r="CP532" i="1"/>
  <c r="CI532" i="1"/>
  <c r="CM532" i="1" s="1"/>
  <c r="BZ532" i="1"/>
  <c r="BS532" i="1"/>
  <c r="BY532" i="1" s="1"/>
  <c r="BL532" i="1"/>
  <c r="BP532" i="1" s="1"/>
  <c r="BE532" i="1"/>
  <c r="BF532" i="1" s="1"/>
  <c r="AX532" i="1"/>
  <c r="BA532" i="1" s="1"/>
  <c r="AQ532" i="1"/>
  <c r="AV532" i="1" s="1"/>
  <c r="AJ532" i="1"/>
  <c r="AC532" i="1"/>
  <c r="AF532" i="1" s="1"/>
  <c r="V532" i="1"/>
  <c r="W532" i="1" s="1"/>
  <c r="O532" i="1"/>
  <c r="M532" i="1"/>
  <c r="L532" i="1"/>
  <c r="J532" i="1"/>
  <c r="H532" i="1"/>
  <c r="DS531" i="1"/>
  <c r="DX531" i="1" s="1"/>
  <c r="DL531" i="1"/>
  <c r="DQ531" i="1" s="1"/>
  <c r="DE531" i="1"/>
  <c r="DF531" i="1" s="1"/>
  <c r="CX531" i="1"/>
  <c r="CP531" i="1"/>
  <c r="CU531" i="1" s="1"/>
  <c r="CI531" i="1"/>
  <c r="CJ531" i="1" s="1"/>
  <c r="BZ531" i="1"/>
  <c r="CA531" i="1" s="1"/>
  <c r="BS531" i="1"/>
  <c r="BT531" i="1" s="1"/>
  <c r="BL531" i="1"/>
  <c r="BO531" i="1" s="1"/>
  <c r="BE531" i="1"/>
  <c r="BF531" i="1" s="1"/>
  <c r="AX531" i="1"/>
  <c r="AQ531" i="1"/>
  <c r="AU531" i="1" s="1"/>
  <c r="AJ531" i="1"/>
  <c r="AC531" i="1"/>
  <c r="AH531" i="1" s="1"/>
  <c r="V531" i="1"/>
  <c r="AA531" i="1" s="1"/>
  <c r="O531" i="1"/>
  <c r="S531" i="1" s="1"/>
  <c r="M531" i="1"/>
  <c r="L531" i="1"/>
  <c r="J531" i="1"/>
  <c r="H531" i="1"/>
  <c r="DS530" i="1"/>
  <c r="DT530" i="1" s="1"/>
  <c r="DL530" i="1"/>
  <c r="DO530" i="1" s="1"/>
  <c r="DE530" i="1"/>
  <c r="DH530" i="1" s="1"/>
  <c r="CX530" i="1"/>
  <c r="CY530" i="1" s="1"/>
  <c r="CP530" i="1"/>
  <c r="CI530" i="1"/>
  <c r="CN530" i="1" s="1"/>
  <c r="BZ530" i="1"/>
  <c r="CD530" i="1" s="1"/>
  <c r="BS530" i="1"/>
  <c r="BV530" i="1" s="1"/>
  <c r="BL530" i="1"/>
  <c r="BQ530" i="1" s="1"/>
  <c r="BE530" i="1"/>
  <c r="BF530" i="1" s="1"/>
  <c r="AX530" i="1"/>
  <c r="AY530" i="1" s="1"/>
  <c r="AQ530" i="1"/>
  <c r="AR530" i="1" s="1"/>
  <c r="AJ530" i="1"/>
  <c r="AM530" i="1" s="1"/>
  <c r="AC530" i="1"/>
  <c r="AD530" i="1" s="1"/>
  <c r="V530" i="1"/>
  <c r="O530" i="1"/>
  <c r="M530" i="1"/>
  <c r="L530" i="1"/>
  <c r="J530" i="1"/>
  <c r="H530" i="1"/>
  <c r="DT529" i="1"/>
  <c r="DS529" i="1"/>
  <c r="DV529" i="1" s="1"/>
  <c r="DM529" i="1"/>
  <c r="DL529" i="1"/>
  <c r="DO529" i="1" s="1"/>
  <c r="DF529" i="1"/>
  <c r="DE529" i="1"/>
  <c r="CY529" i="1"/>
  <c r="CX529" i="1"/>
  <c r="DD529" i="1" s="1"/>
  <c r="CQ529" i="1"/>
  <c r="CP529" i="1"/>
  <c r="CU529" i="1" s="1"/>
  <c r="CJ529" i="1"/>
  <c r="CI529" i="1"/>
  <c r="CM529" i="1" s="1"/>
  <c r="CA529" i="1"/>
  <c r="BZ529" i="1"/>
  <c r="CD529" i="1" s="1"/>
  <c r="BT529" i="1"/>
  <c r="BS529" i="1"/>
  <c r="BW529" i="1" s="1"/>
  <c r="BM529" i="1"/>
  <c r="BL529" i="1"/>
  <c r="BF529" i="1"/>
  <c r="BE529" i="1"/>
  <c r="AY529" i="1"/>
  <c r="AX529" i="1"/>
  <c r="AR529" i="1"/>
  <c r="AQ529" i="1"/>
  <c r="AK529" i="1"/>
  <c r="AJ529" i="1"/>
  <c r="AD529" i="1"/>
  <c r="AC529" i="1"/>
  <c r="AH529" i="1" s="1"/>
  <c r="W529" i="1"/>
  <c r="V529" i="1"/>
  <c r="AA529" i="1" s="1"/>
  <c r="P529" i="1"/>
  <c r="O529" i="1"/>
  <c r="M529" i="1"/>
  <c r="L529" i="1"/>
  <c r="J529" i="1"/>
  <c r="H529" i="1"/>
  <c r="DS528" i="1"/>
  <c r="DW528" i="1" s="1"/>
  <c r="DL528" i="1"/>
  <c r="DP528" i="1" s="1"/>
  <c r="DE528" i="1"/>
  <c r="DJ528" i="1" s="1"/>
  <c r="CX528" i="1"/>
  <c r="DC528" i="1" s="1"/>
  <c r="CV528" i="1"/>
  <c r="CQ528" i="1"/>
  <c r="CP528" i="1"/>
  <c r="CS528" i="1" s="1"/>
  <c r="CI528" i="1"/>
  <c r="CO528" i="1" s="1"/>
  <c r="BZ528" i="1"/>
  <c r="CA528" i="1" s="1"/>
  <c r="BS528" i="1"/>
  <c r="BL528" i="1"/>
  <c r="BE528" i="1"/>
  <c r="BF528" i="1" s="1"/>
  <c r="AX528" i="1"/>
  <c r="AY528" i="1" s="1"/>
  <c r="AQ528" i="1"/>
  <c r="AR528" i="1" s="1"/>
  <c r="AJ528" i="1"/>
  <c r="AC528" i="1"/>
  <c r="AH528" i="1" s="1"/>
  <c r="V528" i="1"/>
  <c r="Z528" i="1" s="1"/>
  <c r="O528" i="1"/>
  <c r="S528" i="1" s="1"/>
  <c r="M528" i="1"/>
  <c r="L528" i="1"/>
  <c r="J528" i="1"/>
  <c r="H528" i="1"/>
  <c r="DS527" i="1"/>
  <c r="DT527" i="1" s="1"/>
  <c r="DL527" i="1"/>
  <c r="DO527" i="1" s="1"/>
  <c r="DE527" i="1"/>
  <c r="DJ527" i="1" s="1"/>
  <c r="CX527" i="1"/>
  <c r="CQ527" i="1"/>
  <c r="CP527" i="1"/>
  <c r="CT527" i="1" s="1"/>
  <c r="CI527" i="1"/>
  <c r="CL527" i="1" s="1"/>
  <c r="BZ527" i="1"/>
  <c r="CF527" i="1" s="1"/>
  <c r="BS527" i="1"/>
  <c r="BW527" i="1" s="1"/>
  <c r="BL527" i="1"/>
  <c r="BE527" i="1"/>
  <c r="BJ527" i="1" s="1"/>
  <c r="AX527" i="1"/>
  <c r="AQ527" i="1"/>
  <c r="AW527" i="1" s="1"/>
  <c r="AJ527" i="1"/>
  <c r="AO527" i="1" s="1"/>
  <c r="AC527" i="1"/>
  <c r="V527" i="1"/>
  <c r="AA527" i="1" s="1"/>
  <c r="O527" i="1"/>
  <c r="P527" i="1" s="1"/>
  <c r="M527" i="1"/>
  <c r="L527" i="1"/>
  <c r="J527" i="1"/>
  <c r="H527" i="1"/>
  <c r="DS526" i="1"/>
  <c r="DL526" i="1"/>
  <c r="DM526" i="1" s="1"/>
  <c r="DE526" i="1"/>
  <c r="DF526" i="1" s="1"/>
  <c r="CX526" i="1"/>
  <c r="DC526" i="1" s="1"/>
  <c r="CP526" i="1"/>
  <c r="CQ526" i="1" s="1"/>
  <c r="CI526" i="1"/>
  <c r="CJ526" i="1" s="1"/>
  <c r="BZ526" i="1"/>
  <c r="BS526" i="1"/>
  <c r="BW526" i="1" s="1"/>
  <c r="BL526" i="1"/>
  <c r="BO526" i="1" s="1"/>
  <c r="BE526" i="1"/>
  <c r="BI526" i="1" s="1"/>
  <c r="AX526" i="1"/>
  <c r="BB526" i="1" s="1"/>
  <c r="AQ526" i="1"/>
  <c r="AU526" i="1" s="1"/>
  <c r="AJ526" i="1"/>
  <c r="AC526" i="1"/>
  <c r="V526" i="1"/>
  <c r="O526" i="1"/>
  <c r="T526" i="1" s="1"/>
  <c r="M526" i="1"/>
  <c r="L526" i="1"/>
  <c r="J526" i="1"/>
  <c r="H526" i="1"/>
  <c r="DS525" i="1"/>
  <c r="DL525" i="1"/>
  <c r="DR525" i="1" s="1"/>
  <c r="DE525" i="1"/>
  <c r="CX525" i="1"/>
  <c r="DB525" i="1" s="1"/>
  <c r="CP525" i="1"/>
  <c r="CI525" i="1"/>
  <c r="BZ525" i="1"/>
  <c r="CF525" i="1" s="1"/>
  <c r="BS525" i="1"/>
  <c r="BY525" i="1" s="1"/>
  <c r="BL525" i="1"/>
  <c r="BE525" i="1"/>
  <c r="BF525" i="1" s="1"/>
  <c r="AX525" i="1"/>
  <c r="AY525" i="1" s="1"/>
  <c r="AQ525" i="1"/>
  <c r="AR525" i="1" s="1"/>
  <c r="AJ525" i="1"/>
  <c r="AN525" i="1" s="1"/>
  <c r="AC525" i="1"/>
  <c r="AD525" i="1" s="1"/>
  <c r="V525" i="1"/>
  <c r="O525" i="1"/>
  <c r="U525" i="1" s="1"/>
  <c r="M525" i="1"/>
  <c r="L525" i="1"/>
  <c r="J525" i="1"/>
  <c r="H525" i="1"/>
  <c r="DS524" i="1"/>
  <c r="DY524" i="1" s="1"/>
  <c r="DL524" i="1"/>
  <c r="DE524" i="1"/>
  <c r="CX524" i="1"/>
  <c r="CY524" i="1" s="1"/>
  <c r="CP524" i="1"/>
  <c r="CQ524" i="1" s="1"/>
  <c r="CI524" i="1"/>
  <c r="CJ524" i="1" s="1"/>
  <c r="BZ524" i="1"/>
  <c r="BS524" i="1"/>
  <c r="BW524" i="1" s="1"/>
  <c r="BL524" i="1"/>
  <c r="BM524" i="1" s="1"/>
  <c r="BE524" i="1"/>
  <c r="AX524" i="1"/>
  <c r="AQ524" i="1"/>
  <c r="AR524" i="1" s="1"/>
  <c r="AJ524" i="1"/>
  <c r="AM524" i="1" s="1"/>
  <c r="AC524" i="1"/>
  <c r="AH524" i="1" s="1"/>
  <c r="V524" i="1"/>
  <c r="O524" i="1"/>
  <c r="M524" i="1"/>
  <c r="L524" i="1"/>
  <c r="J524" i="1"/>
  <c r="H524" i="1"/>
  <c r="DT523" i="1"/>
  <c r="DS523" i="1"/>
  <c r="DM523" i="1"/>
  <c r="DL523" i="1"/>
  <c r="DP523" i="1" s="1"/>
  <c r="DF523" i="1"/>
  <c r="DE523" i="1"/>
  <c r="DI523" i="1" s="1"/>
  <c r="CY523" i="1"/>
  <c r="CX523" i="1"/>
  <c r="DC523" i="1" s="1"/>
  <c r="CQ523" i="1"/>
  <c r="CP523" i="1"/>
  <c r="CU523" i="1" s="1"/>
  <c r="CJ523" i="1"/>
  <c r="CI523" i="1"/>
  <c r="CN523" i="1" s="1"/>
  <c r="CA523" i="1"/>
  <c r="BZ523" i="1"/>
  <c r="CF523" i="1" s="1"/>
  <c r="BT523" i="1"/>
  <c r="BS523" i="1"/>
  <c r="BM523" i="1"/>
  <c r="BL523" i="1"/>
  <c r="BO523" i="1" s="1"/>
  <c r="BF523" i="1"/>
  <c r="BE523" i="1"/>
  <c r="BH523" i="1" s="1"/>
  <c r="AY523" i="1"/>
  <c r="AX523" i="1"/>
  <c r="AR523" i="1"/>
  <c r="AQ523" i="1"/>
  <c r="AW523" i="1" s="1"/>
  <c r="AK523" i="1"/>
  <c r="AJ523" i="1"/>
  <c r="AM523" i="1" s="1"/>
  <c r="AD523" i="1"/>
  <c r="AC523" i="1"/>
  <c r="W523" i="1"/>
  <c r="V523" i="1"/>
  <c r="AB523" i="1" s="1"/>
  <c r="P523" i="1"/>
  <c r="O523" i="1"/>
  <c r="M523" i="1"/>
  <c r="L523" i="1"/>
  <c r="J523" i="1"/>
  <c r="H523" i="1"/>
  <c r="DS522" i="1"/>
  <c r="DT522" i="1" s="1"/>
  <c r="DL522" i="1"/>
  <c r="DE522" i="1"/>
  <c r="CX522" i="1"/>
  <c r="CP522" i="1"/>
  <c r="CT522" i="1" s="1"/>
  <c r="CI522" i="1"/>
  <c r="CJ522" i="1" s="1"/>
  <c r="BZ522" i="1"/>
  <c r="CD522" i="1" s="1"/>
  <c r="BV522" i="1"/>
  <c r="BS522" i="1"/>
  <c r="BX522" i="1" s="1"/>
  <c r="BL522" i="1"/>
  <c r="BQ522" i="1" s="1"/>
  <c r="BE522" i="1"/>
  <c r="BF522" i="1" s="1"/>
  <c r="AX522" i="1"/>
  <c r="BA522" i="1" s="1"/>
  <c r="AQ522" i="1"/>
  <c r="AT522" i="1" s="1"/>
  <c r="AJ522" i="1"/>
  <c r="AC522" i="1"/>
  <c r="AH522" i="1" s="1"/>
  <c r="V522" i="1"/>
  <c r="W522" i="1" s="1"/>
  <c r="O522" i="1"/>
  <c r="R522" i="1" s="1"/>
  <c r="M522" i="1"/>
  <c r="L522" i="1"/>
  <c r="J522" i="1"/>
  <c r="H522" i="1"/>
  <c r="DS521" i="1"/>
  <c r="DV521" i="1" s="1"/>
  <c r="DO521" i="1"/>
  <c r="DL521" i="1"/>
  <c r="DQ521" i="1" s="1"/>
  <c r="DE521" i="1"/>
  <c r="DJ521" i="1" s="1"/>
  <c r="CX521" i="1"/>
  <c r="CY521" i="1" s="1"/>
  <c r="CP521" i="1"/>
  <c r="CV521" i="1" s="1"/>
  <c r="CI521" i="1"/>
  <c r="CL521" i="1" s="1"/>
  <c r="BZ521" i="1"/>
  <c r="CA521" i="1" s="1"/>
  <c r="BS521" i="1"/>
  <c r="BL521" i="1"/>
  <c r="BE521" i="1"/>
  <c r="AX521" i="1"/>
  <c r="BC521" i="1" s="1"/>
  <c r="AQ521" i="1"/>
  <c r="AU521" i="1" s="1"/>
  <c r="AJ521" i="1"/>
  <c r="AO521" i="1" s="1"/>
  <c r="AC521" i="1"/>
  <c r="AH521" i="1" s="1"/>
  <c r="V521" i="1"/>
  <c r="O521" i="1"/>
  <c r="M521" i="1"/>
  <c r="L521" i="1"/>
  <c r="J521" i="1"/>
  <c r="H521" i="1"/>
  <c r="DS520" i="1"/>
  <c r="DT520" i="1" s="1"/>
  <c r="DL520" i="1"/>
  <c r="DO520" i="1" s="1"/>
  <c r="DE520" i="1"/>
  <c r="DH520" i="1" s="1"/>
  <c r="CX520" i="1"/>
  <c r="DB520" i="1" s="1"/>
  <c r="CP520" i="1"/>
  <c r="CU520" i="1" s="1"/>
  <c r="CI520" i="1"/>
  <c r="CM520" i="1" s="1"/>
  <c r="BZ520" i="1"/>
  <c r="CD520" i="1" s="1"/>
  <c r="BS520" i="1"/>
  <c r="BL520" i="1"/>
  <c r="BE520" i="1"/>
  <c r="BH520" i="1" s="1"/>
  <c r="AX520" i="1"/>
  <c r="AQ520" i="1"/>
  <c r="AR520" i="1" s="1"/>
  <c r="AJ520" i="1"/>
  <c r="AM520" i="1" s="1"/>
  <c r="AC520" i="1"/>
  <c r="AG520" i="1" s="1"/>
  <c r="V520" i="1"/>
  <c r="Z520" i="1" s="1"/>
  <c r="O520" i="1"/>
  <c r="M520" i="1"/>
  <c r="L520" i="1"/>
  <c r="J520" i="1"/>
  <c r="H520" i="1"/>
  <c r="DS519" i="1"/>
  <c r="DL519" i="1"/>
  <c r="DQ519" i="1" s="1"/>
  <c r="DE519" i="1"/>
  <c r="DJ519" i="1" s="1"/>
  <c r="CX519" i="1"/>
  <c r="CP519" i="1"/>
  <c r="CI519" i="1"/>
  <c r="BZ519" i="1"/>
  <c r="CA519" i="1" s="1"/>
  <c r="BS519" i="1"/>
  <c r="BW519" i="1" s="1"/>
  <c r="BL519" i="1"/>
  <c r="BQ519" i="1" s="1"/>
  <c r="BE519" i="1"/>
  <c r="BH519" i="1" s="1"/>
  <c r="AX519" i="1"/>
  <c r="AQ519" i="1"/>
  <c r="AU519" i="1" s="1"/>
  <c r="AJ519" i="1"/>
  <c r="AO519" i="1" s="1"/>
  <c r="AC519" i="1"/>
  <c r="AH519" i="1" s="1"/>
  <c r="V519" i="1"/>
  <c r="Y519" i="1" s="1"/>
  <c r="O519" i="1"/>
  <c r="R519" i="1" s="1"/>
  <c r="M519" i="1"/>
  <c r="L519" i="1"/>
  <c r="J519" i="1"/>
  <c r="H519" i="1"/>
  <c r="DT518" i="1"/>
  <c r="DS518" i="1"/>
  <c r="DV518" i="1" s="1"/>
  <c r="DM518" i="1"/>
  <c r="DL518" i="1"/>
  <c r="DP518" i="1" s="1"/>
  <c r="DF518" i="1"/>
  <c r="DE518" i="1"/>
  <c r="DJ518" i="1" s="1"/>
  <c r="CY518" i="1"/>
  <c r="CX518" i="1"/>
  <c r="DD518" i="1" s="1"/>
  <c r="CQ518" i="1"/>
  <c r="CP518" i="1"/>
  <c r="CU518" i="1" s="1"/>
  <c r="CJ518" i="1"/>
  <c r="CI518" i="1"/>
  <c r="CL518" i="1" s="1"/>
  <c r="CA518" i="1"/>
  <c r="BZ518" i="1"/>
  <c r="BT518" i="1"/>
  <c r="BS518" i="1"/>
  <c r="BV518" i="1" s="1"/>
  <c r="BM518" i="1"/>
  <c r="BL518" i="1"/>
  <c r="BQ518" i="1" s="1"/>
  <c r="BF518" i="1"/>
  <c r="BE518" i="1"/>
  <c r="BK518" i="1" s="1"/>
  <c r="AY518" i="1"/>
  <c r="AX518" i="1"/>
  <c r="BC518" i="1" s="1"/>
  <c r="AR518" i="1"/>
  <c r="AQ518" i="1"/>
  <c r="AW518" i="1" s="1"/>
  <c r="AK518" i="1"/>
  <c r="AJ518" i="1"/>
  <c r="AD518" i="1"/>
  <c r="AC518" i="1"/>
  <c r="W518" i="1"/>
  <c r="V518" i="1"/>
  <c r="Y518" i="1" s="1"/>
  <c r="P518" i="1"/>
  <c r="O518" i="1"/>
  <c r="R518" i="1" s="1"/>
  <c r="M518" i="1"/>
  <c r="L518" i="1"/>
  <c r="J518" i="1"/>
  <c r="H518" i="1"/>
  <c r="DS517" i="1"/>
  <c r="DT517" i="1" s="1"/>
  <c r="DL517" i="1"/>
  <c r="DE517" i="1"/>
  <c r="DI517" i="1" s="1"/>
  <c r="CX517" i="1"/>
  <c r="CP517" i="1"/>
  <c r="CI517" i="1"/>
  <c r="BZ517" i="1"/>
  <c r="BS517" i="1"/>
  <c r="BW517" i="1" s="1"/>
  <c r="BL517" i="1"/>
  <c r="BE517" i="1"/>
  <c r="BJ517" i="1" s="1"/>
  <c r="AX517" i="1"/>
  <c r="BB517" i="1" s="1"/>
  <c r="AQ517" i="1"/>
  <c r="AU517" i="1" s="1"/>
  <c r="AJ517" i="1"/>
  <c r="AO517" i="1" s="1"/>
  <c r="AC517" i="1"/>
  <c r="AH517" i="1" s="1"/>
  <c r="V517" i="1"/>
  <c r="O517" i="1"/>
  <c r="U517" i="1" s="1"/>
  <c r="M517" i="1"/>
  <c r="L517" i="1"/>
  <c r="J517" i="1"/>
  <c r="H517" i="1"/>
  <c r="DS516" i="1"/>
  <c r="DL516" i="1"/>
  <c r="DE516" i="1"/>
  <c r="CX516" i="1"/>
  <c r="DC516" i="1" s="1"/>
  <c r="CP516" i="1"/>
  <c r="CS516" i="1" s="1"/>
  <c r="CI516" i="1"/>
  <c r="CM516" i="1" s="1"/>
  <c r="BZ516" i="1"/>
  <c r="CC516" i="1" s="1"/>
  <c r="BS516" i="1"/>
  <c r="BX516" i="1" s="1"/>
  <c r="BL516" i="1"/>
  <c r="BE516" i="1"/>
  <c r="AX516" i="1"/>
  <c r="BB516" i="1" s="1"/>
  <c r="AQ516" i="1"/>
  <c r="AV516" i="1" s="1"/>
  <c r="AJ516" i="1"/>
  <c r="AC516" i="1"/>
  <c r="V516" i="1"/>
  <c r="AA516" i="1" s="1"/>
  <c r="O516" i="1"/>
  <c r="S516" i="1" s="1"/>
  <c r="M516" i="1"/>
  <c r="L516" i="1"/>
  <c r="J516" i="1"/>
  <c r="H516" i="1"/>
  <c r="DS515" i="1"/>
  <c r="DL515" i="1"/>
  <c r="DP515" i="1" s="1"/>
  <c r="DE515" i="1"/>
  <c r="CX515" i="1"/>
  <c r="DB515" i="1" s="1"/>
  <c r="CP515" i="1"/>
  <c r="CT515" i="1" s="1"/>
  <c r="CI515" i="1"/>
  <c r="BZ515" i="1"/>
  <c r="BS515" i="1"/>
  <c r="BX515" i="1" s="1"/>
  <c r="BL515" i="1"/>
  <c r="BO515" i="1" s="1"/>
  <c r="BE515" i="1"/>
  <c r="BH515" i="1" s="1"/>
  <c r="AX515" i="1"/>
  <c r="AQ515" i="1"/>
  <c r="AU515" i="1" s="1"/>
  <c r="AJ515" i="1"/>
  <c r="AM515" i="1" s="1"/>
  <c r="AC515" i="1"/>
  <c r="AG515" i="1" s="1"/>
  <c r="V515" i="1"/>
  <c r="W515" i="1" s="1"/>
  <c r="O515" i="1"/>
  <c r="M515" i="1"/>
  <c r="L515" i="1"/>
  <c r="J515" i="1"/>
  <c r="H515" i="1"/>
  <c r="DS514" i="1"/>
  <c r="DW514" i="1" s="1"/>
  <c r="DL514" i="1"/>
  <c r="DE514" i="1"/>
  <c r="CX514" i="1"/>
  <c r="CP514" i="1"/>
  <c r="CT514" i="1" s="1"/>
  <c r="CI514" i="1"/>
  <c r="BZ514" i="1"/>
  <c r="BS514" i="1"/>
  <c r="BT514" i="1" s="1"/>
  <c r="BL514" i="1"/>
  <c r="BQ514" i="1" s="1"/>
  <c r="BE514" i="1"/>
  <c r="BH514" i="1" s="1"/>
  <c r="AX514" i="1"/>
  <c r="AY514" i="1" s="1"/>
  <c r="AQ514" i="1"/>
  <c r="AJ514" i="1"/>
  <c r="AM514" i="1" s="1"/>
  <c r="AC514" i="1"/>
  <c r="AD514" i="1" s="1"/>
  <c r="V514" i="1"/>
  <c r="AA514" i="1" s="1"/>
  <c r="O514" i="1"/>
  <c r="U514" i="1" s="1"/>
  <c r="M514" i="1"/>
  <c r="L514" i="1"/>
  <c r="J514" i="1"/>
  <c r="H514" i="1"/>
  <c r="DS513" i="1"/>
  <c r="DL513" i="1"/>
  <c r="DJ513" i="1"/>
  <c r="DE513" i="1"/>
  <c r="DI513" i="1" s="1"/>
  <c r="CX513" i="1"/>
  <c r="CY513" i="1" s="1"/>
  <c r="CP513" i="1"/>
  <c r="CU513" i="1" s="1"/>
  <c r="CI513" i="1"/>
  <c r="CJ513" i="1" s="1"/>
  <c r="BZ513" i="1"/>
  <c r="BS513" i="1"/>
  <c r="BL513" i="1"/>
  <c r="BE513" i="1"/>
  <c r="AX513" i="1"/>
  <c r="AQ513" i="1"/>
  <c r="AJ513" i="1"/>
  <c r="AK513" i="1" s="1"/>
  <c r="AC513" i="1"/>
  <c r="AH513" i="1" s="1"/>
  <c r="V513" i="1"/>
  <c r="AB513" i="1" s="1"/>
  <c r="O513" i="1"/>
  <c r="M513" i="1"/>
  <c r="L513" i="1"/>
  <c r="J513" i="1"/>
  <c r="H513" i="1"/>
  <c r="DT512" i="1"/>
  <c r="DS512" i="1"/>
  <c r="DX512" i="1" s="1"/>
  <c r="DM512" i="1"/>
  <c r="DL512" i="1"/>
  <c r="DO512" i="1" s="1"/>
  <c r="DF512" i="1"/>
  <c r="DE512" i="1"/>
  <c r="DH512" i="1" s="1"/>
  <c r="CY512" i="1"/>
  <c r="CX512" i="1"/>
  <c r="DC512" i="1" s="1"/>
  <c r="CQ512" i="1"/>
  <c r="CP512" i="1"/>
  <c r="CS512" i="1" s="1"/>
  <c r="CJ512" i="1"/>
  <c r="CI512" i="1"/>
  <c r="CM512" i="1" s="1"/>
  <c r="CA512" i="1"/>
  <c r="BZ512" i="1"/>
  <c r="BT512" i="1"/>
  <c r="BS512" i="1"/>
  <c r="BY512" i="1" s="1"/>
  <c r="BM512" i="1"/>
  <c r="BL512" i="1"/>
  <c r="BO512" i="1" s="1"/>
  <c r="BF512" i="1"/>
  <c r="BE512" i="1"/>
  <c r="AY512" i="1"/>
  <c r="AX512" i="1"/>
  <c r="BA512" i="1" s="1"/>
  <c r="AR512" i="1"/>
  <c r="AQ512" i="1"/>
  <c r="AK512" i="1"/>
  <c r="AJ512" i="1"/>
  <c r="AM512" i="1" s="1"/>
  <c r="AD512" i="1"/>
  <c r="AC512" i="1"/>
  <c r="AH512" i="1" s="1"/>
  <c r="W512" i="1"/>
  <c r="V512" i="1"/>
  <c r="AA512" i="1" s="1"/>
  <c r="P512" i="1"/>
  <c r="O512" i="1"/>
  <c r="T512" i="1" s="1"/>
  <c r="M512" i="1"/>
  <c r="L512" i="1"/>
  <c r="J512" i="1"/>
  <c r="H512" i="1"/>
  <c r="DS511" i="1"/>
  <c r="DL511" i="1"/>
  <c r="DE511" i="1"/>
  <c r="DH511" i="1" s="1"/>
  <c r="CX511" i="1"/>
  <c r="CP511" i="1"/>
  <c r="CI511" i="1"/>
  <c r="BZ511" i="1"/>
  <c r="BS511" i="1"/>
  <c r="BW511" i="1" s="1"/>
  <c r="BL511" i="1"/>
  <c r="BM511" i="1" s="1"/>
  <c r="BE511" i="1"/>
  <c r="BI511" i="1" s="1"/>
  <c r="AX511" i="1"/>
  <c r="AY511" i="1" s="1"/>
  <c r="AQ511" i="1"/>
  <c r="AJ511" i="1"/>
  <c r="AM511" i="1" s="1"/>
  <c r="AC511" i="1"/>
  <c r="AD511" i="1" s="1"/>
  <c r="V511" i="1"/>
  <c r="Y511" i="1" s="1"/>
  <c r="O511" i="1"/>
  <c r="P511" i="1" s="1"/>
  <c r="M511" i="1"/>
  <c r="L511" i="1"/>
  <c r="J511" i="1"/>
  <c r="H511" i="1"/>
  <c r="DS510" i="1"/>
  <c r="DW510" i="1" s="1"/>
  <c r="DL510" i="1"/>
  <c r="DQ510" i="1" s="1"/>
  <c r="DE510" i="1"/>
  <c r="CX510" i="1"/>
  <c r="DA510" i="1" s="1"/>
  <c r="CP510" i="1"/>
  <c r="CQ510" i="1" s="1"/>
  <c r="CI510" i="1"/>
  <c r="CL510" i="1" s="1"/>
  <c r="BZ510" i="1"/>
  <c r="CE510" i="1" s="1"/>
  <c r="BS510" i="1"/>
  <c r="BY510" i="1" s="1"/>
  <c r="BL510" i="1"/>
  <c r="BO510" i="1" s="1"/>
  <c r="BE510" i="1"/>
  <c r="BI510" i="1" s="1"/>
  <c r="AX510" i="1"/>
  <c r="AQ510" i="1"/>
  <c r="AV510" i="1" s="1"/>
  <c r="AJ510" i="1"/>
  <c r="AK510" i="1" s="1"/>
  <c r="AC510" i="1"/>
  <c r="AF510" i="1" s="1"/>
  <c r="V510" i="1"/>
  <c r="W510" i="1" s="1"/>
  <c r="O510" i="1"/>
  <c r="P510" i="1" s="1"/>
  <c r="M510" i="1"/>
  <c r="L510" i="1"/>
  <c r="J510" i="1"/>
  <c r="H510" i="1"/>
  <c r="DT509" i="1"/>
  <c r="DS509" i="1"/>
  <c r="DX509" i="1" s="1"/>
  <c r="DM509" i="1"/>
  <c r="DL509" i="1"/>
  <c r="DF509" i="1"/>
  <c r="DE509" i="1"/>
  <c r="CY509" i="1"/>
  <c r="CX509" i="1"/>
  <c r="DC509" i="1" s="1"/>
  <c r="CQ509" i="1"/>
  <c r="CP509" i="1"/>
  <c r="CS509" i="1" s="1"/>
  <c r="CJ509" i="1"/>
  <c r="CI509" i="1"/>
  <c r="CA509" i="1"/>
  <c r="BZ509" i="1"/>
  <c r="BT509" i="1"/>
  <c r="BS509" i="1"/>
  <c r="BX509" i="1" s="1"/>
  <c r="BM509" i="1"/>
  <c r="BL509" i="1"/>
  <c r="BF509" i="1"/>
  <c r="BE509" i="1"/>
  <c r="BJ509" i="1" s="1"/>
  <c r="AY509" i="1"/>
  <c r="AX509" i="1"/>
  <c r="AR509" i="1"/>
  <c r="AQ509" i="1"/>
  <c r="AU509" i="1" s="1"/>
  <c r="AK509" i="1"/>
  <c r="AJ509" i="1"/>
  <c r="AD509" i="1"/>
  <c r="AC509" i="1"/>
  <c r="AH509" i="1" s="1"/>
  <c r="W509" i="1"/>
  <c r="V509" i="1"/>
  <c r="AA509" i="1" s="1"/>
  <c r="P509" i="1"/>
  <c r="O509" i="1"/>
  <c r="M509" i="1"/>
  <c r="BK509" i="1" s="1"/>
  <c r="L509" i="1"/>
  <c r="J509" i="1"/>
  <c r="H509" i="1"/>
  <c r="DS508" i="1"/>
  <c r="DT508" i="1" s="1"/>
  <c r="DL508" i="1"/>
  <c r="DP508" i="1" s="1"/>
  <c r="DE508" i="1"/>
  <c r="CX508" i="1"/>
  <c r="DA508" i="1" s="1"/>
  <c r="CP508" i="1"/>
  <c r="CI508" i="1"/>
  <c r="BZ508" i="1"/>
  <c r="CE508" i="1" s="1"/>
  <c r="BS508" i="1"/>
  <c r="BL508" i="1"/>
  <c r="BQ508" i="1" s="1"/>
  <c r="BE508" i="1"/>
  <c r="AX508" i="1"/>
  <c r="AY508" i="1" s="1"/>
  <c r="AQ508" i="1"/>
  <c r="AJ508" i="1"/>
  <c r="AM508" i="1" s="1"/>
  <c r="AC508" i="1"/>
  <c r="AG508" i="1" s="1"/>
  <c r="V508" i="1"/>
  <c r="W508" i="1" s="1"/>
  <c r="O508" i="1"/>
  <c r="M508" i="1"/>
  <c r="L508" i="1"/>
  <c r="J508" i="1"/>
  <c r="H508" i="1"/>
  <c r="DS507" i="1"/>
  <c r="DL507" i="1"/>
  <c r="DP507" i="1" s="1"/>
  <c r="DE507" i="1"/>
  <c r="CX507" i="1"/>
  <c r="DA507" i="1" s="1"/>
  <c r="CP507" i="1"/>
  <c r="CU507" i="1" s="1"/>
  <c r="CI507" i="1"/>
  <c r="CM507" i="1" s="1"/>
  <c r="BZ507" i="1"/>
  <c r="CC507" i="1" s="1"/>
  <c r="BS507" i="1"/>
  <c r="BW507" i="1" s="1"/>
  <c r="BL507" i="1"/>
  <c r="BP507" i="1" s="1"/>
  <c r="BE507" i="1"/>
  <c r="BF507" i="1" s="1"/>
  <c r="AX507" i="1"/>
  <c r="AQ507" i="1"/>
  <c r="AJ507" i="1"/>
  <c r="AC507" i="1"/>
  <c r="V507" i="1"/>
  <c r="O507" i="1"/>
  <c r="T507" i="1" s="1"/>
  <c r="M507" i="1"/>
  <c r="L507" i="1"/>
  <c r="J507" i="1"/>
  <c r="H507" i="1"/>
  <c r="DT506" i="1"/>
  <c r="DS506" i="1"/>
  <c r="DX506" i="1" s="1"/>
  <c r="DM506" i="1"/>
  <c r="DL506" i="1"/>
  <c r="DP506" i="1" s="1"/>
  <c r="DF506" i="1"/>
  <c r="DE506" i="1"/>
  <c r="DH506" i="1" s="1"/>
  <c r="CY506" i="1"/>
  <c r="CX506" i="1"/>
  <c r="DC506" i="1" s="1"/>
  <c r="CQ506" i="1"/>
  <c r="CP506" i="1"/>
  <c r="CJ506" i="1"/>
  <c r="CI506" i="1"/>
  <c r="CN506" i="1" s="1"/>
  <c r="CA506" i="1"/>
  <c r="BZ506" i="1"/>
  <c r="CE506" i="1" s="1"/>
  <c r="BT506" i="1"/>
  <c r="BS506" i="1"/>
  <c r="BY506" i="1" s="1"/>
  <c r="BM506" i="1"/>
  <c r="BL506" i="1"/>
  <c r="BQ506" i="1" s="1"/>
  <c r="BF506" i="1"/>
  <c r="BE506" i="1"/>
  <c r="BH506" i="1" s="1"/>
  <c r="AY506" i="1"/>
  <c r="AX506" i="1"/>
  <c r="AR506" i="1"/>
  <c r="AQ506" i="1"/>
  <c r="AT506" i="1" s="1"/>
  <c r="AK506" i="1"/>
  <c r="AJ506" i="1"/>
  <c r="AN506" i="1" s="1"/>
  <c r="AD506" i="1"/>
  <c r="AC506" i="1"/>
  <c r="AI506" i="1" s="1"/>
  <c r="W506" i="1"/>
  <c r="V506" i="1"/>
  <c r="Y506" i="1" s="1"/>
  <c r="P506" i="1"/>
  <c r="O506" i="1"/>
  <c r="M506" i="1"/>
  <c r="L506" i="1"/>
  <c r="J506" i="1"/>
  <c r="H506" i="1"/>
  <c r="DT505" i="1"/>
  <c r="DS505" i="1"/>
  <c r="DW505" i="1" s="1"/>
  <c r="DM505" i="1"/>
  <c r="DL505" i="1"/>
  <c r="DF505" i="1"/>
  <c r="DE505" i="1"/>
  <c r="DH505" i="1" s="1"/>
  <c r="CY505" i="1"/>
  <c r="CX505" i="1"/>
  <c r="DC505" i="1" s="1"/>
  <c r="CQ505" i="1"/>
  <c r="CP505" i="1"/>
  <c r="CJ505" i="1"/>
  <c r="CI505" i="1"/>
  <c r="CM505" i="1" s="1"/>
  <c r="CA505" i="1"/>
  <c r="BZ505" i="1"/>
  <c r="CE505" i="1" s="1"/>
  <c r="BT505" i="1"/>
  <c r="BS505" i="1"/>
  <c r="BM505" i="1"/>
  <c r="BL505" i="1"/>
  <c r="BR505" i="1" s="1"/>
  <c r="BF505" i="1"/>
  <c r="BE505" i="1"/>
  <c r="AY505" i="1"/>
  <c r="AX505" i="1"/>
  <c r="BC505" i="1" s="1"/>
  <c r="AR505" i="1"/>
  <c r="AQ505" i="1"/>
  <c r="AV505" i="1" s="1"/>
  <c r="AK505" i="1"/>
  <c r="AJ505" i="1"/>
  <c r="AP505" i="1" s="1"/>
  <c r="AD505" i="1"/>
  <c r="AC505" i="1"/>
  <c r="AF505" i="1" s="1"/>
  <c r="W505" i="1"/>
  <c r="V505" i="1"/>
  <c r="P505" i="1"/>
  <c r="O505" i="1"/>
  <c r="S505" i="1" s="1"/>
  <c r="M505" i="1"/>
  <c r="L505" i="1"/>
  <c r="J505" i="1"/>
  <c r="H505" i="1"/>
  <c r="DS504" i="1"/>
  <c r="DL504" i="1"/>
  <c r="DE504" i="1"/>
  <c r="DH504" i="1" s="1"/>
  <c r="CX504" i="1"/>
  <c r="CP504" i="1"/>
  <c r="CI504" i="1"/>
  <c r="CJ504" i="1" s="1"/>
  <c r="BZ504" i="1"/>
  <c r="BS504" i="1"/>
  <c r="BW504" i="1" s="1"/>
  <c r="BL504" i="1"/>
  <c r="BE504" i="1"/>
  <c r="BI504" i="1" s="1"/>
  <c r="AX504" i="1"/>
  <c r="AQ504" i="1"/>
  <c r="AW504" i="1" s="1"/>
  <c r="AJ504" i="1"/>
  <c r="AO504" i="1" s="1"/>
  <c r="AC504" i="1"/>
  <c r="AH504" i="1" s="1"/>
  <c r="V504" i="1"/>
  <c r="O504" i="1"/>
  <c r="U504" i="1" s="1"/>
  <c r="M504" i="1"/>
  <c r="L504" i="1"/>
  <c r="J504" i="1"/>
  <c r="H504" i="1"/>
  <c r="DS503" i="1"/>
  <c r="DW503" i="1" s="1"/>
  <c r="DL503" i="1"/>
  <c r="DP503" i="1" s="1"/>
  <c r="DE503" i="1"/>
  <c r="DI503" i="1" s="1"/>
  <c r="CX503" i="1"/>
  <c r="CP503" i="1"/>
  <c r="CQ503" i="1" s="1"/>
  <c r="CI503" i="1"/>
  <c r="CN503" i="1" s="1"/>
  <c r="BZ503" i="1"/>
  <c r="CC503" i="1" s="1"/>
  <c r="BS503" i="1"/>
  <c r="BL503" i="1"/>
  <c r="BP503" i="1" s="1"/>
  <c r="BE503" i="1"/>
  <c r="BI503" i="1" s="1"/>
  <c r="AX503" i="1"/>
  <c r="AY503" i="1" s="1"/>
  <c r="AQ503" i="1"/>
  <c r="AU503" i="1" s="1"/>
  <c r="AJ503" i="1"/>
  <c r="AN503" i="1" s="1"/>
  <c r="AC503" i="1"/>
  <c r="AD503" i="1" s="1"/>
  <c r="V503" i="1"/>
  <c r="Y503" i="1" s="1"/>
  <c r="O503" i="1"/>
  <c r="S503" i="1" s="1"/>
  <c r="M503" i="1"/>
  <c r="L503" i="1"/>
  <c r="J503" i="1"/>
  <c r="H503" i="1"/>
  <c r="DS502" i="1"/>
  <c r="DT502" i="1" s="1"/>
  <c r="DL502" i="1"/>
  <c r="DQ502" i="1" s="1"/>
  <c r="DE502" i="1"/>
  <c r="CX502" i="1"/>
  <c r="DA502" i="1" s="1"/>
  <c r="CP502" i="1"/>
  <c r="CQ502" i="1" s="1"/>
  <c r="CI502" i="1"/>
  <c r="CM502" i="1" s="1"/>
  <c r="BZ502" i="1"/>
  <c r="CD502" i="1" s="1"/>
  <c r="BS502" i="1"/>
  <c r="BW502" i="1" s="1"/>
  <c r="BL502" i="1"/>
  <c r="BQ502" i="1" s="1"/>
  <c r="BE502" i="1"/>
  <c r="BH502" i="1" s="1"/>
  <c r="AX502" i="1"/>
  <c r="BC502" i="1" s="1"/>
  <c r="AQ502" i="1"/>
  <c r="AR502" i="1" s="1"/>
  <c r="AJ502" i="1"/>
  <c r="AN502" i="1" s="1"/>
  <c r="AC502" i="1"/>
  <c r="AH502" i="1" s="1"/>
  <c r="V502" i="1"/>
  <c r="W502" i="1" s="1"/>
  <c r="O502" i="1"/>
  <c r="T502" i="1" s="1"/>
  <c r="M502" i="1"/>
  <c r="L502" i="1"/>
  <c r="J502" i="1"/>
  <c r="H502" i="1"/>
  <c r="DS501" i="1"/>
  <c r="DX501" i="1" s="1"/>
  <c r="DL501" i="1"/>
  <c r="DE501" i="1"/>
  <c r="DJ501" i="1" s="1"/>
  <c r="CX501" i="1"/>
  <c r="DB501" i="1" s="1"/>
  <c r="CQ501" i="1"/>
  <c r="CP501" i="1"/>
  <c r="CU501" i="1" s="1"/>
  <c r="CI501" i="1"/>
  <c r="CN501" i="1" s="1"/>
  <c r="BZ501" i="1"/>
  <c r="BS501" i="1"/>
  <c r="BY501" i="1" s="1"/>
  <c r="BL501" i="1"/>
  <c r="BP501" i="1" s="1"/>
  <c r="BE501" i="1"/>
  <c r="AX501" i="1"/>
  <c r="BC501" i="1" s="1"/>
  <c r="AQ501" i="1"/>
  <c r="AR501" i="1" s="1"/>
  <c r="AJ501" i="1"/>
  <c r="AK501" i="1" s="1"/>
  <c r="AC501" i="1"/>
  <c r="V501" i="1"/>
  <c r="AA501" i="1" s="1"/>
  <c r="O501" i="1"/>
  <c r="M501" i="1"/>
  <c r="L501" i="1"/>
  <c r="J501" i="1"/>
  <c r="H501" i="1"/>
  <c r="DS500" i="1"/>
  <c r="DX500" i="1" s="1"/>
  <c r="DL500" i="1"/>
  <c r="DM500" i="1" s="1"/>
  <c r="DI500" i="1"/>
  <c r="DE500" i="1"/>
  <c r="CX500" i="1"/>
  <c r="DC500" i="1" s="1"/>
  <c r="CP500" i="1"/>
  <c r="CT500" i="1" s="1"/>
  <c r="CI500" i="1"/>
  <c r="CJ500" i="1" s="1"/>
  <c r="BZ500" i="1"/>
  <c r="BS500" i="1"/>
  <c r="BY500" i="1" s="1"/>
  <c r="BL500" i="1"/>
  <c r="BP500" i="1" s="1"/>
  <c r="BE500" i="1"/>
  <c r="BF500" i="1" s="1"/>
  <c r="AX500" i="1"/>
  <c r="BB500" i="1" s="1"/>
  <c r="AQ500" i="1"/>
  <c r="AV500" i="1" s="1"/>
  <c r="AJ500" i="1"/>
  <c r="AC500" i="1"/>
  <c r="AG500" i="1" s="1"/>
  <c r="V500" i="1"/>
  <c r="Y500" i="1" s="1"/>
  <c r="O500" i="1"/>
  <c r="M500" i="1"/>
  <c r="L500" i="1"/>
  <c r="J500" i="1"/>
  <c r="H500" i="1"/>
  <c r="DS499" i="1"/>
  <c r="DX499" i="1" s="1"/>
  <c r="DL499" i="1"/>
  <c r="DQ499" i="1" s="1"/>
  <c r="DE499" i="1"/>
  <c r="DI499" i="1" s="1"/>
  <c r="CX499" i="1"/>
  <c r="DC499" i="1" s="1"/>
  <c r="CP499" i="1"/>
  <c r="CS499" i="1" s="1"/>
  <c r="CI499" i="1"/>
  <c r="CJ499" i="1" s="1"/>
  <c r="BZ499" i="1"/>
  <c r="CE499" i="1" s="1"/>
  <c r="BS499" i="1"/>
  <c r="BV499" i="1" s="1"/>
  <c r="BL499" i="1"/>
  <c r="BR499" i="1" s="1"/>
  <c r="BE499" i="1"/>
  <c r="AX499" i="1"/>
  <c r="BC499" i="1" s="1"/>
  <c r="AQ499" i="1"/>
  <c r="AT499" i="1" s="1"/>
  <c r="AJ499" i="1"/>
  <c r="AC499" i="1"/>
  <c r="AF499" i="1" s="1"/>
  <c r="V499" i="1"/>
  <c r="AB499" i="1" s="1"/>
  <c r="O499" i="1"/>
  <c r="M499" i="1"/>
  <c r="L499" i="1"/>
  <c r="J499" i="1"/>
  <c r="H499" i="1"/>
  <c r="DS498" i="1"/>
  <c r="DX498" i="1" s="1"/>
  <c r="DL498" i="1"/>
  <c r="DP498" i="1" s="1"/>
  <c r="DE498" i="1"/>
  <c r="DJ498" i="1" s="1"/>
  <c r="CX498" i="1"/>
  <c r="DC498" i="1" s="1"/>
  <c r="CP498" i="1"/>
  <c r="CS498" i="1" s="1"/>
  <c r="CI498" i="1"/>
  <c r="CN498" i="1" s="1"/>
  <c r="BZ498" i="1"/>
  <c r="CC498" i="1" s="1"/>
  <c r="BS498" i="1"/>
  <c r="BL498" i="1"/>
  <c r="BM498" i="1" s="1"/>
  <c r="BE498" i="1"/>
  <c r="BJ498" i="1" s="1"/>
  <c r="AX498" i="1"/>
  <c r="BC498" i="1" s="1"/>
  <c r="AQ498" i="1"/>
  <c r="AR498" i="1" s="1"/>
  <c r="AJ498" i="1"/>
  <c r="AM498" i="1" s="1"/>
  <c r="AC498" i="1"/>
  <c r="AH498" i="1" s="1"/>
  <c r="V498" i="1"/>
  <c r="AA498" i="1" s="1"/>
  <c r="O498" i="1"/>
  <c r="P498" i="1" s="1"/>
  <c r="M498" i="1"/>
  <c r="L498" i="1"/>
  <c r="J498" i="1"/>
  <c r="H498" i="1"/>
  <c r="DS497" i="1"/>
  <c r="DL497" i="1"/>
  <c r="DM497" i="1" s="1"/>
  <c r="DE497" i="1"/>
  <c r="DJ497" i="1" s="1"/>
  <c r="CX497" i="1"/>
  <c r="DA497" i="1" s="1"/>
  <c r="CP497" i="1"/>
  <c r="CS497" i="1" s="1"/>
  <c r="CI497" i="1"/>
  <c r="CL497" i="1" s="1"/>
  <c r="BZ497" i="1"/>
  <c r="CF497" i="1" s="1"/>
  <c r="BS497" i="1"/>
  <c r="BX497" i="1" s="1"/>
  <c r="BL497" i="1"/>
  <c r="BR497" i="1" s="1"/>
  <c r="BE497" i="1"/>
  <c r="AX497" i="1"/>
  <c r="AU497" i="1"/>
  <c r="AQ497" i="1"/>
  <c r="AW497" i="1" s="1"/>
  <c r="AJ497" i="1"/>
  <c r="AC497" i="1"/>
  <c r="AH497" i="1" s="1"/>
  <c r="V497" i="1"/>
  <c r="O497" i="1"/>
  <c r="M497" i="1"/>
  <c r="L497" i="1"/>
  <c r="J497" i="1"/>
  <c r="H497" i="1"/>
  <c r="DS496" i="1"/>
  <c r="DW496" i="1" s="1"/>
  <c r="DL496" i="1"/>
  <c r="DO496" i="1" s="1"/>
  <c r="DE496" i="1"/>
  <c r="DI496" i="1" s="1"/>
  <c r="CX496" i="1"/>
  <c r="DA496" i="1" s="1"/>
  <c r="CP496" i="1"/>
  <c r="CT496" i="1" s="1"/>
  <c r="CI496" i="1"/>
  <c r="CL496" i="1" s="1"/>
  <c r="BZ496" i="1"/>
  <c r="CA496" i="1" s="1"/>
  <c r="BS496" i="1"/>
  <c r="BL496" i="1"/>
  <c r="BP496" i="1" s="1"/>
  <c r="BE496" i="1"/>
  <c r="BH496" i="1" s="1"/>
  <c r="AX496" i="1"/>
  <c r="BD496" i="1" s="1"/>
  <c r="AQ496" i="1"/>
  <c r="AR496" i="1" s="1"/>
  <c r="AJ496" i="1"/>
  <c r="AM496" i="1" s="1"/>
  <c r="AC496" i="1"/>
  <c r="AI496" i="1" s="1"/>
  <c r="V496" i="1"/>
  <c r="Z496" i="1" s="1"/>
  <c r="O496" i="1"/>
  <c r="R496" i="1" s="1"/>
  <c r="M496" i="1"/>
  <c r="L496" i="1"/>
  <c r="J496" i="1"/>
  <c r="H496" i="1"/>
  <c r="DT495" i="1"/>
  <c r="DS495" i="1"/>
  <c r="DW495" i="1" s="1"/>
  <c r="DM495" i="1"/>
  <c r="DL495" i="1"/>
  <c r="DQ495" i="1" s="1"/>
  <c r="DF495" i="1"/>
  <c r="DE495" i="1"/>
  <c r="DJ495" i="1" s="1"/>
  <c r="CY495" i="1"/>
  <c r="CX495" i="1"/>
  <c r="DC495" i="1" s="1"/>
  <c r="CQ495" i="1"/>
  <c r="CP495" i="1"/>
  <c r="CT495" i="1" s="1"/>
  <c r="CM495" i="1"/>
  <c r="CJ495" i="1"/>
  <c r="CI495" i="1"/>
  <c r="CA495" i="1"/>
  <c r="BZ495" i="1"/>
  <c r="BT495" i="1"/>
  <c r="BS495" i="1"/>
  <c r="BX495" i="1" s="1"/>
  <c r="BM495" i="1"/>
  <c r="BL495" i="1"/>
  <c r="BF495" i="1"/>
  <c r="BE495" i="1"/>
  <c r="BJ495" i="1" s="1"/>
  <c r="AY495" i="1"/>
  <c r="AX495" i="1"/>
  <c r="BC495" i="1" s="1"/>
  <c r="AR495" i="1"/>
  <c r="AQ495" i="1"/>
  <c r="AV495" i="1" s="1"/>
  <c r="AK495" i="1"/>
  <c r="AJ495" i="1"/>
  <c r="AO495" i="1" s="1"/>
  <c r="AD495" i="1"/>
  <c r="AC495" i="1"/>
  <c r="W495" i="1"/>
  <c r="V495" i="1"/>
  <c r="Z495" i="1" s="1"/>
  <c r="P495" i="1"/>
  <c r="O495" i="1"/>
  <c r="T495" i="1" s="1"/>
  <c r="M495" i="1"/>
  <c r="L495" i="1"/>
  <c r="J495" i="1"/>
  <c r="H495" i="1"/>
  <c r="DS494" i="1"/>
  <c r="DY494" i="1" s="1"/>
  <c r="DL494" i="1"/>
  <c r="DP494" i="1" s="1"/>
  <c r="DE494" i="1"/>
  <c r="DI494" i="1" s="1"/>
  <c r="CX494" i="1"/>
  <c r="CP494" i="1"/>
  <c r="CU494" i="1" s="1"/>
  <c r="CI494" i="1"/>
  <c r="BZ494" i="1"/>
  <c r="CC494" i="1" s="1"/>
  <c r="BS494" i="1"/>
  <c r="BT494" i="1" s="1"/>
  <c r="BL494" i="1"/>
  <c r="BR494" i="1" s="1"/>
  <c r="BK494" i="1"/>
  <c r="BE494" i="1"/>
  <c r="BI494" i="1" s="1"/>
  <c r="AX494" i="1"/>
  <c r="BB494" i="1" s="1"/>
  <c r="AQ494" i="1"/>
  <c r="AW494" i="1" s="1"/>
  <c r="AJ494" i="1"/>
  <c r="AC494" i="1"/>
  <c r="AF494" i="1" s="1"/>
  <c r="V494" i="1"/>
  <c r="Y494" i="1" s="1"/>
  <c r="O494" i="1"/>
  <c r="P494" i="1" s="1"/>
  <c r="M494" i="1"/>
  <c r="L494" i="1"/>
  <c r="J494" i="1"/>
  <c r="H494" i="1"/>
  <c r="DS493" i="1"/>
  <c r="DY493" i="1" s="1"/>
  <c r="DL493" i="1"/>
  <c r="DM493" i="1" s="1"/>
  <c r="DE493" i="1"/>
  <c r="DH493" i="1" s="1"/>
  <c r="CX493" i="1"/>
  <c r="CP493" i="1"/>
  <c r="CI493" i="1"/>
  <c r="CM493" i="1" s="1"/>
  <c r="BZ493" i="1"/>
  <c r="CD493" i="1" s="1"/>
  <c r="BS493" i="1"/>
  <c r="BX493" i="1" s="1"/>
  <c r="BL493" i="1"/>
  <c r="BR493" i="1" s="1"/>
  <c r="BE493" i="1"/>
  <c r="BI493" i="1" s="1"/>
  <c r="AX493" i="1"/>
  <c r="BB493" i="1" s="1"/>
  <c r="AQ493" i="1"/>
  <c r="AW493" i="1" s="1"/>
  <c r="AJ493" i="1"/>
  <c r="AP493" i="1" s="1"/>
  <c r="AC493" i="1"/>
  <c r="AI493" i="1" s="1"/>
  <c r="V493" i="1"/>
  <c r="AA493" i="1" s="1"/>
  <c r="O493" i="1"/>
  <c r="U493" i="1" s="1"/>
  <c r="M493" i="1"/>
  <c r="L493" i="1"/>
  <c r="J493" i="1"/>
  <c r="H493" i="1"/>
  <c r="DS492" i="1"/>
  <c r="DL492" i="1"/>
  <c r="DQ492" i="1" s="1"/>
  <c r="DE492" i="1"/>
  <c r="CX492" i="1"/>
  <c r="CU492" i="1"/>
  <c r="CP492" i="1"/>
  <c r="CT492" i="1" s="1"/>
  <c r="CI492" i="1"/>
  <c r="CJ492" i="1" s="1"/>
  <c r="BZ492" i="1"/>
  <c r="CD492" i="1" s="1"/>
  <c r="BS492" i="1"/>
  <c r="BL492" i="1"/>
  <c r="BQ492" i="1" s="1"/>
  <c r="BE492" i="1"/>
  <c r="AX492" i="1"/>
  <c r="AQ492" i="1"/>
  <c r="AJ492" i="1"/>
  <c r="AK492" i="1" s="1"/>
  <c r="AC492" i="1"/>
  <c r="V492" i="1"/>
  <c r="W492" i="1" s="1"/>
  <c r="O492" i="1"/>
  <c r="M492" i="1"/>
  <c r="AB492" i="1" s="1"/>
  <c r="L492" i="1"/>
  <c r="J492" i="1"/>
  <c r="H492" i="1"/>
  <c r="DS491" i="1"/>
  <c r="DY491" i="1" s="1"/>
  <c r="DL491" i="1"/>
  <c r="DE491" i="1"/>
  <c r="DJ491" i="1" s="1"/>
  <c r="CX491" i="1"/>
  <c r="DD491" i="1" s="1"/>
  <c r="CP491" i="1"/>
  <c r="CU491" i="1" s="1"/>
  <c r="CI491" i="1"/>
  <c r="BZ491" i="1"/>
  <c r="BS491" i="1"/>
  <c r="BW491" i="1" s="1"/>
  <c r="BL491" i="1"/>
  <c r="BQ491" i="1" s="1"/>
  <c r="BE491" i="1"/>
  <c r="BI491" i="1" s="1"/>
  <c r="AX491" i="1"/>
  <c r="BC491" i="1" s="1"/>
  <c r="AQ491" i="1"/>
  <c r="AV491" i="1" s="1"/>
  <c r="AJ491" i="1"/>
  <c r="AO491" i="1" s="1"/>
  <c r="AC491" i="1"/>
  <c r="V491" i="1"/>
  <c r="Z491" i="1" s="1"/>
  <c r="O491" i="1"/>
  <c r="M491" i="1"/>
  <c r="L491" i="1"/>
  <c r="J491" i="1"/>
  <c r="H491" i="1"/>
  <c r="DS490" i="1"/>
  <c r="DL490" i="1"/>
  <c r="DP490" i="1" s="1"/>
  <c r="DE490" i="1"/>
  <c r="CX490" i="1"/>
  <c r="DB490" i="1" s="1"/>
  <c r="CP490" i="1"/>
  <c r="CT490" i="1" s="1"/>
  <c r="CI490" i="1"/>
  <c r="BZ490" i="1"/>
  <c r="CA490" i="1" s="1"/>
  <c r="BS490" i="1"/>
  <c r="BW490" i="1" s="1"/>
  <c r="BL490" i="1"/>
  <c r="BM490" i="1" s="1"/>
  <c r="BE490" i="1"/>
  <c r="BF490" i="1" s="1"/>
  <c r="AX490" i="1"/>
  <c r="AU490" i="1"/>
  <c r="AQ490" i="1"/>
  <c r="AV490" i="1" s="1"/>
  <c r="AJ490" i="1"/>
  <c r="AC490" i="1"/>
  <c r="AG490" i="1" s="1"/>
  <c r="V490" i="1"/>
  <c r="O490" i="1"/>
  <c r="T490" i="1" s="1"/>
  <c r="M490" i="1"/>
  <c r="L490" i="1"/>
  <c r="J490" i="1"/>
  <c r="H490" i="1"/>
  <c r="DS489" i="1"/>
  <c r="DL489" i="1"/>
  <c r="DP489" i="1" s="1"/>
  <c r="DE489" i="1"/>
  <c r="DF489" i="1" s="1"/>
  <c r="CX489" i="1"/>
  <c r="CP489" i="1"/>
  <c r="CI489" i="1"/>
  <c r="BZ489" i="1"/>
  <c r="BS489" i="1"/>
  <c r="BV489" i="1" s="1"/>
  <c r="BL489" i="1"/>
  <c r="BQ489" i="1" s="1"/>
  <c r="BE489" i="1"/>
  <c r="BI489" i="1" s="1"/>
  <c r="AX489" i="1"/>
  <c r="AY489" i="1" s="1"/>
  <c r="AQ489" i="1"/>
  <c r="AJ489" i="1"/>
  <c r="AC489" i="1"/>
  <c r="AH489" i="1" s="1"/>
  <c r="V489" i="1"/>
  <c r="Z489" i="1" s="1"/>
  <c r="O489" i="1"/>
  <c r="M489" i="1"/>
  <c r="L489" i="1"/>
  <c r="J489" i="1"/>
  <c r="H489" i="1"/>
  <c r="DS488" i="1"/>
  <c r="DW488" i="1" s="1"/>
  <c r="DL488" i="1"/>
  <c r="DR488" i="1" s="1"/>
  <c r="DE488" i="1"/>
  <c r="DI488" i="1" s="1"/>
  <c r="CX488" i="1"/>
  <c r="DA488" i="1" s="1"/>
  <c r="CP488" i="1"/>
  <c r="CI488" i="1"/>
  <c r="CO488" i="1" s="1"/>
  <c r="BZ488" i="1"/>
  <c r="CD488" i="1" s="1"/>
  <c r="BS488" i="1"/>
  <c r="BV488" i="1" s="1"/>
  <c r="BL488" i="1"/>
  <c r="BE488" i="1"/>
  <c r="BH488" i="1" s="1"/>
  <c r="AX488" i="1"/>
  <c r="AQ488" i="1"/>
  <c r="AT488" i="1" s="1"/>
  <c r="AJ488" i="1"/>
  <c r="AP488" i="1" s="1"/>
  <c r="AC488" i="1"/>
  <c r="AG488" i="1" s="1"/>
  <c r="V488" i="1"/>
  <c r="Z488" i="1" s="1"/>
  <c r="O488" i="1"/>
  <c r="T488" i="1" s="1"/>
  <c r="M488" i="1"/>
  <c r="L488" i="1"/>
  <c r="J488" i="1"/>
  <c r="H488" i="1"/>
  <c r="DS487" i="1"/>
  <c r="DV487" i="1" s="1"/>
  <c r="DL487" i="1"/>
  <c r="DE487" i="1"/>
  <c r="DJ487" i="1" s="1"/>
  <c r="CX487" i="1"/>
  <c r="CP487" i="1"/>
  <c r="CT487" i="1" s="1"/>
  <c r="CI487" i="1"/>
  <c r="CN487" i="1" s="1"/>
  <c r="BZ487" i="1"/>
  <c r="CA487" i="1" s="1"/>
  <c r="BS487" i="1"/>
  <c r="BW487" i="1" s="1"/>
  <c r="BL487" i="1"/>
  <c r="BP487" i="1" s="1"/>
  <c r="BE487" i="1"/>
  <c r="AX487" i="1"/>
  <c r="AQ487" i="1"/>
  <c r="AV487" i="1" s="1"/>
  <c r="AJ487" i="1"/>
  <c r="AC487" i="1"/>
  <c r="V487" i="1"/>
  <c r="Z487" i="1" s="1"/>
  <c r="O487" i="1"/>
  <c r="U487" i="1" s="1"/>
  <c r="M487" i="1"/>
  <c r="L487" i="1"/>
  <c r="J487" i="1"/>
  <c r="H487" i="1"/>
  <c r="DS486" i="1"/>
  <c r="DT486" i="1" s="1"/>
  <c r="DL486" i="1"/>
  <c r="DQ486" i="1" s="1"/>
  <c r="DE486" i="1"/>
  <c r="DJ486" i="1" s="1"/>
  <c r="CX486" i="1"/>
  <c r="CP486" i="1"/>
  <c r="CS486" i="1" s="1"/>
  <c r="CI486" i="1"/>
  <c r="CN486" i="1" s="1"/>
  <c r="BZ486" i="1"/>
  <c r="CD486" i="1" s="1"/>
  <c r="BS486" i="1"/>
  <c r="BL486" i="1"/>
  <c r="BE486" i="1"/>
  <c r="BI486" i="1" s="1"/>
  <c r="AX486" i="1"/>
  <c r="BC486" i="1" s="1"/>
  <c r="AQ486" i="1"/>
  <c r="AU486" i="1" s="1"/>
  <c r="AJ486" i="1"/>
  <c r="AN486" i="1" s="1"/>
  <c r="AC486" i="1"/>
  <c r="AG486" i="1" s="1"/>
  <c r="V486" i="1"/>
  <c r="O486" i="1"/>
  <c r="S486" i="1" s="1"/>
  <c r="M486" i="1"/>
  <c r="L486" i="1"/>
  <c r="J486" i="1"/>
  <c r="H486" i="1"/>
  <c r="DS485" i="1"/>
  <c r="DW485" i="1" s="1"/>
  <c r="DL485" i="1"/>
  <c r="DQ485" i="1" s="1"/>
  <c r="DE485" i="1"/>
  <c r="DH485" i="1" s="1"/>
  <c r="CX485" i="1"/>
  <c r="CP485" i="1"/>
  <c r="CI485" i="1"/>
  <c r="BZ485" i="1"/>
  <c r="BS485" i="1"/>
  <c r="BX485" i="1" s="1"/>
  <c r="BL485" i="1"/>
  <c r="BE485" i="1"/>
  <c r="BF485" i="1" s="1"/>
  <c r="AX485" i="1"/>
  <c r="BC485" i="1" s="1"/>
  <c r="AQ485" i="1"/>
  <c r="AU485" i="1" s="1"/>
  <c r="AJ485" i="1"/>
  <c r="AC485" i="1"/>
  <c r="AH485" i="1" s="1"/>
  <c r="V485" i="1"/>
  <c r="Z485" i="1" s="1"/>
  <c r="O485" i="1"/>
  <c r="P485" i="1" s="1"/>
  <c r="M485" i="1"/>
  <c r="L485" i="1"/>
  <c r="J485" i="1"/>
  <c r="H485" i="1"/>
  <c r="DS484" i="1"/>
  <c r="DX484" i="1" s="1"/>
  <c r="DL484" i="1"/>
  <c r="DO484" i="1" s="1"/>
  <c r="DE484" i="1"/>
  <c r="CX484" i="1"/>
  <c r="CP484" i="1"/>
  <c r="CS484" i="1" s="1"/>
  <c r="CI484" i="1"/>
  <c r="BZ484" i="1"/>
  <c r="CE484" i="1" s="1"/>
  <c r="BS484" i="1"/>
  <c r="BV484" i="1" s="1"/>
  <c r="BL484" i="1"/>
  <c r="BM484" i="1" s="1"/>
  <c r="BE484" i="1"/>
  <c r="AX484" i="1"/>
  <c r="BD484" i="1" s="1"/>
  <c r="AQ484" i="1"/>
  <c r="AJ484" i="1"/>
  <c r="AM484" i="1" s="1"/>
  <c r="AH484" i="1"/>
  <c r="AG484" i="1"/>
  <c r="AC484" i="1"/>
  <c r="AF484" i="1" s="1"/>
  <c r="V484" i="1"/>
  <c r="AB484" i="1" s="1"/>
  <c r="O484" i="1"/>
  <c r="R484" i="1" s="1"/>
  <c r="M484" i="1"/>
  <c r="L484" i="1"/>
  <c r="J484" i="1"/>
  <c r="H484" i="1"/>
  <c r="DS483" i="1"/>
  <c r="DL483" i="1"/>
  <c r="DQ483" i="1" s="1"/>
  <c r="DE483" i="1"/>
  <c r="CX483" i="1"/>
  <c r="CP483" i="1"/>
  <c r="CI483" i="1"/>
  <c r="CM483" i="1" s="1"/>
  <c r="BZ483" i="1"/>
  <c r="CE483" i="1" s="1"/>
  <c r="BS483" i="1"/>
  <c r="BL483" i="1"/>
  <c r="BQ483" i="1" s="1"/>
  <c r="BE483" i="1"/>
  <c r="AX483" i="1"/>
  <c r="AQ483" i="1"/>
  <c r="AJ483" i="1"/>
  <c r="AK483" i="1" s="1"/>
  <c r="AC483" i="1"/>
  <c r="AD483" i="1" s="1"/>
  <c r="V483" i="1"/>
  <c r="O483" i="1"/>
  <c r="M483" i="1"/>
  <c r="L483" i="1"/>
  <c r="J483" i="1"/>
  <c r="H483" i="1"/>
  <c r="DS482" i="1"/>
  <c r="DT482" i="1" s="1"/>
  <c r="DL482" i="1"/>
  <c r="DP482" i="1" s="1"/>
  <c r="DE482" i="1"/>
  <c r="DF482" i="1" s="1"/>
  <c r="CX482" i="1"/>
  <c r="DA482" i="1" s="1"/>
  <c r="CP482" i="1"/>
  <c r="CI482" i="1"/>
  <c r="CL482" i="1" s="1"/>
  <c r="BZ482" i="1"/>
  <c r="CE482" i="1" s="1"/>
  <c r="BS482" i="1"/>
  <c r="BX482" i="1" s="1"/>
  <c r="BL482" i="1"/>
  <c r="BP482" i="1" s="1"/>
  <c r="BF482" i="1"/>
  <c r="BE482" i="1"/>
  <c r="BI482" i="1" s="1"/>
  <c r="AX482" i="1"/>
  <c r="BB482" i="1" s="1"/>
  <c r="AQ482" i="1"/>
  <c r="AU482" i="1" s="1"/>
  <c r="AJ482" i="1"/>
  <c r="AK482" i="1" s="1"/>
  <c r="AC482" i="1"/>
  <c r="V482" i="1"/>
  <c r="AA482" i="1" s="1"/>
  <c r="O482" i="1"/>
  <c r="S482" i="1" s="1"/>
  <c r="M482" i="1"/>
  <c r="L482" i="1"/>
  <c r="J482" i="1"/>
  <c r="H482" i="1"/>
  <c r="DS481" i="1"/>
  <c r="DV481" i="1" s="1"/>
  <c r="DL481" i="1"/>
  <c r="DQ481" i="1" s="1"/>
  <c r="DE481" i="1"/>
  <c r="CX481" i="1"/>
  <c r="DC481" i="1" s="1"/>
  <c r="CP481" i="1"/>
  <c r="CQ481" i="1" s="1"/>
  <c r="CI481" i="1"/>
  <c r="CO481" i="1" s="1"/>
  <c r="BZ481" i="1"/>
  <c r="CC481" i="1" s="1"/>
  <c r="BS481" i="1"/>
  <c r="BL481" i="1"/>
  <c r="BE481" i="1"/>
  <c r="BI481" i="1" s="1"/>
  <c r="AX481" i="1"/>
  <c r="AY481" i="1" s="1"/>
  <c r="AQ481" i="1"/>
  <c r="AP481" i="1"/>
  <c r="AJ481" i="1"/>
  <c r="AO481" i="1" s="1"/>
  <c r="AC481" i="1"/>
  <c r="AF481" i="1" s="1"/>
  <c r="V481" i="1"/>
  <c r="AB481" i="1" s="1"/>
  <c r="O481" i="1"/>
  <c r="T481" i="1" s="1"/>
  <c r="M481" i="1"/>
  <c r="L481" i="1"/>
  <c r="J481" i="1"/>
  <c r="H481" i="1"/>
  <c r="DS480" i="1"/>
  <c r="DX480" i="1" s="1"/>
  <c r="DL480" i="1"/>
  <c r="DM480" i="1" s="1"/>
  <c r="DE480" i="1"/>
  <c r="DJ480" i="1" s="1"/>
  <c r="CX480" i="1"/>
  <c r="DB480" i="1" s="1"/>
  <c r="CP480" i="1"/>
  <c r="CS480" i="1" s="1"/>
  <c r="CI480" i="1"/>
  <c r="CN480" i="1" s="1"/>
  <c r="BZ480" i="1"/>
  <c r="BS480" i="1"/>
  <c r="BL480" i="1"/>
  <c r="BM480" i="1" s="1"/>
  <c r="BE480" i="1"/>
  <c r="AX480" i="1"/>
  <c r="BC480" i="1" s="1"/>
  <c r="AQ480" i="1"/>
  <c r="AJ480" i="1"/>
  <c r="AM480" i="1" s="1"/>
  <c r="AC480" i="1"/>
  <c r="V480" i="1"/>
  <c r="Y480" i="1" s="1"/>
  <c r="O480" i="1"/>
  <c r="M480" i="1"/>
  <c r="L480" i="1"/>
  <c r="J480" i="1"/>
  <c r="H480" i="1"/>
  <c r="DT479" i="1"/>
  <c r="DS479" i="1"/>
  <c r="DW479" i="1" s="1"/>
  <c r="DM479" i="1"/>
  <c r="DL479" i="1"/>
  <c r="DF479" i="1"/>
  <c r="DE479" i="1"/>
  <c r="CY479" i="1"/>
  <c r="CX479" i="1"/>
  <c r="DC479" i="1" s="1"/>
  <c r="CQ479" i="1"/>
  <c r="CP479" i="1"/>
  <c r="CS479" i="1" s="1"/>
  <c r="CJ479" i="1"/>
  <c r="CI479" i="1"/>
  <c r="CN479" i="1" s="1"/>
  <c r="CA479" i="1"/>
  <c r="BZ479" i="1"/>
  <c r="BT479" i="1"/>
  <c r="BS479" i="1"/>
  <c r="BM479" i="1"/>
  <c r="BL479" i="1"/>
  <c r="BP479" i="1" s="1"/>
  <c r="BF479" i="1"/>
  <c r="BE479" i="1"/>
  <c r="AY479" i="1"/>
  <c r="AX479" i="1"/>
  <c r="AR479" i="1"/>
  <c r="AQ479" i="1"/>
  <c r="AK479" i="1"/>
  <c r="AJ479" i="1"/>
  <c r="AD479" i="1"/>
  <c r="AC479" i="1"/>
  <c r="AF479" i="1" s="1"/>
  <c r="W479" i="1"/>
  <c r="V479" i="1"/>
  <c r="Y479" i="1" s="1"/>
  <c r="T479" i="1"/>
  <c r="P479" i="1"/>
  <c r="O479" i="1"/>
  <c r="S479" i="1" s="1"/>
  <c r="M479" i="1"/>
  <c r="L479" i="1"/>
  <c r="J479" i="1"/>
  <c r="H479" i="1"/>
  <c r="DS478" i="1"/>
  <c r="DT478" i="1" s="1"/>
  <c r="DL478" i="1"/>
  <c r="DP478" i="1" s="1"/>
  <c r="DE478" i="1"/>
  <c r="DI478" i="1" s="1"/>
  <c r="CX478" i="1"/>
  <c r="CP478" i="1"/>
  <c r="CI478" i="1"/>
  <c r="CO478" i="1" s="1"/>
  <c r="BZ478" i="1"/>
  <c r="CF478" i="1" s="1"/>
  <c r="BS478" i="1"/>
  <c r="BV478" i="1" s="1"/>
  <c r="BL478" i="1"/>
  <c r="BK478" i="1"/>
  <c r="BJ478" i="1"/>
  <c r="BE478" i="1"/>
  <c r="BH478" i="1" s="1"/>
  <c r="AX478" i="1"/>
  <c r="BA478" i="1" s="1"/>
  <c r="AQ478" i="1"/>
  <c r="AV478" i="1" s="1"/>
  <c r="AJ478" i="1"/>
  <c r="AC478" i="1"/>
  <c r="V478" i="1"/>
  <c r="O478" i="1"/>
  <c r="M478" i="1"/>
  <c r="L478" i="1"/>
  <c r="J478" i="1"/>
  <c r="H478" i="1"/>
  <c r="DS477" i="1"/>
  <c r="DL477" i="1"/>
  <c r="DM477" i="1" s="1"/>
  <c r="DE477" i="1"/>
  <c r="DF477" i="1" s="1"/>
  <c r="CX477" i="1"/>
  <c r="CT477" i="1"/>
  <c r="CP477" i="1"/>
  <c r="CS477" i="1" s="1"/>
  <c r="CI477" i="1"/>
  <c r="BZ477" i="1"/>
  <c r="CD477" i="1" s="1"/>
  <c r="BS477" i="1"/>
  <c r="BL477" i="1"/>
  <c r="BO477" i="1" s="1"/>
  <c r="BE477" i="1"/>
  <c r="BF477" i="1" s="1"/>
  <c r="AX477" i="1"/>
  <c r="BB477" i="1" s="1"/>
  <c r="AQ477" i="1"/>
  <c r="AV477" i="1" s="1"/>
  <c r="AJ477" i="1"/>
  <c r="AM477" i="1" s="1"/>
  <c r="AC477" i="1"/>
  <c r="AF477" i="1" s="1"/>
  <c r="V477" i="1"/>
  <c r="Z477" i="1" s="1"/>
  <c r="O477" i="1"/>
  <c r="M477" i="1"/>
  <c r="L477" i="1"/>
  <c r="J477" i="1"/>
  <c r="H477" i="1"/>
  <c r="DS476" i="1"/>
  <c r="DT476" i="1" s="1"/>
  <c r="DL476" i="1"/>
  <c r="DP476" i="1" s="1"/>
  <c r="DE476" i="1"/>
  <c r="DF476" i="1" s="1"/>
  <c r="CY476" i="1"/>
  <c r="CX476" i="1"/>
  <c r="CP476" i="1"/>
  <c r="CU476" i="1" s="1"/>
  <c r="CI476" i="1"/>
  <c r="BZ476" i="1"/>
  <c r="CC476" i="1" s="1"/>
  <c r="BS476" i="1"/>
  <c r="BL476" i="1"/>
  <c r="BJ476" i="1"/>
  <c r="BH476" i="1"/>
  <c r="BE476" i="1"/>
  <c r="BF476" i="1" s="1"/>
  <c r="AX476" i="1"/>
  <c r="AQ476" i="1"/>
  <c r="AU476" i="1" s="1"/>
  <c r="AJ476" i="1"/>
  <c r="AP476" i="1" s="1"/>
  <c r="AC476" i="1"/>
  <c r="V476" i="1"/>
  <c r="W476" i="1" s="1"/>
  <c r="O476" i="1"/>
  <c r="S476" i="1" s="1"/>
  <c r="M476" i="1"/>
  <c r="L476" i="1"/>
  <c r="J476" i="1"/>
  <c r="H476" i="1"/>
  <c r="DS475" i="1"/>
  <c r="DT475" i="1" s="1"/>
  <c r="DL475" i="1"/>
  <c r="DM475" i="1" s="1"/>
  <c r="DE475" i="1"/>
  <c r="DJ475" i="1" s="1"/>
  <c r="CX475" i="1"/>
  <c r="DB475" i="1" s="1"/>
  <c r="CP475" i="1"/>
  <c r="CS475" i="1" s="1"/>
  <c r="CI475" i="1"/>
  <c r="CM475" i="1" s="1"/>
  <c r="BZ475" i="1"/>
  <c r="CE475" i="1" s="1"/>
  <c r="BS475" i="1"/>
  <c r="BX475" i="1" s="1"/>
  <c r="BL475" i="1"/>
  <c r="BE475" i="1"/>
  <c r="BH475" i="1" s="1"/>
  <c r="AX475" i="1"/>
  <c r="AQ475" i="1"/>
  <c r="AR475" i="1" s="1"/>
  <c r="AJ475" i="1"/>
  <c r="AC475" i="1"/>
  <c r="V475" i="1"/>
  <c r="Y475" i="1" s="1"/>
  <c r="O475" i="1"/>
  <c r="P475" i="1" s="1"/>
  <c r="M475" i="1"/>
  <c r="CO475" i="1" s="1"/>
  <c r="L475" i="1"/>
  <c r="J475" i="1"/>
  <c r="H475" i="1"/>
  <c r="DS474" i="1"/>
  <c r="DV474" i="1" s="1"/>
  <c r="DL474" i="1"/>
  <c r="DE474" i="1"/>
  <c r="DJ474" i="1" s="1"/>
  <c r="CX474" i="1"/>
  <c r="DA474" i="1" s="1"/>
  <c r="CP474" i="1"/>
  <c r="CI474" i="1"/>
  <c r="CJ474" i="1" s="1"/>
  <c r="BZ474" i="1"/>
  <c r="BS474" i="1"/>
  <c r="BL474" i="1"/>
  <c r="BR474" i="1" s="1"/>
  <c r="BE474" i="1"/>
  <c r="BF474" i="1" s="1"/>
  <c r="AX474" i="1"/>
  <c r="BC474" i="1" s="1"/>
  <c r="AQ474" i="1"/>
  <c r="AV474" i="1" s="1"/>
  <c r="AJ474" i="1"/>
  <c r="AM474" i="1" s="1"/>
  <c r="AC474" i="1"/>
  <c r="AG474" i="1" s="1"/>
  <c r="V474" i="1"/>
  <c r="O474" i="1"/>
  <c r="M474" i="1"/>
  <c r="L474" i="1"/>
  <c r="J474" i="1"/>
  <c r="H474" i="1"/>
  <c r="DS473" i="1"/>
  <c r="DT473" i="1" s="1"/>
  <c r="DL473" i="1"/>
  <c r="DE473" i="1"/>
  <c r="DH473" i="1" s="1"/>
  <c r="CX473" i="1"/>
  <c r="DA473" i="1" s="1"/>
  <c r="CP473" i="1"/>
  <c r="CI473" i="1"/>
  <c r="BZ473" i="1"/>
  <c r="BS473" i="1"/>
  <c r="BX473" i="1" s="1"/>
  <c r="BL473" i="1"/>
  <c r="BE473" i="1"/>
  <c r="AX473" i="1"/>
  <c r="BC473" i="1" s="1"/>
  <c r="AQ473" i="1"/>
  <c r="AJ473" i="1"/>
  <c r="AK473" i="1" s="1"/>
  <c r="AC473" i="1"/>
  <c r="V473" i="1"/>
  <c r="O473" i="1"/>
  <c r="T473" i="1" s="1"/>
  <c r="M473" i="1"/>
  <c r="L473" i="1"/>
  <c r="J473" i="1"/>
  <c r="H473" i="1"/>
  <c r="DS472" i="1"/>
  <c r="DR472" i="1"/>
  <c r="DL472" i="1"/>
  <c r="DM472" i="1" s="1"/>
  <c r="DE472" i="1"/>
  <c r="CX472" i="1"/>
  <c r="CP472" i="1"/>
  <c r="CQ472" i="1" s="1"/>
  <c r="CI472" i="1"/>
  <c r="BZ472" i="1"/>
  <c r="BS472" i="1"/>
  <c r="BX472" i="1" s="1"/>
  <c r="BL472" i="1"/>
  <c r="BE472" i="1"/>
  <c r="AX472" i="1"/>
  <c r="BB472" i="1" s="1"/>
  <c r="AQ472" i="1"/>
  <c r="AV472" i="1" s="1"/>
  <c r="AJ472" i="1"/>
  <c r="AC472" i="1"/>
  <c r="V472" i="1"/>
  <c r="O472" i="1"/>
  <c r="U472" i="1" s="1"/>
  <c r="M472" i="1"/>
  <c r="L472" i="1"/>
  <c r="J472" i="1"/>
  <c r="H472" i="1"/>
  <c r="DS471" i="1"/>
  <c r="DL471" i="1"/>
  <c r="DP471" i="1" s="1"/>
  <c r="DE471" i="1"/>
  <c r="CX471" i="1"/>
  <c r="DB471" i="1" s="1"/>
  <c r="CU471" i="1"/>
  <c r="CP471" i="1"/>
  <c r="CS471" i="1" s="1"/>
  <c r="CI471" i="1"/>
  <c r="BZ471" i="1"/>
  <c r="BS471" i="1"/>
  <c r="BL471" i="1"/>
  <c r="BP471" i="1" s="1"/>
  <c r="BE471" i="1"/>
  <c r="BF471" i="1" s="1"/>
  <c r="AX471" i="1"/>
  <c r="AY471" i="1" s="1"/>
  <c r="AQ471" i="1"/>
  <c r="AR471" i="1" s="1"/>
  <c r="AJ471" i="1"/>
  <c r="AM471" i="1" s="1"/>
  <c r="AC471" i="1"/>
  <c r="AD471" i="1" s="1"/>
  <c r="V471" i="1"/>
  <c r="O471" i="1"/>
  <c r="T471" i="1" s="1"/>
  <c r="M471" i="1"/>
  <c r="L471" i="1"/>
  <c r="J471" i="1"/>
  <c r="H471" i="1"/>
  <c r="DS470" i="1"/>
  <c r="DV470" i="1" s="1"/>
  <c r="DL470" i="1"/>
  <c r="DE470" i="1"/>
  <c r="CX470" i="1"/>
  <c r="DA470" i="1" s="1"/>
  <c r="CP470" i="1"/>
  <c r="CI470" i="1"/>
  <c r="CN470" i="1" s="1"/>
  <c r="BZ470" i="1"/>
  <c r="BS470" i="1"/>
  <c r="BW470" i="1" s="1"/>
  <c r="BL470" i="1"/>
  <c r="BP470" i="1" s="1"/>
  <c r="BE470" i="1"/>
  <c r="BH470" i="1" s="1"/>
  <c r="AX470" i="1"/>
  <c r="AQ470" i="1"/>
  <c r="AT470" i="1" s="1"/>
  <c r="AJ470" i="1"/>
  <c r="AO470" i="1" s="1"/>
  <c r="AC470" i="1"/>
  <c r="V470" i="1"/>
  <c r="Y470" i="1" s="1"/>
  <c r="O470" i="1"/>
  <c r="M470" i="1"/>
  <c r="L470" i="1"/>
  <c r="J470" i="1"/>
  <c r="H470" i="1"/>
  <c r="DS469" i="1"/>
  <c r="DL469" i="1"/>
  <c r="DE469" i="1"/>
  <c r="CX469" i="1"/>
  <c r="DA469" i="1" s="1"/>
  <c r="CP469" i="1"/>
  <c r="CI469" i="1"/>
  <c r="CJ469" i="1" s="1"/>
  <c r="BZ469" i="1"/>
  <c r="BS469" i="1"/>
  <c r="BL469" i="1"/>
  <c r="BM469" i="1" s="1"/>
  <c r="BE469" i="1"/>
  <c r="BH469" i="1" s="1"/>
  <c r="AX469" i="1"/>
  <c r="AQ469" i="1"/>
  <c r="AJ469" i="1"/>
  <c r="AO469" i="1" s="1"/>
  <c r="AC469" i="1"/>
  <c r="V469" i="1"/>
  <c r="AA469" i="1" s="1"/>
  <c r="O469" i="1"/>
  <c r="M469" i="1"/>
  <c r="L469" i="1"/>
  <c r="J469" i="1"/>
  <c r="H469" i="1"/>
  <c r="DS468" i="1"/>
  <c r="DT468" i="1" s="1"/>
  <c r="DL468" i="1"/>
  <c r="DO468" i="1" s="1"/>
  <c r="DE468" i="1"/>
  <c r="DH468" i="1" s="1"/>
  <c r="CX468" i="1"/>
  <c r="CP468" i="1"/>
  <c r="CI468" i="1"/>
  <c r="BZ468" i="1"/>
  <c r="BS468" i="1"/>
  <c r="BV468" i="1" s="1"/>
  <c r="BL468" i="1"/>
  <c r="BE468" i="1"/>
  <c r="BJ468" i="1" s="1"/>
  <c r="AX468" i="1"/>
  <c r="BC468" i="1" s="1"/>
  <c r="AQ468" i="1"/>
  <c r="AJ468" i="1"/>
  <c r="AN468" i="1" s="1"/>
  <c r="AC468" i="1"/>
  <c r="V468" i="1"/>
  <c r="O468" i="1"/>
  <c r="M468" i="1"/>
  <c r="L468" i="1"/>
  <c r="J468" i="1"/>
  <c r="H468" i="1"/>
  <c r="DS467" i="1"/>
  <c r="DL467" i="1"/>
  <c r="DO467" i="1" s="1"/>
  <c r="DE467" i="1"/>
  <c r="DJ467" i="1" s="1"/>
  <c r="CX467" i="1"/>
  <c r="DA467" i="1" s="1"/>
  <c r="CP467" i="1"/>
  <c r="CV467" i="1" s="1"/>
  <c r="CI467" i="1"/>
  <c r="BZ467" i="1"/>
  <c r="CC467" i="1" s="1"/>
  <c r="BS467" i="1"/>
  <c r="BX467" i="1" s="1"/>
  <c r="BL467" i="1"/>
  <c r="BQ467" i="1" s="1"/>
  <c r="BE467" i="1"/>
  <c r="AX467" i="1"/>
  <c r="AQ467" i="1"/>
  <c r="AV467" i="1" s="1"/>
  <c r="AJ467" i="1"/>
  <c r="AO467" i="1" s="1"/>
  <c r="AC467" i="1"/>
  <c r="AF467" i="1" s="1"/>
  <c r="V467" i="1"/>
  <c r="AA467" i="1" s="1"/>
  <c r="O467" i="1"/>
  <c r="R467" i="1" s="1"/>
  <c r="M467" i="1"/>
  <c r="L467" i="1"/>
  <c r="J467" i="1"/>
  <c r="H467" i="1"/>
  <c r="DS466" i="1"/>
  <c r="DL466" i="1"/>
  <c r="DP466" i="1" s="1"/>
  <c r="DE466" i="1"/>
  <c r="CX466" i="1"/>
  <c r="CP466" i="1"/>
  <c r="CS466" i="1" s="1"/>
  <c r="CI466" i="1"/>
  <c r="BZ466" i="1"/>
  <c r="CE466" i="1" s="1"/>
  <c r="BS466" i="1"/>
  <c r="BY466" i="1" s="1"/>
  <c r="BL466" i="1"/>
  <c r="BE466" i="1"/>
  <c r="BH466" i="1" s="1"/>
  <c r="AX466" i="1"/>
  <c r="AQ466" i="1"/>
  <c r="AV466" i="1" s="1"/>
  <c r="AJ466" i="1"/>
  <c r="AC466" i="1"/>
  <c r="AF466" i="1" s="1"/>
  <c r="V466" i="1"/>
  <c r="O466" i="1"/>
  <c r="M466" i="1"/>
  <c r="L466" i="1"/>
  <c r="J466" i="1"/>
  <c r="H466" i="1"/>
  <c r="DS465" i="1"/>
  <c r="DT465" i="1" s="1"/>
  <c r="DL465" i="1"/>
  <c r="DE465" i="1"/>
  <c r="DH465" i="1" s="1"/>
  <c r="CX465" i="1"/>
  <c r="CY465" i="1" s="1"/>
  <c r="CP465" i="1"/>
  <c r="CI465" i="1"/>
  <c r="BZ465" i="1"/>
  <c r="CF465" i="1" s="1"/>
  <c r="BS465" i="1"/>
  <c r="BW465" i="1" s="1"/>
  <c r="BL465" i="1"/>
  <c r="BE465" i="1"/>
  <c r="AX465" i="1"/>
  <c r="BD465" i="1" s="1"/>
  <c r="AQ465" i="1"/>
  <c r="AJ465" i="1"/>
  <c r="AO465" i="1" s="1"/>
  <c r="AC465" i="1"/>
  <c r="AD465" i="1" s="1"/>
  <c r="V465" i="1"/>
  <c r="W465" i="1" s="1"/>
  <c r="O465" i="1"/>
  <c r="P465" i="1" s="1"/>
  <c r="M465" i="1"/>
  <c r="L465" i="1"/>
  <c r="J465" i="1"/>
  <c r="H465" i="1"/>
  <c r="DS464" i="1"/>
  <c r="DV464" i="1" s="1"/>
  <c r="DL464" i="1"/>
  <c r="DM464" i="1" s="1"/>
  <c r="DE464" i="1"/>
  <c r="DJ464" i="1" s="1"/>
  <c r="CX464" i="1"/>
  <c r="DC464" i="1" s="1"/>
  <c r="CP464" i="1"/>
  <c r="CI464" i="1"/>
  <c r="CA464" i="1"/>
  <c r="BZ464" i="1"/>
  <c r="CD464" i="1" s="1"/>
  <c r="BS464" i="1"/>
  <c r="BX464" i="1" s="1"/>
  <c r="BL464" i="1"/>
  <c r="BP464" i="1" s="1"/>
  <c r="BE464" i="1"/>
  <c r="BF464" i="1" s="1"/>
  <c r="AX464" i="1"/>
  <c r="BC464" i="1" s="1"/>
  <c r="AQ464" i="1"/>
  <c r="AJ464" i="1"/>
  <c r="AP464" i="1" s="1"/>
  <c r="AC464" i="1"/>
  <c r="AH464" i="1" s="1"/>
  <c r="V464" i="1"/>
  <c r="O464" i="1"/>
  <c r="M464" i="1"/>
  <c r="L464" i="1"/>
  <c r="J464" i="1"/>
  <c r="H464" i="1"/>
  <c r="DS463" i="1"/>
  <c r="DW463" i="1" s="1"/>
  <c r="DL463" i="1"/>
  <c r="DM463" i="1" s="1"/>
  <c r="DE463" i="1"/>
  <c r="DF463" i="1" s="1"/>
  <c r="CX463" i="1"/>
  <c r="DB463" i="1" s="1"/>
  <c r="CP463" i="1"/>
  <c r="CQ463" i="1" s="1"/>
  <c r="CI463" i="1"/>
  <c r="CO463" i="1" s="1"/>
  <c r="BZ463" i="1"/>
  <c r="BS463" i="1"/>
  <c r="BT463" i="1" s="1"/>
  <c r="BL463" i="1"/>
  <c r="BR463" i="1" s="1"/>
  <c r="BK463" i="1"/>
  <c r="BE463" i="1"/>
  <c r="BF463" i="1" s="1"/>
  <c r="AX463" i="1"/>
  <c r="AY463" i="1" s="1"/>
  <c r="AQ463" i="1"/>
  <c r="AJ463" i="1"/>
  <c r="AK463" i="1" s="1"/>
  <c r="AC463" i="1"/>
  <c r="AH463" i="1" s="1"/>
  <c r="V463" i="1"/>
  <c r="O463" i="1"/>
  <c r="P463" i="1" s="1"/>
  <c r="M463" i="1"/>
  <c r="L463" i="1"/>
  <c r="J463" i="1"/>
  <c r="H463" i="1"/>
  <c r="DS462" i="1"/>
  <c r="DL462" i="1"/>
  <c r="DM462" i="1" s="1"/>
  <c r="DE462" i="1"/>
  <c r="DK462" i="1" s="1"/>
  <c r="CX462" i="1"/>
  <c r="DC462" i="1" s="1"/>
  <c r="CP462" i="1"/>
  <c r="CS462" i="1" s="1"/>
  <c r="CI462" i="1"/>
  <c r="BZ462" i="1"/>
  <c r="CE462" i="1" s="1"/>
  <c r="BS462" i="1"/>
  <c r="BW462" i="1" s="1"/>
  <c r="BL462" i="1"/>
  <c r="BQ462" i="1" s="1"/>
  <c r="BE462" i="1"/>
  <c r="BJ462" i="1" s="1"/>
  <c r="AX462" i="1"/>
  <c r="AY462" i="1" s="1"/>
  <c r="AQ462" i="1"/>
  <c r="AR462" i="1" s="1"/>
  <c r="AJ462" i="1"/>
  <c r="AC462" i="1"/>
  <c r="AH462" i="1" s="1"/>
  <c r="V462" i="1"/>
  <c r="O462" i="1"/>
  <c r="U462" i="1" s="1"/>
  <c r="M462" i="1"/>
  <c r="L462" i="1"/>
  <c r="J462" i="1"/>
  <c r="H462" i="1"/>
  <c r="DS461" i="1"/>
  <c r="DX461" i="1" s="1"/>
  <c r="DL461" i="1"/>
  <c r="DQ461" i="1" s="1"/>
  <c r="DE461" i="1"/>
  <c r="CX461" i="1"/>
  <c r="DD461" i="1" s="1"/>
  <c r="CP461" i="1"/>
  <c r="CS461" i="1" s="1"/>
  <c r="CI461" i="1"/>
  <c r="BZ461" i="1"/>
  <c r="BS461" i="1"/>
  <c r="BL461" i="1"/>
  <c r="BE461" i="1"/>
  <c r="BF461" i="1" s="1"/>
  <c r="AX461" i="1"/>
  <c r="BB461" i="1" s="1"/>
  <c r="AQ461" i="1"/>
  <c r="AV461" i="1" s="1"/>
  <c r="AJ461" i="1"/>
  <c r="AM461" i="1" s="1"/>
  <c r="AC461" i="1"/>
  <c r="AI461" i="1" s="1"/>
  <c r="V461" i="1"/>
  <c r="AA461" i="1" s="1"/>
  <c r="O461" i="1"/>
  <c r="T461" i="1" s="1"/>
  <c r="M461" i="1"/>
  <c r="L461" i="1"/>
  <c r="J461" i="1"/>
  <c r="H461" i="1"/>
  <c r="DS460" i="1"/>
  <c r="DL460" i="1"/>
  <c r="DE460" i="1"/>
  <c r="DF460" i="1" s="1"/>
  <c r="CX460" i="1"/>
  <c r="DB460" i="1" s="1"/>
  <c r="CP460" i="1"/>
  <c r="CI460" i="1"/>
  <c r="CJ460" i="1" s="1"/>
  <c r="BZ460" i="1"/>
  <c r="CE460" i="1" s="1"/>
  <c r="BS460" i="1"/>
  <c r="BL460" i="1"/>
  <c r="BE460" i="1"/>
  <c r="BH460" i="1" s="1"/>
  <c r="AX460" i="1"/>
  <c r="AQ460" i="1"/>
  <c r="AJ460" i="1"/>
  <c r="AC460" i="1"/>
  <c r="V460" i="1"/>
  <c r="O460" i="1"/>
  <c r="T460" i="1" s="1"/>
  <c r="M460" i="1"/>
  <c r="L460" i="1"/>
  <c r="J460" i="1"/>
  <c r="H460" i="1"/>
  <c r="DT459" i="1"/>
  <c r="DS459" i="1"/>
  <c r="DX459" i="1" s="1"/>
  <c r="DM459" i="1"/>
  <c r="DL459" i="1"/>
  <c r="DP459" i="1" s="1"/>
  <c r="DF459" i="1"/>
  <c r="DE459" i="1"/>
  <c r="DI459" i="1" s="1"/>
  <c r="CY459" i="1"/>
  <c r="CX459" i="1"/>
  <c r="CQ459" i="1"/>
  <c r="CP459" i="1"/>
  <c r="CT459" i="1" s="1"/>
  <c r="CJ459" i="1"/>
  <c r="CI459" i="1"/>
  <c r="CM459" i="1" s="1"/>
  <c r="CA459" i="1"/>
  <c r="BZ459" i="1"/>
  <c r="CE459" i="1" s="1"/>
  <c r="BT459" i="1"/>
  <c r="BS459" i="1"/>
  <c r="BM459" i="1"/>
  <c r="BL459" i="1"/>
  <c r="BF459" i="1"/>
  <c r="BE459" i="1"/>
  <c r="BJ459" i="1" s="1"/>
  <c r="AY459" i="1"/>
  <c r="AX459" i="1"/>
  <c r="BC459" i="1" s="1"/>
  <c r="AR459" i="1"/>
  <c r="AQ459" i="1"/>
  <c r="AU459" i="1" s="1"/>
  <c r="AK459" i="1"/>
  <c r="AJ459" i="1"/>
  <c r="AP459" i="1" s="1"/>
  <c r="AD459" i="1"/>
  <c r="AC459" i="1"/>
  <c r="AH459" i="1" s="1"/>
  <c r="W459" i="1"/>
  <c r="V459" i="1"/>
  <c r="P459" i="1"/>
  <c r="O459" i="1"/>
  <c r="R459" i="1" s="1"/>
  <c r="M459" i="1"/>
  <c r="L459" i="1"/>
  <c r="J459" i="1"/>
  <c r="H459" i="1"/>
  <c r="DS458" i="1"/>
  <c r="DL458" i="1"/>
  <c r="DQ458" i="1" s="1"/>
  <c r="DE458" i="1"/>
  <c r="DH458" i="1" s="1"/>
  <c r="CX458" i="1"/>
  <c r="CP458" i="1"/>
  <c r="CU458" i="1" s="1"/>
  <c r="CI458" i="1"/>
  <c r="BZ458" i="1"/>
  <c r="CA458" i="1" s="1"/>
  <c r="BS458" i="1"/>
  <c r="BL458" i="1"/>
  <c r="BM458" i="1" s="1"/>
  <c r="BE458" i="1"/>
  <c r="BI458" i="1" s="1"/>
  <c r="AX458" i="1"/>
  <c r="AY458" i="1" s="1"/>
  <c r="AQ458" i="1"/>
  <c r="AW458" i="1" s="1"/>
  <c r="AJ458" i="1"/>
  <c r="AN458" i="1" s="1"/>
  <c r="AC458" i="1"/>
  <c r="AF458" i="1" s="1"/>
  <c r="V458" i="1"/>
  <c r="O458" i="1"/>
  <c r="S458" i="1" s="1"/>
  <c r="M458" i="1"/>
  <c r="L458" i="1"/>
  <c r="J458" i="1"/>
  <c r="H458" i="1"/>
  <c r="DS457" i="1"/>
  <c r="DT457" i="1" s="1"/>
  <c r="DL457" i="1"/>
  <c r="DM457" i="1" s="1"/>
  <c r="DE457" i="1"/>
  <c r="CX457" i="1"/>
  <c r="DA457" i="1" s="1"/>
  <c r="CP457" i="1"/>
  <c r="CQ457" i="1" s="1"/>
  <c r="CI457" i="1"/>
  <c r="BZ457" i="1"/>
  <c r="CE457" i="1" s="1"/>
  <c r="BS457" i="1"/>
  <c r="BX457" i="1" s="1"/>
  <c r="BL457" i="1"/>
  <c r="BQ457" i="1" s="1"/>
  <c r="BE457" i="1"/>
  <c r="AX457" i="1"/>
  <c r="BA457" i="1" s="1"/>
  <c r="AQ457" i="1"/>
  <c r="AT457" i="1" s="1"/>
  <c r="AJ457" i="1"/>
  <c r="AK457" i="1" s="1"/>
  <c r="AC457" i="1"/>
  <c r="AF457" i="1" s="1"/>
  <c r="V457" i="1"/>
  <c r="W457" i="1" s="1"/>
  <c r="O457" i="1"/>
  <c r="M457" i="1"/>
  <c r="L457" i="1"/>
  <c r="J457" i="1"/>
  <c r="H457" i="1"/>
  <c r="DS456" i="1"/>
  <c r="DX456" i="1" s="1"/>
  <c r="DL456" i="1"/>
  <c r="DQ456" i="1" s="1"/>
  <c r="DE456" i="1"/>
  <c r="CX456" i="1"/>
  <c r="CP456" i="1"/>
  <c r="CT456" i="1" s="1"/>
  <c r="CI456" i="1"/>
  <c r="CN456" i="1" s="1"/>
  <c r="BZ456" i="1"/>
  <c r="BS456" i="1"/>
  <c r="BT456" i="1" s="1"/>
  <c r="BL456" i="1"/>
  <c r="BE456" i="1"/>
  <c r="AX456" i="1"/>
  <c r="AQ456" i="1"/>
  <c r="AJ456" i="1"/>
  <c r="AP456" i="1" s="1"/>
  <c r="AC456" i="1"/>
  <c r="AF456" i="1" s="1"/>
  <c r="AB456" i="1"/>
  <c r="V456" i="1"/>
  <c r="Z456" i="1" s="1"/>
  <c r="O456" i="1"/>
  <c r="M456" i="1"/>
  <c r="L456" i="1"/>
  <c r="J456" i="1"/>
  <c r="H456" i="1"/>
  <c r="DS455" i="1"/>
  <c r="DY455" i="1" s="1"/>
  <c r="DL455" i="1"/>
  <c r="DQ455" i="1" s="1"/>
  <c r="DE455" i="1"/>
  <c r="CX455" i="1"/>
  <c r="DC455" i="1" s="1"/>
  <c r="CP455" i="1"/>
  <c r="CT455" i="1" s="1"/>
  <c r="CI455" i="1"/>
  <c r="CN455" i="1" s="1"/>
  <c r="BZ455" i="1"/>
  <c r="CC455" i="1" s="1"/>
  <c r="BS455" i="1"/>
  <c r="BL455" i="1"/>
  <c r="BI455" i="1"/>
  <c r="BH455" i="1"/>
  <c r="BE455" i="1"/>
  <c r="BJ455" i="1" s="1"/>
  <c r="AX455" i="1"/>
  <c r="AY455" i="1" s="1"/>
  <c r="AQ455" i="1"/>
  <c r="AJ455" i="1"/>
  <c r="AC455" i="1"/>
  <c r="AH455" i="1" s="1"/>
  <c r="V455" i="1"/>
  <c r="O455" i="1"/>
  <c r="T455" i="1" s="1"/>
  <c r="M455" i="1"/>
  <c r="L455" i="1"/>
  <c r="J455" i="1"/>
  <c r="H455" i="1"/>
  <c r="DS454" i="1"/>
  <c r="DL454" i="1"/>
  <c r="DE454" i="1"/>
  <c r="DH454" i="1" s="1"/>
  <c r="CX454" i="1"/>
  <c r="DC454" i="1" s="1"/>
  <c r="CP454" i="1"/>
  <c r="CI454" i="1"/>
  <c r="BZ454" i="1"/>
  <c r="CE454" i="1" s="1"/>
  <c r="BS454" i="1"/>
  <c r="BX454" i="1" s="1"/>
  <c r="BM454" i="1"/>
  <c r="BL454" i="1"/>
  <c r="BO454" i="1" s="1"/>
  <c r="BE454" i="1"/>
  <c r="AX454" i="1"/>
  <c r="AY454" i="1" s="1"/>
  <c r="AQ454" i="1"/>
  <c r="AJ454" i="1"/>
  <c r="AC454" i="1"/>
  <c r="AH454" i="1" s="1"/>
  <c r="V454" i="1"/>
  <c r="W454" i="1" s="1"/>
  <c r="O454" i="1"/>
  <c r="M454" i="1"/>
  <c r="L454" i="1"/>
  <c r="J454" i="1"/>
  <c r="H454" i="1"/>
  <c r="DS453" i="1"/>
  <c r="DX453" i="1" s="1"/>
  <c r="DL453" i="1"/>
  <c r="DE453" i="1"/>
  <c r="DJ453" i="1" s="1"/>
  <c r="CX453" i="1"/>
  <c r="DA453" i="1" s="1"/>
  <c r="CP453" i="1"/>
  <c r="CU453" i="1" s="1"/>
  <c r="CI453" i="1"/>
  <c r="BZ453" i="1"/>
  <c r="BS453" i="1"/>
  <c r="BW453" i="1" s="1"/>
  <c r="BL453" i="1"/>
  <c r="BE453" i="1"/>
  <c r="AX453" i="1"/>
  <c r="BC453" i="1" s="1"/>
  <c r="AQ453" i="1"/>
  <c r="AV453" i="1" s="1"/>
  <c r="AJ453" i="1"/>
  <c r="AM453" i="1" s="1"/>
  <c r="AC453" i="1"/>
  <c r="AD453" i="1" s="1"/>
  <c r="V453" i="1"/>
  <c r="AA453" i="1" s="1"/>
  <c r="O453" i="1"/>
  <c r="M453" i="1"/>
  <c r="L453" i="1"/>
  <c r="J453" i="1"/>
  <c r="H453" i="1"/>
  <c r="DS452" i="1"/>
  <c r="DT452" i="1" s="1"/>
  <c r="DL452" i="1"/>
  <c r="DR452" i="1" s="1"/>
  <c r="DE452" i="1"/>
  <c r="DJ452" i="1" s="1"/>
  <c r="CX452" i="1"/>
  <c r="DC452" i="1" s="1"/>
  <c r="CP452" i="1"/>
  <c r="CQ452" i="1" s="1"/>
  <c r="CI452" i="1"/>
  <c r="CN452" i="1" s="1"/>
  <c r="BZ452" i="1"/>
  <c r="CA452" i="1" s="1"/>
  <c r="BS452" i="1"/>
  <c r="BL452" i="1"/>
  <c r="BE452" i="1"/>
  <c r="BJ452" i="1" s="1"/>
  <c r="AX452" i="1"/>
  <c r="AY452" i="1" s="1"/>
  <c r="AQ452" i="1"/>
  <c r="AR452" i="1" s="1"/>
  <c r="AJ452" i="1"/>
  <c r="AN452" i="1" s="1"/>
  <c r="AC452" i="1"/>
  <c r="AI452" i="1" s="1"/>
  <c r="V452" i="1"/>
  <c r="O452" i="1"/>
  <c r="M452" i="1"/>
  <c r="L452" i="1"/>
  <c r="J452" i="1"/>
  <c r="H452" i="1"/>
  <c r="DS451" i="1"/>
  <c r="DT451" i="1" s="1"/>
  <c r="DL451" i="1"/>
  <c r="DE451" i="1"/>
  <c r="DD451" i="1"/>
  <c r="CX451" i="1"/>
  <c r="DC451" i="1" s="1"/>
  <c r="CP451" i="1"/>
  <c r="CU451" i="1" s="1"/>
  <c r="CI451" i="1"/>
  <c r="CJ451" i="1" s="1"/>
  <c r="BZ451" i="1"/>
  <c r="CE451" i="1" s="1"/>
  <c r="BS451" i="1"/>
  <c r="BX451" i="1" s="1"/>
  <c r="BL451" i="1"/>
  <c r="BR451" i="1" s="1"/>
  <c r="BE451" i="1"/>
  <c r="AX451" i="1"/>
  <c r="AQ451" i="1"/>
  <c r="AJ451" i="1"/>
  <c r="AC451" i="1"/>
  <c r="AH451" i="1" s="1"/>
  <c r="V451" i="1"/>
  <c r="W451" i="1" s="1"/>
  <c r="O451" i="1"/>
  <c r="U451" i="1" s="1"/>
  <c r="M451" i="1"/>
  <c r="L451" i="1"/>
  <c r="J451" i="1"/>
  <c r="H451" i="1"/>
  <c r="DT450" i="1"/>
  <c r="DS450" i="1"/>
  <c r="DX450" i="1" s="1"/>
  <c r="DM450" i="1"/>
  <c r="DL450" i="1"/>
  <c r="DQ450" i="1" s="1"/>
  <c r="DF450" i="1"/>
  <c r="DE450" i="1"/>
  <c r="DJ450" i="1" s="1"/>
  <c r="DC450" i="1"/>
  <c r="CY450" i="1"/>
  <c r="CX450" i="1"/>
  <c r="DB450" i="1" s="1"/>
  <c r="CQ450" i="1"/>
  <c r="CP450" i="1"/>
  <c r="CT450" i="1" s="1"/>
  <c r="CJ450" i="1"/>
  <c r="CI450" i="1"/>
  <c r="CN450" i="1" s="1"/>
  <c r="CA450" i="1"/>
  <c r="BZ450" i="1"/>
  <c r="CC450" i="1" s="1"/>
  <c r="BT450" i="1"/>
  <c r="BS450" i="1"/>
  <c r="BX450" i="1" s="1"/>
  <c r="BM450" i="1"/>
  <c r="BL450" i="1"/>
  <c r="BF450" i="1"/>
  <c r="BE450" i="1"/>
  <c r="BJ450" i="1" s="1"/>
  <c r="AY450" i="1"/>
  <c r="AX450" i="1"/>
  <c r="BA450" i="1" s="1"/>
  <c r="AR450" i="1"/>
  <c r="AQ450" i="1"/>
  <c r="AK450" i="1"/>
  <c r="AJ450" i="1"/>
  <c r="AD450" i="1"/>
  <c r="AC450" i="1"/>
  <c r="AH450" i="1" s="1"/>
  <c r="W450" i="1"/>
  <c r="V450" i="1"/>
  <c r="AA450" i="1" s="1"/>
  <c r="P450" i="1"/>
  <c r="O450" i="1"/>
  <c r="T450" i="1" s="1"/>
  <c r="M450" i="1"/>
  <c r="L450" i="1"/>
  <c r="J450" i="1"/>
  <c r="H450" i="1"/>
  <c r="DS449" i="1"/>
  <c r="DT449" i="1" s="1"/>
  <c r="DL449" i="1"/>
  <c r="DQ449" i="1" s="1"/>
  <c r="DE449" i="1"/>
  <c r="CX449" i="1"/>
  <c r="DC449" i="1" s="1"/>
  <c r="CP449" i="1"/>
  <c r="CU449" i="1" s="1"/>
  <c r="CI449" i="1"/>
  <c r="BZ449" i="1"/>
  <c r="CE449" i="1" s="1"/>
  <c r="BS449" i="1"/>
  <c r="BL449" i="1"/>
  <c r="BQ449" i="1" s="1"/>
  <c r="BE449" i="1"/>
  <c r="BI449" i="1" s="1"/>
  <c r="AX449" i="1"/>
  <c r="AQ449" i="1"/>
  <c r="AJ449" i="1"/>
  <c r="AK449" i="1" s="1"/>
  <c r="AC449" i="1"/>
  <c r="AG449" i="1" s="1"/>
  <c r="V449" i="1"/>
  <c r="W449" i="1" s="1"/>
  <c r="O449" i="1"/>
  <c r="M449" i="1"/>
  <c r="L449" i="1"/>
  <c r="J449" i="1"/>
  <c r="H449" i="1"/>
  <c r="DS448" i="1"/>
  <c r="DW448" i="1" s="1"/>
  <c r="DL448" i="1"/>
  <c r="DJ448" i="1"/>
  <c r="DE448" i="1"/>
  <c r="DI448" i="1" s="1"/>
  <c r="CY448" i="1"/>
  <c r="CX448" i="1"/>
  <c r="DB448" i="1" s="1"/>
  <c r="CP448" i="1"/>
  <c r="CU448" i="1" s="1"/>
  <c r="CI448" i="1"/>
  <c r="BZ448" i="1"/>
  <c r="CE448" i="1" s="1"/>
  <c r="BS448" i="1"/>
  <c r="BW448" i="1" s="1"/>
  <c r="BL448" i="1"/>
  <c r="BQ448" i="1" s="1"/>
  <c r="BE448" i="1"/>
  <c r="AX448" i="1"/>
  <c r="AQ448" i="1"/>
  <c r="AJ448" i="1"/>
  <c r="AO448" i="1" s="1"/>
  <c r="AC448" i="1"/>
  <c r="V448" i="1"/>
  <c r="Z448" i="1" s="1"/>
  <c r="O448" i="1"/>
  <c r="M448" i="1"/>
  <c r="L448" i="1"/>
  <c r="J448" i="1"/>
  <c r="H448" i="1"/>
  <c r="DS447" i="1"/>
  <c r="DY447" i="1" s="1"/>
  <c r="DL447" i="1"/>
  <c r="DP447" i="1" s="1"/>
  <c r="DE447" i="1"/>
  <c r="DK447" i="1" s="1"/>
  <c r="CX447" i="1"/>
  <c r="DC447" i="1" s="1"/>
  <c r="CP447" i="1"/>
  <c r="CI447" i="1"/>
  <c r="CM447" i="1" s="1"/>
  <c r="BZ447" i="1"/>
  <c r="BS447" i="1"/>
  <c r="BT447" i="1" s="1"/>
  <c r="BL447" i="1"/>
  <c r="BE447" i="1"/>
  <c r="BJ447" i="1" s="1"/>
  <c r="AX447" i="1"/>
  <c r="AQ447" i="1"/>
  <c r="AR447" i="1" s="1"/>
  <c r="AJ447" i="1"/>
  <c r="AM447" i="1" s="1"/>
  <c r="AC447" i="1"/>
  <c r="AH447" i="1" s="1"/>
  <c r="V447" i="1"/>
  <c r="O447" i="1"/>
  <c r="S447" i="1" s="1"/>
  <c r="M447" i="1"/>
  <c r="L447" i="1"/>
  <c r="J447" i="1"/>
  <c r="H447" i="1"/>
  <c r="DS446" i="1"/>
  <c r="DY446" i="1" s="1"/>
  <c r="DL446" i="1"/>
  <c r="DM446" i="1" s="1"/>
  <c r="DE446" i="1"/>
  <c r="DI446" i="1" s="1"/>
  <c r="CX446" i="1"/>
  <c r="DA446" i="1" s="1"/>
  <c r="CP446" i="1"/>
  <c r="CV446" i="1" s="1"/>
  <c r="CI446" i="1"/>
  <c r="CM446" i="1" s="1"/>
  <c r="BZ446" i="1"/>
  <c r="CA446" i="1" s="1"/>
  <c r="BS446" i="1"/>
  <c r="BX446" i="1" s="1"/>
  <c r="BL446" i="1"/>
  <c r="BO446" i="1" s="1"/>
  <c r="BE446" i="1"/>
  <c r="AX446" i="1"/>
  <c r="AQ446" i="1"/>
  <c r="AV446" i="1" s="1"/>
  <c r="AJ446" i="1"/>
  <c r="AK446" i="1" s="1"/>
  <c r="AC446" i="1"/>
  <c r="V446" i="1"/>
  <c r="AA446" i="1" s="1"/>
  <c r="O446" i="1"/>
  <c r="P446" i="1" s="1"/>
  <c r="M446" i="1"/>
  <c r="L446" i="1"/>
  <c r="J446" i="1"/>
  <c r="H446" i="1"/>
  <c r="DS445" i="1"/>
  <c r="DW445" i="1" s="1"/>
  <c r="DL445" i="1"/>
  <c r="DQ445" i="1" s="1"/>
  <c r="DE445" i="1"/>
  <c r="CX445" i="1"/>
  <c r="CP445" i="1"/>
  <c r="CS445" i="1" s="1"/>
  <c r="CI445" i="1"/>
  <c r="CJ445" i="1" s="1"/>
  <c r="BZ445" i="1"/>
  <c r="BS445" i="1"/>
  <c r="BL445" i="1"/>
  <c r="BO445" i="1" s="1"/>
  <c r="BE445" i="1"/>
  <c r="AX445" i="1"/>
  <c r="AQ445" i="1"/>
  <c r="AU445" i="1" s="1"/>
  <c r="AJ445" i="1"/>
  <c r="AP445" i="1" s="1"/>
  <c r="AC445" i="1"/>
  <c r="V445" i="1"/>
  <c r="O445" i="1"/>
  <c r="M445" i="1"/>
  <c r="L445" i="1"/>
  <c r="J445" i="1"/>
  <c r="H445" i="1"/>
  <c r="DS444" i="1"/>
  <c r="DL444" i="1"/>
  <c r="DM444" i="1" s="1"/>
  <c r="DE444" i="1"/>
  <c r="DH444" i="1" s="1"/>
  <c r="CX444" i="1"/>
  <c r="DC444" i="1" s="1"/>
  <c r="CP444" i="1"/>
  <c r="CU444" i="1" s="1"/>
  <c r="CI444" i="1"/>
  <c r="CN444" i="1" s="1"/>
  <c r="BZ444" i="1"/>
  <c r="BS444" i="1"/>
  <c r="BL444" i="1"/>
  <c r="BF444" i="1"/>
  <c r="BE444" i="1"/>
  <c r="BI444" i="1" s="1"/>
  <c r="AY444" i="1"/>
  <c r="AX444" i="1"/>
  <c r="BB444" i="1" s="1"/>
  <c r="AT444" i="1"/>
  <c r="AR444" i="1"/>
  <c r="AQ444" i="1"/>
  <c r="AV444" i="1" s="1"/>
  <c r="AJ444" i="1"/>
  <c r="AK444" i="1" s="1"/>
  <c r="AC444" i="1"/>
  <c r="AH444" i="1" s="1"/>
  <c r="V444" i="1"/>
  <c r="O444" i="1"/>
  <c r="M444" i="1"/>
  <c r="L444" i="1"/>
  <c r="J444" i="1"/>
  <c r="H444" i="1"/>
  <c r="DS443" i="1"/>
  <c r="DL443" i="1"/>
  <c r="DR443" i="1" s="1"/>
  <c r="DE443" i="1"/>
  <c r="CX443" i="1"/>
  <c r="DB443" i="1" s="1"/>
  <c r="CP443" i="1"/>
  <c r="CI443" i="1"/>
  <c r="BZ443" i="1"/>
  <c r="BS443" i="1"/>
  <c r="BT443" i="1" s="1"/>
  <c r="BL443" i="1"/>
  <c r="BQ443" i="1" s="1"/>
  <c r="BE443" i="1"/>
  <c r="BF443" i="1" s="1"/>
  <c r="AX443" i="1"/>
  <c r="AQ443" i="1"/>
  <c r="AV443" i="1" s="1"/>
  <c r="AJ443" i="1"/>
  <c r="AO443" i="1" s="1"/>
  <c r="AC443" i="1"/>
  <c r="AD443" i="1" s="1"/>
  <c r="V443" i="1"/>
  <c r="U443" i="1"/>
  <c r="O443" i="1"/>
  <c r="T443" i="1" s="1"/>
  <c r="M443" i="1"/>
  <c r="L443" i="1"/>
  <c r="J443" i="1"/>
  <c r="H443" i="1"/>
  <c r="DS442" i="1"/>
  <c r="DX442" i="1" s="1"/>
  <c r="DL442" i="1"/>
  <c r="DQ442" i="1" s="1"/>
  <c r="DE442" i="1"/>
  <c r="CX442" i="1"/>
  <c r="CP442" i="1"/>
  <c r="CT442" i="1" s="1"/>
  <c r="CI442" i="1"/>
  <c r="BZ442" i="1"/>
  <c r="CC442" i="1" s="1"/>
  <c r="BV442" i="1"/>
  <c r="BS442" i="1"/>
  <c r="BT442" i="1" s="1"/>
  <c r="BL442" i="1"/>
  <c r="BE442" i="1"/>
  <c r="BF442" i="1" s="1"/>
  <c r="AX442" i="1"/>
  <c r="BC442" i="1" s="1"/>
  <c r="AQ442" i="1"/>
  <c r="AU442" i="1" s="1"/>
  <c r="AJ442" i="1"/>
  <c r="AO442" i="1" s="1"/>
  <c r="AD442" i="1"/>
  <c r="AC442" i="1"/>
  <c r="AH442" i="1" s="1"/>
  <c r="V442" i="1"/>
  <c r="Z442" i="1" s="1"/>
  <c r="O442" i="1"/>
  <c r="R442" i="1" s="1"/>
  <c r="M442" i="1"/>
  <c r="L442" i="1"/>
  <c r="J442" i="1"/>
  <c r="H442" i="1"/>
  <c r="DS441" i="1"/>
  <c r="DL441" i="1"/>
  <c r="DM441" i="1" s="1"/>
  <c r="DE441" i="1"/>
  <c r="DJ441" i="1" s="1"/>
  <c r="CX441" i="1"/>
  <c r="CV441" i="1"/>
  <c r="CP441" i="1"/>
  <c r="CI441" i="1"/>
  <c r="BZ441" i="1"/>
  <c r="CA441" i="1" s="1"/>
  <c r="BS441" i="1"/>
  <c r="BY441" i="1" s="1"/>
  <c r="BL441" i="1"/>
  <c r="BQ441" i="1" s="1"/>
  <c r="BE441" i="1"/>
  <c r="BJ441" i="1" s="1"/>
  <c r="AX441" i="1"/>
  <c r="BB441" i="1" s="1"/>
  <c r="AQ441" i="1"/>
  <c r="AV441" i="1" s="1"/>
  <c r="AJ441" i="1"/>
  <c r="AO441" i="1" s="1"/>
  <c r="AC441" i="1"/>
  <c r="V441" i="1"/>
  <c r="O441" i="1"/>
  <c r="M441" i="1"/>
  <c r="L441" i="1"/>
  <c r="J441" i="1"/>
  <c r="H441" i="1"/>
  <c r="DS440" i="1"/>
  <c r="DY440" i="1" s="1"/>
  <c r="DL440" i="1"/>
  <c r="DE440" i="1"/>
  <c r="CX440" i="1"/>
  <c r="DD440" i="1" s="1"/>
  <c r="CP440" i="1"/>
  <c r="CT440" i="1" s="1"/>
  <c r="CI440" i="1"/>
  <c r="CJ440" i="1" s="1"/>
  <c r="BZ440" i="1"/>
  <c r="CD440" i="1" s="1"/>
  <c r="BS440" i="1"/>
  <c r="BX440" i="1" s="1"/>
  <c r="BL440" i="1"/>
  <c r="BE440" i="1"/>
  <c r="BH440" i="1" s="1"/>
  <c r="AX440" i="1"/>
  <c r="AY440" i="1" s="1"/>
  <c r="AQ440" i="1"/>
  <c r="AJ440" i="1"/>
  <c r="AC440" i="1"/>
  <c r="V440" i="1"/>
  <c r="Z440" i="1" s="1"/>
  <c r="O440" i="1"/>
  <c r="R440" i="1" s="1"/>
  <c r="M440" i="1"/>
  <c r="L440" i="1"/>
  <c r="J440" i="1"/>
  <c r="H440" i="1"/>
  <c r="DS439" i="1"/>
  <c r="DT439" i="1" s="1"/>
  <c r="DL439" i="1"/>
  <c r="DM439" i="1" s="1"/>
  <c r="DE439" i="1"/>
  <c r="DJ439" i="1" s="1"/>
  <c r="CX439" i="1"/>
  <c r="DA439" i="1" s="1"/>
  <c r="CP439" i="1"/>
  <c r="CI439" i="1"/>
  <c r="BZ439" i="1"/>
  <c r="BS439" i="1"/>
  <c r="BL439" i="1"/>
  <c r="BE439" i="1"/>
  <c r="BI439" i="1" s="1"/>
  <c r="AX439" i="1"/>
  <c r="AQ439" i="1"/>
  <c r="AR439" i="1" s="1"/>
  <c r="AJ439" i="1"/>
  <c r="AC439" i="1"/>
  <c r="V439" i="1"/>
  <c r="AA439" i="1" s="1"/>
  <c r="O439" i="1"/>
  <c r="S439" i="1" s="1"/>
  <c r="M439" i="1"/>
  <c r="L439" i="1"/>
  <c r="J439" i="1"/>
  <c r="H439" i="1"/>
  <c r="DT438" i="1"/>
  <c r="DS438" i="1"/>
  <c r="DW438" i="1" s="1"/>
  <c r="DO438" i="1"/>
  <c r="DL438" i="1"/>
  <c r="DM438" i="1" s="1"/>
  <c r="DE438" i="1"/>
  <c r="DJ438" i="1" s="1"/>
  <c r="CX438" i="1"/>
  <c r="DB438" i="1" s="1"/>
  <c r="CP438" i="1"/>
  <c r="CU438" i="1" s="1"/>
  <c r="CI438" i="1"/>
  <c r="CJ438" i="1" s="1"/>
  <c r="BZ438" i="1"/>
  <c r="BS438" i="1"/>
  <c r="BW438" i="1" s="1"/>
  <c r="BL438" i="1"/>
  <c r="BQ438" i="1" s="1"/>
  <c r="BE438" i="1"/>
  <c r="AX438" i="1"/>
  <c r="AQ438" i="1"/>
  <c r="AW438" i="1" s="1"/>
  <c r="AJ438" i="1"/>
  <c r="AD438" i="1"/>
  <c r="AC438" i="1"/>
  <c r="AH438" i="1" s="1"/>
  <c r="V438" i="1"/>
  <c r="W438" i="1" s="1"/>
  <c r="O438" i="1"/>
  <c r="T438" i="1" s="1"/>
  <c r="M438" i="1"/>
  <c r="L438" i="1"/>
  <c r="J438" i="1"/>
  <c r="H438" i="1"/>
  <c r="DS437" i="1"/>
  <c r="DL437" i="1"/>
  <c r="DQ437" i="1" s="1"/>
  <c r="DE437" i="1"/>
  <c r="DK437" i="1" s="1"/>
  <c r="CX437" i="1"/>
  <c r="DC437" i="1" s="1"/>
  <c r="CP437" i="1"/>
  <c r="CT437" i="1" s="1"/>
  <c r="CI437" i="1"/>
  <c r="BZ437" i="1"/>
  <c r="BS437" i="1"/>
  <c r="BT437" i="1" s="1"/>
  <c r="BL437" i="1"/>
  <c r="BE437" i="1"/>
  <c r="BI437" i="1" s="1"/>
  <c r="AX437" i="1"/>
  <c r="BB437" i="1" s="1"/>
  <c r="AQ437" i="1"/>
  <c r="AJ437" i="1"/>
  <c r="AM437" i="1" s="1"/>
  <c r="AC437" i="1"/>
  <c r="AF437" i="1" s="1"/>
  <c r="V437" i="1"/>
  <c r="O437" i="1"/>
  <c r="T437" i="1" s="1"/>
  <c r="M437" i="1"/>
  <c r="L437" i="1"/>
  <c r="J437" i="1"/>
  <c r="H437" i="1"/>
  <c r="DS436" i="1"/>
  <c r="DL436" i="1"/>
  <c r="DE436" i="1"/>
  <c r="DJ436" i="1" s="1"/>
  <c r="CX436" i="1"/>
  <c r="DA436" i="1" s="1"/>
  <c r="CP436" i="1"/>
  <c r="CS436" i="1" s="1"/>
  <c r="CI436" i="1"/>
  <c r="BZ436" i="1"/>
  <c r="CA436" i="1" s="1"/>
  <c r="BS436" i="1"/>
  <c r="BW436" i="1" s="1"/>
  <c r="BL436" i="1"/>
  <c r="BQ436" i="1" s="1"/>
  <c r="BE436" i="1"/>
  <c r="BI436" i="1" s="1"/>
  <c r="AX436" i="1"/>
  <c r="AQ436" i="1"/>
  <c r="AP436" i="1"/>
  <c r="AJ436" i="1"/>
  <c r="AO436" i="1" s="1"/>
  <c r="AC436" i="1"/>
  <c r="AI436" i="1" s="1"/>
  <c r="V436" i="1"/>
  <c r="Z436" i="1" s="1"/>
  <c r="O436" i="1"/>
  <c r="M436" i="1"/>
  <c r="L436" i="1"/>
  <c r="J436" i="1"/>
  <c r="H436" i="1"/>
  <c r="DS435" i="1"/>
  <c r="DX435" i="1" s="1"/>
  <c r="DL435" i="1"/>
  <c r="DQ435" i="1" s="1"/>
  <c r="DE435" i="1"/>
  <c r="DF435" i="1" s="1"/>
  <c r="CX435" i="1"/>
  <c r="DB435" i="1" s="1"/>
  <c r="CP435" i="1"/>
  <c r="CT435" i="1" s="1"/>
  <c r="CI435" i="1"/>
  <c r="BZ435" i="1"/>
  <c r="CE435" i="1" s="1"/>
  <c r="BS435" i="1"/>
  <c r="BL435" i="1"/>
  <c r="BE435" i="1"/>
  <c r="AX435" i="1"/>
  <c r="AQ435" i="1"/>
  <c r="AR435" i="1" s="1"/>
  <c r="AJ435" i="1"/>
  <c r="AO435" i="1" s="1"/>
  <c r="AC435" i="1"/>
  <c r="V435" i="1"/>
  <c r="O435" i="1"/>
  <c r="T435" i="1" s="1"/>
  <c r="M435" i="1"/>
  <c r="L435" i="1"/>
  <c r="J435" i="1"/>
  <c r="H435" i="1"/>
  <c r="DT434" i="1"/>
  <c r="DS434" i="1"/>
  <c r="DY434" i="1" s="1"/>
  <c r="DM434" i="1"/>
  <c r="DL434" i="1"/>
  <c r="DQ434" i="1" s="1"/>
  <c r="DF434" i="1"/>
  <c r="DE434" i="1"/>
  <c r="DJ434" i="1" s="1"/>
  <c r="CY434" i="1"/>
  <c r="CX434" i="1"/>
  <c r="CQ434" i="1"/>
  <c r="CP434" i="1"/>
  <c r="CT434" i="1" s="1"/>
  <c r="CJ434" i="1"/>
  <c r="CI434" i="1"/>
  <c r="CN434" i="1" s="1"/>
  <c r="CA434" i="1"/>
  <c r="BZ434" i="1"/>
  <c r="CD434" i="1" s="1"/>
  <c r="BT434" i="1"/>
  <c r="BS434" i="1"/>
  <c r="BX434" i="1" s="1"/>
  <c r="BM434" i="1"/>
  <c r="BL434" i="1"/>
  <c r="BP434" i="1" s="1"/>
  <c r="BF434" i="1"/>
  <c r="BE434" i="1"/>
  <c r="BJ434" i="1" s="1"/>
  <c r="AY434" i="1"/>
  <c r="AX434" i="1"/>
  <c r="AR434" i="1"/>
  <c r="AQ434" i="1"/>
  <c r="AU434" i="1" s="1"/>
  <c r="AK434" i="1"/>
  <c r="AJ434" i="1"/>
  <c r="AO434" i="1" s="1"/>
  <c r="AD434" i="1"/>
  <c r="AC434" i="1"/>
  <c r="W434" i="1"/>
  <c r="V434" i="1"/>
  <c r="P434" i="1"/>
  <c r="O434" i="1"/>
  <c r="M434" i="1"/>
  <c r="L434" i="1"/>
  <c r="J434" i="1"/>
  <c r="H434" i="1"/>
  <c r="DS433" i="1"/>
  <c r="DL433" i="1"/>
  <c r="DQ433" i="1" s="1"/>
  <c r="DE433" i="1"/>
  <c r="CX433" i="1"/>
  <c r="CP433" i="1"/>
  <c r="CI433" i="1"/>
  <c r="CN433" i="1" s="1"/>
  <c r="BZ433" i="1"/>
  <c r="CA433" i="1" s="1"/>
  <c r="BS433" i="1"/>
  <c r="BL433" i="1"/>
  <c r="BE433" i="1"/>
  <c r="BF433" i="1" s="1"/>
  <c r="AX433" i="1"/>
  <c r="AQ433" i="1"/>
  <c r="AU433" i="1" s="1"/>
  <c r="AJ433" i="1"/>
  <c r="AK433" i="1" s="1"/>
  <c r="AC433" i="1"/>
  <c r="V433" i="1"/>
  <c r="O433" i="1"/>
  <c r="U433" i="1" s="1"/>
  <c r="M433" i="1"/>
  <c r="L433" i="1"/>
  <c r="J433" i="1"/>
  <c r="H433" i="1"/>
  <c r="DS432" i="1"/>
  <c r="DL432" i="1"/>
  <c r="DP432" i="1" s="1"/>
  <c r="DE432" i="1"/>
  <c r="DF432" i="1" s="1"/>
  <c r="CX432" i="1"/>
  <c r="CP432" i="1"/>
  <c r="CI432" i="1"/>
  <c r="CL432" i="1" s="1"/>
  <c r="BZ432" i="1"/>
  <c r="CD432" i="1" s="1"/>
  <c r="BS432" i="1"/>
  <c r="BT432" i="1" s="1"/>
  <c r="BL432" i="1"/>
  <c r="BE432" i="1"/>
  <c r="BJ432" i="1" s="1"/>
  <c r="AX432" i="1"/>
  <c r="BC432" i="1" s="1"/>
  <c r="AQ432" i="1"/>
  <c r="AV432" i="1" s="1"/>
  <c r="AJ432" i="1"/>
  <c r="AC432" i="1"/>
  <c r="AF432" i="1" s="1"/>
  <c r="V432" i="1"/>
  <c r="AA432" i="1" s="1"/>
  <c r="O432" i="1"/>
  <c r="T432" i="1" s="1"/>
  <c r="M432" i="1"/>
  <c r="L432" i="1"/>
  <c r="J432" i="1"/>
  <c r="H432" i="1"/>
  <c r="DT431" i="1"/>
  <c r="DS431" i="1"/>
  <c r="DV431" i="1" s="1"/>
  <c r="DM431" i="1"/>
  <c r="DL431" i="1"/>
  <c r="DO431" i="1" s="1"/>
  <c r="DF431" i="1"/>
  <c r="DE431" i="1"/>
  <c r="CY431" i="1"/>
  <c r="CX431" i="1"/>
  <c r="CQ431" i="1"/>
  <c r="CP431" i="1"/>
  <c r="CS431" i="1" s="1"/>
  <c r="CJ431" i="1"/>
  <c r="CI431" i="1"/>
  <c r="CL431" i="1" s="1"/>
  <c r="CA431" i="1"/>
  <c r="BZ431" i="1"/>
  <c r="BT431" i="1"/>
  <c r="BS431" i="1"/>
  <c r="BM431" i="1"/>
  <c r="BL431" i="1"/>
  <c r="BO431" i="1" s="1"/>
  <c r="BF431" i="1"/>
  <c r="BE431" i="1"/>
  <c r="BI431" i="1" s="1"/>
  <c r="AY431" i="1"/>
  <c r="AX431" i="1"/>
  <c r="AR431" i="1"/>
  <c r="AQ431" i="1"/>
  <c r="AU431" i="1" s="1"/>
  <c r="AK431" i="1"/>
  <c r="AJ431" i="1"/>
  <c r="AN431" i="1" s="1"/>
  <c r="AD431" i="1"/>
  <c r="AC431" i="1"/>
  <c r="AI431" i="1" s="1"/>
  <c r="W431" i="1"/>
  <c r="V431" i="1"/>
  <c r="AB431" i="1" s="1"/>
  <c r="P431" i="1"/>
  <c r="O431" i="1"/>
  <c r="U431" i="1" s="1"/>
  <c r="M431" i="1"/>
  <c r="L431" i="1"/>
  <c r="J431" i="1"/>
  <c r="H431" i="1"/>
  <c r="DS430" i="1"/>
  <c r="DW430" i="1" s="1"/>
  <c r="DL430" i="1"/>
  <c r="DE430" i="1"/>
  <c r="DH430" i="1" s="1"/>
  <c r="CX430" i="1"/>
  <c r="CP430" i="1"/>
  <c r="CT430" i="1" s="1"/>
  <c r="CI430" i="1"/>
  <c r="CO430" i="1" s="1"/>
  <c r="BZ430" i="1"/>
  <c r="CA430" i="1" s="1"/>
  <c r="BS430" i="1"/>
  <c r="BL430" i="1"/>
  <c r="BI430" i="1"/>
  <c r="BF430" i="1"/>
  <c r="BE430" i="1"/>
  <c r="BJ430" i="1" s="1"/>
  <c r="BB430" i="1"/>
  <c r="AX430" i="1"/>
  <c r="AQ430" i="1"/>
  <c r="AU430" i="1" s="1"/>
  <c r="AJ430" i="1"/>
  <c r="AM430" i="1" s="1"/>
  <c r="AC430" i="1"/>
  <c r="AH430" i="1" s="1"/>
  <c r="V430" i="1"/>
  <c r="O430" i="1"/>
  <c r="S430" i="1" s="1"/>
  <c r="M430" i="1"/>
  <c r="L430" i="1"/>
  <c r="J430" i="1"/>
  <c r="H430" i="1"/>
  <c r="DS429" i="1"/>
  <c r="DL429" i="1"/>
  <c r="DO429" i="1" s="1"/>
  <c r="DE429" i="1"/>
  <c r="DI429" i="1" s="1"/>
  <c r="CX429" i="1"/>
  <c r="DC429" i="1" s="1"/>
  <c r="CP429" i="1"/>
  <c r="CI429" i="1"/>
  <c r="CM429" i="1" s="1"/>
  <c r="BZ429" i="1"/>
  <c r="BS429" i="1"/>
  <c r="BX429" i="1" s="1"/>
  <c r="BL429" i="1"/>
  <c r="BM429" i="1" s="1"/>
  <c r="BE429" i="1"/>
  <c r="AX429" i="1"/>
  <c r="BC429" i="1" s="1"/>
  <c r="AQ429" i="1"/>
  <c r="AR429" i="1" s="1"/>
  <c r="AJ429" i="1"/>
  <c r="AO429" i="1" s="1"/>
  <c r="AC429" i="1"/>
  <c r="AI429" i="1" s="1"/>
  <c r="V429" i="1"/>
  <c r="O429" i="1"/>
  <c r="M429" i="1"/>
  <c r="L429" i="1"/>
  <c r="J429" i="1"/>
  <c r="H429" i="1"/>
  <c r="DS428" i="1"/>
  <c r="DL428" i="1"/>
  <c r="DQ428" i="1" s="1"/>
  <c r="DE428" i="1"/>
  <c r="CX428" i="1"/>
  <c r="DB428" i="1" s="1"/>
  <c r="CP428" i="1"/>
  <c r="CI428" i="1"/>
  <c r="CN428" i="1" s="1"/>
  <c r="BZ428" i="1"/>
  <c r="BS428" i="1"/>
  <c r="BW428" i="1" s="1"/>
  <c r="BL428" i="1"/>
  <c r="BO428" i="1" s="1"/>
  <c r="BE428" i="1"/>
  <c r="BJ428" i="1" s="1"/>
  <c r="AX428" i="1"/>
  <c r="BB428" i="1" s="1"/>
  <c r="AQ428" i="1"/>
  <c r="AU428" i="1" s="1"/>
  <c r="AJ428" i="1"/>
  <c r="AC428" i="1"/>
  <c r="AH428" i="1" s="1"/>
  <c r="V428" i="1"/>
  <c r="Z428" i="1" s="1"/>
  <c r="O428" i="1"/>
  <c r="P428" i="1" s="1"/>
  <c r="M428" i="1"/>
  <c r="L428" i="1"/>
  <c r="J428" i="1"/>
  <c r="H428" i="1"/>
  <c r="DS427" i="1"/>
  <c r="DW427" i="1" s="1"/>
  <c r="DQ427" i="1"/>
  <c r="DM427" i="1"/>
  <c r="DL427" i="1"/>
  <c r="DO427" i="1" s="1"/>
  <c r="DE427" i="1"/>
  <c r="DI427" i="1" s="1"/>
  <c r="CX427" i="1"/>
  <c r="CP427" i="1"/>
  <c r="CI427" i="1"/>
  <c r="BZ427" i="1"/>
  <c r="CE427" i="1" s="1"/>
  <c r="BS427" i="1"/>
  <c r="BL427" i="1"/>
  <c r="BE427" i="1"/>
  <c r="AX427" i="1"/>
  <c r="AQ427" i="1"/>
  <c r="AP427" i="1"/>
  <c r="AJ427" i="1"/>
  <c r="AM427" i="1" s="1"/>
  <c r="AC427" i="1"/>
  <c r="AI427" i="1" s="1"/>
  <c r="V427" i="1"/>
  <c r="O427" i="1"/>
  <c r="P427" i="1" s="1"/>
  <c r="M427" i="1"/>
  <c r="L427" i="1"/>
  <c r="J427" i="1"/>
  <c r="H427" i="1"/>
  <c r="DS426" i="1"/>
  <c r="DL426" i="1"/>
  <c r="DQ426" i="1" s="1"/>
  <c r="DE426" i="1"/>
  <c r="DJ426" i="1" s="1"/>
  <c r="CX426" i="1"/>
  <c r="CP426" i="1"/>
  <c r="CT426" i="1" s="1"/>
  <c r="CI426" i="1"/>
  <c r="BZ426" i="1"/>
  <c r="BS426" i="1"/>
  <c r="BV426" i="1" s="1"/>
  <c r="BL426" i="1"/>
  <c r="BM426" i="1" s="1"/>
  <c r="BE426" i="1"/>
  <c r="AX426" i="1"/>
  <c r="BD426" i="1" s="1"/>
  <c r="AQ426" i="1"/>
  <c r="AR426" i="1" s="1"/>
  <c r="AJ426" i="1"/>
  <c r="AC426" i="1"/>
  <c r="V426" i="1"/>
  <c r="O426" i="1"/>
  <c r="M426" i="1"/>
  <c r="L426" i="1"/>
  <c r="J426" i="1"/>
  <c r="H426" i="1"/>
  <c r="DT425" i="1"/>
  <c r="DS425" i="1"/>
  <c r="DM425" i="1"/>
  <c r="DL425" i="1"/>
  <c r="DF425" i="1"/>
  <c r="DE425" i="1"/>
  <c r="DK425" i="1" s="1"/>
  <c r="CY425" i="1"/>
  <c r="CX425" i="1"/>
  <c r="DD425" i="1" s="1"/>
  <c r="CQ425" i="1"/>
  <c r="CP425" i="1"/>
  <c r="CJ425" i="1"/>
  <c r="CI425" i="1"/>
  <c r="CA425" i="1"/>
  <c r="BZ425" i="1"/>
  <c r="BT425" i="1"/>
  <c r="BS425" i="1"/>
  <c r="BV425" i="1" s="1"/>
  <c r="BM425" i="1"/>
  <c r="BL425" i="1"/>
  <c r="BF425" i="1"/>
  <c r="BE425" i="1"/>
  <c r="BH425" i="1" s="1"/>
  <c r="AY425" i="1"/>
  <c r="AX425" i="1"/>
  <c r="BA425" i="1" s="1"/>
  <c r="AR425" i="1"/>
  <c r="AQ425" i="1"/>
  <c r="AW425" i="1" s="1"/>
  <c r="AK425" i="1"/>
  <c r="AJ425" i="1"/>
  <c r="AM425" i="1" s="1"/>
  <c r="AD425" i="1"/>
  <c r="AC425" i="1"/>
  <c r="AH425" i="1" s="1"/>
  <c r="W425" i="1"/>
  <c r="V425" i="1"/>
  <c r="P425" i="1"/>
  <c r="O425" i="1"/>
  <c r="M425" i="1"/>
  <c r="L425" i="1"/>
  <c r="J425" i="1"/>
  <c r="H425" i="1"/>
  <c r="DS424" i="1"/>
  <c r="DL424" i="1"/>
  <c r="DE424" i="1"/>
  <c r="DI424" i="1" s="1"/>
  <c r="CX424" i="1"/>
  <c r="DA424" i="1" s="1"/>
  <c r="CP424" i="1"/>
  <c r="CU424" i="1" s="1"/>
  <c r="CI424" i="1"/>
  <c r="CN424" i="1" s="1"/>
  <c r="BZ424" i="1"/>
  <c r="CD424" i="1" s="1"/>
  <c r="BS424" i="1"/>
  <c r="BL424" i="1"/>
  <c r="BQ424" i="1" s="1"/>
  <c r="BE424" i="1"/>
  <c r="AX424" i="1"/>
  <c r="AQ424" i="1"/>
  <c r="AW424" i="1" s="1"/>
  <c r="AJ424" i="1"/>
  <c r="AM424" i="1" s="1"/>
  <c r="AC424" i="1"/>
  <c r="V424" i="1"/>
  <c r="Y424" i="1" s="1"/>
  <c r="O424" i="1"/>
  <c r="M424" i="1"/>
  <c r="AP424" i="1" s="1"/>
  <c r="L424" i="1"/>
  <c r="J424" i="1"/>
  <c r="H424" i="1"/>
  <c r="DS423" i="1"/>
  <c r="DT423" i="1" s="1"/>
  <c r="DL423" i="1"/>
  <c r="DE423" i="1"/>
  <c r="CX423" i="1"/>
  <c r="CP423" i="1"/>
  <c r="CI423" i="1"/>
  <c r="CJ423" i="1" s="1"/>
  <c r="BZ423" i="1"/>
  <c r="BW423" i="1"/>
  <c r="BS423" i="1"/>
  <c r="BT423" i="1" s="1"/>
  <c r="BL423" i="1"/>
  <c r="BE423" i="1"/>
  <c r="AX423" i="1"/>
  <c r="BC423" i="1" s="1"/>
  <c r="AQ423" i="1"/>
  <c r="AV423" i="1" s="1"/>
  <c r="AN423" i="1"/>
  <c r="AJ423" i="1"/>
  <c r="AC423" i="1"/>
  <c r="AD423" i="1" s="1"/>
  <c r="V423" i="1"/>
  <c r="O423" i="1"/>
  <c r="R423" i="1" s="1"/>
  <c r="M423" i="1"/>
  <c r="BR423" i="1" s="1"/>
  <c r="L423" i="1"/>
  <c r="J423" i="1"/>
  <c r="H423" i="1"/>
  <c r="DS422" i="1"/>
  <c r="DV422" i="1" s="1"/>
  <c r="DL422" i="1"/>
  <c r="DE422" i="1"/>
  <c r="DH422" i="1" s="1"/>
  <c r="CX422" i="1"/>
  <c r="DA422" i="1" s="1"/>
  <c r="CP422" i="1"/>
  <c r="CI422" i="1"/>
  <c r="BZ422" i="1"/>
  <c r="CA422" i="1" s="1"/>
  <c r="BS422" i="1"/>
  <c r="BL422" i="1"/>
  <c r="BE422" i="1"/>
  <c r="AX422" i="1"/>
  <c r="AY422" i="1" s="1"/>
  <c r="AQ422" i="1"/>
  <c r="AJ422" i="1"/>
  <c r="AK422" i="1" s="1"/>
  <c r="AC422" i="1"/>
  <c r="AI422" i="1" s="1"/>
  <c r="V422" i="1"/>
  <c r="O422" i="1"/>
  <c r="M422" i="1"/>
  <c r="L422" i="1"/>
  <c r="J422" i="1"/>
  <c r="H422" i="1"/>
  <c r="DT421" i="1"/>
  <c r="DS421" i="1"/>
  <c r="DX421" i="1" s="1"/>
  <c r="DM421" i="1"/>
  <c r="DL421" i="1"/>
  <c r="DR421" i="1" s="1"/>
  <c r="DF421" i="1"/>
  <c r="DE421" i="1"/>
  <c r="CY421" i="1"/>
  <c r="CX421" i="1"/>
  <c r="DA421" i="1" s="1"/>
  <c r="CQ421" i="1"/>
  <c r="CP421" i="1"/>
  <c r="CT421" i="1" s="1"/>
  <c r="CJ421" i="1"/>
  <c r="CI421" i="1"/>
  <c r="CA421" i="1"/>
  <c r="BZ421" i="1"/>
  <c r="BT421" i="1"/>
  <c r="BS421" i="1"/>
  <c r="BM421" i="1"/>
  <c r="BL421" i="1"/>
  <c r="BQ421" i="1" s="1"/>
  <c r="BF421" i="1"/>
  <c r="BE421" i="1"/>
  <c r="BK421" i="1" s="1"/>
  <c r="AY421" i="1"/>
  <c r="AX421" i="1"/>
  <c r="AR421" i="1"/>
  <c r="AQ421" i="1"/>
  <c r="AW421" i="1" s="1"/>
  <c r="AK421" i="1"/>
  <c r="AJ421" i="1"/>
  <c r="AM421" i="1" s="1"/>
  <c r="AD421" i="1"/>
  <c r="AC421" i="1"/>
  <c r="AI421" i="1" s="1"/>
  <c r="W421" i="1"/>
  <c r="V421" i="1"/>
  <c r="Y421" i="1" s="1"/>
  <c r="P421" i="1"/>
  <c r="O421" i="1"/>
  <c r="R421" i="1" s="1"/>
  <c r="M421" i="1"/>
  <c r="L421" i="1"/>
  <c r="J421" i="1"/>
  <c r="H421" i="1"/>
  <c r="DT420" i="1"/>
  <c r="DS420" i="1"/>
  <c r="DV420" i="1" s="1"/>
  <c r="DM420" i="1"/>
  <c r="DL420" i="1"/>
  <c r="DF420" i="1"/>
  <c r="DE420" i="1"/>
  <c r="DI420" i="1" s="1"/>
  <c r="CY420" i="1"/>
  <c r="CX420" i="1"/>
  <c r="DA420" i="1" s="1"/>
  <c r="CQ420" i="1"/>
  <c r="CP420" i="1"/>
  <c r="CT420" i="1" s="1"/>
  <c r="CJ420" i="1"/>
  <c r="CI420" i="1"/>
  <c r="CA420" i="1"/>
  <c r="BZ420" i="1"/>
  <c r="CC420" i="1" s="1"/>
  <c r="BT420" i="1"/>
  <c r="BS420" i="1"/>
  <c r="BX420" i="1" s="1"/>
  <c r="BM420" i="1"/>
  <c r="BL420" i="1"/>
  <c r="BP420" i="1" s="1"/>
  <c r="BF420" i="1"/>
  <c r="BE420" i="1"/>
  <c r="BJ420" i="1" s="1"/>
  <c r="AY420" i="1"/>
  <c r="AX420" i="1"/>
  <c r="BA420" i="1" s="1"/>
  <c r="AR420" i="1"/>
  <c r="AQ420" i="1"/>
  <c r="AU420" i="1" s="1"/>
  <c r="AK420" i="1"/>
  <c r="AJ420" i="1"/>
  <c r="AO420" i="1" s="1"/>
  <c r="AD420" i="1"/>
  <c r="AC420" i="1"/>
  <c r="W420" i="1"/>
  <c r="V420" i="1"/>
  <c r="Y420" i="1" s="1"/>
  <c r="P420" i="1"/>
  <c r="O420" i="1"/>
  <c r="U420" i="1" s="1"/>
  <c r="M420" i="1"/>
  <c r="L420" i="1"/>
  <c r="J420" i="1"/>
  <c r="H420" i="1"/>
  <c r="DS419" i="1"/>
  <c r="DL419" i="1"/>
  <c r="DE419" i="1"/>
  <c r="CX419" i="1"/>
  <c r="DD419" i="1" s="1"/>
  <c r="CP419" i="1"/>
  <c r="CS419" i="1" s="1"/>
  <c r="CI419" i="1"/>
  <c r="CN419" i="1" s="1"/>
  <c r="BZ419" i="1"/>
  <c r="BS419" i="1"/>
  <c r="BY419" i="1" s="1"/>
  <c r="BR419" i="1"/>
  <c r="BQ419" i="1"/>
  <c r="BO419" i="1"/>
  <c r="BL419" i="1"/>
  <c r="BM419" i="1" s="1"/>
  <c r="BE419" i="1"/>
  <c r="BJ419" i="1" s="1"/>
  <c r="AY419" i="1"/>
  <c r="AX419" i="1"/>
  <c r="AQ419" i="1"/>
  <c r="AT419" i="1" s="1"/>
  <c r="AJ419" i="1"/>
  <c r="AP419" i="1" s="1"/>
  <c r="AC419" i="1"/>
  <c r="V419" i="1"/>
  <c r="O419" i="1"/>
  <c r="M419" i="1"/>
  <c r="L419" i="1"/>
  <c r="J419" i="1"/>
  <c r="H419" i="1"/>
  <c r="DS418" i="1"/>
  <c r="DL418" i="1"/>
  <c r="DP418" i="1" s="1"/>
  <c r="DE418" i="1"/>
  <c r="CX418" i="1"/>
  <c r="CP418" i="1"/>
  <c r="CI418" i="1"/>
  <c r="BZ418" i="1"/>
  <c r="BS418" i="1"/>
  <c r="BT418" i="1" s="1"/>
  <c r="BL418" i="1"/>
  <c r="BQ418" i="1" s="1"/>
  <c r="BE418" i="1"/>
  <c r="BF418" i="1" s="1"/>
  <c r="AX418" i="1"/>
  <c r="BA418" i="1" s="1"/>
  <c r="AQ418" i="1"/>
  <c r="AJ418" i="1"/>
  <c r="AO418" i="1" s="1"/>
  <c r="AC418" i="1"/>
  <c r="AH418" i="1" s="1"/>
  <c r="V418" i="1"/>
  <c r="O418" i="1"/>
  <c r="M418" i="1"/>
  <c r="L418" i="1"/>
  <c r="J418" i="1"/>
  <c r="H418" i="1"/>
  <c r="DS417" i="1"/>
  <c r="DW417" i="1" s="1"/>
  <c r="DL417" i="1"/>
  <c r="DE417" i="1"/>
  <c r="DH417" i="1" s="1"/>
  <c r="CX417" i="1"/>
  <c r="CP417" i="1"/>
  <c r="CI417" i="1"/>
  <c r="BZ417" i="1"/>
  <c r="BS417" i="1"/>
  <c r="BT417" i="1" s="1"/>
  <c r="BL417" i="1"/>
  <c r="BE417" i="1"/>
  <c r="BI417" i="1" s="1"/>
  <c r="AX417" i="1"/>
  <c r="AQ417" i="1"/>
  <c r="AV417" i="1" s="1"/>
  <c r="AJ417" i="1"/>
  <c r="AP417" i="1" s="1"/>
  <c r="AC417" i="1"/>
  <c r="AH417" i="1" s="1"/>
  <c r="V417" i="1"/>
  <c r="AA417" i="1" s="1"/>
  <c r="O417" i="1"/>
  <c r="T417" i="1" s="1"/>
  <c r="M417" i="1"/>
  <c r="L417" i="1"/>
  <c r="J417" i="1"/>
  <c r="H417" i="1"/>
  <c r="DS416" i="1"/>
  <c r="DT416" i="1" s="1"/>
  <c r="DL416" i="1"/>
  <c r="DQ416" i="1" s="1"/>
  <c r="DH416" i="1"/>
  <c r="DE416" i="1"/>
  <c r="DF416" i="1" s="1"/>
  <c r="CX416" i="1"/>
  <c r="DB416" i="1" s="1"/>
  <c r="CP416" i="1"/>
  <c r="CU416" i="1" s="1"/>
  <c r="CI416" i="1"/>
  <c r="CO416" i="1" s="1"/>
  <c r="BZ416" i="1"/>
  <c r="CE416" i="1" s="1"/>
  <c r="BS416" i="1"/>
  <c r="BY416" i="1" s="1"/>
  <c r="BL416" i="1"/>
  <c r="BQ416" i="1" s="1"/>
  <c r="BE416" i="1"/>
  <c r="BK416" i="1" s="1"/>
  <c r="AX416" i="1"/>
  <c r="AY416" i="1" s="1"/>
  <c r="AQ416" i="1"/>
  <c r="AW416" i="1" s="1"/>
  <c r="AJ416" i="1"/>
  <c r="AC416" i="1"/>
  <c r="V416" i="1"/>
  <c r="AA416" i="1" s="1"/>
  <c r="O416" i="1"/>
  <c r="M416" i="1"/>
  <c r="L416" i="1"/>
  <c r="J416" i="1"/>
  <c r="H416" i="1"/>
  <c r="DS415" i="1"/>
  <c r="DX415" i="1" s="1"/>
  <c r="DL415" i="1"/>
  <c r="DQ415" i="1" s="1"/>
  <c r="DE415" i="1"/>
  <c r="DH415" i="1" s="1"/>
  <c r="CX415" i="1"/>
  <c r="CP415" i="1"/>
  <c r="CI415" i="1"/>
  <c r="BZ415" i="1"/>
  <c r="CA415" i="1" s="1"/>
  <c r="BS415" i="1"/>
  <c r="BL415" i="1"/>
  <c r="BM415" i="1" s="1"/>
  <c r="BE415" i="1"/>
  <c r="BK415" i="1" s="1"/>
  <c r="AX415" i="1"/>
  <c r="BB415" i="1" s="1"/>
  <c r="AQ415" i="1"/>
  <c r="AR415" i="1" s="1"/>
  <c r="AJ415" i="1"/>
  <c r="AC415" i="1"/>
  <c r="V415" i="1"/>
  <c r="AB415" i="1" s="1"/>
  <c r="O415" i="1"/>
  <c r="T415" i="1" s="1"/>
  <c r="M415" i="1"/>
  <c r="L415" i="1"/>
  <c r="J415" i="1"/>
  <c r="H415" i="1"/>
  <c r="DS414" i="1"/>
  <c r="DT414" i="1" s="1"/>
  <c r="DL414" i="1"/>
  <c r="DE414" i="1"/>
  <c r="DJ414" i="1" s="1"/>
  <c r="CX414" i="1"/>
  <c r="DC414" i="1" s="1"/>
  <c r="CP414" i="1"/>
  <c r="CI414" i="1"/>
  <c r="BZ414" i="1"/>
  <c r="BS414" i="1"/>
  <c r="BL414" i="1"/>
  <c r="BP414" i="1" s="1"/>
  <c r="BE414" i="1"/>
  <c r="AX414" i="1"/>
  <c r="BC414" i="1" s="1"/>
  <c r="AQ414" i="1"/>
  <c r="AR414" i="1" s="1"/>
  <c r="AJ414" i="1"/>
  <c r="AC414" i="1"/>
  <c r="AD414" i="1" s="1"/>
  <c r="Z414" i="1"/>
  <c r="V414" i="1"/>
  <c r="W414" i="1" s="1"/>
  <c r="O414" i="1"/>
  <c r="T414" i="1" s="1"/>
  <c r="M414" i="1"/>
  <c r="L414" i="1"/>
  <c r="J414" i="1"/>
  <c r="H414" i="1"/>
  <c r="DS413" i="1"/>
  <c r="DV413" i="1" s="1"/>
  <c r="DL413" i="1"/>
  <c r="DE413" i="1"/>
  <c r="CX413" i="1"/>
  <c r="DB413" i="1" s="1"/>
  <c r="CP413" i="1"/>
  <c r="CI413" i="1"/>
  <c r="CM413" i="1" s="1"/>
  <c r="CA413" i="1"/>
  <c r="BZ413" i="1"/>
  <c r="CD413" i="1" s="1"/>
  <c r="BS413" i="1"/>
  <c r="BL413" i="1"/>
  <c r="BE413" i="1"/>
  <c r="BI413" i="1" s="1"/>
  <c r="AX413" i="1"/>
  <c r="BC413" i="1" s="1"/>
  <c r="AQ413" i="1"/>
  <c r="AV413" i="1" s="1"/>
  <c r="AJ413" i="1"/>
  <c r="AN413" i="1" s="1"/>
  <c r="AC413" i="1"/>
  <c r="AH413" i="1" s="1"/>
  <c r="V413" i="1"/>
  <c r="O413" i="1"/>
  <c r="M413" i="1"/>
  <c r="BK413" i="1" s="1"/>
  <c r="L413" i="1"/>
  <c r="J413" i="1"/>
  <c r="H413" i="1"/>
  <c r="DS412" i="1"/>
  <c r="DL412" i="1"/>
  <c r="DE412" i="1"/>
  <c r="DF412" i="1" s="1"/>
  <c r="CX412" i="1"/>
  <c r="CP412" i="1"/>
  <c r="CU412" i="1" s="1"/>
  <c r="CI412" i="1"/>
  <c r="BZ412" i="1"/>
  <c r="CA412" i="1" s="1"/>
  <c r="BS412" i="1"/>
  <c r="BL412" i="1"/>
  <c r="BQ412" i="1" s="1"/>
  <c r="BE412" i="1"/>
  <c r="BF412" i="1" s="1"/>
  <c r="AX412" i="1"/>
  <c r="AQ412" i="1"/>
  <c r="AV412" i="1" s="1"/>
  <c r="AJ412" i="1"/>
  <c r="AK412" i="1" s="1"/>
  <c r="AC412" i="1"/>
  <c r="AH412" i="1" s="1"/>
  <c r="V412" i="1"/>
  <c r="O412" i="1"/>
  <c r="R412" i="1" s="1"/>
  <c r="M412" i="1"/>
  <c r="L412" i="1"/>
  <c r="J412" i="1"/>
  <c r="H412" i="1"/>
  <c r="DS411" i="1"/>
  <c r="DW411" i="1" s="1"/>
  <c r="DL411" i="1"/>
  <c r="DR411" i="1" s="1"/>
  <c r="DE411" i="1"/>
  <c r="DJ411" i="1" s="1"/>
  <c r="CX411" i="1"/>
  <c r="CP411" i="1"/>
  <c r="CI411" i="1"/>
  <c r="CJ411" i="1" s="1"/>
  <c r="BZ411" i="1"/>
  <c r="CA411" i="1" s="1"/>
  <c r="BS411" i="1"/>
  <c r="BT411" i="1" s="1"/>
  <c r="BL411" i="1"/>
  <c r="BP411" i="1" s="1"/>
  <c r="BE411" i="1"/>
  <c r="BF411" i="1" s="1"/>
  <c r="AX411" i="1"/>
  <c r="AQ411" i="1"/>
  <c r="AJ411" i="1"/>
  <c r="AC411" i="1"/>
  <c r="AB411" i="1"/>
  <c r="V411" i="1"/>
  <c r="AA411" i="1" s="1"/>
  <c r="O411" i="1"/>
  <c r="M411" i="1"/>
  <c r="L411" i="1"/>
  <c r="J411" i="1"/>
  <c r="H411" i="1"/>
  <c r="DS410" i="1"/>
  <c r="DX410" i="1" s="1"/>
  <c r="DL410" i="1"/>
  <c r="DQ410" i="1" s="1"/>
  <c r="DE410" i="1"/>
  <c r="DJ410" i="1" s="1"/>
  <c r="CX410" i="1"/>
  <c r="CY410" i="1" s="1"/>
  <c r="CP410" i="1"/>
  <c r="CT410" i="1" s="1"/>
  <c r="CI410" i="1"/>
  <c r="CJ410" i="1" s="1"/>
  <c r="BZ410" i="1"/>
  <c r="CA410" i="1" s="1"/>
  <c r="BS410" i="1"/>
  <c r="BX410" i="1" s="1"/>
  <c r="BL410" i="1"/>
  <c r="BM410" i="1" s="1"/>
  <c r="BE410" i="1"/>
  <c r="AX410" i="1"/>
  <c r="AY410" i="1" s="1"/>
  <c r="AQ410" i="1"/>
  <c r="AV410" i="1" s="1"/>
  <c r="AJ410" i="1"/>
  <c r="AK410" i="1" s="1"/>
  <c r="AC410" i="1"/>
  <c r="V410" i="1"/>
  <c r="O410" i="1"/>
  <c r="P410" i="1" s="1"/>
  <c r="M410" i="1"/>
  <c r="BD410" i="1" s="1"/>
  <c r="L410" i="1"/>
  <c r="J410" i="1"/>
  <c r="H410" i="1"/>
  <c r="DS409" i="1"/>
  <c r="DX409" i="1" s="1"/>
  <c r="DL409" i="1"/>
  <c r="DP409" i="1" s="1"/>
  <c r="DE409" i="1"/>
  <c r="CX409" i="1"/>
  <c r="DC409" i="1" s="1"/>
  <c r="CP409" i="1"/>
  <c r="CU409" i="1" s="1"/>
  <c r="CJ409" i="1"/>
  <c r="CI409" i="1"/>
  <c r="CN409" i="1" s="1"/>
  <c r="BZ409" i="1"/>
  <c r="CC409" i="1" s="1"/>
  <c r="BS409" i="1"/>
  <c r="BW409" i="1" s="1"/>
  <c r="BL409" i="1"/>
  <c r="BM409" i="1" s="1"/>
  <c r="BE409" i="1"/>
  <c r="BI409" i="1" s="1"/>
  <c r="AX409" i="1"/>
  <c r="BC409" i="1" s="1"/>
  <c r="AQ409" i="1"/>
  <c r="AV409" i="1" s="1"/>
  <c r="AN409" i="1"/>
  <c r="AJ409" i="1"/>
  <c r="AO409" i="1" s="1"/>
  <c r="AC409" i="1"/>
  <c r="V409" i="1"/>
  <c r="W409" i="1" s="1"/>
  <c r="R409" i="1"/>
  <c r="O409" i="1"/>
  <c r="S409" i="1" s="1"/>
  <c r="M409" i="1"/>
  <c r="L409" i="1"/>
  <c r="J409" i="1"/>
  <c r="H409" i="1"/>
  <c r="DS408" i="1"/>
  <c r="DL408" i="1"/>
  <c r="DQ408" i="1" s="1"/>
  <c r="DE408" i="1"/>
  <c r="DH408" i="1" s="1"/>
  <c r="CX408" i="1"/>
  <c r="CP408" i="1"/>
  <c r="CT408" i="1" s="1"/>
  <c r="CI408" i="1"/>
  <c r="BZ408" i="1"/>
  <c r="CE408" i="1" s="1"/>
  <c r="BS408" i="1"/>
  <c r="BX408" i="1" s="1"/>
  <c r="BL408" i="1"/>
  <c r="BQ408" i="1" s="1"/>
  <c r="BE408" i="1"/>
  <c r="BJ408" i="1" s="1"/>
  <c r="AX408" i="1"/>
  <c r="BC408" i="1" s="1"/>
  <c r="AQ408" i="1"/>
  <c r="AJ408" i="1"/>
  <c r="AC408" i="1"/>
  <c r="AH408" i="1" s="1"/>
  <c r="V408" i="1"/>
  <c r="Z408" i="1" s="1"/>
  <c r="O408" i="1"/>
  <c r="M408" i="1"/>
  <c r="L408" i="1"/>
  <c r="J408" i="1"/>
  <c r="H408" i="1"/>
  <c r="DS407" i="1"/>
  <c r="DT407" i="1" s="1"/>
  <c r="DL407" i="1"/>
  <c r="DM407" i="1" s="1"/>
  <c r="DE407" i="1"/>
  <c r="CX407" i="1"/>
  <c r="CP407" i="1"/>
  <c r="CQ407" i="1" s="1"/>
  <c r="CI407" i="1"/>
  <c r="BZ407" i="1"/>
  <c r="BS407" i="1"/>
  <c r="BV407" i="1" s="1"/>
  <c r="BL407" i="1"/>
  <c r="BE407" i="1"/>
  <c r="BH407" i="1" s="1"/>
  <c r="AX407" i="1"/>
  <c r="BA407" i="1" s="1"/>
  <c r="AQ407" i="1"/>
  <c r="AJ407" i="1"/>
  <c r="AM407" i="1" s="1"/>
  <c r="AC407" i="1"/>
  <c r="AD407" i="1" s="1"/>
  <c r="V407" i="1"/>
  <c r="O407" i="1"/>
  <c r="T407" i="1" s="1"/>
  <c r="M407" i="1"/>
  <c r="L407" i="1"/>
  <c r="J407" i="1"/>
  <c r="H407" i="1"/>
  <c r="DS406" i="1"/>
  <c r="DV406" i="1" s="1"/>
  <c r="DL406" i="1"/>
  <c r="DM406" i="1" s="1"/>
  <c r="DE406" i="1"/>
  <c r="CX406" i="1"/>
  <c r="DC406" i="1" s="1"/>
  <c r="CP406" i="1"/>
  <c r="CS406" i="1" s="1"/>
  <c r="CI406" i="1"/>
  <c r="CL406" i="1" s="1"/>
  <c r="BZ406" i="1"/>
  <c r="CE406" i="1" s="1"/>
  <c r="BS406" i="1"/>
  <c r="BX406" i="1" s="1"/>
  <c r="BL406" i="1"/>
  <c r="BE406" i="1"/>
  <c r="BF406" i="1" s="1"/>
  <c r="AX406" i="1"/>
  <c r="BC406" i="1" s="1"/>
  <c r="AQ406" i="1"/>
  <c r="AV406" i="1" s="1"/>
  <c r="AJ406" i="1"/>
  <c r="AC406" i="1"/>
  <c r="AH406" i="1" s="1"/>
  <c r="V406" i="1"/>
  <c r="W406" i="1" s="1"/>
  <c r="O406" i="1"/>
  <c r="P406" i="1" s="1"/>
  <c r="M406" i="1"/>
  <c r="L406" i="1"/>
  <c r="J406" i="1"/>
  <c r="H406" i="1"/>
  <c r="DS405" i="1"/>
  <c r="DL405" i="1"/>
  <c r="DE405" i="1"/>
  <c r="DJ405" i="1" s="1"/>
  <c r="CX405" i="1"/>
  <c r="DC405" i="1" s="1"/>
  <c r="CP405" i="1"/>
  <c r="CT405" i="1" s="1"/>
  <c r="CI405" i="1"/>
  <c r="BZ405" i="1"/>
  <c r="CA405" i="1" s="1"/>
  <c r="BS405" i="1"/>
  <c r="BL405" i="1"/>
  <c r="BE405" i="1"/>
  <c r="BK405" i="1" s="1"/>
  <c r="AX405" i="1"/>
  <c r="AQ405" i="1"/>
  <c r="AU405" i="1" s="1"/>
  <c r="AJ405" i="1"/>
  <c r="AN405" i="1" s="1"/>
  <c r="AC405" i="1"/>
  <c r="AD405" i="1" s="1"/>
  <c r="V405" i="1"/>
  <c r="AA405" i="1" s="1"/>
  <c r="O405" i="1"/>
  <c r="T405" i="1" s="1"/>
  <c r="M405" i="1"/>
  <c r="L405" i="1"/>
  <c r="J405" i="1"/>
  <c r="H405" i="1"/>
  <c r="DV404" i="1"/>
  <c r="DS404" i="1"/>
  <c r="DL404" i="1"/>
  <c r="DR404" i="1" s="1"/>
  <c r="DE404" i="1"/>
  <c r="DH404" i="1" s="1"/>
  <c r="CX404" i="1"/>
  <c r="DA404" i="1" s="1"/>
  <c r="CP404" i="1"/>
  <c r="CI404" i="1"/>
  <c r="CN404" i="1" s="1"/>
  <c r="BZ404" i="1"/>
  <c r="CE404" i="1" s="1"/>
  <c r="BS404" i="1"/>
  <c r="BY404" i="1" s="1"/>
  <c r="BL404" i="1"/>
  <c r="BR404" i="1" s="1"/>
  <c r="BE404" i="1"/>
  <c r="BJ404" i="1" s="1"/>
  <c r="AX404" i="1"/>
  <c r="AQ404" i="1"/>
  <c r="AV404" i="1" s="1"/>
  <c r="AJ404" i="1"/>
  <c r="AO404" i="1" s="1"/>
  <c r="AC404" i="1"/>
  <c r="V404" i="1"/>
  <c r="O404" i="1"/>
  <c r="M404" i="1"/>
  <c r="L404" i="1"/>
  <c r="J404" i="1"/>
  <c r="H404" i="1"/>
  <c r="DS403" i="1"/>
  <c r="DX403" i="1" s="1"/>
  <c r="DL403" i="1"/>
  <c r="DQ403" i="1" s="1"/>
  <c r="DE403" i="1"/>
  <c r="DF403" i="1" s="1"/>
  <c r="CX403" i="1"/>
  <c r="CP403" i="1"/>
  <c r="CT403" i="1" s="1"/>
  <c r="CI403" i="1"/>
  <c r="CJ403" i="1" s="1"/>
  <c r="BZ403" i="1"/>
  <c r="BS403" i="1"/>
  <c r="BL403" i="1"/>
  <c r="BP403" i="1" s="1"/>
  <c r="BE403" i="1"/>
  <c r="BJ403" i="1" s="1"/>
  <c r="AX403" i="1"/>
  <c r="BC403" i="1" s="1"/>
  <c r="AQ403" i="1"/>
  <c r="AV403" i="1" s="1"/>
  <c r="AJ403" i="1"/>
  <c r="AC403" i="1"/>
  <c r="AG403" i="1" s="1"/>
  <c r="V403" i="1"/>
  <c r="Z403" i="1" s="1"/>
  <c r="O403" i="1"/>
  <c r="U403" i="1" s="1"/>
  <c r="M403" i="1"/>
  <c r="L403" i="1"/>
  <c r="J403" i="1"/>
  <c r="H403" i="1"/>
  <c r="DS402" i="1"/>
  <c r="DL402" i="1"/>
  <c r="DP402" i="1" s="1"/>
  <c r="DE402" i="1"/>
  <c r="DI402" i="1" s="1"/>
  <c r="DB402" i="1"/>
  <c r="CY402" i="1"/>
  <c r="CX402" i="1"/>
  <c r="DC402" i="1" s="1"/>
  <c r="CP402" i="1"/>
  <c r="CQ402" i="1" s="1"/>
  <c r="CI402" i="1"/>
  <c r="CN402" i="1" s="1"/>
  <c r="BZ402" i="1"/>
  <c r="CA402" i="1" s="1"/>
  <c r="BS402" i="1"/>
  <c r="BT402" i="1" s="1"/>
  <c r="BL402" i="1"/>
  <c r="BE402" i="1"/>
  <c r="BJ402" i="1" s="1"/>
  <c r="AX402" i="1"/>
  <c r="AY402" i="1" s="1"/>
  <c r="AQ402" i="1"/>
  <c r="AJ402" i="1"/>
  <c r="AM402" i="1" s="1"/>
  <c r="AC402" i="1"/>
  <c r="AF402" i="1" s="1"/>
  <c r="V402" i="1"/>
  <c r="AA402" i="1" s="1"/>
  <c r="O402" i="1"/>
  <c r="M402" i="1"/>
  <c r="L402" i="1"/>
  <c r="J402" i="1"/>
  <c r="H402" i="1"/>
  <c r="DV401" i="1"/>
  <c r="DS401" i="1"/>
  <c r="DT401" i="1" s="1"/>
  <c r="DL401" i="1"/>
  <c r="DE401" i="1"/>
  <c r="DJ401" i="1" s="1"/>
  <c r="CX401" i="1"/>
  <c r="DC401" i="1" s="1"/>
  <c r="CP401" i="1"/>
  <c r="CS401" i="1" s="1"/>
  <c r="CI401" i="1"/>
  <c r="BZ401" i="1"/>
  <c r="CE401" i="1" s="1"/>
  <c r="BS401" i="1"/>
  <c r="BX401" i="1" s="1"/>
  <c r="BL401" i="1"/>
  <c r="BE401" i="1"/>
  <c r="AX401" i="1"/>
  <c r="BC401" i="1" s="1"/>
  <c r="AQ401" i="1"/>
  <c r="AV401" i="1" s="1"/>
  <c r="AJ401" i="1"/>
  <c r="AO401" i="1" s="1"/>
  <c r="AC401" i="1"/>
  <c r="V401" i="1"/>
  <c r="W401" i="1" s="1"/>
  <c r="O401" i="1"/>
  <c r="P401" i="1" s="1"/>
  <c r="M401" i="1"/>
  <c r="L401" i="1"/>
  <c r="J401" i="1"/>
  <c r="H401" i="1"/>
  <c r="DS400" i="1"/>
  <c r="DX400" i="1" s="1"/>
  <c r="DL400" i="1"/>
  <c r="DE400" i="1"/>
  <c r="DI400" i="1" s="1"/>
  <c r="CX400" i="1"/>
  <c r="DA400" i="1" s="1"/>
  <c r="CP400" i="1"/>
  <c r="CS400" i="1" s="1"/>
  <c r="CI400" i="1"/>
  <c r="CJ400" i="1" s="1"/>
  <c r="BZ400" i="1"/>
  <c r="CA400" i="1" s="1"/>
  <c r="BS400" i="1"/>
  <c r="BX400" i="1" s="1"/>
  <c r="BL400" i="1"/>
  <c r="BM400" i="1" s="1"/>
  <c r="BE400" i="1"/>
  <c r="BH400" i="1" s="1"/>
  <c r="AX400" i="1"/>
  <c r="BA400" i="1" s="1"/>
  <c r="AQ400" i="1"/>
  <c r="AK400" i="1"/>
  <c r="AJ400" i="1"/>
  <c r="AN400" i="1" s="1"/>
  <c r="AC400" i="1"/>
  <c r="AD400" i="1" s="1"/>
  <c r="V400" i="1"/>
  <c r="AA400" i="1" s="1"/>
  <c r="O400" i="1"/>
  <c r="R400" i="1" s="1"/>
  <c r="M400" i="1"/>
  <c r="L400" i="1"/>
  <c r="J400" i="1"/>
  <c r="H400" i="1"/>
  <c r="DS399" i="1"/>
  <c r="DT399" i="1" s="1"/>
  <c r="DL399" i="1"/>
  <c r="DE399" i="1"/>
  <c r="DK399" i="1" s="1"/>
  <c r="CX399" i="1"/>
  <c r="DA399" i="1" s="1"/>
  <c r="CP399" i="1"/>
  <c r="CI399" i="1"/>
  <c r="BZ399" i="1"/>
  <c r="CE399" i="1" s="1"/>
  <c r="BS399" i="1"/>
  <c r="BT399" i="1" s="1"/>
  <c r="BL399" i="1"/>
  <c r="BQ399" i="1" s="1"/>
  <c r="BE399" i="1"/>
  <c r="BF399" i="1" s="1"/>
  <c r="AX399" i="1"/>
  <c r="AY399" i="1" s="1"/>
  <c r="AQ399" i="1"/>
  <c r="AR399" i="1" s="1"/>
  <c r="AJ399" i="1"/>
  <c r="AM399" i="1" s="1"/>
  <c r="AC399" i="1"/>
  <c r="AG399" i="1" s="1"/>
  <c r="V399" i="1"/>
  <c r="W399" i="1" s="1"/>
  <c r="O399" i="1"/>
  <c r="U399" i="1" s="1"/>
  <c r="M399" i="1"/>
  <c r="L399" i="1"/>
  <c r="J399" i="1"/>
  <c r="H399" i="1"/>
  <c r="DS398" i="1"/>
  <c r="DX398" i="1" s="1"/>
  <c r="DL398" i="1"/>
  <c r="DR398" i="1" s="1"/>
  <c r="DE398" i="1"/>
  <c r="CX398" i="1"/>
  <c r="DA398" i="1" s="1"/>
  <c r="CP398" i="1"/>
  <c r="CQ398" i="1" s="1"/>
  <c r="CI398" i="1"/>
  <c r="CJ398" i="1" s="1"/>
  <c r="BZ398" i="1"/>
  <c r="CE398" i="1" s="1"/>
  <c r="BS398" i="1"/>
  <c r="BL398" i="1"/>
  <c r="BP398" i="1" s="1"/>
  <c r="BE398" i="1"/>
  <c r="BI398" i="1" s="1"/>
  <c r="AX398" i="1"/>
  <c r="AQ398" i="1"/>
  <c r="AJ398" i="1"/>
  <c r="AK398" i="1" s="1"/>
  <c r="AC398" i="1"/>
  <c r="AH398" i="1" s="1"/>
  <c r="V398" i="1"/>
  <c r="O398" i="1"/>
  <c r="M398" i="1"/>
  <c r="CV398" i="1" s="1"/>
  <c r="L398" i="1"/>
  <c r="J398" i="1"/>
  <c r="H398" i="1"/>
  <c r="DS397" i="1"/>
  <c r="DL397" i="1"/>
  <c r="DP397" i="1" s="1"/>
  <c r="DE397" i="1"/>
  <c r="DI397" i="1" s="1"/>
  <c r="CX397" i="1"/>
  <c r="CP397" i="1"/>
  <c r="CT397" i="1" s="1"/>
  <c r="CI397" i="1"/>
  <c r="CN397" i="1" s="1"/>
  <c r="BZ397" i="1"/>
  <c r="CA397" i="1" s="1"/>
  <c r="BS397" i="1"/>
  <c r="BT397" i="1" s="1"/>
  <c r="BL397" i="1"/>
  <c r="BP397" i="1" s="1"/>
  <c r="BE397" i="1"/>
  <c r="BK397" i="1" s="1"/>
  <c r="AX397" i="1"/>
  <c r="AQ397" i="1"/>
  <c r="AR397" i="1" s="1"/>
  <c r="AJ397" i="1"/>
  <c r="AM397" i="1" s="1"/>
  <c r="AC397" i="1"/>
  <c r="AF397" i="1" s="1"/>
  <c r="V397" i="1"/>
  <c r="W397" i="1" s="1"/>
  <c r="O397" i="1"/>
  <c r="M397" i="1"/>
  <c r="L397" i="1"/>
  <c r="J397" i="1"/>
  <c r="H397" i="1"/>
  <c r="DS396" i="1"/>
  <c r="DY396" i="1" s="1"/>
  <c r="DP396" i="1"/>
  <c r="DL396" i="1"/>
  <c r="DM396" i="1" s="1"/>
  <c r="DE396" i="1"/>
  <c r="DI396" i="1" s="1"/>
  <c r="CX396" i="1"/>
  <c r="CP396" i="1"/>
  <c r="CI396" i="1"/>
  <c r="CN396" i="1" s="1"/>
  <c r="BZ396" i="1"/>
  <c r="BS396" i="1"/>
  <c r="BL396" i="1"/>
  <c r="BO396" i="1" s="1"/>
  <c r="BE396" i="1"/>
  <c r="AX396" i="1"/>
  <c r="BC396" i="1" s="1"/>
  <c r="AQ396" i="1"/>
  <c r="AW396" i="1" s="1"/>
  <c r="AJ396" i="1"/>
  <c r="AO396" i="1" s="1"/>
  <c r="AC396" i="1"/>
  <c r="AG396" i="1" s="1"/>
  <c r="V396" i="1"/>
  <c r="Z396" i="1" s="1"/>
  <c r="O396" i="1"/>
  <c r="P396" i="1" s="1"/>
  <c r="M396" i="1"/>
  <c r="L396" i="1"/>
  <c r="J396" i="1"/>
  <c r="H396" i="1"/>
  <c r="DS395" i="1"/>
  <c r="DX395" i="1" s="1"/>
  <c r="DL395" i="1"/>
  <c r="DM395" i="1" s="1"/>
  <c r="DE395" i="1"/>
  <c r="DH395" i="1" s="1"/>
  <c r="CX395" i="1"/>
  <c r="DC395" i="1" s="1"/>
  <c r="CP395" i="1"/>
  <c r="CT395" i="1" s="1"/>
  <c r="CI395" i="1"/>
  <c r="BZ395" i="1"/>
  <c r="BS395" i="1"/>
  <c r="BV395" i="1" s="1"/>
  <c r="BL395" i="1"/>
  <c r="BE395" i="1"/>
  <c r="AX395" i="1"/>
  <c r="AY395" i="1" s="1"/>
  <c r="AQ395" i="1"/>
  <c r="AU395" i="1" s="1"/>
  <c r="AJ395" i="1"/>
  <c r="AO395" i="1" s="1"/>
  <c r="AC395" i="1"/>
  <c r="AF395" i="1" s="1"/>
  <c r="V395" i="1"/>
  <c r="AA395" i="1" s="1"/>
  <c r="O395" i="1"/>
  <c r="M395" i="1"/>
  <c r="L395" i="1"/>
  <c r="J395" i="1"/>
  <c r="H395" i="1"/>
  <c r="DS394" i="1"/>
  <c r="DT394" i="1" s="1"/>
  <c r="DL394" i="1"/>
  <c r="DE394" i="1"/>
  <c r="CX394" i="1"/>
  <c r="DA394" i="1" s="1"/>
  <c r="CP394" i="1"/>
  <c r="CQ394" i="1" s="1"/>
  <c r="CI394" i="1"/>
  <c r="BZ394" i="1"/>
  <c r="CE394" i="1" s="1"/>
  <c r="BS394" i="1"/>
  <c r="BX394" i="1" s="1"/>
  <c r="BL394" i="1"/>
  <c r="BQ394" i="1" s="1"/>
  <c r="BE394" i="1"/>
  <c r="BH394" i="1" s="1"/>
  <c r="AX394" i="1"/>
  <c r="AQ394" i="1"/>
  <c r="AR394" i="1" s="1"/>
  <c r="AJ394" i="1"/>
  <c r="AC394" i="1"/>
  <c r="V394" i="1"/>
  <c r="Z394" i="1" s="1"/>
  <c r="O394" i="1"/>
  <c r="P394" i="1" s="1"/>
  <c r="M394" i="1"/>
  <c r="L394" i="1"/>
  <c r="J394" i="1"/>
  <c r="H394" i="1"/>
  <c r="DS393" i="1"/>
  <c r="DL393" i="1"/>
  <c r="DO393" i="1" s="1"/>
  <c r="DE393" i="1"/>
  <c r="DK393" i="1" s="1"/>
  <c r="CX393" i="1"/>
  <c r="CP393" i="1"/>
  <c r="CT393" i="1" s="1"/>
  <c r="CI393" i="1"/>
  <c r="BZ393" i="1"/>
  <c r="CE393" i="1" s="1"/>
  <c r="BS393" i="1"/>
  <c r="BX393" i="1" s="1"/>
  <c r="BL393" i="1"/>
  <c r="BM393" i="1" s="1"/>
  <c r="BE393" i="1"/>
  <c r="AX393" i="1"/>
  <c r="BC393" i="1" s="1"/>
  <c r="AQ393" i="1"/>
  <c r="AJ393" i="1"/>
  <c r="AC393" i="1"/>
  <c r="AH393" i="1" s="1"/>
  <c r="V393" i="1"/>
  <c r="U393" i="1"/>
  <c r="S393" i="1"/>
  <c r="O393" i="1"/>
  <c r="R393" i="1" s="1"/>
  <c r="M393" i="1"/>
  <c r="L393" i="1"/>
  <c r="J393" i="1"/>
  <c r="H393" i="1"/>
  <c r="DS392" i="1"/>
  <c r="DL392" i="1"/>
  <c r="DM392" i="1" s="1"/>
  <c r="DE392" i="1"/>
  <c r="DI392" i="1" s="1"/>
  <c r="CX392" i="1"/>
  <c r="CY392" i="1" s="1"/>
  <c r="CP392" i="1"/>
  <c r="CU392" i="1" s="1"/>
  <c r="CI392" i="1"/>
  <c r="CN392" i="1" s="1"/>
  <c r="BZ392" i="1"/>
  <c r="BS392" i="1"/>
  <c r="BT392" i="1" s="1"/>
  <c r="BL392" i="1"/>
  <c r="BM392" i="1" s="1"/>
  <c r="BE392" i="1"/>
  <c r="AX392" i="1"/>
  <c r="BA392" i="1" s="1"/>
  <c r="AQ392" i="1"/>
  <c r="AR392" i="1" s="1"/>
  <c r="AJ392" i="1"/>
  <c r="AM392" i="1" s="1"/>
  <c r="AC392" i="1"/>
  <c r="AF392" i="1" s="1"/>
  <c r="V392" i="1"/>
  <c r="O392" i="1"/>
  <c r="S392" i="1" s="1"/>
  <c r="M392" i="1"/>
  <c r="L392" i="1"/>
  <c r="J392" i="1"/>
  <c r="H392" i="1"/>
  <c r="DS391" i="1"/>
  <c r="DX391" i="1" s="1"/>
  <c r="DL391" i="1"/>
  <c r="DO391" i="1" s="1"/>
  <c r="DE391" i="1"/>
  <c r="DJ391" i="1" s="1"/>
  <c r="CX391" i="1"/>
  <c r="DC391" i="1" s="1"/>
  <c r="CP391" i="1"/>
  <c r="CS391" i="1" s="1"/>
  <c r="CI391" i="1"/>
  <c r="CN391" i="1" s="1"/>
  <c r="BZ391" i="1"/>
  <c r="CF391" i="1" s="1"/>
  <c r="BS391" i="1"/>
  <c r="BX391" i="1" s="1"/>
  <c r="BL391" i="1"/>
  <c r="BE391" i="1"/>
  <c r="BJ391" i="1" s="1"/>
  <c r="AX391" i="1"/>
  <c r="AY391" i="1" s="1"/>
  <c r="AQ391" i="1"/>
  <c r="AJ391" i="1"/>
  <c r="AN391" i="1" s="1"/>
  <c r="AC391" i="1"/>
  <c r="AD391" i="1" s="1"/>
  <c r="V391" i="1"/>
  <c r="O391" i="1"/>
  <c r="U391" i="1" s="1"/>
  <c r="M391" i="1"/>
  <c r="L391" i="1"/>
  <c r="J391" i="1"/>
  <c r="H391" i="1"/>
  <c r="DS390" i="1"/>
  <c r="DW390" i="1" s="1"/>
  <c r="DL390" i="1"/>
  <c r="DE390" i="1"/>
  <c r="DJ390" i="1" s="1"/>
  <c r="CX390" i="1"/>
  <c r="DA390" i="1" s="1"/>
  <c r="CP390" i="1"/>
  <c r="CU390" i="1" s="1"/>
  <c r="CI390" i="1"/>
  <c r="CN390" i="1" s="1"/>
  <c r="BZ390" i="1"/>
  <c r="CA390" i="1" s="1"/>
  <c r="BS390" i="1"/>
  <c r="BX390" i="1" s="1"/>
  <c r="BL390" i="1"/>
  <c r="BE390" i="1"/>
  <c r="BH390" i="1" s="1"/>
  <c r="BC390" i="1"/>
  <c r="AX390" i="1"/>
  <c r="BB390" i="1" s="1"/>
  <c r="AQ390" i="1"/>
  <c r="AJ390" i="1"/>
  <c r="AN390" i="1" s="1"/>
  <c r="AC390" i="1"/>
  <c r="AH390" i="1" s="1"/>
  <c r="V390" i="1"/>
  <c r="O390" i="1"/>
  <c r="T390" i="1" s="1"/>
  <c r="M390" i="1"/>
  <c r="BY390" i="1" s="1"/>
  <c r="L390" i="1"/>
  <c r="J390" i="1"/>
  <c r="H390" i="1"/>
  <c r="DS389" i="1"/>
  <c r="DV389" i="1" s="1"/>
  <c r="DL389" i="1"/>
  <c r="DM389" i="1" s="1"/>
  <c r="DE389" i="1"/>
  <c r="DH389" i="1" s="1"/>
  <c r="CX389" i="1"/>
  <c r="CP389" i="1"/>
  <c r="CT389" i="1" s="1"/>
  <c r="CI389" i="1"/>
  <c r="CM389" i="1" s="1"/>
  <c r="BZ389" i="1"/>
  <c r="CC389" i="1" s="1"/>
  <c r="BS389" i="1"/>
  <c r="BX389" i="1" s="1"/>
  <c r="BL389" i="1"/>
  <c r="BE389" i="1"/>
  <c r="AX389" i="1"/>
  <c r="AQ389" i="1"/>
  <c r="AV389" i="1" s="1"/>
  <c r="AJ389" i="1"/>
  <c r="AC389" i="1"/>
  <c r="AG389" i="1" s="1"/>
  <c r="V389" i="1"/>
  <c r="O389" i="1"/>
  <c r="R389" i="1" s="1"/>
  <c r="M389" i="1"/>
  <c r="L389" i="1"/>
  <c r="J389" i="1"/>
  <c r="H389" i="1"/>
  <c r="DS388" i="1"/>
  <c r="DL388" i="1"/>
  <c r="DE388" i="1"/>
  <c r="DJ388" i="1" s="1"/>
  <c r="CX388" i="1"/>
  <c r="CP388" i="1"/>
  <c r="CQ388" i="1" s="1"/>
  <c r="CI388" i="1"/>
  <c r="BZ388" i="1"/>
  <c r="BS388" i="1"/>
  <c r="BT388" i="1" s="1"/>
  <c r="BL388" i="1"/>
  <c r="BM388" i="1" s="1"/>
  <c r="BE388" i="1"/>
  <c r="AX388" i="1"/>
  <c r="BA388" i="1" s="1"/>
  <c r="AQ388" i="1"/>
  <c r="AR388" i="1" s="1"/>
  <c r="AJ388" i="1"/>
  <c r="AK388" i="1" s="1"/>
  <c r="AC388" i="1"/>
  <c r="AG388" i="1" s="1"/>
  <c r="V388" i="1"/>
  <c r="Z388" i="1" s="1"/>
  <c r="P388" i="1"/>
  <c r="O388" i="1"/>
  <c r="M388" i="1"/>
  <c r="L388" i="1"/>
  <c r="J388" i="1"/>
  <c r="H388" i="1"/>
  <c r="DS387" i="1"/>
  <c r="DW387" i="1" s="1"/>
  <c r="DL387" i="1"/>
  <c r="DM387" i="1" s="1"/>
  <c r="DE387" i="1"/>
  <c r="CX387" i="1"/>
  <c r="CP387" i="1"/>
  <c r="CT387" i="1" s="1"/>
  <c r="CI387" i="1"/>
  <c r="CN387" i="1" s="1"/>
  <c r="BZ387" i="1"/>
  <c r="CE387" i="1" s="1"/>
  <c r="BS387" i="1"/>
  <c r="BX387" i="1" s="1"/>
  <c r="BL387" i="1"/>
  <c r="BE387" i="1"/>
  <c r="AX387" i="1"/>
  <c r="AQ387" i="1"/>
  <c r="AJ387" i="1"/>
  <c r="AK387" i="1" s="1"/>
  <c r="AC387" i="1"/>
  <c r="AD387" i="1" s="1"/>
  <c r="V387" i="1"/>
  <c r="Y387" i="1" s="1"/>
  <c r="O387" i="1"/>
  <c r="P387" i="1" s="1"/>
  <c r="M387" i="1"/>
  <c r="L387" i="1"/>
  <c r="J387" i="1"/>
  <c r="H387" i="1"/>
  <c r="DV386" i="1"/>
  <c r="DS386" i="1"/>
  <c r="DX386" i="1" s="1"/>
  <c r="DL386" i="1"/>
  <c r="DQ386" i="1" s="1"/>
  <c r="DE386" i="1"/>
  <c r="DJ386" i="1" s="1"/>
  <c r="CX386" i="1"/>
  <c r="DB386" i="1" s="1"/>
  <c r="CP386" i="1"/>
  <c r="CI386" i="1"/>
  <c r="CN386" i="1" s="1"/>
  <c r="BZ386" i="1"/>
  <c r="CC386" i="1" s="1"/>
  <c r="BS386" i="1"/>
  <c r="BL386" i="1"/>
  <c r="BP386" i="1" s="1"/>
  <c r="BE386" i="1"/>
  <c r="BI386" i="1" s="1"/>
  <c r="AX386" i="1"/>
  <c r="AQ386" i="1"/>
  <c r="AJ386" i="1"/>
  <c r="AO386" i="1" s="1"/>
  <c r="AC386" i="1"/>
  <c r="AH386" i="1" s="1"/>
  <c r="V386" i="1"/>
  <c r="W386" i="1" s="1"/>
  <c r="O386" i="1"/>
  <c r="T386" i="1" s="1"/>
  <c r="M386" i="1"/>
  <c r="L386" i="1"/>
  <c r="J386" i="1"/>
  <c r="H386" i="1"/>
  <c r="DS385" i="1"/>
  <c r="DV385" i="1" s="1"/>
  <c r="DL385" i="1"/>
  <c r="DO385" i="1" s="1"/>
  <c r="DE385" i="1"/>
  <c r="DI385" i="1" s="1"/>
  <c r="CX385" i="1"/>
  <c r="DB385" i="1" s="1"/>
  <c r="CP385" i="1"/>
  <c r="CU385" i="1" s="1"/>
  <c r="CI385" i="1"/>
  <c r="CJ385" i="1" s="1"/>
  <c r="BZ385" i="1"/>
  <c r="BS385" i="1"/>
  <c r="BT385" i="1" s="1"/>
  <c r="BL385" i="1"/>
  <c r="BM385" i="1" s="1"/>
  <c r="BE385" i="1"/>
  <c r="AX385" i="1"/>
  <c r="BC385" i="1" s="1"/>
  <c r="AQ385" i="1"/>
  <c r="AR385" i="1" s="1"/>
  <c r="AJ385" i="1"/>
  <c r="AC385" i="1"/>
  <c r="V385" i="1"/>
  <c r="Y385" i="1" s="1"/>
  <c r="O385" i="1"/>
  <c r="R385" i="1" s="1"/>
  <c r="M385" i="1"/>
  <c r="L385" i="1"/>
  <c r="J385" i="1"/>
  <c r="H385" i="1"/>
  <c r="DT384" i="1"/>
  <c r="DS384" i="1"/>
  <c r="DM384" i="1"/>
  <c r="DL384" i="1"/>
  <c r="DO384" i="1" s="1"/>
  <c r="DF384" i="1"/>
  <c r="DE384" i="1"/>
  <c r="CY384" i="1"/>
  <c r="CX384" i="1"/>
  <c r="CQ384" i="1"/>
  <c r="CP384" i="1"/>
  <c r="CT384" i="1" s="1"/>
  <c r="CJ384" i="1"/>
  <c r="CI384" i="1"/>
  <c r="CL384" i="1" s="1"/>
  <c r="CA384" i="1"/>
  <c r="BZ384" i="1"/>
  <c r="CE384" i="1" s="1"/>
  <c r="BT384" i="1"/>
  <c r="BS384" i="1"/>
  <c r="BX384" i="1" s="1"/>
  <c r="BM384" i="1"/>
  <c r="BL384" i="1"/>
  <c r="BQ384" i="1" s="1"/>
  <c r="BF384" i="1"/>
  <c r="BE384" i="1"/>
  <c r="BJ384" i="1" s="1"/>
  <c r="AY384" i="1"/>
  <c r="AX384" i="1"/>
  <c r="BB384" i="1" s="1"/>
  <c r="AR384" i="1"/>
  <c r="AQ384" i="1"/>
  <c r="AV384" i="1" s="1"/>
  <c r="AK384" i="1"/>
  <c r="AJ384" i="1"/>
  <c r="AN384" i="1" s="1"/>
  <c r="AD384" i="1"/>
  <c r="AC384" i="1"/>
  <c r="AG384" i="1" s="1"/>
  <c r="W384" i="1"/>
  <c r="V384" i="1"/>
  <c r="P384" i="1"/>
  <c r="O384" i="1"/>
  <c r="M384" i="1"/>
  <c r="AI384" i="1" s="1"/>
  <c r="L384" i="1"/>
  <c r="J384" i="1"/>
  <c r="H384" i="1"/>
  <c r="DS383" i="1"/>
  <c r="DW383" i="1" s="1"/>
  <c r="DL383" i="1"/>
  <c r="DQ383" i="1" s="1"/>
  <c r="DE383" i="1"/>
  <c r="DJ383" i="1" s="1"/>
  <c r="CX383" i="1"/>
  <c r="DC383" i="1" s="1"/>
  <c r="CP383" i="1"/>
  <c r="CI383" i="1"/>
  <c r="BZ383" i="1"/>
  <c r="CC383" i="1" s="1"/>
  <c r="BS383" i="1"/>
  <c r="BT383" i="1" s="1"/>
  <c r="BL383" i="1"/>
  <c r="BM383" i="1" s="1"/>
  <c r="BE383" i="1"/>
  <c r="BH383" i="1" s="1"/>
  <c r="AX383" i="1"/>
  <c r="BA383" i="1" s="1"/>
  <c r="AQ383" i="1"/>
  <c r="AJ383" i="1"/>
  <c r="AN383" i="1" s="1"/>
  <c r="AC383" i="1"/>
  <c r="AG383" i="1" s="1"/>
  <c r="V383" i="1"/>
  <c r="O383" i="1"/>
  <c r="M383" i="1"/>
  <c r="L383" i="1"/>
  <c r="J383" i="1"/>
  <c r="H383" i="1"/>
  <c r="DS382" i="1"/>
  <c r="DL382" i="1"/>
  <c r="DM382" i="1" s="1"/>
  <c r="DE382" i="1"/>
  <c r="CX382" i="1"/>
  <c r="DA382" i="1" s="1"/>
  <c r="CP382" i="1"/>
  <c r="CT382" i="1" s="1"/>
  <c r="CI382" i="1"/>
  <c r="CJ382" i="1" s="1"/>
  <c r="BZ382" i="1"/>
  <c r="BS382" i="1"/>
  <c r="BX382" i="1" s="1"/>
  <c r="BL382" i="1"/>
  <c r="BQ382" i="1" s="1"/>
  <c r="BE382" i="1"/>
  <c r="AX382" i="1"/>
  <c r="AQ382" i="1"/>
  <c r="AR382" i="1" s="1"/>
  <c r="AJ382" i="1"/>
  <c r="AK382" i="1" s="1"/>
  <c r="AC382" i="1"/>
  <c r="V382" i="1"/>
  <c r="O382" i="1"/>
  <c r="P382" i="1" s="1"/>
  <c r="M382" i="1"/>
  <c r="L382" i="1"/>
  <c r="J382" i="1"/>
  <c r="H382" i="1"/>
  <c r="DS381" i="1"/>
  <c r="DL381" i="1"/>
  <c r="DQ381" i="1" s="1"/>
  <c r="DE381" i="1"/>
  <c r="CX381" i="1"/>
  <c r="DC381" i="1" s="1"/>
  <c r="CP381" i="1"/>
  <c r="CQ381" i="1" s="1"/>
  <c r="CI381" i="1"/>
  <c r="CN381" i="1" s="1"/>
  <c r="BZ381" i="1"/>
  <c r="CC381" i="1" s="1"/>
  <c r="BS381" i="1"/>
  <c r="BL381" i="1"/>
  <c r="BP381" i="1" s="1"/>
  <c r="BE381" i="1"/>
  <c r="BI381" i="1" s="1"/>
  <c r="AX381" i="1"/>
  <c r="AQ381" i="1"/>
  <c r="AV381" i="1" s="1"/>
  <c r="AJ381" i="1"/>
  <c r="AO381" i="1" s="1"/>
  <c r="AC381" i="1"/>
  <c r="AH381" i="1" s="1"/>
  <c r="V381" i="1"/>
  <c r="AA381" i="1" s="1"/>
  <c r="O381" i="1"/>
  <c r="T381" i="1" s="1"/>
  <c r="M381" i="1"/>
  <c r="L381" i="1"/>
  <c r="J381" i="1"/>
  <c r="H381" i="1"/>
  <c r="DY380" i="1"/>
  <c r="DS380" i="1"/>
  <c r="DV380" i="1" s="1"/>
  <c r="DL380" i="1"/>
  <c r="DE380" i="1"/>
  <c r="CX380" i="1"/>
  <c r="CP380" i="1"/>
  <c r="CS380" i="1" s="1"/>
  <c r="CI380" i="1"/>
  <c r="CM380" i="1" s="1"/>
  <c r="BZ380" i="1"/>
  <c r="BS380" i="1"/>
  <c r="BL380" i="1"/>
  <c r="BM380" i="1" s="1"/>
  <c r="BE380" i="1"/>
  <c r="BI380" i="1" s="1"/>
  <c r="AX380" i="1"/>
  <c r="AQ380" i="1"/>
  <c r="AJ380" i="1"/>
  <c r="AC380" i="1"/>
  <c r="AF380" i="1" s="1"/>
  <c r="V380" i="1"/>
  <c r="Y380" i="1" s="1"/>
  <c r="O380" i="1"/>
  <c r="U380" i="1" s="1"/>
  <c r="M380" i="1"/>
  <c r="L380" i="1"/>
  <c r="J380" i="1"/>
  <c r="H380" i="1"/>
  <c r="DS379" i="1"/>
  <c r="DL379" i="1"/>
  <c r="DE379" i="1"/>
  <c r="DF379" i="1" s="1"/>
  <c r="CX379" i="1"/>
  <c r="DB379" i="1" s="1"/>
  <c r="CP379" i="1"/>
  <c r="CS379" i="1" s="1"/>
  <c r="CI379" i="1"/>
  <c r="BZ379" i="1"/>
  <c r="CA379" i="1" s="1"/>
  <c r="BS379" i="1"/>
  <c r="BX379" i="1" s="1"/>
  <c r="BL379" i="1"/>
  <c r="BQ379" i="1" s="1"/>
  <c r="BE379" i="1"/>
  <c r="BH379" i="1" s="1"/>
  <c r="AX379" i="1"/>
  <c r="AQ379" i="1"/>
  <c r="AV379" i="1" s="1"/>
  <c r="AJ379" i="1"/>
  <c r="AM379" i="1" s="1"/>
  <c r="AC379" i="1"/>
  <c r="AF379" i="1" s="1"/>
  <c r="V379" i="1"/>
  <c r="Y379" i="1" s="1"/>
  <c r="O379" i="1"/>
  <c r="T379" i="1" s="1"/>
  <c r="M379" i="1"/>
  <c r="L379" i="1"/>
  <c r="J379" i="1"/>
  <c r="H379" i="1"/>
  <c r="DS378" i="1"/>
  <c r="DL378" i="1"/>
  <c r="DQ378" i="1" s="1"/>
  <c r="DE378" i="1"/>
  <c r="DJ378" i="1" s="1"/>
  <c r="CX378" i="1"/>
  <c r="CP378" i="1"/>
  <c r="CV378" i="1" s="1"/>
  <c r="CI378" i="1"/>
  <c r="CL378" i="1" s="1"/>
  <c r="BZ378" i="1"/>
  <c r="BS378" i="1"/>
  <c r="BT378" i="1" s="1"/>
  <c r="BL378" i="1"/>
  <c r="BQ378" i="1" s="1"/>
  <c r="BE378" i="1"/>
  <c r="BH378" i="1" s="1"/>
  <c r="AX378" i="1"/>
  <c r="BA378" i="1" s="1"/>
  <c r="AQ378" i="1"/>
  <c r="AW378" i="1" s="1"/>
  <c r="AJ378" i="1"/>
  <c r="AN378" i="1" s="1"/>
  <c r="AC378" i="1"/>
  <c r="AI378" i="1" s="1"/>
  <c r="V378" i="1"/>
  <c r="O378" i="1"/>
  <c r="M378" i="1"/>
  <c r="L378" i="1"/>
  <c r="J378" i="1"/>
  <c r="H378" i="1"/>
  <c r="DS377" i="1"/>
  <c r="DX377" i="1" s="1"/>
  <c r="DL377" i="1"/>
  <c r="DM377" i="1" s="1"/>
  <c r="DE377" i="1"/>
  <c r="DJ377" i="1" s="1"/>
  <c r="CX377" i="1"/>
  <c r="DA377" i="1" s="1"/>
  <c r="CP377" i="1"/>
  <c r="CI377" i="1"/>
  <c r="CL377" i="1" s="1"/>
  <c r="BZ377" i="1"/>
  <c r="CE377" i="1" s="1"/>
  <c r="BS377" i="1"/>
  <c r="BX377" i="1" s="1"/>
  <c r="BL377" i="1"/>
  <c r="BQ377" i="1" s="1"/>
  <c r="BE377" i="1"/>
  <c r="BJ377" i="1" s="1"/>
  <c r="AX377" i="1"/>
  <c r="AY377" i="1" s="1"/>
  <c r="AQ377" i="1"/>
  <c r="AR377" i="1" s="1"/>
  <c r="AJ377" i="1"/>
  <c r="AK377" i="1" s="1"/>
  <c r="AC377" i="1"/>
  <c r="V377" i="1"/>
  <c r="O377" i="1"/>
  <c r="M377" i="1"/>
  <c r="L377" i="1"/>
  <c r="J377" i="1"/>
  <c r="H377" i="1"/>
  <c r="DS376" i="1"/>
  <c r="DX376" i="1" s="1"/>
  <c r="DL376" i="1"/>
  <c r="DE376" i="1"/>
  <c r="DJ376" i="1" s="1"/>
  <c r="CX376" i="1"/>
  <c r="CY376" i="1" s="1"/>
  <c r="CP376" i="1"/>
  <c r="CI376" i="1"/>
  <c r="CO376" i="1" s="1"/>
  <c r="BZ376" i="1"/>
  <c r="CC376" i="1" s="1"/>
  <c r="BS376" i="1"/>
  <c r="BL376" i="1"/>
  <c r="BP376" i="1" s="1"/>
  <c r="BE376" i="1"/>
  <c r="AX376" i="1"/>
  <c r="AQ376" i="1"/>
  <c r="AV376" i="1" s="1"/>
  <c r="AJ376" i="1"/>
  <c r="AO376" i="1" s="1"/>
  <c r="AC376" i="1"/>
  <c r="V376" i="1"/>
  <c r="Z376" i="1" s="1"/>
  <c r="O376" i="1"/>
  <c r="M376" i="1"/>
  <c r="L376" i="1"/>
  <c r="J376" i="1"/>
  <c r="H376" i="1"/>
  <c r="DS375" i="1"/>
  <c r="DV375" i="1" s="1"/>
  <c r="DL375" i="1"/>
  <c r="DJ375" i="1"/>
  <c r="DE375" i="1"/>
  <c r="DI375" i="1" s="1"/>
  <c r="CX375" i="1"/>
  <c r="CP375" i="1"/>
  <c r="CI375" i="1"/>
  <c r="BZ375" i="1"/>
  <c r="CA375" i="1" s="1"/>
  <c r="BS375" i="1"/>
  <c r="BT375" i="1" s="1"/>
  <c r="BL375" i="1"/>
  <c r="BE375" i="1"/>
  <c r="AX375" i="1"/>
  <c r="BB375" i="1" s="1"/>
  <c r="AQ375" i="1"/>
  <c r="AJ375" i="1"/>
  <c r="AM375" i="1" s="1"/>
  <c r="AC375" i="1"/>
  <c r="AF375" i="1" s="1"/>
  <c r="V375" i="1"/>
  <c r="AB375" i="1" s="1"/>
  <c r="O375" i="1"/>
  <c r="M375" i="1"/>
  <c r="L375" i="1"/>
  <c r="J375" i="1"/>
  <c r="H375" i="1"/>
  <c r="DS374" i="1"/>
  <c r="DV374" i="1" s="1"/>
  <c r="DL374" i="1"/>
  <c r="DO374" i="1" s="1"/>
  <c r="DE374" i="1"/>
  <c r="CX374" i="1"/>
  <c r="DA374" i="1" s="1"/>
  <c r="CP374" i="1"/>
  <c r="CQ374" i="1" s="1"/>
  <c r="CI374" i="1"/>
  <c r="CO374" i="1" s="1"/>
  <c r="BZ374" i="1"/>
  <c r="CC374" i="1" s="1"/>
  <c r="BS374" i="1"/>
  <c r="BL374" i="1"/>
  <c r="BE374" i="1"/>
  <c r="BH374" i="1" s="1"/>
  <c r="AX374" i="1"/>
  <c r="BC374" i="1" s="1"/>
  <c r="AQ374" i="1"/>
  <c r="AT374" i="1" s="1"/>
  <c r="AJ374" i="1"/>
  <c r="AK374" i="1" s="1"/>
  <c r="AC374" i="1"/>
  <c r="AH374" i="1" s="1"/>
  <c r="V374" i="1"/>
  <c r="Y374" i="1" s="1"/>
  <c r="O374" i="1"/>
  <c r="T374" i="1" s="1"/>
  <c r="M374" i="1"/>
  <c r="L374" i="1"/>
  <c r="J374" i="1"/>
  <c r="H374" i="1"/>
  <c r="DS373" i="1"/>
  <c r="DT373" i="1" s="1"/>
  <c r="DL373" i="1"/>
  <c r="DP373" i="1" s="1"/>
  <c r="DE373" i="1"/>
  <c r="DJ373" i="1" s="1"/>
  <c r="CX373" i="1"/>
  <c r="CY373" i="1" s="1"/>
  <c r="CP373" i="1"/>
  <c r="CU373" i="1" s="1"/>
  <c r="CN373" i="1"/>
  <c r="CI373" i="1"/>
  <c r="CO373" i="1" s="1"/>
  <c r="BZ373" i="1"/>
  <c r="BS373" i="1"/>
  <c r="BT373" i="1" s="1"/>
  <c r="BL373" i="1"/>
  <c r="BP373" i="1" s="1"/>
  <c r="BE373" i="1"/>
  <c r="BH373" i="1" s="1"/>
  <c r="AX373" i="1"/>
  <c r="AQ373" i="1"/>
  <c r="AW373" i="1" s="1"/>
  <c r="AJ373" i="1"/>
  <c r="AN373" i="1" s="1"/>
  <c r="AC373" i="1"/>
  <c r="V373" i="1"/>
  <c r="O373" i="1"/>
  <c r="U373" i="1" s="1"/>
  <c r="M373" i="1"/>
  <c r="L373" i="1"/>
  <c r="J373" i="1"/>
  <c r="H373" i="1"/>
  <c r="DS372" i="1"/>
  <c r="DL372" i="1"/>
  <c r="DO372" i="1" s="1"/>
  <c r="DE372" i="1"/>
  <c r="DH372" i="1" s="1"/>
  <c r="CX372" i="1"/>
  <c r="DB372" i="1" s="1"/>
  <c r="CP372" i="1"/>
  <c r="CQ372" i="1" s="1"/>
  <c r="CI372" i="1"/>
  <c r="CL372" i="1" s="1"/>
  <c r="BZ372" i="1"/>
  <c r="BS372" i="1"/>
  <c r="BW372" i="1" s="1"/>
  <c r="BL372" i="1"/>
  <c r="BE372" i="1"/>
  <c r="BK372" i="1" s="1"/>
  <c r="AX372" i="1"/>
  <c r="BA372" i="1" s="1"/>
  <c r="AQ372" i="1"/>
  <c r="AR372" i="1" s="1"/>
  <c r="AJ372" i="1"/>
  <c r="AK372" i="1" s="1"/>
  <c r="AC372" i="1"/>
  <c r="V372" i="1"/>
  <c r="AA372" i="1" s="1"/>
  <c r="O372" i="1"/>
  <c r="M372" i="1"/>
  <c r="L372" i="1"/>
  <c r="J372" i="1"/>
  <c r="H372" i="1"/>
  <c r="DS371" i="1"/>
  <c r="DV371" i="1" s="1"/>
  <c r="DL371" i="1"/>
  <c r="DP371" i="1" s="1"/>
  <c r="DE371" i="1"/>
  <c r="DH371" i="1" s="1"/>
  <c r="CX371" i="1"/>
  <c r="CP371" i="1"/>
  <c r="CS371" i="1" s="1"/>
  <c r="CI371" i="1"/>
  <c r="BZ371" i="1"/>
  <c r="BS371" i="1"/>
  <c r="BX371" i="1" s="1"/>
  <c r="BL371" i="1"/>
  <c r="BP371" i="1" s="1"/>
  <c r="BE371" i="1"/>
  <c r="AX371" i="1"/>
  <c r="AQ371" i="1"/>
  <c r="AV371" i="1" s="1"/>
  <c r="AJ371" i="1"/>
  <c r="AO371" i="1" s="1"/>
  <c r="AC371" i="1"/>
  <c r="V371" i="1"/>
  <c r="O371" i="1"/>
  <c r="M371" i="1"/>
  <c r="AW371" i="1" s="1"/>
  <c r="L371" i="1"/>
  <c r="J371" i="1"/>
  <c r="H371" i="1"/>
  <c r="DS370" i="1"/>
  <c r="DV370" i="1" s="1"/>
  <c r="DL370" i="1"/>
  <c r="DQ370" i="1" s="1"/>
  <c r="DE370" i="1"/>
  <c r="DI370" i="1" s="1"/>
  <c r="CX370" i="1"/>
  <c r="CP370" i="1"/>
  <c r="CU370" i="1" s="1"/>
  <c r="CI370" i="1"/>
  <c r="CL370" i="1" s="1"/>
  <c r="BZ370" i="1"/>
  <c r="BX370" i="1"/>
  <c r="BS370" i="1"/>
  <c r="BL370" i="1"/>
  <c r="BM370" i="1" s="1"/>
  <c r="BE370" i="1"/>
  <c r="BH370" i="1" s="1"/>
  <c r="AX370" i="1"/>
  <c r="AQ370" i="1"/>
  <c r="AR370" i="1" s="1"/>
  <c r="AJ370" i="1"/>
  <c r="AC370" i="1"/>
  <c r="V370" i="1"/>
  <c r="O370" i="1"/>
  <c r="M370" i="1"/>
  <c r="L370" i="1"/>
  <c r="J370" i="1"/>
  <c r="H370" i="1"/>
  <c r="DS369" i="1"/>
  <c r="DV369" i="1" s="1"/>
  <c r="DL369" i="1"/>
  <c r="DE369" i="1"/>
  <c r="CX369" i="1"/>
  <c r="DD369" i="1" s="1"/>
  <c r="CP369" i="1"/>
  <c r="CS369" i="1" s="1"/>
  <c r="CI369" i="1"/>
  <c r="BZ369" i="1"/>
  <c r="BS369" i="1"/>
  <c r="BL369" i="1"/>
  <c r="BQ369" i="1" s="1"/>
  <c r="BE369" i="1"/>
  <c r="BF369" i="1" s="1"/>
  <c r="AX369" i="1"/>
  <c r="BA369" i="1" s="1"/>
  <c r="AQ369" i="1"/>
  <c r="AJ369" i="1"/>
  <c r="AM369" i="1" s="1"/>
  <c r="AC369" i="1"/>
  <c r="AD369" i="1" s="1"/>
  <c r="V369" i="1"/>
  <c r="AA369" i="1" s="1"/>
  <c r="O369" i="1"/>
  <c r="T369" i="1" s="1"/>
  <c r="M369" i="1"/>
  <c r="L369" i="1"/>
  <c r="J369" i="1"/>
  <c r="H369" i="1"/>
  <c r="DT368" i="1"/>
  <c r="DS368" i="1"/>
  <c r="DM368" i="1"/>
  <c r="DL368" i="1"/>
  <c r="DF368" i="1"/>
  <c r="DE368" i="1"/>
  <c r="DJ368" i="1" s="1"/>
  <c r="CY368" i="1"/>
  <c r="CX368" i="1"/>
  <c r="CQ368" i="1"/>
  <c r="CP368" i="1"/>
  <c r="CJ368" i="1"/>
  <c r="CI368" i="1"/>
  <c r="CL368" i="1" s="1"/>
  <c r="CA368" i="1"/>
  <c r="BZ368" i="1"/>
  <c r="CE368" i="1" s="1"/>
  <c r="BT368" i="1"/>
  <c r="BS368" i="1"/>
  <c r="BW368" i="1" s="1"/>
  <c r="BM368" i="1"/>
  <c r="BL368" i="1"/>
  <c r="BF368" i="1"/>
  <c r="BE368" i="1"/>
  <c r="BJ368" i="1" s="1"/>
  <c r="AY368" i="1"/>
  <c r="AX368" i="1"/>
  <c r="AR368" i="1"/>
  <c r="AQ368" i="1"/>
  <c r="AT368" i="1" s="1"/>
  <c r="AK368" i="1"/>
  <c r="AJ368" i="1"/>
  <c r="AN368" i="1" s="1"/>
  <c r="AD368" i="1"/>
  <c r="AC368" i="1"/>
  <c r="AH368" i="1" s="1"/>
  <c r="W368" i="1"/>
  <c r="V368" i="1"/>
  <c r="Y368" i="1" s="1"/>
  <c r="P368" i="1"/>
  <c r="O368" i="1"/>
  <c r="M368" i="1"/>
  <c r="L368" i="1"/>
  <c r="J368" i="1"/>
  <c r="H368" i="1"/>
  <c r="DS367" i="1"/>
  <c r="DX367" i="1" s="1"/>
  <c r="DL367" i="1"/>
  <c r="DE367" i="1"/>
  <c r="DF367" i="1" s="1"/>
  <c r="CX367" i="1"/>
  <c r="CP367" i="1"/>
  <c r="CU367" i="1" s="1"/>
  <c r="CI367" i="1"/>
  <c r="CN367" i="1" s="1"/>
  <c r="BZ367" i="1"/>
  <c r="BS367" i="1"/>
  <c r="BL367" i="1"/>
  <c r="BE367" i="1"/>
  <c r="BA367" i="1"/>
  <c r="AX367" i="1"/>
  <c r="BC367" i="1" s="1"/>
  <c r="AQ367" i="1"/>
  <c r="AJ367" i="1"/>
  <c r="AK367" i="1" s="1"/>
  <c r="AC367" i="1"/>
  <c r="V367" i="1"/>
  <c r="O367" i="1"/>
  <c r="S367" i="1" s="1"/>
  <c r="M367" i="1"/>
  <c r="L367" i="1"/>
  <c r="J367" i="1"/>
  <c r="H367" i="1"/>
  <c r="DS366" i="1"/>
  <c r="DX366" i="1" s="1"/>
  <c r="DL366" i="1"/>
  <c r="DE366" i="1"/>
  <c r="CX366" i="1"/>
  <c r="DC366" i="1" s="1"/>
  <c r="CP366" i="1"/>
  <c r="CI366" i="1"/>
  <c r="CJ366" i="1" s="1"/>
  <c r="BZ366" i="1"/>
  <c r="CE366" i="1" s="1"/>
  <c r="BS366" i="1"/>
  <c r="BT366" i="1" s="1"/>
  <c r="BL366" i="1"/>
  <c r="BE366" i="1"/>
  <c r="AX366" i="1"/>
  <c r="AQ366" i="1"/>
  <c r="AU366" i="1" s="1"/>
  <c r="AJ366" i="1"/>
  <c r="AN366" i="1" s="1"/>
  <c r="AC366" i="1"/>
  <c r="V366" i="1"/>
  <c r="Z366" i="1" s="1"/>
  <c r="O366" i="1"/>
  <c r="R366" i="1" s="1"/>
  <c r="M366" i="1"/>
  <c r="L366" i="1"/>
  <c r="J366" i="1"/>
  <c r="H366" i="1"/>
  <c r="DS365" i="1"/>
  <c r="DX365" i="1" s="1"/>
  <c r="DL365" i="1"/>
  <c r="DE365" i="1"/>
  <c r="CX365" i="1"/>
  <c r="CP365" i="1"/>
  <c r="CT365" i="1" s="1"/>
  <c r="CI365" i="1"/>
  <c r="BZ365" i="1"/>
  <c r="CC365" i="1" s="1"/>
  <c r="BS365" i="1"/>
  <c r="BX365" i="1" s="1"/>
  <c r="BL365" i="1"/>
  <c r="BE365" i="1"/>
  <c r="AX365" i="1"/>
  <c r="BD365" i="1" s="1"/>
  <c r="AQ365" i="1"/>
  <c r="AV365" i="1" s="1"/>
  <c r="AJ365" i="1"/>
  <c r="AC365" i="1"/>
  <c r="V365" i="1"/>
  <c r="AA365" i="1" s="1"/>
  <c r="O365" i="1"/>
  <c r="T365" i="1" s="1"/>
  <c r="M365" i="1"/>
  <c r="L365" i="1"/>
  <c r="J365" i="1"/>
  <c r="H365" i="1"/>
  <c r="DS364" i="1"/>
  <c r="DL364" i="1"/>
  <c r="DE364" i="1"/>
  <c r="DI364" i="1" s="1"/>
  <c r="CX364" i="1"/>
  <c r="DB364" i="1" s="1"/>
  <c r="CP364" i="1"/>
  <c r="CS364" i="1" s="1"/>
  <c r="CI364" i="1"/>
  <c r="CL364" i="1" s="1"/>
  <c r="BZ364" i="1"/>
  <c r="CA364" i="1" s="1"/>
  <c r="BS364" i="1"/>
  <c r="BV364" i="1" s="1"/>
  <c r="BL364" i="1"/>
  <c r="BQ364" i="1" s="1"/>
  <c r="BE364" i="1"/>
  <c r="AX364" i="1"/>
  <c r="AY364" i="1" s="1"/>
  <c r="AQ364" i="1"/>
  <c r="AJ364" i="1"/>
  <c r="AC364" i="1"/>
  <c r="AG364" i="1" s="1"/>
  <c r="V364" i="1"/>
  <c r="W364" i="1" s="1"/>
  <c r="O364" i="1"/>
  <c r="T364" i="1" s="1"/>
  <c r="M364" i="1"/>
  <c r="L364" i="1"/>
  <c r="J364" i="1"/>
  <c r="H364" i="1"/>
  <c r="DT363" i="1"/>
  <c r="DS363" i="1"/>
  <c r="DV363" i="1" s="1"/>
  <c r="DM363" i="1"/>
  <c r="DL363" i="1"/>
  <c r="DF363" i="1"/>
  <c r="DE363" i="1"/>
  <c r="DJ363" i="1" s="1"/>
  <c r="CY363" i="1"/>
  <c r="CX363" i="1"/>
  <c r="CQ363" i="1"/>
  <c r="CP363" i="1"/>
  <c r="CJ363" i="1"/>
  <c r="CI363" i="1"/>
  <c r="CO363" i="1" s="1"/>
  <c r="CA363" i="1"/>
  <c r="BZ363" i="1"/>
  <c r="CC363" i="1" s="1"/>
  <c r="BT363" i="1"/>
  <c r="BS363" i="1"/>
  <c r="BX363" i="1" s="1"/>
  <c r="BM363" i="1"/>
  <c r="BL363" i="1"/>
  <c r="BP363" i="1" s="1"/>
  <c r="BF363" i="1"/>
  <c r="BE363" i="1"/>
  <c r="AY363" i="1"/>
  <c r="AX363" i="1"/>
  <c r="AR363" i="1"/>
  <c r="AQ363" i="1"/>
  <c r="AK363" i="1"/>
  <c r="AJ363" i="1"/>
  <c r="AN363" i="1" s="1"/>
  <c r="AD363" i="1"/>
  <c r="AC363" i="1"/>
  <c r="W363" i="1"/>
  <c r="V363" i="1"/>
  <c r="P363" i="1"/>
  <c r="O363" i="1"/>
  <c r="M363" i="1"/>
  <c r="L363" i="1"/>
  <c r="J363" i="1"/>
  <c r="H363" i="1"/>
  <c r="DS362" i="1"/>
  <c r="DV362" i="1" s="1"/>
  <c r="DL362" i="1"/>
  <c r="DR362" i="1" s="1"/>
  <c r="DE362" i="1"/>
  <c r="DH362" i="1" s="1"/>
  <c r="CX362" i="1"/>
  <c r="DD362" i="1" s="1"/>
  <c r="CP362" i="1"/>
  <c r="CI362" i="1"/>
  <c r="BZ362" i="1"/>
  <c r="CC362" i="1" s="1"/>
  <c r="BS362" i="1"/>
  <c r="BW362" i="1" s="1"/>
  <c r="BL362" i="1"/>
  <c r="BE362" i="1"/>
  <c r="AX362" i="1"/>
  <c r="BD362" i="1" s="1"/>
  <c r="AQ362" i="1"/>
  <c r="AJ362" i="1"/>
  <c r="AN362" i="1" s="1"/>
  <c r="AC362" i="1"/>
  <c r="V362" i="1"/>
  <c r="AB362" i="1" s="1"/>
  <c r="O362" i="1"/>
  <c r="M362" i="1"/>
  <c r="L362" i="1"/>
  <c r="J362" i="1"/>
  <c r="H362" i="1"/>
  <c r="DS361" i="1"/>
  <c r="DL361" i="1"/>
  <c r="DE361" i="1"/>
  <c r="DI361" i="1" s="1"/>
  <c r="CX361" i="1"/>
  <c r="CY361" i="1" s="1"/>
  <c r="CP361" i="1"/>
  <c r="CS361" i="1" s="1"/>
  <c r="CI361" i="1"/>
  <c r="CN361" i="1" s="1"/>
  <c r="BZ361" i="1"/>
  <c r="CC361" i="1" s="1"/>
  <c r="BS361" i="1"/>
  <c r="BL361" i="1"/>
  <c r="BM361" i="1" s="1"/>
  <c r="BE361" i="1"/>
  <c r="BH361" i="1" s="1"/>
  <c r="AX361" i="1"/>
  <c r="AY361" i="1" s="1"/>
  <c r="AQ361" i="1"/>
  <c r="AR361" i="1" s="1"/>
  <c r="AJ361" i="1"/>
  <c r="AN361" i="1" s="1"/>
  <c r="AC361" i="1"/>
  <c r="AD361" i="1" s="1"/>
  <c r="V361" i="1"/>
  <c r="AA361" i="1" s="1"/>
  <c r="O361" i="1"/>
  <c r="S361" i="1" s="1"/>
  <c r="M361" i="1"/>
  <c r="L361" i="1"/>
  <c r="J361" i="1"/>
  <c r="H361" i="1"/>
  <c r="DS360" i="1"/>
  <c r="DX360" i="1" s="1"/>
  <c r="DL360" i="1"/>
  <c r="DO360" i="1" s="1"/>
  <c r="DE360" i="1"/>
  <c r="CX360" i="1"/>
  <c r="DC360" i="1" s="1"/>
  <c r="CP360" i="1"/>
  <c r="CU360" i="1" s="1"/>
  <c r="CI360" i="1"/>
  <c r="BZ360" i="1"/>
  <c r="CE360" i="1" s="1"/>
  <c r="BS360" i="1"/>
  <c r="BL360" i="1"/>
  <c r="BM360" i="1" s="1"/>
  <c r="BE360" i="1"/>
  <c r="BI360" i="1" s="1"/>
  <c r="AX360" i="1"/>
  <c r="BC360" i="1" s="1"/>
  <c r="AQ360" i="1"/>
  <c r="AV360" i="1" s="1"/>
  <c r="AJ360" i="1"/>
  <c r="AK360" i="1" s="1"/>
  <c r="AC360" i="1"/>
  <c r="V360" i="1"/>
  <c r="AA360" i="1" s="1"/>
  <c r="O360" i="1"/>
  <c r="T360" i="1" s="1"/>
  <c r="M360" i="1"/>
  <c r="L360" i="1"/>
  <c r="J360" i="1"/>
  <c r="H360" i="1"/>
  <c r="DS359" i="1"/>
  <c r="DV359" i="1" s="1"/>
  <c r="DL359" i="1"/>
  <c r="DE359" i="1"/>
  <c r="DF359" i="1" s="1"/>
  <c r="CX359" i="1"/>
  <c r="CY359" i="1" s="1"/>
  <c r="CP359" i="1"/>
  <c r="CS359" i="1" s="1"/>
  <c r="CI359" i="1"/>
  <c r="BZ359" i="1"/>
  <c r="CD359" i="1" s="1"/>
  <c r="BS359" i="1"/>
  <c r="BV359" i="1" s="1"/>
  <c r="BL359" i="1"/>
  <c r="BP359" i="1" s="1"/>
  <c r="BE359" i="1"/>
  <c r="BJ359" i="1" s="1"/>
  <c r="AX359" i="1"/>
  <c r="BC359" i="1" s="1"/>
  <c r="AQ359" i="1"/>
  <c r="AJ359" i="1"/>
  <c r="AC359" i="1"/>
  <c r="V359" i="1"/>
  <c r="W359" i="1" s="1"/>
  <c r="O359" i="1"/>
  <c r="M359" i="1"/>
  <c r="L359" i="1"/>
  <c r="J359" i="1"/>
  <c r="H359" i="1"/>
  <c r="DS358" i="1"/>
  <c r="DL358" i="1"/>
  <c r="DP358" i="1" s="1"/>
  <c r="DE358" i="1"/>
  <c r="DF358" i="1" s="1"/>
  <c r="CX358" i="1"/>
  <c r="CY358" i="1" s="1"/>
  <c r="CP358" i="1"/>
  <c r="CN358" i="1"/>
  <c r="CI358" i="1"/>
  <c r="CL358" i="1" s="1"/>
  <c r="BZ358" i="1"/>
  <c r="BS358" i="1"/>
  <c r="BL358" i="1"/>
  <c r="BO358" i="1" s="1"/>
  <c r="BE358" i="1"/>
  <c r="BF358" i="1" s="1"/>
  <c r="AX358" i="1"/>
  <c r="BA358" i="1" s="1"/>
  <c r="AQ358" i="1"/>
  <c r="AW358" i="1" s="1"/>
  <c r="AJ358" i="1"/>
  <c r="AC358" i="1"/>
  <c r="AH358" i="1" s="1"/>
  <c r="V358" i="1"/>
  <c r="Y358" i="1" s="1"/>
  <c r="O358" i="1"/>
  <c r="M358" i="1"/>
  <c r="L358" i="1"/>
  <c r="J358" i="1"/>
  <c r="H358" i="1"/>
  <c r="DS357" i="1"/>
  <c r="DL357" i="1"/>
  <c r="DO357" i="1" s="1"/>
  <c r="DE357" i="1"/>
  <c r="DH357" i="1" s="1"/>
  <c r="CX357" i="1"/>
  <c r="CP357" i="1"/>
  <c r="CQ357" i="1" s="1"/>
  <c r="CI357" i="1"/>
  <c r="BZ357" i="1"/>
  <c r="CC357" i="1" s="1"/>
  <c r="BS357" i="1"/>
  <c r="BT357" i="1" s="1"/>
  <c r="BL357" i="1"/>
  <c r="BQ357" i="1" s="1"/>
  <c r="BE357" i="1"/>
  <c r="AX357" i="1"/>
  <c r="BA357" i="1" s="1"/>
  <c r="AQ357" i="1"/>
  <c r="AJ357" i="1"/>
  <c r="AO357" i="1" s="1"/>
  <c r="AC357" i="1"/>
  <c r="V357" i="1"/>
  <c r="O357" i="1"/>
  <c r="M357" i="1"/>
  <c r="L357" i="1"/>
  <c r="J357" i="1"/>
  <c r="H357" i="1"/>
  <c r="DS356" i="1"/>
  <c r="DW356" i="1" s="1"/>
  <c r="DL356" i="1"/>
  <c r="DO356" i="1" s="1"/>
  <c r="DE356" i="1"/>
  <c r="DH356" i="1" s="1"/>
  <c r="CX356" i="1"/>
  <c r="DA356" i="1" s="1"/>
  <c r="CP356" i="1"/>
  <c r="CI356" i="1"/>
  <c r="CN356" i="1" s="1"/>
  <c r="BZ356" i="1"/>
  <c r="CD356" i="1" s="1"/>
  <c r="BS356" i="1"/>
  <c r="BX356" i="1" s="1"/>
  <c r="BL356" i="1"/>
  <c r="BQ356" i="1" s="1"/>
  <c r="BF356" i="1"/>
  <c r="BE356" i="1"/>
  <c r="BH356" i="1" s="1"/>
  <c r="AX356" i="1"/>
  <c r="BC356" i="1" s="1"/>
  <c r="AQ356" i="1"/>
  <c r="AJ356" i="1"/>
  <c r="AC356" i="1"/>
  <c r="AH356" i="1" s="1"/>
  <c r="V356" i="1"/>
  <c r="W356" i="1" s="1"/>
  <c r="O356" i="1"/>
  <c r="P356" i="1" s="1"/>
  <c r="M356" i="1"/>
  <c r="L356" i="1"/>
  <c r="J356" i="1"/>
  <c r="H356" i="1"/>
  <c r="DS355" i="1"/>
  <c r="DW355" i="1" s="1"/>
  <c r="DL355" i="1"/>
  <c r="DP355" i="1" s="1"/>
  <c r="DE355" i="1"/>
  <c r="DI355" i="1" s="1"/>
  <c r="CX355" i="1"/>
  <c r="CP355" i="1"/>
  <c r="CU355" i="1" s="1"/>
  <c r="CI355" i="1"/>
  <c r="CL355" i="1" s="1"/>
  <c r="BZ355" i="1"/>
  <c r="CA355" i="1" s="1"/>
  <c r="BS355" i="1"/>
  <c r="BX355" i="1" s="1"/>
  <c r="BL355" i="1"/>
  <c r="BP355" i="1" s="1"/>
  <c r="BE355" i="1"/>
  <c r="BF355" i="1" s="1"/>
  <c r="AX355" i="1"/>
  <c r="BA355" i="1" s="1"/>
  <c r="AQ355" i="1"/>
  <c r="AT355" i="1" s="1"/>
  <c r="AJ355" i="1"/>
  <c r="AC355" i="1"/>
  <c r="AG355" i="1" s="1"/>
  <c r="V355" i="1"/>
  <c r="O355" i="1"/>
  <c r="M355" i="1"/>
  <c r="L355" i="1"/>
  <c r="J355" i="1"/>
  <c r="H355" i="1"/>
  <c r="DS354" i="1"/>
  <c r="DY354" i="1" s="1"/>
  <c r="DL354" i="1"/>
  <c r="DO354" i="1" s="1"/>
  <c r="DE354" i="1"/>
  <c r="DK354" i="1" s="1"/>
  <c r="CX354" i="1"/>
  <c r="DD354" i="1" s="1"/>
  <c r="CP354" i="1"/>
  <c r="CQ354" i="1" s="1"/>
  <c r="CI354" i="1"/>
  <c r="CN354" i="1" s="1"/>
  <c r="BZ354" i="1"/>
  <c r="CC354" i="1" s="1"/>
  <c r="BS354" i="1"/>
  <c r="BT354" i="1" s="1"/>
  <c r="BL354" i="1"/>
  <c r="BF354" i="1"/>
  <c r="BE354" i="1"/>
  <c r="BJ354" i="1" s="1"/>
  <c r="AX354" i="1"/>
  <c r="AY354" i="1" s="1"/>
  <c r="AQ354" i="1"/>
  <c r="AR354" i="1" s="1"/>
  <c r="AJ354" i="1"/>
  <c r="AK354" i="1" s="1"/>
  <c r="AC354" i="1"/>
  <c r="AF354" i="1" s="1"/>
  <c r="V354" i="1"/>
  <c r="Y354" i="1" s="1"/>
  <c r="O354" i="1"/>
  <c r="P354" i="1" s="1"/>
  <c r="M354" i="1"/>
  <c r="L354" i="1"/>
  <c r="J354" i="1"/>
  <c r="H354" i="1"/>
  <c r="DS353" i="1"/>
  <c r="DY353" i="1" s="1"/>
  <c r="DL353" i="1"/>
  <c r="DQ353" i="1" s="1"/>
  <c r="DE353" i="1"/>
  <c r="CX353" i="1"/>
  <c r="DA353" i="1" s="1"/>
  <c r="CP353" i="1"/>
  <c r="CU353" i="1" s="1"/>
  <c r="CI353" i="1"/>
  <c r="BZ353" i="1"/>
  <c r="BS353" i="1"/>
  <c r="BL353" i="1"/>
  <c r="BE353" i="1"/>
  <c r="BJ353" i="1" s="1"/>
  <c r="AX353" i="1"/>
  <c r="BA353" i="1" s="1"/>
  <c r="AQ353" i="1"/>
  <c r="AJ353" i="1"/>
  <c r="AC353" i="1"/>
  <c r="AH353" i="1" s="1"/>
  <c r="V353" i="1"/>
  <c r="W353" i="1" s="1"/>
  <c r="O353" i="1"/>
  <c r="M353" i="1"/>
  <c r="L353" i="1"/>
  <c r="J353" i="1"/>
  <c r="H353" i="1"/>
  <c r="DS352" i="1"/>
  <c r="DL352" i="1"/>
  <c r="DP352" i="1" s="1"/>
  <c r="DE352" i="1"/>
  <c r="DJ352" i="1" s="1"/>
  <c r="CX352" i="1"/>
  <c r="CP352" i="1"/>
  <c r="CQ352" i="1" s="1"/>
  <c r="CI352" i="1"/>
  <c r="CO352" i="1" s="1"/>
  <c r="BZ352" i="1"/>
  <c r="CC352" i="1" s="1"/>
  <c r="BS352" i="1"/>
  <c r="BV352" i="1" s="1"/>
  <c r="BL352" i="1"/>
  <c r="BR352" i="1" s="1"/>
  <c r="BE352" i="1"/>
  <c r="BI352" i="1" s="1"/>
  <c r="AX352" i="1"/>
  <c r="BB352" i="1" s="1"/>
  <c r="AQ352" i="1"/>
  <c r="AJ352" i="1"/>
  <c r="AC352" i="1"/>
  <c r="V352" i="1"/>
  <c r="Y352" i="1" s="1"/>
  <c r="O352" i="1"/>
  <c r="M352" i="1"/>
  <c r="L352" i="1"/>
  <c r="J352" i="1"/>
  <c r="H352" i="1"/>
  <c r="DT351" i="1"/>
  <c r="DS351" i="1"/>
  <c r="DW351" i="1" s="1"/>
  <c r="DM351" i="1"/>
  <c r="DL351" i="1"/>
  <c r="DI351" i="1"/>
  <c r="DF351" i="1"/>
  <c r="DE351" i="1"/>
  <c r="DJ351" i="1" s="1"/>
  <c r="CY351" i="1"/>
  <c r="CX351" i="1"/>
  <c r="DD351" i="1" s="1"/>
  <c r="CQ351" i="1"/>
  <c r="CP351" i="1"/>
  <c r="CT351" i="1" s="1"/>
  <c r="CJ351" i="1"/>
  <c r="CI351" i="1"/>
  <c r="CN351" i="1" s="1"/>
  <c r="CA351" i="1"/>
  <c r="BZ351" i="1"/>
  <c r="CC351" i="1" s="1"/>
  <c r="BT351" i="1"/>
  <c r="BS351" i="1"/>
  <c r="BY351" i="1" s="1"/>
  <c r="BM351" i="1"/>
  <c r="BL351" i="1"/>
  <c r="BP351" i="1" s="1"/>
  <c r="BF351" i="1"/>
  <c r="BE351" i="1"/>
  <c r="BI351" i="1" s="1"/>
  <c r="AY351" i="1"/>
  <c r="AX351" i="1"/>
  <c r="BC351" i="1" s="1"/>
  <c r="AR351" i="1"/>
  <c r="AQ351" i="1"/>
  <c r="AW351" i="1" s="1"/>
  <c r="AK351" i="1"/>
  <c r="AJ351" i="1"/>
  <c r="AD351" i="1"/>
  <c r="AC351" i="1"/>
  <c r="W351" i="1"/>
  <c r="V351" i="1"/>
  <c r="Z351" i="1" s="1"/>
  <c r="P351" i="1"/>
  <c r="O351" i="1"/>
  <c r="M351" i="1"/>
  <c r="L351" i="1"/>
  <c r="J351" i="1"/>
  <c r="H351" i="1"/>
  <c r="DS350" i="1"/>
  <c r="DT350" i="1" s="1"/>
  <c r="DL350" i="1"/>
  <c r="DO350" i="1" s="1"/>
  <c r="DE350" i="1"/>
  <c r="DI350" i="1" s="1"/>
  <c r="CX350" i="1"/>
  <c r="DA350" i="1" s="1"/>
  <c r="CP350" i="1"/>
  <c r="CT350" i="1" s="1"/>
  <c r="CI350" i="1"/>
  <c r="CN350" i="1" s="1"/>
  <c r="BZ350" i="1"/>
  <c r="CE350" i="1" s="1"/>
  <c r="BS350" i="1"/>
  <c r="BL350" i="1"/>
  <c r="BE350" i="1"/>
  <c r="AX350" i="1"/>
  <c r="BC350" i="1" s="1"/>
  <c r="AQ350" i="1"/>
  <c r="AW350" i="1" s="1"/>
  <c r="AJ350" i="1"/>
  <c r="AC350" i="1"/>
  <c r="V350" i="1"/>
  <c r="O350" i="1"/>
  <c r="P350" i="1" s="1"/>
  <c r="M350" i="1"/>
  <c r="L350" i="1"/>
  <c r="J350" i="1"/>
  <c r="H350" i="1"/>
  <c r="DS349" i="1"/>
  <c r="DL349" i="1"/>
  <c r="DM349" i="1" s="1"/>
  <c r="DE349" i="1"/>
  <c r="CX349" i="1"/>
  <c r="DC349" i="1" s="1"/>
  <c r="CP349" i="1"/>
  <c r="CT349" i="1" s="1"/>
  <c r="CI349" i="1"/>
  <c r="CO349" i="1" s="1"/>
  <c r="BZ349" i="1"/>
  <c r="CE349" i="1" s="1"/>
  <c r="BS349" i="1"/>
  <c r="BX349" i="1" s="1"/>
  <c r="BL349" i="1"/>
  <c r="BM349" i="1" s="1"/>
  <c r="BE349" i="1"/>
  <c r="BJ349" i="1" s="1"/>
  <c r="AX349" i="1"/>
  <c r="BD349" i="1" s="1"/>
  <c r="AQ349" i="1"/>
  <c r="AR349" i="1" s="1"/>
  <c r="AJ349" i="1"/>
  <c r="AK349" i="1" s="1"/>
  <c r="AC349" i="1"/>
  <c r="AD349" i="1" s="1"/>
  <c r="V349" i="1"/>
  <c r="O349" i="1"/>
  <c r="M349" i="1"/>
  <c r="L349" i="1"/>
  <c r="J349" i="1"/>
  <c r="H349" i="1"/>
  <c r="DS348" i="1"/>
  <c r="DV348" i="1" s="1"/>
  <c r="DL348" i="1"/>
  <c r="DP348" i="1" s="1"/>
  <c r="DE348" i="1"/>
  <c r="DI348" i="1" s="1"/>
  <c r="CX348" i="1"/>
  <c r="DC348" i="1" s="1"/>
  <c r="CP348" i="1"/>
  <c r="CU348" i="1" s="1"/>
  <c r="CI348" i="1"/>
  <c r="CM348" i="1" s="1"/>
  <c r="BZ348" i="1"/>
  <c r="BS348" i="1"/>
  <c r="BV348" i="1" s="1"/>
  <c r="BL348" i="1"/>
  <c r="BJ348" i="1"/>
  <c r="BE348" i="1"/>
  <c r="BI348" i="1" s="1"/>
  <c r="AX348" i="1"/>
  <c r="AY348" i="1" s="1"/>
  <c r="AQ348" i="1"/>
  <c r="AR348" i="1" s="1"/>
  <c r="AJ348" i="1"/>
  <c r="AP348" i="1" s="1"/>
  <c r="AC348" i="1"/>
  <c r="AH348" i="1" s="1"/>
  <c r="V348" i="1"/>
  <c r="W348" i="1" s="1"/>
  <c r="O348" i="1"/>
  <c r="S348" i="1" s="1"/>
  <c r="M348" i="1"/>
  <c r="L348" i="1"/>
  <c r="J348" i="1"/>
  <c r="H348" i="1"/>
  <c r="DS347" i="1"/>
  <c r="DW347" i="1" s="1"/>
  <c r="DL347" i="1"/>
  <c r="DO347" i="1" s="1"/>
  <c r="DE347" i="1"/>
  <c r="DH347" i="1" s="1"/>
  <c r="CX347" i="1"/>
  <c r="DA347" i="1" s="1"/>
  <c r="CP347" i="1"/>
  <c r="CT347" i="1" s="1"/>
  <c r="CI347" i="1"/>
  <c r="CN347" i="1" s="1"/>
  <c r="BZ347" i="1"/>
  <c r="BS347" i="1"/>
  <c r="BT347" i="1" s="1"/>
  <c r="BL347" i="1"/>
  <c r="BM347" i="1" s="1"/>
  <c r="BE347" i="1"/>
  <c r="AX347" i="1"/>
  <c r="BC347" i="1" s="1"/>
  <c r="AQ347" i="1"/>
  <c r="AU347" i="1" s="1"/>
  <c r="AJ347" i="1"/>
  <c r="AC347" i="1"/>
  <c r="AF347" i="1" s="1"/>
  <c r="V347" i="1"/>
  <c r="O347" i="1"/>
  <c r="P347" i="1" s="1"/>
  <c r="M347" i="1"/>
  <c r="L347" i="1"/>
  <c r="J347" i="1"/>
  <c r="H347" i="1"/>
  <c r="DS346" i="1"/>
  <c r="DL346" i="1"/>
  <c r="DM346" i="1" s="1"/>
  <c r="DE346" i="1"/>
  <c r="CX346" i="1"/>
  <c r="CP346" i="1"/>
  <c r="CS346" i="1" s="1"/>
  <c r="CI346" i="1"/>
  <c r="BZ346" i="1"/>
  <c r="CC346" i="1" s="1"/>
  <c r="BS346" i="1"/>
  <c r="BX346" i="1" s="1"/>
  <c r="BL346" i="1"/>
  <c r="BQ346" i="1" s="1"/>
  <c r="BE346" i="1"/>
  <c r="AX346" i="1"/>
  <c r="BC346" i="1" s="1"/>
  <c r="AQ346" i="1"/>
  <c r="AU346" i="1" s="1"/>
  <c r="AJ346" i="1"/>
  <c r="AC346" i="1"/>
  <c r="AH346" i="1" s="1"/>
  <c r="V346" i="1"/>
  <c r="O346" i="1"/>
  <c r="P346" i="1" s="1"/>
  <c r="M346" i="1"/>
  <c r="L346" i="1"/>
  <c r="J346" i="1"/>
  <c r="H346" i="1"/>
  <c r="DT345" i="1"/>
  <c r="DS345" i="1"/>
  <c r="DX345" i="1" s="1"/>
  <c r="DM345" i="1"/>
  <c r="DL345" i="1"/>
  <c r="DO345" i="1" s="1"/>
  <c r="DF345" i="1"/>
  <c r="DE345" i="1"/>
  <c r="DJ345" i="1" s="1"/>
  <c r="CY345" i="1"/>
  <c r="CX345" i="1"/>
  <c r="CQ345" i="1"/>
  <c r="CP345" i="1"/>
  <c r="CV345" i="1" s="1"/>
  <c r="CJ345" i="1"/>
  <c r="CI345" i="1"/>
  <c r="CA345" i="1"/>
  <c r="BZ345" i="1"/>
  <c r="BT345" i="1"/>
  <c r="BS345" i="1"/>
  <c r="BM345" i="1"/>
  <c r="BL345" i="1"/>
  <c r="BF345" i="1"/>
  <c r="BE345" i="1"/>
  <c r="BH345" i="1" s="1"/>
  <c r="AY345" i="1"/>
  <c r="AX345" i="1"/>
  <c r="AR345" i="1"/>
  <c r="AQ345" i="1"/>
  <c r="AT345" i="1" s="1"/>
  <c r="AK345" i="1"/>
  <c r="AJ345" i="1"/>
  <c r="AN345" i="1" s="1"/>
  <c r="AD345" i="1"/>
  <c r="AC345" i="1"/>
  <c r="W345" i="1"/>
  <c r="V345" i="1"/>
  <c r="P345" i="1"/>
  <c r="O345" i="1"/>
  <c r="M345" i="1"/>
  <c r="L345" i="1"/>
  <c r="J345" i="1"/>
  <c r="H345" i="1"/>
  <c r="DS344" i="1"/>
  <c r="DL344" i="1"/>
  <c r="DR344" i="1" s="1"/>
  <c r="DE344" i="1"/>
  <c r="DK344" i="1" s="1"/>
  <c r="CX344" i="1"/>
  <c r="DA344" i="1" s="1"/>
  <c r="CP344" i="1"/>
  <c r="CU344" i="1" s="1"/>
  <c r="CI344" i="1"/>
  <c r="BZ344" i="1"/>
  <c r="CA344" i="1" s="1"/>
  <c r="BS344" i="1"/>
  <c r="BL344" i="1"/>
  <c r="BE344" i="1"/>
  <c r="BJ344" i="1" s="1"/>
  <c r="AX344" i="1"/>
  <c r="AQ344" i="1"/>
  <c r="AR344" i="1" s="1"/>
  <c r="AJ344" i="1"/>
  <c r="AC344" i="1"/>
  <c r="V344" i="1"/>
  <c r="O344" i="1"/>
  <c r="U344" i="1" s="1"/>
  <c r="M344" i="1"/>
  <c r="L344" i="1"/>
  <c r="J344" i="1"/>
  <c r="H344" i="1"/>
  <c r="DS343" i="1"/>
  <c r="DT343" i="1" s="1"/>
  <c r="DL343" i="1"/>
  <c r="DE343" i="1"/>
  <c r="DF343" i="1" s="1"/>
  <c r="CX343" i="1"/>
  <c r="DB343" i="1" s="1"/>
  <c r="CP343" i="1"/>
  <c r="CU343" i="1" s="1"/>
  <c r="CI343" i="1"/>
  <c r="BZ343" i="1"/>
  <c r="CD343" i="1" s="1"/>
  <c r="BS343" i="1"/>
  <c r="BL343" i="1"/>
  <c r="BE343" i="1"/>
  <c r="AX343" i="1"/>
  <c r="BC343" i="1" s="1"/>
  <c r="AQ343" i="1"/>
  <c r="AU343" i="1" s="1"/>
  <c r="AJ343" i="1"/>
  <c r="AK343" i="1" s="1"/>
  <c r="AC343" i="1"/>
  <c r="AH343" i="1" s="1"/>
  <c r="V343" i="1"/>
  <c r="Y343" i="1" s="1"/>
  <c r="O343" i="1"/>
  <c r="R343" i="1" s="1"/>
  <c r="M343" i="1"/>
  <c r="L343" i="1"/>
  <c r="J343" i="1"/>
  <c r="H343" i="1"/>
  <c r="DS342" i="1"/>
  <c r="DL342" i="1"/>
  <c r="DQ342" i="1" s="1"/>
  <c r="DE342" i="1"/>
  <c r="DI342" i="1" s="1"/>
  <c r="CX342" i="1"/>
  <c r="CP342" i="1"/>
  <c r="CQ342" i="1" s="1"/>
  <c r="CI342" i="1"/>
  <c r="CM342" i="1" s="1"/>
  <c r="BZ342" i="1"/>
  <c r="CA342" i="1" s="1"/>
  <c r="BS342" i="1"/>
  <c r="BL342" i="1"/>
  <c r="BE342" i="1"/>
  <c r="BJ342" i="1" s="1"/>
  <c r="AX342" i="1"/>
  <c r="BB342" i="1" s="1"/>
  <c r="AQ342" i="1"/>
  <c r="AR342" i="1" s="1"/>
  <c r="AJ342" i="1"/>
  <c r="AK342" i="1" s="1"/>
  <c r="AC342" i="1"/>
  <c r="AF342" i="1" s="1"/>
  <c r="V342" i="1"/>
  <c r="O342" i="1"/>
  <c r="T342" i="1" s="1"/>
  <c r="M342" i="1"/>
  <c r="L342" i="1"/>
  <c r="J342" i="1"/>
  <c r="H342" i="1"/>
  <c r="DS341" i="1"/>
  <c r="DW341" i="1" s="1"/>
  <c r="DL341" i="1"/>
  <c r="DP341" i="1" s="1"/>
  <c r="DE341" i="1"/>
  <c r="DF341" i="1" s="1"/>
  <c r="CX341" i="1"/>
  <c r="DC341" i="1" s="1"/>
  <c r="CP341" i="1"/>
  <c r="CI341" i="1"/>
  <c r="CE341" i="1"/>
  <c r="BZ341" i="1"/>
  <c r="CD341" i="1" s="1"/>
  <c r="BS341" i="1"/>
  <c r="BX341" i="1" s="1"/>
  <c r="BL341" i="1"/>
  <c r="BM341" i="1" s="1"/>
  <c r="BE341" i="1"/>
  <c r="BF341" i="1" s="1"/>
  <c r="AX341" i="1"/>
  <c r="BB341" i="1" s="1"/>
  <c r="AQ341" i="1"/>
  <c r="AT341" i="1" s="1"/>
  <c r="AJ341" i="1"/>
  <c r="AO341" i="1" s="1"/>
  <c r="AC341" i="1"/>
  <c r="AH341" i="1" s="1"/>
  <c r="V341" i="1"/>
  <c r="Z341" i="1" s="1"/>
  <c r="O341" i="1"/>
  <c r="R341" i="1" s="1"/>
  <c r="M341" i="1"/>
  <c r="L341" i="1"/>
  <c r="J341" i="1"/>
  <c r="H341" i="1"/>
  <c r="DS340" i="1"/>
  <c r="DW340" i="1" s="1"/>
  <c r="DL340" i="1"/>
  <c r="DM340" i="1" s="1"/>
  <c r="DE340" i="1"/>
  <c r="DF340" i="1" s="1"/>
  <c r="CX340" i="1"/>
  <c r="DB340" i="1" s="1"/>
  <c r="CP340" i="1"/>
  <c r="CV340" i="1" s="1"/>
  <c r="CI340" i="1"/>
  <c r="CJ340" i="1" s="1"/>
  <c r="BZ340" i="1"/>
  <c r="CC340" i="1" s="1"/>
  <c r="BS340" i="1"/>
  <c r="BW340" i="1" s="1"/>
  <c r="BL340" i="1"/>
  <c r="BE340" i="1"/>
  <c r="BI340" i="1" s="1"/>
  <c r="AX340" i="1"/>
  <c r="BB340" i="1" s="1"/>
  <c r="AQ340" i="1"/>
  <c r="AJ340" i="1"/>
  <c r="AN340" i="1" s="1"/>
  <c r="AC340" i="1"/>
  <c r="AH340" i="1" s="1"/>
  <c r="V340" i="1"/>
  <c r="AA340" i="1" s="1"/>
  <c r="O340" i="1"/>
  <c r="U340" i="1" s="1"/>
  <c r="M340" i="1"/>
  <c r="L340" i="1"/>
  <c r="J340" i="1"/>
  <c r="H340" i="1"/>
  <c r="DS339" i="1"/>
  <c r="DL339" i="1"/>
  <c r="DM339" i="1" s="1"/>
  <c r="DE339" i="1"/>
  <c r="CX339" i="1"/>
  <c r="DA339" i="1" s="1"/>
  <c r="CS339" i="1"/>
  <c r="CP339" i="1"/>
  <c r="CI339" i="1"/>
  <c r="BZ339" i="1"/>
  <c r="CD339" i="1" s="1"/>
  <c r="BS339" i="1"/>
  <c r="BL339" i="1"/>
  <c r="BM339" i="1" s="1"/>
  <c r="BE339" i="1"/>
  <c r="BJ339" i="1" s="1"/>
  <c r="AX339" i="1"/>
  <c r="BD339" i="1" s="1"/>
  <c r="AQ339" i="1"/>
  <c r="AJ339" i="1"/>
  <c r="AP339" i="1" s="1"/>
  <c r="AC339" i="1"/>
  <c r="AH339" i="1" s="1"/>
  <c r="V339" i="1"/>
  <c r="O339" i="1"/>
  <c r="S339" i="1" s="1"/>
  <c r="M339" i="1"/>
  <c r="L339" i="1"/>
  <c r="J339" i="1"/>
  <c r="H339" i="1"/>
  <c r="DS338" i="1"/>
  <c r="DQ338" i="1"/>
  <c r="DL338" i="1"/>
  <c r="DO338" i="1" s="1"/>
  <c r="DI338" i="1"/>
  <c r="DE338" i="1"/>
  <c r="DH338" i="1" s="1"/>
  <c r="CX338" i="1"/>
  <c r="DB338" i="1" s="1"/>
  <c r="CP338" i="1"/>
  <c r="CI338" i="1"/>
  <c r="CJ338" i="1" s="1"/>
  <c r="BZ338" i="1"/>
  <c r="CF338" i="1" s="1"/>
  <c r="BS338" i="1"/>
  <c r="BX338" i="1" s="1"/>
  <c r="BL338" i="1"/>
  <c r="BE338" i="1"/>
  <c r="BI338" i="1" s="1"/>
  <c r="AX338" i="1"/>
  <c r="BC338" i="1" s="1"/>
  <c r="AQ338" i="1"/>
  <c r="AJ338" i="1"/>
  <c r="AK338" i="1" s="1"/>
  <c r="AC338" i="1"/>
  <c r="AG338" i="1" s="1"/>
  <c r="V338" i="1"/>
  <c r="W338" i="1" s="1"/>
  <c r="O338" i="1"/>
  <c r="M338" i="1"/>
  <c r="L338" i="1"/>
  <c r="J338" i="1"/>
  <c r="H338" i="1"/>
  <c r="DS337" i="1"/>
  <c r="DL337" i="1"/>
  <c r="DQ337" i="1" s="1"/>
  <c r="DE337" i="1"/>
  <c r="CX337" i="1"/>
  <c r="DC337" i="1" s="1"/>
  <c r="CP337" i="1"/>
  <c r="CS337" i="1" s="1"/>
  <c r="CI337" i="1"/>
  <c r="BZ337" i="1"/>
  <c r="CF337" i="1" s="1"/>
  <c r="BS337" i="1"/>
  <c r="BT337" i="1" s="1"/>
  <c r="BL337" i="1"/>
  <c r="BM337" i="1" s="1"/>
  <c r="BE337" i="1"/>
  <c r="AX337" i="1"/>
  <c r="AQ337" i="1"/>
  <c r="AV337" i="1" s="1"/>
  <c r="AJ337" i="1"/>
  <c r="AK337" i="1" s="1"/>
  <c r="AC337" i="1"/>
  <c r="AF337" i="1" s="1"/>
  <c r="V337" i="1"/>
  <c r="O337" i="1"/>
  <c r="P337" i="1" s="1"/>
  <c r="M337" i="1"/>
  <c r="L337" i="1"/>
  <c r="J337" i="1"/>
  <c r="H337" i="1"/>
  <c r="DS336" i="1"/>
  <c r="DW336" i="1" s="1"/>
  <c r="DL336" i="1"/>
  <c r="DH336" i="1"/>
  <c r="DE336" i="1"/>
  <c r="CX336" i="1"/>
  <c r="DC336" i="1" s="1"/>
  <c r="CP336" i="1"/>
  <c r="CS336" i="1" s="1"/>
  <c r="CI336" i="1"/>
  <c r="BZ336" i="1"/>
  <c r="CE336" i="1" s="1"/>
  <c r="BS336" i="1"/>
  <c r="BX336" i="1" s="1"/>
  <c r="BL336" i="1"/>
  <c r="BM336" i="1" s="1"/>
  <c r="BE336" i="1"/>
  <c r="AX336" i="1"/>
  <c r="BA336" i="1" s="1"/>
  <c r="AQ336" i="1"/>
  <c r="AV336" i="1" s="1"/>
  <c r="AJ336" i="1"/>
  <c r="AM336" i="1" s="1"/>
  <c r="AC336" i="1"/>
  <c r="V336" i="1"/>
  <c r="O336" i="1"/>
  <c r="M336" i="1"/>
  <c r="L336" i="1"/>
  <c r="J336" i="1"/>
  <c r="H336" i="1"/>
  <c r="DS335" i="1"/>
  <c r="DV335" i="1" s="1"/>
  <c r="DL335" i="1"/>
  <c r="DE335" i="1"/>
  <c r="DF335" i="1" s="1"/>
  <c r="CX335" i="1"/>
  <c r="CY335" i="1" s="1"/>
  <c r="CP335" i="1"/>
  <c r="CU335" i="1" s="1"/>
  <c r="CI335" i="1"/>
  <c r="CD335" i="1"/>
  <c r="BZ335" i="1"/>
  <c r="BS335" i="1"/>
  <c r="BV335" i="1" s="1"/>
  <c r="BL335" i="1"/>
  <c r="BM335" i="1" s="1"/>
  <c r="BE335" i="1"/>
  <c r="AX335" i="1"/>
  <c r="BC335" i="1" s="1"/>
  <c r="AQ335" i="1"/>
  <c r="AV335" i="1" s="1"/>
  <c r="AJ335" i="1"/>
  <c r="AN335" i="1" s="1"/>
  <c r="AC335" i="1"/>
  <c r="AI335" i="1" s="1"/>
  <c r="V335" i="1"/>
  <c r="Z335" i="1" s="1"/>
  <c r="O335" i="1"/>
  <c r="P335" i="1" s="1"/>
  <c r="M335" i="1"/>
  <c r="L335" i="1"/>
  <c r="J335" i="1"/>
  <c r="H335" i="1"/>
  <c r="DT334" i="1"/>
  <c r="DS334" i="1"/>
  <c r="DM334" i="1"/>
  <c r="DL334" i="1"/>
  <c r="DF334" i="1"/>
  <c r="DE334" i="1"/>
  <c r="DB334" i="1"/>
  <c r="CY334" i="1"/>
  <c r="CX334" i="1"/>
  <c r="DA334" i="1" s="1"/>
  <c r="CQ334" i="1"/>
  <c r="CP334" i="1"/>
  <c r="CT334" i="1" s="1"/>
  <c r="CJ334" i="1"/>
  <c r="CI334" i="1"/>
  <c r="CO334" i="1" s="1"/>
  <c r="CA334" i="1"/>
  <c r="BZ334" i="1"/>
  <c r="CE334" i="1" s="1"/>
  <c r="BT334" i="1"/>
  <c r="BS334" i="1"/>
  <c r="BM334" i="1"/>
  <c r="BL334" i="1"/>
  <c r="BF334" i="1"/>
  <c r="BE334" i="1"/>
  <c r="BH334" i="1" s="1"/>
  <c r="AY334" i="1"/>
  <c r="AX334" i="1"/>
  <c r="BB334" i="1" s="1"/>
  <c r="AR334" i="1"/>
  <c r="AQ334" i="1"/>
  <c r="AK334" i="1"/>
  <c r="AJ334" i="1"/>
  <c r="AO334" i="1" s="1"/>
  <c r="AD334" i="1"/>
  <c r="AC334" i="1"/>
  <c r="AH334" i="1" s="1"/>
  <c r="W334" i="1"/>
  <c r="V334" i="1"/>
  <c r="P334" i="1"/>
  <c r="O334" i="1"/>
  <c r="U334" i="1" s="1"/>
  <c r="M334" i="1"/>
  <c r="L334" i="1"/>
  <c r="J334" i="1"/>
  <c r="H334" i="1"/>
  <c r="DS333" i="1"/>
  <c r="DT333" i="1" s="1"/>
  <c r="DL333" i="1"/>
  <c r="DQ333" i="1" s="1"/>
  <c r="DE333" i="1"/>
  <c r="CX333" i="1"/>
  <c r="DD333" i="1" s="1"/>
  <c r="CP333" i="1"/>
  <c r="CV333" i="1" s="1"/>
  <c r="CI333" i="1"/>
  <c r="CM333" i="1" s="1"/>
  <c r="BZ333" i="1"/>
  <c r="BS333" i="1"/>
  <c r="BV333" i="1" s="1"/>
  <c r="BL333" i="1"/>
  <c r="BM333" i="1" s="1"/>
  <c r="BE333" i="1"/>
  <c r="BK333" i="1" s="1"/>
  <c r="AX333" i="1"/>
  <c r="AY333" i="1" s="1"/>
  <c r="AQ333" i="1"/>
  <c r="AT333" i="1" s="1"/>
  <c r="AJ333" i="1"/>
  <c r="AC333" i="1"/>
  <c r="V333" i="1"/>
  <c r="Z333" i="1" s="1"/>
  <c r="S333" i="1"/>
  <c r="R333" i="1"/>
  <c r="O333" i="1"/>
  <c r="T333" i="1" s="1"/>
  <c r="M333" i="1"/>
  <c r="L333" i="1"/>
  <c r="J333" i="1"/>
  <c r="H333" i="1"/>
  <c r="DS332" i="1"/>
  <c r="DL332" i="1"/>
  <c r="DQ332" i="1" s="1"/>
  <c r="DE332" i="1"/>
  <c r="CX332" i="1"/>
  <c r="CP332" i="1"/>
  <c r="CI332" i="1"/>
  <c r="BZ332" i="1"/>
  <c r="BS332" i="1"/>
  <c r="BV332" i="1" s="1"/>
  <c r="BL332" i="1"/>
  <c r="BM332" i="1" s="1"/>
  <c r="BE332" i="1"/>
  <c r="AX332" i="1"/>
  <c r="BA332" i="1" s="1"/>
  <c r="AQ332" i="1"/>
  <c r="AW332" i="1" s="1"/>
  <c r="AJ332" i="1"/>
  <c r="AM332" i="1" s="1"/>
  <c r="AC332" i="1"/>
  <c r="V332" i="1"/>
  <c r="W332" i="1" s="1"/>
  <c r="O332" i="1"/>
  <c r="T332" i="1" s="1"/>
  <c r="M332" i="1"/>
  <c r="L332" i="1"/>
  <c r="J332" i="1"/>
  <c r="H332" i="1"/>
  <c r="DS331" i="1"/>
  <c r="DT331" i="1" s="1"/>
  <c r="DL331" i="1"/>
  <c r="DQ331" i="1" s="1"/>
  <c r="DE331" i="1"/>
  <c r="DH331" i="1" s="1"/>
  <c r="CX331" i="1"/>
  <c r="DC331" i="1" s="1"/>
  <c r="CP331" i="1"/>
  <c r="CS331" i="1" s="1"/>
  <c r="CI331" i="1"/>
  <c r="BZ331" i="1"/>
  <c r="CE331" i="1" s="1"/>
  <c r="BS331" i="1"/>
  <c r="BX331" i="1" s="1"/>
  <c r="BL331" i="1"/>
  <c r="BE331" i="1"/>
  <c r="AX331" i="1"/>
  <c r="BC331" i="1" s="1"/>
  <c r="AQ331" i="1"/>
  <c r="AR331" i="1" s="1"/>
  <c r="AJ331" i="1"/>
  <c r="AC331" i="1"/>
  <c r="AG331" i="1" s="1"/>
  <c r="Z331" i="1"/>
  <c r="V331" i="1"/>
  <c r="AB331" i="1" s="1"/>
  <c r="O331" i="1"/>
  <c r="M331" i="1"/>
  <c r="L331" i="1"/>
  <c r="J331" i="1"/>
  <c r="H331" i="1"/>
  <c r="DS330" i="1"/>
  <c r="DL330" i="1"/>
  <c r="DE330" i="1"/>
  <c r="CX330" i="1"/>
  <c r="DB330" i="1" s="1"/>
  <c r="CP330" i="1"/>
  <c r="CV330" i="1" s="1"/>
  <c r="CI330" i="1"/>
  <c r="CM330" i="1" s="1"/>
  <c r="BZ330" i="1"/>
  <c r="BS330" i="1"/>
  <c r="BL330" i="1"/>
  <c r="BE330" i="1"/>
  <c r="BF330" i="1" s="1"/>
  <c r="AX330" i="1"/>
  <c r="AQ330" i="1"/>
  <c r="AJ330" i="1"/>
  <c r="AC330" i="1"/>
  <c r="AD330" i="1" s="1"/>
  <c r="W330" i="1"/>
  <c r="V330" i="1"/>
  <c r="AA330" i="1" s="1"/>
  <c r="O330" i="1"/>
  <c r="M330" i="1"/>
  <c r="L330" i="1"/>
  <c r="J330" i="1"/>
  <c r="H330" i="1"/>
  <c r="DS329" i="1"/>
  <c r="DT329" i="1" s="1"/>
  <c r="DL329" i="1"/>
  <c r="DE329" i="1"/>
  <c r="CX329" i="1"/>
  <c r="CP329" i="1"/>
  <c r="CU329" i="1" s="1"/>
  <c r="CI329" i="1"/>
  <c r="CE329" i="1"/>
  <c r="BZ329" i="1"/>
  <c r="CD329" i="1" s="1"/>
  <c r="BS329" i="1"/>
  <c r="BV329" i="1" s="1"/>
  <c r="BL329" i="1"/>
  <c r="BF329" i="1"/>
  <c r="BE329" i="1"/>
  <c r="BK329" i="1" s="1"/>
  <c r="AX329" i="1"/>
  <c r="AQ329" i="1"/>
  <c r="AT329" i="1" s="1"/>
  <c r="AJ329" i="1"/>
  <c r="AC329" i="1"/>
  <c r="V329" i="1"/>
  <c r="O329" i="1"/>
  <c r="M329" i="1"/>
  <c r="L329" i="1"/>
  <c r="J329" i="1"/>
  <c r="H329" i="1"/>
  <c r="DS328" i="1"/>
  <c r="DL328" i="1"/>
  <c r="DE328" i="1"/>
  <c r="DF328" i="1" s="1"/>
  <c r="CX328" i="1"/>
  <c r="CP328" i="1"/>
  <c r="CI328" i="1"/>
  <c r="CL328" i="1" s="1"/>
  <c r="BZ328" i="1"/>
  <c r="BS328" i="1"/>
  <c r="BO328" i="1"/>
  <c r="BL328" i="1"/>
  <c r="BJ328" i="1"/>
  <c r="BF328" i="1"/>
  <c r="BE328" i="1"/>
  <c r="AX328" i="1"/>
  <c r="BA328" i="1" s="1"/>
  <c r="AQ328" i="1"/>
  <c r="AJ328" i="1"/>
  <c r="AN328" i="1" s="1"/>
  <c r="AC328" i="1"/>
  <c r="AH328" i="1" s="1"/>
  <c r="V328" i="1"/>
  <c r="AA328" i="1" s="1"/>
  <c r="O328" i="1"/>
  <c r="R328" i="1" s="1"/>
  <c r="M328" i="1"/>
  <c r="L328" i="1"/>
  <c r="J328" i="1"/>
  <c r="H328" i="1"/>
  <c r="DT327" i="1"/>
  <c r="DS327" i="1"/>
  <c r="DM327" i="1"/>
  <c r="DL327" i="1"/>
  <c r="DF327" i="1"/>
  <c r="DE327" i="1"/>
  <c r="CY327" i="1"/>
  <c r="CX327" i="1"/>
  <c r="CQ327" i="1"/>
  <c r="CP327" i="1"/>
  <c r="CJ327" i="1"/>
  <c r="CI327" i="1"/>
  <c r="CA327" i="1"/>
  <c r="BZ327" i="1"/>
  <c r="CC327" i="1" s="1"/>
  <c r="BT327" i="1"/>
  <c r="BS327" i="1"/>
  <c r="BM327" i="1"/>
  <c r="BL327" i="1"/>
  <c r="BQ327" i="1" s="1"/>
  <c r="BF327" i="1"/>
  <c r="BE327" i="1"/>
  <c r="AY327" i="1"/>
  <c r="AX327" i="1"/>
  <c r="AR327" i="1"/>
  <c r="AQ327" i="1"/>
  <c r="AV327" i="1" s="1"/>
  <c r="AK327" i="1"/>
  <c r="AJ327" i="1"/>
  <c r="AD327" i="1"/>
  <c r="AC327" i="1"/>
  <c r="W327" i="1"/>
  <c r="V327" i="1"/>
  <c r="AA327" i="1" s="1"/>
  <c r="P327" i="1"/>
  <c r="O327" i="1"/>
  <c r="M327" i="1"/>
  <c r="L327" i="1"/>
  <c r="J327" i="1"/>
  <c r="H327" i="1"/>
  <c r="DS326" i="1"/>
  <c r="DL326" i="1"/>
  <c r="DE326" i="1"/>
  <c r="DH326" i="1" s="1"/>
  <c r="CX326" i="1"/>
  <c r="CP326" i="1"/>
  <c r="CS326" i="1" s="1"/>
  <c r="CI326" i="1"/>
  <c r="BZ326" i="1"/>
  <c r="CC326" i="1" s="1"/>
  <c r="BS326" i="1"/>
  <c r="BW326" i="1" s="1"/>
  <c r="BL326" i="1"/>
  <c r="BE326" i="1"/>
  <c r="BF326" i="1" s="1"/>
  <c r="AX326" i="1"/>
  <c r="BA326" i="1" s="1"/>
  <c r="AQ326" i="1"/>
  <c r="AJ326" i="1"/>
  <c r="AC326" i="1"/>
  <c r="V326" i="1"/>
  <c r="AA326" i="1" s="1"/>
  <c r="O326" i="1"/>
  <c r="S326" i="1" s="1"/>
  <c r="M326" i="1"/>
  <c r="L326" i="1"/>
  <c r="J326" i="1"/>
  <c r="H326" i="1"/>
  <c r="DS325" i="1"/>
  <c r="DR325" i="1"/>
  <c r="DL325" i="1"/>
  <c r="DQ325" i="1" s="1"/>
  <c r="DJ325" i="1"/>
  <c r="DE325" i="1"/>
  <c r="DI325" i="1" s="1"/>
  <c r="CX325" i="1"/>
  <c r="CP325" i="1"/>
  <c r="CI325" i="1"/>
  <c r="CE325" i="1"/>
  <c r="BZ325" i="1"/>
  <c r="CC325" i="1" s="1"/>
  <c r="BS325" i="1"/>
  <c r="BT325" i="1" s="1"/>
  <c r="BL325" i="1"/>
  <c r="BE325" i="1"/>
  <c r="BH325" i="1" s="1"/>
  <c r="AX325" i="1"/>
  <c r="AY325" i="1" s="1"/>
  <c r="AQ325" i="1"/>
  <c r="AR325" i="1" s="1"/>
  <c r="AJ325" i="1"/>
  <c r="AC325" i="1"/>
  <c r="AG325" i="1" s="1"/>
  <c r="V325" i="1"/>
  <c r="Y325" i="1" s="1"/>
  <c r="O325" i="1"/>
  <c r="M325" i="1"/>
  <c r="L325" i="1"/>
  <c r="J325" i="1"/>
  <c r="H325" i="1"/>
  <c r="DS324" i="1"/>
  <c r="DL324" i="1"/>
  <c r="DE324" i="1"/>
  <c r="CX324" i="1"/>
  <c r="CP324" i="1"/>
  <c r="CI324" i="1"/>
  <c r="BZ324" i="1"/>
  <c r="BS324" i="1"/>
  <c r="BT324" i="1" s="1"/>
  <c r="BL324" i="1"/>
  <c r="BE324" i="1"/>
  <c r="BK324" i="1" s="1"/>
  <c r="AX324" i="1"/>
  <c r="AQ324" i="1"/>
  <c r="AJ324" i="1"/>
  <c r="AC324" i="1"/>
  <c r="V324" i="1"/>
  <c r="O324" i="1"/>
  <c r="M324" i="1"/>
  <c r="L324" i="1"/>
  <c r="J324" i="1"/>
  <c r="H324" i="1"/>
  <c r="DS323" i="1"/>
  <c r="DW323" i="1" s="1"/>
  <c r="DL323" i="1"/>
  <c r="DQ323" i="1" s="1"/>
  <c r="DE323" i="1"/>
  <c r="CX323" i="1"/>
  <c r="DB323" i="1" s="1"/>
  <c r="CP323" i="1"/>
  <c r="CU323" i="1" s="1"/>
  <c r="CI323" i="1"/>
  <c r="BZ323" i="1"/>
  <c r="CD323" i="1" s="1"/>
  <c r="BS323" i="1"/>
  <c r="BL323" i="1"/>
  <c r="BE323" i="1"/>
  <c r="AX323" i="1"/>
  <c r="BC323" i="1" s="1"/>
  <c r="AQ323" i="1"/>
  <c r="AT323" i="1" s="1"/>
  <c r="AJ323" i="1"/>
  <c r="AK323" i="1" s="1"/>
  <c r="AC323" i="1"/>
  <c r="AH323" i="1" s="1"/>
  <c r="V323" i="1"/>
  <c r="W323" i="1" s="1"/>
  <c r="O323" i="1"/>
  <c r="R323" i="1" s="1"/>
  <c r="M323" i="1"/>
  <c r="L323" i="1"/>
  <c r="J323" i="1"/>
  <c r="H323" i="1"/>
  <c r="DS322" i="1"/>
  <c r="DV322" i="1" s="1"/>
  <c r="DL322" i="1"/>
  <c r="DE322" i="1"/>
  <c r="DF322" i="1" s="1"/>
  <c r="CX322" i="1"/>
  <c r="CY322" i="1" s="1"/>
  <c r="CP322" i="1"/>
  <c r="CT322" i="1" s="1"/>
  <c r="CI322" i="1"/>
  <c r="BZ322" i="1"/>
  <c r="BS322" i="1"/>
  <c r="BT322" i="1" s="1"/>
  <c r="BL322" i="1"/>
  <c r="BE322" i="1"/>
  <c r="BK322" i="1" s="1"/>
  <c r="AX322" i="1"/>
  <c r="BB322" i="1" s="1"/>
  <c r="AQ322" i="1"/>
  <c r="AJ322" i="1"/>
  <c r="AP322" i="1" s="1"/>
  <c r="AC322" i="1"/>
  <c r="AF322" i="1" s="1"/>
  <c r="V322" i="1"/>
  <c r="O322" i="1"/>
  <c r="M322" i="1"/>
  <c r="L322" i="1"/>
  <c r="J322" i="1"/>
  <c r="H322" i="1"/>
  <c r="DS321" i="1"/>
  <c r="DT321" i="1" s="1"/>
  <c r="DL321" i="1"/>
  <c r="DM321" i="1" s="1"/>
  <c r="DE321" i="1"/>
  <c r="CX321" i="1"/>
  <c r="CP321" i="1"/>
  <c r="CT321" i="1" s="1"/>
  <c r="CI321" i="1"/>
  <c r="BZ321" i="1"/>
  <c r="BS321" i="1"/>
  <c r="BW321" i="1" s="1"/>
  <c r="BL321" i="1"/>
  <c r="BE321" i="1"/>
  <c r="BF321" i="1" s="1"/>
  <c r="AX321" i="1"/>
  <c r="AQ321" i="1"/>
  <c r="AR321" i="1" s="1"/>
  <c r="AJ321" i="1"/>
  <c r="AO321" i="1" s="1"/>
  <c r="AC321" i="1"/>
  <c r="V321" i="1"/>
  <c r="O321" i="1"/>
  <c r="M321" i="1"/>
  <c r="L321" i="1"/>
  <c r="J321" i="1"/>
  <c r="H321" i="1"/>
  <c r="DS320" i="1"/>
  <c r="DL320" i="1"/>
  <c r="DE320" i="1"/>
  <c r="CX320" i="1"/>
  <c r="DB320" i="1" s="1"/>
  <c r="CP320" i="1"/>
  <c r="CQ320" i="1" s="1"/>
  <c r="CI320" i="1"/>
  <c r="CN320" i="1" s="1"/>
  <c r="BZ320" i="1"/>
  <c r="BS320" i="1"/>
  <c r="BX320" i="1" s="1"/>
  <c r="BL320" i="1"/>
  <c r="BE320" i="1"/>
  <c r="BJ320" i="1" s="1"/>
  <c r="AX320" i="1"/>
  <c r="AT320" i="1"/>
  <c r="AQ320" i="1"/>
  <c r="AU320" i="1" s="1"/>
  <c r="AJ320" i="1"/>
  <c r="AK320" i="1" s="1"/>
  <c r="AC320" i="1"/>
  <c r="V320" i="1"/>
  <c r="W320" i="1" s="1"/>
  <c r="O320" i="1"/>
  <c r="T320" i="1" s="1"/>
  <c r="M320" i="1"/>
  <c r="L320" i="1"/>
  <c r="J320" i="1"/>
  <c r="H320" i="1"/>
  <c r="DS319" i="1"/>
  <c r="DV319" i="1" s="1"/>
  <c r="DL319" i="1"/>
  <c r="DM319" i="1" s="1"/>
  <c r="DE319" i="1"/>
  <c r="CX319" i="1"/>
  <c r="DB319" i="1" s="1"/>
  <c r="CP319" i="1"/>
  <c r="CQ319" i="1" s="1"/>
  <c r="CI319" i="1"/>
  <c r="CN319" i="1" s="1"/>
  <c r="BZ319" i="1"/>
  <c r="CE319" i="1" s="1"/>
  <c r="BS319" i="1"/>
  <c r="BL319" i="1"/>
  <c r="BQ319" i="1" s="1"/>
  <c r="BE319" i="1"/>
  <c r="BI319" i="1" s="1"/>
  <c r="AX319" i="1"/>
  <c r="BB319" i="1" s="1"/>
  <c r="AQ319" i="1"/>
  <c r="AJ319" i="1"/>
  <c r="AN319" i="1" s="1"/>
  <c r="AC319" i="1"/>
  <c r="AF319" i="1" s="1"/>
  <c r="V319" i="1"/>
  <c r="O319" i="1"/>
  <c r="M319" i="1"/>
  <c r="L319" i="1"/>
  <c r="J319" i="1"/>
  <c r="H319" i="1"/>
  <c r="DS318" i="1"/>
  <c r="DL318" i="1"/>
  <c r="DE318" i="1"/>
  <c r="DH318" i="1" s="1"/>
  <c r="CX318" i="1"/>
  <c r="DC318" i="1" s="1"/>
  <c r="CP318" i="1"/>
  <c r="CQ318" i="1" s="1"/>
  <c r="CI318" i="1"/>
  <c r="CD318" i="1"/>
  <c r="BZ318" i="1"/>
  <c r="CA318" i="1" s="1"/>
  <c r="BS318" i="1"/>
  <c r="BL318" i="1"/>
  <c r="BQ318" i="1" s="1"/>
  <c r="BE318" i="1"/>
  <c r="AX318" i="1"/>
  <c r="BA318" i="1" s="1"/>
  <c r="AQ318" i="1"/>
  <c r="AJ318" i="1"/>
  <c r="AO318" i="1" s="1"/>
  <c r="AC318" i="1"/>
  <c r="V318" i="1"/>
  <c r="Y318" i="1" s="1"/>
  <c r="O318" i="1"/>
  <c r="U318" i="1" s="1"/>
  <c r="M318" i="1"/>
  <c r="L318" i="1"/>
  <c r="J318" i="1"/>
  <c r="H318" i="1"/>
  <c r="DS317" i="1"/>
  <c r="DV317" i="1" s="1"/>
  <c r="DL317" i="1"/>
  <c r="DM317" i="1" s="1"/>
  <c r="DE317" i="1"/>
  <c r="DC317" i="1"/>
  <c r="CX317" i="1"/>
  <c r="CY317" i="1" s="1"/>
  <c r="CP317" i="1"/>
  <c r="CI317" i="1"/>
  <c r="CM317" i="1" s="1"/>
  <c r="BZ317" i="1"/>
  <c r="CE317" i="1" s="1"/>
  <c r="BS317" i="1"/>
  <c r="BL317" i="1"/>
  <c r="BO317" i="1" s="1"/>
  <c r="BE317" i="1"/>
  <c r="BF317" i="1" s="1"/>
  <c r="AX317" i="1"/>
  <c r="AQ317" i="1"/>
  <c r="AJ317" i="1"/>
  <c r="AC317" i="1"/>
  <c r="V317" i="1"/>
  <c r="O317" i="1"/>
  <c r="M317" i="1"/>
  <c r="L317" i="1"/>
  <c r="J317" i="1"/>
  <c r="H317" i="1"/>
  <c r="DS316" i="1"/>
  <c r="DX316" i="1" s="1"/>
  <c r="DL316" i="1"/>
  <c r="DM316" i="1" s="1"/>
  <c r="DE316" i="1"/>
  <c r="CX316" i="1"/>
  <c r="DB316" i="1" s="1"/>
  <c r="CP316" i="1"/>
  <c r="CI316" i="1"/>
  <c r="BZ316" i="1"/>
  <c r="CE316" i="1" s="1"/>
  <c r="BS316" i="1"/>
  <c r="BV316" i="1" s="1"/>
  <c r="BL316" i="1"/>
  <c r="BM316" i="1" s="1"/>
  <c r="BE316" i="1"/>
  <c r="AX316" i="1"/>
  <c r="AY316" i="1" s="1"/>
  <c r="AQ316" i="1"/>
  <c r="AV316" i="1" s="1"/>
  <c r="AJ316" i="1"/>
  <c r="AC316" i="1"/>
  <c r="V316" i="1"/>
  <c r="W316" i="1" s="1"/>
  <c r="O316" i="1"/>
  <c r="M316" i="1"/>
  <c r="L316" i="1"/>
  <c r="J316" i="1"/>
  <c r="H316" i="1"/>
  <c r="DS315" i="1"/>
  <c r="DV315" i="1" s="1"/>
  <c r="DL315" i="1"/>
  <c r="DQ315" i="1" s="1"/>
  <c r="DE315" i="1"/>
  <c r="DH315" i="1" s="1"/>
  <c r="CX315" i="1"/>
  <c r="CP315" i="1"/>
  <c r="CI315" i="1"/>
  <c r="CN315" i="1" s="1"/>
  <c r="BZ315" i="1"/>
  <c r="BS315" i="1"/>
  <c r="BQ315" i="1"/>
  <c r="BL315" i="1"/>
  <c r="BP315" i="1" s="1"/>
  <c r="BE315" i="1"/>
  <c r="AX315" i="1"/>
  <c r="BB315" i="1" s="1"/>
  <c r="AQ315" i="1"/>
  <c r="AJ315" i="1"/>
  <c r="AM315" i="1" s="1"/>
  <c r="AC315" i="1"/>
  <c r="AH315" i="1" s="1"/>
  <c r="V315" i="1"/>
  <c r="O315" i="1"/>
  <c r="M315" i="1"/>
  <c r="AI315" i="1" s="1"/>
  <c r="L315" i="1"/>
  <c r="J315" i="1"/>
  <c r="H315" i="1"/>
  <c r="DT314" i="1"/>
  <c r="DS314" i="1"/>
  <c r="DX314" i="1" s="1"/>
  <c r="DQ314" i="1"/>
  <c r="DO314" i="1"/>
  <c r="DM314" i="1"/>
  <c r="DL314" i="1"/>
  <c r="DP314" i="1" s="1"/>
  <c r="DF314" i="1"/>
  <c r="DE314" i="1"/>
  <c r="CY314" i="1"/>
  <c r="CX314" i="1"/>
  <c r="CQ314" i="1"/>
  <c r="CP314" i="1"/>
  <c r="CU314" i="1" s="1"/>
  <c r="CJ314" i="1"/>
  <c r="CI314" i="1"/>
  <c r="CA314" i="1"/>
  <c r="BZ314" i="1"/>
  <c r="BT314" i="1"/>
  <c r="BS314" i="1"/>
  <c r="BV314" i="1" s="1"/>
  <c r="BM314" i="1"/>
  <c r="BL314" i="1"/>
  <c r="BF314" i="1"/>
  <c r="BE314" i="1"/>
  <c r="AY314" i="1"/>
  <c r="AX314" i="1"/>
  <c r="AR314" i="1"/>
  <c r="AQ314" i="1"/>
  <c r="AP314" i="1"/>
  <c r="AK314" i="1"/>
  <c r="AJ314" i="1"/>
  <c r="AO314" i="1" s="1"/>
  <c r="AD314" i="1"/>
  <c r="AC314" i="1"/>
  <c r="AH314" i="1" s="1"/>
  <c r="AA314" i="1"/>
  <c r="W314" i="1"/>
  <c r="V314" i="1"/>
  <c r="Y314" i="1" s="1"/>
  <c r="P314" i="1"/>
  <c r="O314" i="1"/>
  <c r="R314" i="1" s="1"/>
  <c r="M314" i="1"/>
  <c r="AB314" i="1" s="1"/>
  <c r="L314" i="1"/>
  <c r="J314" i="1"/>
  <c r="H314" i="1"/>
  <c r="DW313" i="1"/>
  <c r="DS313" i="1"/>
  <c r="DT313" i="1" s="1"/>
  <c r="DL313" i="1"/>
  <c r="DM313" i="1" s="1"/>
  <c r="DE313" i="1"/>
  <c r="DJ313" i="1" s="1"/>
  <c r="CX313" i="1"/>
  <c r="CP313" i="1"/>
  <c r="CS313" i="1" s="1"/>
  <c r="CI313" i="1"/>
  <c r="BZ313" i="1"/>
  <c r="BX313" i="1"/>
  <c r="BS313" i="1"/>
  <c r="BW313" i="1" s="1"/>
  <c r="BL313" i="1"/>
  <c r="BE313" i="1"/>
  <c r="AX313" i="1"/>
  <c r="BB313" i="1" s="1"/>
  <c r="AQ313" i="1"/>
  <c r="AJ313" i="1"/>
  <c r="AC313" i="1"/>
  <c r="V313" i="1"/>
  <c r="O313" i="1"/>
  <c r="T313" i="1" s="1"/>
  <c r="M313" i="1"/>
  <c r="L313" i="1"/>
  <c r="J313" i="1"/>
  <c r="H313" i="1"/>
  <c r="DS312" i="1"/>
  <c r="DT312" i="1" s="1"/>
  <c r="DP312" i="1"/>
  <c r="DL312" i="1"/>
  <c r="DO312" i="1" s="1"/>
  <c r="DE312" i="1"/>
  <c r="DH312" i="1" s="1"/>
  <c r="CX312" i="1"/>
  <c r="DC312" i="1" s="1"/>
  <c r="CP312" i="1"/>
  <c r="CI312" i="1"/>
  <c r="BZ312" i="1"/>
  <c r="BS312" i="1"/>
  <c r="BL312" i="1"/>
  <c r="BM312" i="1" s="1"/>
  <c r="BE312" i="1"/>
  <c r="BH312" i="1" s="1"/>
  <c r="AX312" i="1"/>
  <c r="BC312" i="1" s="1"/>
  <c r="AQ312" i="1"/>
  <c r="AR312" i="1" s="1"/>
  <c r="AJ312" i="1"/>
  <c r="AM312" i="1" s="1"/>
  <c r="AC312" i="1"/>
  <c r="AG312" i="1" s="1"/>
  <c r="V312" i="1"/>
  <c r="O312" i="1"/>
  <c r="P312" i="1" s="1"/>
  <c r="M312" i="1"/>
  <c r="L312" i="1"/>
  <c r="J312" i="1"/>
  <c r="H312" i="1"/>
  <c r="DS311" i="1"/>
  <c r="DX311" i="1" s="1"/>
  <c r="DL311" i="1"/>
  <c r="DE311" i="1"/>
  <c r="DJ311" i="1" s="1"/>
  <c r="DC311" i="1"/>
  <c r="CX311" i="1"/>
  <c r="CY311" i="1" s="1"/>
  <c r="CP311" i="1"/>
  <c r="CS311" i="1" s="1"/>
  <c r="CI311" i="1"/>
  <c r="CN311" i="1" s="1"/>
  <c r="BZ311" i="1"/>
  <c r="CE311" i="1" s="1"/>
  <c r="BS311" i="1"/>
  <c r="BX311" i="1" s="1"/>
  <c r="BL311" i="1"/>
  <c r="BE311" i="1"/>
  <c r="AX311" i="1"/>
  <c r="BC311" i="1" s="1"/>
  <c r="AQ311" i="1"/>
  <c r="AJ311" i="1"/>
  <c r="AC311" i="1"/>
  <c r="V311" i="1"/>
  <c r="W311" i="1" s="1"/>
  <c r="O311" i="1"/>
  <c r="R311" i="1" s="1"/>
  <c r="M311" i="1"/>
  <c r="L311" i="1"/>
  <c r="J311" i="1"/>
  <c r="H311" i="1"/>
  <c r="DS310" i="1"/>
  <c r="DV310" i="1" s="1"/>
  <c r="DL310" i="1"/>
  <c r="DE310" i="1"/>
  <c r="CX310" i="1"/>
  <c r="DB310" i="1" s="1"/>
  <c r="CP310" i="1"/>
  <c r="CT310" i="1" s="1"/>
  <c r="CI310" i="1"/>
  <c r="CJ310" i="1" s="1"/>
  <c r="BZ310" i="1"/>
  <c r="BS310" i="1"/>
  <c r="BX310" i="1" s="1"/>
  <c r="BP310" i="1"/>
  <c r="BL310" i="1"/>
  <c r="BQ310" i="1" s="1"/>
  <c r="BE310" i="1"/>
  <c r="BF310" i="1" s="1"/>
  <c r="AX310" i="1"/>
  <c r="BB310" i="1" s="1"/>
  <c r="AQ310" i="1"/>
  <c r="AT310" i="1" s="1"/>
  <c r="AJ310" i="1"/>
  <c r="AO310" i="1" s="1"/>
  <c r="AF310" i="1"/>
  <c r="AC310" i="1"/>
  <c r="AG310" i="1" s="1"/>
  <c r="V310" i="1"/>
  <c r="W310" i="1" s="1"/>
  <c r="O310" i="1"/>
  <c r="M310" i="1"/>
  <c r="L310" i="1"/>
  <c r="J310" i="1"/>
  <c r="H310" i="1"/>
  <c r="DS309" i="1"/>
  <c r="DT309" i="1" s="1"/>
  <c r="DL309" i="1"/>
  <c r="DP309" i="1" s="1"/>
  <c r="DE309" i="1"/>
  <c r="DF309" i="1" s="1"/>
  <c r="CX309" i="1"/>
  <c r="CP309" i="1"/>
  <c r="CU309" i="1" s="1"/>
  <c r="CI309" i="1"/>
  <c r="CL309" i="1" s="1"/>
  <c r="BZ309" i="1"/>
  <c r="CA309" i="1" s="1"/>
  <c r="BS309" i="1"/>
  <c r="BL309" i="1"/>
  <c r="BO309" i="1" s="1"/>
  <c r="BE309" i="1"/>
  <c r="BI309" i="1" s="1"/>
  <c r="AX309" i="1"/>
  <c r="AQ309" i="1"/>
  <c r="AR309" i="1" s="1"/>
  <c r="AJ309" i="1"/>
  <c r="AF309" i="1"/>
  <c r="AC309" i="1"/>
  <c r="AH309" i="1" s="1"/>
  <c r="V309" i="1"/>
  <c r="AA309" i="1" s="1"/>
  <c r="O309" i="1"/>
  <c r="S309" i="1" s="1"/>
  <c r="M309" i="1"/>
  <c r="L309" i="1"/>
  <c r="J309" i="1"/>
  <c r="H309" i="1"/>
  <c r="DS308" i="1"/>
  <c r="DL308" i="1"/>
  <c r="DM308" i="1" s="1"/>
  <c r="DE308" i="1"/>
  <c r="CX308" i="1"/>
  <c r="CY308" i="1" s="1"/>
  <c r="CP308" i="1"/>
  <c r="CU308" i="1" s="1"/>
  <c r="CI308" i="1"/>
  <c r="CL308" i="1" s="1"/>
  <c r="BZ308" i="1"/>
  <c r="BS308" i="1"/>
  <c r="BL308" i="1"/>
  <c r="BP308" i="1" s="1"/>
  <c r="BE308" i="1"/>
  <c r="BH308" i="1" s="1"/>
  <c r="AX308" i="1"/>
  <c r="AQ308" i="1"/>
  <c r="AV308" i="1" s="1"/>
  <c r="AJ308" i="1"/>
  <c r="AC308" i="1"/>
  <c r="AG308" i="1" s="1"/>
  <c r="V308" i="1"/>
  <c r="Y308" i="1" s="1"/>
  <c r="O308" i="1"/>
  <c r="M308" i="1"/>
  <c r="L308" i="1"/>
  <c r="J308" i="1"/>
  <c r="H308" i="1"/>
  <c r="DS307" i="1"/>
  <c r="DT307" i="1" s="1"/>
  <c r="DL307" i="1"/>
  <c r="DQ307" i="1" s="1"/>
  <c r="DE307" i="1"/>
  <c r="DI307" i="1" s="1"/>
  <c r="CX307" i="1"/>
  <c r="CY307" i="1" s="1"/>
  <c r="CP307" i="1"/>
  <c r="CQ307" i="1" s="1"/>
  <c r="CI307" i="1"/>
  <c r="CN307" i="1" s="1"/>
  <c r="BZ307" i="1"/>
  <c r="BS307" i="1"/>
  <c r="BL307" i="1"/>
  <c r="BE307" i="1"/>
  <c r="AX307" i="1"/>
  <c r="AQ307" i="1"/>
  <c r="AR307" i="1" s="1"/>
  <c r="AJ307" i="1"/>
  <c r="AC307" i="1"/>
  <c r="AI307" i="1" s="1"/>
  <c r="V307" i="1"/>
  <c r="W307" i="1" s="1"/>
  <c r="O307" i="1"/>
  <c r="M307" i="1"/>
  <c r="L307" i="1"/>
  <c r="J307" i="1"/>
  <c r="H307" i="1"/>
  <c r="DS306" i="1"/>
  <c r="DL306" i="1"/>
  <c r="DE306" i="1"/>
  <c r="DF306" i="1" s="1"/>
  <c r="CX306" i="1"/>
  <c r="DB306" i="1" s="1"/>
  <c r="CP306" i="1"/>
  <c r="CI306" i="1"/>
  <c r="CL306" i="1" s="1"/>
  <c r="BZ306" i="1"/>
  <c r="BS306" i="1"/>
  <c r="BV306" i="1" s="1"/>
  <c r="BL306" i="1"/>
  <c r="BO306" i="1" s="1"/>
  <c r="BE306" i="1"/>
  <c r="AX306" i="1"/>
  <c r="BC306" i="1" s="1"/>
  <c r="AQ306" i="1"/>
  <c r="AJ306" i="1"/>
  <c r="AM306" i="1" s="1"/>
  <c r="AC306" i="1"/>
  <c r="AG306" i="1" s="1"/>
  <c r="V306" i="1"/>
  <c r="W306" i="1" s="1"/>
  <c r="O306" i="1"/>
  <c r="M306" i="1"/>
  <c r="L306" i="1"/>
  <c r="J306" i="1"/>
  <c r="H306" i="1"/>
  <c r="DS305" i="1"/>
  <c r="DW305" i="1" s="1"/>
  <c r="DL305" i="1"/>
  <c r="DE305" i="1"/>
  <c r="CX305" i="1"/>
  <c r="DB305" i="1" s="1"/>
  <c r="CP305" i="1"/>
  <c r="CS305" i="1" s="1"/>
  <c r="CI305" i="1"/>
  <c r="CN305" i="1" s="1"/>
  <c r="BZ305" i="1"/>
  <c r="CE305" i="1" s="1"/>
  <c r="BS305" i="1"/>
  <c r="BL305" i="1"/>
  <c r="BE305" i="1"/>
  <c r="BF305" i="1" s="1"/>
  <c r="BA305" i="1"/>
  <c r="AY305" i="1"/>
  <c r="AX305" i="1"/>
  <c r="BC305" i="1" s="1"/>
  <c r="AQ305" i="1"/>
  <c r="AR305" i="1" s="1"/>
  <c r="AJ305" i="1"/>
  <c r="AN305" i="1" s="1"/>
  <c r="AH305" i="1"/>
  <c r="AC305" i="1"/>
  <c r="Y305" i="1"/>
  <c r="V305" i="1"/>
  <c r="AA305" i="1" s="1"/>
  <c r="O305" i="1"/>
  <c r="T305" i="1" s="1"/>
  <c r="M305" i="1"/>
  <c r="L305" i="1"/>
  <c r="J305" i="1"/>
  <c r="H305" i="1"/>
  <c r="DS304" i="1"/>
  <c r="DT304" i="1" s="1"/>
  <c r="DL304" i="1"/>
  <c r="DE304" i="1"/>
  <c r="CX304" i="1"/>
  <c r="DA304" i="1" s="1"/>
  <c r="CP304" i="1"/>
  <c r="CQ304" i="1" s="1"/>
  <c r="CI304" i="1"/>
  <c r="CE304" i="1"/>
  <c r="BZ304" i="1"/>
  <c r="BS304" i="1"/>
  <c r="BR304" i="1"/>
  <c r="BL304" i="1"/>
  <c r="BM304" i="1" s="1"/>
  <c r="BE304" i="1"/>
  <c r="BI304" i="1" s="1"/>
  <c r="AX304" i="1"/>
  <c r="BC304" i="1" s="1"/>
  <c r="AQ304" i="1"/>
  <c r="AJ304" i="1"/>
  <c r="AO304" i="1" s="1"/>
  <c r="AC304" i="1"/>
  <c r="AD304" i="1" s="1"/>
  <c r="V304" i="1"/>
  <c r="AA304" i="1" s="1"/>
  <c r="O304" i="1"/>
  <c r="P304" i="1" s="1"/>
  <c r="M304" i="1"/>
  <c r="L304" i="1"/>
  <c r="J304" i="1"/>
  <c r="H304" i="1"/>
  <c r="DS303" i="1"/>
  <c r="DW303" i="1" s="1"/>
  <c r="DL303" i="1"/>
  <c r="DO303" i="1" s="1"/>
  <c r="DE303" i="1"/>
  <c r="CX303" i="1"/>
  <c r="DB303" i="1" s="1"/>
  <c r="CP303" i="1"/>
  <c r="CS303" i="1" s="1"/>
  <c r="CI303" i="1"/>
  <c r="CM303" i="1" s="1"/>
  <c r="BZ303" i="1"/>
  <c r="CD303" i="1" s="1"/>
  <c r="BS303" i="1"/>
  <c r="BL303" i="1"/>
  <c r="BM303" i="1" s="1"/>
  <c r="BE303" i="1"/>
  <c r="BJ303" i="1" s="1"/>
  <c r="AX303" i="1"/>
  <c r="BB303" i="1" s="1"/>
  <c r="AQ303" i="1"/>
  <c r="AR303" i="1" s="1"/>
  <c r="AJ303" i="1"/>
  <c r="AK303" i="1" s="1"/>
  <c r="AC303" i="1"/>
  <c r="AF303" i="1" s="1"/>
  <c r="V303" i="1"/>
  <c r="Z303" i="1" s="1"/>
  <c r="O303" i="1"/>
  <c r="M303" i="1"/>
  <c r="L303" i="1"/>
  <c r="J303" i="1"/>
  <c r="H303" i="1"/>
  <c r="DS302" i="1"/>
  <c r="DL302" i="1"/>
  <c r="DQ302" i="1" s="1"/>
  <c r="DE302" i="1"/>
  <c r="DI302" i="1" s="1"/>
  <c r="CX302" i="1"/>
  <c r="DC302" i="1" s="1"/>
  <c r="CU302" i="1"/>
  <c r="CP302" i="1"/>
  <c r="CS302" i="1" s="1"/>
  <c r="CI302" i="1"/>
  <c r="CN302" i="1" s="1"/>
  <c r="BZ302" i="1"/>
  <c r="BS302" i="1"/>
  <c r="BW302" i="1" s="1"/>
  <c r="BL302" i="1"/>
  <c r="BQ302" i="1" s="1"/>
  <c r="BE302" i="1"/>
  <c r="AX302" i="1"/>
  <c r="AQ302" i="1"/>
  <c r="AR302" i="1" s="1"/>
  <c r="AJ302" i="1"/>
  <c r="AO302" i="1" s="1"/>
  <c r="AC302" i="1"/>
  <c r="AH302" i="1" s="1"/>
  <c r="V302" i="1"/>
  <c r="O302" i="1"/>
  <c r="M302" i="1"/>
  <c r="L302" i="1"/>
  <c r="J302" i="1"/>
  <c r="H302" i="1"/>
  <c r="DS301" i="1"/>
  <c r="DL301" i="1"/>
  <c r="DE301" i="1"/>
  <c r="DJ301" i="1" s="1"/>
  <c r="CX301" i="1"/>
  <c r="DB301" i="1" s="1"/>
  <c r="CP301" i="1"/>
  <c r="CQ301" i="1" s="1"/>
  <c r="CI301" i="1"/>
  <c r="BZ301" i="1"/>
  <c r="BS301" i="1"/>
  <c r="BT301" i="1" s="1"/>
  <c r="BL301" i="1"/>
  <c r="BE301" i="1"/>
  <c r="BH301" i="1" s="1"/>
  <c r="AX301" i="1"/>
  <c r="BC301" i="1" s="1"/>
  <c r="AQ301" i="1"/>
  <c r="AJ301" i="1"/>
  <c r="AH301" i="1"/>
  <c r="AC301" i="1"/>
  <c r="V301" i="1"/>
  <c r="Z301" i="1" s="1"/>
  <c r="O301" i="1"/>
  <c r="S301" i="1" s="1"/>
  <c r="M301" i="1"/>
  <c r="AI301" i="1" s="1"/>
  <c r="L301" i="1"/>
  <c r="J301" i="1"/>
  <c r="H301" i="1"/>
  <c r="DS300" i="1"/>
  <c r="DX300" i="1" s="1"/>
  <c r="DL300" i="1"/>
  <c r="DM300" i="1" s="1"/>
  <c r="DE300" i="1"/>
  <c r="DF300" i="1" s="1"/>
  <c r="CX300" i="1"/>
  <c r="CP300" i="1"/>
  <c r="CT300" i="1" s="1"/>
  <c r="CI300" i="1"/>
  <c r="BZ300" i="1"/>
  <c r="CA300" i="1" s="1"/>
  <c r="BS300" i="1"/>
  <c r="BT300" i="1" s="1"/>
  <c r="BL300" i="1"/>
  <c r="BP300" i="1" s="1"/>
  <c r="BE300" i="1"/>
  <c r="AX300" i="1"/>
  <c r="AQ300" i="1"/>
  <c r="AR300" i="1" s="1"/>
  <c r="AJ300" i="1"/>
  <c r="AK300" i="1" s="1"/>
  <c r="AC300" i="1"/>
  <c r="V300" i="1"/>
  <c r="AA300" i="1" s="1"/>
  <c r="T300" i="1"/>
  <c r="O300" i="1"/>
  <c r="M300" i="1"/>
  <c r="BY300" i="1" s="1"/>
  <c r="L300" i="1"/>
  <c r="J300" i="1"/>
  <c r="H300" i="1"/>
  <c r="DT299" i="1"/>
  <c r="DS299" i="1"/>
  <c r="DX299" i="1" s="1"/>
  <c r="DP299" i="1"/>
  <c r="DO299" i="1"/>
  <c r="DM299" i="1"/>
  <c r="DL299" i="1"/>
  <c r="DQ299" i="1" s="1"/>
  <c r="DF299" i="1"/>
  <c r="DE299" i="1"/>
  <c r="DI299" i="1" s="1"/>
  <c r="CY299" i="1"/>
  <c r="CX299" i="1"/>
  <c r="DC299" i="1" s="1"/>
  <c r="CU299" i="1"/>
  <c r="CQ299" i="1"/>
  <c r="CP299" i="1"/>
  <c r="CJ299" i="1"/>
  <c r="CI299" i="1"/>
  <c r="CA299" i="1"/>
  <c r="BZ299" i="1"/>
  <c r="BT299" i="1"/>
  <c r="BS299" i="1"/>
  <c r="BM299" i="1"/>
  <c r="BL299" i="1"/>
  <c r="BQ299" i="1" s="1"/>
  <c r="BF299" i="1"/>
  <c r="BE299" i="1"/>
  <c r="BI299" i="1" s="1"/>
  <c r="AY299" i="1"/>
  <c r="AX299" i="1"/>
  <c r="AR299" i="1"/>
  <c r="AQ299" i="1"/>
  <c r="AT299" i="1" s="1"/>
  <c r="AK299" i="1"/>
  <c r="AJ299" i="1"/>
  <c r="AO299" i="1" s="1"/>
  <c r="AD299" i="1"/>
  <c r="AC299" i="1"/>
  <c r="AG299" i="1" s="1"/>
  <c r="W299" i="1"/>
  <c r="V299" i="1"/>
  <c r="AA299" i="1" s="1"/>
  <c r="P299" i="1"/>
  <c r="O299" i="1"/>
  <c r="M299" i="1"/>
  <c r="L299" i="1"/>
  <c r="J299" i="1"/>
  <c r="H299" i="1"/>
  <c r="DT298" i="1"/>
  <c r="DS298" i="1"/>
  <c r="DV298" i="1" s="1"/>
  <c r="DM298" i="1"/>
  <c r="DL298" i="1"/>
  <c r="DF298" i="1"/>
  <c r="DE298" i="1"/>
  <c r="DI298" i="1" s="1"/>
  <c r="CY298" i="1"/>
  <c r="CX298" i="1"/>
  <c r="DC298" i="1" s="1"/>
  <c r="CQ298" i="1"/>
  <c r="CP298" i="1"/>
  <c r="CS298" i="1" s="1"/>
  <c r="CJ298" i="1"/>
  <c r="CI298" i="1"/>
  <c r="CA298" i="1"/>
  <c r="BZ298" i="1"/>
  <c r="BV298" i="1"/>
  <c r="BT298" i="1"/>
  <c r="BS298" i="1"/>
  <c r="BY298" i="1" s="1"/>
  <c r="BP298" i="1"/>
  <c r="BO298" i="1"/>
  <c r="BM298" i="1"/>
  <c r="BL298" i="1"/>
  <c r="BQ298" i="1" s="1"/>
  <c r="BF298" i="1"/>
  <c r="BE298" i="1"/>
  <c r="BH298" i="1" s="1"/>
  <c r="AY298" i="1"/>
  <c r="AX298" i="1"/>
  <c r="BB298" i="1" s="1"/>
  <c r="AR298" i="1"/>
  <c r="AQ298" i="1"/>
  <c r="AU298" i="1" s="1"/>
  <c r="AK298" i="1"/>
  <c r="AJ298" i="1"/>
  <c r="AD298" i="1"/>
  <c r="AC298" i="1"/>
  <c r="AH298" i="1" s="1"/>
  <c r="W298" i="1"/>
  <c r="V298" i="1"/>
  <c r="P298" i="1"/>
  <c r="O298" i="1"/>
  <c r="R298" i="1" s="1"/>
  <c r="M298" i="1"/>
  <c r="L298" i="1"/>
  <c r="J298" i="1"/>
  <c r="H298" i="1"/>
  <c r="DV297" i="1"/>
  <c r="DS297" i="1"/>
  <c r="DW297" i="1" s="1"/>
  <c r="DL297" i="1"/>
  <c r="DE297" i="1"/>
  <c r="DF297" i="1" s="1"/>
  <c r="CX297" i="1"/>
  <c r="DA297" i="1" s="1"/>
  <c r="CP297" i="1"/>
  <c r="CI297" i="1"/>
  <c r="CN297" i="1" s="1"/>
  <c r="BZ297" i="1"/>
  <c r="BS297" i="1"/>
  <c r="BT297" i="1" s="1"/>
  <c r="BL297" i="1"/>
  <c r="BQ297" i="1" s="1"/>
  <c r="BE297" i="1"/>
  <c r="AX297" i="1"/>
  <c r="BD297" i="1" s="1"/>
  <c r="AQ297" i="1"/>
  <c r="AU297" i="1" s="1"/>
  <c r="AJ297" i="1"/>
  <c r="AM297" i="1" s="1"/>
  <c r="AI297" i="1"/>
  <c r="AD297" i="1"/>
  <c r="AC297" i="1"/>
  <c r="AH297" i="1" s="1"/>
  <c r="V297" i="1"/>
  <c r="Z297" i="1" s="1"/>
  <c r="O297" i="1"/>
  <c r="S297" i="1" s="1"/>
  <c r="M297" i="1"/>
  <c r="L297" i="1"/>
  <c r="J297" i="1"/>
  <c r="H297" i="1"/>
  <c r="DS296" i="1"/>
  <c r="DV296" i="1" s="1"/>
  <c r="DL296" i="1"/>
  <c r="DE296" i="1"/>
  <c r="DJ296" i="1" s="1"/>
  <c r="CX296" i="1"/>
  <c r="CY296" i="1" s="1"/>
  <c r="CP296" i="1"/>
  <c r="CT296" i="1" s="1"/>
  <c r="CI296" i="1"/>
  <c r="CL296" i="1" s="1"/>
  <c r="BZ296" i="1"/>
  <c r="CF296" i="1" s="1"/>
  <c r="BS296" i="1"/>
  <c r="BT296" i="1" s="1"/>
  <c r="BL296" i="1"/>
  <c r="BM296" i="1" s="1"/>
  <c r="BE296" i="1"/>
  <c r="AX296" i="1"/>
  <c r="BA296" i="1" s="1"/>
  <c r="AQ296" i="1"/>
  <c r="AT296" i="1" s="1"/>
  <c r="AJ296" i="1"/>
  <c r="AC296" i="1"/>
  <c r="V296" i="1"/>
  <c r="O296" i="1"/>
  <c r="T296" i="1" s="1"/>
  <c r="M296" i="1"/>
  <c r="L296" i="1"/>
  <c r="J296" i="1"/>
  <c r="H296" i="1"/>
  <c r="DS295" i="1"/>
  <c r="DL295" i="1"/>
  <c r="DE295" i="1"/>
  <c r="DJ295" i="1" s="1"/>
  <c r="CX295" i="1"/>
  <c r="DA295" i="1" s="1"/>
  <c r="CP295" i="1"/>
  <c r="CQ295" i="1" s="1"/>
  <c r="CI295" i="1"/>
  <c r="BZ295" i="1"/>
  <c r="BW295" i="1"/>
  <c r="BS295" i="1"/>
  <c r="BT295" i="1" s="1"/>
  <c r="BL295" i="1"/>
  <c r="BH295" i="1"/>
  <c r="BE295" i="1"/>
  <c r="AX295" i="1"/>
  <c r="AY295" i="1" s="1"/>
  <c r="AQ295" i="1"/>
  <c r="AJ295" i="1"/>
  <c r="AO295" i="1" s="1"/>
  <c r="AC295" i="1"/>
  <c r="AF295" i="1" s="1"/>
  <c r="V295" i="1"/>
  <c r="O295" i="1"/>
  <c r="S295" i="1" s="1"/>
  <c r="M295" i="1"/>
  <c r="L295" i="1"/>
  <c r="J295" i="1"/>
  <c r="H295" i="1"/>
  <c r="DV294" i="1"/>
  <c r="DS294" i="1"/>
  <c r="DL294" i="1"/>
  <c r="DM294" i="1" s="1"/>
  <c r="DE294" i="1"/>
  <c r="DB294" i="1"/>
  <c r="CX294" i="1"/>
  <c r="DA294" i="1" s="1"/>
  <c r="CP294" i="1"/>
  <c r="CQ294" i="1" s="1"/>
  <c r="CI294" i="1"/>
  <c r="CL294" i="1" s="1"/>
  <c r="BZ294" i="1"/>
  <c r="CA294" i="1" s="1"/>
  <c r="BS294" i="1"/>
  <c r="BL294" i="1"/>
  <c r="BM294" i="1" s="1"/>
  <c r="BE294" i="1"/>
  <c r="AX294" i="1"/>
  <c r="AQ294" i="1"/>
  <c r="AV294" i="1" s="1"/>
  <c r="AJ294" i="1"/>
  <c r="AO294" i="1" s="1"/>
  <c r="AC294" i="1"/>
  <c r="AD294" i="1" s="1"/>
  <c r="V294" i="1"/>
  <c r="O294" i="1"/>
  <c r="P294" i="1" s="1"/>
  <c r="M294" i="1"/>
  <c r="DK294" i="1" s="1"/>
  <c r="L294" i="1"/>
  <c r="J294" i="1"/>
  <c r="H294" i="1"/>
  <c r="DS293" i="1"/>
  <c r="DT293" i="1" s="1"/>
  <c r="DL293" i="1"/>
  <c r="DH293" i="1"/>
  <c r="DE293" i="1"/>
  <c r="CX293" i="1"/>
  <c r="CP293" i="1"/>
  <c r="CT293" i="1" s="1"/>
  <c r="CI293" i="1"/>
  <c r="BZ293" i="1"/>
  <c r="CA293" i="1" s="1"/>
  <c r="BS293" i="1"/>
  <c r="BL293" i="1"/>
  <c r="BM293" i="1" s="1"/>
  <c r="BE293" i="1"/>
  <c r="AX293" i="1"/>
  <c r="AQ293" i="1"/>
  <c r="AR293" i="1" s="1"/>
  <c r="AJ293" i="1"/>
  <c r="AC293" i="1"/>
  <c r="AF293" i="1" s="1"/>
  <c r="V293" i="1"/>
  <c r="O293" i="1"/>
  <c r="M293" i="1"/>
  <c r="L293" i="1"/>
  <c r="J293" i="1"/>
  <c r="H293" i="1"/>
  <c r="DS292" i="1"/>
  <c r="DT292" i="1" s="1"/>
  <c r="DL292" i="1"/>
  <c r="DE292" i="1"/>
  <c r="DF292" i="1" s="1"/>
  <c r="CX292" i="1"/>
  <c r="DC292" i="1" s="1"/>
  <c r="CP292" i="1"/>
  <c r="CQ292" i="1" s="1"/>
  <c r="CI292" i="1"/>
  <c r="BZ292" i="1"/>
  <c r="BS292" i="1"/>
  <c r="BW292" i="1" s="1"/>
  <c r="BL292" i="1"/>
  <c r="BQ292" i="1" s="1"/>
  <c r="BE292" i="1"/>
  <c r="BH292" i="1" s="1"/>
  <c r="AX292" i="1"/>
  <c r="BA292" i="1" s="1"/>
  <c r="AQ292" i="1"/>
  <c r="AU292" i="1" s="1"/>
  <c r="AJ292" i="1"/>
  <c r="AD292" i="1"/>
  <c r="AC292" i="1"/>
  <c r="V292" i="1"/>
  <c r="O292" i="1"/>
  <c r="M292" i="1"/>
  <c r="BY292" i="1" s="1"/>
  <c r="L292" i="1"/>
  <c r="J292" i="1"/>
  <c r="H292" i="1"/>
  <c r="DS291" i="1"/>
  <c r="DX291" i="1" s="1"/>
  <c r="DL291" i="1"/>
  <c r="DE291" i="1"/>
  <c r="DJ291" i="1" s="1"/>
  <c r="CX291" i="1"/>
  <c r="CV291" i="1"/>
  <c r="CP291" i="1"/>
  <c r="CQ291" i="1" s="1"/>
  <c r="CI291" i="1"/>
  <c r="CL291" i="1" s="1"/>
  <c r="BZ291" i="1"/>
  <c r="CC291" i="1" s="1"/>
  <c r="BS291" i="1"/>
  <c r="BL291" i="1"/>
  <c r="BQ291" i="1" s="1"/>
  <c r="BE291" i="1"/>
  <c r="BK291" i="1" s="1"/>
  <c r="AX291" i="1"/>
  <c r="AQ291" i="1"/>
  <c r="AJ291" i="1"/>
  <c r="AK291" i="1" s="1"/>
  <c r="AC291" i="1"/>
  <c r="V291" i="1"/>
  <c r="O291" i="1"/>
  <c r="R291" i="1" s="1"/>
  <c r="M291" i="1"/>
  <c r="L291" i="1"/>
  <c r="J291" i="1"/>
  <c r="H291" i="1"/>
  <c r="DT290" i="1"/>
  <c r="DS290" i="1"/>
  <c r="DM290" i="1"/>
  <c r="DL290" i="1"/>
  <c r="DF290" i="1"/>
  <c r="DE290" i="1"/>
  <c r="DJ290" i="1" s="1"/>
  <c r="CY290" i="1"/>
  <c r="CX290" i="1"/>
  <c r="CQ290" i="1"/>
  <c r="CP290" i="1"/>
  <c r="CJ290" i="1"/>
  <c r="CI290" i="1"/>
  <c r="CN290" i="1" s="1"/>
  <c r="CA290" i="1"/>
  <c r="BZ290" i="1"/>
  <c r="BT290" i="1"/>
  <c r="BS290" i="1"/>
  <c r="BX290" i="1" s="1"/>
  <c r="BM290" i="1"/>
  <c r="BL290" i="1"/>
  <c r="BF290" i="1"/>
  <c r="BE290" i="1"/>
  <c r="AY290" i="1"/>
  <c r="AX290" i="1"/>
  <c r="AR290" i="1"/>
  <c r="AQ290" i="1"/>
  <c r="AV290" i="1" s="1"/>
  <c r="AO290" i="1"/>
  <c r="AK290" i="1"/>
  <c r="AJ290" i="1"/>
  <c r="AD290" i="1"/>
  <c r="AC290" i="1"/>
  <c r="W290" i="1"/>
  <c r="V290" i="1"/>
  <c r="P290" i="1"/>
  <c r="O290" i="1"/>
  <c r="R290" i="1" s="1"/>
  <c r="M290" i="1"/>
  <c r="L290" i="1"/>
  <c r="J290" i="1"/>
  <c r="H290" i="1"/>
  <c r="DS289" i="1"/>
  <c r="DL289" i="1"/>
  <c r="DE289" i="1"/>
  <c r="CX289" i="1"/>
  <c r="CY289" i="1" s="1"/>
  <c r="CP289" i="1"/>
  <c r="CS289" i="1" s="1"/>
  <c r="CI289" i="1"/>
  <c r="BZ289" i="1"/>
  <c r="BS289" i="1"/>
  <c r="BL289" i="1"/>
  <c r="BE289" i="1"/>
  <c r="BF289" i="1" s="1"/>
  <c r="AX289" i="1"/>
  <c r="BA289" i="1" s="1"/>
  <c r="AQ289" i="1"/>
  <c r="AT289" i="1" s="1"/>
  <c r="AJ289" i="1"/>
  <c r="AC289" i="1"/>
  <c r="AG289" i="1" s="1"/>
  <c r="V289" i="1"/>
  <c r="Z289" i="1" s="1"/>
  <c r="O289" i="1"/>
  <c r="S289" i="1" s="1"/>
  <c r="M289" i="1"/>
  <c r="L289" i="1"/>
  <c r="J289" i="1"/>
  <c r="H289" i="1"/>
  <c r="DS288" i="1"/>
  <c r="DV288" i="1" s="1"/>
  <c r="DL288" i="1"/>
  <c r="DO288" i="1" s="1"/>
  <c r="DE288" i="1"/>
  <c r="CX288" i="1"/>
  <c r="CY288" i="1" s="1"/>
  <c r="CP288" i="1"/>
  <c r="CS288" i="1" s="1"/>
  <c r="CI288" i="1"/>
  <c r="CN288" i="1" s="1"/>
  <c r="BZ288" i="1"/>
  <c r="CA288" i="1" s="1"/>
  <c r="BS288" i="1"/>
  <c r="BL288" i="1"/>
  <c r="BE288" i="1"/>
  <c r="AX288" i="1"/>
  <c r="AQ288" i="1"/>
  <c r="AJ288" i="1"/>
  <c r="AK288" i="1" s="1"/>
  <c r="AC288" i="1"/>
  <c r="AI288" i="1" s="1"/>
  <c r="V288" i="1"/>
  <c r="O288" i="1"/>
  <c r="T288" i="1" s="1"/>
  <c r="M288" i="1"/>
  <c r="L288" i="1"/>
  <c r="J288" i="1"/>
  <c r="H288" i="1"/>
  <c r="DS287" i="1"/>
  <c r="DV287" i="1" s="1"/>
  <c r="DL287" i="1"/>
  <c r="DE287" i="1"/>
  <c r="CX287" i="1"/>
  <c r="DC287" i="1" s="1"/>
  <c r="CP287" i="1"/>
  <c r="CI287" i="1"/>
  <c r="CO287" i="1" s="1"/>
  <c r="BZ287" i="1"/>
  <c r="BS287" i="1"/>
  <c r="BV287" i="1" s="1"/>
  <c r="BL287" i="1"/>
  <c r="BQ287" i="1" s="1"/>
  <c r="BE287" i="1"/>
  <c r="AX287" i="1"/>
  <c r="AY287" i="1" s="1"/>
  <c r="AQ287" i="1"/>
  <c r="AR287" i="1" s="1"/>
  <c r="AJ287" i="1"/>
  <c r="AC287" i="1"/>
  <c r="V287" i="1"/>
  <c r="AA287" i="1" s="1"/>
  <c r="O287" i="1"/>
  <c r="T287" i="1" s="1"/>
  <c r="M287" i="1"/>
  <c r="L287" i="1"/>
  <c r="J287" i="1"/>
  <c r="H287" i="1"/>
  <c r="DS286" i="1"/>
  <c r="DX286" i="1" s="1"/>
  <c r="DL286" i="1"/>
  <c r="DO286" i="1" s="1"/>
  <c r="DE286" i="1"/>
  <c r="DK286" i="1" s="1"/>
  <c r="CX286" i="1"/>
  <c r="CP286" i="1"/>
  <c r="CQ286" i="1" s="1"/>
  <c r="CI286" i="1"/>
  <c r="BZ286" i="1"/>
  <c r="CC286" i="1" s="1"/>
  <c r="BS286" i="1"/>
  <c r="BL286" i="1"/>
  <c r="BE286" i="1"/>
  <c r="AX286" i="1"/>
  <c r="AQ286" i="1"/>
  <c r="AJ286" i="1"/>
  <c r="AN286" i="1" s="1"/>
  <c r="AC286" i="1"/>
  <c r="V286" i="1"/>
  <c r="AA286" i="1" s="1"/>
  <c r="O286" i="1"/>
  <c r="M286" i="1"/>
  <c r="L286" i="1"/>
  <c r="J286" i="1"/>
  <c r="H286" i="1"/>
  <c r="DS285" i="1"/>
  <c r="DX285" i="1" s="1"/>
  <c r="DL285" i="1"/>
  <c r="DE285" i="1"/>
  <c r="CX285" i="1"/>
  <c r="DD285" i="1" s="1"/>
  <c r="CP285" i="1"/>
  <c r="CI285" i="1"/>
  <c r="CN285" i="1" s="1"/>
  <c r="BZ285" i="1"/>
  <c r="BS285" i="1"/>
  <c r="BL285" i="1"/>
  <c r="BE285" i="1"/>
  <c r="BF285" i="1" s="1"/>
  <c r="AX285" i="1"/>
  <c r="AQ285" i="1"/>
  <c r="AU285" i="1" s="1"/>
  <c r="AJ285" i="1"/>
  <c r="AK285" i="1" s="1"/>
  <c r="AC285" i="1"/>
  <c r="AG285" i="1" s="1"/>
  <c r="V285" i="1"/>
  <c r="Y285" i="1" s="1"/>
  <c r="O285" i="1"/>
  <c r="M285" i="1"/>
  <c r="L285" i="1"/>
  <c r="J285" i="1"/>
  <c r="H285" i="1"/>
  <c r="DS284" i="1"/>
  <c r="DL284" i="1"/>
  <c r="DQ284" i="1" s="1"/>
  <c r="DE284" i="1"/>
  <c r="CX284" i="1"/>
  <c r="CY284" i="1" s="1"/>
  <c r="CP284" i="1"/>
  <c r="CI284" i="1"/>
  <c r="CL284" i="1" s="1"/>
  <c r="BZ284" i="1"/>
  <c r="CE284" i="1" s="1"/>
  <c r="BS284" i="1"/>
  <c r="BX284" i="1" s="1"/>
  <c r="BL284" i="1"/>
  <c r="BE284" i="1"/>
  <c r="BF284" i="1" s="1"/>
  <c r="AX284" i="1"/>
  <c r="AQ284" i="1"/>
  <c r="AJ284" i="1"/>
  <c r="AC284" i="1"/>
  <c r="AF284" i="1" s="1"/>
  <c r="V284" i="1"/>
  <c r="O284" i="1"/>
  <c r="R284" i="1" s="1"/>
  <c r="M284" i="1"/>
  <c r="L284" i="1"/>
  <c r="J284" i="1"/>
  <c r="H284" i="1"/>
  <c r="DS283" i="1"/>
  <c r="DL283" i="1"/>
  <c r="DE283" i="1"/>
  <c r="DJ283" i="1" s="1"/>
  <c r="CX283" i="1"/>
  <c r="CP283" i="1"/>
  <c r="CI283" i="1"/>
  <c r="CJ283" i="1" s="1"/>
  <c r="BZ283" i="1"/>
  <c r="CE283" i="1" s="1"/>
  <c r="BS283" i="1"/>
  <c r="BY283" i="1" s="1"/>
  <c r="BL283" i="1"/>
  <c r="BQ283" i="1" s="1"/>
  <c r="BE283" i="1"/>
  <c r="BJ283" i="1" s="1"/>
  <c r="BC283" i="1"/>
  <c r="AX283" i="1"/>
  <c r="BA283" i="1" s="1"/>
  <c r="AQ283" i="1"/>
  <c r="AV283" i="1" s="1"/>
  <c r="AJ283" i="1"/>
  <c r="AM283" i="1" s="1"/>
  <c r="AC283" i="1"/>
  <c r="V283" i="1"/>
  <c r="AB283" i="1" s="1"/>
  <c r="O283" i="1"/>
  <c r="P283" i="1" s="1"/>
  <c r="M283" i="1"/>
  <c r="L283" i="1"/>
  <c r="J283" i="1"/>
  <c r="H283" i="1"/>
  <c r="DS282" i="1"/>
  <c r="DV282" i="1" s="1"/>
  <c r="DL282" i="1"/>
  <c r="DE282" i="1"/>
  <c r="DJ282" i="1" s="1"/>
  <c r="CX282" i="1"/>
  <c r="CP282" i="1"/>
  <c r="CU282" i="1" s="1"/>
  <c r="CI282" i="1"/>
  <c r="BZ282" i="1"/>
  <c r="BS282" i="1"/>
  <c r="BL282" i="1"/>
  <c r="BO282" i="1" s="1"/>
  <c r="BE282" i="1"/>
  <c r="BK282" i="1" s="1"/>
  <c r="AX282" i="1"/>
  <c r="BA282" i="1" s="1"/>
  <c r="AQ282" i="1"/>
  <c r="AR282" i="1" s="1"/>
  <c r="AJ282" i="1"/>
  <c r="AM282" i="1" s="1"/>
  <c r="AC282" i="1"/>
  <c r="AD282" i="1" s="1"/>
  <c r="V282" i="1"/>
  <c r="O282" i="1"/>
  <c r="T282" i="1" s="1"/>
  <c r="M282" i="1"/>
  <c r="L282" i="1"/>
  <c r="J282" i="1"/>
  <c r="H282" i="1"/>
  <c r="DS281" i="1"/>
  <c r="DV281" i="1" s="1"/>
  <c r="DL281" i="1"/>
  <c r="DE281" i="1"/>
  <c r="DF281" i="1" s="1"/>
  <c r="DC281" i="1"/>
  <c r="CX281" i="1"/>
  <c r="DB281" i="1" s="1"/>
  <c r="CP281" i="1"/>
  <c r="CI281" i="1"/>
  <c r="CN281" i="1" s="1"/>
  <c r="BZ281" i="1"/>
  <c r="CD281" i="1" s="1"/>
  <c r="BS281" i="1"/>
  <c r="BM281" i="1"/>
  <c r="BL281" i="1"/>
  <c r="BO281" i="1" s="1"/>
  <c r="BE281" i="1"/>
  <c r="BJ281" i="1" s="1"/>
  <c r="AX281" i="1"/>
  <c r="BC281" i="1" s="1"/>
  <c r="AU281" i="1"/>
  <c r="AQ281" i="1"/>
  <c r="AR281" i="1" s="1"/>
  <c r="AJ281" i="1"/>
  <c r="AO281" i="1" s="1"/>
  <c r="AC281" i="1"/>
  <c r="AH281" i="1" s="1"/>
  <c r="V281" i="1"/>
  <c r="W281" i="1" s="1"/>
  <c r="O281" i="1"/>
  <c r="M281" i="1"/>
  <c r="L281" i="1"/>
  <c r="J281" i="1"/>
  <c r="H281" i="1"/>
  <c r="DS280" i="1"/>
  <c r="DL280" i="1"/>
  <c r="DQ280" i="1" s="1"/>
  <c r="DE280" i="1"/>
  <c r="DK280" i="1" s="1"/>
  <c r="CX280" i="1"/>
  <c r="CP280" i="1"/>
  <c r="CQ280" i="1" s="1"/>
  <c r="CI280" i="1"/>
  <c r="BZ280" i="1"/>
  <c r="CC280" i="1" s="1"/>
  <c r="BS280" i="1"/>
  <c r="BL280" i="1"/>
  <c r="BQ280" i="1" s="1"/>
  <c r="BE280" i="1"/>
  <c r="BF280" i="1" s="1"/>
  <c r="AX280" i="1"/>
  <c r="BA280" i="1" s="1"/>
  <c r="AQ280" i="1"/>
  <c r="AR280" i="1" s="1"/>
  <c r="AJ280" i="1"/>
  <c r="AK280" i="1" s="1"/>
  <c r="AC280" i="1"/>
  <c r="AD280" i="1" s="1"/>
  <c r="V280" i="1"/>
  <c r="Y280" i="1" s="1"/>
  <c r="O280" i="1"/>
  <c r="M280" i="1"/>
  <c r="L280" i="1"/>
  <c r="J280" i="1"/>
  <c r="H280" i="1"/>
  <c r="DS279" i="1"/>
  <c r="DT279" i="1" s="1"/>
  <c r="DL279" i="1"/>
  <c r="DQ279" i="1" s="1"/>
  <c r="DE279" i="1"/>
  <c r="DF279" i="1" s="1"/>
  <c r="CX279" i="1"/>
  <c r="CY279" i="1" s="1"/>
  <c r="CP279" i="1"/>
  <c r="CT279" i="1" s="1"/>
  <c r="CI279" i="1"/>
  <c r="CL279" i="1" s="1"/>
  <c r="BZ279" i="1"/>
  <c r="BS279" i="1"/>
  <c r="BX279" i="1" s="1"/>
  <c r="BL279" i="1"/>
  <c r="BE279" i="1"/>
  <c r="BI279" i="1" s="1"/>
  <c r="AX279" i="1"/>
  <c r="BC279" i="1" s="1"/>
  <c r="AQ279" i="1"/>
  <c r="AT279" i="1" s="1"/>
  <c r="AJ279" i="1"/>
  <c r="AK279" i="1" s="1"/>
  <c r="AC279" i="1"/>
  <c r="AF279" i="1" s="1"/>
  <c r="V279" i="1"/>
  <c r="O279" i="1"/>
  <c r="P279" i="1" s="1"/>
  <c r="M279" i="1"/>
  <c r="L279" i="1"/>
  <c r="J279" i="1"/>
  <c r="H279" i="1"/>
  <c r="DS278" i="1"/>
  <c r="DL278" i="1"/>
  <c r="DE278" i="1"/>
  <c r="DI278" i="1" s="1"/>
  <c r="DC278" i="1"/>
  <c r="CY278" i="1"/>
  <c r="CX278" i="1"/>
  <c r="DB278" i="1" s="1"/>
  <c r="CP278" i="1"/>
  <c r="CS278" i="1" s="1"/>
  <c r="CI278" i="1"/>
  <c r="BZ278" i="1"/>
  <c r="BX278" i="1"/>
  <c r="BS278" i="1"/>
  <c r="BV278" i="1" s="1"/>
  <c r="BL278" i="1"/>
  <c r="BP278" i="1" s="1"/>
  <c r="BE278" i="1"/>
  <c r="BI278" i="1" s="1"/>
  <c r="AX278" i="1"/>
  <c r="AQ278" i="1"/>
  <c r="AJ278" i="1"/>
  <c r="AK278" i="1" s="1"/>
  <c r="AC278" i="1"/>
  <c r="AI278" i="1" s="1"/>
  <c r="V278" i="1"/>
  <c r="AA278" i="1" s="1"/>
  <c r="O278" i="1"/>
  <c r="P278" i="1" s="1"/>
  <c r="M278" i="1"/>
  <c r="L278" i="1"/>
  <c r="J278" i="1"/>
  <c r="H278" i="1"/>
  <c r="DS277" i="1"/>
  <c r="DV277" i="1" s="1"/>
  <c r="DL277" i="1"/>
  <c r="DQ277" i="1" s="1"/>
  <c r="DE277" i="1"/>
  <c r="CX277" i="1"/>
  <c r="DC277" i="1" s="1"/>
  <c r="CP277" i="1"/>
  <c r="CI277" i="1"/>
  <c r="BZ277" i="1"/>
  <c r="CC277" i="1" s="1"/>
  <c r="BS277" i="1"/>
  <c r="BV277" i="1" s="1"/>
  <c r="BL277" i="1"/>
  <c r="BM277" i="1" s="1"/>
  <c r="BE277" i="1"/>
  <c r="BH277" i="1" s="1"/>
  <c r="AX277" i="1"/>
  <c r="BA277" i="1" s="1"/>
  <c r="AQ277" i="1"/>
  <c r="AJ277" i="1"/>
  <c r="AO277" i="1" s="1"/>
  <c r="AC277" i="1"/>
  <c r="AF277" i="1" s="1"/>
  <c r="V277" i="1"/>
  <c r="Y277" i="1" s="1"/>
  <c r="O277" i="1"/>
  <c r="T277" i="1" s="1"/>
  <c r="M277" i="1"/>
  <c r="L277" i="1"/>
  <c r="J277" i="1"/>
  <c r="H277" i="1"/>
  <c r="DS276" i="1"/>
  <c r="DX276" i="1" s="1"/>
  <c r="DL276" i="1"/>
  <c r="DO276" i="1" s="1"/>
  <c r="DJ276" i="1"/>
  <c r="DE276" i="1"/>
  <c r="DH276" i="1" s="1"/>
  <c r="CX276" i="1"/>
  <c r="DC276" i="1" s="1"/>
  <c r="CP276" i="1"/>
  <c r="CI276" i="1"/>
  <c r="BZ276" i="1"/>
  <c r="BS276" i="1"/>
  <c r="BV276" i="1" s="1"/>
  <c r="BL276" i="1"/>
  <c r="BQ276" i="1" s="1"/>
  <c r="BE276" i="1"/>
  <c r="AX276" i="1"/>
  <c r="AQ276" i="1"/>
  <c r="AV276" i="1" s="1"/>
  <c r="AJ276" i="1"/>
  <c r="AI276" i="1"/>
  <c r="AG276" i="1"/>
  <c r="AF276" i="1"/>
  <c r="AC276" i="1"/>
  <c r="AD276" i="1" s="1"/>
  <c r="V276" i="1"/>
  <c r="W276" i="1" s="1"/>
  <c r="O276" i="1"/>
  <c r="R276" i="1" s="1"/>
  <c r="M276" i="1"/>
  <c r="L276" i="1"/>
  <c r="J276" i="1"/>
  <c r="H276" i="1"/>
  <c r="DS275" i="1"/>
  <c r="DY275" i="1" s="1"/>
  <c r="DL275" i="1"/>
  <c r="DQ275" i="1" s="1"/>
  <c r="DE275" i="1"/>
  <c r="DI275" i="1" s="1"/>
  <c r="CX275" i="1"/>
  <c r="CP275" i="1"/>
  <c r="CI275" i="1"/>
  <c r="BZ275" i="1"/>
  <c r="BS275" i="1"/>
  <c r="BW275" i="1" s="1"/>
  <c r="BL275" i="1"/>
  <c r="BM275" i="1" s="1"/>
  <c r="BE275" i="1"/>
  <c r="BF275" i="1" s="1"/>
  <c r="AX275" i="1"/>
  <c r="AQ275" i="1"/>
  <c r="AR275" i="1" s="1"/>
  <c r="AO275" i="1"/>
  <c r="AJ275" i="1"/>
  <c r="AN275" i="1" s="1"/>
  <c r="AC275" i="1"/>
  <c r="AG275" i="1" s="1"/>
  <c r="V275" i="1"/>
  <c r="AB275" i="1" s="1"/>
  <c r="O275" i="1"/>
  <c r="T275" i="1" s="1"/>
  <c r="M275" i="1"/>
  <c r="L275" i="1"/>
  <c r="J275" i="1"/>
  <c r="H275" i="1"/>
  <c r="DS274" i="1"/>
  <c r="DT274" i="1" s="1"/>
  <c r="DL274" i="1"/>
  <c r="DQ274" i="1" s="1"/>
  <c r="DE274" i="1"/>
  <c r="CX274" i="1"/>
  <c r="DB274" i="1" s="1"/>
  <c r="CP274" i="1"/>
  <c r="CT274" i="1" s="1"/>
  <c r="CI274" i="1"/>
  <c r="BZ274" i="1"/>
  <c r="CC274" i="1" s="1"/>
  <c r="BS274" i="1"/>
  <c r="BX274" i="1" s="1"/>
  <c r="BL274" i="1"/>
  <c r="BQ274" i="1" s="1"/>
  <c r="BE274" i="1"/>
  <c r="BJ274" i="1" s="1"/>
  <c r="AX274" i="1"/>
  <c r="BC274" i="1" s="1"/>
  <c r="AQ274" i="1"/>
  <c r="AT274" i="1" s="1"/>
  <c r="AJ274" i="1"/>
  <c r="AD274" i="1"/>
  <c r="AC274" i="1"/>
  <c r="AG274" i="1" s="1"/>
  <c r="V274" i="1"/>
  <c r="AA274" i="1" s="1"/>
  <c r="O274" i="1"/>
  <c r="M274" i="1"/>
  <c r="L274" i="1"/>
  <c r="J274" i="1"/>
  <c r="H274" i="1"/>
  <c r="DS273" i="1"/>
  <c r="DV273" i="1" s="1"/>
  <c r="DL273" i="1"/>
  <c r="DE273" i="1"/>
  <c r="DJ273" i="1" s="1"/>
  <c r="CX273" i="1"/>
  <c r="DC273" i="1" s="1"/>
  <c r="CP273" i="1"/>
  <c r="CU273" i="1" s="1"/>
  <c r="CI273" i="1"/>
  <c r="BZ273" i="1"/>
  <c r="CC273" i="1" s="1"/>
  <c r="BS273" i="1"/>
  <c r="BX273" i="1" s="1"/>
  <c r="BL273" i="1"/>
  <c r="BP273" i="1" s="1"/>
  <c r="BJ273" i="1"/>
  <c r="BE273" i="1"/>
  <c r="BI273" i="1" s="1"/>
  <c r="AX273" i="1"/>
  <c r="BB273" i="1" s="1"/>
  <c r="AQ273" i="1"/>
  <c r="AJ273" i="1"/>
  <c r="AK273" i="1" s="1"/>
  <c r="AC273" i="1"/>
  <c r="AG273" i="1" s="1"/>
  <c r="V273" i="1"/>
  <c r="O273" i="1"/>
  <c r="M273" i="1"/>
  <c r="L273" i="1"/>
  <c r="J273" i="1"/>
  <c r="H273" i="1"/>
  <c r="DT272" i="1"/>
  <c r="DS272" i="1"/>
  <c r="DM272" i="1"/>
  <c r="DL272" i="1"/>
  <c r="DR272" i="1" s="1"/>
  <c r="DF272" i="1"/>
  <c r="DE272" i="1"/>
  <c r="DI272" i="1" s="1"/>
  <c r="CY272" i="1"/>
  <c r="CX272" i="1"/>
  <c r="CQ272" i="1"/>
  <c r="CP272" i="1"/>
  <c r="CS272" i="1" s="1"/>
  <c r="CJ272" i="1"/>
  <c r="CI272" i="1"/>
  <c r="CN272" i="1" s="1"/>
  <c r="CA272" i="1"/>
  <c r="BZ272" i="1"/>
  <c r="CF272" i="1" s="1"/>
  <c r="BT272" i="1"/>
  <c r="BS272" i="1"/>
  <c r="BM272" i="1"/>
  <c r="BL272" i="1"/>
  <c r="BF272" i="1"/>
  <c r="BE272" i="1"/>
  <c r="BI272" i="1" s="1"/>
  <c r="AY272" i="1"/>
  <c r="AX272" i="1"/>
  <c r="AR272" i="1"/>
  <c r="AQ272" i="1"/>
  <c r="AK272" i="1"/>
  <c r="AJ272" i="1"/>
  <c r="AM272" i="1" s="1"/>
  <c r="AD272" i="1"/>
  <c r="AC272" i="1"/>
  <c r="AF272" i="1" s="1"/>
  <c r="W272" i="1"/>
  <c r="V272" i="1"/>
  <c r="Y272" i="1" s="1"/>
  <c r="P272" i="1"/>
  <c r="O272" i="1"/>
  <c r="S272" i="1" s="1"/>
  <c r="M272" i="1"/>
  <c r="DK272" i="1" s="1"/>
  <c r="L272" i="1"/>
  <c r="J272" i="1"/>
  <c r="H272" i="1"/>
  <c r="DV271" i="1"/>
  <c r="DS271" i="1"/>
  <c r="DW271" i="1" s="1"/>
  <c r="DL271" i="1"/>
  <c r="DQ271" i="1" s="1"/>
  <c r="DE271" i="1"/>
  <c r="DF271" i="1" s="1"/>
  <c r="DA271" i="1"/>
  <c r="CX271" i="1"/>
  <c r="DC271" i="1" s="1"/>
  <c r="CP271" i="1"/>
  <c r="CS271" i="1" s="1"/>
  <c r="CI271" i="1"/>
  <c r="CL271" i="1" s="1"/>
  <c r="BZ271" i="1"/>
  <c r="BS271" i="1"/>
  <c r="BP271" i="1"/>
  <c r="BL271" i="1"/>
  <c r="BQ271" i="1" s="1"/>
  <c r="BE271" i="1"/>
  <c r="BI271" i="1" s="1"/>
  <c r="AX271" i="1"/>
  <c r="BA271" i="1" s="1"/>
  <c r="AQ271" i="1"/>
  <c r="AV271" i="1" s="1"/>
  <c r="AJ271" i="1"/>
  <c r="AO271" i="1" s="1"/>
  <c r="AC271" i="1"/>
  <c r="AH271" i="1" s="1"/>
  <c r="V271" i="1"/>
  <c r="O271" i="1"/>
  <c r="M271" i="1"/>
  <c r="L271" i="1"/>
  <c r="J271" i="1"/>
  <c r="H271" i="1"/>
  <c r="DS270" i="1"/>
  <c r="DY270" i="1" s="1"/>
  <c r="DL270" i="1"/>
  <c r="DQ270" i="1" s="1"/>
  <c r="DE270" i="1"/>
  <c r="DF270" i="1" s="1"/>
  <c r="CX270" i="1"/>
  <c r="CY270" i="1" s="1"/>
  <c r="CP270" i="1"/>
  <c r="CT270" i="1" s="1"/>
  <c r="CI270" i="1"/>
  <c r="CO270" i="1" s="1"/>
  <c r="BZ270" i="1"/>
  <c r="CA270" i="1" s="1"/>
  <c r="BS270" i="1"/>
  <c r="BX270" i="1" s="1"/>
  <c r="BL270" i="1"/>
  <c r="BP270" i="1" s="1"/>
  <c r="BE270" i="1"/>
  <c r="BF270" i="1" s="1"/>
  <c r="AX270" i="1"/>
  <c r="BA270" i="1" s="1"/>
  <c r="AQ270" i="1"/>
  <c r="AU270" i="1" s="1"/>
  <c r="AJ270" i="1"/>
  <c r="AK270" i="1" s="1"/>
  <c r="AC270" i="1"/>
  <c r="AI270" i="1" s="1"/>
  <c r="V270" i="1"/>
  <c r="O270" i="1"/>
  <c r="M270" i="1"/>
  <c r="BY270" i="1" s="1"/>
  <c r="L270" i="1"/>
  <c r="J270" i="1"/>
  <c r="H270" i="1"/>
  <c r="DS269" i="1"/>
  <c r="DX269" i="1" s="1"/>
  <c r="DL269" i="1"/>
  <c r="DJ269" i="1"/>
  <c r="DI269" i="1"/>
  <c r="DE269" i="1"/>
  <c r="DF269" i="1" s="1"/>
  <c r="CX269" i="1"/>
  <c r="DA269" i="1" s="1"/>
  <c r="CP269" i="1"/>
  <c r="CT269" i="1" s="1"/>
  <c r="CI269" i="1"/>
  <c r="BZ269" i="1"/>
  <c r="CD269" i="1" s="1"/>
  <c r="BS269" i="1"/>
  <c r="BV269" i="1" s="1"/>
  <c r="BL269" i="1"/>
  <c r="BQ269" i="1" s="1"/>
  <c r="BE269" i="1"/>
  <c r="BJ269" i="1" s="1"/>
  <c r="AX269" i="1"/>
  <c r="BA269" i="1" s="1"/>
  <c r="AQ269" i="1"/>
  <c r="AJ269" i="1"/>
  <c r="AK269" i="1" s="1"/>
  <c r="AC269" i="1"/>
  <c r="AH269" i="1" s="1"/>
  <c r="V269" i="1"/>
  <c r="W269" i="1" s="1"/>
  <c r="O269" i="1"/>
  <c r="P269" i="1" s="1"/>
  <c r="M269" i="1"/>
  <c r="L269" i="1"/>
  <c r="J269" i="1"/>
  <c r="H269" i="1"/>
  <c r="DT268" i="1"/>
  <c r="DS268" i="1"/>
  <c r="DL268" i="1"/>
  <c r="DM268" i="1" s="1"/>
  <c r="DE268" i="1"/>
  <c r="DJ268" i="1" s="1"/>
  <c r="CX268" i="1"/>
  <c r="DD268" i="1" s="1"/>
  <c r="CP268" i="1"/>
  <c r="CU268" i="1" s="1"/>
  <c r="CI268" i="1"/>
  <c r="CN268" i="1" s="1"/>
  <c r="BZ268" i="1"/>
  <c r="BX268" i="1"/>
  <c r="BV268" i="1"/>
  <c r="BS268" i="1"/>
  <c r="BL268" i="1"/>
  <c r="BM268" i="1" s="1"/>
  <c r="BE268" i="1"/>
  <c r="BI268" i="1" s="1"/>
  <c r="AX268" i="1"/>
  <c r="AQ268" i="1"/>
  <c r="AU268" i="1" s="1"/>
  <c r="AJ268" i="1"/>
  <c r="AO268" i="1" s="1"/>
  <c r="AC268" i="1"/>
  <c r="V268" i="1"/>
  <c r="O268" i="1"/>
  <c r="M268" i="1"/>
  <c r="L268" i="1"/>
  <c r="J268" i="1"/>
  <c r="H268" i="1"/>
  <c r="DS267" i="1"/>
  <c r="DL267" i="1"/>
  <c r="DE267" i="1"/>
  <c r="CX267" i="1"/>
  <c r="CP267" i="1"/>
  <c r="CQ267" i="1" s="1"/>
  <c r="CI267" i="1"/>
  <c r="CN267" i="1" s="1"/>
  <c r="BZ267" i="1"/>
  <c r="CE267" i="1" s="1"/>
  <c r="BS267" i="1"/>
  <c r="BX267" i="1" s="1"/>
  <c r="BL267" i="1"/>
  <c r="BM267" i="1" s="1"/>
  <c r="BI267" i="1"/>
  <c r="BE267" i="1"/>
  <c r="BJ267" i="1" s="1"/>
  <c r="AX267" i="1"/>
  <c r="AY267" i="1" s="1"/>
  <c r="AQ267" i="1"/>
  <c r="AW267" i="1" s="1"/>
  <c r="AJ267" i="1"/>
  <c r="AK267" i="1" s="1"/>
  <c r="AC267" i="1"/>
  <c r="AG267" i="1" s="1"/>
  <c r="V267" i="1"/>
  <c r="O267" i="1"/>
  <c r="M267" i="1"/>
  <c r="L267" i="1"/>
  <c r="J267" i="1"/>
  <c r="H267" i="1"/>
  <c r="DT266" i="1"/>
  <c r="DS266" i="1"/>
  <c r="DV266" i="1" s="1"/>
  <c r="DM266" i="1"/>
  <c r="DL266" i="1"/>
  <c r="DP266" i="1" s="1"/>
  <c r="DF266" i="1"/>
  <c r="DE266" i="1"/>
  <c r="DH266" i="1" s="1"/>
  <c r="CY266" i="1"/>
  <c r="CX266" i="1"/>
  <c r="DC266" i="1" s="1"/>
  <c r="CT266" i="1"/>
  <c r="CQ266" i="1"/>
  <c r="CP266" i="1"/>
  <c r="CS266" i="1" s="1"/>
  <c r="CJ266" i="1"/>
  <c r="CI266" i="1"/>
  <c r="CL266" i="1" s="1"/>
  <c r="CA266" i="1"/>
  <c r="BZ266" i="1"/>
  <c r="BT266" i="1"/>
  <c r="BS266" i="1"/>
  <c r="BX266" i="1" s="1"/>
  <c r="BM266" i="1"/>
  <c r="BL266" i="1"/>
  <c r="BF266" i="1"/>
  <c r="BE266" i="1"/>
  <c r="AY266" i="1"/>
  <c r="AX266" i="1"/>
  <c r="BC266" i="1" s="1"/>
  <c r="AR266" i="1"/>
  <c r="AQ266" i="1"/>
  <c r="AT266" i="1" s="1"/>
  <c r="AK266" i="1"/>
  <c r="AJ266" i="1"/>
  <c r="AN266" i="1" s="1"/>
  <c r="AH266" i="1"/>
  <c r="AD266" i="1"/>
  <c r="AC266" i="1"/>
  <c r="AG266" i="1" s="1"/>
  <c r="W266" i="1"/>
  <c r="V266" i="1"/>
  <c r="Z266" i="1" s="1"/>
  <c r="P266" i="1"/>
  <c r="O266" i="1"/>
  <c r="M266" i="1"/>
  <c r="L266" i="1"/>
  <c r="J266" i="1"/>
  <c r="H266" i="1"/>
  <c r="DS265" i="1"/>
  <c r="DL265" i="1"/>
  <c r="DE265" i="1"/>
  <c r="DJ265" i="1" s="1"/>
  <c r="CX265" i="1"/>
  <c r="DB265" i="1" s="1"/>
  <c r="CP265" i="1"/>
  <c r="CI265" i="1"/>
  <c r="BZ265" i="1"/>
  <c r="CE265" i="1" s="1"/>
  <c r="BS265" i="1"/>
  <c r="BL265" i="1"/>
  <c r="BE265" i="1"/>
  <c r="AX265" i="1"/>
  <c r="BA265" i="1" s="1"/>
  <c r="AQ265" i="1"/>
  <c r="AJ265" i="1"/>
  <c r="AH265" i="1"/>
  <c r="AC265" i="1"/>
  <c r="AG265" i="1" s="1"/>
  <c r="V265" i="1"/>
  <c r="O265" i="1"/>
  <c r="P265" i="1" s="1"/>
  <c r="M265" i="1"/>
  <c r="L265" i="1"/>
  <c r="J265" i="1"/>
  <c r="H265" i="1"/>
  <c r="DW264" i="1"/>
  <c r="DS264" i="1"/>
  <c r="DY264" i="1" s="1"/>
  <c r="DQ264" i="1"/>
  <c r="DL264" i="1"/>
  <c r="DE264" i="1"/>
  <c r="DF264" i="1" s="1"/>
  <c r="CX264" i="1"/>
  <c r="CP264" i="1"/>
  <c r="CU264" i="1" s="1"/>
  <c r="CI264" i="1"/>
  <c r="BZ264" i="1"/>
  <c r="CE264" i="1" s="1"/>
  <c r="BS264" i="1"/>
  <c r="BL264" i="1"/>
  <c r="BI264" i="1"/>
  <c r="BE264" i="1"/>
  <c r="AX264" i="1"/>
  <c r="BB264" i="1" s="1"/>
  <c r="AQ264" i="1"/>
  <c r="AJ264" i="1"/>
  <c r="AK264" i="1" s="1"/>
  <c r="AC264" i="1"/>
  <c r="AF264" i="1" s="1"/>
  <c r="V264" i="1"/>
  <c r="Y264" i="1" s="1"/>
  <c r="O264" i="1"/>
  <c r="S264" i="1" s="1"/>
  <c r="M264" i="1"/>
  <c r="L264" i="1"/>
  <c r="J264" i="1"/>
  <c r="H264" i="1"/>
  <c r="DX263" i="1"/>
  <c r="DS263" i="1"/>
  <c r="DV263" i="1" s="1"/>
  <c r="DL263" i="1"/>
  <c r="DE263" i="1"/>
  <c r="DC263" i="1"/>
  <c r="DB263" i="1"/>
  <c r="CX263" i="1"/>
  <c r="DD263" i="1" s="1"/>
  <c r="CP263" i="1"/>
  <c r="CU263" i="1" s="1"/>
  <c r="CI263" i="1"/>
  <c r="CN263" i="1" s="1"/>
  <c r="BZ263" i="1"/>
  <c r="CA263" i="1" s="1"/>
  <c r="BS263" i="1"/>
  <c r="BW263" i="1" s="1"/>
  <c r="BL263" i="1"/>
  <c r="BP263" i="1" s="1"/>
  <c r="BE263" i="1"/>
  <c r="BJ263" i="1" s="1"/>
  <c r="AX263" i="1"/>
  <c r="AQ263" i="1"/>
  <c r="AV263" i="1" s="1"/>
  <c r="AJ263" i="1"/>
  <c r="AO263" i="1" s="1"/>
  <c r="AC263" i="1"/>
  <c r="AG263" i="1" s="1"/>
  <c r="V263" i="1"/>
  <c r="Z263" i="1" s="1"/>
  <c r="O263" i="1"/>
  <c r="M263" i="1"/>
  <c r="L263" i="1"/>
  <c r="J263" i="1"/>
  <c r="H263" i="1"/>
  <c r="DT262" i="1"/>
  <c r="DS262" i="1"/>
  <c r="DM262" i="1"/>
  <c r="DL262" i="1"/>
  <c r="DF262" i="1"/>
  <c r="DE262" i="1"/>
  <c r="DJ262" i="1" s="1"/>
  <c r="CY262" i="1"/>
  <c r="CX262" i="1"/>
  <c r="DB262" i="1" s="1"/>
  <c r="CQ262" i="1"/>
  <c r="CP262" i="1"/>
  <c r="CS262" i="1" s="1"/>
  <c r="CJ262" i="1"/>
  <c r="CI262" i="1"/>
  <c r="CA262" i="1"/>
  <c r="BZ262" i="1"/>
  <c r="CE262" i="1" s="1"/>
  <c r="BT262" i="1"/>
  <c r="BS262" i="1"/>
  <c r="BM262" i="1"/>
  <c r="BL262" i="1"/>
  <c r="BP262" i="1" s="1"/>
  <c r="BF262" i="1"/>
  <c r="BE262" i="1"/>
  <c r="BJ262" i="1" s="1"/>
  <c r="AY262" i="1"/>
  <c r="AX262" i="1"/>
  <c r="BB262" i="1" s="1"/>
  <c r="AR262" i="1"/>
  <c r="AQ262" i="1"/>
  <c r="AK262" i="1"/>
  <c r="AJ262" i="1"/>
  <c r="AO262" i="1" s="1"/>
  <c r="AD262" i="1"/>
  <c r="AC262" i="1"/>
  <c r="AF262" i="1" s="1"/>
  <c r="W262" i="1"/>
  <c r="V262" i="1"/>
  <c r="Y262" i="1" s="1"/>
  <c r="P262" i="1"/>
  <c r="O262" i="1"/>
  <c r="M262" i="1"/>
  <c r="BR262" i="1" s="1"/>
  <c r="L262" i="1"/>
  <c r="J262" i="1"/>
  <c r="H262" i="1"/>
  <c r="DT261" i="1"/>
  <c r="DS261" i="1"/>
  <c r="DW261" i="1" s="1"/>
  <c r="DM261" i="1"/>
  <c r="DL261" i="1"/>
  <c r="DQ261" i="1" s="1"/>
  <c r="DF261" i="1"/>
  <c r="DE261" i="1"/>
  <c r="DH261" i="1" s="1"/>
  <c r="CY261" i="1"/>
  <c r="CX261" i="1"/>
  <c r="DC261" i="1" s="1"/>
  <c r="CQ261" i="1"/>
  <c r="CP261" i="1"/>
  <c r="CS261" i="1" s="1"/>
  <c r="CJ261" i="1"/>
  <c r="CI261" i="1"/>
  <c r="CA261" i="1"/>
  <c r="BZ261" i="1"/>
  <c r="CD261" i="1" s="1"/>
  <c r="BT261" i="1"/>
  <c r="BS261" i="1"/>
  <c r="BX261" i="1" s="1"/>
  <c r="BM261" i="1"/>
  <c r="BL261" i="1"/>
  <c r="BQ261" i="1" s="1"/>
  <c r="BJ261" i="1"/>
  <c r="BH261" i="1"/>
  <c r="BF261" i="1"/>
  <c r="BE261" i="1"/>
  <c r="BI261" i="1" s="1"/>
  <c r="BB261" i="1"/>
  <c r="AY261" i="1"/>
  <c r="AX261" i="1"/>
  <c r="BC261" i="1" s="1"/>
  <c r="AR261" i="1"/>
  <c r="AQ261" i="1"/>
  <c r="AV261" i="1" s="1"/>
  <c r="AK261" i="1"/>
  <c r="AJ261" i="1"/>
  <c r="AN261" i="1" s="1"/>
  <c r="AD261" i="1"/>
  <c r="AC261" i="1"/>
  <c r="AH261" i="1" s="1"/>
  <c r="W261" i="1"/>
  <c r="V261" i="1"/>
  <c r="Y261" i="1" s="1"/>
  <c r="P261" i="1"/>
  <c r="O261" i="1"/>
  <c r="M261" i="1"/>
  <c r="AI261" i="1" s="1"/>
  <c r="L261" i="1"/>
  <c r="J261" i="1"/>
  <c r="H261" i="1"/>
  <c r="DS260" i="1"/>
  <c r="DT260" i="1" s="1"/>
  <c r="DL260" i="1"/>
  <c r="DQ260" i="1" s="1"/>
  <c r="DE260" i="1"/>
  <c r="CX260" i="1"/>
  <c r="DB260" i="1" s="1"/>
  <c r="CP260" i="1"/>
  <c r="CV260" i="1" s="1"/>
  <c r="CI260" i="1"/>
  <c r="BZ260" i="1"/>
  <c r="CC260" i="1" s="1"/>
  <c r="BS260" i="1"/>
  <c r="BL260" i="1"/>
  <c r="BM260" i="1" s="1"/>
  <c r="BE260" i="1"/>
  <c r="AX260" i="1"/>
  <c r="AY260" i="1" s="1"/>
  <c r="AQ260" i="1"/>
  <c r="AJ260" i="1"/>
  <c r="AN260" i="1" s="1"/>
  <c r="AC260" i="1"/>
  <c r="W260" i="1"/>
  <c r="V260" i="1"/>
  <c r="AB260" i="1" s="1"/>
  <c r="O260" i="1"/>
  <c r="M260" i="1"/>
  <c r="L260" i="1"/>
  <c r="J260" i="1"/>
  <c r="H260" i="1"/>
  <c r="DV259" i="1"/>
  <c r="DS259" i="1"/>
  <c r="DL259" i="1"/>
  <c r="DQ259" i="1" s="1"/>
  <c r="DE259" i="1"/>
  <c r="DI259" i="1" s="1"/>
  <c r="CX259" i="1"/>
  <c r="DB259" i="1" s="1"/>
  <c r="CP259" i="1"/>
  <c r="CQ259" i="1" s="1"/>
  <c r="CI259" i="1"/>
  <c r="CL259" i="1" s="1"/>
  <c r="CE259" i="1"/>
  <c r="BZ259" i="1"/>
  <c r="CC259" i="1" s="1"/>
  <c r="BS259" i="1"/>
  <c r="BX259" i="1" s="1"/>
  <c r="BM259" i="1"/>
  <c r="BL259" i="1"/>
  <c r="BP259" i="1" s="1"/>
  <c r="BE259" i="1"/>
  <c r="BI259" i="1" s="1"/>
  <c r="AX259" i="1"/>
  <c r="AQ259" i="1"/>
  <c r="AJ259" i="1"/>
  <c r="AN259" i="1" s="1"/>
  <c r="AC259" i="1"/>
  <c r="AH259" i="1" s="1"/>
  <c r="V259" i="1"/>
  <c r="O259" i="1"/>
  <c r="T259" i="1" s="1"/>
  <c r="M259" i="1"/>
  <c r="L259" i="1"/>
  <c r="J259" i="1"/>
  <c r="H259" i="1"/>
  <c r="DS258" i="1"/>
  <c r="DX258" i="1" s="1"/>
  <c r="DL258" i="1"/>
  <c r="DE258" i="1"/>
  <c r="CX258" i="1"/>
  <c r="CP258" i="1"/>
  <c r="CV258" i="1" s="1"/>
  <c r="CI258" i="1"/>
  <c r="CJ258" i="1" s="1"/>
  <c r="BZ258" i="1"/>
  <c r="CC258" i="1" s="1"/>
  <c r="BS258" i="1"/>
  <c r="BL258" i="1"/>
  <c r="BE258" i="1"/>
  <c r="AX258" i="1"/>
  <c r="BC258" i="1" s="1"/>
  <c r="AQ258" i="1"/>
  <c r="AJ258" i="1"/>
  <c r="AO258" i="1" s="1"/>
  <c r="AD258" i="1"/>
  <c r="AC258" i="1"/>
  <c r="AF258" i="1" s="1"/>
  <c r="V258" i="1"/>
  <c r="O258" i="1"/>
  <c r="T258" i="1" s="1"/>
  <c r="M258" i="1"/>
  <c r="L258" i="1"/>
  <c r="J258" i="1"/>
  <c r="H258" i="1"/>
  <c r="DT257" i="1"/>
  <c r="DS257" i="1"/>
  <c r="DM257" i="1"/>
  <c r="DL257" i="1"/>
  <c r="DF257" i="1"/>
  <c r="DE257" i="1"/>
  <c r="CY257" i="1"/>
  <c r="CX257" i="1"/>
  <c r="DB257" i="1" s="1"/>
  <c r="CQ257" i="1"/>
  <c r="CP257" i="1"/>
  <c r="CT257" i="1" s="1"/>
  <c r="CJ257" i="1"/>
  <c r="CI257" i="1"/>
  <c r="CL257" i="1" s="1"/>
  <c r="CA257" i="1"/>
  <c r="BZ257" i="1"/>
  <c r="BT257" i="1"/>
  <c r="BS257" i="1"/>
  <c r="BW257" i="1" s="1"/>
  <c r="BM257" i="1"/>
  <c r="BL257" i="1"/>
  <c r="BJ257" i="1"/>
  <c r="BI257" i="1"/>
  <c r="BF257" i="1"/>
  <c r="BE257" i="1"/>
  <c r="BK257" i="1" s="1"/>
  <c r="AY257" i="1"/>
  <c r="AX257" i="1"/>
  <c r="BA257" i="1" s="1"/>
  <c r="AR257" i="1"/>
  <c r="AQ257" i="1"/>
  <c r="AW257" i="1" s="1"/>
  <c r="AM257" i="1"/>
  <c r="AK257" i="1"/>
  <c r="AJ257" i="1"/>
  <c r="AO257" i="1" s="1"/>
  <c r="AD257" i="1"/>
  <c r="AC257" i="1"/>
  <c r="W257" i="1"/>
  <c r="V257" i="1"/>
  <c r="T257" i="1"/>
  <c r="P257" i="1"/>
  <c r="O257" i="1"/>
  <c r="R257" i="1" s="1"/>
  <c r="M257" i="1"/>
  <c r="L257" i="1"/>
  <c r="J257" i="1"/>
  <c r="H257" i="1"/>
  <c r="DY256" i="1"/>
  <c r="DS256" i="1"/>
  <c r="DO256" i="1"/>
  <c r="DL256" i="1"/>
  <c r="DM256" i="1" s="1"/>
  <c r="DE256" i="1"/>
  <c r="CX256" i="1"/>
  <c r="CY256" i="1" s="1"/>
  <c r="CP256" i="1"/>
  <c r="CI256" i="1"/>
  <c r="CM256" i="1" s="1"/>
  <c r="BZ256" i="1"/>
  <c r="BS256" i="1"/>
  <c r="BX256" i="1" s="1"/>
  <c r="BL256" i="1"/>
  <c r="BR256" i="1" s="1"/>
  <c r="BH256" i="1"/>
  <c r="BE256" i="1"/>
  <c r="BI256" i="1" s="1"/>
  <c r="AX256" i="1"/>
  <c r="BB256" i="1" s="1"/>
  <c r="AQ256" i="1"/>
  <c r="AV256" i="1" s="1"/>
  <c r="AJ256" i="1"/>
  <c r="AP256" i="1" s="1"/>
  <c r="AC256" i="1"/>
  <c r="V256" i="1"/>
  <c r="AA256" i="1" s="1"/>
  <c r="S256" i="1"/>
  <c r="O256" i="1"/>
  <c r="P256" i="1" s="1"/>
  <c r="M256" i="1"/>
  <c r="L256" i="1"/>
  <c r="J256" i="1"/>
  <c r="H256" i="1"/>
  <c r="DS255" i="1"/>
  <c r="DL255" i="1"/>
  <c r="DQ255" i="1" s="1"/>
  <c r="DE255" i="1"/>
  <c r="CX255" i="1"/>
  <c r="DC255" i="1" s="1"/>
  <c r="CP255" i="1"/>
  <c r="CQ255" i="1" s="1"/>
  <c r="CI255" i="1"/>
  <c r="CM255" i="1" s="1"/>
  <c r="BZ255" i="1"/>
  <c r="BS255" i="1"/>
  <c r="BY255" i="1" s="1"/>
  <c r="BL255" i="1"/>
  <c r="BO255" i="1" s="1"/>
  <c r="BE255" i="1"/>
  <c r="BH255" i="1" s="1"/>
  <c r="AX255" i="1"/>
  <c r="AY255" i="1" s="1"/>
  <c r="AQ255" i="1"/>
  <c r="AJ255" i="1"/>
  <c r="AM255" i="1" s="1"/>
  <c r="AC255" i="1"/>
  <c r="AI255" i="1" s="1"/>
  <c r="Z255" i="1"/>
  <c r="V255" i="1"/>
  <c r="Y255" i="1" s="1"/>
  <c r="O255" i="1"/>
  <c r="M255" i="1"/>
  <c r="L255" i="1"/>
  <c r="J255" i="1"/>
  <c r="H255" i="1"/>
  <c r="DS254" i="1"/>
  <c r="DX254" i="1" s="1"/>
  <c r="DQ254" i="1"/>
  <c r="DL254" i="1"/>
  <c r="DO254" i="1" s="1"/>
  <c r="DI254" i="1"/>
  <c r="DE254" i="1"/>
  <c r="DJ254" i="1" s="1"/>
  <c r="CX254" i="1"/>
  <c r="DA254" i="1" s="1"/>
  <c r="CP254" i="1"/>
  <c r="CU254" i="1" s="1"/>
  <c r="CI254" i="1"/>
  <c r="BZ254" i="1"/>
  <c r="CC254" i="1" s="1"/>
  <c r="BS254" i="1"/>
  <c r="BL254" i="1"/>
  <c r="BQ254" i="1" s="1"/>
  <c r="BE254" i="1"/>
  <c r="BK254" i="1" s="1"/>
  <c r="AX254" i="1"/>
  <c r="BC254" i="1" s="1"/>
  <c r="AQ254" i="1"/>
  <c r="AR254" i="1" s="1"/>
  <c r="AJ254" i="1"/>
  <c r="AO254" i="1" s="1"/>
  <c r="AC254" i="1"/>
  <c r="AH254" i="1" s="1"/>
  <c r="V254" i="1"/>
  <c r="AB254" i="1" s="1"/>
  <c r="O254" i="1"/>
  <c r="U254" i="1" s="1"/>
  <c r="M254" i="1"/>
  <c r="DK254" i="1" s="1"/>
  <c r="L254" i="1"/>
  <c r="J254" i="1"/>
  <c r="H254" i="1"/>
  <c r="DT253" i="1"/>
  <c r="DS253" i="1"/>
  <c r="DV253" i="1" s="1"/>
  <c r="DP253" i="1"/>
  <c r="DM253" i="1"/>
  <c r="DL253" i="1"/>
  <c r="DO253" i="1" s="1"/>
  <c r="DH253" i="1"/>
  <c r="DF253" i="1"/>
  <c r="DE253" i="1"/>
  <c r="DJ253" i="1" s="1"/>
  <c r="CY253" i="1"/>
  <c r="CX253" i="1"/>
  <c r="CT253" i="1"/>
  <c r="CQ253" i="1"/>
  <c r="CP253" i="1"/>
  <c r="CJ253" i="1"/>
  <c r="CI253" i="1"/>
  <c r="CA253" i="1"/>
  <c r="BZ253" i="1"/>
  <c r="BT253" i="1"/>
  <c r="BS253" i="1"/>
  <c r="BW253" i="1" s="1"/>
  <c r="BM253" i="1"/>
  <c r="BL253" i="1"/>
  <c r="BP253" i="1" s="1"/>
  <c r="BF253" i="1"/>
  <c r="BE253" i="1"/>
  <c r="AY253" i="1"/>
  <c r="AX253" i="1"/>
  <c r="BA253" i="1" s="1"/>
  <c r="AR253" i="1"/>
  <c r="AQ253" i="1"/>
  <c r="AV253" i="1" s="1"/>
  <c r="AK253" i="1"/>
  <c r="AJ253" i="1"/>
  <c r="AD253" i="1"/>
  <c r="AC253" i="1"/>
  <c r="AG253" i="1" s="1"/>
  <c r="W253" i="1"/>
  <c r="V253" i="1"/>
  <c r="AA253" i="1" s="1"/>
  <c r="P253" i="1"/>
  <c r="O253" i="1"/>
  <c r="U253" i="1" s="1"/>
  <c r="M253" i="1"/>
  <c r="L253" i="1"/>
  <c r="J253" i="1"/>
  <c r="H253" i="1"/>
  <c r="DS252" i="1"/>
  <c r="DX252" i="1" s="1"/>
  <c r="DL252" i="1"/>
  <c r="DQ252" i="1" s="1"/>
  <c r="DE252" i="1"/>
  <c r="DI252" i="1" s="1"/>
  <c r="CX252" i="1"/>
  <c r="CP252" i="1"/>
  <c r="CS252" i="1" s="1"/>
  <c r="CI252" i="1"/>
  <c r="CM252" i="1" s="1"/>
  <c r="BZ252" i="1"/>
  <c r="CC252" i="1" s="1"/>
  <c r="BS252" i="1"/>
  <c r="BV252" i="1" s="1"/>
  <c r="BL252" i="1"/>
  <c r="BQ252" i="1" s="1"/>
  <c r="BE252" i="1"/>
  <c r="BF252" i="1" s="1"/>
  <c r="AX252" i="1"/>
  <c r="BB252" i="1" s="1"/>
  <c r="AQ252" i="1"/>
  <c r="AT252" i="1" s="1"/>
  <c r="AJ252" i="1"/>
  <c r="AK252" i="1" s="1"/>
  <c r="AC252" i="1"/>
  <c r="AH252" i="1" s="1"/>
  <c r="AA252" i="1"/>
  <c r="V252" i="1"/>
  <c r="Z252" i="1" s="1"/>
  <c r="O252" i="1"/>
  <c r="R252" i="1" s="1"/>
  <c r="M252" i="1"/>
  <c r="L252" i="1"/>
  <c r="J252" i="1"/>
  <c r="H252" i="1"/>
  <c r="DS251" i="1"/>
  <c r="DL251" i="1"/>
  <c r="DM251" i="1" s="1"/>
  <c r="DE251" i="1"/>
  <c r="CX251" i="1"/>
  <c r="CP251" i="1"/>
  <c r="CI251" i="1"/>
  <c r="CN251" i="1" s="1"/>
  <c r="CE251" i="1"/>
  <c r="BZ251" i="1"/>
  <c r="CD251" i="1" s="1"/>
  <c r="BS251" i="1"/>
  <c r="BL251" i="1"/>
  <c r="BO251" i="1" s="1"/>
  <c r="BE251" i="1"/>
  <c r="BH251" i="1" s="1"/>
  <c r="AX251" i="1"/>
  <c r="AT251" i="1"/>
  <c r="AR251" i="1"/>
  <c r="AQ251" i="1"/>
  <c r="AN251" i="1"/>
  <c r="AM251" i="1"/>
  <c r="AJ251" i="1"/>
  <c r="AO251" i="1" s="1"/>
  <c r="AC251" i="1"/>
  <c r="AF251" i="1" s="1"/>
  <c r="V251" i="1"/>
  <c r="AA251" i="1" s="1"/>
  <c r="O251" i="1"/>
  <c r="M251" i="1"/>
  <c r="L251" i="1"/>
  <c r="J251" i="1"/>
  <c r="H251" i="1"/>
  <c r="DS250" i="1"/>
  <c r="DX250" i="1" s="1"/>
  <c r="DO250" i="1"/>
  <c r="DL250" i="1"/>
  <c r="DQ250" i="1" s="1"/>
  <c r="DE250" i="1"/>
  <c r="DJ250" i="1" s="1"/>
  <c r="CX250" i="1"/>
  <c r="CY250" i="1" s="1"/>
  <c r="CV250" i="1"/>
  <c r="CS250" i="1"/>
  <c r="CP250" i="1"/>
  <c r="CU250" i="1" s="1"/>
  <c r="CI250" i="1"/>
  <c r="CN250" i="1" s="1"/>
  <c r="BZ250" i="1"/>
  <c r="CD250" i="1" s="1"/>
  <c r="BS250" i="1"/>
  <c r="BR250" i="1"/>
  <c r="BL250" i="1"/>
  <c r="BE250" i="1"/>
  <c r="AX250" i="1"/>
  <c r="AY250" i="1" s="1"/>
  <c r="AQ250" i="1"/>
  <c r="AW250" i="1" s="1"/>
  <c r="AJ250" i="1"/>
  <c r="AK250" i="1" s="1"/>
  <c r="AC250" i="1"/>
  <c r="V250" i="1"/>
  <c r="Y250" i="1" s="1"/>
  <c r="O250" i="1"/>
  <c r="R250" i="1" s="1"/>
  <c r="M250" i="1"/>
  <c r="L250" i="1"/>
  <c r="J250" i="1"/>
  <c r="H250" i="1"/>
  <c r="DS249" i="1"/>
  <c r="DX249" i="1" s="1"/>
  <c r="DL249" i="1"/>
  <c r="DO249" i="1" s="1"/>
  <c r="DE249" i="1"/>
  <c r="CY249" i="1"/>
  <c r="CX249" i="1"/>
  <c r="CP249" i="1"/>
  <c r="CS249" i="1" s="1"/>
  <c r="CI249" i="1"/>
  <c r="BZ249" i="1"/>
  <c r="CE249" i="1" s="1"/>
  <c r="BS249" i="1"/>
  <c r="BT249" i="1" s="1"/>
  <c r="BL249" i="1"/>
  <c r="BQ249" i="1" s="1"/>
  <c r="BE249" i="1"/>
  <c r="BF249" i="1" s="1"/>
  <c r="AX249" i="1"/>
  <c r="BA249" i="1" s="1"/>
  <c r="AQ249" i="1"/>
  <c r="AR249" i="1" s="1"/>
  <c r="AJ249" i="1"/>
  <c r="AO249" i="1" s="1"/>
  <c r="AC249" i="1"/>
  <c r="AH249" i="1" s="1"/>
  <c r="V249" i="1"/>
  <c r="Z249" i="1" s="1"/>
  <c r="O249" i="1"/>
  <c r="T249" i="1" s="1"/>
  <c r="M249" i="1"/>
  <c r="L249" i="1"/>
  <c r="J249" i="1"/>
  <c r="H249" i="1"/>
  <c r="DS248" i="1"/>
  <c r="DV248" i="1" s="1"/>
  <c r="DL248" i="1"/>
  <c r="DE248" i="1"/>
  <c r="DJ248" i="1" s="1"/>
  <c r="CX248" i="1"/>
  <c r="CP248" i="1"/>
  <c r="CI248" i="1"/>
  <c r="CL248" i="1" s="1"/>
  <c r="BZ248" i="1"/>
  <c r="CC248" i="1" s="1"/>
  <c r="BS248" i="1"/>
  <c r="BO248" i="1"/>
  <c r="BL248" i="1"/>
  <c r="BQ248" i="1" s="1"/>
  <c r="BE248" i="1"/>
  <c r="BJ248" i="1" s="1"/>
  <c r="AX248" i="1"/>
  <c r="BC248" i="1" s="1"/>
  <c r="AQ248" i="1"/>
  <c r="AR248" i="1" s="1"/>
  <c r="AJ248" i="1"/>
  <c r="AC248" i="1"/>
  <c r="AD248" i="1" s="1"/>
  <c r="V248" i="1"/>
  <c r="O248" i="1"/>
  <c r="P248" i="1" s="1"/>
  <c r="M248" i="1"/>
  <c r="L248" i="1"/>
  <c r="J248" i="1"/>
  <c r="H248" i="1"/>
  <c r="DS247" i="1"/>
  <c r="DV247" i="1" s="1"/>
  <c r="DL247" i="1"/>
  <c r="DE247" i="1"/>
  <c r="DJ247" i="1" s="1"/>
  <c r="CX247" i="1"/>
  <c r="CY247" i="1" s="1"/>
  <c r="CP247" i="1"/>
  <c r="CJ247" i="1"/>
  <c r="CI247" i="1"/>
  <c r="CM247" i="1" s="1"/>
  <c r="BZ247" i="1"/>
  <c r="BS247" i="1"/>
  <c r="BT247" i="1" s="1"/>
  <c r="BL247" i="1"/>
  <c r="BE247" i="1"/>
  <c r="BH247" i="1" s="1"/>
  <c r="AX247" i="1"/>
  <c r="AQ247" i="1"/>
  <c r="AJ247" i="1"/>
  <c r="AO247" i="1" s="1"/>
  <c r="AC247" i="1"/>
  <c r="AF247" i="1" s="1"/>
  <c r="V247" i="1"/>
  <c r="O247" i="1"/>
  <c r="T247" i="1" s="1"/>
  <c r="M247" i="1"/>
  <c r="CO247" i="1" s="1"/>
  <c r="L247" i="1"/>
  <c r="J247" i="1"/>
  <c r="H247" i="1"/>
  <c r="DT246" i="1"/>
  <c r="DS246" i="1"/>
  <c r="DV246" i="1" s="1"/>
  <c r="DM246" i="1"/>
  <c r="DL246" i="1"/>
  <c r="DO246" i="1" s="1"/>
  <c r="DF246" i="1"/>
  <c r="DE246" i="1"/>
  <c r="DH246" i="1" s="1"/>
  <c r="CY246" i="1"/>
  <c r="CX246" i="1"/>
  <c r="DB246" i="1" s="1"/>
  <c r="CQ246" i="1"/>
  <c r="CP246" i="1"/>
  <c r="CJ246" i="1"/>
  <c r="CI246" i="1"/>
  <c r="CL246" i="1" s="1"/>
  <c r="CA246" i="1"/>
  <c r="BZ246" i="1"/>
  <c r="CD246" i="1" s="1"/>
  <c r="BT246" i="1"/>
  <c r="BS246" i="1"/>
  <c r="BM246" i="1"/>
  <c r="BL246" i="1"/>
  <c r="BF246" i="1"/>
  <c r="BE246" i="1"/>
  <c r="AY246" i="1"/>
  <c r="AX246" i="1"/>
  <c r="BC246" i="1" s="1"/>
  <c r="AR246" i="1"/>
  <c r="AQ246" i="1"/>
  <c r="AU246" i="1" s="1"/>
  <c r="AK246" i="1"/>
  <c r="AJ246" i="1"/>
  <c r="AD246" i="1"/>
  <c r="AC246" i="1"/>
  <c r="AH246" i="1" s="1"/>
  <c r="W246" i="1"/>
  <c r="V246" i="1"/>
  <c r="P246" i="1"/>
  <c r="O246" i="1"/>
  <c r="M246" i="1"/>
  <c r="AI246" i="1" s="1"/>
  <c r="L246" i="1"/>
  <c r="J246" i="1"/>
  <c r="H246" i="1"/>
  <c r="DT245" i="1"/>
  <c r="DS245" i="1"/>
  <c r="DX245" i="1" s="1"/>
  <c r="DM245" i="1"/>
  <c r="DL245" i="1"/>
  <c r="DQ245" i="1" s="1"/>
  <c r="DF245" i="1"/>
  <c r="DE245" i="1"/>
  <c r="DK245" i="1" s="1"/>
  <c r="CY245" i="1"/>
  <c r="CX245" i="1"/>
  <c r="CQ245" i="1"/>
  <c r="CP245" i="1"/>
  <c r="CJ245" i="1"/>
  <c r="CI245" i="1"/>
  <c r="CA245" i="1"/>
  <c r="BZ245" i="1"/>
  <c r="CE245" i="1" s="1"/>
  <c r="BT245" i="1"/>
  <c r="BS245" i="1"/>
  <c r="BX245" i="1" s="1"/>
  <c r="BM245" i="1"/>
  <c r="BL245" i="1"/>
  <c r="BF245" i="1"/>
  <c r="BE245" i="1"/>
  <c r="AY245" i="1"/>
  <c r="AX245" i="1"/>
  <c r="AR245" i="1"/>
  <c r="AQ245" i="1"/>
  <c r="AV245" i="1" s="1"/>
  <c r="AK245" i="1"/>
  <c r="AJ245" i="1"/>
  <c r="AO245" i="1" s="1"/>
  <c r="AD245" i="1"/>
  <c r="AC245" i="1"/>
  <c r="AH245" i="1" s="1"/>
  <c r="W245" i="1"/>
  <c r="V245" i="1"/>
  <c r="AA245" i="1" s="1"/>
  <c r="P245" i="1"/>
  <c r="O245" i="1"/>
  <c r="M245" i="1"/>
  <c r="L245" i="1"/>
  <c r="J245" i="1"/>
  <c r="H245" i="1"/>
  <c r="DS244" i="1"/>
  <c r="DL244" i="1"/>
  <c r="DM244" i="1" s="1"/>
  <c r="DE244" i="1"/>
  <c r="CX244" i="1"/>
  <c r="CP244" i="1"/>
  <c r="CI244" i="1"/>
  <c r="BZ244" i="1"/>
  <c r="BS244" i="1"/>
  <c r="BL244" i="1"/>
  <c r="BE244" i="1"/>
  <c r="BJ244" i="1" s="1"/>
  <c r="AX244" i="1"/>
  <c r="BC244" i="1" s="1"/>
  <c r="AQ244" i="1"/>
  <c r="AJ244" i="1"/>
  <c r="AC244" i="1"/>
  <c r="AH244" i="1" s="1"/>
  <c r="V244" i="1"/>
  <c r="O244" i="1"/>
  <c r="R244" i="1" s="1"/>
  <c r="M244" i="1"/>
  <c r="L244" i="1"/>
  <c r="J244" i="1"/>
  <c r="H244" i="1"/>
  <c r="DY243" i="1"/>
  <c r="DW243" i="1"/>
  <c r="DT243" i="1"/>
  <c r="DS243" i="1"/>
  <c r="DX243" i="1" s="1"/>
  <c r="DM243" i="1"/>
  <c r="DL243" i="1"/>
  <c r="DF243" i="1"/>
  <c r="DE243" i="1"/>
  <c r="DJ243" i="1" s="1"/>
  <c r="CY243" i="1"/>
  <c r="CX243" i="1"/>
  <c r="CQ243" i="1"/>
  <c r="CP243" i="1"/>
  <c r="CU243" i="1" s="1"/>
  <c r="CJ243" i="1"/>
  <c r="CI243" i="1"/>
  <c r="CA243" i="1"/>
  <c r="BZ243" i="1"/>
  <c r="CE243" i="1" s="1"/>
  <c r="BT243" i="1"/>
  <c r="BS243" i="1"/>
  <c r="BM243" i="1"/>
  <c r="BL243" i="1"/>
  <c r="BO243" i="1" s="1"/>
  <c r="BF243" i="1"/>
  <c r="BE243" i="1"/>
  <c r="BK243" i="1" s="1"/>
  <c r="AY243" i="1"/>
  <c r="AX243" i="1"/>
  <c r="BC243" i="1" s="1"/>
  <c r="AR243" i="1"/>
  <c r="AQ243" i="1"/>
  <c r="AK243" i="1"/>
  <c r="AJ243" i="1"/>
  <c r="AD243" i="1"/>
  <c r="AC243" i="1"/>
  <c r="AH243" i="1" s="1"/>
  <c r="W243" i="1"/>
  <c r="V243" i="1"/>
  <c r="AB243" i="1" s="1"/>
  <c r="P243" i="1"/>
  <c r="O243" i="1"/>
  <c r="T243" i="1" s="1"/>
  <c r="M243" i="1"/>
  <c r="L243" i="1"/>
  <c r="J243" i="1"/>
  <c r="H243" i="1"/>
  <c r="DS242" i="1"/>
  <c r="DL242" i="1"/>
  <c r="DE242" i="1"/>
  <c r="DH242" i="1" s="1"/>
  <c r="CX242" i="1"/>
  <c r="DD242" i="1" s="1"/>
  <c r="CP242" i="1"/>
  <c r="CQ242" i="1" s="1"/>
  <c r="CI242" i="1"/>
  <c r="CE242" i="1"/>
  <c r="BZ242" i="1"/>
  <c r="BT242" i="1"/>
  <c r="BS242" i="1"/>
  <c r="BV242" i="1" s="1"/>
  <c r="BL242" i="1"/>
  <c r="BQ242" i="1" s="1"/>
  <c r="BE242" i="1"/>
  <c r="AX242" i="1"/>
  <c r="AQ242" i="1"/>
  <c r="AJ242" i="1"/>
  <c r="AC242" i="1"/>
  <c r="AH242" i="1" s="1"/>
  <c r="V242" i="1"/>
  <c r="Y242" i="1" s="1"/>
  <c r="O242" i="1"/>
  <c r="S242" i="1" s="1"/>
  <c r="M242" i="1"/>
  <c r="L242" i="1"/>
  <c r="J242" i="1"/>
  <c r="H242" i="1"/>
  <c r="DS241" i="1"/>
  <c r="DL241" i="1"/>
  <c r="DR241" i="1" s="1"/>
  <c r="DE241" i="1"/>
  <c r="DJ241" i="1" s="1"/>
  <c r="CX241" i="1"/>
  <c r="CP241" i="1"/>
  <c r="CT241" i="1" s="1"/>
  <c r="CI241" i="1"/>
  <c r="BZ241" i="1"/>
  <c r="CE241" i="1" s="1"/>
  <c r="BS241" i="1"/>
  <c r="BV241" i="1" s="1"/>
  <c r="BL241" i="1"/>
  <c r="BR241" i="1" s="1"/>
  <c r="BE241" i="1"/>
  <c r="AX241" i="1"/>
  <c r="BC241" i="1" s="1"/>
  <c r="AQ241" i="1"/>
  <c r="AV241" i="1" s="1"/>
  <c r="AJ241" i="1"/>
  <c r="AO241" i="1" s="1"/>
  <c r="AC241" i="1"/>
  <c r="AH241" i="1" s="1"/>
  <c r="V241" i="1"/>
  <c r="W241" i="1" s="1"/>
  <c r="O241" i="1"/>
  <c r="U241" i="1" s="1"/>
  <c r="M241" i="1"/>
  <c r="L241" i="1"/>
  <c r="J241" i="1"/>
  <c r="H241" i="1"/>
  <c r="DV240" i="1"/>
  <c r="DT240" i="1"/>
  <c r="DS240" i="1"/>
  <c r="DW240" i="1" s="1"/>
  <c r="DL240" i="1"/>
  <c r="DE240" i="1"/>
  <c r="CX240" i="1"/>
  <c r="CP240" i="1"/>
  <c r="CI240" i="1"/>
  <c r="CC240" i="1"/>
  <c r="BZ240" i="1"/>
  <c r="CE240" i="1" s="1"/>
  <c r="BS240" i="1"/>
  <c r="BL240" i="1"/>
  <c r="BE240" i="1"/>
  <c r="BI240" i="1" s="1"/>
  <c r="AX240" i="1"/>
  <c r="BA240" i="1" s="1"/>
  <c r="AQ240" i="1"/>
  <c r="AJ240" i="1"/>
  <c r="AK240" i="1" s="1"/>
  <c r="AC240" i="1"/>
  <c r="AD240" i="1" s="1"/>
  <c r="V240" i="1"/>
  <c r="AA240" i="1" s="1"/>
  <c r="O240" i="1"/>
  <c r="S240" i="1" s="1"/>
  <c r="M240" i="1"/>
  <c r="DK240" i="1" s="1"/>
  <c r="L240" i="1"/>
  <c r="J240" i="1"/>
  <c r="H240" i="1"/>
  <c r="DT239" i="1"/>
  <c r="DS239" i="1"/>
  <c r="DM239" i="1"/>
  <c r="DL239" i="1"/>
  <c r="DO239" i="1" s="1"/>
  <c r="DF239" i="1"/>
  <c r="DE239" i="1"/>
  <c r="CY239" i="1"/>
  <c r="CX239" i="1"/>
  <c r="DC239" i="1" s="1"/>
  <c r="CQ239" i="1"/>
  <c r="CP239" i="1"/>
  <c r="CJ239" i="1"/>
  <c r="CI239" i="1"/>
  <c r="CL239" i="1" s="1"/>
  <c r="CA239" i="1"/>
  <c r="BZ239" i="1"/>
  <c r="BT239" i="1"/>
  <c r="BS239" i="1"/>
  <c r="BX239" i="1" s="1"/>
  <c r="BP239" i="1"/>
  <c r="BM239" i="1"/>
  <c r="BL239" i="1"/>
  <c r="BQ239" i="1" s="1"/>
  <c r="BF239" i="1"/>
  <c r="BE239" i="1"/>
  <c r="BH239" i="1" s="1"/>
  <c r="AY239" i="1"/>
  <c r="AX239" i="1"/>
  <c r="BC239" i="1" s="1"/>
  <c r="AR239" i="1"/>
  <c r="AQ239" i="1"/>
  <c r="AK239" i="1"/>
  <c r="AJ239" i="1"/>
  <c r="AO239" i="1" s="1"/>
  <c r="AD239" i="1"/>
  <c r="AC239" i="1"/>
  <c r="AI239" i="1" s="1"/>
  <c r="W239" i="1"/>
  <c r="V239" i="1"/>
  <c r="Z239" i="1" s="1"/>
  <c r="P239" i="1"/>
  <c r="O239" i="1"/>
  <c r="T239" i="1" s="1"/>
  <c r="M239" i="1"/>
  <c r="L239" i="1"/>
  <c r="J239" i="1"/>
  <c r="H239" i="1"/>
  <c r="DS238" i="1"/>
  <c r="DT238" i="1" s="1"/>
  <c r="DL238" i="1"/>
  <c r="DQ238" i="1" s="1"/>
  <c r="DE238" i="1"/>
  <c r="CX238" i="1"/>
  <c r="DC238" i="1" s="1"/>
  <c r="CQ238" i="1"/>
  <c r="CP238" i="1"/>
  <c r="CU238" i="1" s="1"/>
  <c r="CI238" i="1"/>
  <c r="CJ238" i="1" s="1"/>
  <c r="BZ238" i="1"/>
  <c r="CC238" i="1" s="1"/>
  <c r="BS238" i="1"/>
  <c r="BX238" i="1" s="1"/>
  <c r="BL238" i="1"/>
  <c r="BE238" i="1"/>
  <c r="AX238" i="1"/>
  <c r="BC238" i="1" s="1"/>
  <c r="AQ238" i="1"/>
  <c r="AK238" i="1"/>
  <c r="AJ238" i="1"/>
  <c r="AM238" i="1" s="1"/>
  <c r="AC238" i="1"/>
  <c r="AF238" i="1" s="1"/>
  <c r="V238" i="1"/>
  <c r="O238" i="1"/>
  <c r="S238" i="1" s="1"/>
  <c r="M238" i="1"/>
  <c r="L238" i="1"/>
  <c r="J238" i="1"/>
  <c r="H238" i="1"/>
  <c r="DS237" i="1"/>
  <c r="DL237" i="1"/>
  <c r="DR237" i="1" s="1"/>
  <c r="DE237" i="1"/>
  <c r="DH237" i="1" s="1"/>
  <c r="CX237" i="1"/>
  <c r="CY237" i="1" s="1"/>
  <c r="CP237" i="1"/>
  <c r="CI237" i="1"/>
  <c r="CL237" i="1" s="1"/>
  <c r="BZ237" i="1"/>
  <c r="BS237" i="1"/>
  <c r="BV237" i="1" s="1"/>
  <c r="BL237" i="1"/>
  <c r="BQ237" i="1" s="1"/>
  <c r="BE237" i="1"/>
  <c r="AX237" i="1"/>
  <c r="AY237" i="1" s="1"/>
  <c r="AQ237" i="1"/>
  <c r="AR237" i="1" s="1"/>
  <c r="AJ237" i="1"/>
  <c r="AC237" i="1"/>
  <c r="AF237" i="1" s="1"/>
  <c r="V237" i="1"/>
  <c r="Y237" i="1" s="1"/>
  <c r="O237" i="1"/>
  <c r="T237" i="1" s="1"/>
  <c r="M237" i="1"/>
  <c r="L237" i="1"/>
  <c r="J237" i="1"/>
  <c r="H237" i="1"/>
  <c r="DW236" i="1"/>
  <c r="DS236" i="1"/>
  <c r="DV236" i="1" s="1"/>
  <c r="DL236" i="1"/>
  <c r="DE236" i="1"/>
  <c r="DJ236" i="1" s="1"/>
  <c r="CX236" i="1"/>
  <c r="DB236" i="1" s="1"/>
  <c r="CP236" i="1"/>
  <c r="CT236" i="1" s="1"/>
  <c r="CI236" i="1"/>
  <c r="BZ236" i="1"/>
  <c r="CE236" i="1" s="1"/>
  <c r="BS236" i="1"/>
  <c r="BL236" i="1"/>
  <c r="BM236" i="1" s="1"/>
  <c r="BE236" i="1"/>
  <c r="BI236" i="1" s="1"/>
  <c r="AX236" i="1"/>
  <c r="AQ236" i="1"/>
  <c r="AJ236" i="1"/>
  <c r="AO236" i="1" s="1"/>
  <c r="AC236" i="1"/>
  <c r="AG236" i="1" s="1"/>
  <c r="V236" i="1"/>
  <c r="Y236" i="1" s="1"/>
  <c r="O236" i="1"/>
  <c r="S236" i="1" s="1"/>
  <c r="M236" i="1"/>
  <c r="L236" i="1"/>
  <c r="J236" i="1"/>
  <c r="H236" i="1"/>
  <c r="DS235" i="1"/>
  <c r="DV235" i="1" s="1"/>
  <c r="DL235" i="1"/>
  <c r="DQ235" i="1" s="1"/>
  <c r="DE235" i="1"/>
  <c r="CX235" i="1"/>
  <c r="DD235" i="1" s="1"/>
  <c r="CP235" i="1"/>
  <c r="CS235" i="1" s="1"/>
  <c r="CI235" i="1"/>
  <c r="CM235" i="1" s="1"/>
  <c r="BZ235" i="1"/>
  <c r="CA235" i="1" s="1"/>
  <c r="BS235" i="1"/>
  <c r="BT235" i="1" s="1"/>
  <c r="BL235" i="1"/>
  <c r="BP235" i="1" s="1"/>
  <c r="BE235" i="1"/>
  <c r="BJ235" i="1" s="1"/>
  <c r="AX235" i="1"/>
  <c r="BA235" i="1" s="1"/>
  <c r="AQ235" i="1"/>
  <c r="AJ235" i="1"/>
  <c r="AC235" i="1"/>
  <c r="AI235" i="1" s="1"/>
  <c r="V235" i="1"/>
  <c r="O235" i="1"/>
  <c r="T235" i="1" s="1"/>
  <c r="M235" i="1"/>
  <c r="L235" i="1"/>
  <c r="J235" i="1"/>
  <c r="H235" i="1"/>
  <c r="DS234" i="1"/>
  <c r="DX234" i="1" s="1"/>
  <c r="DL234" i="1"/>
  <c r="DM234" i="1" s="1"/>
  <c r="DE234" i="1"/>
  <c r="DJ234" i="1" s="1"/>
  <c r="CX234" i="1"/>
  <c r="CP234" i="1"/>
  <c r="CU234" i="1" s="1"/>
  <c r="CI234" i="1"/>
  <c r="CN234" i="1" s="1"/>
  <c r="BZ234" i="1"/>
  <c r="CD234" i="1" s="1"/>
  <c r="BS234" i="1"/>
  <c r="BL234" i="1"/>
  <c r="BE234" i="1"/>
  <c r="BJ234" i="1" s="1"/>
  <c r="AX234" i="1"/>
  <c r="BC234" i="1" s="1"/>
  <c r="AQ234" i="1"/>
  <c r="AJ234" i="1"/>
  <c r="AO234" i="1" s="1"/>
  <c r="AC234" i="1"/>
  <c r="V234" i="1"/>
  <c r="AA234" i="1" s="1"/>
  <c r="O234" i="1"/>
  <c r="U234" i="1" s="1"/>
  <c r="M234" i="1"/>
  <c r="L234" i="1"/>
  <c r="J234" i="1"/>
  <c r="H234" i="1"/>
  <c r="DS233" i="1"/>
  <c r="DW233" i="1" s="1"/>
  <c r="DL233" i="1"/>
  <c r="DE233" i="1"/>
  <c r="DK233" i="1" s="1"/>
  <c r="CX233" i="1"/>
  <c r="CP233" i="1"/>
  <c r="CS233" i="1" s="1"/>
  <c r="CI233" i="1"/>
  <c r="CL233" i="1" s="1"/>
  <c r="BZ233" i="1"/>
  <c r="CD233" i="1" s="1"/>
  <c r="BS233" i="1"/>
  <c r="BW233" i="1" s="1"/>
  <c r="BL233" i="1"/>
  <c r="BP233" i="1" s="1"/>
  <c r="BE233" i="1"/>
  <c r="AX233" i="1"/>
  <c r="BB233" i="1" s="1"/>
  <c r="AQ233" i="1"/>
  <c r="AU233" i="1" s="1"/>
  <c r="AJ233" i="1"/>
  <c r="AC233" i="1"/>
  <c r="V233" i="1"/>
  <c r="O233" i="1"/>
  <c r="U233" i="1" s="1"/>
  <c r="M233" i="1"/>
  <c r="L233" i="1"/>
  <c r="J233" i="1"/>
  <c r="H233" i="1"/>
  <c r="DS232" i="1"/>
  <c r="DX232" i="1" s="1"/>
  <c r="DL232" i="1"/>
  <c r="DI232" i="1"/>
  <c r="DE232" i="1"/>
  <c r="DJ232" i="1" s="1"/>
  <c r="CX232" i="1"/>
  <c r="DA232" i="1" s="1"/>
  <c r="CP232" i="1"/>
  <c r="CI232" i="1"/>
  <c r="CJ232" i="1" s="1"/>
  <c r="BZ232" i="1"/>
  <c r="CE232" i="1" s="1"/>
  <c r="BS232" i="1"/>
  <c r="BL232" i="1"/>
  <c r="BQ232" i="1" s="1"/>
  <c r="BE232" i="1"/>
  <c r="BH232" i="1" s="1"/>
  <c r="AX232" i="1"/>
  <c r="AW232" i="1"/>
  <c r="AQ232" i="1"/>
  <c r="AR232" i="1" s="1"/>
  <c r="AJ232" i="1"/>
  <c r="AM232" i="1" s="1"/>
  <c r="AH232" i="1"/>
  <c r="AC232" i="1"/>
  <c r="AF232" i="1" s="1"/>
  <c r="V232" i="1"/>
  <c r="Y232" i="1" s="1"/>
  <c r="O232" i="1"/>
  <c r="M232" i="1"/>
  <c r="L232" i="1"/>
  <c r="J232" i="1"/>
  <c r="H232" i="1"/>
  <c r="DS231" i="1"/>
  <c r="DL231" i="1"/>
  <c r="DE231" i="1"/>
  <c r="DH231" i="1" s="1"/>
  <c r="CX231" i="1"/>
  <c r="DB231" i="1" s="1"/>
  <c r="CP231" i="1"/>
  <c r="CQ231" i="1" s="1"/>
  <c r="CI231" i="1"/>
  <c r="CL231" i="1" s="1"/>
  <c r="BZ231" i="1"/>
  <c r="CD231" i="1" s="1"/>
  <c r="BS231" i="1"/>
  <c r="BL231" i="1"/>
  <c r="BP231" i="1" s="1"/>
  <c r="BE231" i="1"/>
  <c r="BF231" i="1" s="1"/>
  <c r="AX231" i="1"/>
  <c r="BC231" i="1" s="1"/>
  <c r="AQ231" i="1"/>
  <c r="AV231" i="1" s="1"/>
  <c r="AN231" i="1"/>
  <c r="AM231" i="1"/>
  <c r="AJ231" i="1"/>
  <c r="AO231" i="1" s="1"/>
  <c r="AC231" i="1"/>
  <c r="AG231" i="1" s="1"/>
  <c r="V231" i="1"/>
  <c r="W231" i="1" s="1"/>
  <c r="O231" i="1"/>
  <c r="T231" i="1" s="1"/>
  <c r="M231" i="1"/>
  <c r="AI231" i="1" s="1"/>
  <c r="L231" i="1"/>
  <c r="J231" i="1"/>
  <c r="H231" i="1"/>
  <c r="DS230" i="1"/>
  <c r="DT230" i="1" s="1"/>
  <c r="DL230" i="1"/>
  <c r="DM230" i="1" s="1"/>
  <c r="DE230" i="1"/>
  <c r="DC230" i="1"/>
  <c r="CX230" i="1"/>
  <c r="CP230" i="1"/>
  <c r="CU230" i="1" s="1"/>
  <c r="CI230" i="1"/>
  <c r="CN230" i="1" s="1"/>
  <c r="BZ230" i="1"/>
  <c r="CD230" i="1" s="1"/>
  <c r="BS230" i="1"/>
  <c r="BT230" i="1" s="1"/>
  <c r="BL230" i="1"/>
  <c r="BE230" i="1"/>
  <c r="BI230" i="1" s="1"/>
  <c r="AX230" i="1"/>
  <c r="BA230" i="1" s="1"/>
  <c r="AQ230" i="1"/>
  <c r="AV230" i="1" s="1"/>
  <c r="AJ230" i="1"/>
  <c r="AN230" i="1" s="1"/>
  <c r="AC230" i="1"/>
  <c r="AD230" i="1" s="1"/>
  <c r="V230" i="1"/>
  <c r="AA230" i="1" s="1"/>
  <c r="O230" i="1"/>
  <c r="S230" i="1" s="1"/>
  <c r="M230" i="1"/>
  <c r="L230" i="1"/>
  <c r="J230" i="1"/>
  <c r="H230" i="1"/>
  <c r="DS229" i="1"/>
  <c r="DX229" i="1" s="1"/>
  <c r="DL229" i="1"/>
  <c r="DE229" i="1"/>
  <c r="DI229" i="1" s="1"/>
  <c r="CX229" i="1"/>
  <c r="DB229" i="1" s="1"/>
  <c r="CP229" i="1"/>
  <c r="CT229" i="1" s="1"/>
  <c r="CI229" i="1"/>
  <c r="BZ229" i="1"/>
  <c r="BS229" i="1"/>
  <c r="BX229" i="1" s="1"/>
  <c r="BL229" i="1"/>
  <c r="BQ229" i="1" s="1"/>
  <c r="BE229" i="1"/>
  <c r="BF229" i="1" s="1"/>
  <c r="AX229" i="1"/>
  <c r="BB229" i="1" s="1"/>
  <c r="AQ229" i="1"/>
  <c r="AV229" i="1" s="1"/>
  <c r="AN229" i="1"/>
  <c r="AJ229" i="1"/>
  <c r="AO229" i="1" s="1"/>
  <c r="AC229" i="1"/>
  <c r="V229" i="1"/>
  <c r="W229" i="1" s="1"/>
  <c r="O229" i="1"/>
  <c r="M229" i="1"/>
  <c r="L229" i="1"/>
  <c r="J229" i="1"/>
  <c r="H229" i="1"/>
  <c r="DS228" i="1"/>
  <c r="DY228" i="1" s="1"/>
  <c r="DL228" i="1"/>
  <c r="DQ228" i="1" s="1"/>
  <c r="DE228" i="1"/>
  <c r="CX228" i="1"/>
  <c r="DC228" i="1" s="1"/>
  <c r="CP228" i="1"/>
  <c r="CS228" i="1" s="1"/>
  <c r="CI228" i="1"/>
  <c r="CL228" i="1" s="1"/>
  <c r="CC228" i="1"/>
  <c r="BZ228" i="1"/>
  <c r="BS228" i="1"/>
  <c r="BW228" i="1" s="1"/>
  <c r="BL228" i="1"/>
  <c r="BP228" i="1" s="1"/>
  <c r="BE228" i="1"/>
  <c r="AX228" i="1"/>
  <c r="AY228" i="1" s="1"/>
  <c r="AQ228" i="1"/>
  <c r="AU228" i="1" s="1"/>
  <c r="AJ228" i="1"/>
  <c r="AC228" i="1"/>
  <c r="V228" i="1"/>
  <c r="O228" i="1"/>
  <c r="M228" i="1"/>
  <c r="L228" i="1"/>
  <c r="J228" i="1"/>
  <c r="H228" i="1"/>
  <c r="DS227" i="1"/>
  <c r="DW227" i="1" s="1"/>
  <c r="DL227" i="1"/>
  <c r="DP227" i="1" s="1"/>
  <c r="DE227" i="1"/>
  <c r="DK227" i="1" s="1"/>
  <c r="CX227" i="1"/>
  <c r="CP227" i="1"/>
  <c r="CV227" i="1" s="1"/>
  <c r="CI227" i="1"/>
  <c r="CJ227" i="1" s="1"/>
  <c r="BZ227" i="1"/>
  <c r="CC227" i="1" s="1"/>
  <c r="BS227" i="1"/>
  <c r="BL227" i="1"/>
  <c r="BP227" i="1" s="1"/>
  <c r="BE227" i="1"/>
  <c r="BJ227" i="1" s="1"/>
  <c r="AX227" i="1"/>
  <c r="AQ227" i="1"/>
  <c r="AJ227" i="1"/>
  <c r="AP227" i="1" s="1"/>
  <c r="AC227" i="1"/>
  <c r="V227" i="1"/>
  <c r="Z227" i="1" s="1"/>
  <c r="O227" i="1"/>
  <c r="U227" i="1" s="1"/>
  <c r="M227" i="1"/>
  <c r="L227" i="1"/>
  <c r="J227" i="1"/>
  <c r="H227" i="1"/>
  <c r="DS226" i="1"/>
  <c r="DV226" i="1" s="1"/>
  <c r="DL226" i="1"/>
  <c r="DH226" i="1"/>
  <c r="DE226" i="1"/>
  <c r="DJ226" i="1" s="1"/>
  <c r="CX226" i="1"/>
  <c r="CP226" i="1"/>
  <c r="CI226" i="1"/>
  <c r="BZ226" i="1"/>
  <c r="BS226" i="1"/>
  <c r="BX226" i="1" s="1"/>
  <c r="BL226" i="1"/>
  <c r="BR226" i="1" s="1"/>
  <c r="BE226" i="1"/>
  <c r="BF226" i="1" s="1"/>
  <c r="BA226" i="1"/>
  <c r="AX226" i="1"/>
  <c r="BC226" i="1" s="1"/>
  <c r="AQ226" i="1"/>
  <c r="AU226" i="1" s="1"/>
  <c r="AO226" i="1"/>
  <c r="AJ226" i="1"/>
  <c r="AK226" i="1" s="1"/>
  <c r="AC226" i="1"/>
  <c r="V226" i="1"/>
  <c r="W226" i="1" s="1"/>
  <c r="O226" i="1"/>
  <c r="T226" i="1" s="1"/>
  <c r="M226" i="1"/>
  <c r="AP226" i="1" s="1"/>
  <c r="L226" i="1"/>
  <c r="J226" i="1"/>
  <c r="H226" i="1"/>
  <c r="DS225" i="1"/>
  <c r="DQ225" i="1"/>
  <c r="DM225" i="1"/>
  <c r="DL225" i="1"/>
  <c r="DP225" i="1" s="1"/>
  <c r="DE225" i="1"/>
  <c r="DH225" i="1" s="1"/>
  <c r="CX225" i="1"/>
  <c r="CP225" i="1"/>
  <c r="CI225" i="1"/>
  <c r="CN225" i="1" s="1"/>
  <c r="BZ225" i="1"/>
  <c r="CE225" i="1" s="1"/>
  <c r="BS225" i="1"/>
  <c r="BL225" i="1"/>
  <c r="BQ225" i="1" s="1"/>
  <c r="BE225" i="1"/>
  <c r="BF225" i="1" s="1"/>
  <c r="AX225" i="1"/>
  <c r="BB225" i="1" s="1"/>
  <c r="AQ225" i="1"/>
  <c r="AJ225" i="1"/>
  <c r="AO225" i="1" s="1"/>
  <c r="AC225" i="1"/>
  <c r="AH225" i="1" s="1"/>
  <c r="V225" i="1"/>
  <c r="W225" i="1" s="1"/>
  <c r="O225" i="1"/>
  <c r="T225" i="1" s="1"/>
  <c r="M225" i="1"/>
  <c r="L225" i="1"/>
  <c r="J225" i="1"/>
  <c r="H225" i="1"/>
  <c r="DS224" i="1"/>
  <c r="DT224" i="1" s="1"/>
  <c r="DL224" i="1"/>
  <c r="DM224" i="1" s="1"/>
  <c r="DK224" i="1"/>
  <c r="DJ224" i="1"/>
  <c r="DE224" i="1"/>
  <c r="DH224" i="1" s="1"/>
  <c r="CX224" i="1"/>
  <c r="DA224" i="1" s="1"/>
  <c r="CP224" i="1"/>
  <c r="CI224" i="1"/>
  <c r="BZ224" i="1"/>
  <c r="CE224" i="1" s="1"/>
  <c r="BS224" i="1"/>
  <c r="BL224" i="1"/>
  <c r="BO224" i="1" s="1"/>
  <c r="BK224" i="1"/>
  <c r="BE224" i="1"/>
  <c r="BJ224" i="1" s="1"/>
  <c r="AX224" i="1"/>
  <c r="BB224" i="1" s="1"/>
  <c r="AQ224" i="1"/>
  <c r="AV224" i="1" s="1"/>
  <c r="AJ224" i="1"/>
  <c r="AN224" i="1" s="1"/>
  <c r="AC224" i="1"/>
  <c r="V224" i="1"/>
  <c r="O224" i="1"/>
  <c r="M224" i="1"/>
  <c r="L224" i="1"/>
  <c r="J224" i="1"/>
  <c r="H224" i="1"/>
  <c r="DS223" i="1"/>
  <c r="DV223" i="1" s="1"/>
  <c r="DL223" i="1"/>
  <c r="DP223" i="1" s="1"/>
  <c r="DE223" i="1"/>
  <c r="DH223" i="1" s="1"/>
  <c r="CX223" i="1"/>
  <c r="DB223" i="1" s="1"/>
  <c r="CP223" i="1"/>
  <c r="CI223" i="1"/>
  <c r="CN223" i="1" s="1"/>
  <c r="BZ223" i="1"/>
  <c r="CC223" i="1" s="1"/>
  <c r="BS223" i="1"/>
  <c r="BL223" i="1"/>
  <c r="BP223" i="1" s="1"/>
  <c r="BF223" i="1"/>
  <c r="BE223" i="1"/>
  <c r="BJ223" i="1" s="1"/>
  <c r="AX223" i="1"/>
  <c r="AQ223" i="1"/>
  <c r="AR223" i="1" s="1"/>
  <c r="AJ223" i="1"/>
  <c r="AC223" i="1"/>
  <c r="AH223" i="1" s="1"/>
  <c r="V223" i="1"/>
  <c r="W223" i="1" s="1"/>
  <c r="O223" i="1"/>
  <c r="R223" i="1" s="1"/>
  <c r="M223" i="1"/>
  <c r="L223" i="1"/>
  <c r="J223" i="1"/>
  <c r="H223" i="1"/>
  <c r="DS222" i="1"/>
  <c r="DX222" i="1" s="1"/>
  <c r="DL222" i="1"/>
  <c r="DP222" i="1" s="1"/>
  <c r="DE222" i="1"/>
  <c r="DA222" i="1"/>
  <c r="CX222" i="1"/>
  <c r="DD222" i="1" s="1"/>
  <c r="CP222" i="1"/>
  <c r="CI222" i="1"/>
  <c r="CL222" i="1" s="1"/>
  <c r="BZ222" i="1"/>
  <c r="CE222" i="1" s="1"/>
  <c r="BS222" i="1"/>
  <c r="BX222" i="1" s="1"/>
  <c r="BL222" i="1"/>
  <c r="BE222" i="1"/>
  <c r="BK222" i="1" s="1"/>
  <c r="AX222" i="1"/>
  <c r="BA222" i="1" s="1"/>
  <c r="AQ222" i="1"/>
  <c r="AR222" i="1" s="1"/>
  <c r="AJ222" i="1"/>
  <c r="AN222" i="1" s="1"/>
  <c r="AC222" i="1"/>
  <c r="AD222" i="1" s="1"/>
  <c r="V222" i="1"/>
  <c r="O222" i="1"/>
  <c r="P222" i="1" s="1"/>
  <c r="M222" i="1"/>
  <c r="CF222" i="1" s="1"/>
  <c r="L222" i="1"/>
  <c r="J222" i="1"/>
  <c r="H222" i="1"/>
  <c r="DS221" i="1"/>
  <c r="DL221" i="1"/>
  <c r="DM221" i="1" s="1"/>
  <c r="DE221" i="1"/>
  <c r="DI221" i="1" s="1"/>
  <c r="CX221" i="1"/>
  <c r="DB221" i="1" s="1"/>
  <c r="CP221" i="1"/>
  <c r="CI221" i="1"/>
  <c r="CJ221" i="1" s="1"/>
  <c r="BZ221" i="1"/>
  <c r="CE221" i="1" s="1"/>
  <c r="BS221" i="1"/>
  <c r="BT221" i="1" s="1"/>
  <c r="BL221" i="1"/>
  <c r="BM221" i="1" s="1"/>
  <c r="BE221" i="1"/>
  <c r="BJ221" i="1" s="1"/>
  <c r="AX221" i="1"/>
  <c r="BA221" i="1" s="1"/>
  <c r="AQ221" i="1"/>
  <c r="AJ221" i="1"/>
  <c r="AK221" i="1" s="1"/>
  <c r="AC221" i="1"/>
  <c r="AD221" i="1" s="1"/>
  <c r="V221" i="1"/>
  <c r="O221" i="1"/>
  <c r="S221" i="1" s="1"/>
  <c r="M221" i="1"/>
  <c r="L221" i="1"/>
  <c r="J221" i="1"/>
  <c r="H221" i="1"/>
  <c r="DS220" i="1"/>
  <c r="DY220" i="1" s="1"/>
  <c r="DL220" i="1"/>
  <c r="DM220" i="1" s="1"/>
  <c r="DE220" i="1"/>
  <c r="CX220" i="1"/>
  <c r="CP220" i="1"/>
  <c r="CS220" i="1" s="1"/>
  <c r="CI220" i="1"/>
  <c r="BZ220" i="1"/>
  <c r="CD220" i="1" s="1"/>
  <c r="BS220" i="1"/>
  <c r="BX220" i="1" s="1"/>
  <c r="BL220" i="1"/>
  <c r="BM220" i="1" s="1"/>
  <c r="BH220" i="1"/>
  <c r="BF220" i="1"/>
  <c r="BE220" i="1"/>
  <c r="BJ220" i="1" s="1"/>
  <c r="AX220" i="1"/>
  <c r="BA220" i="1" s="1"/>
  <c r="AQ220" i="1"/>
  <c r="AU220" i="1" s="1"/>
  <c r="AJ220" i="1"/>
  <c r="AO220" i="1" s="1"/>
  <c r="AC220" i="1"/>
  <c r="AI220" i="1" s="1"/>
  <c r="AB220" i="1"/>
  <c r="V220" i="1"/>
  <c r="AA220" i="1" s="1"/>
  <c r="O220" i="1"/>
  <c r="M220" i="1"/>
  <c r="L220" i="1"/>
  <c r="J220" i="1"/>
  <c r="H220" i="1"/>
  <c r="DT219" i="1"/>
  <c r="DS219" i="1"/>
  <c r="DX219" i="1" s="1"/>
  <c r="DM219" i="1"/>
  <c r="DL219" i="1"/>
  <c r="DK219" i="1"/>
  <c r="DF219" i="1"/>
  <c r="DE219" i="1"/>
  <c r="DC219" i="1"/>
  <c r="CY219" i="1"/>
  <c r="CX219" i="1"/>
  <c r="DD219" i="1" s="1"/>
  <c r="CV219" i="1"/>
  <c r="CT219" i="1"/>
  <c r="CS219" i="1"/>
  <c r="CQ219" i="1"/>
  <c r="CP219" i="1"/>
  <c r="CU219" i="1" s="1"/>
  <c r="CJ219" i="1"/>
  <c r="CI219" i="1"/>
  <c r="CA219" i="1"/>
  <c r="BZ219" i="1"/>
  <c r="BT219" i="1"/>
  <c r="BS219" i="1"/>
  <c r="BX219" i="1" s="1"/>
  <c r="BM219" i="1"/>
  <c r="BL219" i="1"/>
  <c r="BO219" i="1" s="1"/>
  <c r="BF219" i="1"/>
  <c r="BE219" i="1"/>
  <c r="BI219" i="1" s="1"/>
  <c r="AY219" i="1"/>
  <c r="AX219" i="1"/>
  <c r="BA219" i="1" s="1"/>
  <c r="AR219" i="1"/>
  <c r="AQ219" i="1"/>
  <c r="AW219" i="1" s="1"/>
  <c r="AK219" i="1"/>
  <c r="AJ219" i="1"/>
  <c r="AN219" i="1" s="1"/>
  <c r="AD219" i="1"/>
  <c r="AC219" i="1"/>
  <c r="AG219" i="1" s="1"/>
  <c r="W219" i="1"/>
  <c r="V219" i="1"/>
  <c r="P219" i="1"/>
  <c r="O219" i="1"/>
  <c r="M219" i="1"/>
  <c r="L219" i="1"/>
  <c r="J219" i="1"/>
  <c r="H219" i="1"/>
  <c r="DS218" i="1"/>
  <c r="DV218" i="1" s="1"/>
  <c r="DL218" i="1"/>
  <c r="DE218" i="1"/>
  <c r="DJ218" i="1" s="1"/>
  <c r="CX218" i="1"/>
  <c r="CS218" i="1"/>
  <c r="CP218" i="1"/>
  <c r="CT218" i="1" s="1"/>
  <c r="CI218" i="1"/>
  <c r="CN218" i="1" s="1"/>
  <c r="BZ218" i="1"/>
  <c r="BS218" i="1"/>
  <c r="BL218" i="1"/>
  <c r="BQ218" i="1" s="1"/>
  <c r="BE218" i="1"/>
  <c r="BJ218" i="1" s="1"/>
  <c r="AX218" i="1"/>
  <c r="AQ218" i="1"/>
  <c r="AR218" i="1" s="1"/>
  <c r="AJ218" i="1"/>
  <c r="AM218" i="1" s="1"/>
  <c r="AC218" i="1"/>
  <c r="V218" i="1"/>
  <c r="Z218" i="1" s="1"/>
  <c r="P218" i="1"/>
  <c r="O218" i="1"/>
  <c r="S218" i="1" s="1"/>
  <c r="M218" i="1"/>
  <c r="L218" i="1"/>
  <c r="J218" i="1"/>
  <c r="H218" i="1"/>
  <c r="DS217" i="1"/>
  <c r="DX217" i="1" s="1"/>
  <c r="DL217" i="1"/>
  <c r="DE217" i="1"/>
  <c r="CX217" i="1"/>
  <c r="CY217" i="1" s="1"/>
  <c r="CP217" i="1"/>
  <c r="CJ217" i="1"/>
  <c r="CI217" i="1"/>
  <c r="CN217" i="1" s="1"/>
  <c r="BZ217" i="1"/>
  <c r="BS217" i="1"/>
  <c r="BL217" i="1"/>
  <c r="BR217" i="1" s="1"/>
  <c r="BJ217" i="1"/>
  <c r="BE217" i="1"/>
  <c r="BI217" i="1" s="1"/>
  <c r="AX217" i="1"/>
  <c r="BC217" i="1" s="1"/>
  <c r="AQ217" i="1"/>
  <c r="AJ217" i="1"/>
  <c r="AC217" i="1"/>
  <c r="V217" i="1"/>
  <c r="Y217" i="1" s="1"/>
  <c r="O217" i="1"/>
  <c r="M217" i="1"/>
  <c r="L217" i="1"/>
  <c r="J217" i="1"/>
  <c r="H217" i="1"/>
  <c r="DT216" i="1"/>
  <c r="DS216" i="1"/>
  <c r="DM216" i="1"/>
  <c r="DL216" i="1"/>
  <c r="DP216" i="1" s="1"/>
  <c r="DF216" i="1"/>
  <c r="DE216" i="1"/>
  <c r="DI216" i="1" s="1"/>
  <c r="CY216" i="1"/>
  <c r="CX216" i="1"/>
  <c r="CQ216" i="1"/>
  <c r="CP216" i="1"/>
  <c r="CU216" i="1" s="1"/>
  <c r="CJ216" i="1"/>
  <c r="CI216" i="1"/>
  <c r="CN216" i="1" s="1"/>
  <c r="CA216" i="1"/>
  <c r="BZ216" i="1"/>
  <c r="BT216" i="1"/>
  <c r="BS216" i="1"/>
  <c r="BW216" i="1" s="1"/>
  <c r="BM216" i="1"/>
  <c r="BL216" i="1"/>
  <c r="BP216" i="1" s="1"/>
  <c r="BF216" i="1"/>
  <c r="BE216" i="1"/>
  <c r="AY216" i="1"/>
  <c r="AX216" i="1"/>
  <c r="BB216" i="1" s="1"/>
  <c r="AR216" i="1"/>
  <c r="AQ216" i="1"/>
  <c r="AK216" i="1"/>
  <c r="AJ216" i="1"/>
  <c r="AD216" i="1"/>
  <c r="AC216" i="1"/>
  <c r="W216" i="1"/>
  <c r="V216" i="1"/>
  <c r="Y216" i="1" s="1"/>
  <c r="P216" i="1"/>
  <c r="O216" i="1"/>
  <c r="T216" i="1" s="1"/>
  <c r="M216" i="1"/>
  <c r="L216" i="1"/>
  <c r="J216" i="1"/>
  <c r="H216" i="1"/>
  <c r="DS215" i="1"/>
  <c r="DX215" i="1" s="1"/>
  <c r="DL215" i="1"/>
  <c r="DE215" i="1"/>
  <c r="CX215" i="1"/>
  <c r="CY215" i="1" s="1"/>
  <c r="CP215" i="1"/>
  <c r="CS215" i="1" s="1"/>
  <c r="CI215" i="1"/>
  <c r="CM215" i="1" s="1"/>
  <c r="BZ215" i="1"/>
  <c r="BS215" i="1"/>
  <c r="BX215" i="1" s="1"/>
  <c r="BL215" i="1"/>
  <c r="BP215" i="1" s="1"/>
  <c r="BE215" i="1"/>
  <c r="BJ215" i="1" s="1"/>
  <c r="AX215" i="1"/>
  <c r="BC215" i="1" s="1"/>
  <c r="AQ215" i="1"/>
  <c r="AR215" i="1" s="1"/>
  <c r="AJ215" i="1"/>
  <c r="AC215" i="1"/>
  <c r="AG215" i="1" s="1"/>
  <c r="V215" i="1"/>
  <c r="W215" i="1" s="1"/>
  <c r="O215" i="1"/>
  <c r="M215" i="1"/>
  <c r="L215" i="1"/>
  <c r="J215" i="1"/>
  <c r="H215" i="1"/>
  <c r="DS214" i="1"/>
  <c r="DT214" i="1" s="1"/>
  <c r="DL214" i="1"/>
  <c r="DE214" i="1"/>
  <c r="CX214" i="1"/>
  <c r="CP214" i="1"/>
  <c r="CI214" i="1"/>
  <c r="BZ214" i="1"/>
  <c r="BS214" i="1"/>
  <c r="BP214" i="1"/>
  <c r="BL214" i="1"/>
  <c r="BR214" i="1" s="1"/>
  <c r="BE214" i="1"/>
  <c r="BH214" i="1" s="1"/>
  <c r="AX214" i="1"/>
  <c r="BB214" i="1" s="1"/>
  <c r="AQ214" i="1"/>
  <c r="AR214" i="1" s="1"/>
  <c r="AJ214" i="1"/>
  <c r="AN214" i="1" s="1"/>
  <c r="AF214" i="1"/>
  <c r="AC214" i="1"/>
  <c r="AG214" i="1" s="1"/>
  <c r="V214" i="1"/>
  <c r="AB214" i="1" s="1"/>
  <c r="O214" i="1"/>
  <c r="T214" i="1" s="1"/>
  <c r="M214" i="1"/>
  <c r="L214" i="1"/>
  <c r="J214" i="1"/>
  <c r="H214" i="1"/>
  <c r="DS213" i="1"/>
  <c r="DV213" i="1" s="1"/>
  <c r="DL213" i="1"/>
  <c r="DE213" i="1"/>
  <c r="DF213" i="1" s="1"/>
  <c r="CX213" i="1"/>
  <c r="CP213" i="1"/>
  <c r="CI213" i="1"/>
  <c r="CA213" i="1"/>
  <c r="BZ213" i="1"/>
  <c r="CE213" i="1" s="1"/>
  <c r="BS213" i="1"/>
  <c r="BL213" i="1"/>
  <c r="BP213" i="1" s="1"/>
  <c r="BJ213" i="1"/>
  <c r="BE213" i="1"/>
  <c r="BK213" i="1" s="1"/>
  <c r="AX213" i="1"/>
  <c r="AY213" i="1" s="1"/>
  <c r="AQ213" i="1"/>
  <c r="AJ213" i="1"/>
  <c r="AK213" i="1" s="1"/>
  <c r="AC213" i="1"/>
  <c r="V213" i="1"/>
  <c r="O213" i="1"/>
  <c r="R213" i="1" s="1"/>
  <c r="M213" i="1"/>
  <c r="L213" i="1"/>
  <c r="J213" i="1"/>
  <c r="H213" i="1"/>
  <c r="DT212" i="1"/>
  <c r="DS212" i="1"/>
  <c r="DM212" i="1"/>
  <c r="DL212" i="1"/>
  <c r="DP212" i="1" s="1"/>
  <c r="DF212" i="1"/>
  <c r="DE212" i="1"/>
  <c r="DI212" i="1" s="1"/>
  <c r="CY212" i="1"/>
  <c r="CX212" i="1"/>
  <c r="DC212" i="1" s="1"/>
  <c r="CQ212" i="1"/>
  <c r="CP212" i="1"/>
  <c r="CT212" i="1" s="1"/>
  <c r="CJ212" i="1"/>
  <c r="CI212" i="1"/>
  <c r="CL212" i="1" s="1"/>
  <c r="CA212" i="1"/>
  <c r="BZ212" i="1"/>
  <c r="CD212" i="1" s="1"/>
  <c r="BT212" i="1"/>
  <c r="BS212" i="1"/>
  <c r="BW212" i="1" s="1"/>
  <c r="BM212" i="1"/>
  <c r="BL212" i="1"/>
  <c r="BF212" i="1"/>
  <c r="BE212" i="1"/>
  <c r="BJ212" i="1" s="1"/>
  <c r="AY212" i="1"/>
  <c r="AX212" i="1"/>
  <c r="AR212" i="1"/>
  <c r="AQ212" i="1"/>
  <c r="AK212" i="1"/>
  <c r="AJ212" i="1"/>
  <c r="AD212" i="1"/>
  <c r="AC212" i="1"/>
  <c r="W212" i="1"/>
  <c r="V212" i="1"/>
  <c r="P212" i="1"/>
  <c r="O212" i="1"/>
  <c r="T212" i="1" s="1"/>
  <c r="M212" i="1"/>
  <c r="L212" i="1"/>
  <c r="J212" i="1"/>
  <c r="H212" i="1"/>
  <c r="DT211" i="1"/>
  <c r="DS211" i="1"/>
  <c r="DM211" i="1"/>
  <c r="DL211" i="1"/>
  <c r="DF211" i="1"/>
  <c r="DE211" i="1"/>
  <c r="DI211" i="1" s="1"/>
  <c r="CY211" i="1"/>
  <c r="CX211" i="1"/>
  <c r="CQ211" i="1"/>
  <c r="CP211" i="1"/>
  <c r="CJ211" i="1"/>
  <c r="CI211" i="1"/>
  <c r="CN211" i="1" s="1"/>
  <c r="CA211" i="1"/>
  <c r="BZ211" i="1"/>
  <c r="BT211" i="1"/>
  <c r="BS211" i="1"/>
  <c r="BV211" i="1" s="1"/>
  <c r="BM211" i="1"/>
  <c r="BL211" i="1"/>
  <c r="BF211" i="1"/>
  <c r="BE211" i="1"/>
  <c r="AY211" i="1"/>
  <c r="AX211" i="1"/>
  <c r="AR211" i="1"/>
  <c r="AQ211" i="1"/>
  <c r="AT211" i="1" s="1"/>
  <c r="AK211" i="1"/>
  <c r="AJ211" i="1"/>
  <c r="AD211" i="1"/>
  <c r="AC211" i="1"/>
  <c r="W211" i="1"/>
  <c r="V211" i="1"/>
  <c r="P211" i="1"/>
  <c r="O211" i="1"/>
  <c r="M211" i="1"/>
  <c r="L211" i="1"/>
  <c r="J211" i="1"/>
  <c r="H211" i="1"/>
  <c r="DS210" i="1"/>
  <c r="DW210" i="1" s="1"/>
  <c r="DL210" i="1"/>
  <c r="DE210" i="1"/>
  <c r="DA210" i="1"/>
  <c r="CX210" i="1"/>
  <c r="CP210" i="1"/>
  <c r="CI210" i="1"/>
  <c r="BZ210" i="1"/>
  <c r="BS210" i="1"/>
  <c r="BL210" i="1"/>
  <c r="BE210" i="1"/>
  <c r="BI210" i="1" s="1"/>
  <c r="AX210" i="1"/>
  <c r="AQ210" i="1"/>
  <c r="AJ210" i="1"/>
  <c r="AP210" i="1" s="1"/>
  <c r="AC210" i="1"/>
  <c r="V210" i="1"/>
  <c r="O210" i="1"/>
  <c r="M210" i="1"/>
  <c r="L210" i="1"/>
  <c r="J210" i="1"/>
  <c r="H210" i="1"/>
  <c r="DS209" i="1"/>
  <c r="DL209" i="1"/>
  <c r="DQ209" i="1" s="1"/>
  <c r="DE209" i="1"/>
  <c r="DF209" i="1" s="1"/>
  <c r="CX209" i="1"/>
  <c r="DB209" i="1" s="1"/>
  <c r="CP209" i="1"/>
  <c r="CI209" i="1"/>
  <c r="CJ209" i="1" s="1"/>
  <c r="BZ209" i="1"/>
  <c r="BS209" i="1"/>
  <c r="BL209" i="1"/>
  <c r="BE209" i="1"/>
  <c r="BI209" i="1" s="1"/>
  <c r="AX209" i="1"/>
  <c r="AQ209" i="1"/>
  <c r="AJ209" i="1"/>
  <c r="AC209" i="1"/>
  <c r="AG209" i="1" s="1"/>
  <c r="V209" i="1"/>
  <c r="O209" i="1"/>
  <c r="M209" i="1"/>
  <c r="L209" i="1"/>
  <c r="J209" i="1"/>
  <c r="H209" i="1"/>
  <c r="DS208" i="1"/>
  <c r="DX208" i="1" s="1"/>
  <c r="DL208" i="1"/>
  <c r="DQ208" i="1" s="1"/>
  <c r="DE208" i="1"/>
  <c r="DI208" i="1" s="1"/>
  <c r="CX208" i="1"/>
  <c r="CY208" i="1" s="1"/>
  <c r="CP208" i="1"/>
  <c r="CI208" i="1"/>
  <c r="BZ208" i="1"/>
  <c r="BS208" i="1"/>
  <c r="BW208" i="1" s="1"/>
  <c r="BL208" i="1"/>
  <c r="BO208" i="1" s="1"/>
  <c r="BJ208" i="1"/>
  <c r="BE208" i="1"/>
  <c r="BI208" i="1" s="1"/>
  <c r="AX208" i="1"/>
  <c r="AQ208" i="1"/>
  <c r="AR208" i="1" s="1"/>
  <c r="AJ208" i="1"/>
  <c r="AM208" i="1" s="1"/>
  <c r="AC208" i="1"/>
  <c r="V208" i="1"/>
  <c r="Z208" i="1" s="1"/>
  <c r="O208" i="1"/>
  <c r="P208" i="1" s="1"/>
  <c r="M208" i="1"/>
  <c r="L208" i="1"/>
  <c r="J208" i="1"/>
  <c r="H208" i="1"/>
  <c r="DS207" i="1"/>
  <c r="DL207" i="1"/>
  <c r="DM207" i="1" s="1"/>
  <c r="DE207" i="1"/>
  <c r="DK207" i="1" s="1"/>
  <c r="CX207" i="1"/>
  <c r="CY207" i="1" s="1"/>
  <c r="CP207" i="1"/>
  <c r="CI207" i="1"/>
  <c r="CJ207" i="1" s="1"/>
  <c r="BZ207" i="1"/>
  <c r="BS207" i="1"/>
  <c r="BL207" i="1"/>
  <c r="BP207" i="1" s="1"/>
  <c r="BE207" i="1"/>
  <c r="AX207" i="1"/>
  <c r="BC207" i="1" s="1"/>
  <c r="AQ207" i="1"/>
  <c r="AV207" i="1" s="1"/>
  <c r="AJ207" i="1"/>
  <c r="AO207" i="1" s="1"/>
  <c r="AC207" i="1"/>
  <c r="V207" i="1"/>
  <c r="Z207" i="1" s="1"/>
  <c r="O207" i="1"/>
  <c r="M207" i="1"/>
  <c r="BY207" i="1" s="1"/>
  <c r="L207" i="1"/>
  <c r="J207" i="1"/>
  <c r="H207" i="1"/>
  <c r="DS206" i="1"/>
  <c r="DW206" i="1" s="1"/>
  <c r="DL206" i="1"/>
  <c r="DQ206" i="1" s="1"/>
  <c r="DE206" i="1"/>
  <c r="DF206" i="1" s="1"/>
  <c r="CX206" i="1"/>
  <c r="CP206" i="1"/>
  <c r="CU206" i="1" s="1"/>
  <c r="CI206" i="1"/>
  <c r="CL206" i="1" s="1"/>
  <c r="BZ206" i="1"/>
  <c r="BS206" i="1"/>
  <c r="BT206" i="1" s="1"/>
  <c r="BL206" i="1"/>
  <c r="BO206" i="1" s="1"/>
  <c r="BE206" i="1"/>
  <c r="BI206" i="1" s="1"/>
  <c r="AX206" i="1"/>
  <c r="BB206" i="1" s="1"/>
  <c r="AQ206" i="1"/>
  <c r="AJ206" i="1"/>
  <c r="AN206" i="1" s="1"/>
  <c r="AC206" i="1"/>
  <c r="AF206" i="1" s="1"/>
  <c r="V206" i="1"/>
  <c r="O206" i="1"/>
  <c r="M206" i="1"/>
  <c r="BK206" i="1" s="1"/>
  <c r="L206" i="1"/>
  <c r="J206" i="1"/>
  <c r="H206" i="1"/>
  <c r="DS205" i="1"/>
  <c r="DT205" i="1" s="1"/>
  <c r="DR205" i="1"/>
  <c r="DL205" i="1"/>
  <c r="DO205" i="1" s="1"/>
  <c r="DE205" i="1"/>
  <c r="DF205" i="1" s="1"/>
  <c r="CX205" i="1"/>
  <c r="CP205" i="1"/>
  <c r="CQ205" i="1" s="1"/>
  <c r="CI205" i="1"/>
  <c r="CL205" i="1" s="1"/>
  <c r="BZ205" i="1"/>
  <c r="CC205" i="1" s="1"/>
  <c r="BS205" i="1"/>
  <c r="BL205" i="1"/>
  <c r="BE205" i="1"/>
  <c r="BF205" i="1" s="1"/>
  <c r="AX205" i="1"/>
  <c r="BA205" i="1" s="1"/>
  <c r="AQ205" i="1"/>
  <c r="AJ205" i="1"/>
  <c r="AO205" i="1" s="1"/>
  <c r="AC205" i="1"/>
  <c r="V205" i="1"/>
  <c r="O205" i="1"/>
  <c r="M205" i="1"/>
  <c r="L205" i="1"/>
  <c r="J205" i="1"/>
  <c r="H205" i="1"/>
  <c r="DS204" i="1"/>
  <c r="DX204" i="1" s="1"/>
  <c r="DL204" i="1"/>
  <c r="DM204" i="1" s="1"/>
  <c r="DE204" i="1"/>
  <c r="CX204" i="1"/>
  <c r="CP204" i="1"/>
  <c r="CI204" i="1"/>
  <c r="CN204" i="1" s="1"/>
  <c r="BZ204" i="1"/>
  <c r="BS204" i="1"/>
  <c r="BV204" i="1" s="1"/>
  <c r="BL204" i="1"/>
  <c r="BO204" i="1" s="1"/>
  <c r="BE204" i="1"/>
  <c r="BH204" i="1" s="1"/>
  <c r="AX204" i="1"/>
  <c r="AY204" i="1" s="1"/>
  <c r="AQ204" i="1"/>
  <c r="AJ204" i="1"/>
  <c r="AN204" i="1" s="1"/>
  <c r="AC204" i="1"/>
  <c r="V204" i="1"/>
  <c r="Y204" i="1" s="1"/>
  <c r="S204" i="1"/>
  <c r="O204" i="1"/>
  <c r="T204" i="1" s="1"/>
  <c r="M204" i="1"/>
  <c r="L204" i="1"/>
  <c r="J204" i="1"/>
  <c r="H204" i="1"/>
  <c r="DS203" i="1"/>
  <c r="DV203" i="1" s="1"/>
  <c r="DL203" i="1"/>
  <c r="DQ203" i="1" s="1"/>
  <c r="DE203" i="1"/>
  <c r="DF203" i="1" s="1"/>
  <c r="CX203" i="1"/>
  <c r="CP203" i="1"/>
  <c r="CT203" i="1" s="1"/>
  <c r="CI203" i="1"/>
  <c r="CJ203" i="1" s="1"/>
  <c r="BZ203" i="1"/>
  <c r="BS203" i="1"/>
  <c r="BW203" i="1" s="1"/>
  <c r="BL203" i="1"/>
  <c r="BE203" i="1"/>
  <c r="AX203" i="1"/>
  <c r="BC203" i="1" s="1"/>
  <c r="AQ203" i="1"/>
  <c r="AJ203" i="1"/>
  <c r="AC203" i="1"/>
  <c r="AG203" i="1" s="1"/>
  <c r="V203" i="1"/>
  <c r="O203" i="1"/>
  <c r="P203" i="1" s="1"/>
  <c r="M203" i="1"/>
  <c r="L203" i="1"/>
  <c r="J203" i="1"/>
  <c r="H203" i="1"/>
  <c r="DS202" i="1"/>
  <c r="DX202" i="1" s="1"/>
  <c r="DL202" i="1"/>
  <c r="DQ202" i="1" s="1"/>
  <c r="DE202" i="1"/>
  <c r="DJ202" i="1" s="1"/>
  <c r="CX202" i="1"/>
  <c r="DC202" i="1" s="1"/>
  <c r="CP202" i="1"/>
  <c r="CQ202" i="1" s="1"/>
  <c r="CI202" i="1"/>
  <c r="CL202" i="1" s="1"/>
  <c r="BZ202" i="1"/>
  <c r="CD202" i="1" s="1"/>
  <c r="BS202" i="1"/>
  <c r="BT202" i="1" s="1"/>
  <c r="BL202" i="1"/>
  <c r="BP202" i="1" s="1"/>
  <c r="BE202" i="1"/>
  <c r="AX202" i="1"/>
  <c r="BC202" i="1" s="1"/>
  <c r="AQ202" i="1"/>
  <c r="AV202" i="1" s="1"/>
  <c r="AJ202" i="1"/>
  <c r="AC202" i="1"/>
  <c r="AF202" i="1" s="1"/>
  <c r="V202" i="1"/>
  <c r="AA202" i="1" s="1"/>
  <c r="O202" i="1"/>
  <c r="P202" i="1" s="1"/>
  <c r="M202" i="1"/>
  <c r="L202" i="1"/>
  <c r="J202" i="1"/>
  <c r="H202" i="1"/>
  <c r="DS201" i="1"/>
  <c r="DV201" i="1" s="1"/>
  <c r="DL201" i="1"/>
  <c r="DP201" i="1" s="1"/>
  <c r="DE201" i="1"/>
  <c r="DI201" i="1" s="1"/>
  <c r="CX201" i="1"/>
  <c r="DB201" i="1" s="1"/>
  <c r="CP201" i="1"/>
  <c r="CI201" i="1"/>
  <c r="BZ201" i="1"/>
  <c r="CE201" i="1" s="1"/>
  <c r="BS201" i="1"/>
  <c r="BV201" i="1" s="1"/>
  <c r="BL201" i="1"/>
  <c r="BO201" i="1" s="1"/>
  <c r="BE201" i="1"/>
  <c r="BI201" i="1" s="1"/>
  <c r="AX201" i="1"/>
  <c r="AY201" i="1" s="1"/>
  <c r="AQ201" i="1"/>
  <c r="AJ201" i="1"/>
  <c r="AC201" i="1"/>
  <c r="AD201" i="1" s="1"/>
  <c r="V201" i="1"/>
  <c r="Y201" i="1" s="1"/>
  <c r="O201" i="1"/>
  <c r="R201" i="1" s="1"/>
  <c r="M201" i="1"/>
  <c r="L201" i="1"/>
  <c r="J201" i="1"/>
  <c r="H201" i="1"/>
  <c r="DS200" i="1"/>
  <c r="DV200" i="1" s="1"/>
  <c r="DL200" i="1"/>
  <c r="DM200" i="1" s="1"/>
  <c r="DE200" i="1"/>
  <c r="DA200" i="1"/>
  <c r="CX200" i="1"/>
  <c r="DB200" i="1" s="1"/>
  <c r="CP200" i="1"/>
  <c r="CS200" i="1" s="1"/>
  <c r="CI200" i="1"/>
  <c r="CN200" i="1" s="1"/>
  <c r="BZ200" i="1"/>
  <c r="CA200" i="1" s="1"/>
  <c r="BS200" i="1"/>
  <c r="BL200" i="1"/>
  <c r="BM200" i="1" s="1"/>
  <c r="BE200" i="1"/>
  <c r="AX200" i="1"/>
  <c r="AQ200" i="1"/>
  <c r="AJ200" i="1"/>
  <c r="AC200" i="1"/>
  <c r="V200" i="1"/>
  <c r="O200" i="1"/>
  <c r="M200" i="1"/>
  <c r="L200" i="1"/>
  <c r="J200" i="1"/>
  <c r="H200" i="1"/>
  <c r="DS199" i="1"/>
  <c r="DT199" i="1" s="1"/>
  <c r="DL199" i="1"/>
  <c r="DQ199" i="1" s="1"/>
  <c r="DE199" i="1"/>
  <c r="DJ199" i="1" s="1"/>
  <c r="CX199" i="1"/>
  <c r="CY199" i="1" s="1"/>
  <c r="CP199" i="1"/>
  <c r="CQ199" i="1" s="1"/>
  <c r="CI199" i="1"/>
  <c r="CL199" i="1" s="1"/>
  <c r="CF199" i="1"/>
  <c r="BZ199" i="1"/>
  <c r="CE199" i="1" s="1"/>
  <c r="BS199" i="1"/>
  <c r="BX199" i="1" s="1"/>
  <c r="BL199" i="1"/>
  <c r="BM199" i="1" s="1"/>
  <c r="BE199" i="1"/>
  <c r="AX199" i="1"/>
  <c r="AQ199" i="1"/>
  <c r="AR199" i="1" s="1"/>
  <c r="AJ199" i="1"/>
  <c r="AN199" i="1" s="1"/>
  <c r="AC199" i="1"/>
  <c r="V199" i="1"/>
  <c r="W199" i="1" s="1"/>
  <c r="O199" i="1"/>
  <c r="T199" i="1" s="1"/>
  <c r="M199" i="1"/>
  <c r="L199" i="1"/>
  <c r="J199" i="1"/>
  <c r="H199" i="1"/>
  <c r="DS198" i="1"/>
  <c r="DW198" i="1" s="1"/>
  <c r="DL198" i="1"/>
  <c r="DO198" i="1" s="1"/>
  <c r="DE198" i="1"/>
  <c r="CX198" i="1"/>
  <c r="CY198" i="1" s="1"/>
  <c r="CP198" i="1"/>
  <c r="CI198" i="1"/>
  <c r="CN198" i="1" s="1"/>
  <c r="BZ198" i="1"/>
  <c r="BS198" i="1"/>
  <c r="BX198" i="1" s="1"/>
  <c r="BL198" i="1"/>
  <c r="BQ198" i="1" s="1"/>
  <c r="BE198" i="1"/>
  <c r="AX198" i="1"/>
  <c r="BC198" i="1" s="1"/>
  <c r="AQ198" i="1"/>
  <c r="AR198" i="1" s="1"/>
  <c r="AJ198" i="1"/>
  <c r="AO198" i="1" s="1"/>
  <c r="AC198" i="1"/>
  <c r="AF198" i="1" s="1"/>
  <c r="V198" i="1"/>
  <c r="O198" i="1"/>
  <c r="T198" i="1" s="1"/>
  <c r="M198" i="1"/>
  <c r="L198" i="1"/>
  <c r="J198" i="1"/>
  <c r="H198" i="1"/>
  <c r="DS197" i="1"/>
  <c r="DV197" i="1" s="1"/>
  <c r="DL197" i="1"/>
  <c r="DM197" i="1" s="1"/>
  <c r="DE197" i="1"/>
  <c r="DF197" i="1" s="1"/>
  <c r="CX197" i="1"/>
  <c r="CP197" i="1"/>
  <c r="CI197" i="1"/>
  <c r="CJ197" i="1" s="1"/>
  <c r="BZ197" i="1"/>
  <c r="CA197" i="1" s="1"/>
  <c r="BS197" i="1"/>
  <c r="BL197" i="1"/>
  <c r="BE197" i="1"/>
  <c r="BJ197" i="1" s="1"/>
  <c r="AX197" i="1"/>
  <c r="BC197" i="1" s="1"/>
  <c r="AQ197" i="1"/>
  <c r="AJ197" i="1"/>
  <c r="AC197" i="1"/>
  <c r="AH197" i="1" s="1"/>
  <c r="V197" i="1"/>
  <c r="AA197" i="1" s="1"/>
  <c r="O197" i="1"/>
  <c r="P197" i="1" s="1"/>
  <c r="M197" i="1"/>
  <c r="L197" i="1"/>
  <c r="J197" i="1"/>
  <c r="H197" i="1"/>
  <c r="DS196" i="1"/>
  <c r="DL196" i="1"/>
  <c r="DM196" i="1" s="1"/>
  <c r="DE196" i="1"/>
  <c r="CX196" i="1"/>
  <c r="CP196" i="1"/>
  <c r="CQ196" i="1" s="1"/>
  <c r="CI196" i="1"/>
  <c r="CJ196" i="1" s="1"/>
  <c r="BZ196" i="1"/>
  <c r="CA196" i="1" s="1"/>
  <c r="BW196" i="1"/>
  <c r="BS196" i="1"/>
  <c r="BT196" i="1" s="1"/>
  <c r="BL196" i="1"/>
  <c r="BE196" i="1"/>
  <c r="BH196" i="1" s="1"/>
  <c r="AX196" i="1"/>
  <c r="BA196" i="1" s="1"/>
  <c r="AQ196" i="1"/>
  <c r="AJ196" i="1"/>
  <c r="AO196" i="1" s="1"/>
  <c r="AC196" i="1"/>
  <c r="V196" i="1"/>
  <c r="O196" i="1"/>
  <c r="M196" i="1"/>
  <c r="L196" i="1"/>
  <c r="J196" i="1"/>
  <c r="H196" i="1"/>
  <c r="DS195" i="1"/>
  <c r="DW195" i="1" s="1"/>
  <c r="DO195" i="1"/>
  <c r="DL195" i="1"/>
  <c r="DM195" i="1" s="1"/>
  <c r="DE195" i="1"/>
  <c r="CX195" i="1"/>
  <c r="DC195" i="1" s="1"/>
  <c r="CP195" i="1"/>
  <c r="CI195" i="1"/>
  <c r="BZ195" i="1"/>
  <c r="CA195" i="1" s="1"/>
  <c r="BS195" i="1"/>
  <c r="BL195" i="1"/>
  <c r="BE195" i="1"/>
  <c r="AX195" i="1"/>
  <c r="AQ195" i="1"/>
  <c r="AJ195" i="1"/>
  <c r="AC195" i="1"/>
  <c r="AG195" i="1" s="1"/>
  <c r="V195" i="1"/>
  <c r="O195" i="1"/>
  <c r="T195" i="1" s="1"/>
  <c r="M195" i="1"/>
  <c r="L195" i="1"/>
  <c r="J195" i="1"/>
  <c r="H195" i="1"/>
  <c r="DS194" i="1"/>
  <c r="DL194" i="1"/>
  <c r="DR194" i="1" s="1"/>
  <c r="DE194" i="1"/>
  <c r="CX194" i="1"/>
  <c r="CP194" i="1"/>
  <c r="CQ194" i="1" s="1"/>
  <c r="CI194" i="1"/>
  <c r="BZ194" i="1"/>
  <c r="BS194" i="1"/>
  <c r="BL194" i="1"/>
  <c r="BE194" i="1"/>
  <c r="AX194" i="1"/>
  <c r="BC194" i="1" s="1"/>
  <c r="AQ194" i="1"/>
  <c r="AR194" i="1" s="1"/>
  <c r="AJ194" i="1"/>
  <c r="AO194" i="1" s="1"/>
  <c r="AC194" i="1"/>
  <c r="AF194" i="1" s="1"/>
  <c r="V194" i="1"/>
  <c r="O194" i="1"/>
  <c r="M194" i="1"/>
  <c r="L194" i="1"/>
  <c r="J194" i="1"/>
  <c r="H194" i="1"/>
  <c r="DT193" i="1"/>
  <c r="DS193" i="1"/>
  <c r="DW193" i="1" s="1"/>
  <c r="DM193" i="1"/>
  <c r="DL193" i="1"/>
  <c r="DP193" i="1" s="1"/>
  <c r="DF193" i="1"/>
  <c r="DE193" i="1"/>
  <c r="CY193" i="1"/>
  <c r="CX193" i="1"/>
  <c r="CQ193" i="1"/>
  <c r="CP193" i="1"/>
  <c r="CS193" i="1" s="1"/>
  <c r="CJ193" i="1"/>
  <c r="CI193" i="1"/>
  <c r="CO193" i="1" s="1"/>
  <c r="CA193" i="1"/>
  <c r="BZ193" i="1"/>
  <c r="CF193" i="1" s="1"/>
  <c r="BT193" i="1"/>
  <c r="BS193" i="1"/>
  <c r="BM193" i="1"/>
  <c r="BL193" i="1"/>
  <c r="BP193" i="1" s="1"/>
  <c r="BF193" i="1"/>
  <c r="BE193" i="1"/>
  <c r="AY193" i="1"/>
  <c r="AX193" i="1"/>
  <c r="AR193" i="1"/>
  <c r="AQ193" i="1"/>
  <c r="AU193" i="1" s="1"/>
  <c r="AK193" i="1"/>
  <c r="AJ193" i="1"/>
  <c r="AD193" i="1"/>
  <c r="AC193" i="1"/>
  <c r="AF193" i="1" s="1"/>
  <c r="W193" i="1"/>
  <c r="V193" i="1"/>
  <c r="Z193" i="1" s="1"/>
  <c r="P193" i="1"/>
  <c r="O193" i="1"/>
  <c r="S193" i="1" s="1"/>
  <c r="M193" i="1"/>
  <c r="L193" i="1"/>
  <c r="J193" i="1"/>
  <c r="H193" i="1"/>
  <c r="DT192" i="1"/>
  <c r="DS192" i="1"/>
  <c r="DW192" i="1" s="1"/>
  <c r="DM192" i="1"/>
  <c r="DL192" i="1"/>
  <c r="DF192" i="1"/>
  <c r="DE192" i="1"/>
  <c r="CY192" i="1"/>
  <c r="CX192" i="1"/>
  <c r="CQ192" i="1"/>
  <c r="CP192" i="1"/>
  <c r="CJ192" i="1"/>
  <c r="CI192" i="1"/>
  <c r="CA192" i="1"/>
  <c r="BZ192" i="1"/>
  <c r="CE192" i="1" s="1"/>
  <c r="BT192" i="1"/>
  <c r="BS192" i="1"/>
  <c r="BM192" i="1"/>
  <c r="BL192" i="1"/>
  <c r="BF192" i="1"/>
  <c r="BE192" i="1"/>
  <c r="BH192" i="1" s="1"/>
  <c r="AY192" i="1"/>
  <c r="AX192" i="1"/>
  <c r="BA192" i="1" s="1"/>
  <c r="AR192" i="1"/>
  <c r="AQ192" i="1"/>
  <c r="AU192" i="1" s="1"/>
  <c r="AK192" i="1"/>
  <c r="AJ192" i="1"/>
  <c r="AD192" i="1"/>
  <c r="AC192" i="1"/>
  <c r="W192" i="1"/>
  <c r="V192" i="1"/>
  <c r="AA192" i="1" s="1"/>
  <c r="P192" i="1"/>
  <c r="O192" i="1"/>
  <c r="M192" i="1"/>
  <c r="L192" i="1"/>
  <c r="J192" i="1"/>
  <c r="H192" i="1"/>
  <c r="DS191" i="1"/>
  <c r="DX191" i="1" s="1"/>
  <c r="DL191" i="1"/>
  <c r="DE191" i="1"/>
  <c r="DI191" i="1" s="1"/>
  <c r="CX191" i="1"/>
  <c r="DA191" i="1" s="1"/>
  <c r="CP191" i="1"/>
  <c r="CQ191" i="1" s="1"/>
  <c r="CI191" i="1"/>
  <c r="BZ191" i="1"/>
  <c r="CA191" i="1" s="1"/>
  <c r="BS191" i="1"/>
  <c r="BV191" i="1" s="1"/>
  <c r="BL191" i="1"/>
  <c r="BO191" i="1" s="1"/>
  <c r="BE191" i="1"/>
  <c r="AX191" i="1"/>
  <c r="BC191" i="1" s="1"/>
  <c r="AQ191" i="1"/>
  <c r="AW191" i="1" s="1"/>
  <c r="AJ191" i="1"/>
  <c r="AO191" i="1" s="1"/>
  <c r="AC191" i="1"/>
  <c r="V191" i="1"/>
  <c r="AA191" i="1" s="1"/>
  <c r="O191" i="1"/>
  <c r="R191" i="1" s="1"/>
  <c r="M191" i="1"/>
  <c r="L191" i="1"/>
  <c r="J191" i="1"/>
  <c r="H191" i="1"/>
  <c r="DT190" i="1"/>
  <c r="DS190" i="1"/>
  <c r="DM190" i="1"/>
  <c r="DL190" i="1"/>
  <c r="DF190" i="1"/>
  <c r="DE190" i="1"/>
  <c r="CY190" i="1"/>
  <c r="CX190" i="1"/>
  <c r="DA190" i="1" s="1"/>
  <c r="CQ190" i="1"/>
  <c r="CP190" i="1"/>
  <c r="CJ190" i="1"/>
  <c r="CI190" i="1"/>
  <c r="CN190" i="1" s="1"/>
  <c r="CA190" i="1"/>
  <c r="BZ190" i="1"/>
  <c r="CE190" i="1" s="1"/>
  <c r="BT190" i="1"/>
  <c r="BS190" i="1"/>
  <c r="BV190" i="1" s="1"/>
  <c r="BM190" i="1"/>
  <c r="BL190" i="1"/>
  <c r="BF190" i="1"/>
  <c r="BE190" i="1"/>
  <c r="BJ190" i="1" s="1"/>
  <c r="AY190" i="1"/>
  <c r="AX190" i="1"/>
  <c r="BC190" i="1" s="1"/>
  <c r="AR190" i="1"/>
  <c r="AQ190" i="1"/>
  <c r="AK190" i="1"/>
  <c r="AJ190" i="1"/>
  <c r="AD190" i="1"/>
  <c r="AC190" i="1"/>
  <c r="AG190" i="1" s="1"/>
  <c r="W190" i="1"/>
  <c r="V190" i="1"/>
  <c r="P190" i="1"/>
  <c r="O190" i="1"/>
  <c r="M190" i="1"/>
  <c r="L190" i="1"/>
  <c r="J190" i="1"/>
  <c r="H190" i="1"/>
  <c r="DT189" i="1"/>
  <c r="DS189" i="1"/>
  <c r="DV189" i="1" s="1"/>
  <c r="DL189" i="1"/>
  <c r="DP189" i="1" s="1"/>
  <c r="DE189" i="1"/>
  <c r="CX189" i="1"/>
  <c r="DB189" i="1" s="1"/>
  <c r="CP189" i="1"/>
  <c r="CU189" i="1" s="1"/>
  <c r="CI189" i="1"/>
  <c r="CJ189" i="1" s="1"/>
  <c r="BZ189" i="1"/>
  <c r="BS189" i="1"/>
  <c r="BW189" i="1" s="1"/>
  <c r="BL189" i="1"/>
  <c r="BP189" i="1" s="1"/>
  <c r="BE189" i="1"/>
  <c r="AX189" i="1"/>
  <c r="BC189" i="1" s="1"/>
  <c r="AQ189" i="1"/>
  <c r="AJ189" i="1"/>
  <c r="AN189" i="1" s="1"/>
  <c r="AC189" i="1"/>
  <c r="AF189" i="1" s="1"/>
  <c r="V189" i="1"/>
  <c r="O189" i="1"/>
  <c r="S189" i="1" s="1"/>
  <c r="M189" i="1"/>
  <c r="L189" i="1"/>
  <c r="J189" i="1"/>
  <c r="H189" i="1"/>
  <c r="DT188" i="1"/>
  <c r="DS188" i="1"/>
  <c r="DY188" i="1" s="1"/>
  <c r="DM188" i="1"/>
  <c r="DL188" i="1"/>
  <c r="DF188" i="1"/>
  <c r="DE188" i="1"/>
  <c r="DH188" i="1" s="1"/>
  <c r="CY188" i="1"/>
  <c r="CX188" i="1"/>
  <c r="DC188" i="1" s="1"/>
  <c r="CQ188" i="1"/>
  <c r="CP188" i="1"/>
  <c r="CJ188" i="1"/>
  <c r="CI188" i="1"/>
  <c r="CA188" i="1"/>
  <c r="BZ188" i="1"/>
  <c r="BT188" i="1"/>
  <c r="BS188" i="1"/>
  <c r="BM188" i="1"/>
  <c r="BL188" i="1"/>
  <c r="BF188" i="1"/>
  <c r="BE188" i="1"/>
  <c r="BK188" i="1" s="1"/>
  <c r="AY188" i="1"/>
  <c r="AX188" i="1"/>
  <c r="AR188" i="1"/>
  <c r="AQ188" i="1"/>
  <c r="AK188" i="1"/>
  <c r="AJ188" i="1"/>
  <c r="AM188" i="1" s="1"/>
  <c r="AD188" i="1"/>
  <c r="AC188" i="1"/>
  <c r="AF188" i="1" s="1"/>
  <c r="W188" i="1"/>
  <c r="V188" i="1"/>
  <c r="P188" i="1"/>
  <c r="O188" i="1"/>
  <c r="U188" i="1" s="1"/>
  <c r="M188" i="1"/>
  <c r="L188" i="1"/>
  <c r="J188" i="1"/>
  <c r="H188" i="1"/>
  <c r="DS187" i="1"/>
  <c r="DT187" i="1" s="1"/>
  <c r="DL187" i="1"/>
  <c r="DM187" i="1" s="1"/>
  <c r="DE187" i="1"/>
  <c r="CX187" i="1"/>
  <c r="DA187" i="1" s="1"/>
  <c r="CP187" i="1"/>
  <c r="CI187" i="1"/>
  <c r="BZ187" i="1"/>
  <c r="CE187" i="1" s="1"/>
  <c r="BS187" i="1"/>
  <c r="BX187" i="1" s="1"/>
  <c r="BL187" i="1"/>
  <c r="BE187" i="1"/>
  <c r="BH187" i="1" s="1"/>
  <c r="AX187" i="1"/>
  <c r="BA187" i="1" s="1"/>
  <c r="AQ187" i="1"/>
  <c r="AJ187" i="1"/>
  <c r="AC187" i="1"/>
  <c r="AG187" i="1" s="1"/>
  <c r="V187" i="1"/>
  <c r="W187" i="1" s="1"/>
  <c r="O187" i="1"/>
  <c r="M187" i="1"/>
  <c r="L187" i="1"/>
  <c r="J187" i="1"/>
  <c r="H187" i="1"/>
  <c r="DS186" i="1"/>
  <c r="DX186" i="1" s="1"/>
  <c r="DL186" i="1"/>
  <c r="DO186" i="1" s="1"/>
  <c r="DE186" i="1"/>
  <c r="DJ186" i="1" s="1"/>
  <c r="CX186" i="1"/>
  <c r="DC186" i="1" s="1"/>
  <c r="CP186" i="1"/>
  <c r="CI186" i="1"/>
  <c r="BZ186" i="1"/>
  <c r="BS186" i="1"/>
  <c r="BY186" i="1" s="1"/>
  <c r="BL186" i="1"/>
  <c r="BP186" i="1" s="1"/>
  <c r="BE186" i="1"/>
  <c r="AX186" i="1"/>
  <c r="AT186" i="1"/>
  <c r="AQ186" i="1"/>
  <c r="AJ186" i="1"/>
  <c r="AC186" i="1"/>
  <c r="V186" i="1"/>
  <c r="O186" i="1"/>
  <c r="S186" i="1" s="1"/>
  <c r="M186" i="1"/>
  <c r="L186" i="1"/>
  <c r="J186" i="1"/>
  <c r="H186" i="1"/>
  <c r="DT185" i="1"/>
  <c r="DS185" i="1"/>
  <c r="DM185" i="1"/>
  <c r="DL185" i="1"/>
  <c r="DO185" i="1" s="1"/>
  <c r="DF185" i="1"/>
  <c r="DE185" i="1"/>
  <c r="DK185" i="1" s="1"/>
  <c r="CY185" i="1"/>
  <c r="CX185" i="1"/>
  <c r="DA185" i="1" s="1"/>
  <c r="CQ185" i="1"/>
  <c r="CP185" i="1"/>
  <c r="CU185" i="1" s="1"/>
  <c r="CJ185" i="1"/>
  <c r="CI185" i="1"/>
  <c r="CN185" i="1" s="1"/>
  <c r="CA185" i="1"/>
  <c r="BZ185" i="1"/>
  <c r="CC185" i="1" s="1"/>
  <c r="BT185" i="1"/>
  <c r="BS185" i="1"/>
  <c r="BV185" i="1" s="1"/>
  <c r="BM185" i="1"/>
  <c r="BL185" i="1"/>
  <c r="BF185" i="1"/>
  <c r="BE185" i="1"/>
  <c r="AY185" i="1"/>
  <c r="AX185" i="1"/>
  <c r="AR185" i="1"/>
  <c r="AQ185" i="1"/>
  <c r="AK185" i="1"/>
  <c r="AJ185" i="1"/>
  <c r="AO185" i="1" s="1"/>
  <c r="AD185" i="1"/>
  <c r="AC185" i="1"/>
  <c r="AH185" i="1" s="1"/>
  <c r="W185" i="1"/>
  <c r="V185" i="1"/>
  <c r="P185" i="1"/>
  <c r="O185" i="1"/>
  <c r="M185" i="1"/>
  <c r="L185" i="1"/>
  <c r="J185" i="1"/>
  <c r="H185" i="1"/>
  <c r="DS184" i="1"/>
  <c r="DY184" i="1" s="1"/>
  <c r="DQ184" i="1"/>
  <c r="DL184" i="1"/>
  <c r="DP184" i="1" s="1"/>
  <c r="DE184" i="1"/>
  <c r="CX184" i="1"/>
  <c r="CP184" i="1"/>
  <c r="CI184" i="1"/>
  <c r="BZ184" i="1"/>
  <c r="CC184" i="1" s="1"/>
  <c r="BS184" i="1"/>
  <c r="BW184" i="1" s="1"/>
  <c r="BL184" i="1"/>
  <c r="BP184" i="1" s="1"/>
  <c r="BE184" i="1"/>
  <c r="BJ184" i="1" s="1"/>
  <c r="AX184" i="1"/>
  <c r="BC184" i="1" s="1"/>
  <c r="AQ184" i="1"/>
  <c r="AV184" i="1" s="1"/>
  <c r="AJ184" i="1"/>
  <c r="AG184" i="1"/>
  <c r="AC184" i="1"/>
  <c r="AF184" i="1" s="1"/>
  <c r="V184" i="1"/>
  <c r="AB184" i="1" s="1"/>
  <c r="O184" i="1"/>
  <c r="M184" i="1"/>
  <c r="L184" i="1"/>
  <c r="J184" i="1"/>
  <c r="H184" i="1"/>
  <c r="DS183" i="1"/>
  <c r="DW183" i="1" s="1"/>
  <c r="DL183" i="1"/>
  <c r="DP183" i="1" s="1"/>
  <c r="DE183" i="1"/>
  <c r="DH183" i="1" s="1"/>
  <c r="CX183" i="1"/>
  <c r="CP183" i="1"/>
  <c r="CS183" i="1" s="1"/>
  <c r="CI183" i="1"/>
  <c r="CM183" i="1" s="1"/>
  <c r="BZ183" i="1"/>
  <c r="CA183" i="1" s="1"/>
  <c r="BS183" i="1"/>
  <c r="BL183" i="1"/>
  <c r="BF183" i="1"/>
  <c r="BE183" i="1"/>
  <c r="BI183" i="1" s="1"/>
  <c r="AX183" i="1"/>
  <c r="AY183" i="1" s="1"/>
  <c r="AQ183" i="1"/>
  <c r="AT183" i="1" s="1"/>
  <c r="AJ183" i="1"/>
  <c r="AM183" i="1" s="1"/>
  <c r="AC183" i="1"/>
  <c r="AD183" i="1" s="1"/>
  <c r="V183" i="1"/>
  <c r="AA183" i="1" s="1"/>
  <c r="O183" i="1"/>
  <c r="M183" i="1"/>
  <c r="L183" i="1"/>
  <c r="J183" i="1"/>
  <c r="H183" i="1"/>
  <c r="DS182" i="1"/>
  <c r="DW182" i="1" s="1"/>
  <c r="DL182" i="1"/>
  <c r="DE182" i="1"/>
  <c r="DJ182" i="1" s="1"/>
  <c r="CX182" i="1"/>
  <c r="DB182" i="1" s="1"/>
  <c r="CP182" i="1"/>
  <c r="CL182" i="1"/>
  <c r="CI182" i="1"/>
  <c r="CM182" i="1" s="1"/>
  <c r="BZ182" i="1"/>
  <c r="CE182" i="1" s="1"/>
  <c r="BS182" i="1"/>
  <c r="BL182" i="1"/>
  <c r="BE182" i="1"/>
  <c r="BH182" i="1" s="1"/>
  <c r="AY182" i="1"/>
  <c r="AX182" i="1"/>
  <c r="BB182" i="1" s="1"/>
  <c r="AQ182" i="1"/>
  <c r="AT182" i="1" s="1"/>
  <c r="AJ182" i="1"/>
  <c r="AC182" i="1"/>
  <c r="AG182" i="1" s="1"/>
  <c r="V182" i="1"/>
  <c r="W182" i="1" s="1"/>
  <c r="O182" i="1"/>
  <c r="M182" i="1"/>
  <c r="L182" i="1"/>
  <c r="J182" i="1"/>
  <c r="H182" i="1"/>
  <c r="DT181" i="1"/>
  <c r="DS181" i="1"/>
  <c r="DM181" i="1"/>
  <c r="DL181" i="1"/>
  <c r="DF181" i="1"/>
  <c r="DE181" i="1"/>
  <c r="DJ181" i="1" s="1"/>
  <c r="CY181" i="1"/>
  <c r="CX181" i="1"/>
  <c r="DB181" i="1" s="1"/>
  <c r="CQ181" i="1"/>
  <c r="CP181" i="1"/>
  <c r="CT181" i="1" s="1"/>
  <c r="CJ181" i="1"/>
  <c r="CI181" i="1"/>
  <c r="CN181" i="1" s="1"/>
  <c r="CA181" i="1"/>
  <c r="BZ181" i="1"/>
  <c r="BT181" i="1"/>
  <c r="BS181" i="1"/>
  <c r="BV181" i="1" s="1"/>
  <c r="BM181" i="1"/>
  <c r="BL181" i="1"/>
  <c r="BO181" i="1" s="1"/>
  <c r="BF181" i="1"/>
  <c r="BE181" i="1"/>
  <c r="BH181" i="1" s="1"/>
  <c r="AY181" i="1"/>
  <c r="AX181" i="1"/>
  <c r="BB181" i="1" s="1"/>
  <c r="AR181" i="1"/>
  <c r="AQ181" i="1"/>
  <c r="AV181" i="1" s="1"/>
  <c r="AK181" i="1"/>
  <c r="AJ181" i="1"/>
  <c r="AD181" i="1"/>
  <c r="AC181" i="1"/>
  <c r="W181" i="1"/>
  <c r="V181" i="1"/>
  <c r="AA181" i="1" s="1"/>
  <c r="P181" i="1"/>
  <c r="O181" i="1"/>
  <c r="S181" i="1" s="1"/>
  <c r="M181" i="1"/>
  <c r="L181" i="1"/>
  <c r="J181" i="1"/>
  <c r="H181" i="1"/>
  <c r="DS180" i="1"/>
  <c r="DT180" i="1" s="1"/>
  <c r="DL180" i="1"/>
  <c r="DE180" i="1"/>
  <c r="DI180" i="1" s="1"/>
  <c r="CX180" i="1"/>
  <c r="CY180" i="1" s="1"/>
  <c r="CP180" i="1"/>
  <c r="CQ180" i="1" s="1"/>
  <c r="CI180" i="1"/>
  <c r="CN180" i="1" s="1"/>
  <c r="BZ180" i="1"/>
  <c r="CD180" i="1" s="1"/>
  <c r="BS180" i="1"/>
  <c r="BX180" i="1" s="1"/>
  <c r="BL180" i="1"/>
  <c r="BE180" i="1"/>
  <c r="BI180" i="1" s="1"/>
  <c r="AX180" i="1"/>
  <c r="AQ180" i="1"/>
  <c r="AR180" i="1" s="1"/>
  <c r="AJ180" i="1"/>
  <c r="AN180" i="1" s="1"/>
  <c r="AC180" i="1"/>
  <c r="AG180" i="1" s="1"/>
  <c r="V180" i="1"/>
  <c r="O180" i="1"/>
  <c r="T180" i="1" s="1"/>
  <c r="M180" i="1"/>
  <c r="L180" i="1"/>
  <c r="J180" i="1"/>
  <c r="H180" i="1"/>
  <c r="DS179" i="1"/>
  <c r="DY179" i="1" s="1"/>
  <c r="DL179" i="1"/>
  <c r="DM179" i="1" s="1"/>
  <c r="DE179" i="1"/>
  <c r="CX179" i="1"/>
  <c r="CY179" i="1" s="1"/>
  <c r="CP179" i="1"/>
  <c r="CS179" i="1" s="1"/>
  <c r="CI179" i="1"/>
  <c r="CJ179" i="1" s="1"/>
  <c r="BZ179" i="1"/>
  <c r="CD179" i="1" s="1"/>
  <c r="BS179" i="1"/>
  <c r="BX179" i="1" s="1"/>
  <c r="BL179" i="1"/>
  <c r="BE179" i="1"/>
  <c r="BH179" i="1" s="1"/>
  <c r="AX179" i="1"/>
  <c r="BD179" i="1" s="1"/>
  <c r="AQ179" i="1"/>
  <c r="AV179" i="1" s="1"/>
  <c r="AJ179" i="1"/>
  <c r="AN179" i="1" s="1"/>
  <c r="AC179" i="1"/>
  <c r="AF179" i="1" s="1"/>
  <c r="V179" i="1"/>
  <c r="AB179" i="1" s="1"/>
  <c r="O179" i="1"/>
  <c r="S179" i="1" s="1"/>
  <c r="M179" i="1"/>
  <c r="L179" i="1"/>
  <c r="J179" i="1"/>
  <c r="H179" i="1"/>
  <c r="DS178" i="1"/>
  <c r="DW178" i="1" s="1"/>
  <c r="DL178" i="1"/>
  <c r="DE178" i="1"/>
  <c r="DK178" i="1" s="1"/>
  <c r="CX178" i="1"/>
  <c r="DC178" i="1" s="1"/>
  <c r="CP178" i="1"/>
  <c r="CT178" i="1" s="1"/>
  <c r="CI178" i="1"/>
  <c r="CM178" i="1" s="1"/>
  <c r="BZ178" i="1"/>
  <c r="CE178" i="1" s="1"/>
  <c r="BS178" i="1"/>
  <c r="BT178" i="1" s="1"/>
  <c r="BL178" i="1"/>
  <c r="BJ178" i="1"/>
  <c r="BE178" i="1"/>
  <c r="AX178" i="1"/>
  <c r="BB178" i="1" s="1"/>
  <c r="AQ178" i="1"/>
  <c r="AT178" i="1" s="1"/>
  <c r="AJ178" i="1"/>
  <c r="AN178" i="1" s="1"/>
  <c r="AC178" i="1"/>
  <c r="AF178" i="1" s="1"/>
  <c r="V178" i="1"/>
  <c r="Z178" i="1" s="1"/>
  <c r="O178" i="1"/>
  <c r="S178" i="1" s="1"/>
  <c r="M178" i="1"/>
  <c r="L178" i="1"/>
  <c r="J178" i="1"/>
  <c r="H178" i="1"/>
  <c r="DT177" i="1"/>
  <c r="DS177" i="1"/>
  <c r="DW177" i="1" s="1"/>
  <c r="DM177" i="1"/>
  <c r="DL177" i="1"/>
  <c r="DJ177" i="1"/>
  <c r="DF177" i="1"/>
  <c r="DE177" i="1"/>
  <c r="DI177" i="1" s="1"/>
  <c r="CY177" i="1"/>
  <c r="CX177" i="1"/>
  <c r="DC177" i="1" s="1"/>
  <c r="CQ177" i="1"/>
  <c r="CP177" i="1"/>
  <c r="CT177" i="1" s="1"/>
  <c r="CJ177" i="1"/>
  <c r="CI177" i="1"/>
  <c r="CA177" i="1"/>
  <c r="BZ177" i="1"/>
  <c r="BW177" i="1"/>
  <c r="BT177" i="1"/>
  <c r="BS177" i="1"/>
  <c r="BV177" i="1" s="1"/>
  <c r="BM177" i="1"/>
  <c r="BL177" i="1"/>
  <c r="BP177" i="1" s="1"/>
  <c r="BF177" i="1"/>
  <c r="BE177" i="1"/>
  <c r="BH177" i="1" s="1"/>
  <c r="BD177" i="1"/>
  <c r="BB177" i="1"/>
  <c r="BA177" i="1"/>
  <c r="AY177" i="1"/>
  <c r="AX177" i="1"/>
  <c r="BC177" i="1" s="1"/>
  <c r="AR177" i="1"/>
  <c r="AQ177" i="1"/>
  <c r="AK177" i="1"/>
  <c r="AJ177" i="1"/>
  <c r="AD177" i="1"/>
  <c r="AC177" i="1"/>
  <c r="AF177" i="1" s="1"/>
  <c r="W177" i="1"/>
  <c r="V177" i="1"/>
  <c r="AA177" i="1" s="1"/>
  <c r="P177" i="1"/>
  <c r="O177" i="1"/>
  <c r="M177" i="1"/>
  <c r="L177" i="1"/>
  <c r="J177" i="1"/>
  <c r="H177" i="1"/>
  <c r="DT176" i="1"/>
  <c r="DS176" i="1"/>
  <c r="DW176" i="1" s="1"/>
  <c r="DM176" i="1"/>
  <c r="DL176" i="1"/>
  <c r="DQ176" i="1" s="1"/>
  <c r="DF176" i="1"/>
  <c r="DE176" i="1"/>
  <c r="CY176" i="1"/>
  <c r="CX176" i="1"/>
  <c r="DA176" i="1" s="1"/>
  <c r="CQ176" i="1"/>
  <c r="CP176" i="1"/>
  <c r="CU176" i="1" s="1"/>
  <c r="CJ176" i="1"/>
  <c r="CI176" i="1"/>
  <c r="CA176" i="1"/>
  <c r="BZ176" i="1"/>
  <c r="CD176" i="1" s="1"/>
  <c r="BT176" i="1"/>
  <c r="BS176" i="1"/>
  <c r="BV176" i="1" s="1"/>
  <c r="BM176" i="1"/>
  <c r="BL176" i="1"/>
  <c r="BO176" i="1" s="1"/>
  <c r="BF176" i="1"/>
  <c r="BE176" i="1"/>
  <c r="BH176" i="1" s="1"/>
  <c r="AY176" i="1"/>
  <c r="AX176" i="1"/>
  <c r="BB176" i="1" s="1"/>
  <c r="AR176" i="1"/>
  <c r="AQ176" i="1"/>
  <c r="AV176" i="1" s="1"/>
  <c r="AK176" i="1"/>
  <c r="AJ176" i="1"/>
  <c r="AD176" i="1"/>
  <c r="AC176" i="1"/>
  <c r="W176" i="1"/>
  <c r="V176" i="1"/>
  <c r="P176" i="1"/>
  <c r="O176" i="1"/>
  <c r="R176" i="1" s="1"/>
  <c r="M176" i="1"/>
  <c r="L176" i="1"/>
  <c r="J176" i="1"/>
  <c r="H176" i="1"/>
  <c r="DS175" i="1"/>
  <c r="DL175" i="1"/>
  <c r="DE175" i="1"/>
  <c r="DI175" i="1" s="1"/>
  <c r="CX175" i="1"/>
  <c r="DA175" i="1" s="1"/>
  <c r="CP175" i="1"/>
  <c r="CQ175" i="1" s="1"/>
  <c r="CI175" i="1"/>
  <c r="CE175" i="1"/>
  <c r="BZ175" i="1"/>
  <c r="CC175" i="1" s="1"/>
  <c r="BS175" i="1"/>
  <c r="BV175" i="1" s="1"/>
  <c r="BL175" i="1"/>
  <c r="BE175" i="1"/>
  <c r="BF175" i="1" s="1"/>
  <c r="AX175" i="1"/>
  <c r="BA175" i="1" s="1"/>
  <c r="AQ175" i="1"/>
  <c r="AR175" i="1" s="1"/>
  <c r="AN175" i="1"/>
  <c r="AJ175" i="1"/>
  <c r="AP175" i="1" s="1"/>
  <c r="AC175" i="1"/>
  <c r="AH175" i="1" s="1"/>
  <c r="V175" i="1"/>
  <c r="O175" i="1"/>
  <c r="M175" i="1"/>
  <c r="BY175" i="1" s="1"/>
  <c r="L175" i="1"/>
  <c r="J175" i="1"/>
  <c r="H175" i="1"/>
  <c r="DS174" i="1"/>
  <c r="DV174" i="1" s="1"/>
  <c r="DL174" i="1"/>
  <c r="DR174" i="1" s="1"/>
  <c r="DE174" i="1"/>
  <c r="DK174" i="1" s="1"/>
  <c r="CX174" i="1"/>
  <c r="CY174" i="1" s="1"/>
  <c r="CU174" i="1"/>
  <c r="CS174" i="1"/>
  <c r="CP174" i="1"/>
  <c r="CI174" i="1"/>
  <c r="BZ174" i="1"/>
  <c r="CC174" i="1" s="1"/>
  <c r="BS174" i="1"/>
  <c r="BW174" i="1" s="1"/>
  <c r="BL174" i="1"/>
  <c r="BE174" i="1"/>
  <c r="BJ174" i="1" s="1"/>
  <c r="AX174" i="1"/>
  <c r="AQ174" i="1"/>
  <c r="AJ174" i="1"/>
  <c r="AC174" i="1"/>
  <c r="AF174" i="1" s="1"/>
  <c r="V174" i="1"/>
  <c r="W174" i="1" s="1"/>
  <c r="O174" i="1"/>
  <c r="R174" i="1" s="1"/>
  <c r="M174" i="1"/>
  <c r="L174" i="1"/>
  <c r="J174" i="1"/>
  <c r="H174" i="1"/>
  <c r="DS173" i="1"/>
  <c r="DW173" i="1" s="1"/>
  <c r="DL173" i="1"/>
  <c r="DE173" i="1"/>
  <c r="DI173" i="1" s="1"/>
  <c r="CX173" i="1"/>
  <c r="DC173" i="1" s="1"/>
  <c r="CP173" i="1"/>
  <c r="CS173" i="1" s="1"/>
  <c r="CI173" i="1"/>
  <c r="CL173" i="1" s="1"/>
  <c r="BZ173" i="1"/>
  <c r="CA173" i="1" s="1"/>
  <c r="BS173" i="1"/>
  <c r="BL173" i="1"/>
  <c r="BP173" i="1" s="1"/>
  <c r="BE173" i="1"/>
  <c r="BJ173" i="1" s="1"/>
  <c r="AX173" i="1"/>
  <c r="BB173" i="1" s="1"/>
  <c r="AQ173" i="1"/>
  <c r="AT173" i="1" s="1"/>
  <c r="AJ173" i="1"/>
  <c r="AP173" i="1" s="1"/>
  <c r="AC173" i="1"/>
  <c r="AH173" i="1" s="1"/>
  <c r="V173" i="1"/>
  <c r="Z173" i="1" s="1"/>
  <c r="O173" i="1"/>
  <c r="M173" i="1"/>
  <c r="L173" i="1"/>
  <c r="J173" i="1"/>
  <c r="H173" i="1"/>
  <c r="DT172" i="1"/>
  <c r="DS172" i="1"/>
  <c r="DX172" i="1" s="1"/>
  <c r="DM172" i="1"/>
  <c r="DL172" i="1"/>
  <c r="DF172" i="1"/>
  <c r="DE172" i="1"/>
  <c r="DI172" i="1" s="1"/>
  <c r="CY172" i="1"/>
  <c r="CX172" i="1"/>
  <c r="DC172" i="1" s="1"/>
  <c r="CQ172" i="1"/>
  <c r="CP172" i="1"/>
  <c r="CT172" i="1" s="1"/>
  <c r="CJ172" i="1"/>
  <c r="CI172" i="1"/>
  <c r="CA172" i="1"/>
  <c r="BZ172" i="1"/>
  <c r="BX172" i="1"/>
  <c r="BT172" i="1"/>
  <c r="BS172" i="1"/>
  <c r="BV172" i="1" s="1"/>
  <c r="BM172" i="1"/>
  <c r="BL172" i="1"/>
  <c r="BF172" i="1"/>
  <c r="BE172" i="1"/>
  <c r="BA172" i="1"/>
  <c r="AY172" i="1"/>
  <c r="AX172" i="1"/>
  <c r="BB172" i="1" s="1"/>
  <c r="AR172" i="1"/>
  <c r="AQ172" i="1"/>
  <c r="AT172" i="1" s="1"/>
  <c r="AK172" i="1"/>
  <c r="AJ172" i="1"/>
  <c r="AD172" i="1"/>
  <c r="AC172" i="1"/>
  <c r="W172" i="1"/>
  <c r="V172" i="1"/>
  <c r="Y172" i="1" s="1"/>
  <c r="P172" i="1"/>
  <c r="O172" i="1"/>
  <c r="M172" i="1"/>
  <c r="L172" i="1"/>
  <c r="J172" i="1"/>
  <c r="H172" i="1"/>
  <c r="DS171" i="1"/>
  <c r="DL171" i="1"/>
  <c r="DM171" i="1" s="1"/>
  <c r="DE171" i="1"/>
  <c r="DF171" i="1" s="1"/>
  <c r="DC171" i="1"/>
  <c r="CX171" i="1"/>
  <c r="CP171" i="1"/>
  <c r="CU171" i="1" s="1"/>
  <c r="CI171" i="1"/>
  <c r="BZ171" i="1"/>
  <c r="CA171" i="1" s="1"/>
  <c r="BS171" i="1"/>
  <c r="BX171" i="1" s="1"/>
  <c r="BL171" i="1"/>
  <c r="BP171" i="1" s="1"/>
  <c r="BE171" i="1"/>
  <c r="BJ171" i="1" s="1"/>
  <c r="AX171" i="1"/>
  <c r="AY171" i="1" s="1"/>
  <c r="AQ171" i="1"/>
  <c r="AT171" i="1" s="1"/>
  <c r="AJ171" i="1"/>
  <c r="AK171" i="1" s="1"/>
  <c r="AC171" i="1"/>
  <c r="AD171" i="1" s="1"/>
  <c r="V171" i="1"/>
  <c r="O171" i="1"/>
  <c r="R171" i="1" s="1"/>
  <c r="M171" i="1"/>
  <c r="DY171" i="1" s="1"/>
  <c r="L171" i="1"/>
  <c r="J171" i="1"/>
  <c r="H171" i="1"/>
  <c r="DT170" i="1"/>
  <c r="DS170" i="1"/>
  <c r="DM170" i="1"/>
  <c r="DL170" i="1"/>
  <c r="DF170" i="1"/>
  <c r="DE170" i="1"/>
  <c r="DH170" i="1" s="1"/>
  <c r="CY170" i="1"/>
  <c r="CX170" i="1"/>
  <c r="CQ170" i="1"/>
  <c r="CP170" i="1"/>
  <c r="CS170" i="1" s="1"/>
  <c r="CJ170" i="1"/>
  <c r="CI170" i="1"/>
  <c r="CA170" i="1"/>
  <c r="BZ170" i="1"/>
  <c r="BT170" i="1"/>
  <c r="BS170" i="1"/>
  <c r="BM170" i="1"/>
  <c r="BL170" i="1"/>
  <c r="BF170" i="1"/>
  <c r="BE170" i="1"/>
  <c r="BH170" i="1" s="1"/>
  <c r="AY170" i="1"/>
  <c r="AX170" i="1"/>
  <c r="BA170" i="1" s="1"/>
  <c r="AR170" i="1"/>
  <c r="AQ170" i="1"/>
  <c r="AK170" i="1"/>
  <c r="AJ170" i="1"/>
  <c r="AD170" i="1"/>
  <c r="AC170" i="1"/>
  <c r="W170" i="1"/>
  <c r="V170" i="1"/>
  <c r="Z170" i="1" s="1"/>
  <c r="P170" i="1"/>
  <c r="O170" i="1"/>
  <c r="M170" i="1"/>
  <c r="L170" i="1"/>
  <c r="J170" i="1"/>
  <c r="H170" i="1"/>
  <c r="DS169" i="1"/>
  <c r="DT169" i="1" s="1"/>
  <c r="DL169" i="1"/>
  <c r="DP169" i="1" s="1"/>
  <c r="DE169" i="1"/>
  <c r="CX169" i="1"/>
  <c r="DB169" i="1" s="1"/>
  <c r="CP169" i="1"/>
  <c r="CI169" i="1"/>
  <c r="CM169" i="1" s="1"/>
  <c r="BZ169" i="1"/>
  <c r="CC169" i="1" s="1"/>
  <c r="BS169" i="1"/>
  <c r="BW169" i="1" s="1"/>
  <c r="BL169" i="1"/>
  <c r="BQ169" i="1" s="1"/>
  <c r="BE169" i="1"/>
  <c r="BH169" i="1" s="1"/>
  <c r="AX169" i="1"/>
  <c r="BA169" i="1" s="1"/>
  <c r="AQ169" i="1"/>
  <c r="AR169" i="1" s="1"/>
  <c r="AJ169" i="1"/>
  <c r="AM169" i="1" s="1"/>
  <c r="AC169" i="1"/>
  <c r="AH169" i="1" s="1"/>
  <c r="V169" i="1"/>
  <c r="P169" i="1"/>
  <c r="O169" i="1"/>
  <c r="T169" i="1" s="1"/>
  <c r="M169" i="1"/>
  <c r="L169" i="1"/>
  <c r="J169" i="1"/>
  <c r="H169" i="1"/>
  <c r="DT168" i="1"/>
  <c r="DS168" i="1"/>
  <c r="DM168" i="1"/>
  <c r="DL168" i="1"/>
  <c r="DF168" i="1"/>
  <c r="DE168" i="1"/>
  <c r="CY168" i="1"/>
  <c r="CX168" i="1"/>
  <c r="CQ168" i="1"/>
  <c r="CP168" i="1"/>
  <c r="CS168" i="1" s="1"/>
  <c r="CJ168" i="1"/>
  <c r="CI168" i="1"/>
  <c r="CM168" i="1" s="1"/>
  <c r="CA168" i="1"/>
  <c r="BZ168" i="1"/>
  <c r="BT168" i="1"/>
  <c r="BS168" i="1"/>
  <c r="BM168" i="1"/>
  <c r="BL168" i="1"/>
  <c r="BQ168" i="1" s="1"/>
  <c r="BF168" i="1"/>
  <c r="BE168" i="1"/>
  <c r="BH168" i="1" s="1"/>
  <c r="AY168" i="1"/>
  <c r="AX168" i="1"/>
  <c r="AR168" i="1"/>
  <c r="AQ168" i="1"/>
  <c r="AV168" i="1" s="1"/>
  <c r="AK168" i="1"/>
  <c r="AJ168" i="1"/>
  <c r="AM168" i="1" s="1"/>
  <c r="AD168" i="1"/>
  <c r="AC168" i="1"/>
  <c r="W168" i="1"/>
  <c r="V168" i="1"/>
  <c r="Z168" i="1" s="1"/>
  <c r="P168" i="1"/>
  <c r="O168" i="1"/>
  <c r="S168" i="1" s="1"/>
  <c r="M168" i="1"/>
  <c r="AB168" i="1" s="1"/>
  <c r="L168" i="1"/>
  <c r="J168" i="1"/>
  <c r="H168" i="1"/>
  <c r="DS167" i="1"/>
  <c r="DL167" i="1"/>
  <c r="DQ167" i="1" s="1"/>
  <c r="DE167" i="1"/>
  <c r="DF167" i="1" s="1"/>
  <c r="CX167" i="1"/>
  <c r="CP167" i="1"/>
  <c r="CT167" i="1" s="1"/>
  <c r="CI167" i="1"/>
  <c r="BZ167" i="1"/>
  <c r="BT167" i="1"/>
  <c r="BS167" i="1"/>
  <c r="BV167" i="1" s="1"/>
  <c r="BL167" i="1"/>
  <c r="BE167" i="1"/>
  <c r="BF167" i="1" s="1"/>
  <c r="AX167" i="1"/>
  <c r="BB167" i="1" s="1"/>
  <c r="AQ167" i="1"/>
  <c r="AT167" i="1" s="1"/>
  <c r="AJ167" i="1"/>
  <c r="AO167" i="1" s="1"/>
  <c r="AC167" i="1"/>
  <c r="V167" i="1"/>
  <c r="W167" i="1" s="1"/>
  <c r="O167" i="1"/>
  <c r="M167" i="1"/>
  <c r="L167" i="1"/>
  <c r="J167" i="1"/>
  <c r="H167" i="1"/>
  <c r="DT166" i="1"/>
  <c r="DS166" i="1"/>
  <c r="DX166" i="1" s="1"/>
  <c r="DM166" i="1"/>
  <c r="DL166" i="1"/>
  <c r="DO166" i="1" s="1"/>
  <c r="DF166" i="1"/>
  <c r="DE166" i="1"/>
  <c r="DH166" i="1" s="1"/>
  <c r="CY166" i="1"/>
  <c r="CX166" i="1"/>
  <c r="DB166" i="1" s="1"/>
  <c r="CQ166" i="1"/>
  <c r="CP166" i="1"/>
  <c r="CJ166" i="1"/>
  <c r="CI166" i="1"/>
  <c r="CL166" i="1" s="1"/>
  <c r="CA166" i="1"/>
  <c r="BZ166" i="1"/>
  <c r="CC166" i="1" s="1"/>
  <c r="BT166" i="1"/>
  <c r="BS166" i="1"/>
  <c r="BV166" i="1" s="1"/>
  <c r="BM166" i="1"/>
  <c r="BL166" i="1"/>
  <c r="BP166" i="1" s="1"/>
  <c r="BF166" i="1"/>
  <c r="BE166" i="1"/>
  <c r="BH166" i="1" s="1"/>
  <c r="AY166" i="1"/>
  <c r="AX166" i="1"/>
  <c r="BA166" i="1" s="1"/>
  <c r="AR166" i="1"/>
  <c r="AQ166" i="1"/>
  <c r="AU166" i="1" s="1"/>
  <c r="AK166" i="1"/>
  <c r="AJ166" i="1"/>
  <c r="AP166" i="1" s="1"/>
  <c r="AD166" i="1"/>
  <c r="AC166" i="1"/>
  <c r="W166" i="1"/>
  <c r="V166" i="1"/>
  <c r="P166" i="1"/>
  <c r="O166" i="1"/>
  <c r="S166" i="1" s="1"/>
  <c r="M166" i="1"/>
  <c r="L166" i="1"/>
  <c r="J166" i="1"/>
  <c r="H166" i="1"/>
  <c r="DT165" i="1"/>
  <c r="DS165" i="1"/>
  <c r="DM165" i="1"/>
  <c r="DL165" i="1"/>
  <c r="DO165" i="1" s="1"/>
  <c r="DF165" i="1"/>
  <c r="DE165" i="1"/>
  <c r="DH165" i="1" s="1"/>
  <c r="CY165" i="1"/>
  <c r="CX165" i="1"/>
  <c r="DC165" i="1" s="1"/>
  <c r="CQ165" i="1"/>
  <c r="CP165" i="1"/>
  <c r="CT165" i="1" s="1"/>
  <c r="CJ165" i="1"/>
  <c r="CI165" i="1"/>
  <c r="CE165" i="1"/>
  <c r="CA165" i="1"/>
  <c r="BZ165" i="1"/>
  <c r="CC165" i="1" s="1"/>
  <c r="BT165" i="1"/>
  <c r="BS165" i="1"/>
  <c r="BW165" i="1" s="1"/>
  <c r="BM165" i="1"/>
  <c r="BL165" i="1"/>
  <c r="BF165" i="1"/>
  <c r="BE165" i="1"/>
  <c r="AY165" i="1"/>
  <c r="AX165" i="1"/>
  <c r="BB165" i="1" s="1"/>
  <c r="AR165" i="1"/>
  <c r="AQ165" i="1"/>
  <c r="AK165" i="1"/>
  <c r="AJ165" i="1"/>
  <c r="AN165" i="1" s="1"/>
  <c r="AD165" i="1"/>
  <c r="AC165" i="1"/>
  <c r="AF165" i="1" s="1"/>
  <c r="W165" i="1"/>
  <c r="V165" i="1"/>
  <c r="Y165" i="1" s="1"/>
  <c r="P165" i="1"/>
  <c r="O165" i="1"/>
  <c r="T165" i="1" s="1"/>
  <c r="M165" i="1"/>
  <c r="L165" i="1"/>
  <c r="J165" i="1"/>
  <c r="H165" i="1"/>
  <c r="DS164" i="1"/>
  <c r="DX164" i="1" s="1"/>
  <c r="DL164" i="1"/>
  <c r="DP164" i="1" s="1"/>
  <c r="DE164" i="1"/>
  <c r="DJ164" i="1" s="1"/>
  <c r="DC164" i="1"/>
  <c r="DB164" i="1"/>
  <c r="CX164" i="1"/>
  <c r="DA164" i="1" s="1"/>
  <c r="CP164" i="1"/>
  <c r="CQ164" i="1" s="1"/>
  <c r="CI164" i="1"/>
  <c r="CJ164" i="1" s="1"/>
  <c r="BZ164" i="1"/>
  <c r="BS164" i="1"/>
  <c r="BX164" i="1" s="1"/>
  <c r="BL164" i="1"/>
  <c r="BQ164" i="1" s="1"/>
  <c r="BE164" i="1"/>
  <c r="BF164" i="1" s="1"/>
  <c r="AX164" i="1"/>
  <c r="AQ164" i="1"/>
  <c r="AT164" i="1" s="1"/>
  <c r="AJ164" i="1"/>
  <c r="AO164" i="1" s="1"/>
  <c r="AC164" i="1"/>
  <c r="AF164" i="1" s="1"/>
  <c r="V164" i="1"/>
  <c r="O164" i="1"/>
  <c r="S164" i="1" s="1"/>
  <c r="M164" i="1"/>
  <c r="L164" i="1"/>
  <c r="J164" i="1"/>
  <c r="H164" i="1"/>
  <c r="DT163" i="1"/>
  <c r="DS163" i="1"/>
  <c r="DV163" i="1" s="1"/>
  <c r="DM163" i="1"/>
  <c r="DL163" i="1"/>
  <c r="DR163" i="1" s="1"/>
  <c r="DF163" i="1"/>
  <c r="DE163" i="1"/>
  <c r="CY163" i="1"/>
  <c r="CX163" i="1"/>
  <c r="DB163" i="1" s="1"/>
  <c r="CQ163" i="1"/>
  <c r="CP163" i="1"/>
  <c r="CT163" i="1" s="1"/>
  <c r="CJ163" i="1"/>
  <c r="CI163" i="1"/>
  <c r="CA163" i="1"/>
  <c r="BZ163" i="1"/>
  <c r="BT163" i="1"/>
  <c r="BS163" i="1"/>
  <c r="BX163" i="1" s="1"/>
  <c r="BM163" i="1"/>
  <c r="BL163" i="1"/>
  <c r="BF163" i="1"/>
  <c r="BE163" i="1"/>
  <c r="BI163" i="1" s="1"/>
  <c r="AY163" i="1"/>
  <c r="AX163" i="1"/>
  <c r="BA163" i="1" s="1"/>
  <c r="AR163" i="1"/>
  <c r="AQ163" i="1"/>
  <c r="AW163" i="1" s="1"/>
  <c r="AK163" i="1"/>
  <c r="AJ163" i="1"/>
  <c r="AM163" i="1" s="1"/>
  <c r="AI163" i="1"/>
  <c r="AD163" i="1"/>
  <c r="AC163" i="1"/>
  <c r="AG163" i="1" s="1"/>
  <c r="W163" i="1"/>
  <c r="V163" i="1"/>
  <c r="AB163" i="1" s="1"/>
  <c r="P163" i="1"/>
  <c r="O163" i="1"/>
  <c r="M163" i="1"/>
  <c r="L163" i="1"/>
  <c r="J163" i="1"/>
  <c r="H163" i="1"/>
  <c r="DS162" i="1"/>
  <c r="DL162" i="1"/>
  <c r="DK162" i="1"/>
  <c r="DE162" i="1"/>
  <c r="DI162" i="1" s="1"/>
  <c r="CX162" i="1"/>
  <c r="DD162" i="1" s="1"/>
  <c r="CP162" i="1"/>
  <c r="CI162" i="1"/>
  <c r="CO162" i="1" s="1"/>
  <c r="CD162" i="1"/>
  <c r="BZ162" i="1"/>
  <c r="CE162" i="1" s="1"/>
  <c r="BS162" i="1"/>
  <c r="BW162" i="1" s="1"/>
  <c r="BL162" i="1"/>
  <c r="BM162" i="1" s="1"/>
  <c r="BE162" i="1"/>
  <c r="BJ162" i="1" s="1"/>
  <c r="AX162" i="1"/>
  <c r="AQ162" i="1"/>
  <c r="AU162" i="1" s="1"/>
  <c r="AJ162" i="1"/>
  <c r="AO162" i="1" s="1"/>
  <c r="AC162" i="1"/>
  <c r="AD162" i="1" s="1"/>
  <c r="V162" i="1"/>
  <c r="Z162" i="1" s="1"/>
  <c r="O162" i="1"/>
  <c r="T162" i="1" s="1"/>
  <c r="M162" i="1"/>
  <c r="CF162" i="1" s="1"/>
  <c r="L162" i="1"/>
  <c r="J162" i="1"/>
  <c r="H162" i="1"/>
  <c r="DT161" i="1"/>
  <c r="DS161" i="1"/>
  <c r="DX161" i="1" s="1"/>
  <c r="DM161" i="1"/>
  <c r="DL161" i="1"/>
  <c r="DP161" i="1" s="1"/>
  <c r="DF161" i="1"/>
  <c r="DE161" i="1"/>
  <c r="CY161" i="1"/>
  <c r="CX161" i="1"/>
  <c r="DA161" i="1" s="1"/>
  <c r="CQ161" i="1"/>
  <c r="CP161" i="1"/>
  <c r="CS161" i="1" s="1"/>
  <c r="CJ161" i="1"/>
  <c r="CI161" i="1"/>
  <c r="CA161" i="1"/>
  <c r="BZ161" i="1"/>
  <c r="BT161" i="1"/>
  <c r="BS161" i="1"/>
  <c r="BV161" i="1" s="1"/>
  <c r="BM161" i="1"/>
  <c r="BL161" i="1"/>
  <c r="BO161" i="1" s="1"/>
  <c r="BF161" i="1"/>
  <c r="BE161" i="1"/>
  <c r="AY161" i="1"/>
  <c r="AX161" i="1"/>
  <c r="BC161" i="1" s="1"/>
  <c r="AR161" i="1"/>
  <c r="AQ161" i="1"/>
  <c r="AK161" i="1"/>
  <c r="AJ161" i="1"/>
  <c r="AM161" i="1" s="1"/>
  <c r="AD161" i="1"/>
  <c r="AC161" i="1"/>
  <c r="AH161" i="1" s="1"/>
  <c r="W161" i="1"/>
  <c r="V161" i="1"/>
  <c r="AA161" i="1" s="1"/>
  <c r="P161" i="1"/>
  <c r="O161" i="1"/>
  <c r="S161" i="1" s="1"/>
  <c r="M161" i="1"/>
  <c r="L161" i="1"/>
  <c r="J161" i="1"/>
  <c r="H161" i="1"/>
  <c r="DT160" i="1"/>
  <c r="DS160" i="1"/>
  <c r="DV160" i="1" s="1"/>
  <c r="DM160" i="1"/>
  <c r="DL160" i="1"/>
  <c r="DQ160" i="1" s="1"/>
  <c r="DH160" i="1"/>
  <c r="DF160" i="1"/>
  <c r="DE160" i="1"/>
  <c r="CY160" i="1"/>
  <c r="CX160" i="1"/>
  <c r="DB160" i="1" s="1"/>
  <c r="CQ160" i="1"/>
  <c r="CP160" i="1"/>
  <c r="CL160" i="1"/>
  <c r="CJ160" i="1"/>
  <c r="CI160" i="1"/>
  <c r="CO160" i="1" s="1"/>
  <c r="CA160" i="1"/>
  <c r="BZ160" i="1"/>
  <c r="CE160" i="1" s="1"/>
  <c r="BT160" i="1"/>
  <c r="BS160" i="1"/>
  <c r="BV160" i="1" s="1"/>
  <c r="BQ160" i="1"/>
  <c r="BM160" i="1"/>
  <c r="BL160" i="1"/>
  <c r="BP160" i="1" s="1"/>
  <c r="BF160" i="1"/>
  <c r="BE160" i="1"/>
  <c r="BJ160" i="1" s="1"/>
  <c r="AY160" i="1"/>
  <c r="AX160" i="1"/>
  <c r="BD160" i="1" s="1"/>
  <c r="AR160" i="1"/>
  <c r="AQ160" i="1"/>
  <c r="AV160" i="1" s="1"/>
  <c r="AK160" i="1"/>
  <c r="AJ160" i="1"/>
  <c r="AO160" i="1" s="1"/>
  <c r="AD160" i="1"/>
  <c r="AC160" i="1"/>
  <c r="AH160" i="1" s="1"/>
  <c r="W160" i="1"/>
  <c r="V160" i="1"/>
  <c r="P160" i="1"/>
  <c r="O160" i="1"/>
  <c r="R160" i="1" s="1"/>
  <c r="M160" i="1"/>
  <c r="L160" i="1"/>
  <c r="J160" i="1"/>
  <c r="H160" i="1"/>
  <c r="DS159" i="1"/>
  <c r="DX159" i="1" s="1"/>
  <c r="DL159" i="1"/>
  <c r="DQ159" i="1" s="1"/>
  <c r="DE159" i="1"/>
  <c r="CY159" i="1"/>
  <c r="CX159" i="1"/>
  <c r="DC159" i="1" s="1"/>
  <c r="CP159" i="1"/>
  <c r="CT159" i="1" s="1"/>
  <c r="CI159" i="1"/>
  <c r="BZ159" i="1"/>
  <c r="BS159" i="1"/>
  <c r="BY159" i="1" s="1"/>
  <c r="BL159" i="1"/>
  <c r="BE159" i="1"/>
  <c r="BH159" i="1" s="1"/>
  <c r="AX159" i="1"/>
  <c r="BA159" i="1" s="1"/>
  <c r="AQ159" i="1"/>
  <c r="AU159" i="1" s="1"/>
  <c r="AJ159" i="1"/>
  <c r="AK159" i="1" s="1"/>
  <c r="AC159" i="1"/>
  <c r="AF159" i="1" s="1"/>
  <c r="V159" i="1"/>
  <c r="AA159" i="1" s="1"/>
  <c r="O159" i="1"/>
  <c r="S159" i="1" s="1"/>
  <c r="M159" i="1"/>
  <c r="DD159" i="1" s="1"/>
  <c r="L159" i="1"/>
  <c r="J159" i="1"/>
  <c r="H159" i="1"/>
  <c r="DS158" i="1"/>
  <c r="DL158" i="1"/>
  <c r="DR158" i="1" s="1"/>
  <c r="DE158" i="1"/>
  <c r="DJ158" i="1" s="1"/>
  <c r="CX158" i="1"/>
  <c r="DB158" i="1" s="1"/>
  <c r="CV158" i="1"/>
  <c r="CP158" i="1"/>
  <c r="CQ158" i="1" s="1"/>
  <c r="CI158" i="1"/>
  <c r="CJ158" i="1" s="1"/>
  <c r="BZ158" i="1"/>
  <c r="CA158" i="1" s="1"/>
  <c r="BS158" i="1"/>
  <c r="BY158" i="1" s="1"/>
  <c r="BL158" i="1"/>
  <c r="BP158" i="1" s="1"/>
  <c r="BE158" i="1"/>
  <c r="BK158" i="1" s="1"/>
  <c r="AX158" i="1"/>
  <c r="AQ158" i="1"/>
  <c r="AV158" i="1" s="1"/>
  <c r="AJ158" i="1"/>
  <c r="AN158" i="1" s="1"/>
  <c r="AC158" i="1"/>
  <c r="V158" i="1"/>
  <c r="AB158" i="1" s="1"/>
  <c r="O158" i="1"/>
  <c r="U158" i="1" s="1"/>
  <c r="M158" i="1"/>
  <c r="L158" i="1"/>
  <c r="J158" i="1"/>
  <c r="H158" i="1"/>
  <c r="DS157" i="1"/>
  <c r="DW157" i="1" s="1"/>
  <c r="DL157" i="1"/>
  <c r="DQ157" i="1" s="1"/>
  <c r="DE157" i="1"/>
  <c r="DF157" i="1" s="1"/>
  <c r="CX157" i="1"/>
  <c r="CP157" i="1"/>
  <c r="CT157" i="1" s="1"/>
  <c r="CI157" i="1"/>
  <c r="BZ157" i="1"/>
  <c r="BW157" i="1"/>
  <c r="BS157" i="1"/>
  <c r="BT157" i="1" s="1"/>
  <c r="BL157" i="1"/>
  <c r="BE157" i="1"/>
  <c r="BH157" i="1" s="1"/>
  <c r="AX157" i="1"/>
  <c r="AY157" i="1" s="1"/>
  <c r="AQ157" i="1"/>
  <c r="AW157" i="1" s="1"/>
  <c r="AJ157" i="1"/>
  <c r="AM157" i="1" s="1"/>
  <c r="AC157" i="1"/>
  <c r="AI157" i="1" s="1"/>
  <c r="V157" i="1"/>
  <c r="W157" i="1" s="1"/>
  <c r="O157" i="1"/>
  <c r="P157" i="1" s="1"/>
  <c r="M157" i="1"/>
  <c r="L157" i="1"/>
  <c r="J157" i="1"/>
  <c r="H157" i="1"/>
  <c r="DS156" i="1"/>
  <c r="DX156" i="1" s="1"/>
  <c r="DL156" i="1"/>
  <c r="DO156" i="1" s="1"/>
  <c r="DE156" i="1"/>
  <c r="DI156" i="1" s="1"/>
  <c r="CX156" i="1"/>
  <c r="DA156" i="1" s="1"/>
  <c r="CP156" i="1"/>
  <c r="CI156" i="1"/>
  <c r="BZ156" i="1"/>
  <c r="CC156" i="1" s="1"/>
  <c r="BS156" i="1"/>
  <c r="BT156" i="1" s="1"/>
  <c r="BL156" i="1"/>
  <c r="BM156" i="1" s="1"/>
  <c r="BE156" i="1"/>
  <c r="BK156" i="1" s="1"/>
  <c r="AX156" i="1"/>
  <c r="AY156" i="1" s="1"/>
  <c r="AQ156" i="1"/>
  <c r="AT156" i="1" s="1"/>
  <c r="AP156" i="1"/>
  <c r="AM156" i="1"/>
  <c r="AJ156" i="1"/>
  <c r="AO156" i="1" s="1"/>
  <c r="AC156" i="1"/>
  <c r="V156" i="1"/>
  <c r="S156" i="1"/>
  <c r="O156" i="1"/>
  <c r="T156" i="1" s="1"/>
  <c r="M156" i="1"/>
  <c r="L156" i="1"/>
  <c r="J156" i="1"/>
  <c r="H156" i="1"/>
  <c r="DS155" i="1"/>
  <c r="DW155" i="1" s="1"/>
  <c r="DL155" i="1"/>
  <c r="DM155" i="1" s="1"/>
  <c r="DE155" i="1"/>
  <c r="DH155" i="1" s="1"/>
  <c r="CX155" i="1"/>
  <c r="CP155" i="1"/>
  <c r="CQ155" i="1" s="1"/>
  <c r="CI155" i="1"/>
  <c r="CN155" i="1" s="1"/>
  <c r="BZ155" i="1"/>
  <c r="CC155" i="1" s="1"/>
  <c r="BS155" i="1"/>
  <c r="BX155" i="1" s="1"/>
  <c r="BL155" i="1"/>
  <c r="BE155" i="1"/>
  <c r="BI155" i="1" s="1"/>
  <c r="AX155" i="1"/>
  <c r="AQ155" i="1"/>
  <c r="AJ155" i="1"/>
  <c r="AK155" i="1" s="1"/>
  <c r="AC155" i="1"/>
  <c r="AH155" i="1" s="1"/>
  <c r="V155" i="1"/>
  <c r="Y155" i="1" s="1"/>
  <c r="O155" i="1"/>
  <c r="M155" i="1"/>
  <c r="L155" i="1"/>
  <c r="J155" i="1"/>
  <c r="H155" i="1"/>
  <c r="DT154" i="1"/>
  <c r="DS154" i="1"/>
  <c r="DW154" i="1" s="1"/>
  <c r="DM154" i="1"/>
  <c r="DL154" i="1"/>
  <c r="DQ154" i="1" s="1"/>
  <c r="DF154" i="1"/>
  <c r="DE154" i="1"/>
  <c r="CY154" i="1"/>
  <c r="CX154" i="1"/>
  <c r="DB154" i="1" s="1"/>
  <c r="CQ154" i="1"/>
  <c r="CP154" i="1"/>
  <c r="CJ154" i="1"/>
  <c r="CI154" i="1"/>
  <c r="CN154" i="1" s="1"/>
  <c r="CF154" i="1"/>
  <c r="CA154" i="1"/>
  <c r="BZ154" i="1"/>
  <c r="CD154" i="1" s="1"/>
  <c r="BT154" i="1"/>
  <c r="BS154" i="1"/>
  <c r="BM154" i="1"/>
  <c r="BL154" i="1"/>
  <c r="BR154" i="1" s="1"/>
  <c r="BF154" i="1"/>
  <c r="BE154" i="1"/>
  <c r="BH154" i="1" s="1"/>
  <c r="AY154" i="1"/>
  <c r="AX154" i="1"/>
  <c r="BC154" i="1" s="1"/>
  <c r="AR154" i="1"/>
  <c r="AQ154" i="1"/>
  <c r="AV154" i="1" s="1"/>
  <c r="AK154" i="1"/>
  <c r="AJ154" i="1"/>
  <c r="AO154" i="1" s="1"/>
  <c r="AD154" i="1"/>
  <c r="AC154" i="1"/>
  <c r="AF154" i="1" s="1"/>
  <c r="W154" i="1"/>
  <c r="V154" i="1"/>
  <c r="AA154" i="1" s="1"/>
  <c r="P154" i="1"/>
  <c r="O154" i="1"/>
  <c r="T154" i="1" s="1"/>
  <c r="M154" i="1"/>
  <c r="DD154" i="1" s="1"/>
  <c r="L154" i="1"/>
  <c r="J154" i="1"/>
  <c r="H154" i="1"/>
  <c r="DS153" i="1"/>
  <c r="DV153" i="1" s="1"/>
  <c r="DL153" i="1"/>
  <c r="DO153" i="1" s="1"/>
  <c r="DE153" i="1"/>
  <c r="DJ153" i="1" s="1"/>
  <c r="CX153" i="1"/>
  <c r="CP153" i="1"/>
  <c r="CT153" i="1" s="1"/>
  <c r="CI153" i="1"/>
  <c r="CM153" i="1" s="1"/>
  <c r="BZ153" i="1"/>
  <c r="CA153" i="1" s="1"/>
  <c r="BS153" i="1"/>
  <c r="BL153" i="1"/>
  <c r="BR153" i="1" s="1"/>
  <c r="BE153" i="1"/>
  <c r="AX153" i="1"/>
  <c r="BB153" i="1" s="1"/>
  <c r="AW153" i="1"/>
  <c r="AQ153" i="1"/>
  <c r="AR153" i="1" s="1"/>
  <c r="AJ153" i="1"/>
  <c r="AN153" i="1" s="1"/>
  <c r="AC153" i="1"/>
  <c r="V153" i="1"/>
  <c r="Z153" i="1" s="1"/>
  <c r="O153" i="1"/>
  <c r="M153" i="1"/>
  <c r="L153" i="1"/>
  <c r="J153" i="1"/>
  <c r="H153" i="1"/>
  <c r="DS152" i="1"/>
  <c r="DT152" i="1" s="1"/>
  <c r="DL152" i="1"/>
  <c r="DE152" i="1"/>
  <c r="CX152" i="1"/>
  <c r="DB152" i="1" s="1"/>
  <c r="CP152" i="1"/>
  <c r="CI152" i="1"/>
  <c r="CL152" i="1" s="1"/>
  <c r="CD152" i="1"/>
  <c r="BZ152" i="1"/>
  <c r="CE152" i="1" s="1"/>
  <c r="BS152" i="1"/>
  <c r="BX152" i="1" s="1"/>
  <c r="BL152" i="1"/>
  <c r="BO152" i="1" s="1"/>
  <c r="BE152" i="1"/>
  <c r="BH152" i="1" s="1"/>
  <c r="AX152" i="1"/>
  <c r="BB152" i="1" s="1"/>
  <c r="AQ152" i="1"/>
  <c r="AV152" i="1" s="1"/>
  <c r="AJ152" i="1"/>
  <c r="AC152" i="1"/>
  <c r="V152" i="1"/>
  <c r="W152" i="1" s="1"/>
  <c r="O152" i="1"/>
  <c r="S152" i="1" s="1"/>
  <c r="M152" i="1"/>
  <c r="L152" i="1"/>
  <c r="J152" i="1"/>
  <c r="H152" i="1"/>
  <c r="DT151" i="1"/>
  <c r="DS151" i="1"/>
  <c r="DX151" i="1" s="1"/>
  <c r="DM151" i="1"/>
  <c r="DL151" i="1"/>
  <c r="DP151" i="1" s="1"/>
  <c r="DF151" i="1"/>
  <c r="DE151" i="1"/>
  <c r="DI151" i="1" s="1"/>
  <c r="CY151" i="1"/>
  <c r="CX151" i="1"/>
  <c r="DD151" i="1" s="1"/>
  <c r="CQ151" i="1"/>
  <c r="CP151" i="1"/>
  <c r="CT151" i="1" s="1"/>
  <c r="CJ151" i="1"/>
  <c r="CI151" i="1"/>
  <c r="CM151" i="1" s="1"/>
  <c r="CA151" i="1"/>
  <c r="BZ151" i="1"/>
  <c r="CD151" i="1" s="1"/>
  <c r="BT151" i="1"/>
  <c r="BS151" i="1"/>
  <c r="BM151" i="1"/>
  <c r="BL151" i="1"/>
  <c r="BQ151" i="1" s="1"/>
  <c r="BF151" i="1"/>
  <c r="BE151" i="1"/>
  <c r="AY151" i="1"/>
  <c r="AX151" i="1"/>
  <c r="AW151" i="1"/>
  <c r="AR151" i="1"/>
  <c r="AQ151" i="1"/>
  <c r="AU151" i="1" s="1"/>
  <c r="AK151" i="1"/>
  <c r="AJ151" i="1"/>
  <c r="AN151" i="1" s="1"/>
  <c r="AD151" i="1"/>
  <c r="AC151" i="1"/>
  <c r="AG151" i="1" s="1"/>
  <c r="W151" i="1"/>
  <c r="V151" i="1"/>
  <c r="AA151" i="1" s="1"/>
  <c r="P151" i="1"/>
  <c r="O151" i="1"/>
  <c r="DS150" i="1"/>
  <c r="DV150" i="1" s="1"/>
  <c r="DL150" i="1"/>
  <c r="DO150" i="1" s="1"/>
  <c r="DE150" i="1"/>
  <c r="CX150" i="1"/>
  <c r="DA150" i="1" s="1"/>
  <c r="CP150" i="1"/>
  <c r="CT150" i="1" s="1"/>
  <c r="CI150" i="1"/>
  <c r="CL150" i="1" s="1"/>
  <c r="BZ150" i="1"/>
  <c r="CD150" i="1" s="1"/>
  <c r="BS150" i="1"/>
  <c r="BW150" i="1" s="1"/>
  <c r="BL150" i="1"/>
  <c r="BO150" i="1" s="1"/>
  <c r="BE150" i="1"/>
  <c r="BK150" i="1" s="1"/>
  <c r="AX150" i="1"/>
  <c r="BB150" i="1" s="1"/>
  <c r="AQ150" i="1"/>
  <c r="AJ150" i="1"/>
  <c r="AO150" i="1" s="1"/>
  <c r="AC150" i="1"/>
  <c r="AD150" i="1" s="1"/>
  <c r="V150" i="1"/>
  <c r="W150" i="1" s="1"/>
  <c r="O150" i="1"/>
  <c r="T150" i="1" s="1"/>
  <c r="M150" i="1"/>
  <c r="J150" i="1"/>
  <c r="H150" i="1"/>
  <c r="DT149" i="1"/>
  <c r="DS149" i="1"/>
  <c r="DM149" i="1"/>
  <c r="DL149" i="1"/>
  <c r="DF149" i="1"/>
  <c r="DE149" i="1"/>
  <c r="CY149" i="1"/>
  <c r="CX149" i="1"/>
  <c r="DA149" i="1" s="1"/>
  <c r="CQ149" i="1"/>
  <c r="CP149" i="1"/>
  <c r="CU149" i="1" s="1"/>
  <c r="CJ149" i="1"/>
  <c r="CI149" i="1"/>
  <c r="CM149" i="1" s="1"/>
  <c r="CA149" i="1"/>
  <c r="BZ149" i="1"/>
  <c r="CD149" i="1" s="1"/>
  <c r="BT149" i="1"/>
  <c r="BS149" i="1"/>
  <c r="BY149" i="1" s="1"/>
  <c r="BM149" i="1"/>
  <c r="BL149" i="1"/>
  <c r="BO149" i="1" s="1"/>
  <c r="BF149" i="1"/>
  <c r="BE149" i="1"/>
  <c r="BI149" i="1" s="1"/>
  <c r="AY149" i="1"/>
  <c r="AX149" i="1"/>
  <c r="BC149" i="1" s="1"/>
  <c r="AR149" i="1"/>
  <c r="AQ149" i="1"/>
  <c r="AK149" i="1"/>
  <c r="AJ149" i="1"/>
  <c r="AN149" i="1" s="1"/>
  <c r="AD149" i="1"/>
  <c r="AC149" i="1"/>
  <c r="AG149" i="1" s="1"/>
  <c r="W149" i="1"/>
  <c r="V149" i="1"/>
  <c r="P149" i="1"/>
  <c r="O149" i="1"/>
  <c r="R149" i="1" s="1"/>
  <c r="M149" i="1"/>
  <c r="L149" i="1"/>
  <c r="J149" i="1"/>
  <c r="H149" i="1"/>
  <c r="DT148" i="1"/>
  <c r="DS148" i="1"/>
  <c r="DM148" i="1"/>
  <c r="DL148" i="1"/>
  <c r="DO148" i="1" s="1"/>
  <c r="DF148" i="1"/>
  <c r="DE148" i="1"/>
  <c r="DH148" i="1" s="1"/>
  <c r="CY148" i="1"/>
  <c r="CX148" i="1"/>
  <c r="DB148" i="1" s="1"/>
  <c r="CQ148" i="1"/>
  <c r="CP148" i="1"/>
  <c r="CU148" i="1" s="1"/>
  <c r="CJ148" i="1"/>
  <c r="CI148" i="1"/>
  <c r="CA148" i="1"/>
  <c r="BZ148" i="1"/>
  <c r="BT148" i="1"/>
  <c r="BS148" i="1"/>
  <c r="BM148" i="1"/>
  <c r="BL148" i="1"/>
  <c r="BQ148" i="1" s="1"/>
  <c r="BF148" i="1"/>
  <c r="BE148" i="1"/>
  <c r="BI148" i="1" s="1"/>
  <c r="AY148" i="1"/>
  <c r="AX148" i="1"/>
  <c r="BB148" i="1" s="1"/>
  <c r="AR148" i="1"/>
  <c r="AQ148" i="1"/>
  <c r="AK148" i="1"/>
  <c r="AJ148" i="1"/>
  <c r="AD148" i="1"/>
  <c r="AC148" i="1"/>
  <c r="AH148" i="1" s="1"/>
  <c r="W148" i="1"/>
  <c r="V148" i="1"/>
  <c r="P148" i="1"/>
  <c r="O148" i="1"/>
  <c r="M148" i="1"/>
  <c r="L148" i="1"/>
  <c r="J148" i="1"/>
  <c r="H148" i="1"/>
  <c r="DS147" i="1"/>
  <c r="DL147" i="1"/>
  <c r="DO147" i="1" s="1"/>
  <c r="DE147" i="1"/>
  <c r="DI147" i="1" s="1"/>
  <c r="CX147" i="1"/>
  <c r="CP147" i="1"/>
  <c r="CI147" i="1"/>
  <c r="CN147" i="1" s="1"/>
  <c r="BZ147" i="1"/>
  <c r="CE147" i="1" s="1"/>
  <c r="BS147" i="1"/>
  <c r="BY147" i="1" s="1"/>
  <c r="BL147" i="1"/>
  <c r="BQ147" i="1" s="1"/>
  <c r="BE147" i="1"/>
  <c r="BJ147" i="1" s="1"/>
  <c r="BA147" i="1"/>
  <c r="AY147" i="1"/>
  <c r="AX147" i="1"/>
  <c r="BC147" i="1" s="1"/>
  <c r="AQ147" i="1"/>
  <c r="AV147" i="1" s="1"/>
  <c r="AM147" i="1"/>
  <c r="AJ147" i="1"/>
  <c r="AK147" i="1" s="1"/>
  <c r="AC147" i="1"/>
  <c r="AH147" i="1" s="1"/>
  <c r="V147" i="1"/>
  <c r="T147" i="1"/>
  <c r="O147" i="1"/>
  <c r="S147" i="1" s="1"/>
  <c r="M147" i="1"/>
  <c r="L147" i="1"/>
  <c r="J147" i="1"/>
  <c r="H147" i="1"/>
  <c r="DS146" i="1"/>
  <c r="DW146" i="1" s="1"/>
  <c r="DL146" i="1"/>
  <c r="DQ146" i="1" s="1"/>
  <c r="DE146" i="1"/>
  <c r="DI146" i="1" s="1"/>
  <c r="CY146" i="1"/>
  <c r="CX146" i="1"/>
  <c r="DB146" i="1" s="1"/>
  <c r="CP146" i="1"/>
  <c r="CS146" i="1" s="1"/>
  <c r="CI146" i="1"/>
  <c r="BZ146" i="1"/>
  <c r="CD146" i="1" s="1"/>
  <c r="BS146" i="1"/>
  <c r="BL146" i="1"/>
  <c r="BM146" i="1" s="1"/>
  <c r="BE146" i="1"/>
  <c r="AX146" i="1"/>
  <c r="AQ146" i="1"/>
  <c r="AR146" i="1" s="1"/>
  <c r="AJ146" i="1"/>
  <c r="AK146" i="1" s="1"/>
  <c r="AC146" i="1"/>
  <c r="AF146" i="1" s="1"/>
  <c r="V146" i="1"/>
  <c r="Y146" i="1" s="1"/>
  <c r="O146" i="1"/>
  <c r="M146" i="1"/>
  <c r="AW146" i="1" s="1"/>
  <c r="L146" i="1"/>
  <c r="J146" i="1"/>
  <c r="H146" i="1"/>
  <c r="DS145" i="1"/>
  <c r="DT145" i="1" s="1"/>
  <c r="DL145" i="1"/>
  <c r="DE145" i="1"/>
  <c r="DF145" i="1" s="1"/>
  <c r="CX145" i="1"/>
  <c r="CP145" i="1"/>
  <c r="CS145" i="1" s="1"/>
  <c r="CI145" i="1"/>
  <c r="CL145" i="1" s="1"/>
  <c r="BZ145" i="1"/>
  <c r="CD145" i="1" s="1"/>
  <c r="BS145" i="1"/>
  <c r="BL145" i="1"/>
  <c r="BE145" i="1"/>
  <c r="BJ145" i="1" s="1"/>
  <c r="AX145" i="1"/>
  <c r="BC145" i="1" s="1"/>
  <c r="AQ145" i="1"/>
  <c r="AM145" i="1"/>
  <c r="AJ145" i="1"/>
  <c r="AO145" i="1" s="1"/>
  <c r="AC145" i="1"/>
  <c r="AD145" i="1" s="1"/>
  <c r="V145" i="1"/>
  <c r="AA145" i="1" s="1"/>
  <c r="O145" i="1"/>
  <c r="M145" i="1"/>
  <c r="CO145" i="1" s="1"/>
  <c r="L145" i="1"/>
  <c r="J145" i="1"/>
  <c r="H145" i="1"/>
  <c r="DS144" i="1"/>
  <c r="DX144" i="1" s="1"/>
  <c r="DM144" i="1"/>
  <c r="DL144" i="1"/>
  <c r="DQ144" i="1" s="1"/>
  <c r="DE144" i="1"/>
  <c r="DJ144" i="1" s="1"/>
  <c r="CX144" i="1"/>
  <c r="CP144" i="1"/>
  <c r="CI144" i="1"/>
  <c r="BZ144" i="1"/>
  <c r="BS144" i="1"/>
  <c r="BL144" i="1"/>
  <c r="BO144" i="1" s="1"/>
  <c r="BE144" i="1"/>
  <c r="BH144" i="1" s="1"/>
  <c r="AX144" i="1"/>
  <c r="BA144" i="1" s="1"/>
  <c r="AQ144" i="1"/>
  <c r="AU144" i="1" s="1"/>
  <c r="AJ144" i="1"/>
  <c r="AN144" i="1" s="1"/>
  <c r="AC144" i="1"/>
  <c r="V144" i="1"/>
  <c r="O144" i="1"/>
  <c r="U144" i="1" s="1"/>
  <c r="M144" i="1"/>
  <c r="L144" i="1"/>
  <c r="J144" i="1"/>
  <c r="H144" i="1"/>
  <c r="DS143" i="1"/>
  <c r="DL143" i="1"/>
  <c r="DE143" i="1"/>
  <c r="DF143" i="1" s="1"/>
  <c r="CX143" i="1"/>
  <c r="DB143" i="1" s="1"/>
  <c r="CP143" i="1"/>
  <c r="CI143" i="1"/>
  <c r="BZ143" i="1"/>
  <c r="BS143" i="1"/>
  <c r="BP143" i="1"/>
  <c r="BL143" i="1"/>
  <c r="BM143" i="1" s="1"/>
  <c r="BE143" i="1"/>
  <c r="BI143" i="1" s="1"/>
  <c r="AX143" i="1"/>
  <c r="BC143" i="1" s="1"/>
  <c r="AQ143" i="1"/>
  <c r="AR143" i="1" s="1"/>
  <c r="AJ143" i="1"/>
  <c r="AC143" i="1"/>
  <c r="V143" i="1"/>
  <c r="O143" i="1"/>
  <c r="P143" i="1" s="1"/>
  <c r="M143" i="1"/>
  <c r="L143" i="1"/>
  <c r="J143" i="1"/>
  <c r="H143" i="1"/>
  <c r="DS142" i="1"/>
  <c r="DX142" i="1" s="1"/>
  <c r="DL142" i="1"/>
  <c r="DE142" i="1"/>
  <c r="DF142" i="1" s="1"/>
  <c r="CX142" i="1"/>
  <c r="DA142" i="1" s="1"/>
  <c r="CP142" i="1"/>
  <c r="CI142" i="1"/>
  <c r="CN142" i="1" s="1"/>
  <c r="BZ142" i="1"/>
  <c r="CC142" i="1" s="1"/>
  <c r="BS142" i="1"/>
  <c r="BL142" i="1"/>
  <c r="BE142" i="1"/>
  <c r="BI142" i="1" s="1"/>
  <c r="AX142" i="1"/>
  <c r="AQ142" i="1"/>
  <c r="AJ142" i="1"/>
  <c r="AC142" i="1"/>
  <c r="AH142" i="1" s="1"/>
  <c r="V142" i="1"/>
  <c r="AA142" i="1" s="1"/>
  <c r="O142" i="1"/>
  <c r="M142" i="1"/>
  <c r="L142" i="1"/>
  <c r="J142" i="1"/>
  <c r="H142" i="1"/>
  <c r="DX141" i="1"/>
  <c r="DS141" i="1"/>
  <c r="DV141" i="1" s="1"/>
  <c r="DL141" i="1"/>
  <c r="DM141" i="1" s="1"/>
  <c r="DE141" i="1"/>
  <c r="CX141" i="1"/>
  <c r="CP141" i="1"/>
  <c r="CI141" i="1"/>
  <c r="CM141" i="1" s="1"/>
  <c r="BZ141" i="1"/>
  <c r="CE141" i="1" s="1"/>
  <c r="BS141" i="1"/>
  <c r="BW141" i="1" s="1"/>
  <c r="BL141" i="1"/>
  <c r="BM141" i="1" s="1"/>
  <c r="BE141" i="1"/>
  <c r="BJ141" i="1" s="1"/>
  <c r="AX141" i="1"/>
  <c r="AY141" i="1" s="1"/>
  <c r="AQ141" i="1"/>
  <c r="AV141" i="1" s="1"/>
  <c r="AJ141" i="1"/>
  <c r="AM141" i="1" s="1"/>
  <c r="AC141" i="1"/>
  <c r="AF141" i="1" s="1"/>
  <c r="V141" i="1"/>
  <c r="O141" i="1"/>
  <c r="P141" i="1" s="1"/>
  <c r="M141" i="1"/>
  <c r="L141" i="1"/>
  <c r="J141" i="1"/>
  <c r="H141" i="1"/>
  <c r="DT140" i="1"/>
  <c r="DS140" i="1"/>
  <c r="DX140" i="1" s="1"/>
  <c r="DM140" i="1"/>
  <c r="DL140" i="1"/>
  <c r="DQ140" i="1" s="1"/>
  <c r="DF140" i="1"/>
  <c r="DE140" i="1"/>
  <c r="DJ140" i="1" s="1"/>
  <c r="CY140" i="1"/>
  <c r="CX140" i="1"/>
  <c r="CQ140" i="1"/>
  <c r="CP140" i="1"/>
  <c r="CJ140" i="1"/>
  <c r="CI140" i="1"/>
  <c r="CA140" i="1"/>
  <c r="BZ140" i="1"/>
  <c r="CD140" i="1" s="1"/>
  <c r="BT140" i="1"/>
  <c r="BS140" i="1"/>
  <c r="BV140" i="1" s="1"/>
  <c r="BM140" i="1"/>
  <c r="BL140" i="1"/>
  <c r="BQ140" i="1" s="1"/>
  <c r="BF140" i="1"/>
  <c r="BE140" i="1"/>
  <c r="AY140" i="1"/>
  <c r="AX140" i="1"/>
  <c r="AR140" i="1"/>
  <c r="AQ140" i="1"/>
  <c r="AT140" i="1" s="1"/>
  <c r="AK140" i="1"/>
  <c r="AJ140" i="1"/>
  <c r="AD140" i="1"/>
  <c r="AC140" i="1"/>
  <c r="W140" i="1"/>
  <c r="V140" i="1"/>
  <c r="AA140" i="1" s="1"/>
  <c r="P140" i="1"/>
  <c r="O140" i="1"/>
  <c r="M140" i="1"/>
  <c r="L140" i="1"/>
  <c r="J140" i="1"/>
  <c r="H140" i="1"/>
  <c r="DS139" i="1"/>
  <c r="DL139" i="1"/>
  <c r="DM139" i="1" s="1"/>
  <c r="DE139" i="1"/>
  <c r="CX139" i="1"/>
  <c r="CP139" i="1"/>
  <c r="CV139" i="1" s="1"/>
  <c r="CI139" i="1"/>
  <c r="CJ139" i="1" s="1"/>
  <c r="BZ139" i="1"/>
  <c r="BS139" i="1"/>
  <c r="BT139" i="1" s="1"/>
  <c r="BL139" i="1"/>
  <c r="BM139" i="1" s="1"/>
  <c r="BE139" i="1"/>
  <c r="BH139" i="1" s="1"/>
  <c r="AX139" i="1"/>
  <c r="AQ139" i="1"/>
  <c r="AJ139" i="1"/>
  <c r="AC139" i="1"/>
  <c r="AG139" i="1" s="1"/>
  <c r="V139" i="1"/>
  <c r="Z139" i="1" s="1"/>
  <c r="O139" i="1"/>
  <c r="M139" i="1"/>
  <c r="L139" i="1"/>
  <c r="J139" i="1"/>
  <c r="H139" i="1"/>
  <c r="DT138" i="1"/>
  <c r="DS138" i="1"/>
  <c r="DX138" i="1" s="1"/>
  <c r="DM138" i="1"/>
  <c r="DL138" i="1"/>
  <c r="DF138" i="1"/>
  <c r="DE138" i="1"/>
  <c r="CY138" i="1"/>
  <c r="CX138" i="1"/>
  <c r="DA138" i="1" s="1"/>
  <c r="CQ138" i="1"/>
  <c r="CP138" i="1"/>
  <c r="CT138" i="1" s="1"/>
  <c r="CJ138" i="1"/>
  <c r="CI138" i="1"/>
  <c r="CA138" i="1"/>
  <c r="BZ138" i="1"/>
  <c r="CE138" i="1" s="1"/>
  <c r="BT138" i="1"/>
  <c r="BS138" i="1"/>
  <c r="BV138" i="1" s="1"/>
  <c r="BM138" i="1"/>
  <c r="BL138" i="1"/>
  <c r="BQ138" i="1" s="1"/>
  <c r="BF138" i="1"/>
  <c r="BE138" i="1"/>
  <c r="AY138" i="1"/>
  <c r="AX138" i="1"/>
  <c r="AR138" i="1"/>
  <c r="AQ138" i="1"/>
  <c r="AK138" i="1"/>
  <c r="AJ138" i="1"/>
  <c r="AD138" i="1"/>
  <c r="AC138" i="1"/>
  <c r="W138" i="1"/>
  <c r="V138" i="1"/>
  <c r="Z138" i="1" s="1"/>
  <c r="P138" i="1"/>
  <c r="O138" i="1"/>
  <c r="U138" i="1" s="1"/>
  <c r="M138" i="1"/>
  <c r="L138" i="1"/>
  <c r="J138" i="1"/>
  <c r="H138" i="1"/>
  <c r="DS137" i="1"/>
  <c r="DW137" i="1" s="1"/>
  <c r="DL137" i="1"/>
  <c r="DO137" i="1" s="1"/>
  <c r="DE137" i="1"/>
  <c r="DI137" i="1" s="1"/>
  <c r="CX137" i="1"/>
  <c r="CP137" i="1"/>
  <c r="CI137" i="1"/>
  <c r="BZ137" i="1"/>
  <c r="CF137" i="1" s="1"/>
  <c r="BS137" i="1"/>
  <c r="BL137" i="1"/>
  <c r="BP137" i="1" s="1"/>
  <c r="BE137" i="1"/>
  <c r="BF137" i="1" s="1"/>
  <c r="AX137" i="1"/>
  <c r="BB137" i="1" s="1"/>
  <c r="AQ137" i="1"/>
  <c r="AV137" i="1" s="1"/>
  <c r="AP137" i="1"/>
  <c r="AN137" i="1"/>
  <c r="AM137" i="1"/>
  <c r="AJ137" i="1"/>
  <c r="AO137" i="1" s="1"/>
  <c r="AC137" i="1"/>
  <c r="Y137" i="1"/>
  <c r="V137" i="1"/>
  <c r="AA137" i="1" s="1"/>
  <c r="O137" i="1"/>
  <c r="R137" i="1" s="1"/>
  <c r="M137" i="1"/>
  <c r="L137" i="1"/>
  <c r="J137" i="1"/>
  <c r="H137" i="1"/>
  <c r="DS136" i="1"/>
  <c r="DL136" i="1"/>
  <c r="DE136" i="1"/>
  <c r="DK136" i="1" s="1"/>
  <c r="CX136" i="1"/>
  <c r="DB136" i="1" s="1"/>
  <c r="CP136" i="1"/>
  <c r="CU136" i="1" s="1"/>
  <c r="CI136" i="1"/>
  <c r="BZ136" i="1"/>
  <c r="CE136" i="1" s="1"/>
  <c r="BS136" i="1"/>
  <c r="BL136" i="1"/>
  <c r="BE136" i="1"/>
  <c r="AX136" i="1"/>
  <c r="BC136" i="1" s="1"/>
  <c r="AQ136" i="1"/>
  <c r="AR136" i="1" s="1"/>
  <c r="AJ136" i="1"/>
  <c r="AP136" i="1" s="1"/>
  <c r="AC136" i="1"/>
  <c r="AF136" i="1" s="1"/>
  <c r="V136" i="1"/>
  <c r="O136" i="1"/>
  <c r="M136" i="1"/>
  <c r="L136" i="1"/>
  <c r="J136" i="1"/>
  <c r="H136" i="1"/>
  <c r="DT135" i="1"/>
  <c r="DS135" i="1"/>
  <c r="DX135" i="1" s="1"/>
  <c r="DM135" i="1"/>
  <c r="DL135" i="1"/>
  <c r="DH135" i="1"/>
  <c r="DF135" i="1"/>
  <c r="DE135" i="1"/>
  <c r="DJ135" i="1" s="1"/>
  <c r="CY135" i="1"/>
  <c r="CX135" i="1"/>
  <c r="CQ135" i="1"/>
  <c r="CP135" i="1"/>
  <c r="CS135" i="1" s="1"/>
  <c r="CJ135" i="1"/>
  <c r="CI135" i="1"/>
  <c r="CL135" i="1" s="1"/>
  <c r="CA135" i="1"/>
  <c r="BZ135" i="1"/>
  <c r="BT135" i="1"/>
  <c r="BS135" i="1"/>
  <c r="BX135" i="1" s="1"/>
  <c r="BM135" i="1"/>
  <c r="BL135" i="1"/>
  <c r="BQ135" i="1" s="1"/>
  <c r="BF135" i="1"/>
  <c r="BE135" i="1"/>
  <c r="BJ135" i="1" s="1"/>
  <c r="AY135" i="1"/>
  <c r="AX135" i="1"/>
  <c r="BC135" i="1" s="1"/>
  <c r="AR135" i="1"/>
  <c r="AQ135" i="1"/>
  <c r="AO135" i="1"/>
  <c r="AN135" i="1"/>
  <c r="AK135" i="1"/>
  <c r="AJ135" i="1"/>
  <c r="AM135" i="1" s="1"/>
  <c r="AD135" i="1"/>
  <c r="AC135" i="1"/>
  <c r="AH135" i="1" s="1"/>
  <c r="W135" i="1"/>
  <c r="V135" i="1"/>
  <c r="Z135" i="1" s="1"/>
  <c r="P135" i="1"/>
  <c r="O135" i="1"/>
  <c r="M135" i="1"/>
  <c r="L135" i="1"/>
  <c r="J135" i="1"/>
  <c r="H135" i="1"/>
  <c r="DT134" i="1"/>
  <c r="DS134" i="1"/>
  <c r="DW134" i="1" s="1"/>
  <c r="DM134" i="1"/>
  <c r="DL134" i="1"/>
  <c r="DQ134" i="1" s="1"/>
  <c r="DF134" i="1"/>
  <c r="DE134" i="1"/>
  <c r="CY134" i="1"/>
  <c r="CX134" i="1"/>
  <c r="DC134" i="1" s="1"/>
  <c r="CQ134" i="1"/>
  <c r="CP134" i="1"/>
  <c r="CJ134" i="1"/>
  <c r="CI134" i="1"/>
  <c r="CO134" i="1" s="1"/>
  <c r="CA134" i="1"/>
  <c r="BZ134" i="1"/>
  <c r="BT134" i="1"/>
  <c r="BS134" i="1"/>
  <c r="BM134" i="1"/>
  <c r="BL134" i="1"/>
  <c r="BF134" i="1"/>
  <c r="BE134" i="1"/>
  <c r="BH134" i="1" s="1"/>
  <c r="AY134" i="1"/>
  <c r="AX134" i="1"/>
  <c r="AR134" i="1"/>
  <c r="AQ134" i="1"/>
  <c r="AU134" i="1" s="1"/>
  <c r="AK134" i="1"/>
  <c r="AJ134" i="1"/>
  <c r="AD134" i="1"/>
  <c r="AC134" i="1"/>
  <c r="W134" i="1"/>
  <c r="V134" i="1"/>
  <c r="Y134" i="1" s="1"/>
  <c r="P134" i="1"/>
  <c r="O134" i="1"/>
  <c r="M134" i="1"/>
  <c r="L134" i="1"/>
  <c r="J134" i="1"/>
  <c r="H134" i="1"/>
  <c r="DS133" i="1"/>
  <c r="DW133" i="1" s="1"/>
  <c r="DL133" i="1"/>
  <c r="DM133" i="1" s="1"/>
  <c r="DE133" i="1"/>
  <c r="DF133" i="1" s="1"/>
  <c r="CX133" i="1"/>
  <c r="CP133" i="1"/>
  <c r="CQ133" i="1" s="1"/>
  <c r="CI133" i="1"/>
  <c r="CJ133" i="1" s="1"/>
  <c r="BZ133" i="1"/>
  <c r="BS133" i="1"/>
  <c r="BL133" i="1"/>
  <c r="BQ133" i="1" s="1"/>
  <c r="BE133" i="1"/>
  <c r="BB133" i="1"/>
  <c r="AX133" i="1"/>
  <c r="BC133" i="1" s="1"/>
  <c r="AQ133" i="1"/>
  <c r="AR133" i="1" s="1"/>
  <c r="AJ133" i="1"/>
  <c r="AK133" i="1" s="1"/>
  <c r="AC133" i="1"/>
  <c r="AH133" i="1" s="1"/>
  <c r="V133" i="1"/>
  <c r="O133" i="1"/>
  <c r="P133" i="1" s="1"/>
  <c r="M133" i="1"/>
  <c r="L133" i="1"/>
  <c r="J133" i="1"/>
  <c r="H133" i="1"/>
  <c r="DS132" i="1"/>
  <c r="DL132" i="1"/>
  <c r="DE132" i="1"/>
  <c r="DJ132" i="1" s="1"/>
  <c r="CX132" i="1"/>
  <c r="DC132" i="1" s="1"/>
  <c r="CP132" i="1"/>
  <c r="CU132" i="1" s="1"/>
  <c r="CI132" i="1"/>
  <c r="CO132" i="1" s="1"/>
  <c r="BZ132" i="1"/>
  <c r="BW132" i="1"/>
  <c r="BS132" i="1"/>
  <c r="BT132" i="1" s="1"/>
  <c r="BL132" i="1"/>
  <c r="BE132" i="1"/>
  <c r="BI132" i="1" s="1"/>
  <c r="AX132" i="1"/>
  <c r="AY132" i="1" s="1"/>
  <c r="AQ132" i="1"/>
  <c r="AV132" i="1" s="1"/>
  <c r="AO132" i="1"/>
  <c r="AJ132" i="1"/>
  <c r="AC132" i="1"/>
  <c r="AI132" i="1" s="1"/>
  <c r="V132" i="1"/>
  <c r="W132" i="1" s="1"/>
  <c r="O132" i="1"/>
  <c r="R132" i="1" s="1"/>
  <c r="M132" i="1"/>
  <c r="L132" i="1"/>
  <c r="J132" i="1"/>
  <c r="H132" i="1"/>
  <c r="DS131" i="1"/>
  <c r="DX131" i="1" s="1"/>
  <c r="DL131" i="1"/>
  <c r="DP131" i="1" s="1"/>
  <c r="DE131" i="1"/>
  <c r="DI131" i="1" s="1"/>
  <c r="CX131" i="1"/>
  <c r="DB131" i="1" s="1"/>
  <c r="CP131" i="1"/>
  <c r="CI131" i="1"/>
  <c r="CJ131" i="1" s="1"/>
  <c r="BZ131" i="1"/>
  <c r="CE131" i="1" s="1"/>
  <c r="BS131" i="1"/>
  <c r="BT131" i="1" s="1"/>
  <c r="BL131" i="1"/>
  <c r="BO131" i="1" s="1"/>
  <c r="BE131" i="1"/>
  <c r="BJ131" i="1" s="1"/>
  <c r="AX131" i="1"/>
  <c r="BB131" i="1" s="1"/>
  <c r="AQ131" i="1"/>
  <c r="AR131" i="1" s="1"/>
  <c r="AJ131" i="1"/>
  <c r="AC131" i="1"/>
  <c r="AF131" i="1" s="1"/>
  <c r="V131" i="1"/>
  <c r="O131" i="1"/>
  <c r="M131" i="1"/>
  <c r="L131" i="1"/>
  <c r="J131" i="1"/>
  <c r="H131" i="1"/>
  <c r="DS130" i="1"/>
  <c r="DX130" i="1" s="1"/>
  <c r="DL130" i="1"/>
  <c r="DE130" i="1"/>
  <c r="CX130" i="1"/>
  <c r="DC130" i="1" s="1"/>
  <c r="CP130" i="1"/>
  <c r="CI130" i="1"/>
  <c r="BZ130" i="1"/>
  <c r="BS130" i="1"/>
  <c r="BL130" i="1"/>
  <c r="BE130" i="1"/>
  <c r="BJ130" i="1" s="1"/>
  <c r="AX130" i="1"/>
  <c r="BA130" i="1" s="1"/>
  <c r="AQ130" i="1"/>
  <c r="AT130" i="1" s="1"/>
  <c r="AJ130" i="1"/>
  <c r="AO130" i="1" s="1"/>
  <c r="AC130" i="1"/>
  <c r="AI130" i="1" s="1"/>
  <c r="V130" i="1"/>
  <c r="AA130" i="1" s="1"/>
  <c r="O130" i="1"/>
  <c r="U130" i="1" s="1"/>
  <c r="M130" i="1"/>
  <c r="L130" i="1"/>
  <c r="J130" i="1"/>
  <c r="H130" i="1"/>
  <c r="DS129" i="1"/>
  <c r="DW129" i="1" s="1"/>
  <c r="DL129" i="1"/>
  <c r="DQ129" i="1" s="1"/>
  <c r="DE129" i="1"/>
  <c r="DJ129" i="1" s="1"/>
  <c r="CX129" i="1"/>
  <c r="DA129" i="1" s="1"/>
  <c r="CP129" i="1"/>
  <c r="CV129" i="1" s="1"/>
  <c r="CI129" i="1"/>
  <c r="CO129" i="1" s="1"/>
  <c r="BZ129" i="1"/>
  <c r="BS129" i="1"/>
  <c r="BT129" i="1" s="1"/>
  <c r="BL129" i="1"/>
  <c r="BR129" i="1" s="1"/>
  <c r="BE129" i="1"/>
  <c r="BH129" i="1" s="1"/>
  <c r="AX129" i="1"/>
  <c r="AQ129" i="1"/>
  <c r="AJ129" i="1"/>
  <c r="AN129" i="1" s="1"/>
  <c r="AC129" i="1"/>
  <c r="AG129" i="1" s="1"/>
  <c r="V129" i="1"/>
  <c r="W129" i="1" s="1"/>
  <c r="O129" i="1"/>
  <c r="U129" i="1" s="1"/>
  <c r="M129" i="1"/>
  <c r="L129" i="1"/>
  <c r="J129" i="1"/>
  <c r="H129" i="1"/>
  <c r="DT128" i="1"/>
  <c r="DS128" i="1"/>
  <c r="DM128" i="1"/>
  <c r="DL128" i="1"/>
  <c r="DP128" i="1" s="1"/>
  <c r="DF128" i="1"/>
  <c r="DE128" i="1"/>
  <c r="CY128" i="1"/>
  <c r="CX128" i="1"/>
  <c r="DA128" i="1" s="1"/>
  <c r="CQ128" i="1"/>
  <c r="CP128" i="1"/>
  <c r="CT128" i="1" s="1"/>
  <c r="CJ128" i="1"/>
  <c r="CI128" i="1"/>
  <c r="CA128" i="1"/>
  <c r="BZ128" i="1"/>
  <c r="CE128" i="1" s="1"/>
  <c r="BT128" i="1"/>
  <c r="BS128" i="1"/>
  <c r="BV128" i="1" s="1"/>
  <c r="BM128" i="1"/>
  <c r="BL128" i="1"/>
  <c r="BF128" i="1"/>
  <c r="BE128" i="1"/>
  <c r="BK128" i="1" s="1"/>
  <c r="AY128" i="1"/>
  <c r="AX128" i="1"/>
  <c r="BC128" i="1" s="1"/>
  <c r="AR128" i="1"/>
  <c r="AQ128" i="1"/>
  <c r="AK128" i="1"/>
  <c r="AJ128" i="1"/>
  <c r="AM128" i="1" s="1"/>
  <c r="AD128" i="1"/>
  <c r="AC128" i="1"/>
  <c r="AH128" i="1" s="1"/>
  <c r="W128" i="1"/>
  <c r="V128" i="1"/>
  <c r="P128" i="1"/>
  <c r="O128" i="1"/>
  <c r="M128" i="1"/>
  <c r="L128" i="1"/>
  <c r="J128" i="1"/>
  <c r="H128" i="1"/>
  <c r="DS127" i="1"/>
  <c r="DL127" i="1"/>
  <c r="DO127" i="1" s="1"/>
  <c r="DE127" i="1"/>
  <c r="CX127" i="1"/>
  <c r="DC127" i="1" s="1"/>
  <c r="CP127" i="1"/>
  <c r="CI127" i="1"/>
  <c r="CN127" i="1" s="1"/>
  <c r="BZ127" i="1"/>
  <c r="BS127" i="1"/>
  <c r="BW127" i="1" s="1"/>
  <c r="BL127" i="1"/>
  <c r="BM127" i="1" s="1"/>
  <c r="BE127" i="1"/>
  <c r="BI127" i="1" s="1"/>
  <c r="AX127" i="1"/>
  <c r="BC127" i="1" s="1"/>
  <c r="AQ127" i="1"/>
  <c r="AW127" i="1" s="1"/>
  <c r="AJ127" i="1"/>
  <c r="AG127" i="1"/>
  <c r="AC127" i="1"/>
  <c r="AH127" i="1" s="1"/>
  <c r="V127" i="1"/>
  <c r="Z127" i="1" s="1"/>
  <c r="O127" i="1"/>
  <c r="M127" i="1"/>
  <c r="L127" i="1"/>
  <c r="J127" i="1"/>
  <c r="H127" i="1"/>
  <c r="DT126" i="1"/>
  <c r="DS126" i="1"/>
  <c r="DM126" i="1"/>
  <c r="DL126" i="1"/>
  <c r="DP126" i="1" s="1"/>
  <c r="DF126" i="1"/>
  <c r="DE126" i="1"/>
  <c r="CY126" i="1"/>
  <c r="CX126" i="1"/>
  <c r="DB126" i="1" s="1"/>
  <c r="CQ126" i="1"/>
  <c r="CP126" i="1"/>
  <c r="CJ126" i="1"/>
  <c r="CI126" i="1"/>
  <c r="CN126" i="1" s="1"/>
  <c r="CA126" i="1"/>
  <c r="BZ126" i="1"/>
  <c r="CE126" i="1" s="1"/>
  <c r="BT126" i="1"/>
  <c r="BS126" i="1"/>
  <c r="BX126" i="1" s="1"/>
  <c r="BM126" i="1"/>
  <c r="BL126" i="1"/>
  <c r="BQ126" i="1" s="1"/>
  <c r="BF126" i="1"/>
  <c r="BE126" i="1"/>
  <c r="AY126" i="1"/>
  <c r="AX126" i="1"/>
  <c r="BA126" i="1" s="1"/>
  <c r="AR126" i="1"/>
  <c r="AQ126" i="1"/>
  <c r="AV126" i="1" s="1"/>
  <c r="AK126" i="1"/>
  <c r="AJ126" i="1"/>
  <c r="AM126" i="1" s="1"/>
  <c r="AD126" i="1"/>
  <c r="AC126" i="1"/>
  <c r="W126" i="1"/>
  <c r="V126" i="1"/>
  <c r="P126" i="1"/>
  <c r="O126" i="1"/>
  <c r="S126" i="1" s="1"/>
  <c r="M126" i="1"/>
  <c r="L126" i="1"/>
  <c r="J126" i="1"/>
  <c r="H126" i="1"/>
  <c r="DS125" i="1"/>
  <c r="DX125" i="1" s="1"/>
  <c r="DL125" i="1"/>
  <c r="DM125" i="1" s="1"/>
  <c r="DE125" i="1"/>
  <c r="DF125" i="1" s="1"/>
  <c r="CX125" i="1"/>
  <c r="CP125" i="1"/>
  <c r="CQ125" i="1" s="1"/>
  <c r="CI125" i="1"/>
  <c r="BZ125" i="1"/>
  <c r="CD125" i="1" s="1"/>
  <c r="BS125" i="1"/>
  <c r="BX125" i="1" s="1"/>
  <c r="BL125" i="1"/>
  <c r="BE125" i="1"/>
  <c r="BJ125" i="1" s="1"/>
  <c r="AX125" i="1"/>
  <c r="BB125" i="1" s="1"/>
  <c r="AQ125" i="1"/>
  <c r="AJ125" i="1"/>
  <c r="AO125" i="1" s="1"/>
  <c r="AC125" i="1"/>
  <c r="AH125" i="1" s="1"/>
  <c r="V125" i="1"/>
  <c r="AA125" i="1" s="1"/>
  <c r="O125" i="1"/>
  <c r="M125" i="1"/>
  <c r="L125" i="1"/>
  <c r="J125" i="1"/>
  <c r="H125" i="1"/>
  <c r="DT124" i="1"/>
  <c r="DS124" i="1"/>
  <c r="DW124" i="1" s="1"/>
  <c r="DM124" i="1"/>
  <c r="DL124" i="1"/>
  <c r="DF124" i="1"/>
  <c r="DE124" i="1"/>
  <c r="DH124" i="1" s="1"/>
  <c r="CY124" i="1"/>
  <c r="CX124" i="1"/>
  <c r="CQ124" i="1"/>
  <c r="CP124" i="1"/>
  <c r="CU124" i="1" s="1"/>
  <c r="CJ124" i="1"/>
  <c r="CI124" i="1"/>
  <c r="CA124" i="1"/>
  <c r="BZ124" i="1"/>
  <c r="CD124" i="1" s="1"/>
  <c r="BT124" i="1"/>
  <c r="BS124" i="1"/>
  <c r="BM124" i="1"/>
  <c r="BL124" i="1"/>
  <c r="BF124" i="1"/>
  <c r="BE124" i="1"/>
  <c r="AY124" i="1"/>
  <c r="AX124" i="1"/>
  <c r="BB124" i="1" s="1"/>
  <c r="AR124" i="1"/>
  <c r="AQ124" i="1"/>
  <c r="AU124" i="1" s="1"/>
  <c r="AK124" i="1"/>
  <c r="AJ124" i="1"/>
  <c r="AN124" i="1" s="1"/>
  <c r="AD124" i="1"/>
  <c r="AC124" i="1"/>
  <c r="AG124" i="1" s="1"/>
  <c r="W124" i="1"/>
  <c r="V124" i="1"/>
  <c r="AA124" i="1" s="1"/>
  <c r="P124" i="1"/>
  <c r="O124" i="1"/>
  <c r="U124" i="1" s="1"/>
  <c r="M124" i="1"/>
  <c r="L124" i="1"/>
  <c r="J124" i="1"/>
  <c r="H124" i="1"/>
  <c r="DT123" i="1"/>
  <c r="DS123" i="1"/>
  <c r="DM123" i="1"/>
  <c r="DL123" i="1"/>
  <c r="DF123" i="1"/>
  <c r="DE123" i="1"/>
  <c r="CY123" i="1"/>
  <c r="CX123" i="1"/>
  <c r="CQ123" i="1"/>
  <c r="CP123" i="1"/>
  <c r="CT123" i="1" s="1"/>
  <c r="CJ123" i="1"/>
  <c r="CI123" i="1"/>
  <c r="CL123" i="1" s="1"/>
  <c r="CA123" i="1"/>
  <c r="BZ123" i="1"/>
  <c r="CD123" i="1" s="1"/>
  <c r="BT123" i="1"/>
  <c r="BS123" i="1"/>
  <c r="BV123" i="1" s="1"/>
  <c r="BM123" i="1"/>
  <c r="BL123" i="1"/>
  <c r="BQ123" i="1" s="1"/>
  <c r="BF123" i="1"/>
  <c r="BE123" i="1"/>
  <c r="AY123" i="1"/>
  <c r="AX123" i="1"/>
  <c r="BB123" i="1" s="1"/>
  <c r="AR123" i="1"/>
  <c r="AQ123" i="1"/>
  <c r="AU123" i="1" s="1"/>
  <c r="AK123" i="1"/>
  <c r="AJ123" i="1"/>
  <c r="AP123" i="1" s="1"/>
  <c r="AD123" i="1"/>
  <c r="AC123" i="1"/>
  <c r="W123" i="1"/>
  <c r="V123" i="1"/>
  <c r="AA123" i="1" s="1"/>
  <c r="P123" i="1"/>
  <c r="O123" i="1"/>
  <c r="U123" i="1" s="1"/>
  <c r="M123" i="1"/>
  <c r="L123" i="1"/>
  <c r="J123" i="1"/>
  <c r="H123" i="1"/>
  <c r="DS122" i="1"/>
  <c r="DV122" i="1" s="1"/>
  <c r="DL122" i="1"/>
  <c r="DO122" i="1" s="1"/>
  <c r="DE122" i="1"/>
  <c r="DJ122" i="1" s="1"/>
  <c r="CX122" i="1"/>
  <c r="DA122" i="1" s="1"/>
  <c r="CP122" i="1"/>
  <c r="CI122" i="1"/>
  <c r="CL122" i="1" s="1"/>
  <c r="BZ122" i="1"/>
  <c r="CE122" i="1" s="1"/>
  <c r="BS122" i="1"/>
  <c r="BL122" i="1"/>
  <c r="BE122" i="1"/>
  <c r="BI122" i="1" s="1"/>
  <c r="AX122" i="1"/>
  <c r="AQ122" i="1"/>
  <c r="AJ122" i="1"/>
  <c r="AO122" i="1" s="1"/>
  <c r="AC122" i="1"/>
  <c r="V122" i="1"/>
  <c r="W122" i="1" s="1"/>
  <c r="O122" i="1"/>
  <c r="R122" i="1" s="1"/>
  <c r="M122" i="1"/>
  <c r="DD122" i="1" s="1"/>
  <c r="L122" i="1"/>
  <c r="J122" i="1"/>
  <c r="H122" i="1"/>
  <c r="DS121" i="1"/>
  <c r="DL121" i="1"/>
  <c r="DE121" i="1"/>
  <c r="DI121" i="1" s="1"/>
  <c r="CX121" i="1"/>
  <c r="DB121" i="1" s="1"/>
  <c r="CP121" i="1"/>
  <c r="CT121" i="1" s="1"/>
  <c r="CL121" i="1"/>
  <c r="CI121" i="1"/>
  <c r="CM121" i="1" s="1"/>
  <c r="BZ121" i="1"/>
  <c r="CE121" i="1" s="1"/>
  <c r="BS121" i="1"/>
  <c r="BT121" i="1" s="1"/>
  <c r="BL121" i="1"/>
  <c r="BM121" i="1" s="1"/>
  <c r="BE121" i="1"/>
  <c r="BH121" i="1" s="1"/>
  <c r="AX121" i="1"/>
  <c r="BC121" i="1" s="1"/>
  <c r="AQ121" i="1"/>
  <c r="AR121" i="1" s="1"/>
  <c r="AJ121" i="1"/>
  <c r="AN121" i="1" s="1"/>
  <c r="AC121" i="1"/>
  <c r="AF121" i="1" s="1"/>
  <c r="V121" i="1"/>
  <c r="O121" i="1"/>
  <c r="U121" i="1" s="1"/>
  <c r="M121" i="1"/>
  <c r="L121" i="1"/>
  <c r="J121" i="1"/>
  <c r="H121" i="1"/>
  <c r="DS120" i="1"/>
  <c r="DX120" i="1" s="1"/>
  <c r="DL120" i="1"/>
  <c r="DQ120" i="1" s="1"/>
  <c r="DE120" i="1"/>
  <c r="DF120" i="1" s="1"/>
  <c r="CX120" i="1"/>
  <c r="DA120" i="1" s="1"/>
  <c r="CP120" i="1"/>
  <c r="CI120" i="1"/>
  <c r="BZ120" i="1"/>
  <c r="CE120" i="1" s="1"/>
  <c r="BS120" i="1"/>
  <c r="BX120" i="1" s="1"/>
  <c r="BL120" i="1"/>
  <c r="BP120" i="1" s="1"/>
  <c r="BE120" i="1"/>
  <c r="BH120" i="1" s="1"/>
  <c r="AX120" i="1"/>
  <c r="BC120" i="1" s="1"/>
  <c r="AQ120" i="1"/>
  <c r="AT120" i="1" s="1"/>
  <c r="AJ120" i="1"/>
  <c r="AK120" i="1" s="1"/>
  <c r="AF120" i="1"/>
  <c r="AC120" i="1"/>
  <c r="AG120" i="1" s="1"/>
  <c r="V120" i="1"/>
  <c r="O120" i="1"/>
  <c r="R120" i="1" s="1"/>
  <c r="M120" i="1"/>
  <c r="L120" i="1"/>
  <c r="J120" i="1"/>
  <c r="H120" i="1"/>
  <c r="DT119" i="1"/>
  <c r="DS119" i="1"/>
  <c r="DX119" i="1" s="1"/>
  <c r="DM119" i="1"/>
  <c r="DL119" i="1"/>
  <c r="DF119" i="1"/>
  <c r="DE119" i="1"/>
  <c r="DK119" i="1" s="1"/>
  <c r="CY119" i="1"/>
  <c r="CX119" i="1"/>
  <c r="DC119" i="1" s="1"/>
  <c r="CQ119" i="1"/>
  <c r="CP119" i="1"/>
  <c r="CV119" i="1" s="1"/>
  <c r="CJ119" i="1"/>
  <c r="CI119" i="1"/>
  <c r="CL119" i="1" s="1"/>
  <c r="CA119" i="1"/>
  <c r="BZ119" i="1"/>
  <c r="CD119" i="1" s="1"/>
  <c r="BT119" i="1"/>
  <c r="BS119" i="1"/>
  <c r="BY119" i="1" s="1"/>
  <c r="BM119" i="1"/>
  <c r="BL119" i="1"/>
  <c r="BJ119" i="1"/>
  <c r="BF119" i="1"/>
  <c r="BE119" i="1"/>
  <c r="BH119" i="1" s="1"/>
  <c r="AY119" i="1"/>
  <c r="AX119" i="1"/>
  <c r="AR119" i="1"/>
  <c r="AQ119" i="1"/>
  <c r="AT119" i="1" s="1"/>
  <c r="AK119" i="1"/>
  <c r="AJ119" i="1"/>
  <c r="AD119" i="1"/>
  <c r="AC119" i="1"/>
  <c r="AI119" i="1" s="1"/>
  <c r="W119" i="1"/>
  <c r="V119" i="1"/>
  <c r="P119" i="1"/>
  <c r="O119" i="1"/>
  <c r="M119" i="1"/>
  <c r="L119" i="1"/>
  <c r="J119" i="1"/>
  <c r="H119" i="1"/>
  <c r="DS118" i="1"/>
  <c r="DL118" i="1"/>
  <c r="DM118" i="1" s="1"/>
  <c r="DE118" i="1"/>
  <c r="DI118" i="1" s="1"/>
  <c r="CX118" i="1"/>
  <c r="CP118" i="1"/>
  <c r="CU118" i="1" s="1"/>
  <c r="CI118" i="1"/>
  <c r="CM118" i="1" s="1"/>
  <c r="BZ118" i="1"/>
  <c r="CD118" i="1" s="1"/>
  <c r="BS118" i="1"/>
  <c r="BV118" i="1" s="1"/>
  <c r="BL118" i="1"/>
  <c r="BQ118" i="1" s="1"/>
  <c r="BE118" i="1"/>
  <c r="BJ118" i="1" s="1"/>
  <c r="AX118" i="1"/>
  <c r="BC118" i="1" s="1"/>
  <c r="AQ118" i="1"/>
  <c r="AJ118" i="1"/>
  <c r="AK118" i="1" s="1"/>
  <c r="AC118" i="1"/>
  <c r="AF118" i="1" s="1"/>
  <c r="V118" i="1"/>
  <c r="O118" i="1"/>
  <c r="P118" i="1" s="1"/>
  <c r="M118" i="1"/>
  <c r="L118" i="1"/>
  <c r="J118" i="1"/>
  <c r="H118" i="1"/>
  <c r="DS117" i="1"/>
  <c r="DV117" i="1" s="1"/>
  <c r="DL117" i="1"/>
  <c r="DJ117" i="1"/>
  <c r="DE117" i="1"/>
  <c r="DH117" i="1" s="1"/>
  <c r="CX117" i="1"/>
  <c r="DB117" i="1" s="1"/>
  <c r="CP117" i="1"/>
  <c r="CT117" i="1" s="1"/>
  <c r="CI117" i="1"/>
  <c r="CN117" i="1" s="1"/>
  <c r="BZ117" i="1"/>
  <c r="CF117" i="1" s="1"/>
  <c r="BS117" i="1"/>
  <c r="BL117" i="1"/>
  <c r="BR117" i="1" s="1"/>
  <c r="BE117" i="1"/>
  <c r="BK117" i="1" s="1"/>
  <c r="AX117" i="1"/>
  <c r="BB117" i="1" s="1"/>
  <c r="AQ117" i="1"/>
  <c r="AJ117" i="1"/>
  <c r="AP117" i="1" s="1"/>
  <c r="AC117" i="1"/>
  <c r="AG117" i="1" s="1"/>
  <c r="V117" i="1"/>
  <c r="Z117" i="1" s="1"/>
  <c r="O117" i="1"/>
  <c r="R117" i="1" s="1"/>
  <c r="M117" i="1"/>
  <c r="L117" i="1"/>
  <c r="J117" i="1"/>
  <c r="H117" i="1"/>
  <c r="DS116" i="1"/>
  <c r="DL116" i="1"/>
  <c r="DO116" i="1" s="1"/>
  <c r="DE116" i="1"/>
  <c r="DI116" i="1" s="1"/>
  <c r="CX116" i="1"/>
  <c r="CP116" i="1"/>
  <c r="CI116" i="1"/>
  <c r="CN116" i="1" s="1"/>
  <c r="BZ116" i="1"/>
  <c r="BS116" i="1"/>
  <c r="BT116" i="1" s="1"/>
  <c r="BL116" i="1"/>
  <c r="BM116" i="1" s="1"/>
  <c r="BE116" i="1"/>
  <c r="AX116" i="1"/>
  <c r="BA116" i="1" s="1"/>
  <c r="AQ116" i="1"/>
  <c r="AR116" i="1" s="1"/>
  <c r="AJ116" i="1"/>
  <c r="AN116" i="1" s="1"/>
  <c r="AC116" i="1"/>
  <c r="V116" i="1"/>
  <c r="Y116" i="1" s="1"/>
  <c r="O116" i="1"/>
  <c r="M116" i="1"/>
  <c r="L116" i="1"/>
  <c r="J116" i="1"/>
  <c r="H116" i="1"/>
  <c r="DS115" i="1"/>
  <c r="DX115" i="1" s="1"/>
  <c r="DL115" i="1"/>
  <c r="DE115" i="1"/>
  <c r="DF115" i="1" s="1"/>
  <c r="CX115" i="1"/>
  <c r="DA115" i="1" s="1"/>
  <c r="CP115" i="1"/>
  <c r="CT115" i="1" s="1"/>
  <c r="CI115" i="1"/>
  <c r="BZ115" i="1"/>
  <c r="CA115" i="1" s="1"/>
  <c r="BS115" i="1"/>
  <c r="BX115" i="1" s="1"/>
  <c r="BL115" i="1"/>
  <c r="BE115" i="1"/>
  <c r="BF115" i="1" s="1"/>
  <c r="AX115" i="1"/>
  <c r="BA115" i="1" s="1"/>
  <c r="AQ115" i="1"/>
  <c r="AT115" i="1" s="1"/>
  <c r="AJ115" i="1"/>
  <c r="AO115" i="1" s="1"/>
  <c r="AC115" i="1"/>
  <c r="AH115" i="1" s="1"/>
  <c r="V115" i="1"/>
  <c r="Y115" i="1" s="1"/>
  <c r="O115" i="1"/>
  <c r="R115" i="1" s="1"/>
  <c r="M115" i="1"/>
  <c r="L115" i="1"/>
  <c r="J115" i="1"/>
  <c r="H115" i="1"/>
  <c r="DS114" i="1"/>
  <c r="DT114" i="1" s="1"/>
  <c r="DL114" i="1"/>
  <c r="DE114" i="1"/>
  <c r="DI114" i="1" s="1"/>
  <c r="CX114" i="1"/>
  <c r="CP114" i="1"/>
  <c r="CI114" i="1"/>
  <c r="BZ114" i="1"/>
  <c r="BS114" i="1"/>
  <c r="BL114" i="1"/>
  <c r="BP114" i="1" s="1"/>
  <c r="BE114" i="1"/>
  <c r="AX114" i="1"/>
  <c r="BB114" i="1" s="1"/>
  <c r="AQ114" i="1"/>
  <c r="AJ114" i="1"/>
  <c r="AN114" i="1" s="1"/>
  <c r="AC114" i="1"/>
  <c r="V114" i="1"/>
  <c r="W114" i="1" s="1"/>
  <c r="O114" i="1"/>
  <c r="U114" i="1" s="1"/>
  <c r="M114" i="1"/>
  <c r="L114" i="1"/>
  <c r="J114" i="1"/>
  <c r="H114" i="1"/>
  <c r="DS113" i="1"/>
  <c r="DV113" i="1" s="1"/>
  <c r="DL113" i="1"/>
  <c r="DM113" i="1" s="1"/>
  <c r="DE113" i="1"/>
  <c r="CX113" i="1"/>
  <c r="CP113" i="1"/>
  <c r="CQ113" i="1" s="1"/>
  <c r="CI113" i="1"/>
  <c r="CM113" i="1" s="1"/>
  <c r="BZ113" i="1"/>
  <c r="BS113" i="1"/>
  <c r="BW113" i="1" s="1"/>
  <c r="BL113" i="1"/>
  <c r="BE113" i="1"/>
  <c r="BK113" i="1" s="1"/>
  <c r="AX113" i="1"/>
  <c r="AQ113" i="1"/>
  <c r="AR113" i="1" s="1"/>
  <c r="AJ113" i="1"/>
  <c r="AK113" i="1" s="1"/>
  <c r="AC113" i="1"/>
  <c r="AF113" i="1" s="1"/>
  <c r="V113" i="1"/>
  <c r="O113" i="1"/>
  <c r="P113" i="1" s="1"/>
  <c r="M113" i="1"/>
  <c r="L113" i="1"/>
  <c r="J113" i="1"/>
  <c r="H113" i="1"/>
  <c r="DT112" i="1"/>
  <c r="DS112" i="1"/>
  <c r="DX112" i="1" s="1"/>
  <c r="DM112" i="1"/>
  <c r="DL112" i="1"/>
  <c r="DQ112" i="1" s="1"/>
  <c r="DF112" i="1"/>
  <c r="DE112" i="1"/>
  <c r="DJ112" i="1" s="1"/>
  <c r="CY112" i="1"/>
  <c r="CX112" i="1"/>
  <c r="DD112" i="1" s="1"/>
  <c r="CQ112" i="1"/>
  <c r="CP112" i="1"/>
  <c r="CS112" i="1" s="1"/>
  <c r="CJ112" i="1"/>
  <c r="CI112" i="1"/>
  <c r="CM112" i="1" s="1"/>
  <c r="CA112" i="1"/>
  <c r="BZ112" i="1"/>
  <c r="CD112" i="1" s="1"/>
  <c r="BT112" i="1"/>
  <c r="BS112" i="1"/>
  <c r="BX112" i="1" s="1"/>
  <c r="BM112" i="1"/>
  <c r="BL112" i="1"/>
  <c r="BF112" i="1"/>
  <c r="BE112" i="1"/>
  <c r="BJ112" i="1" s="1"/>
  <c r="AY112" i="1"/>
  <c r="AX112" i="1"/>
  <c r="AR112" i="1"/>
  <c r="AQ112" i="1"/>
  <c r="AV112" i="1" s="1"/>
  <c r="AK112" i="1"/>
  <c r="AJ112" i="1"/>
  <c r="AD112" i="1"/>
  <c r="AC112" i="1"/>
  <c r="W112" i="1"/>
  <c r="V112" i="1"/>
  <c r="AA112" i="1" s="1"/>
  <c r="P112" i="1"/>
  <c r="O112" i="1"/>
  <c r="M112" i="1"/>
  <c r="L112" i="1"/>
  <c r="J112" i="1"/>
  <c r="H112" i="1"/>
  <c r="DS111" i="1"/>
  <c r="DV111" i="1" s="1"/>
  <c r="DL111" i="1"/>
  <c r="DP111" i="1" s="1"/>
  <c r="DE111" i="1"/>
  <c r="DJ111" i="1" s="1"/>
  <c r="CX111" i="1"/>
  <c r="CP111" i="1"/>
  <c r="CI111" i="1"/>
  <c r="CJ111" i="1" s="1"/>
  <c r="BZ111" i="1"/>
  <c r="CE111" i="1" s="1"/>
  <c r="BS111" i="1"/>
  <c r="BT111" i="1" s="1"/>
  <c r="BL111" i="1"/>
  <c r="BM111" i="1" s="1"/>
  <c r="BE111" i="1"/>
  <c r="AX111" i="1"/>
  <c r="BB111" i="1" s="1"/>
  <c r="AQ111" i="1"/>
  <c r="AJ111" i="1"/>
  <c r="AC111" i="1"/>
  <c r="AF111" i="1" s="1"/>
  <c r="V111" i="1"/>
  <c r="Y111" i="1" s="1"/>
  <c r="O111" i="1"/>
  <c r="M111" i="1"/>
  <c r="L111" i="1"/>
  <c r="J111" i="1"/>
  <c r="H111" i="1"/>
  <c r="DS110" i="1"/>
  <c r="DX110" i="1" s="1"/>
  <c r="DL110" i="1"/>
  <c r="DE110" i="1"/>
  <c r="DF110" i="1" s="1"/>
  <c r="CX110" i="1"/>
  <c r="DA110" i="1" s="1"/>
  <c r="CP110" i="1"/>
  <c r="CU110" i="1" s="1"/>
  <c r="CI110" i="1"/>
  <c r="BZ110" i="1"/>
  <c r="CA110" i="1" s="1"/>
  <c r="BS110" i="1"/>
  <c r="BL110" i="1"/>
  <c r="BE110" i="1"/>
  <c r="BF110" i="1" s="1"/>
  <c r="AX110" i="1"/>
  <c r="AQ110" i="1"/>
  <c r="AJ110" i="1"/>
  <c r="AO110" i="1" s="1"/>
  <c r="AC110" i="1"/>
  <c r="AH110" i="1" s="1"/>
  <c r="V110" i="1"/>
  <c r="AA110" i="1" s="1"/>
  <c r="O110" i="1"/>
  <c r="M110" i="1"/>
  <c r="L110" i="1"/>
  <c r="J110" i="1"/>
  <c r="H110" i="1"/>
  <c r="DS109" i="1"/>
  <c r="DW109" i="1" s="1"/>
  <c r="DL109" i="1"/>
  <c r="DE109" i="1"/>
  <c r="DK109" i="1" s="1"/>
  <c r="CX109" i="1"/>
  <c r="DC109" i="1" s="1"/>
  <c r="CP109" i="1"/>
  <c r="CV109" i="1" s="1"/>
  <c r="CI109" i="1"/>
  <c r="CO109" i="1" s="1"/>
  <c r="BZ109" i="1"/>
  <c r="BS109" i="1"/>
  <c r="BX109" i="1" s="1"/>
  <c r="BL109" i="1"/>
  <c r="BP109" i="1" s="1"/>
  <c r="BE109" i="1"/>
  <c r="BH109" i="1" s="1"/>
  <c r="AX109" i="1"/>
  <c r="BA109" i="1" s="1"/>
  <c r="AQ109" i="1"/>
  <c r="AU109" i="1" s="1"/>
  <c r="AJ109" i="1"/>
  <c r="AN109" i="1" s="1"/>
  <c r="AC109" i="1"/>
  <c r="AH109" i="1" s="1"/>
  <c r="V109" i="1"/>
  <c r="AA109" i="1" s="1"/>
  <c r="O109" i="1"/>
  <c r="S109" i="1" s="1"/>
  <c r="M109" i="1"/>
  <c r="L109" i="1"/>
  <c r="J109" i="1"/>
  <c r="H109" i="1"/>
  <c r="DS108" i="1"/>
  <c r="DW108" i="1" s="1"/>
  <c r="DL108" i="1"/>
  <c r="DM108" i="1" s="1"/>
  <c r="DJ108" i="1"/>
  <c r="DE108" i="1"/>
  <c r="DI108" i="1" s="1"/>
  <c r="CX108" i="1"/>
  <c r="DA108" i="1" s="1"/>
  <c r="CP108" i="1"/>
  <c r="CU108" i="1" s="1"/>
  <c r="CI108" i="1"/>
  <c r="CN108" i="1" s="1"/>
  <c r="BZ108" i="1"/>
  <c r="BS108" i="1"/>
  <c r="BV108" i="1" s="1"/>
  <c r="BL108" i="1"/>
  <c r="BQ108" i="1" s="1"/>
  <c r="BE108" i="1"/>
  <c r="BJ108" i="1" s="1"/>
  <c r="AX108" i="1"/>
  <c r="AQ108" i="1"/>
  <c r="AR108" i="1" s="1"/>
  <c r="AJ108" i="1"/>
  <c r="AK108" i="1" s="1"/>
  <c r="AC108" i="1"/>
  <c r="AF108" i="1" s="1"/>
  <c r="V108" i="1"/>
  <c r="Y108" i="1" s="1"/>
  <c r="O108" i="1"/>
  <c r="P108" i="1" s="1"/>
  <c r="M108" i="1"/>
  <c r="L108" i="1"/>
  <c r="J108" i="1"/>
  <c r="H108" i="1"/>
  <c r="DT107" i="1"/>
  <c r="DS107" i="1"/>
  <c r="DW107" i="1" s="1"/>
  <c r="DM107" i="1"/>
  <c r="DL107" i="1"/>
  <c r="DQ107" i="1" s="1"/>
  <c r="DF107" i="1"/>
  <c r="DE107" i="1"/>
  <c r="DK107" i="1" s="1"/>
  <c r="CY107" i="1"/>
  <c r="CX107" i="1"/>
  <c r="DC107" i="1" s="1"/>
  <c r="CT107" i="1"/>
  <c r="CQ107" i="1"/>
  <c r="CP107" i="1"/>
  <c r="CS107" i="1" s="1"/>
  <c r="CJ107" i="1"/>
  <c r="CI107" i="1"/>
  <c r="CA107" i="1"/>
  <c r="BZ107" i="1"/>
  <c r="BW107" i="1"/>
  <c r="BT107" i="1"/>
  <c r="BS107" i="1"/>
  <c r="BX107" i="1" s="1"/>
  <c r="BM107" i="1"/>
  <c r="BL107" i="1"/>
  <c r="BO107" i="1" s="1"/>
  <c r="BF107" i="1"/>
  <c r="BE107" i="1"/>
  <c r="AY107" i="1"/>
  <c r="AX107" i="1"/>
  <c r="BA107" i="1" s="1"/>
  <c r="AR107" i="1"/>
  <c r="AQ107" i="1"/>
  <c r="AT107" i="1" s="1"/>
  <c r="AK107" i="1"/>
  <c r="AJ107" i="1"/>
  <c r="AN107" i="1" s="1"/>
  <c r="AD107" i="1"/>
  <c r="AC107" i="1"/>
  <c r="AI107" i="1" s="1"/>
  <c r="W107" i="1"/>
  <c r="V107" i="1"/>
  <c r="Y107" i="1" s="1"/>
  <c r="P107" i="1"/>
  <c r="O107" i="1"/>
  <c r="M107" i="1"/>
  <c r="L107" i="1"/>
  <c r="J107" i="1"/>
  <c r="H107" i="1"/>
  <c r="DT106" i="1"/>
  <c r="DS106" i="1"/>
  <c r="DV106" i="1" s="1"/>
  <c r="DM106" i="1"/>
  <c r="DL106" i="1"/>
  <c r="DF106" i="1"/>
  <c r="DE106" i="1"/>
  <c r="CY106" i="1"/>
  <c r="CX106" i="1"/>
  <c r="DC106" i="1" s="1"/>
  <c r="CQ106" i="1"/>
  <c r="CP106" i="1"/>
  <c r="CJ106" i="1"/>
  <c r="CI106" i="1"/>
  <c r="CA106" i="1"/>
  <c r="BZ106" i="1"/>
  <c r="CD106" i="1" s="1"/>
  <c r="BT106" i="1"/>
  <c r="BS106" i="1"/>
  <c r="BW106" i="1" s="1"/>
  <c r="BM106" i="1"/>
  <c r="BL106" i="1"/>
  <c r="BQ106" i="1" s="1"/>
  <c r="BF106" i="1"/>
  <c r="BE106" i="1"/>
  <c r="BH106" i="1" s="1"/>
  <c r="AY106" i="1"/>
  <c r="AX106" i="1"/>
  <c r="AR106" i="1"/>
  <c r="AQ106" i="1"/>
  <c r="AU106" i="1" s="1"/>
  <c r="AK106" i="1"/>
  <c r="AJ106" i="1"/>
  <c r="AN106" i="1" s="1"/>
  <c r="AD106" i="1"/>
  <c r="AC106" i="1"/>
  <c r="AF106" i="1" s="1"/>
  <c r="W106" i="1"/>
  <c r="V106" i="1"/>
  <c r="P106" i="1"/>
  <c r="O106" i="1"/>
  <c r="M106" i="1"/>
  <c r="L106" i="1"/>
  <c r="J106" i="1"/>
  <c r="H106" i="1"/>
  <c r="DS105" i="1"/>
  <c r="DL105" i="1"/>
  <c r="DQ105" i="1" s="1"/>
  <c r="DE105" i="1"/>
  <c r="DF105" i="1" s="1"/>
  <c r="CX105" i="1"/>
  <c r="DA105" i="1" s="1"/>
  <c r="CP105" i="1"/>
  <c r="CI105" i="1"/>
  <c r="CL105" i="1" s="1"/>
  <c r="BZ105" i="1"/>
  <c r="CC105" i="1" s="1"/>
  <c r="BS105" i="1"/>
  <c r="BX105" i="1" s="1"/>
  <c r="BL105" i="1"/>
  <c r="BQ105" i="1" s="1"/>
  <c r="BE105" i="1"/>
  <c r="AX105" i="1"/>
  <c r="BC105" i="1" s="1"/>
  <c r="AQ105" i="1"/>
  <c r="AJ105" i="1"/>
  <c r="AC105" i="1"/>
  <c r="AH105" i="1" s="1"/>
  <c r="V105" i="1"/>
  <c r="W105" i="1" s="1"/>
  <c r="O105" i="1"/>
  <c r="S105" i="1" s="1"/>
  <c r="M105" i="1"/>
  <c r="L105" i="1"/>
  <c r="J105" i="1"/>
  <c r="H105" i="1"/>
  <c r="DS104" i="1"/>
  <c r="DL104" i="1"/>
  <c r="DQ104" i="1" s="1"/>
  <c r="DE104" i="1"/>
  <c r="DI104" i="1" s="1"/>
  <c r="CX104" i="1"/>
  <c r="CP104" i="1"/>
  <c r="CU104" i="1" s="1"/>
  <c r="CI104" i="1"/>
  <c r="CO104" i="1" s="1"/>
  <c r="BZ104" i="1"/>
  <c r="CA104" i="1" s="1"/>
  <c r="BS104" i="1"/>
  <c r="BL104" i="1"/>
  <c r="BP104" i="1" s="1"/>
  <c r="BE104" i="1"/>
  <c r="AX104" i="1"/>
  <c r="BD104" i="1" s="1"/>
  <c r="AQ104" i="1"/>
  <c r="AV104" i="1" s="1"/>
  <c r="AJ104" i="1"/>
  <c r="AC104" i="1"/>
  <c r="AI104" i="1" s="1"/>
  <c r="V104" i="1"/>
  <c r="Z104" i="1" s="1"/>
  <c r="O104" i="1"/>
  <c r="R104" i="1" s="1"/>
  <c r="M104" i="1"/>
  <c r="L104" i="1"/>
  <c r="J104" i="1"/>
  <c r="H104" i="1"/>
  <c r="DS103" i="1"/>
  <c r="DX103" i="1" s="1"/>
  <c r="DL103" i="1"/>
  <c r="DM103" i="1" s="1"/>
  <c r="DE103" i="1"/>
  <c r="CX103" i="1"/>
  <c r="DB103" i="1" s="1"/>
  <c r="CP103" i="1"/>
  <c r="CI103" i="1"/>
  <c r="BZ103" i="1"/>
  <c r="CC103" i="1" s="1"/>
  <c r="BS103" i="1"/>
  <c r="BW103" i="1" s="1"/>
  <c r="BL103" i="1"/>
  <c r="BE103" i="1"/>
  <c r="AX103" i="1"/>
  <c r="BC103" i="1" s="1"/>
  <c r="AQ103" i="1"/>
  <c r="AR103" i="1" s="1"/>
  <c r="AN103" i="1"/>
  <c r="AJ103" i="1"/>
  <c r="AK103" i="1" s="1"/>
  <c r="AC103" i="1"/>
  <c r="AI103" i="1" s="1"/>
  <c r="V103" i="1"/>
  <c r="AB103" i="1" s="1"/>
  <c r="O103" i="1"/>
  <c r="M103" i="1"/>
  <c r="L103" i="1"/>
  <c r="J103" i="1"/>
  <c r="H103" i="1"/>
  <c r="DS102" i="1"/>
  <c r="DW102" i="1" s="1"/>
  <c r="DL102" i="1"/>
  <c r="DO102" i="1" s="1"/>
  <c r="DE102" i="1"/>
  <c r="CX102" i="1"/>
  <c r="DA102" i="1" s="1"/>
  <c r="CP102" i="1"/>
  <c r="CV102" i="1" s="1"/>
  <c r="CI102" i="1"/>
  <c r="CJ102" i="1" s="1"/>
  <c r="BZ102" i="1"/>
  <c r="CC102" i="1" s="1"/>
  <c r="BS102" i="1"/>
  <c r="BL102" i="1"/>
  <c r="BM102" i="1" s="1"/>
  <c r="BE102" i="1"/>
  <c r="AX102" i="1"/>
  <c r="AQ102" i="1"/>
  <c r="AT102" i="1" s="1"/>
  <c r="AJ102" i="1"/>
  <c r="AO102" i="1" s="1"/>
  <c r="AC102" i="1"/>
  <c r="V102" i="1"/>
  <c r="O102" i="1"/>
  <c r="R102" i="1" s="1"/>
  <c r="M102" i="1"/>
  <c r="L102" i="1"/>
  <c r="J102" i="1"/>
  <c r="H102" i="1"/>
  <c r="DS101" i="1"/>
  <c r="DL101" i="1"/>
  <c r="DQ101" i="1" s="1"/>
  <c r="DE101" i="1"/>
  <c r="DI101" i="1" s="1"/>
  <c r="CX101" i="1"/>
  <c r="CY101" i="1" s="1"/>
  <c r="CP101" i="1"/>
  <c r="CI101" i="1"/>
  <c r="BZ101" i="1"/>
  <c r="CC101" i="1" s="1"/>
  <c r="BS101" i="1"/>
  <c r="BV101" i="1" s="1"/>
  <c r="BL101" i="1"/>
  <c r="BM101" i="1" s="1"/>
  <c r="BE101" i="1"/>
  <c r="BH101" i="1" s="1"/>
  <c r="AX101" i="1"/>
  <c r="BB101" i="1" s="1"/>
  <c r="AV101" i="1"/>
  <c r="AQ101" i="1"/>
  <c r="AR101" i="1" s="1"/>
  <c r="AJ101" i="1"/>
  <c r="AN101" i="1" s="1"/>
  <c r="AC101" i="1"/>
  <c r="AF101" i="1" s="1"/>
  <c r="V101" i="1"/>
  <c r="O101" i="1"/>
  <c r="P101" i="1" s="1"/>
  <c r="M101" i="1"/>
  <c r="L101" i="1"/>
  <c r="J101" i="1"/>
  <c r="H101" i="1"/>
  <c r="DS100" i="1"/>
  <c r="DX100" i="1" s="1"/>
  <c r="DL100" i="1"/>
  <c r="DO100" i="1" s="1"/>
  <c r="DE100" i="1"/>
  <c r="CX100" i="1"/>
  <c r="CP100" i="1"/>
  <c r="CI100" i="1"/>
  <c r="CL100" i="1" s="1"/>
  <c r="BZ100" i="1"/>
  <c r="CC100" i="1" s="1"/>
  <c r="BS100" i="1"/>
  <c r="BT100" i="1" s="1"/>
  <c r="BL100" i="1"/>
  <c r="BO100" i="1" s="1"/>
  <c r="BE100" i="1"/>
  <c r="AX100" i="1"/>
  <c r="AQ100" i="1"/>
  <c r="AR100" i="1" s="1"/>
  <c r="AJ100" i="1"/>
  <c r="AC100" i="1"/>
  <c r="V100" i="1"/>
  <c r="AA100" i="1" s="1"/>
  <c r="O100" i="1"/>
  <c r="S100" i="1" s="1"/>
  <c r="M100" i="1"/>
  <c r="L100" i="1"/>
  <c r="J100" i="1"/>
  <c r="H100" i="1"/>
  <c r="DS99" i="1"/>
  <c r="DX99" i="1" s="1"/>
  <c r="DL99" i="1"/>
  <c r="DQ99" i="1" s="1"/>
  <c r="DE99" i="1"/>
  <c r="DI99" i="1" s="1"/>
  <c r="CX99" i="1"/>
  <c r="DD99" i="1" s="1"/>
  <c r="CP99" i="1"/>
  <c r="CQ99" i="1" s="1"/>
  <c r="CI99" i="1"/>
  <c r="CJ99" i="1" s="1"/>
  <c r="BZ99" i="1"/>
  <c r="BS99" i="1"/>
  <c r="BT99" i="1" s="1"/>
  <c r="BM99" i="1"/>
  <c r="BL99" i="1"/>
  <c r="BP99" i="1" s="1"/>
  <c r="BE99" i="1"/>
  <c r="BH99" i="1" s="1"/>
  <c r="AX99" i="1"/>
  <c r="AQ99" i="1"/>
  <c r="AK99" i="1"/>
  <c r="AJ99" i="1"/>
  <c r="AC99" i="1"/>
  <c r="AH99" i="1" s="1"/>
  <c r="V99" i="1"/>
  <c r="O99" i="1"/>
  <c r="M99" i="1"/>
  <c r="L99" i="1"/>
  <c r="J99" i="1"/>
  <c r="H99" i="1"/>
  <c r="DS98" i="1"/>
  <c r="DW98" i="1" s="1"/>
  <c r="DL98" i="1"/>
  <c r="DP98" i="1" s="1"/>
  <c r="DE98" i="1"/>
  <c r="DI98" i="1" s="1"/>
  <c r="CX98" i="1"/>
  <c r="CP98" i="1"/>
  <c r="CT98" i="1" s="1"/>
  <c r="CI98" i="1"/>
  <c r="CJ98" i="1" s="1"/>
  <c r="BZ98" i="1"/>
  <c r="BS98" i="1"/>
  <c r="BT98" i="1" s="1"/>
  <c r="BL98" i="1"/>
  <c r="BR98" i="1" s="1"/>
  <c r="BE98" i="1"/>
  <c r="BJ98" i="1" s="1"/>
  <c r="AX98" i="1"/>
  <c r="AY98" i="1" s="1"/>
  <c r="AQ98" i="1"/>
  <c r="AJ98" i="1"/>
  <c r="AK98" i="1" s="1"/>
  <c r="AC98" i="1"/>
  <c r="AI98" i="1" s="1"/>
  <c r="V98" i="1"/>
  <c r="O98" i="1"/>
  <c r="M98" i="1"/>
  <c r="L98" i="1"/>
  <c r="J98" i="1"/>
  <c r="H98" i="1"/>
  <c r="DS97" i="1"/>
  <c r="DX97" i="1" s="1"/>
  <c r="DL97" i="1"/>
  <c r="DM97" i="1" s="1"/>
  <c r="DE97" i="1"/>
  <c r="DF97" i="1" s="1"/>
  <c r="CX97" i="1"/>
  <c r="DA97" i="1" s="1"/>
  <c r="CP97" i="1"/>
  <c r="CS97" i="1" s="1"/>
  <c r="CI97" i="1"/>
  <c r="BZ97" i="1"/>
  <c r="BS97" i="1"/>
  <c r="BX97" i="1" s="1"/>
  <c r="BL97" i="1"/>
  <c r="BE97" i="1"/>
  <c r="BJ97" i="1" s="1"/>
  <c r="AX97" i="1"/>
  <c r="AQ97" i="1"/>
  <c r="AJ97" i="1"/>
  <c r="AM97" i="1" s="1"/>
  <c r="AC97" i="1"/>
  <c r="AF97" i="1" s="1"/>
  <c r="V97" i="1"/>
  <c r="O97" i="1"/>
  <c r="R97" i="1" s="1"/>
  <c r="M97" i="1"/>
  <c r="L97" i="1"/>
  <c r="J97" i="1"/>
  <c r="H97" i="1"/>
  <c r="DS96" i="1"/>
  <c r="DL96" i="1"/>
  <c r="DE96" i="1"/>
  <c r="DI96" i="1" s="1"/>
  <c r="CX96" i="1"/>
  <c r="DC96" i="1" s="1"/>
  <c r="CP96" i="1"/>
  <c r="CI96" i="1"/>
  <c r="BZ96" i="1"/>
  <c r="CE96" i="1" s="1"/>
  <c r="BS96" i="1"/>
  <c r="BW96" i="1" s="1"/>
  <c r="BL96" i="1"/>
  <c r="BE96" i="1"/>
  <c r="BF96" i="1" s="1"/>
  <c r="AX96" i="1"/>
  <c r="AQ96" i="1"/>
  <c r="AJ96" i="1"/>
  <c r="AN96" i="1" s="1"/>
  <c r="AC96" i="1"/>
  <c r="AF96" i="1" s="1"/>
  <c r="V96" i="1"/>
  <c r="Y96" i="1" s="1"/>
  <c r="O96" i="1"/>
  <c r="T96" i="1" s="1"/>
  <c r="M96" i="1"/>
  <c r="U96" i="1" s="1"/>
  <c r="L96" i="1"/>
  <c r="J96" i="1"/>
  <c r="H96" i="1"/>
  <c r="DS95" i="1"/>
  <c r="DT95" i="1" s="1"/>
  <c r="DL95" i="1"/>
  <c r="DM95" i="1" s="1"/>
  <c r="DE95" i="1"/>
  <c r="DJ95" i="1" s="1"/>
  <c r="CX95" i="1"/>
  <c r="DA95" i="1" s="1"/>
  <c r="CP95" i="1"/>
  <c r="CQ95" i="1" s="1"/>
  <c r="CI95" i="1"/>
  <c r="CL95" i="1" s="1"/>
  <c r="BZ95" i="1"/>
  <c r="CE95" i="1" s="1"/>
  <c r="BS95" i="1"/>
  <c r="BX95" i="1" s="1"/>
  <c r="BL95" i="1"/>
  <c r="BQ95" i="1" s="1"/>
  <c r="BE95" i="1"/>
  <c r="AX95" i="1"/>
  <c r="BA95" i="1" s="1"/>
  <c r="AQ95" i="1"/>
  <c r="AJ95" i="1"/>
  <c r="AO95" i="1" s="1"/>
  <c r="AC95" i="1"/>
  <c r="V95" i="1"/>
  <c r="AA95" i="1" s="1"/>
  <c r="O95" i="1"/>
  <c r="M95" i="1"/>
  <c r="L95" i="1"/>
  <c r="J95" i="1"/>
  <c r="H95" i="1"/>
  <c r="DS94" i="1"/>
  <c r="DW94" i="1" s="1"/>
  <c r="DL94" i="1"/>
  <c r="DE94" i="1"/>
  <c r="DJ94" i="1" s="1"/>
  <c r="CX94" i="1"/>
  <c r="DB94" i="1" s="1"/>
  <c r="CP94" i="1"/>
  <c r="CT94" i="1" s="1"/>
  <c r="CI94" i="1"/>
  <c r="BZ94" i="1"/>
  <c r="CF94" i="1" s="1"/>
  <c r="BS94" i="1"/>
  <c r="BL94" i="1"/>
  <c r="BE94" i="1"/>
  <c r="AX94" i="1"/>
  <c r="AY94" i="1" s="1"/>
  <c r="AQ94" i="1"/>
  <c r="AU94" i="1" s="1"/>
  <c r="AJ94" i="1"/>
  <c r="AC94" i="1"/>
  <c r="AG94" i="1" s="1"/>
  <c r="V94" i="1"/>
  <c r="Z94" i="1" s="1"/>
  <c r="O94" i="1"/>
  <c r="S94" i="1" s="1"/>
  <c r="M94" i="1"/>
  <c r="L94" i="1"/>
  <c r="J94" i="1"/>
  <c r="H94" i="1"/>
  <c r="DS93" i="1"/>
  <c r="DL93" i="1"/>
  <c r="DO93" i="1" s="1"/>
  <c r="DE93" i="1"/>
  <c r="DJ93" i="1" s="1"/>
  <c r="CX93" i="1"/>
  <c r="CP93" i="1"/>
  <c r="CI93" i="1"/>
  <c r="CN93" i="1" s="1"/>
  <c r="BZ93" i="1"/>
  <c r="CC93" i="1" s="1"/>
  <c r="BS93" i="1"/>
  <c r="BW93" i="1" s="1"/>
  <c r="BL93" i="1"/>
  <c r="BO93" i="1" s="1"/>
  <c r="BE93" i="1"/>
  <c r="BJ93" i="1" s="1"/>
  <c r="AX93" i="1"/>
  <c r="AQ93" i="1"/>
  <c r="AR93" i="1" s="1"/>
  <c r="AJ93" i="1"/>
  <c r="AC93" i="1"/>
  <c r="AF93" i="1" s="1"/>
  <c r="Y93" i="1"/>
  <c r="V93" i="1"/>
  <c r="O93" i="1"/>
  <c r="M93" i="1"/>
  <c r="AP93" i="1" s="1"/>
  <c r="L93" i="1"/>
  <c r="J93" i="1"/>
  <c r="H93" i="1"/>
  <c r="DS92" i="1"/>
  <c r="DV92" i="1" s="1"/>
  <c r="DL92" i="1"/>
  <c r="DQ92" i="1" s="1"/>
  <c r="DE92" i="1"/>
  <c r="DF92" i="1" s="1"/>
  <c r="CX92" i="1"/>
  <c r="CP92" i="1"/>
  <c r="CQ92" i="1" s="1"/>
  <c r="CI92" i="1"/>
  <c r="BZ92" i="1"/>
  <c r="CD92" i="1" s="1"/>
  <c r="BS92" i="1"/>
  <c r="BL92" i="1"/>
  <c r="BE92" i="1"/>
  <c r="AX92" i="1"/>
  <c r="BA92" i="1" s="1"/>
  <c r="AQ92" i="1"/>
  <c r="AJ92" i="1"/>
  <c r="AK92" i="1" s="1"/>
  <c r="AC92" i="1"/>
  <c r="V92" i="1"/>
  <c r="AA92" i="1" s="1"/>
  <c r="O92" i="1"/>
  <c r="M92" i="1"/>
  <c r="L92" i="1"/>
  <c r="J92" i="1"/>
  <c r="H92" i="1"/>
  <c r="DS91" i="1"/>
  <c r="DL91" i="1"/>
  <c r="DE91" i="1"/>
  <c r="CX91" i="1"/>
  <c r="CP91" i="1"/>
  <c r="CI91" i="1"/>
  <c r="CL91" i="1" s="1"/>
  <c r="BZ91" i="1"/>
  <c r="BS91" i="1"/>
  <c r="BL91" i="1"/>
  <c r="BE91" i="1"/>
  <c r="AX91" i="1"/>
  <c r="BC91" i="1" s="1"/>
  <c r="AQ91" i="1"/>
  <c r="AJ91" i="1"/>
  <c r="AM91" i="1" s="1"/>
  <c r="AC91" i="1"/>
  <c r="AD91" i="1" s="1"/>
  <c r="V91" i="1"/>
  <c r="W91" i="1" s="1"/>
  <c r="O91" i="1"/>
  <c r="S91" i="1" s="1"/>
  <c r="M91" i="1"/>
  <c r="L91" i="1"/>
  <c r="J91" i="1"/>
  <c r="H91" i="1"/>
  <c r="DS90" i="1"/>
  <c r="DL90" i="1"/>
  <c r="DE90" i="1"/>
  <c r="CX90" i="1"/>
  <c r="CP90" i="1"/>
  <c r="CI90" i="1"/>
  <c r="BZ90" i="1"/>
  <c r="CC90" i="1" s="1"/>
  <c r="BS90" i="1"/>
  <c r="BL90" i="1"/>
  <c r="BP90" i="1" s="1"/>
  <c r="BE90" i="1"/>
  <c r="BH90" i="1" s="1"/>
  <c r="AX90" i="1"/>
  <c r="AY90" i="1" s="1"/>
  <c r="AQ90" i="1"/>
  <c r="AU90" i="1" s="1"/>
  <c r="AJ90" i="1"/>
  <c r="AC90" i="1"/>
  <c r="V90" i="1"/>
  <c r="W90" i="1" s="1"/>
  <c r="O90" i="1"/>
  <c r="R90" i="1" s="1"/>
  <c r="M90" i="1"/>
  <c r="L90" i="1"/>
  <c r="J90" i="1"/>
  <c r="H90" i="1"/>
  <c r="DS89" i="1"/>
  <c r="DV89" i="1" s="1"/>
  <c r="DL89" i="1"/>
  <c r="DE89" i="1"/>
  <c r="DF89" i="1" s="1"/>
  <c r="CX89" i="1"/>
  <c r="CP89" i="1"/>
  <c r="CT89" i="1" s="1"/>
  <c r="CI89" i="1"/>
  <c r="CN89" i="1" s="1"/>
  <c r="BZ89" i="1"/>
  <c r="CD89" i="1" s="1"/>
  <c r="BS89" i="1"/>
  <c r="BW89" i="1" s="1"/>
  <c r="BL89" i="1"/>
  <c r="BE89" i="1"/>
  <c r="BI89" i="1" s="1"/>
  <c r="AX89" i="1"/>
  <c r="AQ89" i="1"/>
  <c r="AT89" i="1" s="1"/>
  <c r="AJ89" i="1"/>
  <c r="AC89" i="1"/>
  <c r="AG89" i="1" s="1"/>
  <c r="V89" i="1"/>
  <c r="O89" i="1"/>
  <c r="M89" i="1"/>
  <c r="L89" i="1"/>
  <c r="J89" i="1"/>
  <c r="H89" i="1"/>
  <c r="DS88" i="1"/>
  <c r="DL88" i="1"/>
  <c r="DR88" i="1" s="1"/>
  <c r="DE88" i="1"/>
  <c r="CX88" i="1"/>
  <c r="DC88" i="1" s="1"/>
  <c r="CP88" i="1"/>
  <c r="CU88" i="1" s="1"/>
  <c r="CI88" i="1"/>
  <c r="CJ88" i="1" s="1"/>
  <c r="BZ88" i="1"/>
  <c r="CC88" i="1" s="1"/>
  <c r="BS88" i="1"/>
  <c r="BY88" i="1" s="1"/>
  <c r="BL88" i="1"/>
  <c r="BR88" i="1" s="1"/>
  <c r="BE88" i="1"/>
  <c r="BF88" i="1" s="1"/>
  <c r="AX88" i="1"/>
  <c r="BC88" i="1" s="1"/>
  <c r="AQ88" i="1"/>
  <c r="AJ88" i="1"/>
  <c r="AC88" i="1"/>
  <c r="AH88" i="1" s="1"/>
  <c r="V88" i="1"/>
  <c r="AB88" i="1" s="1"/>
  <c r="O88" i="1"/>
  <c r="U88" i="1" s="1"/>
  <c r="M88" i="1"/>
  <c r="L88" i="1"/>
  <c r="J88" i="1"/>
  <c r="H88" i="1"/>
  <c r="DS87" i="1"/>
  <c r="DX87" i="1" s="1"/>
  <c r="DL87" i="1"/>
  <c r="DH87" i="1"/>
  <c r="DE87" i="1"/>
  <c r="CX87" i="1"/>
  <c r="CP87" i="1"/>
  <c r="CV87" i="1" s="1"/>
  <c r="CI87" i="1"/>
  <c r="CN87" i="1" s="1"/>
  <c r="BZ87" i="1"/>
  <c r="CD87" i="1" s="1"/>
  <c r="BS87" i="1"/>
  <c r="BL87" i="1"/>
  <c r="BE87" i="1"/>
  <c r="BH87" i="1" s="1"/>
  <c r="AX87" i="1"/>
  <c r="AY87" i="1" s="1"/>
  <c r="AQ87" i="1"/>
  <c r="AJ87" i="1"/>
  <c r="AP87" i="1" s="1"/>
  <c r="AC87" i="1"/>
  <c r="AD87" i="1" s="1"/>
  <c r="V87" i="1"/>
  <c r="W87" i="1" s="1"/>
  <c r="U87" i="1"/>
  <c r="O87" i="1"/>
  <c r="M87" i="1"/>
  <c r="L87" i="1"/>
  <c r="J87" i="1"/>
  <c r="H87" i="1"/>
  <c r="DS86" i="1"/>
  <c r="DL86" i="1"/>
  <c r="DE86" i="1"/>
  <c r="CX86" i="1"/>
  <c r="CP86" i="1"/>
  <c r="CS86" i="1" s="1"/>
  <c r="CI86" i="1"/>
  <c r="CM86" i="1" s="1"/>
  <c r="BZ86" i="1"/>
  <c r="BS86" i="1"/>
  <c r="BL86" i="1"/>
  <c r="BM86" i="1" s="1"/>
  <c r="BE86" i="1"/>
  <c r="AX86" i="1"/>
  <c r="BA86" i="1" s="1"/>
  <c r="AQ86" i="1"/>
  <c r="AJ86" i="1"/>
  <c r="AN86" i="1" s="1"/>
  <c r="AC86" i="1"/>
  <c r="AH86" i="1" s="1"/>
  <c r="V86" i="1"/>
  <c r="O86" i="1"/>
  <c r="S86" i="1" s="1"/>
  <c r="M86" i="1"/>
  <c r="L86" i="1"/>
  <c r="J86" i="1"/>
  <c r="H86" i="1"/>
  <c r="DT85" i="1"/>
  <c r="DS85" i="1"/>
  <c r="DV85" i="1" s="1"/>
  <c r="DM85" i="1"/>
  <c r="DL85" i="1"/>
  <c r="DP85" i="1" s="1"/>
  <c r="DF85" i="1"/>
  <c r="DE85" i="1"/>
  <c r="DI85" i="1" s="1"/>
  <c r="CY85" i="1"/>
  <c r="CX85" i="1"/>
  <c r="DD85" i="1" s="1"/>
  <c r="CQ85" i="1"/>
  <c r="CP85" i="1"/>
  <c r="CS85" i="1" s="1"/>
  <c r="CJ85" i="1"/>
  <c r="CI85" i="1"/>
  <c r="CA85" i="1"/>
  <c r="BZ85" i="1"/>
  <c r="BT85" i="1"/>
  <c r="BS85" i="1"/>
  <c r="BW85" i="1" s="1"/>
  <c r="BM85" i="1"/>
  <c r="BL85" i="1"/>
  <c r="BO85" i="1" s="1"/>
  <c r="BF85" i="1"/>
  <c r="BE85" i="1"/>
  <c r="AY85" i="1"/>
  <c r="AX85" i="1"/>
  <c r="BC85" i="1" s="1"/>
  <c r="AV85" i="1"/>
  <c r="AR85" i="1"/>
  <c r="AQ85" i="1"/>
  <c r="AT85" i="1" s="1"/>
  <c r="AK85" i="1"/>
  <c r="AJ85" i="1"/>
  <c r="AN85" i="1" s="1"/>
  <c r="AD85" i="1"/>
  <c r="AC85" i="1"/>
  <c r="W85" i="1"/>
  <c r="V85" i="1"/>
  <c r="P85" i="1"/>
  <c r="O85" i="1"/>
  <c r="R85" i="1" s="1"/>
  <c r="M85" i="1"/>
  <c r="L85" i="1"/>
  <c r="J85" i="1"/>
  <c r="H85" i="1"/>
  <c r="DS84" i="1"/>
  <c r="DW84" i="1" s="1"/>
  <c r="DL84" i="1"/>
  <c r="DO84" i="1" s="1"/>
  <c r="DE84" i="1"/>
  <c r="DI84" i="1" s="1"/>
  <c r="CX84" i="1"/>
  <c r="CP84" i="1"/>
  <c r="CU84" i="1" s="1"/>
  <c r="CI84" i="1"/>
  <c r="BZ84" i="1"/>
  <c r="CE84" i="1" s="1"/>
  <c r="BS84" i="1"/>
  <c r="BX84" i="1" s="1"/>
  <c r="BL84" i="1"/>
  <c r="BE84" i="1"/>
  <c r="BA84" i="1"/>
  <c r="AX84" i="1"/>
  <c r="AY84" i="1" s="1"/>
  <c r="AQ84" i="1"/>
  <c r="AW84" i="1" s="1"/>
  <c r="AJ84" i="1"/>
  <c r="AP84" i="1" s="1"/>
  <c r="AC84" i="1"/>
  <c r="V84" i="1"/>
  <c r="O84" i="1"/>
  <c r="M84" i="1"/>
  <c r="L84" i="1"/>
  <c r="J84" i="1"/>
  <c r="H84" i="1"/>
  <c r="DS83" i="1"/>
  <c r="DL83" i="1"/>
  <c r="DE83" i="1"/>
  <c r="DF83" i="1" s="1"/>
  <c r="CX83" i="1"/>
  <c r="DC83" i="1" s="1"/>
  <c r="CP83" i="1"/>
  <c r="CQ83" i="1" s="1"/>
  <c r="CI83" i="1"/>
  <c r="CN83" i="1" s="1"/>
  <c r="BZ83" i="1"/>
  <c r="CD83" i="1" s="1"/>
  <c r="BS83" i="1"/>
  <c r="BL83" i="1"/>
  <c r="BO83" i="1" s="1"/>
  <c r="BE83" i="1"/>
  <c r="BI83" i="1" s="1"/>
  <c r="AX83" i="1"/>
  <c r="AY83" i="1" s="1"/>
  <c r="AQ83" i="1"/>
  <c r="AV83" i="1" s="1"/>
  <c r="AJ83" i="1"/>
  <c r="AN83" i="1" s="1"/>
  <c r="AC83" i="1"/>
  <c r="V83" i="1"/>
  <c r="AA83" i="1" s="1"/>
  <c r="O83" i="1"/>
  <c r="S83" i="1" s="1"/>
  <c r="M83" i="1"/>
  <c r="L83" i="1"/>
  <c r="J83" i="1"/>
  <c r="H83" i="1"/>
  <c r="DS82" i="1"/>
  <c r="DL82" i="1"/>
  <c r="DE82" i="1"/>
  <c r="DJ82" i="1" s="1"/>
  <c r="CX82" i="1"/>
  <c r="DD82" i="1" s="1"/>
  <c r="CP82" i="1"/>
  <c r="CI82" i="1"/>
  <c r="BZ82" i="1"/>
  <c r="BS82" i="1"/>
  <c r="BX82" i="1" s="1"/>
  <c r="BL82" i="1"/>
  <c r="BE82" i="1"/>
  <c r="AX82" i="1"/>
  <c r="AQ82" i="1"/>
  <c r="AR82" i="1" s="1"/>
  <c r="AJ82" i="1"/>
  <c r="AM82" i="1" s="1"/>
  <c r="AC82" i="1"/>
  <c r="AG82" i="1" s="1"/>
  <c r="V82" i="1"/>
  <c r="Z82" i="1" s="1"/>
  <c r="O82" i="1"/>
  <c r="T82" i="1" s="1"/>
  <c r="M82" i="1"/>
  <c r="L82" i="1"/>
  <c r="J82" i="1"/>
  <c r="H82" i="1"/>
  <c r="DS81" i="1"/>
  <c r="DW81" i="1" s="1"/>
  <c r="DL81" i="1"/>
  <c r="DE81" i="1"/>
  <c r="CX81" i="1"/>
  <c r="DD81" i="1" s="1"/>
  <c r="CP81" i="1"/>
  <c r="CI81" i="1"/>
  <c r="CM81" i="1" s="1"/>
  <c r="BZ81" i="1"/>
  <c r="CE81" i="1" s="1"/>
  <c r="BS81" i="1"/>
  <c r="BL81" i="1"/>
  <c r="BO81" i="1" s="1"/>
  <c r="BE81" i="1"/>
  <c r="AX81" i="1"/>
  <c r="BD81" i="1" s="1"/>
  <c r="AQ81" i="1"/>
  <c r="AJ81" i="1"/>
  <c r="AO81" i="1" s="1"/>
  <c r="AC81" i="1"/>
  <c r="AG81" i="1" s="1"/>
  <c r="V81" i="1"/>
  <c r="Y81" i="1" s="1"/>
  <c r="O81" i="1"/>
  <c r="M81" i="1"/>
  <c r="L81" i="1"/>
  <c r="J81" i="1"/>
  <c r="H81" i="1"/>
  <c r="DT80" i="1"/>
  <c r="DS80" i="1"/>
  <c r="DX80" i="1" s="1"/>
  <c r="DM80" i="1"/>
  <c r="DL80" i="1"/>
  <c r="DP80" i="1" s="1"/>
  <c r="DF80" i="1"/>
  <c r="DE80" i="1"/>
  <c r="DI80" i="1" s="1"/>
  <c r="CY80" i="1"/>
  <c r="CX80" i="1"/>
  <c r="CQ80" i="1"/>
  <c r="CP80" i="1"/>
  <c r="CJ80" i="1"/>
  <c r="CI80" i="1"/>
  <c r="CA80" i="1"/>
  <c r="BZ80" i="1"/>
  <c r="CE80" i="1" s="1"/>
  <c r="BT80" i="1"/>
  <c r="BS80" i="1"/>
  <c r="BV80" i="1" s="1"/>
  <c r="BM80" i="1"/>
  <c r="BL80" i="1"/>
  <c r="BQ80" i="1" s="1"/>
  <c r="BF80" i="1"/>
  <c r="BE80" i="1"/>
  <c r="BJ80" i="1" s="1"/>
  <c r="AY80" i="1"/>
  <c r="AX80" i="1"/>
  <c r="AR80" i="1"/>
  <c r="AQ80" i="1"/>
  <c r="AV80" i="1" s="1"/>
  <c r="AK80" i="1"/>
  <c r="AJ80" i="1"/>
  <c r="AM80" i="1" s="1"/>
  <c r="AD80" i="1"/>
  <c r="AC80" i="1"/>
  <c r="W80" i="1"/>
  <c r="V80" i="1"/>
  <c r="Z80" i="1" s="1"/>
  <c r="P80" i="1"/>
  <c r="O80" i="1"/>
  <c r="M80" i="1"/>
  <c r="L80" i="1"/>
  <c r="J80" i="1"/>
  <c r="H80" i="1"/>
  <c r="DS79" i="1"/>
  <c r="DT79" i="1" s="1"/>
  <c r="DL79" i="1"/>
  <c r="DP79" i="1" s="1"/>
  <c r="DE79" i="1"/>
  <c r="DJ79" i="1" s="1"/>
  <c r="CX79" i="1"/>
  <c r="DA79" i="1" s="1"/>
  <c r="CP79" i="1"/>
  <c r="CQ79" i="1" s="1"/>
  <c r="CI79" i="1"/>
  <c r="BZ79" i="1"/>
  <c r="CA79" i="1" s="1"/>
  <c r="BS79" i="1"/>
  <c r="BT79" i="1" s="1"/>
  <c r="BL79" i="1"/>
  <c r="BE79" i="1"/>
  <c r="BJ79" i="1" s="1"/>
  <c r="AX79" i="1"/>
  <c r="AQ79" i="1"/>
  <c r="AJ79" i="1"/>
  <c r="AN79" i="1" s="1"/>
  <c r="AC79" i="1"/>
  <c r="AH79" i="1" s="1"/>
  <c r="V79" i="1"/>
  <c r="AA79" i="1" s="1"/>
  <c r="O79" i="1"/>
  <c r="M79" i="1"/>
  <c r="L79" i="1"/>
  <c r="J79" i="1"/>
  <c r="H79" i="1"/>
  <c r="DS78" i="1"/>
  <c r="DY78" i="1" s="1"/>
  <c r="DL78" i="1"/>
  <c r="DQ78" i="1" s="1"/>
  <c r="DE78" i="1"/>
  <c r="DK78" i="1" s="1"/>
  <c r="CX78" i="1"/>
  <c r="CP78" i="1"/>
  <c r="CV78" i="1" s="1"/>
  <c r="CI78" i="1"/>
  <c r="CN78" i="1" s="1"/>
  <c r="BZ78" i="1"/>
  <c r="CE78" i="1" s="1"/>
  <c r="BS78" i="1"/>
  <c r="BX78" i="1" s="1"/>
  <c r="BL78" i="1"/>
  <c r="BP78" i="1" s="1"/>
  <c r="BE78" i="1"/>
  <c r="BK78" i="1" s="1"/>
  <c r="AX78" i="1"/>
  <c r="BA78" i="1" s="1"/>
  <c r="AQ78" i="1"/>
  <c r="AR78" i="1" s="1"/>
  <c r="AJ78" i="1"/>
  <c r="AC78" i="1"/>
  <c r="V78" i="1"/>
  <c r="Y78" i="1" s="1"/>
  <c r="O78" i="1"/>
  <c r="T78" i="1" s="1"/>
  <c r="M78" i="1"/>
  <c r="L78" i="1"/>
  <c r="J78" i="1"/>
  <c r="H78" i="1"/>
  <c r="DS77" i="1"/>
  <c r="DL77" i="1"/>
  <c r="DE77" i="1"/>
  <c r="DH77" i="1" s="1"/>
  <c r="CX77" i="1"/>
  <c r="DB77" i="1" s="1"/>
  <c r="CP77" i="1"/>
  <c r="CV77" i="1" s="1"/>
  <c r="CI77" i="1"/>
  <c r="CN77" i="1" s="1"/>
  <c r="BZ77" i="1"/>
  <c r="BS77" i="1"/>
  <c r="BY77" i="1" s="1"/>
  <c r="BL77" i="1"/>
  <c r="BQ77" i="1" s="1"/>
  <c r="BE77" i="1"/>
  <c r="BI77" i="1" s="1"/>
  <c r="AX77" i="1"/>
  <c r="BC77" i="1" s="1"/>
  <c r="AQ77" i="1"/>
  <c r="AV77" i="1" s="1"/>
  <c r="AJ77" i="1"/>
  <c r="AO77" i="1" s="1"/>
  <c r="AC77" i="1"/>
  <c r="AG77" i="1" s="1"/>
  <c r="V77" i="1"/>
  <c r="AA77" i="1" s="1"/>
  <c r="O77" i="1"/>
  <c r="M77" i="1"/>
  <c r="L77" i="1"/>
  <c r="J77" i="1"/>
  <c r="H77" i="1"/>
  <c r="DS76" i="1"/>
  <c r="DT76" i="1" s="1"/>
  <c r="DL76" i="1"/>
  <c r="DE76" i="1"/>
  <c r="CX76" i="1"/>
  <c r="DB76" i="1" s="1"/>
  <c r="CP76" i="1"/>
  <c r="CQ76" i="1" s="1"/>
  <c r="CI76" i="1"/>
  <c r="CN76" i="1" s="1"/>
  <c r="BZ76" i="1"/>
  <c r="CE76" i="1" s="1"/>
  <c r="BS76" i="1"/>
  <c r="BT76" i="1" s="1"/>
  <c r="BL76" i="1"/>
  <c r="BQ76" i="1" s="1"/>
  <c r="BE76" i="1"/>
  <c r="AX76" i="1"/>
  <c r="AY76" i="1" s="1"/>
  <c r="AQ76" i="1"/>
  <c r="AJ76" i="1"/>
  <c r="AN76" i="1" s="1"/>
  <c r="AC76" i="1"/>
  <c r="AD76" i="1" s="1"/>
  <c r="V76" i="1"/>
  <c r="AA76" i="1" s="1"/>
  <c r="O76" i="1"/>
  <c r="S76" i="1" s="1"/>
  <c r="M76" i="1"/>
  <c r="L76" i="1"/>
  <c r="J76" i="1"/>
  <c r="H76" i="1"/>
  <c r="DS75" i="1"/>
  <c r="DW75" i="1" s="1"/>
  <c r="DL75" i="1"/>
  <c r="DM75" i="1" s="1"/>
  <c r="DE75" i="1"/>
  <c r="DJ75" i="1" s="1"/>
  <c r="CX75" i="1"/>
  <c r="DA75" i="1" s="1"/>
  <c r="CP75" i="1"/>
  <c r="CS75" i="1" s="1"/>
  <c r="CI75" i="1"/>
  <c r="CN75" i="1" s="1"/>
  <c r="BZ75" i="1"/>
  <c r="CC75" i="1" s="1"/>
  <c r="BS75" i="1"/>
  <c r="BV75" i="1" s="1"/>
  <c r="BL75" i="1"/>
  <c r="BQ75" i="1" s="1"/>
  <c r="BE75" i="1"/>
  <c r="BJ75" i="1" s="1"/>
  <c r="AX75" i="1"/>
  <c r="AY75" i="1" s="1"/>
  <c r="AQ75" i="1"/>
  <c r="AR75" i="1" s="1"/>
  <c r="AJ75" i="1"/>
  <c r="AO75" i="1" s="1"/>
  <c r="AC75" i="1"/>
  <c r="V75" i="1"/>
  <c r="AA75" i="1" s="1"/>
  <c r="O75" i="1"/>
  <c r="T75" i="1" s="1"/>
  <c r="M75" i="1"/>
  <c r="L75" i="1"/>
  <c r="J75" i="1"/>
  <c r="H75" i="1"/>
  <c r="DS74" i="1"/>
  <c r="DL74" i="1"/>
  <c r="DM74" i="1" s="1"/>
  <c r="DE74" i="1"/>
  <c r="DI74" i="1" s="1"/>
  <c r="CX74" i="1"/>
  <c r="DB74" i="1" s="1"/>
  <c r="CP74" i="1"/>
  <c r="CI74" i="1"/>
  <c r="CJ74" i="1" s="1"/>
  <c r="BZ74" i="1"/>
  <c r="BS74" i="1"/>
  <c r="BY74" i="1" s="1"/>
  <c r="BL74" i="1"/>
  <c r="BM74" i="1" s="1"/>
  <c r="BE74" i="1"/>
  <c r="AX74" i="1"/>
  <c r="BD74" i="1" s="1"/>
  <c r="AQ74" i="1"/>
  <c r="AW74" i="1" s="1"/>
  <c r="AJ74" i="1"/>
  <c r="AN74" i="1" s="1"/>
  <c r="AC74" i="1"/>
  <c r="AF74" i="1" s="1"/>
  <c r="V74" i="1"/>
  <c r="O74" i="1"/>
  <c r="T74" i="1" s="1"/>
  <c r="M74" i="1"/>
  <c r="L74" i="1"/>
  <c r="J74" i="1"/>
  <c r="H74" i="1"/>
  <c r="DS73" i="1"/>
  <c r="DV73" i="1" s="1"/>
  <c r="DL73" i="1"/>
  <c r="DQ73" i="1" s="1"/>
  <c r="DE73" i="1"/>
  <c r="DJ73" i="1" s="1"/>
  <c r="CX73" i="1"/>
  <c r="CY73" i="1" s="1"/>
  <c r="CP73" i="1"/>
  <c r="CU73" i="1" s="1"/>
  <c r="CI73" i="1"/>
  <c r="CL73" i="1" s="1"/>
  <c r="BZ73" i="1"/>
  <c r="CE73" i="1" s="1"/>
  <c r="BS73" i="1"/>
  <c r="BX73" i="1" s="1"/>
  <c r="BL73" i="1"/>
  <c r="BO73" i="1" s="1"/>
  <c r="BE73" i="1"/>
  <c r="BJ73" i="1" s="1"/>
  <c r="AX73" i="1"/>
  <c r="BC73" i="1" s="1"/>
  <c r="AQ73" i="1"/>
  <c r="AT73" i="1" s="1"/>
  <c r="AJ73" i="1"/>
  <c r="AC73" i="1"/>
  <c r="AD73" i="1" s="1"/>
  <c r="V73" i="1"/>
  <c r="O73" i="1"/>
  <c r="P73" i="1" s="1"/>
  <c r="M73" i="1"/>
  <c r="L73" i="1"/>
  <c r="J73" i="1"/>
  <c r="H73" i="1"/>
  <c r="DS72" i="1"/>
  <c r="DL72" i="1"/>
  <c r="DP72" i="1" s="1"/>
  <c r="DE72" i="1"/>
  <c r="DI72" i="1" s="1"/>
  <c r="CX72" i="1"/>
  <c r="DA72" i="1" s="1"/>
  <c r="CP72" i="1"/>
  <c r="CS72" i="1" s="1"/>
  <c r="CI72" i="1"/>
  <c r="CL72" i="1" s="1"/>
  <c r="BZ72" i="1"/>
  <c r="CE72" i="1" s="1"/>
  <c r="BS72" i="1"/>
  <c r="BX72" i="1" s="1"/>
  <c r="BL72" i="1"/>
  <c r="BP72" i="1" s="1"/>
  <c r="BE72" i="1"/>
  <c r="BJ72" i="1" s="1"/>
  <c r="AX72" i="1"/>
  <c r="AQ72" i="1"/>
  <c r="AV72" i="1" s="1"/>
  <c r="AJ72" i="1"/>
  <c r="AO72" i="1" s="1"/>
  <c r="AC72" i="1"/>
  <c r="AG72" i="1" s="1"/>
  <c r="V72" i="1"/>
  <c r="Y72" i="1" s="1"/>
  <c r="O72" i="1"/>
  <c r="P72" i="1" s="1"/>
  <c r="M72" i="1"/>
  <c r="L72" i="1"/>
  <c r="J72" i="1"/>
  <c r="H72" i="1"/>
  <c r="DS71" i="1"/>
  <c r="DL71" i="1"/>
  <c r="DQ71" i="1" s="1"/>
  <c r="DE71" i="1"/>
  <c r="DI71" i="1" s="1"/>
  <c r="CX71" i="1"/>
  <c r="CP71" i="1"/>
  <c r="CQ71" i="1" s="1"/>
  <c r="CI71" i="1"/>
  <c r="CL71" i="1" s="1"/>
  <c r="BZ71" i="1"/>
  <c r="BS71" i="1"/>
  <c r="BT71" i="1" s="1"/>
  <c r="BL71" i="1"/>
  <c r="BM71" i="1" s="1"/>
  <c r="BE71" i="1"/>
  <c r="BF71" i="1" s="1"/>
  <c r="AX71" i="1"/>
  <c r="AQ71" i="1"/>
  <c r="AR71" i="1" s="1"/>
  <c r="AJ71" i="1"/>
  <c r="AC71" i="1"/>
  <c r="V71" i="1"/>
  <c r="W71" i="1" s="1"/>
  <c r="O71" i="1"/>
  <c r="M71" i="1"/>
  <c r="L71" i="1"/>
  <c r="J71" i="1"/>
  <c r="H71" i="1"/>
  <c r="DS70" i="1"/>
  <c r="DX70" i="1" s="1"/>
  <c r="DL70" i="1"/>
  <c r="DE70" i="1"/>
  <c r="DJ70" i="1" s="1"/>
  <c r="CX70" i="1"/>
  <c r="DC70" i="1" s="1"/>
  <c r="CP70" i="1"/>
  <c r="CI70" i="1"/>
  <c r="CN70" i="1" s="1"/>
  <c r="BZ70" i="1"/>
  <c r="BS70" i="1"/>
  <c r="BX70" i="1" s="1"/>
  <c r="BL70" i="1"/>
  <c r="BR70" i="1" s="1"/>
  <c r="BE70" i="1"/>
  <c r="BF70" i="1" s="1"/>
  <c r="AX70" i="1"/>
  <c r="BC70" i="1" s="1"/>
  <c r="AQ70" i="1"/>
  <c r="AT70" i="1" s="1"/>
  <c r="AJ70" i="1"/>
  <c r="AO70" i="1" s="1"/>
  <c r="AC70" i="1"/>
  <c r="AD70" i="1" s="1"/>
  <c r="V70" i="1"/>
  <c r="W70" i="1" s="1"/>
  <c r="O70" i="1"/>
  <c r="M70" i="1"/>
  <c r="L70" i="1"/>
  <c r="J70" i="1"/>
  <c r="H70" i="1"/>
  <c r="DS69" i="1"/>
  <c r="DW69" i="1" s="1"/>
  <c r="DL69" i="1"/>
  <c r="DQ69" i="1" s="1"/>
  <c r="DE69" i="1"/>
  <c r="CX69" i="1"/>
  <c r="DB69" i="1" s="1"/>
  <c r="CP69" i="1"/>
  <c r="CU69" i="1" s="1"/>
  <c r="CI69" i="1"/>
  <c r="CN69" i="1" s="1"/>
  <c r="BZ69" i="1"/>
  <c r="CD69" i="1" s="1"/>
  <c r="BS69" i="1"/>
  <c r="BX69" i="1" s="1"/>
  <c r="BL69" i="1"/>
  <c r="BQ69" i="1" s="1"/>
  <c r="BE69" i="1"/>
  <c r="BH69" i="1" s="1"/>
  <c r="AX69" i="1"/>
  <c r="AQ69" i="1"/>
  <c r="AU69" i="1" s="1"/>
  <c r="AJ69" i="1"/>
  <c r="AN69" i="1" s="1"/>
  <c r="AC69" i="1"/>
  <c r="AH69" i="1" s="1"/>
  <c r="V69" i="1"/>
  <c r="Z69" i="1" s="1"/>
  <c r="O69" i="1"/>
  <c r="T69" i="1" s="1"/>
  <c r="M69" i="1"/>
  <c r="L69" i="1"/>
  <c r="J69" i="1"/>
  <c r="H69" i="1"/>
  <c r="DS68" i="1"/>
  <c r="DT68" i="1" s="1"/>
  <c r="DL68" i="1"/>
  <c r="DE68" i="1"/>
  <c r="DF68" i="1" s="1"/>
  <c r="CX68" i="1"/>
  <c r="DA68" i="1" s="1"/>
  <c r="CP68" i="1"/>
  <c r="CQ68" i="1" s="1"/>
  <c r="CI68" i="1"/>
  <c r="CL68" i="1" s="1"/>
  <c r="BZ68" i="1"/>
  <c r="CC68" i="1" s="1"/>
  <c r="BS68" i="1"/>
  <c r="BX68" i="1" s="1"/>
  <c r="BL68" i="1"/>
  <c r="BQ68" i="1" s="1"/>
  <c r="BE68" i="1"/>
  <c r="BI68" i="1" s="1"/>
  <c r="AX68" i="1"/>
  <c r="BC68" i="1" s="1"/>
  <c r="AQ68" i="1"/>
  <c r="AJ68" i="1"/>
  <c r="AN68" i="1" s="1"/>
  <c r="AC68" i="1"/>
  <c r="AD68" i="1" s="1"/>
  <c r="V68" i="1"/>
  <c r="AA68" i="1" s="1"/>
  <c r="O68" i="1"/>
  <c r="S68" i="1" s="1"/>
  <c r="M68" i="1"/>
  <c r="L68" i="1"/>
  <c r="J68" i="1"/>
  <c r="H68" i="1"/>
  <c r="DS67" i="1"/>
  <c r="DV67" i="1" s="1"/>
  <c r="DL67" i="1"/>
  <c r="DM67" i="1" s="1"/>
  <c r="DE67" i="1"/>
  <c r="CX67" i="1"/>
  <c r="CY67" i="1" s="1"/>
  <c r="CP67" i="1"/>
  <c r="CS67" i="1" s="1"/>
  <c r="CI67" i="1"/>
  <c r="CL67" i="1" s="1"/>
  <c r="BZ67" i="1"/>
  <c r="CC67" i="1" s="1"/>
  <c r="BS67" i="1"/>
  <c r="BT67" i="1" s="1"/>
  <c r="BL67" i="1"/>
  <c r="BE67" i="1"/>
  <c r="BH67" i="1" s="1"/>
  <c r="AX67" i="1"/>
  <c r="AQ67" i="1"/>
  <c r="AR67" i="1" s="1"/>
  <c r="AJ67" i="1"/>
  <c r="AM67" i="1" s="1"/>
  <c r="AC67" i="1"/>
  <c r="AH67" i="1" s="1"/>
  <c r="V67" i="1"/>
  <c r="Y67" i="1" s="1"/>
  <c r="O67" i="1"/>
  <c r="M67" i="1"/>
  <c r="AW67" i="1" s="1"/>
  <c r="L67" i="1"/>
  <c r="J67" i="1"/>
  <c r="H67" i="1"/>
  <c r="DS66" i="1"/>
  <c r="DW66" i="1" s="1"/>
  <c r="DL66" i="1"/>
  <c r="DE66" i="1"/>
  <c r="DI66" i="1" s="1"/>
  <c r="CX66" i="1"/>
  <c r="CY66" i="1" s="1"/>
  <c r="CP66" i="1"/>
  <c r="CI66" i="1"/>
  <c r="CN66" i="1" s="1"/>
  <c r="BZ66" i="1"/>
  <c r="CA66" i="1" s="1"/>
  <c r="BS66" i="1"/>
  <c r="BT66" i="1" s="1"/>
  <c r="BL66" i="1"/>
  <c r="BE66" i="1"/>
  <c r="BI66" i="1" s="1"/>
  <c r="AX66" i="1"/>
  <c r="AY66" i="1" s="1"/>
  <c r="AQ66" i="1"/>
  <c r="AT66" i="1" s="1"/>
  <c r="AJ66" i="1"/>
  <c r="AM66" i="1" s="1"/>
  <c r="AC66" i="1"/>
  <c r="V66" i="1"/>
  <c r="O66" i="1"/>
  <c r="S66" i="1" s="1"/>
  <c r="M66" i="1"/>
  <c r="L66" i="1"/>
  <c r="J66" i="1"/>
  <c r="H66" i="1"/>
  <c r="DS65" i="1"/>
  <c r="DY65" i="1" s="1"/>
  <c r="DL65" i="1"/>
  <c r="DM65" i="1" s="1"/>
  <c r="DE65" i="1"/>
  <c r="DJ65" i="1" s="1"/>
  <c r="CX65" i="1"/>
  <c r="DB65" i="1" s="1"/>
  <c r="CP65" i="1"/>
  <c r="CT65" i="1" s="1"/>
  <c r="CI65" i="1"/>
  <c r="CM65" i="1" s="1"/>
  <c r="BZ65" i="1"/>
  <c r="CE65" i="1" s="1"/>
  <c r="BS65" i="1"/>
  <c r="BX65" i="1" s="1"/>
  <c r="BL65" i="1"/>
  <c r="BE65" i="1"/>
  <c r="AX65" i="1"/>
  <c r="BC65" i="1" s="1"/>
  <c r="AQ65" i="1"/>
  <c r="AV65" i="1" s="1"/>
  <c r="AJ65" i="1"/>
  <c r="AC65" i="1"/>
  <c r="AD65" i="1" s="1"/>
  <c r="V65" i="1"/>
  <c r="W65" i="1" s="1"/>
  <c r="O65" i="1"/>
  <c r="P65" i="1" s="1"/>
  <c r="M65" i="1"/>
  <c r="AI65" i="1" s="1"/>
  <c r="L65" i="1"/>
  <c r="J65" i="1"/>
  <c r="H65" i="1"/>
  <c r="DS64" i="1"/>
  <c r="DX64" i="1" s="1"/>
  <c r="DL64" i="1"/>
  <c r="DQ64" i="1" s="1"/>
  <c r="DE64" i="1"/>
  <c r="DJ64" i="1" s="1"/>
  <c r="CX64" i="1"/>
  <c r="DC64" i="1" s="1"/>
  <c r="CP64" i="1"/>
  <c r="CQ64" i="1" s="1"/>
  <c r="CI64" i="1"/>
  <c r="BZ64" i="1"/>
  <c r="CC64" i="1" s="1"/>
  <c r="BS64" i="1"/>
  <c r="BV64" i="1" s="1"/>
  <c r="BL64" i="1"/>
  <c r="BO64" i="1" s="1"/>
  <c r="BE64" i="1"/>
  <c r="BH64" i="1" s="1"/>
  <c r="AX64" i="1"/>
  <c r="BB64" i="1" s="1"/>
  <c r="AQ64" i="1"/>
  <c r="AU64" i="1" s="1"/>
  <c r="AJ64" i="1"/>
  <c r="AC64" i="1"/>
  <c r="AI64" i="1" s="1"/>
  <c r="V64" i="1"/>
  <c r="AA64" i="1" s="1"/>
  <c r="T64" i="1"/>
  <c r="O64" i="1"/>
  <c r="R64" i="1" s="1"/>
  <c r="M64" i="1"/>
  <c r="L64" i="1"/>
  <c r="J64" i="1"/>
  <c r="H64" i="1"/>
  <c r="DS63" i="1"/>
  <c r="DL63" i="1"/>
  <c r="DO63" i="1" s="1"/>
  <c r="DE63" i="1"/>
  <c r="DH63" i="1" s="1"/>
  <c r="CX63" i="1"/>
  <c r="DA63" i="1" s="1"/>
  <c r="CP63" i="1"/>
  <c r="CU63" i="1" s="1"/>
  <c r="CI63" i="1"/>
  <c r="CN63" i="1" s="1"/>
  <c r="CD63" i="1"/>
  <c r="CC63" i="1"/>
  <c r="BZ63" i="1"/>
  <c r="CA63" i="1" s="1"/>
  <c r="BS63" i="1"/>
  <c r="BX63" i="1" s="1"/>
  <c r="BL63" i="1"/>
  <c r="BE63" i="1"/>
  <c r="BF63" i="1" s="1"/>
  <c r="AX63" i="1"/>
  <c r="AQ63" i="1"/>
  <c r="AJ63" i="1"/>
  <c r="AC63" i="1"/>
  <c r="AF63" i="1" s="1"/>
  <c r="V63" i="1"/>
  <c r="Y63" i="1" s="1"/>
  <c r="O63" i="1"/>
  <c r="M63" i="1"/>
  <c r="L63" i="1"/>
  <c r="J63" i="1"/>
  <c r="H63" i="1"/>
  <c r="DS62" i="1"/>
  <c r="DT62" i="1" s="1"/>
  <c r="DL62" i="1"/>
  <c r="DR62" i="1" s="1"/>
  <c r="DE62" i="1"/>
  <c r="CX62" i="1"/>
  <c r="CY62" i="1" s="1"/>
  <c r="CP62" i="1"/>
  <c r="CV62" i="1" s="1"/>
  <c r="CI62" i="1"/>
  <c r="BZ62" i="1"/>
  <c r="CD62" i="1" s="1"/>
  <c r="BY62" i="1"/>
  <c r="BS62" i="1"/>
  <c r="BW62" i="1" s="1"/>
  <c r="BL62" i="1"/>
  <c r="BQ62" i="1" s="1"/>
  <c r="BH62" i="1"/>
  <c r="BE62" i="1"/>
  <c r="BJ62" i="1" s="1"/>
  <c r="AX62" i="1"/>
  <c r="BC62" i="1" s="1"/>
  <c r="AQ62" i="1"/>
  <c r="AV62" i="1" s="1"/>
  <c r="AJ62" i="1"/>
  <c r="AP62" i="1" s="1"/>
  <c r="AC62" i="1"/>
  <c r="V62" i="1"/>
  <c r="AA62" i="1" s="1"/>
  <c r="O62" i="1"/>
  <c r="T62" i="1" s="1"/>
  <c r="M62" i="1"/>
  <c r="L62" i="1"/>
  <c r="J62" i="1"/>
  <c r="H62" i="1"/>
  <c r="DS61" i="1"/>
  <c r="DL61" i="1"/>
  <c r="DP61" i="1" s="1"/>
  <c r="DE61" i="1"/>
  <c r="DJ61" i="1" s="1"/>
  <c r="CX61" i="1"/>
  <c r="DC61" i="1" s="1"/>
  <c r="CP61" i="1"/>
  <c r="CI61" i="1"/>
  <c r="CO61" i="1" s="1"/>
  <c r="BZ61" i="1"/>
  <c r="CA61" i="1" s="1"/>
  <c r="BS61" i="1"/>
  <c r="BT61" i="1" s="1"/>
  <c r="BL61" i="1"/>
  <c r="BE61" i="1"/>
  <c r="BK61" i="1" s="1"/>
  <c r="AX61" i="1"/>
  <c r="BA61" i="1" s="1"/>
  <c r="AQ61" i="1"/>
  <c r="AT61" i="1" s="1"/>
  <c r="AJ61" i="1"/>
  <c r="AM61" i="1" s="1"/>
  <c r="AC61" i="1"/>
  <c r="AH61" i="1" s="1"/>
  <c r="AB61" i="1"/>
  <c r="V61" i="1"/>
  <c r="Z61" i="1" s="1"/>
  <c r="O61" i="1"/>
  <c r="M61" i="1"/>
  <c r="L61" i="1"/>
  <c r="J61" i="1"/>
  <c r="H61" i="1"/>
  <c r="DS60" i="1"/>
  <c r="DT60" i="1" s="1"/>
  <c r="DL60" i="1"/>
  <c r="DM60" i="1" s="1"/>
  <c r="DE60" i="1"/>
  <c r="CX60" i="1"/>
  <c r="DC60" i="1" s="1"/>
  <c r="CT60" i="1"/>
  <c r="CP60" i="1"/>
  <c r="CU60" i="1" s="1"/>
  <c r="CI60" i="1"/>
  <c r="BZ60" i="1"/>
  <c r="CE60" i="1" s="1"/>
  <c r="BS60" i="1"/>
  <c r="BX60" i="1" s="1"/>
  <c r="BL60" i="1"/>
  <c r="BP60" i="1" s="1"/>
  <c r="BE60" i="1"/>
  <c r="AX60" i="1"/>
  <c r="AQ60" i="1"/>
  <c r="AW60" i="1" s="1"/>
  <c r="AJ60" i="1"/>
  <c r="AC60" i="1"/>
  <c r="AD60" i="1" s="1"/>
  <c r="V60" i="1"/>
  <c r="W60" i="1" s="1"/>
  <c r="O60" i="1"/>
  <c r="P60" i="1" s="1"/>
  <c r="M60" i="1"/>
  <c r="L60" i="1"/>
  <c r="J60" i="1"/>
  <c r="H60" i="1"/>
  <c r="DS59" i="1"/>
  <c r="DX59" i="1" s="1"/>
  <c r="DL59" i="1"/>
  <c r="DQ59" i="1" s="1"/>
  <c r="DE59" i="1"/>
  <c r="DI59" i="1" s="1"/>
  <c r="CX59" i="1"/>
  <c r="CP59" i="1"/>
  <c r="CV59" i="1" s="1"/>
  <c r="CI59" i="1"/>
  <c r="CJ59" i="1" s="1"/>
  <c r="BZ59" i="1"/>
  <c r="BS59" i="1"/>
  <c r="BV59" i="1" s="1"/>
  <c r="BL59" i="1"/>
  <c r="BO59" i="1" s="1"/>
  <c r="BE59" i="1"/>
  <c r="BJ59" i="1" s="1"/>
  <c r="AX59" i="1"/>
  <c r="BB59" i="1" s="1"/>
  <c r="AT59" i="1"/>
  <c r="AQ59" i="1"/>
  <c r="AU59" i="1" s="1"/>
  <c r="AJ59" i="1"/>
  <c r="AO59" i="1" s="1"/>
  <c r="AC59" i="1"/>
  <c r="AH59" i="1" s="1"/>
  <c r="V59" i="1"/>
  <c r="AA59" i="1" s="1"/>
  <c r="O59" i="1"/>
  <c r="R59" i="1" s="1"/>
  <c r="M59" i="1"/>
  <c r="L59" i="1"/>
  <c r="J59" i="1"/>
  <c r="H59" i="1"/>
  <c r="DS58" i="1"/>
  <c r="DL58" i="1"/>
  <c r="DE58" i="1"/>
  <c r="DH58" i="1" s="1"/>
  <c r="CX58" i="1"/>
  <c r="DC58" i="1" s="1"/>
  <c r="CP58" i="1"/>
  <c r="CI58" i="1"/>
  <c r="CN58" i="1" s="1"/>
  <c r="BZ58" i="1"/>
  <c r="CF58" i="1" s="1"/>
  <c r="BS58" i="1"/>
  <c r="BY58" i="1" s="1"/>
  <c r="BL58" i="1"/>
  <c r="BM58" i="1" s="1"/>
  <c r="BE58" i="1"/>
  <c r="BF58" i="1" s="1"/>
  <c r="AX58" i="1"/>
  <c r="AY58" i="1" s="1"/>
  <c r="AQ58" i="1"/>
  <c r="AR58" i="1" s="1"/>
  <c r="AJ58" i="1"/>
  <c r="AC58" i="1"/>
  <c r="V58" i="1"/>
  <c r="AA58" i="1" s="1"/>
  <c r="O58" i="1"/>
  <c r="M58" i="1"/>
  <c r="L58" i="1"/>
  <c r="J58" i="1"/>
  <c r="H58" i="1"/>
  <c r="DS57" i="1"/>
  <c r="DW57" i="1" s="1"/>
  <c r="DL57" i="1"/>
  <c r="DE57" i="1"/>
  <c r="CX57" i="1"/>
  <c r="CY57" i="1" s="1"/>
  <c r="CP57" i="1"/>
  <c r="CU57" i="1" s="1"/>
  <c r="CI57" i="1"/>
  <c r="BZ57" i="1"/>
  <c r="CD57" i="1" s="1"/>
  <c r="BT57" i="1"/>
  <c r="BS57" i="1"/>
  <c r="BW57" i="1" s="1"/>
  <c r="BL57" i="1"/>
  <c r="BE57" i="1"/>
  <c r="BJ57" i="1" s="1"/>
  <c r="AX57" i="1"/>
  <c r="AQ57" i="1"/>
  <c r="AV57" i="1" s="1"/>
  <c r="AJ57" i="1"/>
  <c r="AN57" i="1" s="1"/>
  <c r="AC57" i="1"/>
  <c r="AH57" i="1" s="1"/>
  <c r="V57" i="1"/>
  <c r="Z57" i="1" s="1"/>
  <c r="O57" i="1"/>
  <c r="M57" i="1"/>
  <c r="L57" i="1"/>
  <c r="J57" i="1"/>
  <c r="H57" i="1"/>
  <c r="DS56" i="1"/>
  <c r="DW56" i="1" s="1"/>
  <c r="DL56" i="1"/>
  <c r="DP56" i="1" s="1"/>
  <c r="DE56" i="1"/>
  <c r="DF56" i="1" s="1"/>
  <c r="CX56" i="1"/>
  <c r="DC56" i="1" s="1"/>
  <c r="CP56" i="1"/>
  <c r="CI56" i="1"/>
  <c r="CL56" i="1" s="1"/>
  <c r="BZ56" i="1"/>
  <c r="BS56" i="1"/>
  <c r="BT56" i="1" s="1"/>
  <c r="BL56" i="1"/>
  <c r="BQ56" i="1" s="1"/>
  <c r="BE56" i="1"/>
  <c r="AX56" i="1"/>
  <c r="BC56" i="1" s="1"/>
  <c r="AQ56" i="1"/>
  <c r="AV56" i="1" s="1"/>
  <c r="AJ56" i="1"/>
  <c r="AC56" i="1"/>
  <c r="AH56" i="1" s="1"/>
  <c r="V56" i="1"/>
  <c r="O56" i="1"/>
  <c r="M56" i="1"/>
  <c r="L56" i="1"/>
  <c r="J56" i="1"/>
  <c r="H56" i="1"/>
  <c r="DS55" i="1"/>
  <c r="DL55" i="1"/>
  <c r="DM55" i="1" s="1"/>
  <c r="DE55" i="1"/>
  <c r="DI55" i="1" s="1"/>
  <c r="CX55" i="1"/>
  <c r="DC55" i="1" s="1"/>
  <c r="CP55" i="1"/>
  <c r="CI55" i="1"/>
  <c r="CL55" i="1" s="1"/>
  <c r="BZ55" i="1"/>
  <c r="BS55" i="1"/>
  <c r="BL55" i="1"/>
  <c r="BE55" i="1"/>
  <c r="AX55" i="1"/>
  <c r="BC55" i="1" s="1"/>
  <c r="AQ55" i="1"/>
  <c r="AJ55" i="1"/>
  <c r="AC55" i="1"/>
  <c r="V55" i="1"/>
  <c r="O55" i="1"/>
  <c r="R55" i="1" s="1"/>
  <c r="M55" i="1"/>
  <c r="L55" i="1"/>
  <c r="J55" i="1"/>
  <c r="H55" i="1"/>
  <c r="DS54" i="1"/>
  <c r="DL54" i="1"/>
  <c r="DQ54" i="1" s="1"/>
  <c r="DE54" i="1"/>
  <c r="DJ54" i="1" s="1"/>
  <c r="CX54" i="1"/>
  <c r="CY54" i="1" s="1"/>
  <c r="CP54" i="1"/>
  <c r="CS54" i="1" s="1"/>
  <c r="CI54" i="1"/>
  <c r="CJ54" i="1" s="1"/>
  <c r="BZ54" i="1"/>
  <c r="BS54" i="1"/>
  <c r="BL54" i="1"/>
  <c r="BO54" i="1" s="1"/>
  <c r="BE54" i="1"/>
  <c r="BH54" i="1" s="1"/>
  <c r="AX54" i="1"/>
  <c r="AY54" i="1" s="1"/>
  <c r="AQ54" i="1"/>
  <c r="AU54" i="1" s="1"/>
  <c r="AJ54" i="1"/>
  <c r="AC54" i="1"/>
  <c r="V54" i="1"/>
  <c r="O54" i="1"/>
  <c r="T54" i="1" s="1"/>
  <c r="M54" i="1"/>
  <c r="L54" i="1"/>
  <c r="J54" i="1"/>
  <c r="H54" i="1"/>
  <c r="DS53" i="1"/>
  <c r="DV53" i="1" s="1"/>
  <c r="DL53" i="1"/>
  <c r="DE53" i="1"/>
  <c r="DH53" i="1" s="1"/>
  <c r="CX53" i="1"/>
  <c r="CP53" i="1"/>
  <c r="CQ53" i="1" s="1"/>
  <c r="CO53" i="1"/>
  <c r="CI53" i="1"/>
  <c r="BZ53" i="1"/>
  <c r="BS53" i="1"/>
  <c r="BL53" i="1"/>
  <c r="BR53" i="1" s="1"/>
  <c r="BE53" i="1"/>
  <c r="BJ53" i="1" s="1"/>
  <c r="AX53" i="1"/>
  <c r="BC53" i="1" s="1"/>
  <c r="AQ53" i="1"/>
  <c r="AR53" i="1" s="1"/>
  <c r="AJ53" i="1"/>
  <c r="AK53" i="1" s="1"/>
  <c r="AC53" i="1"/>
  <c r="AH53" i="1" s="1"/>
  <c r="V53" i="1"/>
  <c r="W53" i="1" s="1"/>
  <c r="O53" i="1"/>
  <c r="M53" i="1"/>
  <c r="L53" i="1"/>
  <c r="J53" i="1"/>
  <c r="H53" i="1"/>
  <c r="DS52" i="1"/>
  <c r="DX52" i="1" s="1"/>
  <c r="DL52" i="1"/>
  <c r="DQ52" i="1" s="1"/>
  <c r="DE52" i="1"/>
  <c r="DF52" i="1" s="1"/>
  <c r="CX52" i="1"/>
  <c r="CP52" i="1"/>
  <c r="CI52" i="1"/>
  <c r="CJ52" i="1" s="1"/>
  <c r="BZ52" i="1"/>
  <c r="BS52" i="1"/>
  <c r="BL52" i="1"/>
  <c r="BP52" i="1" s="1"/>
  <c r="BE52" i="1"/>
  <c r="BK52" i="1" s="1"/>
  <c r="AX52" i="1"/>
  <c r="AQ52" i="1"/>
  <c r="AJ52" i="1"/>
  <c r="AC52" i="1"/>
  <c r="V52" i="1"/>
  <c r="Y52" i="1" s="1"/>
  <c r="O52" i="1"/>
  <c r="S52" i="1" s="1"/>
  <c r="M52" i="1"/>
  <c r="L52" i="1"/>
  <c r="J52" i="1"/>
  <c r="H52" i="1"/>
  <c r="DS51" i="1"/>
  <c r="DT51" i="1" s="1"/>
  <c r="DL51" i="1"/>
  <c r="DP51" i="1" s="1"/>
  <c r="DE51" i="1"/>
  <c r="DJ51" i="1" s="1"/>
  <c r="CX51" i="1"/>
  <c r="DA51" i="1" s="1"/>
  <c r="CP51" i="1"/>
  <c r="CU51" i="1" s="1"/>
  <c r="CI51" i="1"/>
  <c r="CL51" i="1" s="1"/>
  <c r="BZ51" i="1"/>
  <c r="CA51" i="1" s="1"/>
  <c r="BS51" i="1"/>
  <c r="BL51" i="1"/>
  <c r="BP51" i="1" s="1"/>
  <c r="BE51" i="1"/>
  <c r="BJ51" i="1" s="1"/>
  <c r="AX51" i="1"/>
  <c r="AQ51" i="1"/>
  <c r="AV51" i="1" s="1"/>
  <c r="AJ51" i="1"/>
  <c r="AN51" i="1" s="1"/>
  <c r="AC51" i="1"/>
  <c r="AH51" i="1" s="1"/>
  <c r="V51" i="1"/>
  <c r="O51" i="1"/>
  <c r="S51" i="1" s="1"/>
  <c r="M51" i="1"/>
  <c r="L51" i="1"/>
  <c r="J51" i="1"/>
  <c r="H51" i="1"/>
  <c r="DS50" i="1"/>
  <c r="DL50" i="1"/>
  <c r="DE50" i="1"/>
  <c r="DI50" i="1" s="1"/>
  <c r="CX50" i="1"/>
  <c r="DC50" i="1" s="1"/>
  <c r="CP50" i="1"/>
  <c r="CI50" i="1"/>
  <c r="CJ50" i="1" s="1"/>
  <c r="BZ50" i="1"/>
  <c r="CD50" i="1" s="1"/>
  <c r="BS50" i="1"/>
  <c r="BX50" i="1" s="1"/>
  <c r="BL50" i="1"/>
  <c r="BQ50" i="1" s="1"/>
  <c r="BE50" i="1"/>
  <c r="BJ50" i="1" s="1"/>
  <c r="AX50" i="1"/>
  <c r="AQ50" i="1"/>
  <c r="AJ50" i="1"/>
  <c r="AC50" i="1"/>
  <c r="V50" i="1"/>
  <c r="W50" i="1" s="1"/>
  <c r="O50" i="1"/>
  <c r="M50" i="1"/>
  <c r="L50" i="1"/>
  <c r="J50" i="1"/>
  <c r="H50" i="1"/>
  <c r="DS49" i="1"/>
  <c r="DL49" i="1"/>
  <c r="DP49" i="1" s="1"/>
  <c r="DE49" i="1"/>
  <c r="CX49" i="1"/>
  <c r="CP49" i="1"/>
  <c r="CU49" i="1" s="1"/>
  <c r="CI49" i="1"/>
  <c r="CJ49" i="1" s="1"/>
  <c r="BZ49" i="1"/>
  <c r="BS49" i="1"/>
  <c r="BV49" i="1" s="1"/>
  <c r="BL49" i="1"/>
  <c r="BO49" i="1" s="1"/>
  <c r="BE49" i="1"/>
  <c r="BJ49" i="1" s="1"/>
  <c r="AX49" i="1"/>
  <c r="AQ49" i="1"/>
  <c r="AT49" i="1" s="1"/>
  <c r="AJ49" i="1"/>
  <c r="AM49" i="1" s="1"/>
  <c r="AC49" i="1"/>
  <c r="AF49" i="1" s="1"/>
  <c r="V49" i="1"/>
  <c r="O49" i="1"/>
  <c r="S49" i="1" s="1"/>
  <c r="M49" i="1"/>
  <c r="L49" i="1"/>
  <c r="J49" i="1"/>
  <c r="H49" i="1"/>
  <c r="DT48" i="1"/>
  <c r="DS48" i="1"/>
  <c r="DM48" i="1"/>
  <c r="DL48" i="1"/>
  <c r="DO48" i="1" s="1"/>
  <c r="DF48" i="1"/>
  <c r="DE48" i="1"/>
  <c r="CY48" i="1"/>
  <c r="CX48" i="1"/>
  <c r="DC48" i="1" s="1"/>
  <c r="CQ48" i="1"/>
  <c r="CP48" i="1"/>
  <c r="CV48" i="1" s="1"/>
  <c r="CJ48" i="1"/>
  <c r="CI48" i="1"/>
  <c r="CA48" i="1"/>
  <c r="BZ48" i="1"/>
  <c r="BT48" i="1"/>
  <c r="BS48" i="1"/>
  <c r="BX48" i="1" s="1"/>
  <c r="BM48" i="1"/>
  <c r="BL48" i="1"/>
  <c r="BF48" i="1"/>
  <c r="BE48" i="1"/>
  <c r="BH48" i="1" s="1"/>
  <c r="AY48" i="1"/>
  <c r="AX48" i="1"/>
  <c r="AR48" i="1"/>
  <c r="AQ48" i="1"/>
  <c r="AT48" i="1" s="1"/>
  <c r="AK48" i="1"/>
  <c r="AJ48" i="1"/>
  <c r="AD48" i="1"/>
  <c r="AC48" i="1"/>
  <c r="AG48" i="1" s="1"/>
  <c r="W48" i="1"/>
  <c r="V48" i="1"/>
  <c r="AA48" i="1" s="1"/>
  <c r="P48" i="1"/>
  <c r="O48" i="1"/>
  <c r="M48" i="1"/>
  <c r="L48" i="1"/>
  <c r="J48" i="1"/>
  <c r="H48" i="1"/>
  <c r="DS47" i="1"/>
  <c r="DL47" i="1"/>
  <c r="DE47" i="1"/>
  <c r="CX47" i="1"/>
  <c r="CY47" i="1" s="1"/>
  <c r="CP47" i="1"/>
  <c r="CI47" i="1"/>
  <c r="CL47" i="1" s="1"/>
  <c r="BZ47" i="1"/>
  <c r="CF47" i="1" s="1"/>
  <c r="BS47" i="1"/>
  <c r="BW47" i="1" s="1"/>
  <c r="BL47" i="1"/>
  <c r="BE47" i="1"/>
  <c r="AX47" i="1"/>
  <c r="BB47" i="1" s="1"/>
  <c r="AQ47" i="1"/>
  <c r="AW47" i="1" s="1"/>
  <c r="AJ47" i="1"/>
  <c r="AC47" i="1"/>
  <c r="AH47" i="1" s="1"/>
  <c r="V47" i="1"/>
  <c r="W47" i="1" s="1"/>
  <c r="O47" i="1"/>
  <c r="M47" i="1"/>
  <c r="L47" i="1"/>
  <c r="J47" i="1"/>
  <c r="H47" i="1"/>
  <c r="DS46" i="1"/>
  <c r="DW46" i="1" s="1"/>
  <c r="DL46" i="1"/>
  <c r="DP46" i="1" s="1"/>
  <c r="DE46" i="1"/>
  <c r="DJ46" i="1" s="1"/>
  <c r="CX46" i="1"/>
  <c r="CP46" i="1"/>
  <c r="CI46" i="1"/>
  <c r="CN46" i="1" s="1"/>
  <c r="BZ46" i="1"/>
  <c r="CC46" i="1" s="1"/>
  <c r="BS46" i="1"/>
  <c r="BT46" i="1" s="1"/>
  <c r="BL46" i="1"/>
  <c r="BE46" i="1"/>
  <c r="AX46" i="1"/>
  <c r="AQ46" i="1"/>
  <c r="AV46" i="1" s="1"/>
  <c r="AJ46" i="1"/>
  <c r="AM46" i="1" s="1"/>
  <c r="AC46" i="1"/>
  <c r="AF46" i="1" s="1"/>
  <c r="V46" i="1"/>
  <c r="O46" i="1"/>
  <c r="M46" i="1"/>
  <c r="L46" i="1"/>
  <c r="J46" i="1"/>
  <c r="H46" i="1"/>
  <c r="DS45" i="1"/>
  <c r="DL45" i="1"/>
  <c r="DE45" i="1"/>
  <c r="DF45" i="1" s="1"/>
  <c r="CX45" i="1"/>
  <c r="CY45" i="1" s="1"/>
  <c r="CP45" i="1"/>
  <c r="CQ45" i="1" s="1"/>
  <c r="CI45" i="1"/>
  <c r="BZ45" i="1"/>
  <c r="BS45" i="1"/>
  <c r="BL45" i="1"/>
  <c r="BM45" i="1" s="1"/>
  <c r="BE45" i="1"/>
  <c r="BJ45" i="1" s="1"/>
  <c r="AX45" i="1"/>
  <c r="AQ45" i="1"/>
  <c r="AJ45" i="1"/>
  <c r="AC45" i="1"/>
  <c r="AH45" i="1" s="1"/>
  <c r="V45" i="1"/>
  <c r="W45" i="1" s="1"/>
  <c r="O45" i="1"/>
  <c r="R45" i="1" s="1"/>
  <c r="M45" i="1"/>
  <c r="L45" i="1"/>
  <c r="J45" i="1"/>
  <c r="H45" i="1"/>
  <c r="DS44" i="1"/>
  <c r="DL44" i="1"/>
  <c r="DE44" i="1"/>
  <c r="CX44" i="1"/>
  <c r="CY44" i="1" s="1"/>
  <c r="CP44" i="1"/>
  <c r="CI44" i="1"/>
  <c r="CJ44" i="1" s="1"/>
  <c r="BZ44" i="1"/>
  <c r="CE44" i="1" s="1"/>
  <c r="BS44" i="1"/>
  <c r="BL44" i="1"/>
  <c r="BP44" i="1" s="1"/>
  <c r="BE44" i="1"/>
  <c r="AX44" i="1"/>
  <c r="AQ44" i="1"/>
  <c r="AJ44" i="1"/>
  <c r="AC44" i="1"/>
  <c r="AH44" i="1" s="1"/>
  <c r="V44" i="1"/>
  <c r="O44" i="1"/>
  <c r="M44" i="1"/>
  <c r="L44" i="1"/>
  <c r="J44" i="1"/>
  <c r="H44" i="1"/>
  <c r="DS43" i="1"/>
  <c r="DX43" i="1" s="1"/>
  <c r="DL43" i="1"/>
  <c r="DE43" i="1"/>
  <c r="DH43" i="1" s="1"/>
  <c r="CX43" i="1"/>
  <c r="CP43" i="1"/>
  <c r="CI43" i="1"/>
  <c r="BZ43" i="1"/>
  <c r="BS43" i="1"/>
  <c r="BT43" i="1" s="1"/>
  <c r="BL43" i="1"/>
  <c r="BE43" i="1"/>
  <c r="AX43" i="1"/>
  <c r="AY43" i="1" s="1"/>
  <c r="AQ43" i="1"/>
  <c r="AR43" i="1" s="1"/>
  <c r="AJ43" i="1"/>
  <c r="AC43" i="1"/>
  <c r="AG43" i="1" s="1"/>
  <c r="V43" i="1"/>
  <c r="O43" i="1"/>
  <c r="M43" i="1"/>
  <c r="L43" i="1"/>
  <c r="J43" i="1"/>
  <c r="H43" i="1"/>
  <c r="DS42" i="1"/>
  <c r="DL42" i="1"/>
  <c r="DE42" i="1"/>
  <c r="CX42" i="1"/>
  <c r="CP42" i="1"/>
  <c r="CI42" i="1"/>
  <c r="CN42" i="1" s="1"/>
  <c r="BZ42" i="1"/>
  <c r="CA42" i="1" s="1"/>
  <c r="BS42" i="1"/>
  <c r="BX42" i="1" s="1"/>
  <c r="BL42" i="1"/>
  <c r="BQ42" i="1" s="1"/>
  <c r="BE42" i="1"/>
  <c r="AX42" i="1"/>
  <c r="AQ42" i="1"/>
  <c r="AR42" i="1" s="1"/>
  <c r="AJ42" i="1"/>
  <c r="AC42" i="1"/>
  <c r="AH42" i="1" s="1"/>
  <c r="V42" i="1"/>
  <c r="AA42" i="1" s="1"/>
  <c r="O42" i="1"/>
  <c r="M42" i="1"/>
  <c r="L42" i="1"/>
  <c r="J42" i="1"/>
  <c r="H42" i="1"/>
  <c r="DS41" i="1"/>
  <c r="DX41" i="1" s="1"/>
  <c r="DL41" i="1"/>
  <c r="DP41" i="1" s="1"/>
  <c r="DE41" i="1"/>
  <c r="DJ41" i="1" s="1"/>
  <c r="CX41" i="1"/>
  <c r="DB41" i="1" s="1"/>
  <c r="CP41" i="1"/>
  <c r="CI41" i="1"/>
  <c r="BZ41" i="1"/>
  <c r="CA41" i="1" s="1"/>
  <c r="BS41" i="1"/>
  <c r="BT41" i="1" s="1"/>
  <c r="BL41" i="1"/>
  <c r="BQ41" i="1" s="1"/>
  <c r="BE41" i="1"/>
  <c r="BI41" i="1" s="1"/>
  <c r="AX41" i="1"/>
  <c r="BC41" i="1" s="1"/>
  <c r="AQ41" i="1"/>
  <c r="AU41" i="1" s="1"/>
  <c r="AJ41" i="1"/>
  <c r="AM41" i="1" s="1"/>
  <c r="AC41" i="1"/>
  <c r="AD41" i="1" s="1"/>
  <c r="V41" i="1"/>
  <c r="AA41" i="1" s="1"/>
  <c r="O41" i="1"/>
  <c r="S41" i="1" s="1"/>
  <c r="M41" i="1"/>
  <c r="L41" i="1"/>
  <c r="J41" i="1"/>
  <c r="H41" i="1"/>
  <c r="DS40" i="1"/>
  <c r="DV40" i="1" s="1"/>
  <c r="DL40" i="1"/>
  <c r="DO40" i="1" s="1"/>
  <c r="DE40" i="1"/>
  <c r="DK40" i="1" s="1"/>
  <c r="CX40" i="1"/>
  <c r="DC40" i="1" s="1"/>
  <c r="CP40" i="1"/>
  <c r="CU40" i="1" s="1"/>
  <c r="CI40" i="1"/>
  <c r="BZ40" i="1"/>
  <c r="BS40" i="1"/>
  <c r="BX40" i="1" s="1"/>
  <c r="BL40" i="1"/>
  <c r="BQ40" i="1" s="1"/>
  <c r="BE40" i="1"/>
  <c r="BF40" i="1" s="1"/>
  <c r="AX40" i="1"/>
  <c r="BC40" i="1" s="1"/>
  <c r="AQ40" i="1"/>
  <c r="AW40" i="1" s="1"/>
  <c r="AJ40" i="1"/>
  <c r="AC40" i="1"/>
  <c r="V40" i="1"/>
  <c r="W40" i="1" s="1"/>
  <c r="R40" i="1"/>
  <c r="O40" i="1"/>
  <c r="U40" i="1" s="1"/>
  <c r="M40" i="1"/>
  <c r="L40" i="1"/>
  <c r="J40" i="1"/>
  <c r="H40" i="1"/>
  <c r="DT39" i="1"/>
  <c r="DS39" i="1"/>
  <c r="DX39" i="1" s="1"/>
  <c r="DM39" i="1"/>
  <c r="DL39" i="1"/>
  <c r="DQ39" i="1" s="1"/>
  <c r="DF39" i="1"/>
  <c r="DE39" i="1"/>
  <c r="CY39" i="1"/>
  <c r="CX39" i="1"/>
  <c r="DA39" i="1" s="1"/>
  <c r="CQ39" i="1"/>
  <c r="CP39" i="1"/>
  <c r="CU39" i="1" s="1"/>
  <c r="CJ39" i="1"/>
  <c r="CI39" i="1"/>
  <c r="CN39" i="1" s="1"/>
  <c r="CA39" i="1"/>
  <c r="BZ39" i="1"/>
  <c r="CE39" i="1" s="1"/>
  <c r="BT39" i="1"/>
  <c r="BS39" i="1"/>
  <c r="BX39" i="1" s="1"/>
  <c r="BM39" i="1"/>
  <c r="BL39" i="1"/>
  <c r="BF39" i="1"/>
  <c r="BE39" i="1"/>
  <c r="BJ39" i="1" s="1"/>
  <c r="AY39" i="1"/>
  <c r="AX39" i="1"/>
  <c r="AR39" i="1"/>
  <c r="AQ39" i="1"/>
  <c r="AU39" i="1" s="1"/>
  <c r="AK39" i="1"/>
  <c r="AJ39" i="1"/>
  <c r="AM39" i="1" s="1"/>
  <c r="AD39" i="1"/>
  <c r="AC39" i="1"/>
  <c r="AG39" i="1" s="1"/>
  <c r="W39" i="1"/>
  <c r="V39" i="1"/>
  <c r="P39" i="1"/>
  <c r="O39" i="1"/>
  <c r="S39" i="1" s="1"/>
  <c r="M39" i="1"/>
  <c r="L39" i="1"/>
  <c r="J39" i="1"/>
  <c r="H39" i="1"/>
  <c r="DS38" i="1"/>
  <c r="DL38" i="1"/>
  <c r="DE38" i="1"/>
  <c r="DH38" i="1" s="1"/>
  <c r="CX38" i="1"/>
  <c r="CP38" i="1"/>
  <c r="CI38" i="1"/>
  <c r="BZ38" i="1"/>
  <c r="BS38" i="1"/>
  <c r="BL38" i="1"/>
  <c r="BE38" i="1"/>
  <c r="AX38" i="1"/>
  <c r="AY38" i="1" s="1"/>
  <c r="AQ38" i="1"/>
  <c r="AU38" i="1" s="1"/>
  <c r="AJ38" i="1"/>
  <c r="AK38" i="1" s="1"/>
  <c r="AC38" i="1"/>
  <c r="V38" i="1"/>
  <c r="AA38" i="1" s="1"/>
  <c r="O38" i="1"/>
  <c r="M38" i="1"/>
  <c r="L38" i="1"/>
  <c r="J38" i="1"/>
  <c r="H38" i="1"/>
  <c r="DS37" i="1"/>
  <c r="DL37" i="1"/>
  <c r="DP37" i="1" s="1"/>
  <c r="DE37" i="1"/>
  <c r="DI37" i="1" s="1"/>
  <c r="CX37" i="1"/>
  <c r="CP37" i="1"/>
  <c r="CI37" i="1"/>
  <c r="CM37" i="1" s="1"/>
  <c r="BZ37" i="1"/>
  <c r="CA37" i="1" s="1"/>
  <c r="BS37" i="1"/>
  <c r="BV37" i="1" s="1"/>
  <c r="BL37" i="1"/>
  <c r="BE37" i="1"/>
  <c r="BJ37" i="1" s="1"/>
  <c r="AX37" i="1"/>
  <c r="AY37" i="1" s="1"/>
  <c r="AQ37" i="1"/>
  <c r="AJ37" i="1"/>
  <c r="AC37" i="1"/>
  <c r="V37" i="1"/>
  <c r="O37" i="1"/>
  <c r="P37" i="1" s="1"/>
  <c r="M37" i="1"/>
  <c r="L37" i="1"/>
  <c r="J37" i="1"/>
  <c r="H37" i="1"/>
  <c r="DS36" i="1"/>
  <c r="DT36" i="1" s="1"/>
  <c r="DL36" i="1"/>
  <c r="DE36" i="1"/>
  <c r="DJ36" i="1" s="1"/>
  <c r="CX36" i="1"/>
  <c r="DC36" i="1" s="1"/>
  <c r="CP36" i="1"/>
  <c r="CT36" i="1" s="1"/>
  <c r="CI36" i="1"/>
  <c r="CN36" i="1" s="1"/>
  <c r="BZ36" i="1"/>
  <c r="CC36" i="1" s="1"/>
  <c r="BS36" i="1"/>
  <c r="BL36" i="1"/>
  <c r="BQ36" i="1" s="1"/>
  <c r="BE36" i="1"/>
  <c r="BI36" i="1" s="1"/>
  <c r="AX36" i="1"/>
  <c r="BB36" i="1" s="1"/>
  <c r="AQ36" i="1"/>
  <c r="AU36" i="1" s="1"/>
  <c r="AJ36" i="1"/>
  <c r="AM36" i="1" s="1"/>
  <c r="AC36" i="1"/>
  <c r="AH36" i="1" s="1"/>
  <c r="V36" i="1"/>
  <c r="AA36" i="1" s="1"/>
  <c r="O36" i="1"/>
  <c r="T36" i="1" s="1"/>
  <c r="M36" i="1"/>
  <c r="L36" i="1"/>
  <c r="J36" i="1"/>
  <c r="H36" i="1"/>
  <c r="DS35" i="1"/>
  <c r="DY35" i="1" s="1"/>
  <c r="DL35" i="1"/>
  <c r="DR35" i="1" s="1"/>
  <c r="DE35" i="1"/>
  <c r="DI35" i="1" s="1"/>
  <c r="CX35" i="1"/>
  <c r="DD35" i="1" s="1"/>
  <c r="CP35" i="1"/>
  <c r="CV35" i="1" s="1"/>
  <c r="CI35" i="1"/>
  <c r="CM35" i="1" s="1"/>
  <c r="BZ35" i="1"/>
  <c r="CD35" i="1" s="1"/>
  <c r="BS35" i="1"/>
  <c r="BY35" i="1" s="1"/>
  <c r="BL35" i="1"/>
  <c r="BR35" i="1" s="1"/>
  <c r="BI35" i="1"/>
  <c r="BE35" i="1"/>
  <c r="BJ35" i="1" s="1"/>
  <c r="AX35" i="1"/>
  <c r="BC35" i="1" s="1"/>
  <c r="AQ35" i="1"/>
  <c r="AJ35" i="1"/>
  <c r="AM35" i="1" s="1"/>
  <c r="AC35" i="1"/>
  <c r="AD35" i="1" s="1"/>
  <c r="V35" i="1"/>
  <c r="O35" i="1"/>
  <c r="R35" i="1" s="1"/>
  <c r="M35" i="1"/>
  <c r="L35" i="1"/>
  <c r="J35" i="1"/>
  <c r="H35" i="1"/>
  <c r="DS34" i="1"/>
  <c r="DT34" i="1" s="1"/>
  <c r="DL34" i="1"/>
  <c r="DO34" i="1" s="1"/>
  <c r="DE34" i="1"/>
  <c r="DH34" i="1" s="1"/>
  <c r="CX34" i="1"/>
  <c r="CY34" i="1" s="1"/>
  <c r="CP34" i="1"/>
  <c r="CQ34" i="1" s="1"/>
  <c r="CI34" i="1"/>
  <c r="BZ34" i="1"/>
  <c r="BS34" i="1"/>
  <c r="BQ34" i="1"/>
  <c r="BL34" i="1"/>
  <c r="BR34" i="1" s="1"/>
  <c r="BE34" i="1"/>
  <c r="BF34" i="1" s="1"/>
  <c r="AX34" i="1"/>
  <c r="AY34" i="1" s="1"/>
  <c r="AQ34" i="1"/>
  <c r="AU34" i="1" s="1"/>
  <c r="AJ34" i="1"/>
  <c r="AM34" i="1" s="1"/>
  <c r="AC34" i="1"/>
  <c r="V34" i="1"/>
  <c r="O34" i="1"/>
  <c r="P34" i="1" s="1"/>
  <c r="M34" i="1"/>
  <c r="L34" i="1"/>
  <c r="J34" i="1"/>
  <c r="H34" i="1"/>
  <c r="DS33" i="1"/>
  <c r="DV33" i="1" s="1"/>
  <c r="DL33" i="1"/>
  <c r="DM33" i="1" s="1"/>
  <c r="DE33" i="1"/>
  <c r="DJ33" i="1" s="1"/>
  <c r="CX33" i="1"/>
  <c r="CY33" i="1" s="1"/>
  <c r="CP33" i="1"/>
  <c r="CS33" i="1" s="1"/>
  <c r="CI33" i="1"/>
  <c r="BZ33" i="1"/>
  <c r="CA33" i="1" s="1"/>
  <c r="BS33" i="1"/>
  <c r="BX33" i="1" s="1"/>
  <c r="BL33" i="1"/>
  <c r="BQ33" i="1" s="1"/>
  <c r="BE33" i="1"/>
  <c r="BF33" i="1" s="1"/>
  <c r="AX33" i="1"/>
  <c r="BC33" i="1" s="1"/>
  <c r="AQ33" i="1"/>
  <c r="AJ33" i="1"/>
  <c r="AO33" i="1" s="1"/>
  <c r="AC33" i="1"/>
  <c r="AH33" i="1" s="1"/>
  <c r="V33" i="1"/>
  <c r="O33" i="1"/>
  <c r="P33" i="1" s="1"/>
  <c r="M33" i="1"/>
  <c r="L33" i="1"/>
  <c r="J33" i="1"/>
  <c r="H33" i="1"/>
  <c r="DS32" i="1"/>
  <c r="DT32" i="1" s="1"/>
  <c r="DL32" i="1"/>
  <c r="DM32" i="1" s="1"/>
  <c r="DE32" i="1"/>
  <c r="DK32" i="1" s="1"/>
  <c r="CX32" i="1"/>
  <c r="CP32" i="1"/>
  <c r="CU32" i="1" s="1"/>
  <c r="CI32" i="1"/>
  <c r="CO32" i="1" s="1"/>
  <c r="BZ32" i="1"/>
  <c r="CC32" i="1" s="1"/>
  <c r="BS32" i="1"/>
  <c r="BL32" i="1"/>
  <c r="BQ32" i="1" s="1"/>
  <c r="BE32" i="1"/>
  <c r="BI32" i="1" s="1"/>
  <c r="AX32" i="1"/>
  <c r="BC32" i="1" s="1"/>
  <c r="AQ32" i="1"/>
  <c r="AJ32" i="1"/>
  <c r="AO32" i="1" s="1"/>
  <c r="AC32" i="1"/>
  <c r="AG32" i="1" s="1"/>
  <c r="V32" i="1"/>
  <c r="AA32" i="1" s="1"/>
  <c r="O32" i="1"/>
  <c r="T32" i="1" s="1"/>
  <c r="M32" i="1"/>
  <c r="L32" i="1"/>
  <c r="J32" i="1"/>
  <c r="H32" i="1"/>
  <c r="DS31" i="1"/>
  <c r="DW31" i="1" s="1"/>
  <c r="DL31" i="1"/>
  <c r="DM31" i="1" s="1"/>
  <c r="DE31" i="1"/>
  <c r="DJ31" i="1" s="1"/>
  <c r="CX31" i="1"/>
  <c r="DC31" i="1" s="1"/>
  <c r="CP31" i="1"/>
  <c r="CS31" i="1" s="1"/>
  <c r="CI31" i="1"/>
  <c r="CO31" i="1" s="1"/>
  <c r="BZ31" i="1"/>
  <c r="CE31" i="1" s="1"/>
  <c r="BS31" i="1"/>
  <c r="BX31" i="1" s="1"/>
  <c r="BL31" i="1"/>
  <c r="BQ31" i="1" s="1"/>
  <c r="BE31" i="1"/>
  <c r="BJ31" i="1" s="1"/>
  <c r="AX31" i="1"/>
  <c r="AQ31" i="1"/>
  <c r="AR31" i="1" s="1"/>
  <c r="AJ31" i="1"/>
  <c r="AO31" i="1" s="1"/>
  <c r="AC31" i="1"/>
  <c r="AH31" i="1" s="1"/>
  <c r="V31" i="1"/>
  <c r="AA31" i="1" s="1"/>
  <c r="O31" i="1"/>
  <c r="T31" i="1" s="1"/>
  <c r="M31" i="1"/>
  <c r="L31" i="1"/>
  <c r="J31" i="1"/>
  <c r="H31" i="1"/>
  <c r="DS30" i="1"/>
  <c r="DX30" i="1" s="1"/>
  <c r="DL30" i="1"/>
  <c r="DM30" i="1" s="1"/>
  <c r="DE30" i="1"/>
  <c r="DF30" i="1" s="1"/>
  <c r="CX30" i="1"/>
  <c r="DC30" i="1" s="1"/>
  <c r="CP30" i="1"/>
  <c r="CU30" i="1" s="1"/>
  <c r="CI30" i="1"/>
  <c r="CL30" i="1" s="1"/>
  <c r="BZ30" i="1"/>
  <c r="CC30" i="1" s="1"/>
  <c r="BS30" i="1"/>
  <c r="BT30" i="1" s="1"/>
  <c r="BL30" i="1"/>
  <c r="BE30" i="1"/>
  <c r="BI30" i="1" s="1"/>
  <c r="AX30" i="1"/>
  <c r="BC30" i="1" s="1"/>
  <c r="AQ30" i="1"/>
  <c r="AV30" i="1" s="1"/>
  <c r="AJ30" i="1"/>
  <c r="AO30" i="1" s="1"/>
  <c r="AC30" i="1"/>
  <c r="AD30" i="1" s="1"/>
  <c r="V30" i="1"/>
  <c r="AA30" i="1" s="1"/>
  <c r="O30" i="1"/>
  <c r="T30" i="1" s="1"/>
  <c r="M30" i="1"/>
  <c r="L30" i="1"/>
  <c r="J30" i="1"/>
  <c r="H30" i="1"/>
  <c r="DS29" i="1"/>
  <c r="DW29" i="1" s="1"/>
  <c r="DL29" i="1"/>
  <c r="DM29" i="1" s="1"/>
  <c r="DE29" i="1"/>
  <c r="DJ29" i="1" s="1"/>
  <c r="CX29" i="1"/>
  <c r="DB29" i="1" s="1"/>
  <c r="CP29" i="1"/>
  <c r="CQ29" i="1" s="1"/>
  <c r="CI29" i="1"/>
  <c r="CN29" i="1" s="1"/>
  <c r="BZ29" i="1"/>
  <c r="CF29" i="1" s="1"/>
  <c r="BS29" i="1"/>
  <c r="BL29" i="1"/>
  <c r="BM29" i="1" s="1"/>
  <c r="BE29" i="1"/>
  <c r="BJ29" i="1" s="1"/>
  <c r="AX29" i="1"/>
  <c r="BB29" i="1" s="1"/>
  <c r="AQ29" i="1"/>
  <c r="AR29" i="1" s="1"/>
  <c r="AJ29" i="1"/>
  <c r="AK29" i="1" s="1"/>
  <c r="AC29" i="1"/>
  <c r="AD29" i="1" s="1"/>
  <c r="V29" i="1"/>
  <c r="W29" i="1" s="1"/>
  <c r="O29" i="1"/>
  <c r="P29" i="1" s="1"/>
  <c r="M29" i="1"/>
  <c r="L29" i="1"/>
  <c r="J29" i="1"/>
  <c r="H29" i="1"/>
  <c r="DS28" i="1"/>
  <c r="DY28" i="1" s="1"/>
  <c r="DL28" i="1"/>
  <c r="DP28" i="1" s="1"/>
  <c r="DE28" i="1"/>
  <c r="DF28" i="1" s="1"/>
  <c r="CX28" i="1"/>
  <c r="DD28" i="1" s="1"/>
  <c r="CP28" i="1"/>
  <c r="CU28" i="1" s="1"/>
  <c r="CI28" i="1"/>
  <c r="CO28" i="1" s="1"/>
  <c r="BZ28" i="1"/>
  <c r="CA28" i="1" s="1"/>
  <c r="BS28" i="1"/>
  <c r="BX28" i="1" s="1"/>
  <c r="BL28" i="1"/>
  <c r="BQ28" i="1" s="1"/>
  <c r="BJ28" i="1"/>
  <c r="BE28" i="1"/>
  <c r="AX28" i="1"/>
  <c r="BC28" i="1" s="1"/>
  <c r="AQ28" i="1"/>
  <c r="AJ28" i="1"/>
  <c r="AC28" i="1"/>
  <c r="AD28" i="1" s="1"/>
  <c r="V28" i="1"/>
  <c r="AA28" i="1" s="1"/>
  <c r="O28" i="1"/>
  <c r="S28" i="1" s="1"/>
  <c r="M28" i="1"/>
  <c r="L28" i="1"/>
  <c r="J28" i="1"/>
  <c r="H28" i="1"/>
  <c r="DT27" i="1"/>
  <c r="DS27" i="1"/>
  <c r="DW27" i="1" s="1"/>
  <c r="DM27" i="1"/>
  <c r="DL27" i="1"/>
  <c r="DR27" i="1" s="1"/>
  <c r="DF27" i="1"/>
  <c r="DE27" i="1"/>
  <c r="DK27" i="1" s="1"/>
  <c r="CY27" i="1"/>
  <c r="CX27" i="1"/>
  <c r="DA27" i="1" s="1"/>
  <c r="CQ27" i="1"/>
  <c r="CP27" i="1"/>
  <c r="CV27" i="1" s="1"/>
  <c r="CJ27" i="1"/>
  <c r="CI27" i="1"/>
  <c r="CO27" i="1" s="1"/>
  <c r="CA27" i="1"/>
  <c r="BZ27" i="1"/>
  <c r="CF27" i="1" s="1"/>
  <c r="BT27" i="1"/>
  <c r="BS27" i="1"/>
  <c r="BY27" i="1" s="1"/>
  <c r="BM27" i="1"/>
  <c r="BL27" i="1"/>
  <c r="BR27" i="1" s="1"/>
  <c r="BF27" i="1"/>
  <c r="BE27" i="1"/>
  <c r="BK27" i="1" s="1"/>
  <c r="AY27" i="1"/>
  <c r="AX27" i="1"/>
  <c r="BD27" i="1" s="1"/>
  <c r="AR27" i="1"/>
  <c r="AQ27" i="1"/>
  <c r="AV27" i="1" s="1"/>
  <c r="AK27" i="1"/>
  <c r="AJ27" i="1"/>
  <c r="AP27" i="1" s="1"/>
  <c r="AD27" i="1"/>
  <c r="AC27" i="1"/>
  <c r="AI27" i="1" s="1"/>
  <c r="W27" i="1"/>
  <c r="V27" i="1"/>
  <c r="P27" i="1"/>
  <c r="O27" i="1"/>
  <c r="U27" i="1" s="1"/>
  <c r="DS26" i="1"/>
  <c r="DV26" i="1" s="1"/>
  <c r="DL26" i="1"/>
  <c r="DM26" i="1" s="1"/>
  <c r="DE26" i="1"/>
  <c r="DJ26" i="1" s="1"/>
  <c r="CX26" i="1"/>
  <c r="DB26" i="1" s="1"/>
  <c r="CP26" i="1"/>
  <c r="CS26" i="1" s="1"/>
  <c r="CI26" i="1"/>
  <c r="CJ26" i="1" s="1"/>
  <c r="BZ26" i="1"/>
  <c r="CE26" i="1" s="1"/>
  <c r="BW26" i="1"/>
  <c r="BS26" i="1"/>
  <c r="BX26" i="1" s="1"/>
  <c r="BL26" i="1"/>
  <c r="BM26" i="1" s="1"/>
  <c r="BE26" i="1"/>
  <c r="BJ26" i="1" s="1"/>
  <c r="AX26" i="1"/>
  <c r="BC26" i="1" s="1"/>
  <c r="AQ26" i="1"/>
  <c r="AT26" i="1" s="1"/>
  <c r="AJ26" i="1"/>
  <c r="AK26" i="1" s="1"/>
  <c r="AC26" i="1"/>
  <c r="AH26" i="1" s="1"/>
  <c r="AA26" i="1"/>
  <c r="V26" i="1"/>
  <c r="Y26" i="1" s="1"/>
  <c r="O26" i="1"/>
  <c r="R26" i="1" s="1"/>
  <c r="M26" i="1"/>
  <c r="L26" i="1"/>
  <c r="J26" i="1"/>
  <c r="H26" i="1"/>
  <c r="DS25" i="1"/>
  <c r="DT25" i="1" s="1"/>
  <c r="DL25" i="1"/>
  <c r="DQ25" i="1" s="1"/>
  <c r="DE25" i="1"/>
  <c r="DJ25" i="1" s="1"/>
  <c r="CX25" i="1"/>
  <c r="DC25" i="1" s="1"/>
  <c r="CP25" i="1"/>
  <c r="CU25" i="1" s="1"/>
  <c r="CI25" i="1"/>
  <c r="CM25" i="1" s="1"/>
  <c r="BZ25" i="1"/>
  <c r="CE25" i="1" s="1"/>
  <c r="BS25" i="1"/>
  <c r="BT25" i="1" s="1"/>
  <c r="BL25" i="1"/>
  <c r="BQ25" i="1" s="1"/>
  <c r="BE25" i="1"/>
  <c r="BI25" i="1" s="1"/>
  <c r="AX25" i="1"/>
  <c r="BB25" i="1" s="1"/>
  <c r="AQ25" i="1"/>
  <c r="AV25" i="1" s="1"/>
  <c r="AJ25" i="1"/>
  <c r="AK25" i="1" s="1"/>
  <c r="AC25" i="1"/>
  <c r="AD25" i="1" s="1"/>
  <c r="V25" i="1"/>
  <c r="AA25" i="1" s="1"/>
  <c r="O25" i="1"/>
  <c r="T25" i="1" s="1"/>
  <c r="M25" i="1"/>
  <c r="L25" i="1"/>
  <c r="J25" i="1"/>
  <c r="H25" i="1"/>
  <c r="DS24" i="1"/>
  <c r="DY24" i="1" s="1"/>
  <c r="DL24" i="1"/>
  <c r="DQ24" i="1" s="1"/>
  <c r="DE24" i="1"/>
  <c r="DK24" i="1" s="1"/>
  <c r="CX24" i="1"/>
  <c r="DD24" i="1" s="1"/>
  <c r="CP24" i="1"/>
  <c r="CV24" i="1" s="1"/>
  <c r="CI24" i="1"/>
  <c r="CJ24" i="1" s="1"/>
  <c r="BZ24" i="1"/>
  <c r="CF24" i="1" s="1"/>
  <c r="BS24" i="1"/>
  <c r="BL24" i="1"/>
  <c r="BO24" i="1" s="1"/>
  <c r="BE24" i="1"/>
  <c r="BK24" i="1" s="1"/>
  <c r="AX24" i="1"/>
  <c r="BC24" i="1" s="1"/>
  <c r="AQ24" i="1"/>
  <c r="AR24" i="1" s="1"/>
  <c r="AJ24" i="1"/>
  <c r="AC24" i="1"/>
  <c r="AH24" i="1" s="1"/>
  <c r="V24" i="1"/>
  <c r="T24" i="1"/>
  <c r="O24" i="1"/>
  <c r="S24" i="1" s="1"/>
  <c r="M24" i="1"/>
  <c r="L24" i="1"/>
  <c r="J24" i="1"/>
  <c r="H24" i="1"/>
  <c r="DS23" i="1"/>
  <c r="DY23" i="1" s="1"/>
  <c r="DL23" i="1"/>
  <c r="DQ23" i="1" s="1"/>
  <c r="DE23" i="1"/>
  <c r="DF23" i="1" s="1"/>
  <c r="CX23" i="1"/>
  <c r="CY23" i="1" s="1"/>
  <c r="CP23" i="1"/>
  <c r="CU23" i="1" s="1"/>
  <c r="CI23" i="1"/>
  <c r="BZ23" i="1"/>
  <c r="CF23" i="1" s="1"/>
  <c r="BS23" i="1"/>
  <c r="BT23" i="1" s="1"/>
  <c r="BL23" i="1"/>
  <c r="BR23" i="1" s="1"/>
  <c r="BE23" i="1"/>
  <c r="BH23" i="1" s="1"/>
  <c r="AX23" i="1"/>
  <c r="AY23" i="1" s="1"/>
  <c r="AQ23" i="1"/>
  <c r="AJ23" i="1"/>
  <c r="AN23" i="1" s="1"/>
  <c r="AC23" i="1"/>
  <c r="AG23" i="1" s="1"/>
  <c r="V23" i="1"/>
  <c r="O23" i="1"/>
  <c r="T23" i="1" s="1"/>
  <c r="M23" i="1"/>
  <c r="L23" i="1"/>
  <c r="J23" i="1"/>
  <c r="H23" i="1"/>
  <c r="DS22" i="1"/>
  <c r="DV22" i="1" s="1"/>
  <c r="DL22" i="1"/>
  <c r="DM22" i="1" s="1"/>
  <c r="DE22" i="1"/>
  <c r="DJ22" i="1" s="1"/>
  <c r="CX22" i="1"/>
  <c r="DB22" i="1" s="1"/>
  <c r="CP22" i="1"/>
  <c r="CS22" i="1" s="1"/>
  <c r="CI22" i="1"/>
  <c r="BZ22" i="1"/>
  <c r="CE22" i="1" s="1"/>
  <c r="BS22" i="1"/>
  <c r="BX22" i="1" s="1"/>
  <c r="BL22" i="1"/>
  <c r="BM22" i="1" s="1"/>
  <c r="BE22" i="1"/>
  <c r="BJ22" i="1" s="1"/>
  <c r="AX22" i="1"/>
  <c r="BC22" i="1" s="1"/>
  <c r="AQ22" i="1"/>
  <c r="AV22" i="1" s="1"/>
  <c r="AJ22" i="1"/>
  <c r="AK22" i="1" s="1"/>
  <c r="AC22" i="1"/>
  <c r="AH22" i="1" s="1"/>
  <c r="V22" i="1"/>
  <c r="Y22" i="1" s="1"/>
  <c r="O22" i="1"/>
  <c r="T22" i="1" s="1"/>
  <c r="M22" i="1"/>
  <c r="L22" i="1"/>
  <c r="J22" i="1"/>
  <c r="H22" i="1"/>
  <c r="DS21" i="1"/>
  <c r="DT21" i="1" s="1"/>
  <c r="DL21" i="1"/>
  <c r="DQ21" i="1" s="1"/>
  <c r="DE21" i="1"/>
  <c r="DI21" i="1" s="1"/>
  <c r="CX21" i="1"/>
  <c r="DC21" i="1" s="1"/>
  <c r="CP21" i="1"/>
  <c r="CU21" i="1" s="1"/>
  <c r="CI21" i="1"/>
  <c r="CM21" i="1" s="1"/>
  <c r="BZ21" i="1"/>
  <c r="CE21" i="1" s="1"/>
  <c r="BS21" i="1"/>
  <c r="BT21" i="1" s="1"/>
  <c r="BL21" i="1"/>
  <c r="BQ21" i="1" s="1"/>
  <c r="BE21" i="1"/>
  <c r="BJ21" i="1" s="1"/>
  <c r="AX21" i="1"/>
  <c r="BC21" i="1" s="1"/>
  <c r="AQ21" i="1"/>
  <c r="AV21" i="1" s="1"/>
  <c r="AJ21" i="1"/>
  <c r="AO21" i="1" s="1"/>
  <c r="AC21" i="1"/>
  <c r="AD21" i="1" s="1"/>
  <c r="V21" i="1"/>
  <c r="W21" i="1" s="1"/>
  <c r="O21" i="1"/>
  <c r="S21" i="1" s="1"/>
  <c r="M21" i="1"/>
  <c r="L21" i="1"/>
  <c r="J21" i="1"/>
  <c r="H21" i="1"/>
  <c r="DT20" i="1"/>
  <c r="DS20" i="1"/>
  <c r="DX20" i="1" s="1"/>
  <c r="DM20" i="1"/>
  <c r="DL20" i="1"/>
  <c r="DR20" i="1" s="1"/>
  <c r="DF20" i="1"/>
  <c r="DE20" i="1"/>
  <c r="DK20" i="1" s="1"/>
  <c r="CY20" i="1"/>
  <c r="CX20" i="1"/>
  <c r="DD20" i="1" s="1"/>
  <c r="CQ20" i="1"/>
  <c r="CP20" i="1"/>
  <c r="CV20" i="1" s="1"/>
  <c r="CJ20" i="1"/>
  <c r="CI20" i="1"/>
  <c r="CO20" i="1" s="1"/>
  <c r="CA20" i="1"/>
  <c r="BZ20" i="1"/>
  <c r="CF20" i="1" s="1"/>
  <c r="BT20" i="1"/>
  <c r="BS20" i="1"/>
  <c r="BW20" i="1" s="1"/>
  <c r="BM20" i="1"/>
  <c r="BL20" i="1"/>
  <c r="BO20" i="1" s="1"/>
  <c r="BF20" i="1"/>
  <c r="BE20" i="1"/>
  <c r="BK20" i="1" s="1"/>
  <c r="AY20" i="1"/>
  <c r="AX20" i="1"/>
  <c r="BC20" i="1" s="1"/>
  <c r="AR20" i="1"/>
  <c r="AQ20" i="1"/>
  <c r="AU20" i="1" s="1"/>
  <c r="AK20" i="1"/>
  <c r="AJ20" i="1"/>
  <c r="AP20" i="1" s="1"/>
  <c r="AD20" i="1"/>
  <c r="AC20" i="1"/>
  <c r="AI20" i="1" s="1"/>
  <c r="W20" i="1"/>
  <c r="V20" i="1"/>
  <c r="AA20" i="1" s="1"/>
  <c r="P20" i="1"/>
  <c r="O20" i="1"/>
  <c r="T20" i="1" s="1"/>
  <c r="DS19" i="1"/>
  <c r="DX19" i="1" s="1"/>
  <c r="DL19" i="1"/>
  <c r="DM19" i="1" s="1"/>
  <c r="DE19" i="1"/>
  <c r="DI19" i="1" s="1"/>
  <c r="CX19" i="1"/>
  <c r="CP19" i="1"/>
  <c r="CS19" i="1" s="1"/>
  <c r="CI19" i="1"/>
  <c r="BZ19" i="1"/>
  <c r="CA19" i="1" s="1"/>
  <c r="BS19" i="1"/>
  <c r="BX19" i="1" s="1"/>
  <c r="BL19" i="1"/>
  <c r="BQ19" i="1" s="1"/>
  <c r="BE19" i="1"/>
  <c r="BF19" i="1" s="1"/>
  <c r="AX19" i="1"/>
  <c r="BC19" i="1" s="1"/>
  <c r="AQ19" i="1"/>
  <c r="AW19" i="1" s="1"/>
  <c r="AJ19" i="1"/>
  <c r="AP19" i="1" s="1"/>
  <c r="AC19" i="1"/>
  <c r="AF19" i="1" s="1"/>
  <c r="V19" i="1"/>
  <c r="AB19" i="1" s="1"/>
  <c r="O19" i="1"/>
  <c r="P19" i="1" s="1"/>
  <c r="M19" i="1"/>
  <c r="L19" i="1"/>
  <c r="J19" i="1"/>
  <c r="H19" i="1"/>
  <c r="DS18" i="1"/>
  <c r="DT18" i="1" s="1"/>
  <c r="DL18" i="1"/>
  <c r="DQ18" i="1" s="1"/>
  <c r="DE18" i="1"/>
  <c r="DI18" i="1" s="1"/>
  <c r="CX18" i="1"/>
  <c r="CP18" i="1"/>
  <c r="CQ18" i="1" s="1"/>
  <c r="CI18" i="1"/>
  <c r="CN18" i="1" s="1"/>
  <c r="BZ18" i="1"/>
  <c r="CC18" i="1" s="1"/>
  <c r="BS18" i="1"/>
  <c r="BX18" i="1" s="1"/>
  <c r="BL18" i="1"/>
  <c r="BR18" i="1" s="1"/>
  <c r="BE18" i="1"/>
  <c r="BI18" i="1" s="1"/>
  <c r="AX18" i="1"/>
  <c r="BB18" i="1" s="1"/>
  <c r="AQ18" i="1"/>
  <c r="AW18" i="1" s="1"/>
  <c r="AJ18" i="1"/>
  <c r="AO18" i="1" s="1"/>
  <c r="AC18" i="1"/>
  <c r="AH18" i="1" s="1"/>
  <c r="V18" i="1"/>
  <c r="W18" i="1" s="1"/>
  <c r="O18" i="1"/>
  <c r="T18" i="1" s="1"/>
  <c r="M18" i="1"/>
  <c r="L18" i="1"/>
  <c r="J18" i="1"/>
  <c r="H18" i="1"/>
  <c r="DS17" i="1"/>
  <c r="DW17" i="1" s="1"/>
  <c r="DL17" i="1"/>
  <c r="DP17" i="1" s="1"/>
  <c r="DE17" i="1"/>
  <c r="CX17" i="1"/>
  <c r="DC17" i="1" s="1"/>
  <c r="CP17" i="1"/>
  <c r="CI17" i="1"/>
  <c r="CN17" i="1" s="1"/>
  <c r="BZ17" i="1"/>
  <c r="CA17" i="1" s="1"/>
  <c r="BS17" i="1"/>
  <c r="BL17" i="1"/>
  <c r="BP17" i="1" s="1"/>
  <c r="BE17" i="1"/>
  <c r="BK17" i="1" s="1"/>
  <c r="AX17" i="1"/>
  <c r="BC17" i="1" s="1"/>
  <c r="AQ17" i="1"/>
  <c r="AT17" i="1" s="1"/>
  <c r="AJ17" i="1"/>
  <c r="AM17" i="1" s="1"/>
  <c r="AC17" i="1"/>
  <c r="AH17" i="1" s="1"/>
  <c r="V17" i="1"/>
  <c r="Z17" i="1" s="1"/>
  <c r="O17" i="1"/>
  <c r="S17" i="1" s="1"/>
  <c r="M17" i="1"/>
  <c r="L17" i="1"/>
  <c r="J17" i="1"/>
  <c r="H17" i="1"/>
  <c r="DS16" i="1"/>
  <c r="DX16" i="1" s="1"/>
  <c r="DL16" i="1"/>
  <c r="DQ16" i="1" s="1"/>
  <c r="DE16" i="1"/>
  <c r="DH16" i="1" s="1"/>
  <c r="CX16" i="1"/>
  <c r="DA16" i="1" s="1"/>
  <c r="CP16" i="1"/>
  <c r="CU16" i="1" s="1"/>
  <c r="CI16" i="1"/>
  <c r="CN16" i="1" s="1"/>
  <c r="BZ16" i="1"/>
  <c r="CE16" i="1" s="1"/>
  <c r="BS16" i="1"/>
  <c r="BX16" i="1" s="1"/>
  <c r="BL16" i="1"/>
  <c r="BQ16" i="1" s="1"/>
  <c r="BE16" i="1"/>
  <c r="BJ16" i="1" s="1"/>
  <c r="AX16" i="1"/>
  <c r="AY16" i="1" s="1"/>
  <c r="AQ16" i="1"/>
  <c r="AU16" i="1" s="1"/>
  <c r="AJ16" i="1"/>
  <c r="AO16" i="1" s="1"/>
  <c r="AC16" i="1"/>
  <c r="AD16" i="1" s="1"/>
  <c r="V16" i="1"/>
  <c r="AA16" i="1" s="1"/>
  <c r="O16" i="1"/>
  <c r="T16" i="1" s="1"/>
  <c r="M16" i="1"/>
  <c r="L16" i="1"/>
  <c r="J16" i="1"/>
  <c r="H16" i="1"/>
  <c r="DT15" i="1"/>
  <c r="DS15" i="1"/>
  <c r="DX15" i="1" s="1"/>
  <c r="DM15" i="1"/>
  <c r="DL15" i="1"/>
  <c r="DR15" i="1" s="1"/>
  <c r="DF15" i="1"/>
  <c r="DE15" i="1"/>
  <c r="DK15" i="1" s="1"/>
  <c r="CY15" i="1"/>
  <c r="CX15" i="1"/>
  <c r="DC15" i="1" s="1"/>
  <c r="CQ15" i="1"/>
  <c r="CP15" i="1"/>
  <c r="CS15" i="1" s="1"/>
  <c r="CJ15" i="1"/>
  <c r="CI15" i="1"/>
  <c r="CL15" i="1" s="1"/>
  <c r="CH15" i="1"/>
  <c r="CA15" i="1"/>
  <c r="BZ15" i="1"/>
  <c r="CF15" i="1" s="1"/>
  <c r="BT15" i="1"/>
  <c r="BS15" i="1"/>
  <c r="BX15" i="1" s="1"/>
  <c r="BM15" i="1"/>
  <c r="BL15" i="1"/>
  <c r="BQ15" i="1" s="1"/>
  <c r="BF15" i="1"/>
  <c r="BE15" i="1"/>
  <c r="BK15" i="1" s="1"/>
  <c r="AY15" i="1"/>
  <c r="AX15" i="1"/>
  <c r="BD15" i="1" s="1"/>
  <c r="AR15" i="1"/>
  <c r="AQ15" i="1"/>
  <c r="AW15" i="1" s="1"/>
  <c r="AK15" i="1"/>
  <c r="AJ15" i="1"/>
  <c r="AO15" i="1" s="1"/>
  <c r="AD15" i="1"/>
  <c r="AC15" i="1"/>
  <c r="AI15" i="1" s="1"/>
  <c r="W15" i="1"/>
  <c r="V15" i="1"/>
  <c r="AA15" i="1" s="1"/>
  <c r="P15" i="1"/>
  <c r="O15" i="1"/>
  <c r="R15" i="1" s="1"/>
  <c r="DS14" i="1"/>
  <c r="DX14" i="1" s="1"/>
  <c r="DL14" i="1"/>
  <c r="DM14" i="1" s="1"/>
  <c r="DE14" i="1"/>
  <c r="DF14" i="1" s="1"/>
  <c r="CX14" i="1"/>
  <c r="DA14" i="1" s="1"/>
  <c r="CP14" i="1"/>
  <c r="CS14" i="1" s="1"/>
  <c r="CI14" i="1"/>
  <c r="CL14" i="1" s="1"/>
  <c r="BZ14" i="1"/>
  <c r="BS14" i="1"/>
  <c r="BX14" i="1" s="1"/>
  <c r="BL14" i="1"/>
  <c r="BQ14" i="1" s="1"/>
  <c r="BE14" i="1"/>
  <c r="BJ14" i="1" s="1"/>
  <c r="AX14" i="1"/>
  <c r="BC14" i="1" s="1"/>
  <c r="AQ14" i="1"/>
  <c r="AV14" i="1" s="1"/>
  <c r="AJ14" i="1"/>
  <c r="AN14" i="1" s="1"/>
  <c r="AC14" i="1"/>
  <c r="AH14" i="1" s="1"/>
  <c r="V14" i="1"/>
  <c r="Z14" i="1" s="1"/>
  <c r="O14" i="1"/>
  <c r="P14" i="1" s="1"/>
  <c r="M14" i="1"/>
  <c r="L14" i="1"/>
  <c r="J14" i="1"/>
  <c r="H14" i="1"/>
  <c r="DS13" i="1"/>
  <c r="DT13" i="1" s="1"/>
  <c r="DL13" i="1"/>
  <c r="DQ13" i="1" s="1"/>
  <c r="DE13" i="1"/>
  <c r="DI13" i="1" s="1"/>
  <c r="CX13" i="1"/>
  <c r="CP13" i="1"/>
  <c r="CQ13" i="1" s="1"/>
  <c r="CI13" i="1"/>
  <c r="CO13" i="1" s="1"/>
  <c r="BZ13" i="1"/>
  <c r="CC13" i="1" s="1"/>
  <c r="BS13" i="1"/>
  <c r="BV13" i="1" s="1"/>
  <c r="BL13" i="1"/>
  <c r="BR13" i="1" s="1"/>
  <c r="BE13" i="1"/>
  <c r="BI13" i="1" s="1"/>
  <c r="AX13" i="1"/>
  <c r="BB13" i="1" s="1"/>
  <c r="AQ13" i="1"/>
  <c r="AR13" i="1" s="1"/>
  <c r="AJ13" i="1"/>
  <c r="AO13" i="1" s="1"/>
  <c r="AC13" i="1"/>
  <c r="AH13" i="1" s="1"/>
  <c r="V13" i="1"/>
  <c r="W13" i="1" s="1"/>
  <c r="O13" i="1"/>
  <c r="T13" i="1" s="1"/>
  <c r="M13" i="1"/>
  <c r="L13" i="1"/>
  <c r="J13" i="1"/>
  <c r="H13" i="1"/>
  <c r="DS12" i="1"/>
  <c r="DW12" i="1" s="1"/>
  <c r="DL12" i="1"/>
  <c r="DP12" i="1" s="1"/>
  <c r="DE12" i="1"/>
  <c r="DF12" i="1" s="1"/>
  <c r="CX12" i="1"/>
  <c r="DC12" i="1" s="1"/>
  <c r="CP12" i="1"/>
  <c r="CI12" i="1"/>
  <c r="CJ12" i="1" s="1"/>
  <c r="BZ12" i="1"/>
  <c r="CD12" i="1" s="1"/>
  <c r="BS12" i="1"/>
  <c r="BX12" i="1" s="1"/>
  <c r="BL12" i="1"/>
  <c r="BM12" i="1" s="1"/>
  <c r="BE12" i="1"/>
  <c r="BJ12" i="1" s="1"/>
  <c r="AX12" i="1"/>
  <c r="BC12" i="1" s="1"/>
  <c r="AQ12" i="1"/>
  <c r="AT12" i="1" s="1"/>
  <c r="AJ12" i="1"/>
  <c r="AP12" i="1" s="1"/>
  <c r="AC12" i="1"/>
  <c r="AI12" i="1" s="1"/>
  <c r="V12" i="1"/>
  <c r="Z12" i="1" s="1"/>
  <c r="O12" i="1"/>
  <c r="S12" i="1" s="1"/>
  <c r="M12" i="1"/>
  <c r="L12" i="1"/>
  <c r="J12" i="1"/>
  <c r="H12" i="1"/>
  <c r="DS11" i="1"/>
  <c r="DT11" i="1" s="1"/>
  <c r="DL11" i="1"/>
  <c r="DQ11" i="1" s="1"/>
  <c r="DE11" i="1"/>
  <c r="DH11" i="1" s="1"/>
  <c r="CX11" i="1"/>
  <c r="DA11" i="1" s="1"/>
  <c r="CP11" i="1"/>
  <c r="CQ11" i="1" s="1"/>
  <c r="CI11" i="1"/>
  <c r="CN11" i="1" s="1"/>
  <c r="BZ11" i="1"/>
  <c r="CE11" i="1" s="1"/>
  <c r="BS11" i="1"/>
  <c r="BV11" i="1" s="1"/>
  <c r="BL11" i="1"/>
  <c r="BO11" i="1" s="1"/>
  <c r="BE11" i="1"/>
  <c r="BJ11" i="1" s="1"/>
  <c r="AX11" i="1"/>
  <c r="AY11" i="1" s="1"/>
  <c r="AQ11" i="1"/>
  <c r="AU11" i="1" s="1"/>
  <c r="AJ11" i="1"/>
  <c r="AO11" i="1" s="1"/>
  <c r="AC11" i="1"/>
  <c r="AD11" i="1" s="1"/>
  <c r="V11" i="1"/>
  <c r="AA11" i="1" s="1"/>
  <c r="O11" i="1"/>
  <c r="M11" i="1"/>
  <c r="L11" i="1"/>
  <c r="J11" i="1"/>
  <c r="H11" i="1"/>
  <c r="DU10" i="1"/>
  <c r="DT10" i="1"/>
  <c r="DS10" i="1"/>
  <c r="DY10" i="1" s="1"/>
  <c r="DN10" i="1"/>
  <c r="DM10" i="1"/>
  <c r="DL10" i="1"/>
  <c r="DR10" i="1" s="1"/>
  <c r="DG10" i="1"/>
  <c r="DF10" i="1"/>
  <c r="DE10" i="1"/>
  <c r="DH10" i="1" s="1"/>
  <c r="CZ10" i="1"/>
  <c r="CY10" i="1"/>
  <c r="CX10" i="1"/>
  <c r="DD10" i="1" s="1"/>
  <c r="CR10" i="1"/>
  <c r="CQ10" i="1"/>
  <c r="CP10" i="1"/>
  <c r="CS10" i="1" s="1"/>
  <c r="CK10" i="1"/>
  <c r="CJ10" i="1"/>
  <c r="CI10" i="1"/>
  <c r="CO10" i="1" s="1"/>
  <c r="CB10" i="1"/>
  <c r="CA10" i="1"/>
  <c r="BZ10" i="1"/>
  <c r="CF10" i="1" s="1"/>
  <c r="BU10" i="1"/>
  <c r="BT10" i="1"/>
  <c r="BS10" i="1"/>
  <c r="BX10" i="1" s="1"/>
  <c r="BN10" i="1"/>
  <c r="BM10" i="1"/>
  <c r="BL10" i="1"/>
  <c r="BQ10" i="1" s="1"/>
  <c r="BG10" i="1"/>
  <c r="BF10" i="1"/>
  <c r="BE10" i="1"/>
  <c r="BJ10" i="1" s="1"/>
  <c r="AZ10" i="1"/>
  <c r="AY10" i="1"/>
  <c r="AX10" i="1"/>
  <c r="BA10" i="1" s="1"/>
  <c r="AS10" i="1"/>
  <c r="AR10" i="1"/>
  <c r="AQ10" i="1"/>
  <c r="AW10" i="1" s="1"/>
  <c r="AL10" i="1"/>
  <c r="AK10" i="1"/>
  <c r="AJ10" i="1"/>
  <c r="AP10" i="1" s="1"/>
  <c r="AE10" i="1"/>
  <c r="AD10" i="1"/>
  <c r="AC10" i="1"/>
  <c r="AG10" i="1" s="1"/>
  <c r="X10" i="1"/>
  <c r="W10" i="1"/>
  <c r="V10" i="1"/>
  <c r="Y10" i="1" s="1"/>
  <c r="Q10" i="1"/>
  <c r="P10" i="1"/>
  <c r="O10" i="1"/>
  <c r="U10" i="1" s="1"/>
  <c r="CU24" i="1" l="1"/>
  <c r="DK125" i="1"/>
  <c r="U133" i="1"/>
  <c r="DK147" i="1"/>
  <c r="AH163" i="1"/>
  <c r="CE169" i="1"/>
  <c r="DD172" i="1"/>
  <c r="BB198" i="1"/>
  <c r="AF209" i="1"/>
  <c r="AD214" i="1"/>
  <c r="BY219" i="1"/>
  <c r="CV234" i="1"/>
  <c r="BC256" i="1"/>
  <c r="AN273" i="1"/>
  <c r="AN281" i="1"/>
  <c r="BO292" i="1"/>
  <c r="BC298" i="1"/>
  <c r="DB307" i="1"/>
  <c r="DD357" i="1"/>
  <c r="CO358" i="1"/>
  <c r="DH513" i="1"/>
  <c r="DM520" i="1"/>
  <c r="DJ526" i="1"/>
  <c r="U562" i="1"/>
  <c r="R578" i="1"/>
  <c r="CE614" i="1"/>
  <c r="BQ617" i="1"/>
  <c r="U94" i="1"/>
  <c r="DD201" i="1"/>
  <c r="DY570" i="1"/>
  <c r="AW224" i="1"/>
  <c r="BK236" i="1"/>
  <c r="BK268" i="1"/>
  <c r="AW285" i="1"/>
  <c r="DK591" i="1"/>
  <c r="BO618" i="1"/>
  <c r="AT34" i="1"/>
  <c r="Z58" i="1"/>
  <c r="DV62" i="1"/>
  <c r="CE63" i="1"/>
  <c r="BQ73" i="1"/>
  <c r="AG93" i="1"/>
  <c r="DR98" i="1"/>
  <c r="CV104" i="1"/>
  <c r="CV113" i="1"/>
  <c r="AN147" i="1"/>
  <c r="CS151" i="1"/>
  <c r="AY152" i="1"/>
  <c r="DK158" i="1"/>
  <c r="BC170" i="1"/>
  <c r="BD172" i="1"/>
  <c r="AI190" i="1"/>
  <c r="CV202" i="1"/>
  <c r="AV223" i="1"/>
  <c r="DQ224" i="1"/>
  <c r="CV228" i="1"/>
  <c r="BT241" i="1"/>
  <c r="Z243" i="1"/>
  <c r="BJ256" i="1"/>
  <c r="AM267" i="1"/>
  <c r="P275" i="1"/>
  <c r="DM277" i="1"/>
  <c r="BR297" i="1"/>
  <c r="BT302" i="1"/>
  <c r="DM307" i="1"/>
  <c r="BD335" i="1"/>
  <c r="DJ338" i="1"/>
  <c r="BI349" i="1"/>
  <c r="AB358" i="1"/>
  <c r="BV399" i="1"/>
  <c r="AT435" i="1"/>
  <c r="BX442" i="1"/>
  <c r="DR460" i="1"/>
  <c r="CS472" i="1"/>
  <c r="CL493" i="1"/>
  <c r="AO503" i="1"/>
  <c r="BJ542" i="1"/>
  <c r="DY572" i="1"/>
  <c r="R576" i="1"/>
  <c r="BY598" i="1"/>
  <c r="DW62" i="1"/>
  <c r="AH93" i="1"/>
  <c r="AP120" i="1"/>
  <c r="AO147" i="1"/>
  <c r="DD177" i="1"/>
  <c r="DK237" i="1"/>
  <c r="BW241" i="1"/>
  <c r="AN267" i="1"/>
  <c r="DO277" i="1"/>
  <c r="DY298" i="1"/>
  <c r="CV321" i="1"/>
  <c r="AB405" i="1"/>
  <c r="DB421" i="1"/>
  <c r="AV435" i="1"/>
  <c r="AW455" i="1"/>
  <c r="CT472" i="1"/>
  <c r="DR519" i="1"/>
  <c r="BJ624" i="1"/>
  <c r="DX62" i="1"/>
  <c r="AN80" i="1"/>
  <c r="AN125" i="1"/>
  <c r="BR140" i="1"/>
  <c r="DI144" i="1"/>
  <c r="CE146" i="1"/>
  <c r="CY164" i="1"/>
  <c r="DQ194" i="1"/>
  <c r="DH221" i="1"/>
  <c r="DV238" i="1"/>
  <c r="AP263" i="1"/>
  <c r="DI270" i="1"/>
  <c r="DP277" i="1"/>
  <c r="P287" i="1"/>
  <c r="DY291" i="1"/>
  <c r="DP300" i="1"/>
  <c r="DD323" i="1"/>
  <c r="DH325" i="1"/>
  <c r="CF340" i="1"/>
  <c r="DT390" i="1"/>
  <c r="DP392" i="1"/>
  <c r="CD399" i="1"/>
  <c r="CF408" i="1"/>
  <c r="BP419" i="1"/>
  <c r="AU432" i="1"/>
  <c r="CV472" i="1"/>
  <c r="DD488" i="1"/>
  <c r="DM492" i="1"/>
  <c r="CT499" i="1"/>
  <c r="CM500" i="1"/>
  <c r="DY62" i="1"/>
  <c r="U204" i="1"/>
  <c r="AW229" i="1"/>
  <c r="DD298" i="1"/>
  <c r="AP440" i="1"/>
  <c r="BY109" i="1"/>
  <c r="Z405" i="1"/>
  <c r="DK493" i="1"/>
  <c r="AP611" i="1"/>
  <c r="CE180" i="1"/>
  <c r="CM199" i="1"/>
  <c r="R204" i="1"/>
  <c r="AB221" i="1"/>
  <c r="BM223" i="1"/>
  <c r="AT224" i="1"/>
  <c r="U530" i="1"/>
  <c r="DF84" i="1"/>
  <c r="BD98" i="1"/>
  <c r="AM108" i="1"/>
  <c r="AU116" i="1"/>
  <c r="AN120" i="1"/>
  <c r="BF147" i="1"/>
  <c r="CD153" i="1"/>
  <c r="DQ189" i="1"/>
  <c r="AY202" i="1"/>
  <c r="DH208" i="1"/>
  <c r="P221" i="1"/>
  <c r="S225" i="1"/>
  <c r="P230" i="1"/>
  <c r="W240" i="1"/>
  <c r="AK260" i="1"/>
  <c r="BO267" i="1"/>
  <c r="BV274" i="1"/>
  <c r="DC294" i="1"/>
  <c r="BX295" i="1"/>
  <c r="CM315" i="1"/>
  <c r="AU321" i="1"/>
  <c r="AH325" i="1"/>
  <c r="AT336" i="1"/>
  <c r="CY350" i="1"/>
  <c r="CQ355" i="1"/>
  <c r="CV424" i="1"/>
  <c r="BH452" i="1"/>
  <c r="Y491" i="1"/>
  <c r="CY501" i="1"/>
  <c r="Y515" i="1"/>
  <c r="AR534" i="1"/>
  <c r="U15" i="1"/>
  <c r="DA40" i="1"/>
  <c r="DH84" i="1"/>
  <c r="DV129" i="1"/>
  <c r="BH147" i="1"/>
  <c r="CF153" i="1"/>
  <c r="T159" i="1"/>
  <c r="BR160" i="1"/>
  <c r="U164" i="1"/>
  <c r="CF173" i="1"/>
  <c r="CV193" i="1"/>
  <c r="DA199" i="1"/>
  <c r="AU219" i="1"/>
  <c r="BF224" i="1"/>
  <c r="AM229" i="1"/>
  <c r="CF234" i="1"/>
  <c r="Y240" i="1"/>
  <c r="DW245" i="1"/>
  <c r="AP260" i="1"/>
  <c r="DT264" i="1"/>
  <c r="AV266" i="1"/>
  <c r="DA273" i="1"/>
  <c r="BV283" i="1"/>
  <c r="BA306" i="1"/>
  <c r="DR314" i="1"/>
  <c r="CT329" i="1"/>
  <c r="DC350" i="1"/>
  <c r="BB351" i="1"/>
  <c r="BF359" i="1"/>
  <c r="AY360" i="1"/>
  <c r="DI368" i="1"/>
  <c r="AM377" i="1"/>
  <c r="DB400" i="1"/>
  <c r="BQ403" i="1"/>
  <c r="AP441" i="1"/>
  <c r="CO451" i="1"/>
  <c r="BK461" i="1"/>
  <c r="BA486" i="1"/>
  <c r="AG511" i="1"/>
  <c r="BV566" i="1"/>
  <c r="AB583" i="1"/>
  <c r="AM608" i="1"/>
  <c r="BV628" i="1"/>
  <c r="AB208" i="1"/>
  <c r="DD328" i="1"/>
  <c r="DY395" i="1"/>
  <c r="BC420" i="1"/>
  <c r="BW566" i="1"/>
  <c r="CN626" i="1"/>
  <c r="DJ84" i="1"/>
  <c r="AY118" i="1"/>
  <c r="DH132" i="1"/>
  <c r="CY136" i="1"/>
  <c r="BO139" i="1"/>
  <c r="BV141" i="1"/>
  <c r="BF142" i="1"/>
  <c r="AW143" i="1"/>
  <c r="CO153" i="1"/>
  <c r="S174" i="1"/>
  <c r="DR189" i="1"/>
  <c r="DD213" i="1"/>
  <c r="DF226" i="1"/>
  <c r="DI265" i="1"/>
  <c r="DK273" i="1"/>
  <c r="U293" i="1"/>
  <c r="CM358" i="1"/>
  <c r="DX420" i="1"/>
  <c r="CD430" i="1"/>
  <c r="CQ436" i="1"/>
  <c r="AY465" i="1"/>
  <c r="CS481" i="1"/>
  <c r="CN536" i="1"/>
  <c r="DV135" i="1"/>
  <c r="BJ142" i="1"/>
  <c r="DA148" i="1"/>
  <c r="BR151" i="1"/>
  <c r="AA168" i="1"/>
  <c r="T174" i="1"/>
  <c r="BJ522" i="1"/>
  <c r="DW135" i="1"/>
  <c r="BM137" i="1"/>
  <c r="BA143" i="1"/>
  <c r="CU153" i="1"/>
  <c r="BI167" i="1"/>
  <c r="CO199" i="1"/>
  <c r="DR200" i="1"/>
  <c r="DA201" i="1"/>
  <c r="CA202" i="1"/>
  <c r="AF222" i="1"/>
  <c r="DI223" i="1"/>
  <c r="DH227" i="1"/>
  <c r="P231" i="1"/>
  <c r="AN264" i="1"/>
  <c r="AF271" i="1"/>
  <c r="DB295" i="1"/>
  <c r="AW309" i="1"/>
  <c r="BW324" i="1"/>
  <c r="BK325" i="1"/>
  <c r="DT427" i="1"/>
  <c r="DD444" i="1"/>
  <c r="CV476" i="1"/>
  <c r="BX488" i="1"/>
  <c r="BC511" i="1"/>
  <c r="BJ528" i="1"/>
  <c r="DK555" i="1"/>
  <c r="CS628" i="1"/>
  <c r="S15" i="1"/>
  <c r="DY57" i="1"/>
  <c r="Z81" i="1"/>
  <c r="DY86" i="1"/>
  <c r="BM100" i="1"/>
  <c r="CU113" i="1"/>
  <c r="DH133" i="1"/>
  <c r="BR137" i="1"/>
  <c r="AG145" i="1"/>
  <c r="BQ171" i="1"/>
  <c r="Z191" i="1"/>
  <c r="CT193" i="1"/>
  <c r="DY210" i="1"/>
  <c r="BQ216" i="1"/>
  <c r="BV220" i="1"/>
  <c r="P223" i="1"/>
  <c r="S226" i="1"/>
  <c r="AF239" i="1"/>
  <c r="BP243" i="1"/>
  <c r="AM247" i="1"/>
  <c r="DI253" i="1"/>
  <c r="AO264" i="1"/>
  <c r="DT282" i="1"/>
  <c r="BC292" i="1"/>
  <c r="DC295" i="1"/>
  <c r="CY319" i="1"/>
  <c r="AD328" i="1"/>
  <c r="CV353" i="1"/>
  <c r="DX401" i="1"/>
  <c r="CD408" i="1"/>
  <c r="P423" i="1"/>
  <c r="DJ437" i="1"/>
  <c r="BO441" i="1"/>
  <c r="AK442" i="1"/>
  <c r="DH97" i="1"/>
  <c r="AF161" i="1"/>
  <c r="R178" i="1"/>
  <c r="T186" i="1"/>
  <c r="AB191" i="1"/>
  <c r="CU193" i="1"/>
  <c r="DK210" i="1"/>
  <c r="S223" i="1"/>
  <c r="DM223" i="1"/>
  <c r="BH225" i="1"/>
  <c r="DM227" i="1"/>
  <c r="BR232" i="1"/>
  <c r="DH236" i="1"/>
  <c r="CL238" i="1"/>
  <c r="R242" i="1"/>
  <c r="DK253" i="1"/>
  <c r="AT256" i="1"/>
  <c r="DH259" i="1"/>
  <c r="CT261" i="1"/>
  <c r="BV270" i="1"/>
  <c r="AH273" i="1"/>
  <c r="CU289" i="1"/>
  <c r="AT290" i="1"/>
  <c r="DK290" i="1"/>
  <c r="AD348" i="1"/>
  <c r="DT371" i="1"/>
  <c r="BQ469" i="1"/>
  <c r="AI89" i="1"/>
  <c r="AI153" i="1"/>
  <c r="AO189" i="1"/>
  <c r="AU198" i="1"/>
  <c r="DK200" i="1"/>
  <c r="T223" i="1"/>
  <c r="BI225" i="1"/>
  <c r="AA226" i="1"/>
  <c r="DQ227" i="1"/>
  <c r="CY228" i="1"/>
  <c r="BF230" i="1"/>
  <c r="AH231" i="1"/>
  <c r="CO238" i="1"/>
  <c r="DY245" i="1"/>
  <c r="AP257" i="1"/>
  <c r="S265" i="1"/>
  <c r="CN291" i="1"/>
  <c r="DD295" i="1"/>
  <c r="BW300" i="1"/>
  <c r="BX325" i="1"/>
  <c r="AT414" i="1"/>
  <c r="BK425" i="1"/>
  <c r="AG427" i="1"/>
  <c r="DP437" i="1"/>
  <c r="DW451" i="1"/>
  <c r="AA476" i="1"/>
  <c r="BH493" i="1"/>
  <c r="DY503" i="1"/>
  <c r="AG529" i="1"/>
  <c r="P557" i="1"/>
  <c r="Y53" i="1"/>
  <c r="DV140" i="1"/>
  <c r="DJ147" i="1"/>
  <c r="BC148" i="1"/>
  <c r="DR153" i="1"/>
  <c r="BI154" i="1"/>
  <c r="DC156" i="1"/>
  <c r="BV162" i="1"/>
  <c r="AF163" i="1"/>
  <c r="AP168" i="1"/>
  <c r="CA169" i="1"/>
  <c r="DA172" i="1"/>
  <c r="DW201" i="1"/>
  <c r="S212" i="1"/>
  <c r="BJ225" i="1"/>
  <c r="DA228" i="1"/>
  <c r="BH230" i="1"/>
  <c r="BB241" i="1"/>
  <c r="BA256" i="1"/>
  <c r="AI266" i="1"/>
  <c r="BC271" i="1"/>
  <c r="AK281" i="1"/>
  <c r="DY282" i="1"/>
  <c r="BM292" i="1"/>
  <c r="BA298" i="1"/>
  <c r="DA307" i="1"/>
  <c r="DK317" i="1"/>
  <c r="BB339" i="1"/>
  <c r="AA343" i="1"/>
  <c r="BK370" i="1"/>
  <c r="BK430" i="1"/>
  <c r="BV434" i="1"/>
  <c r="AN553" i="1"/>
  <c r="CF560" i="1"/>
  <c r="T15" i="1"/>
  <c r="CO23" i="1"/>
  <c r="BY24" i="1"/>
  <c r="AB37" i="1"/>
  <c r="AB44" i="1"/>
  <c r="U48" i="1"/>
  <c r="AO49" i="1"/>
  <c r="DJ55" i="1"/>
  <c r="BV65" i="1"/>
  <c r="BR67" i="1"/>
  <c r="AT75" i="1"/>
  <c r="AW94" i="1"/>
  <c r="BQ100" i="1"/>
  <c r="R124" i="1"/>
  <c r="AB128" i="1"/>
  <c r="R138" i="1"/>
  <c r="U162" i="1"/>
  <c r="CF164" i="1"/>
  <c r="CN168" i="1"/>
  <c r="BY170" i="1"/>
  <c r="AI181" i="1"/>
  <c r="CU181" i="1"/>
  <c r="AV182" i="1"/>
  <c r="U183" i="1"/>
  <c r="DW187" i="1"/>
  <c r="DM189" i="1"/>
  <c r="BX191" i="1"/>
  <c r="CN199" i="1"/>
  <c r="CU202" i="1"/>
  <c r="BV203" i="1"/>
  <c r="U213" i="1"/>
  <c r="BM214" i="1"/>
  <c r="DO230" i="1"/>
  <c r="DB243" i="1"/>
  <c r="DC243" i="1"/>
  <c r="CE254" i="1"/>
  <c r="DO255" i="1"/>
  <c r="DD258" i="1"/>
  <c r="AA270" i="1"/>
  <c r="Z270" i="1"/>
  <c r="AB285" i="1"/>
  <c r="AI38" i="1"/>
  <c r="BT60" i="1"/>
  <c r="DY90" i="1"/>
  <c r="W96" i="1"/>
  <c r="CT99" i="1"/>
  <c r="AP105" i="1"/>
  <c r="U109" i="1"/>
  <c r="S124" i="1"/>
  <c r="CO124" i="1"/>
  <c r="AP127" i="1"/>
  <c r="S138" i="1"/>
  <c r="BD139" i="1"/>
  <c r="CD142" i="1"/>
  <c r="BB143" i="1"/>
  <c r="CV147" i="1"/>
  <c r="DR149" i="1"/>
  <c r="DJ151" i="1"/>
  <c r="AN156" i="1"/>
  <c r="CO168" i="1"/>
  <c r="AB171" i="1"/>
  <c r="BH180" i="1"/>
  <c r="U184" i="1"/>
  <c r="DO189" i="1"/>
  <c r="AB198" i="1"/>
  <c r="BX203" i="1"/>
  <c r="P213" i="1"/>
  <c r="BO214" i="1"/>
  <c r="AA216" i="1"/>
  <c r="CM216" i="1"/>
  <c r="DB219" i="1"/>
  <c r="AT220" i="1"/>
  <c r="DJ221" i="1"/>
  <c r="R226" i="1"/>
  <c r="CV226" i="1"/>
  <c r="DB238" i="1"/>
  <c r="AM239" i="1"/>
  <c r="AW240" i="1"/>
  <c r="AW251" i="1"/>
  <c r="W255" i="1"/>
  <c r="DR255" i="1"/>
  <c r="DK258" i="1"/>
  <c r="DF258" i="1"/>
  <c r="DX261" i="1"/>
  <c r="DK263" i="1"/>
  <c r="DI267" i="1"/>
  <c r="DJ267" i="1"/>
  <c r="AB270" i="1"/>
  <c r="DR275" i="1"/>
  <c r="AP37" i="1"/>
  <c r="AP43" i="1"/>
  <c r="AP44" i="1"/>
  <c r="DY91" i="1"/>
  <c r="AA258" i="1"/>
  <c r="W258" i="1"/>
  <c r="DQ267" i="1"/>
  <c r="DO267" i="1"/>
  <c r="CM32" i="1"/>
  <c r="AW37" i="1"/>
  <c r="AW45" i="1"/>
  <c r="AO46" i="1"/>
  <c r="U63" i="1"/>
  <c r="AW86" i="1"/>
  <c r="CV124" i="1"/>
  <c r="BC131" i="1"/>
  <c r="AP132" i="1"/>
  <c r="DK133" i="1"/>
  <c r="BJ139" i="1"/>
  <c r="U140" i="1"/>
  <c r="CM142" i="1"/>
  <c r="BC144" i="1"/>
  <c r="U145" i="1"/>
  <c r="DK145" i="1"/>
  <c r="CU150" i="1"/>
  <c r="BK154" i="1"/>
  <c r="CT155" i="1"/>
  <c r="CV160" i="1"/>
  <c r="AI161" i="1"/>
  <c r="CY173" i="1"/>
  <c r="BF174" i="1"/>
  <c r="DR178" i="1"/>
  <c r="CO185" i="1"/>
  <c r="CS194" i="1"/>
  <c r="CD195" i="1"/>
  <c r="AP197" i="1"/>
  <c r="AD202" i="1"/>
  <c r="DT213" i="1"/>
  <c r="BQ214" i="1"/>
  <c r="U221" i="1"/>
  <c r="U226" i="1"/>
  <c r="U228" i="1"/>
  <c r="DP228" i="1"/>
  <c r="CM231" i="1"/>
  <c r="R238" i="1"/>
  <c r="BI244" i="1"/>
  <c r="DV249" i="1"/>
  <c r="AA255" i="1"/>
  <c r="Z258" i="1"/>
  <c r="BQ264" i="1"/>
  <c r="BM264" i="1"/>
  <c r="CF267" i="1"/>
  <c r="BR267" i="1"/>
  <c r="DM267" i="1"/>
  <c r="BQ284" i="1"/>
  <c r="BP284" i="1"/>
  <c r="CL292" i="1"/>
  <c r="CJ292" i="1"/>
  <c r="BD42" i="1"/>
  <c r="BD44" i="1"/>
  <c r="DH119" i="1"/>
  <c r="BR134" i="1"/>
  <c r="AB141" i="1"/>
  <c r="BD144" i="1"/>
  <c r="CV155" i="1"/>
  <c r="BB163" i="1"/>
  <c r="AO165" i="1"/>
  <c r="DA173" i="1"/>
  <c r="BI174" i="1"/>
  <c r="CF188" i="1"/>
  <c r="CL211" i="1"/>
  <c r="DY213" i="1"/>
  <c r="DR228" i="1"/>
  <c r="CN231" i="1"/>
  <c r="AI245" i="1"/>
  <c r="BD247" i="1"/>
  <c r="DW249" i="1"/>
  <c r="T263" i="1"/>
  <c r="R263" i="1"/>
  <c r="S266" i="1"/>
  <c r="T266" i="1"/>
  <c r="S267" i="1"/>
  <c r="R267" i="1"/>
  <c r="CV268" i="1"/>
  <c r="CV282" i="1"/>
  <c r="CV292" i="1"/>
  <c r="CS292" i="1"/>
  <c r="DK106" i="1"/>
  <c r="W111" i="1"/>
  <c r="W145" i="1"/>
  <c r="DM157" i="1"/>
  <c r="AR162" i="1"/>
  <c r="BJ169" i="1"/>
  <c r="DD173" i="1"/>
  <c r="BK174" i="1"/>
  <c r="DD203" i="1"/>
  <c r="DD262" i="1"/>
  <c r="DY271" i="1"/>
  <c r="BR271" i="1"/>
  <c r="BR37" i="1"/>
  <c r="AP63" i="1"/>
  <c r="DK67" i="1"/>
  <c r="BM105" i="1"/>
  <c r="Z111" i="1"/>
  <c r="BF122" i="1"/>
  <c r="BF125" i="1"/>
  <c r="T133" i="1"/>
  <c r="BY134" i="1"/>
  <c r="AP138" i="1"/>
  <c r="BR139" i="1"/>
  <c r="Z145" i="1"/>
  <c r="DV145" i="1"/>
  <c r="AT147" i="1"/>
  <c r="DW151" i="1"/>
  <c r="CN152" i="1"/>
  <c r="U154" i="1"/>
  <c r="DC158" i="1"/>
  <c r="AT162" i="1"/>
  <c r="AO175" i="1"/>
  <c r="T178" i="1"/>
  <c r="DQ179" i="1"/>
  <c r="CM185" i="1"/>
  <c r="CO188" i="1"/>
  <c r="DW189" i="1"/>
  <c r="BK190" i="1"/>
  <c r="BX196" i="1"/>
  <c r="CF204" i="1"/>
  <c r="BC206" i="1"/>
  <c r="DO208" i="1"/>
  <c r="CS212" i="1"/>
  <c r="AM213" i="1"/>
  <c r="BV219" i="1"/>
  <c r="BI220" i="1"/>
  <c r="DC222" i="1"/>
  <c r="DI226" i="1"/>
  <c r="CS227" i="1"/>
  <c r="BB230" i="1"/>
  <c r="BP232" i="1"/>
  <c r="R234" i="1"/>
  <c r="DT235" i="1"/>
  <c r="BT237" i="1"/>
  <c r="DW238" i="1"/>
  <c r="BB243" i="1"/>
  <c r="BI251" i="1"/>
  <c r="CO253" i="1"/>
  <c r="AK255" i="1"/>
  <c r="AW265" i="1"/>
  <c r="CY268" i="1"/>
  <c r="BB270" i="1"/>
  <c r="BO274" i="1"/>
  <c r="AT280" i="1"/>
  <c r="AF281" i="1"/>
  <c r="DX281" i="1"/>
  <c r="CO35" i="1"/>
  <c r="BY38" i="1"/>
  <c r="BY44" i="1"/>
  <c r="AN53" i="1"/>
  <c r="U57" i="1"/>
  <c r="BY86" i="1"/>
  <c r="AH89" i="1"/>
  <c r="DB102" i="1"/>
  <c r="DH106" i="1"/>
  <c r="BJ122" i="1"/>
  <c r="BR125" i="1"/>
  <c r="CF127" i="1"/>
  <c r="BQ131" i="1"/>
  <c r="BM144" i="1"/>
  <c r="DW145" i="1"/>
  <c r="DQ147" i="1"/>
  <c r="BP156" i="1"/>
  <c r="AF157" i="1"/>
  <c r="DK160" i="1"/>
  <c r="AV162" i="1"/>
  <c r="DD164" i="1"/>
  <c r="BM169" i="1"/>
  <c r="AI170" i="1"/>
  <c r="BH171" i="1"/>
  <c r="U173" i="1"/>
  <c r="DR173" i="1"/>
  <c r="CV209" i="1"/>
  <c r="AW213" i="1"/>
  <c r="BW219" i="1"/>
  <c r="DR226" i="1"/>
  <c r="CT227" i="1"/>
  <c r="BC230" i="1"/>
  <c r="BW237" i="1"/>
  <c r="DR239" i="1"/>
  <c r="BJ251" i="1"/>
  <c r="AB259" i="1"/>
  <c r="BX260" i="1"/>
  <c r="BT260" i="1"/>
  <c r="AG261" i="1"/>
  <c r="DB268" i="1"/>
  <c r="BC270" i="1"/>
  <c r="AI281" i="1"/>
  <c r="DY281" i="1"/>
  <c r="DP282" i="1"/>
  <c r="DQ282" i="1"/>
  <c r="DD292" i="1"/>
  <c r="AI292" i="1"/>
  <c r="BR292" i="1"/>
  <c r="CF38" i="1"/>
  <c r="BX86" i="1"/>
  <c r="CQ94" i="1"/>
  <c r="DC102" i="1"/>
  <c r="DR106" i="1"/>
  <c r="AH111" i="1"/>
  <c r="AF115" i="1"/>
  <c r="BV134" i="1"/>
  <c r="AW138" i="1"/>
  <c r="DR138" i="1"/>
  <c r="BR156" i="1"/>
  <c r="E162" i="1"/>
  <c r="DR168" i="1"/>
  <c r="BO169" i="1"/>
  <c r="AB172" i="1"/>
  <c r="DX179" i="1"/>
  <c r="CJ182" i="1"/>
  <c r="BR183" i="1"/>
  <c r="AI194" i="1"/>
  <c r="DY194" i="1"/>
  <c r="AK199" i="1"/>
  <c r="CV204" i="1"/>
  <c r="CU209" i="1"/>
  <c r="CO210" i="1"/>
  <c r="CV214" i="1"/>
  <c r="BQ223" i="1"/>
  <c r="DR224" i="1"/>
  <c r="AN226" i="1"/>
  <c r="R231" i="1"/>
  <c r="W234" i="1"/>
  <c r="CO235" i="1"/>
  <c r="DK236" i="1"/>
  <c r="BX237" i="1"/>
  <c r="DV243" i="1"/>
  <c r="DI246" i="1"/>
  <c r="AV252" i="1"/>
  <c r="CV253" i="1"/>
  <c r="DM254" i="1"/>
  <c r="R256" i="1"/>
  <c r="AW258" i="1"/>
  <c r="CF260" i="1"/>
  <c r="CD260" i="1"/>
  <c r="DC268" i="1"/>
  <c r="DD273" i="1"/>
  <c r="BT279" i="1"/>
  <c r="AP90" i="1"/>
  <c r="AP170" i="1"/>
  <c r="BR265" i="1"/>
  <c r="BW279" i="1"/>
  <c r="CV17" i="1"/>
  <c r="CO43" i="1"/>
  <c r="CO45" i="1"/>
  <c r="CF14" i="1"/>
  <c r="AV15" i="1"/>
  <c r="DD18" i="1"/>
  <c r="DD19" i="1"/>
  <c r="U24" i="1"/>
  <c r="T28" i="1"/>
  <c r="DK29" i="1"/>
  <c r="CS36" i="1"/>
  <c r="CV38" i="1"/>
  <c r="BD48" i="1"/>
  <c r="AW55" i="1"/>
  <c r="DR77" i="1"/>
  <c r="DF79" i="1"/>
  <c r="AW99" i="1"/>
  <c r="DD104" i="1"/>
  <c r="BR110" i="1"/>
  <c r="BR113" i="1"/>
  <c r="AK115" i="1"/>
  <c r="DI120" i="1"/>
  <c r="DR123" i="1"/>
  <c r="CO125" i="1"/>
  <c r="U134" i="1"/>
  <c r="CL139" i="1"/>
  <c r="AK145" i="1"/>
  <c r="CE154" i="1"/>
  <c r="AT157" i="1"/>
  <c r="DI160" i="1"/>
  <c r="BR162" i="1"/>
  <c r="DQ164" i="1"/>
  <c r="AD173" i="1"/>
  <c r="BR175" i="1"/>
  <c r="AW177" i="1"/>
  <c r="DR180" i="1"/>
  <c r="CN182" i="1"/>
  <c r="BB189" i="1"/>
  <c r="DP195" i="1"/>
  <c r="DD196" i="1"/>
  <c r="DY200" i="1"/>
  <c r="BO202" i="1"/>
  <c r="BI213" i="1"/>
  <c r="S214" i="1"/>
  <c r="DQ216" i="1"/>
  <c r="BM218" i="1"/>
  <c r="CF219" i="1"/>
  <c r="CF220" i="1"/>
  <c r="AR224" i="1"/>
  <c r="DF227" i="1"/>
  <c r="CA232" i="1"/>
  <c r="BK233" i="1"/>
  <c r="BO239" i="1"/>
  <c r="BA241" i="1"/>
  <c r="AH253" i="1"/>
  <c r="DR254" i="1"/>
  <c r="BK255" i="1"/>
  <c r="T256" i="1"/>
  <c r="BH263" i="1"/>
  <c r="BF263" i="1"/>
  <c r="AH292" i="1"/>
  <c r="AG292" i="1"/>
  <c r="DK120" i="1"/>
  <c r="AV157" i="1"/>
  <c r="BY163" i="1"/>
  <c r="BP168" i="1"/>
  <c r="AW170" i="1"/>
  <c r="CL193" i="1"/>
  <c r="DJ211" i="1"/>
  <c r="BP218" i="1"/>
  <c r="AA273" i="1"/>
  <c r="Z273" i="1"/>
  <c r="DY283" i="1"/>
  <c r="DV283" i="1"/>
  <c r="BJ291" i="1"/>
  <c r="DM41" i="1"/>
  <c r="DK42" i="1"/>
  <c r="BM53" i="1"/>
  <c r="AI58" i="1"/>
  <c r="DQ62" i="1"/>
  <c r="BV63" i="1"/>
  <c r="U67" i="1"/>
  <c r="BB91" i="1"/>
  <c r="AP112" i="1"/>
  <c r="CQ139" i="1"/>
  <c r="BO141" i="1"/>
  <c r="BY143" i="1"/>
  <c r="DY143" i="1"/>
  <c r="CV144" i="1"/>
  <c r="DX146" i="1"/>
  <c r="AB164" i="1"/>
  <c r="AI167" i="1"/>
  <c r="BR168" i="1"/>
  <c r="DR170" i="1"/>
  <c r="AN173" i="1"/>
  <c r="AI174" i="1"/>
  <c r="AY178" i="1"/>
  <c r="CO192" i="1"/>
  <c r="CM193" i="1"/>
  <c r="AG194" i="1"/>
  <c r="BW202" i="1"/>
  <c r="DK205" i="1"/>
  <c r="DY209" i="1"/>
  <c r="DK211" i="1"/>
  <c r="BD212" i="1"/>
  <c r="DB217" i="1"/>
  <c r="CO219" i="1"/>
  <c r="AG222" i="1"/>
  <c r="AT226" i="1"/>
  <c r="DI227" i="1"/>
  <c r="CF228" i="1"/>
  <c r="DX236" i="1"/>
  <c r="DO244" i="1"/>
  <c r="AG254" i="1"/>
  <c r="DT254" i="1"/>
  <c r="BR255" i="1"/>
  <c r="AH256" i="1"/>
  <c r="AD256" i="1"/>
  <c r="BY258" i="1"/>
  <c r="AD264" i="1"/>
  <c r="CS274" i="1"/>
  <c r="AH276" i="1"/>
  <c r="CD288" i="1"/>
  <c r="AP302" i="1"/>
  <c r="U302" i="1"/>
  <c r="BY302" i="1"/>
  <c r="DD13" i="1"/>
  <c r="AB24" i="1"/>
  <c r="DO41" i="1"/>
  <c r="DR42" i="1"/>
  <c r="DR44" i="1"/>
  <c r="DI51" i="1"/>
  <c r="BR55" i="1"/>
  <c r="DK86" i="1"/>
  <c r="BK92" i="1"/>
  <c r="R94" i="1"/>
  <c r="CT97" i="1"/>
  <c r="BJ99" i="1"/>
  <c r="BY114" i="1"/>
  <c r="BB115" i="1"/>
  <c r="AM116" i="1"/>
  <c r="CV134" i="1"/>
  <c r="CS139" i="1"/>
  <c r="BP141" i="1"/>
  <c r="AA152" i="1"/>
  <c r="AM154" i="1"/>
  <c r="BK161" i="1"/>
  <c r="BY168" i="1"/>
  <c r="BK178" i="1"/>
  <c r="DD183" i="1"/>
  <c r="CV184" i="1"/>
  <c r="AN188" i="1"/>
  <c r="AH194" i="1"/>
  <c r="DP196" i="1"/>
  <c r="CV198" i="1"/>
  <c r="BP199" i="1"/>
  <c r="DQ212" i="1"/>
  <c r="DJ227" i="1"/>
  <c r="DR240" i="1"/>
  <c r="BR245" i="1"/>
  <c r="CV251" i="1"/>
  <c r="DW254" i="1"/>
  <c r="AG256" i="1"/>
  <c r="DR257" i="1"/>
  <c r="BV258" i="1"/>
  <c r="AT261" i="1"/>
  <c r="DC262" i="1"/>
  <c r="AG264" i="1"/>
  <c r="CV265" i="1"/>
  <c r="AO266" i="1"/>
  <c r="T272" i="1"/>
  <c r="CU274" i="1"/>
  <c r="S302" i="1"/>
  <c r="T302" i="1"/>
  <c r="CO19" i="1"/>
  <c r="CV12" i="1"/>
  <c r="AW23" i="1"/>
  <c r="S25" i="1"/>
  <c r="AW28" i="1"/>
  <c r="AB34" i="1"/>
  <c r="DY37" i="1"/>
  <c r="DY42" i="1"/>
  <c r="DY44" i="1"/>
  <c r="DR52" i="1"/>
  <c r="AF60" i="1"/>
  <c r="CU87" i="1"/>
  <c r="DV108" i="1"/>
  <c r="CQ109" i="1"/>
  <c r="BC115" i="1"/>
  <c r="BK123" i="1"/>
  <c r="DJ125" i="1"/>
  <c r="BK133" i="1"/>
  <c r="CU139" i="1"/>
  <c r="BQ141" i="1"/>
  <c r="BM147" i="1"/>
  <c r="AY150" i="1"/>
  <c r="AN154" i="1"/>
  <c r="P156" i="1"/>
  <c r="CY156" i="1"/>
  <c r="BF157" i="1"/>
  <c r="BD185" i="1"/>
  <c r="DI188" i="1"/>
  <c r="CU220" i="1"/>
  <c r="AY226" i="1"/>
  <c r="AK229" i="1"/>
  <c r="U232" i="1"/>
  <c r="DB232" i="1"/>
  <c r="CF233" i="1"/>
  <c r="BR234" i="1"/>
  <c r="DM240" i="1"/>
  <c r="AP242" i="1"/>
  <c r="DY254" i="1"/>
  <c r="AH264" i="1"/>
  <c r="AO276" i="1"/>
  <c r="AN276" i="1"/>
  <c r="AK276" i="1"/>
  <c r="CD291" i="1"/>
  <c r="CE291" i="1"/>
  <c r="BY17" i="1"/>
  <c r="DK17" i="1"/>
  <c r="DD37" i="1"/>
  <c r="DY47" i="1"/>
  <c r="DX108" i="1"/>
  <c r="CO114" i="1"/>
  <c r="DR140" i="1"/>
  <c r="BK145" i="1"/>
  <c r="AI146" i="1"/>
  <c r="BO147" i="1"/>
  <c r="BC150" i="1"/>
  <c r="R156" i="1"/>
  <c r="DB156" i="1"/>
  <c r="BJ157" i="1"/>
  <c r="CA162" i="1"/>
  <c r="AP200" i="1"/>
  <c r="DK251" i="1"/>
  <c r="AM256" i="1"/>
  <c r="AB12" i="1"/>
  <c r="BK28" i="1"/>
  <c r="AW32" i="1"/>
  <c r="DK87" i="1"/>
  <c r="CO90" i="1"/>
  <c r="W94" i="1"/>
  <c r="DD98" i="1"/>
  <c r="BY99" i="1"/>
  <c r="AI102" i="1"/>
  <c r="CV114" i="1"/>
  <c r="BR115" i="1"/>
  <c r="AW118" i="1"/>
  <c r="BP147" i="1"/>
  <c r="AH180" i="1"/>
  <c r="AI192" i="1"/>
  <c r="DD192" i="1"/>
  <c r="AP195" i="1"/>
  <c r="CD199" i="1"/>
  <c r="AW200" i="1"/>
  <c r="BA203" i="1"/>
  <c r="AH209" i="1"/>
  <c r="DV210" i="1"/>
  <c r="DW217" i="1"/>
  <c r="CQ218" i="1"/>
  <c r="CT228" i="1"/>
  <c r="AT231" i="1"/>
  <c r="W232" i="1"/>
  <c r="DH232" i="1"/>
  <c r="DQ237" i="1"/>
  <c r="DD248" i="1"/>
  <c r="CU275" i="1"/>
  <c r="CV275" i="1"/>
  <c r="CT275" i="1"/>
  <c r="CS275" i="1"/>
  <c r="AT301" i="1"/>
  <c r="AR301" i="1"/>
  <c r="CV90" i="1"/>
  <c r="BY124" i="1"/>
  <c r="DK134" i="1"/>
  <c r="DQ153" i="1"/>
  <c r="DK187" i="1"/>
  <c r="AA232" i="1"/>
  <c r="U246" i="1"/>
  <c r="BD253" i="1"/>
  <c r="CQ258" i="1"/>
  <c r="Z260" i="1"/>
  <c r="DQ265" i="1"/>
  <c r="DP265" i="1"/>
  <c r="CQ275" i="1"/>
  <c r="Y294" i="1"/>
  <c r="W294" i="1"/>
  <c r="BY308" i="1"/>
  <c r="BX308" i="1"/>
  <c r="BV308" i="1"/>
  <c r="DD111" i="1"/>
  <c r="BK200" i="1"/>
  <c r="CS202" i="1"/>
  <c r="CU218" i="1"/>
  <c r="AG220" i="1"/>
  <c r="DO223" i="1"/>
  <c r="DX227" i="1"/>
  <c r="AR229" i="1"/>
  <c r="R230" i="1"/>
  <c r="DR232" i="1"/>
  <c r="AH239" i="1"/>
  <c r="CM239" i="1"/>
  <c r="Z240" i="1"/>
  <c r="DX240" i="1"/>
  <c r="CA241" i="1"/>
  <c r="P247" i="1"/>
  <c r="DW247" i="1"/>
  <c r="DA249" i="1"/>
  <c r="DB249" i="1"/>
  <c r="BO250" i="1"/>
  <c r="BQ250" i="1"/>
  <c r="CS258" i="1"/>
  <c r="CA259" i="1"/>
  <c r="CD259" i="1"/>
  <c r="DP261" i="1"/>
  <c r="AP264" i="1"/>
  <c r="DO265" i="1"/>
  <c r="BY268" i="1"/>
  <c r="BT268" i="1"/>
  <c r="Z285" i="1"/>
  <c r="U38" i="1"/>
  <c r="U43" i="1"/>
  <c r="Z50" i="1"/>
  <c r="BT65" i="1"/>
  <c r="BR66" i="1"/>
  <c r="AB86" i="1"/>
  <c r="DD91" i="1"/>
  <c r="BQ93" i="1"/>
  <c r="BP100" i="1"/>
  <c r="BB118" i="1"/>
  <c r="AB121" i="1"/>
  <c r="AG130" i="1"/>
  <c r="CV141" i="1"/>
  <c r="CA147" i="1"/>
  <c r="CS148" i="1"/>
  <c r="DK149" i="1"/>
  <c r="BC152" i="1"/>
  <c r="BA154" i="1"/>
  <c r="CF157" i="1"/>
  <c r="BQ158" i="1"/>
  <c r="S162" i="1"/>
  <c r="CL168" i="1"/>
  <c r="DR175" i="1"/>
  <c r="CL178" i="1"/>
  <c r="AR182" i="1"/>
  <c r="DV184" i="1"/>
  <c r="DX198" i="1"/>
  <c r="CT202" i="1"/>
  <c r="DQ223" i="1"/>
  <c r="AU229" i="1"/>
  <c r="T230" i="1"/>
  <c r="DY240" i="1"/>
  <c r="CD241" i="1"/>
  <c r="T246" i="1"/>
  <c r="CE246" i="1"/>
  <c r="DX248" i="1"/>
  <c r="DW248" i="1"/>
  <c r="BR257" i="1"/>
  <c r="CU258" i="1"/>
  <c r="AA285" i="1"/>
  <c r="CC267" i="1"/>
  <c r="AY274" i="1"/>
  <c r="DX282" i="1"/>
  <c r="DD283" i="1"/>
  <c r="CA284" i="1"/>
  <c r="AV285" i="1"/>
  <c r="R287" i="1"/>
  <c r="CS293" i="1"/>
  <c r="AM295" i="1"/>
  <c r="AB300" i="1"/>
  <c r="CV329" i="1"/>
  <c r="BK354" i="1"/>
  <c r="AW363" i="1"/>
  <c r="DC376" i="1"/>
  <c r="BK382" i="1"/>
  <c r="BK387" i="1"/>
  <c r="AP389" i="1"/>
  <c r="BK410" i="1"/>
  <c r="BD411" i="1"/>
  <c r="AW444" i="1"/>
  <c r="BR468" i="1"/>
  <c r="BD515" i="1"/>
  <c r="CF572" i="1"/>
  <c r="DA582" i="1"/>
  <c r="CN586" i="1"/>
  <c r="BH600" i="1"/>
  <c r="DR253" i="1"/>
  <c r="AF265" i="1"/>
  <c r="BR266" i="1"/>
  <c r="CF270" i="1"/>
  <c r="AK271" i="1"/>
  <c r="CY273" i="1"/>
  <c r="BB274" i="1"/>
  <c r="DM279" i="1"/>
  <c r="DD280" i="1"/>
  <c r="CC284" i="1"/>
  <c r="DR292" i="1"/>
  <c r="DX313" i="1"/>
  <c r="AV320" i="1"/>
  <c r="S323" i="1"/>
  <c r="CQ329" i="1"/>
  <c r="DC334" i="1"/>
  <c r="CO345" i="1"/>
  <c r="AP347" i="1"/>
  <c r="DH358" i="1"/>
  <c r="P373" i="1"/>
  <c r="DD378" i="1"/>
  <c r="BH382" i="1"/>
  <c r="BR387" i="1"/>
  <c r="BC388" i="1"/>
  <c r="P403" i="1"/>
  <c r="DK406" i="1"/>
  <c r="DC419" i="1"/>
  <c r="BB420" i="1"/>
  <c r="U426" i="1"/>
  <c r="CF431" i="1"/>
  <c r="R433" i="1"/>
  <c r="U434" i="1"/>
  <c r="BX443" i="1"/>
  <c r="AB445" i="1"/>
  <c r="T446" i="1"/>
  <c r="DV449" i="1"/>
  <c r="BQ454" i="1"/>
  <c r="AW460" i="1"/>
  <c r="AB462" i="1"/>
  <c r="BQ468" i="1"/>
  <c r="BI476" i="1"/>
  <c r="AO477" i="1"/>
  <c r="BR495" i="1"/>
  <c r="CN510" i="1"/>
  <c r="BP511" i="1"/>
  <c r="AT517" i="1"/>
  <c r="BD529" i="1"/>
  <c r="CE530" i="1"/>
  <c r="CV534" i="1"/>
  <c r="DK536" i="1"/>
  <c r="DB546" i="1"/>
  <c r="DR549" i="1"/>
  <c r="DK552" i="1"/>
  <c r="AD561" i="1"/>
  <c r="U566" i="1"/>
  <c r="BY567" i="1"/>
  <c r="DT570" i="1"/>
  <c r="DK588" i="1"/>
  <c r="DD592" i="1"/>
  <c r="BX598" i="1"/>
  <c r="CL624" i="1"/>
  <c r="AP630" i="1"/>
  <c r="AA631" i="1"/>
  <c r="AP295" i="1"/>
  <c r="BD363" i="1"/>
  <c r="BR382" i="1"/>
  <c r="BK388" i="1"/>
  <c r="DD408" i="1"/>
  <c r="DO421" i="1"/>
  <c r="AW423" i="1"/>
  <c r="T459" i="1"/>
  <c r="BR516" i="1"/>
  <c r="DR536" i="1"/>
  <c r="DW570" i="1"/>
  <c r="DX594" i="1"/>
  <c r="DI599" i="1"/>
  <c r="BK601" i="1"/>
  <c r="BK603" i="1"/>
  <c r="AB606" i="1"/>
  <c r="AW295" i="1"/>
  <c r="CT301" i="1"/>
  <c r="BY315" i="1"/>
  <c r="S332" i="1"/>
  <c r="BT341" i="1"/>
  <c r="AY346" i="1"/>
  <c r="BK357" i="1"/>
  <c r="DK366" i="1"/>
  <c r="DK384" i="1"/>
  <c r="BR413" i="1"/>
  <c r="AM441" i="1"/>
  <c r="U448" i="1"/>
  <c r="BY469" i="1"/>
  <c r="AW471" i="1"/>
  <c r="AP472" i="1"/>
  <c r="CF479" i="1"/>
  <c r="DD487" i="1"/>
  <c r="AW492" i="1"/>
  <c r="DK500" i="1"/>
  <c r="BT511" i="1"/>
  <c r="CF514" i="1"/>
  <c r="BC517" i="1"/>
  <c r="BK529" i="1"/>
  <c r="CV532" i="1"/>
  <c r="DI553" i="1"/>
  <c r="AI565" i="1"/>
  <c r="DD572" i="1"/>
  <c r="BR601" i="1"/>
  <c r="BY616" i="1"/>
  <c r="BO617" i="1"/>
  <c r="AP635" i="1"/>
  <c r="AH288" i="1"/>
  <c r="BF292" i="1"/>
  <c r="CT294" i="1"/>
  <c r="BO302" i="1"/>
  <c r="CF315" i="1"/>
  <c r="DD329" i="1"/>
  <c r="AV331" i="1"/>
  <c r="DY339" i="1"/>
  <c r="CY340" i="1"/>
  <c r="BV341" i="1"/>
  <c r="AO348" i="1"/>
  <c r="U349" i="1"/>
  <c r="DT353" i="1"/>
  <c r="DC362" i="1"/>
  <c r="BR389" i="1"/>
  <c r="CA401" i="1"/>
  <c r="BI402" i="1"/>
  <c r="CF429" i="1"/>
  <c r="BR439" i="1"/>
  <c r="CO468" i="1"/>
  <c r="BX511" i="1"/>
  <c r="CF515" i="1"/>
  <c r="BY520" i="1"/>
  <c r="DW529" i="1"/>
  <c r="BY537" i="1"/>
  <c r="AB570" i="1"/>
  <c r="BV574" i="1"/>
  <c r="BD579" i="1"/>
  <c r="BR580" i="1"/>
  <c r="DY583" i="1"/>
  <c r="DY588" i="1"/>
  <c r="BY603" i="1"/>
  <c r="DX611" i="1"/>
  <c r="BP617" i="1"/>
  <c r="AW618" i="1"/>
  <c r="U621" i="1"/>
  <c r="BX628" i="1"/>
  <c r="AU282" i="1"/>
  <c r="BW290" i="1"/>
  <c r="DH291" i="1"/>
  <c r="DY293" i="1"/>
  <c r="BD298" i="1"/>
  <c r="AM299" i="1"/>
  <c r="BK300" i="1"/>
  <c r="CA315" i="1"/>
  <c r="BA316" i="1"/>
  <c r="AM323" i="1"/>
  <c r="AI327" i="1"/>
  <c r="DC329" i="1"/>
  <c r="AA332" i="1"/>
  <c r="CF335" i="1"/>
  <c r="U339" i="1"/>
  <c r="DD340" i="1"/>
  <c r="AY343" i="1"/>
  <c r="AI345" i="1"/>
  <c r="U353" i="1"/>
  <c r="CV355" i="1"/>
  <c r="BM357" i="1"/>
  <c r="AI358" i="1"/>
  <c r="DW359" i="1"/>
  <c r="DW365" i="1"/>
  <c r="DR367" i="1"/>
  <c r="BH372" i="1"/>
  <c r="CF388" i="1"/>
  <c r="AU414" i="1"/>
  <c r="DI422" i="1"/>
  <c r="T427" i="1"/>
  <c r="BH430" i="1"/>
  <c r="AU435" i="1"/>
  <c r="DF438" i="1"/>
  <c r="S442" i="1"/>
  <c r="BR444" i="1"/>
  <c r="AW446" i="1"/>
  <c r="DI453" i="1"/>
  <c r="BY460" i="1"/>
  <c r="CV468" i="1"/>
  <c r="AT478" i="1"/>
  <c r="DR487" i="1"/>
  <c r="CV488" i="1"/>
  <c r="BK492" i="1"/>
  <c r="CF495" i="1"/>
  <c r="AB497" i="1"/>
  <c r="BO503" i="1"/>
  <c r="BD524" i="1"/>
  <c r="DX529" i="1"/>
  <c r="AW542" i="1"/>
  <c r="DT546" i="1"/>
  <c r="DQ547" i="1"/>
  <c r="BR548" i="1"/>
  <c r="DY554" i="1"/>
  <c r="U567" i="1"/>
  <c r="CJ573" i="1"/>
  <c r="BK576" i="1"/>
  <c r="DY611" i="1"/>
  <c r="DK291" i="1"/>
  <c r="DR301" i="1"/>
  <c r="CD315" i="1"/>
  <c r="BB316" i="1"/>
  <c r="AO323" i="1"/>
  <c r="CF330" i="1"/>
  <c r="BI334" i="1"/>
  <c r="AP394" i="1"/>
  <c r="CV411" i="1"/>
  <c r="AV414" i="1"/>
  <c r="DJ422" i="1"/>
  <c r="DH438" i="1"/>
  <c r="T442" i="1"/>
  <c r="BY444" i="1"/>
  <c r="CD450" i="1"/>
  <c r="DR453" i="1"/>
  <c r="CV469" i="1"/>
  <c r="CO476" i="1"/>
  <c r="BY477" i="1"/>
  <c r="CV489" i="1"/>
  <c r="CO490" i="1"/>
  <c r="BR533" i="1"/>
  <c r="BD566" i="1"/>
  <c r="AP569" i="1"/>
  <c r="AI296" i="1"/>
  <c r="W301" i="1"/>
  <c r="DA311" i="1"/>
  <c r="BC316" i="1"/>
  <c r="AI324" i="1"/>
  <c r="BJ334" i="1"/>
  <c r="CO335" i="1"/>
  <c r="BR337" i="1"/>
  <c r="BH344" i="1"/>
  <c r="DK381" i="1"/>
  <c r="CV383" i="1"/>
  <c r="W395" i="1"/>
  <c r="DD412" i="1"/>
  <c r="DR422" i="1"/>
  <c r="AU424" i="1"/>
  <c r="BB426" i="1"/>
  <c r="DI438" i="1"/>
  <c r="BW440" i="1"/>
  <c r="CD455" i="1"/>
  <c r="CO491" i="1"/>
  <c r="CO495" i="1"/>
  <c r="AI529" i="1"/>
  <c r="DH557" i="1"/>
  <c r="U595" i="1"/>
  <c r="DO626" i="1"/>
  <c r="BY263" i="1"/>
  <c r="DR264" i="1"/>
  <c r="AV275" i="1"/>
  <c r="AP281" i="1"/>
  <c r="DA281" i="1"/>
  <c r="BI298" i="1"/>
  <c r="BV300" i="1"/>
  <c r="W305" i="1"/>
  <c r="DX305" i="1"/>
  <c r="CJ306" i="1"/>
  <c r="DB311" i="1"/>
  <c r="CL315" i="1"/>
  <c r="BK316" i="1"/>
  <c r="CO321" i="1"/>
  <c r="AD324" i="1"/>
  <c r="AP329" i="1"/>
  <c r="DY329" i="1"/>
  <c r="BR344" i="1"/>
  <c r="BH348" i="1"/>
  <c r="CV356" i="1"/>
  <c r="AT358" i="1"/>
  <c r="DT370" i="1"/>
  <c r="BV372" i="1"/>
  <c r="BD375" i="1"/>
  <c r="DD388" i="1"/>
  <c r="AU394" i="1"/>
  <c r="U397" i="1"/>
  <c r="U398" i="1"/>
  <c r="CJ413" i="1"/>
  <c r="BD417" i="1"/>
  <c r="BD419" i="1"/>
  <c r="DP422" i="1"/>
  <c r="BV423" i="1"/>
  <c r="AD427" i="1"/>
  <c r="AH431" i="1"/>
  <c r="BR441" i="1"/>
  <c r="BD448" i="1"/>
  <c r="DI454" i="1"/>
  <c r="BY461" i="1"/>
  <c r="BF462" i="1"/>
  <c r="BC463" i="1"/>
  <c r="AB475" i="1"/>
  <c r="DD476" i="1"/>
  <c r="CE477" i="1"/>
  <c r="BF478" i="1"/>
  <c r="AP494" i="1"/>
  <c r="AG498" i="1"/>
  <c r="DK502" i="1"/>
  <c r="DB516" i="1"/>
  <c r="DQ518" i="1"/>
  <c r="BI522" i="1"/>
  <c r="AU527" i="1"/>
  <c r="U529" i="1"/>
  <c r="U537" i="1"/>
  <c r="BF542" i="1"/>
  <c r="AT544" i="1"/>
  <c r="AK545" i="1"/>
  <c r="DI557" i="1"/>
  <c r="CO444" i="1"/>
  <c r="DY594" i="1"/>
  <c r="AU607" i="1"/>
  <c r="AP290" i="1"/>
  <c r="CV315" i="1"/>
  <c r="BR316" i="1"/>
  <c r="DK320" i="1"/>
  <c r="CD331" i="1"/>
  <c r="BB332" i="1"/>
  <c r="AI359" i="1"/>
  <c r="AR376" i="1"/>
  <c r="BO404" i="1"/>
  <c r="AP406" i="1"/>
  <c r="DY412" i="1"/>
  <c r="DW422" i="1"/>
  <c r="BO426" i="1"/>
  <c r="DB439" i="1"/>
  <c r="BY443" i="1"/>
  <c r="BR447" i="1"/>
  <c r="BH463" i="1"/>
  <c r="BK481" i="1"/>
  <c r="AN483" i="1"/>
  <c r="DY489" i="1"/>
  <c r="CN492" i="1"/>
  <c r="DM502" i="1"/>
  <c r="DY515" i="1"/>
  <c r="DI520" i="1"/>
  <c r="CT521" i="1"/>
  <c r="AB529" i="1"/>
  <c r="AN545" i="1"/>
  <c r="U547" i="1"/>
  <c r="AP552" i="1"/>
  <c r="CF564" i="1"/>
  <c r="BB570" i="1"/>
  <c r="DY573" i="1"/>
  <c r="AB584" i="1"/>
  <c r="AW586" i="1"/>
  <c r="AP588" i="1"/>
  <c r="AW591" i="1"/>
  <c r="T593" i="1"/>
  <c r="AG595" i="1"/>
  <c r="DD604" i="1"/>
  <c r="AW609" i="1"/>
  <c r="CN617" i="1"/>
  <c r="BM620" i="1"/>
  <c r="AT623" i="1"/>
  <c r="DC628" i="1"/>
  <c r="DY382" i="1"/>
  <c r="AP408" i="1"/>
  <c r="S421" i="1"/>
  <c r="BR426" i="1"/>
  <c r="BJ463" i="1"/>
  <c r="DR470" i="1"/>
  <c r="DY490" i="1"/>
  <c r="AB547" i="1"/>
  <c r="BY569" i="1"/>
  <c r="AB612" i="1"/>
  <c r="AI366" i="1"/>
  <c r="AI370" i="1"/>
  <c r="CF509" i="1"/>
  <c r="AW588" i="1"/>
  <c r="CF599" i="1"/>
  <c r="P600" i="1"/>
  <c r="AI613" i="1"/>
  <c r="DD631" i="1"/>
  <c r="DY306" i="1"/>
  <c r="DV311" i="1"/>
  <c r="CS314" i="1"/>
  <c r="AD315" i="1"/>
  <c r="CF316" i="1"/>
  <c r="DY320" i="1"/>
  <c r="CE323" i="1"/>
  <c r="CN328" i="1"/>
  <c r="BH329" i="1"/>
  <c r="AW333" i="1"/>
  <c r="AM340" i="1"/>
  <c r="DY346" i="1"/>
  <c r="DM347" i="1"/>
  <c r="AN379" i="1"/>
  <c r="W380" i="1"/>
  <c r="AG422" i="1"/>
  <c r="CC436" i="1"/>
  <c r="DY460" i="1"/>
  <c r="T467" i="1"/>
  <c r="U468" i="1"/>
  <c r="AT475" i="1"/>
  <c r="AB488" i="1"/>
  <c r="DD492" i="1"/>
  <c r="DR503" i="1"/>
  <c r="CO569" i="1"/>
  <c r="BA297" i="1"/>
  <c r="DH307" i="1"/>
  <c r="DW311" i="1"/>
  <c r="DF312" i="1"/>
  <c r="AF315" i="1"/>
  <c r="CF317" i="1"/>
  <c r="AD319" i="1"/>
  <c r="DJ326" i="1"/>
  <c r="CO328" i="1"/>
  <c r="BI329" i="1"/>
  <c r="BK339" i="1"/>
  <c r="DY357" i="1"/>
  <c r="BC365" i="1"/>
  <c r="BC369" i="1"/>
  <c r="AO379" i="1"/>
  <c r="AA380" i="1"/>
  <c r="U388" i="1"/>
  <c r="BI406" i="1"/>
  <c r="AF428" i="1"/>
  <c r="CV430" i="1"/>
  <c r="BA442" i="1"/>
  <c r="DO444" i="1"/>
  <c r="AO453" i="1"/>
  <c r="BW473" i="1"/>
  <c r="AW475" i="1"/>
  <c r="DJ605" i="1"/>
  <c r="U628" i="1"/>
  <c r="AN314" i="1"/>
  <c r="AG319" i="1"/>
  <c r="BB333" i="1"/>
  <c r="W335" i="1"/>
  <c r="AB355" i="1"/>
  <c r="AI410" i="1"/>
  <c r="AT438" i="1"/>
  <c r="DY477" i="1"/>
  <c r="AD488" i="1"/>
  <c r="BV494" i="1"/>
  <c r="AH508" i="1"/>
  <c r="DP521" i="1"/>
  <c r="AF529" i="1"/>
  <c r="CS529" i="1"/>
  <c r="AP556" i="1"/>
  <c r="AD573" i="1"/>
  <c r="BK584" i="1"/>
  <c r="CF586" i="1"/>
  <c r="DK606" i="1"/>
  <c r="DB632" i="1"/>
  <c r="DX633" i="1"/>
  <c r="DR263" i="1"/>
  <c r="BK264" i="1"/>
  <c r="AB271" i="1"/>
  <c r="BK272" i="1"/>
  <c r="U300" i="1"/>
  <c r="DQ300" i="1"/>
  <c r="AO306" i="1"/>
  <c r="DO307" i="1"/>
  <c r="DQ312" i="1"/>
  <c r="BR325" i="1"/>
  <c r="Y330" i="1"/>
  <c r="BR340" i="1"/>
  <c r="AN341" i="1"/>
  <c r="BY345" i="1"/>
  <c r="DJ348" i="1"/>
  <c r="CQ353" i="1"/>
  <c r="BH354" i="1"/>
  <c r="U357" i="1"/>
  <c r="BK367" i="1"/>
  <c r="BM369" i="1"/>
  <c r="AM371" i="1"/>
  <c r="AW386" i="1"/>
  <c r="T389" i="1"/>
  <c r="CY394" i="1"/>
  <c r="DF404" i="1"/>
  <c r="AI411" i="1"/>
  <c r="DB420" i="1"/>
  <c r="DC421" i="1"/>
  <c r="AV428" i="1"/>
  <c r="CU436" i="1"/>
  <c r="R439" i="1"/>
  <c r="CT451" i="1"/>
  <c r="AW468" i="1"/>
  <c r="Z470" i="1"/>
  <c r="CN474" i="1"/>
  <c r="BI475" i="1"/>
  <c r="U477" i="1"/>
  <c r="DT480" i="1"/>
  <c r="CD483" i="1"/>
  <c r="BK487" i="1"/>
  <c r="U492" i="1"/>
  <c r="CJ498" i="1"/>
  <c r="BA501" i="1"/>
  <c r="AI516" i="1"/>
  <c r="DV524" i="1"/>
  <c r="BQ534" i="1"/>
  <c r="CY566" i="1"/>
  <c r="Z579" i="1"/>
  <c r="CJ581" i="1"/>
  <c r="CJ586" i="1"/>
  <c r="AV600" i="1"/>
  <c r="AB603" i="1"/>
  <c r="CV609" i="1"/>
  <c r="AY614" i="1"/>
  <c r="AK615" i="1"/>
  <c r="DD636" i="1"/>
  <c r="DY265" i="1"/>
  <c r="CO273" i="1"/>
  <c r="AB286" i="1"/>
  <c r="CO293" i="1"/>
  <c r="DR300" i="1"/>
  <c r="BR301" i="1"/>
  <c r="AW306" i="1"/>
  <c r="DP307" i="1"/>
  <c r="BD316" i="1"/>
  <c r="Z330" i="1"/>
  <c r="BI354" i="1"/>
  <c r="CV358" i="1"/>
  <c r="AN371" i="1"/>
  <c r="AP411" i="1"/>
  <c r="BR422" i="1"/>
  <c r="AW428" i="1"/>
  <c r="CV451" i="1"/>
  <c r="AP455" i="1"/>
  <c r="AA470" i="1"/>
  <c r="CM498" i="1"/>
  <c r="AP516" i="1"/>
  <c r="AM535" i="1"/>
  <c r="CL586" i="1"/>
  <c r="BK290" i="1"/>
  <c r="DK308" i="1"/>
  <c r="BM310" i="1"/>
  <c r="AR320" i="1"/>
  <c r="BT333" i="1"/>
  <c r="AI336" i="1"/>
  <c r="CV339" i="1"/>
  <c r="Z343" i="1"/>
  <c r="CF344" i="1"/>
  <c r="AP356" i="1"/>
  <c r="DB376" i="1"/>
  <c r="DD396" i="1"/>
  <c r="BY422" i="1"/>
  <c r="AU429" i="1"/>
  <c r="AO430" i="1"/>
  <c r="DR448" i="1"/>
  <c r="AI460" i="1"/>
  <c r="CY463" i="1"/>
  <c r="BK467" i="1"/>
  <c r="Z492" i="1"/>
  <c r="DD494" i="1"/>
  <c r="AP509" i="1"/>
  <c r="DR535" i="1"/>
  <c r="CT552" i="1"/>
  <c r="CD572" i="1"/>
  <c r="BD590" i="1"/>
  <c r="AH604" i="1"/>
  <c r="AW617" i="1"/>
  <c r="DR637" i="1"/>
  <c r="AD56" i="1"/>
  <c r="CM58" i="1"/>
  <c r="AI87" i="1"/>
  <c r="CM98" i="1"/>
  <c r="BV106" i="1"/>
  <c r="DX129" i="1"/>
  <c r="DI135" i="1"/>
  <c r="BO140" i="1"/>
  <c r="BC141" i="1"/>
  <c r="CJ142" i="1"/>
  <c r="AO144" i="1"/>
  <c r="DF144" i="1"/>
  <c r="DI145" i="1"/>
  <c r="AT146" i="1"/>
  <c r="AW147" i="1"/>
  <c r="CJ147" i="1"/>
  <c r="BP150" i="1"/>
  <c r="DP150" i="1"/>
  <c r="DX160" i="1"/>
  <c r="DR164" i="1"/>
  <c r="DV169" i="1"/>
  <c r="CC179" i="1"/>
  <c r="T207" i="1"/>
  <c r="S207" i="1"/>
  <c r="P207" i="1"/>
  <c r="AP209" i="1"/>
  <c r="AO209" i="1"/>
  <c r="AK209" i="1"/>
  <c r="U20" i="1"/>
  <c r="R28" i="1"/>
  <c r="CN35" i="1"/>
  <c r="AN46" i="1"/>
  <c r="AN49" i="1"/>
  <c r="S57" i="1"/>
  <c r="BW59" i="1"/>
  <c r="CJ69" i="1"/>
  <c r="BI72" i="1"/>
  <c r="BW86" i="1"/>
  <c r="DK89" i="1"/>
  <c r="DM93" i="1"/>
  <c r="AP103" i="1"/>
  <c r="BX106" i="1"/>
  <c r="DF108" i="1"/>
  <c r="BJ109" i="1"/>
  <c r="AF110" i="1"/>
  <c r="AM115" i="1"/>
  <c r="AD120" i="1"/>
  <c r="DH120" i="1"/>
  <c r="AK137" i="1"/>
  <c r="DD138" i="1"/>
  <c r="BP140" i="1"/>
  <c r="CL142" i="1"/>
  <c r="U143" i="1"/>
  <c r="AP144" i="1"/>
  <c r="DH144" i="1"/>
  <c r="AF145" i="1"/>
  <c r="DJ145" i="1"/>
  <c r="AV146" i="1"/>
  <c r="CL147" i="1"/>
  <c r="BQ150" i="1"/>
  <c r="DQ150" i="1"/>
  <c r="DK151" i="1"/>
  <c r="CV153" i="1"/>
  <c r="CN153" i="1"/>
  <c r="R154" i="1"/>
  <c r="BJ154" i="1"/>
  <c r="BO156" i="1"/>
  <c r="BO168" i="1"/>
  <c r="BF169" i="1"/>
  <c r="DW169" i="1"/>
  <c r="BB170" i="1"/>
  <c r="DY176" i="1"/>
  <c r="CC195" i="1"/>
  <c r="DQ200" i="1"/>
  <c r="AW216" i="1"/>
  <c r="AV216" i="1"/>
  <c r="AU216" i="1"/>
  <c r="AF207" i="1"/>
  <c r="AD207" i="1"/>
  <c r="DX207" i="1"/>
  <c r="DT207" i="1"/>
  <c r="CM208" i="1"/>
  <c r="CL208" i="1"/>
  <c r="BA209" i="1"/>
  <c r="BD209" i="1"/>
  <c r="P210" i="1"/>
  <c r="U210" i="1"/>
  <c r="T210" i="1"/>
  <c r="DK214" i="1"/>
  <c r="DF214" i="1"/>
  <c r="AG218" i="1"/>
  <c r="AH218" i="1"/>
  <c r="BQ22" i="1"/>
  <c r="AO38" i="1"/>
  <c r="Y57" i="1"/>
  <c r="AT64" i="1"/>
  <c r="DT67" i="1"/>
  <c r="BQ72" i="1"/>
  <c r="W79" i="1"/>
  <c r="BC92" i="1"/>
  <c r="AH120" i="1"/>
  <c r="DJ120" i="1"/>
  <c r="BT127" i="1"/>
  <c r="BF129" i="1"/>
  <c r="DK144" i="1"/>
  <c r="AH145" i="1"/>
  <c r="CS147" i="1"/>
  <c r="AG150" i="1"/>
  <c r="BT155" i="1"/>
  <c r="BQ156" i="1"/>
  <c r="BX157" i="1"/>
  <c r="DM159" i="1"/>
  <c r="BX167" i="1"/>
  <c r="Y168" i="1"/>
  <c r="BD170" i="1"/>
  <c r="CJ173" i="1"/>
  <c r="BH178" i="1"/>
  <c r="CY182" i="1"/>
  <c r="DM186" i="1"/>
  <c r="CN188" i="1"/>
  <c r="AK189" i="1"/>
  <c r="AM191" i="1"/>
  <c r="AT194" i="1"/>
  <c r="CF195" i="1"/>
  <c r="AR202" i="1"/>
  <c r="Y205" i="1"/>
  <c r="AB205" i="1"/>
  <c r="W205" i="1"/>
  <c r="CN205" i="1"/>
  <c r="DV207" i="1"/>
  <c r="S210" i="1"/>
  <c r="BQ211" i="1"/>
  <c r="BP211" i="1"/>
  <c r="BO211" i="1"/>
  <c r="DR214" i="1"/>
  <c r="DO214" i="1"/>
  <c r="DB215" i="1"/>
  <c r="AT216" i="1"/>
  <c r="DW67" i="1"/>
  <c r="CT119" i="1"/>
  <c r="BI129" i="1"/>
  <c r="BO135" i="1"/>
  <c r="CT147" i="1"/>
  <c r="AF148" i="1"/>
  <c r="CE149" i="1"/>
  <c r="AH150" i="1"/>
  <c r="DO154" i="1"/>
  <c r="BV155" i="1"/>
  <c r="DO159" i="1"/>
  <c r="BA160" i="1"/>
  <c r="CV161" i="1"/>
  <c r="DI165" i="1"/>
  <c r="CN173" i="1"/>
  <c r="BY176" i="1"/>
  <c r="BI178" i="1"/>
  <c r="DC182" i="1"/>
  <c r="DQ186" i="1"/>
  <c r="AM189" i="1"/>
  <c r="AU194" i="1"/>
  <c r="DV202" i="1"/>
  <c r="AA205" i="1"/>
  <c r="DC215" i="1"/>
  <c r="AN16" i="1"/>
  <c r="BJ129" i="1"/>
  <c r="BP135" i="1"/>
  <c r="DH143" i="1"/>
  <c r="AG148" i="1"/>
  <c r="AI150" i="1"/>
  <c r="DP154" i="1"/>
  <c r="BW155" i="1"/>
  <c r="DP159" i="1"/>
  <c r="AH205" i="1"/>
  <c r="AG205" i="1"/>
  <c r="AH210" i="1"/>
  <c r="AG210" i="1"/>
  <c r="CF217" i="1"/>
  <c r="CE217" i="1"/>
  <c r="BF49" i="1"/>
  <c r="R51" i="1"/>
  <c r="BF61" i="1"/>
  <c r="BH110" i="1"/>
  <c r="BK129" i="1"/>
  <c r="CM131" i="1"/>
  <c r="DC136" i="1"/>
  <c r="CY142" i="1"/>
  <c r="DO144" i="1"/>
  <c r="CM150" i="1"/>
  <c r="BR158" i="1"/>
  <c r="BO162" i="1"/>
  <c r="CA164" i="1"/>
  <c r="AF173" i="1"/>
  <c r="CQ173" i="1"/>
  <c r="DT174" i="1"/>
  <c r="BQ177" i="1"/>
  <c r="Y179" i="1"/>
  <c r="CS181" i="1"/>
  <c r="DF182" i="1"/>
  <c r="CC183" i="1"/>
  <c r="DY186" i="1"/>
  <c r="AO188" i="1"/>
  <c r="DY189" i="1"/>
  <c r="BB190" i="1"/>
  <c r="U195" i="1"/>
  <c r="BO198" i="1"/>
  <c r="CS199" i="1"/>
  <c r="CY203" i="1"/>
  <c r="BK204" i="1"/>
  <c r="AD205" i="1"/>
  <c r="BI207" i="1"/>
  <c r="BH207" i="1"/>
  <c r="BX209" i="1"/>
  <c r="BW209" i="1"/>
  <c r="BV209" i="1"/>
  <c r="DI222" i="1"/>
  <c r="DF222" i="1"/>
  <c r="DQ41" i="1"/>
  <c r="AR57" i="1"/>
  <c r="BH78" i="1"/>
  <c r="DX90" i="1"/>
  <c r="CM99" i="1"/>
  <c r="AF107" i="1"/>
  <c r="BJ110" i="1"/>
  <c r="AA111" i="1"/>
  <c r="BH115" i="1"/>
  <c r="AU119" i="1"/>
  <c r="DT120" i="1"/>
  <c r="CD122" i="1"/>
  <c r="CM123" i="1"/>
  <c r="CN131" i="1"/>
  <c r="BJ132" i="1"/>
  <c r="Y135" i="1"/>
  <c r="AY137" i="1"/>
  <c r="BO138" i="1"/>
  <c r="BY139" i="1"/>
  <c r="AG142" i="1"/>
  <c r="DB142" i="1"/>
  <c r="DP144" i="1"/>
  <c r="DX145" i="1"/>
  <c r="AD147" i="1"/>
  <c r="CT148" i="1"/>
  <c r="AK150" i="1"/>
  <c r="CO150" i="1"/>
  <c r="DY151" i="1"/>
  <c r="AO153" i="1"/>
  <c r="DH153" i="1"/>
  <c r="CD155" i="1"/>
  <c r="CA156" i="1"/>
  <c r="AO157" i="1"/>
  <c r="BH160" i="1"/>
  <c r="T161" i="1"/>
  <c r="BP162" i="1"/>
  <c r="CC164" i="1"/>
  <c r="CU167" i="1"/>
  <c r="DY174" i="1"/>
  <c r="BX175" i="1"/>
  <c r="Z179" i="1"/>
  <c r="DH182" i="1"/>
  <c r="CE183" i="1"/>
  <c r="BI184" i="1"/>
  <c r="AP188" i="1"/>
  <c r="CC192" i="1"/>
  <c r="T193" i="1"/>
  <c r="CC193" i="1"/>
  <c r="DQ193" i="1"/>
  <c r="CT199" i="1"/>
  <c r="BP200" i="1"/>
  <c r="DB203" i="1"/>
  <c r="BQ204" i="1"/>
  <c r="BR204" i="1"/>
  <c r="BM204" i="1"/>
  <c r="AF205" i="1"/>
  <c r="BJ207" i="1"/>
  <c r="BY209" i="1"/>
  <c r="AB219" i="1"/>
  <c r="AA219" i="1"/>
  <c r="Z219" i="1"/>
  <c r="Y219" i="1"/>
  <c r="CJ37" i="1"/>
  <c r="BT47" i="1"/>
  <c r="AN67" i="1"/>
  <c r="AA80" i="1"/>
  <c r="AO82" i="1"/>
  <c r="CO99" i="1"/>
  <c r="BJ115" i="1"/>
  <c r="CN123" i="1"/>
  <c r="BO129" i="1"/>
  <c r="AF130" i="1"/>
  <c r="BK132" i="1"/>
  <c r="S133" i="1"/>
  <c r="AA135" i="1"/>
  <c r="BA137" i="1"/>
  <c r="BP138" i="1"/>
  <c r="DC142" i="1"/>
  <c r="AY143" i="1"/>
  <c r="DR144" i="1"/>
  <c r="AF147" i="1"/>
  <c r="AH149" i="1"/>
  <c r="AM150" i="1"/>
  <c r="CN151" i="1"/>
  <c r="AP153" i="1"/>
  <c r="DI153" i="1"/>
  <c r="CD156" i="1"/>
  <c r="BI160" i="1"/>
  <c r="DA160" i="1"/>
  <c r="BQ162" i="1"/>
  <c r="R165" i="1"/>
  <c r="CV167" i="1"/>
  <c r="DI182" i="1"/>
  <c r="CD193" i="1"/>
  <c r="DR193" i="1"/>
  <c r="CU199" i="1"/>
  <c r="AI205" i="1"/>
  <c r="CF209" i="1"/>
  <c r="CD209" i="1"/>
  <c r="DA213" i="1"/>
  <c r="DB213" i="1"/>
  <c r="BC214" i="1"/>
  <c r="BF28" i="1"/>
  <c r="S102" i="1"/>
  <c r="BK115" i="1"/>
  <c r="AG147" i="1"/>
  <c r="AN150" i="1"/>
  <c r="CS150" i="1"/>
  <c r="CO151" i="1"/>
  <c r="DK153" i="1"/>
  <c r="AR157" i="1"/>
  <c r="DC160" i="1"/>
  <c r="S165" i="1"/>
  <c r="CD169" i="1"/>
  <c r="DB172" i="1"/>
  <c r="AO173" i="1"/>
  <c r="CC178" i="1"/>
  <c r="AG179" i="1"/>
  <c r="AU182" i="1"/>
  <c r="CL183" i="1"/>
  <c r="BO184" i="1"/>
  <c r="BH190" i="1"/>
  <c r="CE193" i="1"/>
  <c r="DT201" i="1"/>
  <c r="BW207" i="1"/>
  <c r="BT207" i="1"/>
  <c r="CE209" i="1"/>
  <c r="BH210" i="1"/>
  <c r="BK210" i="1"/>
  <c r="BJ210" i="1"/>
  <c r="BD214" i="1"/>
  <c r="AU221" i="1"/>
  <c r="AR221" i="1"/>
  <c r="BW11" i="1"/>
  <c r="AA127" i="1"/>
  <c r="CA141" i="1"/>
  <c r="DH142" i="1"/>
  <c r="AN168" i="1"/>
  <c r="BV170" i="1"/>
  <c r="AH179" i="1"/>
  <c r="AR205" i="1"/>
  <c r="AT205" i="1"/>
  <c r="BV207" i="1"/>
  <c r="DV208" i="1"/>
  <c r="Y211" i="1"/>
  <c r="AB211" i="1"/>
  <c r="DR23" i="1"/>
  <c r="AW27" i="1"/>
  <c r="AR34" i="1"/>
  <c r="BV40" i="1"/>
  <c r="BB41" i="1"/>
  <c r="DM63" i="1"/>
  <c r="DR72" i="1"/>
  <c r="BM93" i="1"/>
  <c r="DJ96" i="1"/>
  <c r="BC98" i="1"/>
  <c r="CV99" i="1"/>
  <c r="AT101" i="1"/>
  <c r="DX102" i="1"/>
  <c r="AV108" i="1"/>
  <c r="DH109" i="1"/>
  <c r="CE110" i="1"/>
  <c r="BQ120" i="1"/>
  <c r="T138" i="1"/>
  <c r="DY139" i="1"/>
  <c r="DI142" i="1"/>
  <c r="BR147" i="1"/>
  <c r="DP147" i="1"/>
  <c r="DC148" i="1"/>
  <c r="CV150" i="1"/>
  <c r="CO152" i="1"/>
  <c r="AP154" i="1"/>
  <c r="CU155" i="1"/>
  <c r="AK156" i="1"/>
  <c r="AU157" i="1"/>
  <c r="DP157" i="1"/>
  <c r="CT158" i="1"/>
  <c r="AI160" i="1"/>
  <c r="BO160" i="1"/>
  <c r="P162" i="1"/>
  <c r="T164" i="1"/>
  <c r="AO168" i="1"/>
  <c r="BV184" i="1"/>
  <c r="CS185" i="1"/>
  <c r="BY191" i="1"/>
  <c r="DY193" i="1"/>
  <c r="AK195" i="1"/>
  <c r="DQ195" i="1"/>
  <c r="DB199" i="1"/>
  <c r="AA201" i="1"/>
  <c r="DX201" i="1"/>
  <c r="CC202" i="1"/>
  <c r="CF202" i="1"/>
  <c r="AU205" i="1"/>
  <c r="BX207" i="1"/>
  <c r="DJ217" i="1"/>
  <c r="DF217" i="1"/>
  <c r="CQ223" i="1"/>
  <c r="CV223" i="1"/>
  <c r="CS223" i="1"/>
  <c r="AO14" i="1"/>
  <c r="AM195" i="1"/>
  <c r="AB201" i="1"/>
  <c r="AP203" i="1"/>
  <c r="AN203" i="1"/>
  <c r="AV205" i="1"/>
  <c r="AA211" i="1"/>
  <c r="CS38" i="1"/>
  <c r="BF41" i="1"/>
  <c r="DM56" i="1"/>
  <c r="AG59" i="1"/>
  <c r="BK67" i="1"/>
  <c r="AM102" i="1"/>
  <c r="DJ104" i="1"/>
  <c r="BT120" i="1"/>
  <c r="AU131" i="1"/>
  <c r="CN141" i="1"/>
  <c r="BJ143" i="1"/>
  <c r="P144" i="1"/>
  <c r="BV147" i="1"/>
  <c r="CY150" i="1"/>
  <c r="P152" i="1"/>
  <c r="DP167" i="1"/>
  <c r="BF173" i="1"/>
  <c r="BV174" i="1"/>
  <c r="BD191" i="1"/>
  <c r="AN195" i="1"/>
  <c r="DT195" i="1"/>
  <c r="P198" i="1"/>
  <c r="DB204" i="1"/>
  <c r="DC204" i="1"/>
  <c r="CC207" i="1"/>
  <c r="CF207" i="1"/>
  <c r="CD207" i="1"/>
  <c r="CD210" i="1"/>
  <c r="CE210" i="1"/>
  <c r="AH212" i="1"/>
  <c r="AF212" i="1"/>
  <c r="AN215" i="1"/>
  <c r="AO215" i="1"/>
  <c r="DX27" i="1"/>
  <c r="CT38" i="1"/>
  <c r="DP39" i="1"/>
  <c r="BH41" i="1"/>
  <c r="R43" i="1"/>
  <c r="CY50" i="1"/>
  <c r="BF51" i="1"/>
  <c r="CA57" i="1"/>
  <c r="DH61" i="1"/>
  <c r="AV69" i="1"/>
  <c r="W72" i="1"/>
  <c r="DI87" i="1"/>
  <c r="CQ88" i="1"/>
  <c r="P91" i="1"/>
  <c r="DB97" i="1"/>
  <c r="DF99" i="1"/>
  <c r="Z109" i="1"/>
  <c r="BJ113" i="1"/>
  <c r="AH118" i="1"/>
  <c r="BV120" i="1"/>
  <c r="DF122" i="1"/>
  <c r="AM127" i="1"/>
  <c r="DB129" i="1"/>
  <c r="AV131" i="1"/>
  <c r="AP141" i="1"/>
  <c r="DT142" i="1"/>
  <c r="BK143" i="1"/>
  <c r="CQ144" i="1"/>
  <c r="Z146" i="1"/>
  <c r="BX147" i="1"/>
  <c r="DB150" i="1"/>
  <c r="R152" i="1"/>
  <c r="DC152" i="1"/>
  <c r="AT154" i="1"/>
  <c r="BB157" i="1"/>
  <c r="CT161" i="1"/>
  <c r="Z164" i="1"/>
  <c r="CD166" i="1"/>
  <c r="AM170" i="1"/>
  <c r="BH173" i="1"/>
  <c r="BX174" i="1"/>
  <c r="DC176" i="1"/>
  <c r="BJ188" i="1"/>
  <c r="AO195" i="1"/>
  <c r="DV195" i="1"/>
  <c r="S198" i="1"/>
  <c r="BR199" i="1"/>
  <c r="DC200" i="1"/>
  <c r="BB205" i="1"/>
  <c r="DV206" i="1"/>
  <c r="DX206" i="1"/>
  <c r="DY27" i="1"/>
  <c r="U37" i="1"/>
  <c r="CU38" i="1"/>
  <c r="BJ41" i="1"/>
  <c r="DA50" i="1"/>
  <c r="DT56" i="1"/>
  <c r="Y60" i="1"/>
  <c r="DI61" i="1"/>
  <c r="DB66" i="1"/>
  <c r="AK70" i="1"/>
  <c r="Z72" i="1"/>
  <c r="DJ87" i="1"/>
  <c r="CV88" i="1"/>
  <c r="BK90" i="1"/>
  <c r="W95" i="1"/>
  <c r="DC97" i="1"/>
  <c r="BO98" i="1"/>
  <c r="DJ99" i="1"/>
  <c r="DI105" i="1"/>
  <c r="BB107" i="1"/>
  <c r="DI107" i="1"/>
  <c r="U115" i="1"/>
  <c r="BW120" i="1"/>
  <c r="DK122" i="1"/>
  <c r="AM124" i="1"/>
  <c r="BI125" i="1"/>
  <c r="AN127" i="1"/>
  <c r="AW131" i="1"/>
  <c r="CJ132" i="1"/>
  <c r="AD139" i="1"/>
  <c r="DV142" i="1"/>
  <c r="CS144" i="1"/>
  <c r="CM145" i="1"/>
  <c r="AA146" i="1"/>
  <c r="BF150" i="1"/>
  <c r="DC150" i="1"/>
  <c r="AF155" i="1"/>
  <c r="BC157" i="1"/>
  <c r="DD158" i="1"/>
  <c r="CU161" i="1"/>
  <c r="Y162" i="1"/>
  <c r="AG165" i="1"/>
  <c r="AK169" i="1"/>
  <c r="AN170" i="1"/>
  <c r="BY174" i="1"/>
  <c r="AD175" i="1"/>
  <c r="BA176" i="1"/>
  <c r="W178" i="1"/>
  <c r="CV189" i="1"/>
  <c r="BW190" i="1"/>
  <c r="S191" i="1"/>
  <c r="CN193" i="1"/>
  <c r="DX195" i="1"/>
  <c r="CS196" i="1"/>
  <c r="DD200" i="1"/>
  <c r="BC205" i="1"/>
  <c r="CU207" i="1"/>
  <c r="CQ207" i="1"/>
  <c r="BD208" i="1"/>
  <c r="AY208" i="1"/>
  <c r="AG212" i="1"/>
  <c r="AF217" i="1"/>
  <c r="AD217" i="1"/>
  <c r="AP14" i="1"/>
  <c r="BK41" i="1"/>
  <c r="DY46" i="1"/>
  <c r="DB50" i="1"/>
  <c r="Z60" i="1"/>
  <c r="DC66" i="1"/>
  <c r="DD97" i="1"/>
  <c r="BW111" i="1"/>
  <c r="AN112" i="1"/>
  <c r="DA112" i="1"/>
  <c r="BM113" i="1"/>
  <c r="BQ116" i="1"/>
  <c r="BF117" i="1"/>
  <c r="AO127" i="1"/>
  <c r="CC128" i="1"/>
  <c r="BI134" i="1"/>
  <c r="AH139" i="1"/>
  <c r="DH140" i="1"/>
  <c r="BO143" i="1"/>
  <c r="CT144" i="1"/>
  <c r="CN145" i="1"/>
  <c r="DT146" i="1"/>
  <c r="AR147" i="1"/>
  <c r="BH150" i="1"/>
  <c r="DB151" i="1"/>
  <c r="CC153" i="1"/>
  <c r="DP155" i="1"/>
  <c r="BW160" i="1"/>
  <c r="DP160" i="1"/>
  <c r="AD164" i="1"/>
  <c r="DK164" i="1"/>
  <c r="AH165" i="1"/>
  <c r="CU168" i="1"/>
  <c r="AP169" i="1"/>
  <c r="DM169" i="1"/>
  <c r="AO170" i="1"/>
  <c r="AF175" i="1"/>
  <c r="BC176" i="1"/>
  <c r="AB178" i="1"/>
  <c r="U180" i="1"/>
  <c r="T191" i="1"/>
  <c r="CY191" i="1"/>
  <c r="DM194" i="1"/>
  <c r="CT196" i="1"/>
  <c r="BF197" i="1"/>
  <c r="Z198" i="1"/>
  <c r="DR198" i="1"/>
  <c r="DJ200" i="1"/>
  <c r="DH200" i="1"/>
  <c r="BJ203" i="1"/>
  <c r="BK203" i="1"/>
  <c r="BH203" i="1"/>
  <c r="CS207" i="1"/>
  <c r="CY210" i="1"/>
  <c r="DB210" i="1"/>
  <c r="AI212" i="1"/>
  <c r="AP213" i="1"/>
  <c r="AG217" i="1"/>
  <c r="CS221" i="1"/>
  <c r="CV221" i="1"/>
  <c r="CU221" i="1"/>
  <c r="CT221" i="1"/>
  <c r="Y37" i="1"/>
  <c r="DB40" i="1"/>
  <c r="Z44" i="1"/>
  <c r="AO53" i="1"/>
  <c r="BV58" i="1"/>
  <c r="DD62" i="1"/>
  <c r="DI79" i="1"/>
  <c r="CT85" i="1"/>
  <c r="BO90" i="1"/>
  <c r="U93" i="1"/>
  <c r="BO113" i="1"/>
  <c r="DH115" i="1"/>
  <c r="BX119" i="1"/>
  <c r="BM125" i="1"/>
  <c r="AK129" i="1"/>
  <c r="DR129" i="1"/>
  <c r="AY133" i="1"/>
  <c r="BJ134" i="1"/>
  <c r="DV134" i="1"/>
  <c r="CU138" i="1"/>
  <c r="AI139" i="1"/>
  <c r="DI140" i="1"/>
  <c r="CU144" i="1"/>
  <c r="DC151" i="1"/>
  <c r="AP163" i="1"/>
  <c r="AG164" i="1"/>
  <c r="DO169" i="1"/>
  <c r="CT170" i="1"/>
  <c r="BM173" i="1"/>
  <c r="AG175" i="1"/>
  <c r="T188" i="1"/>
  <c r="AF190" i="1"/>
  <c r="DB191" i="1"/>
  <c r="DO194" i="1"/>
  <c r="CU196" i="1"/>
  <c r="BH197" i="1"/>
  <c r="AA198" i="1"/>
  <c r="CA199" i="1"/>
  <c r="DF200" i="1"/>
  <c r="Z202" i="1"/>
  <c r="Y202" i="1"/>
  <c r="BF203" i="1"/>
  <c r="DY204" i="1"/>
  <c r="CV207" i="1"/>
  <c r="BY214" i="1"/>
  <c r="BX214" i="1"/>
  <c r="AH217" i="1"/>
  <c r="BC227" i="1"/>
  <c r="BD227" i="1"/>
  <c r="BB227" i="1"/>
  <c r="Z37" i="1"/>
  <c r="BV48" i="1"/>
  <c r="CU85" i="1"/>
  <c r="DO107" i="1"/>
  <c r="AT109" i="1"/>
  <c r="DW110" i="1"/>
  <c r="BP113" i="1"/>
  <c r="DJ115" i="1"/>
  <c r="AP122" i="1"/>
  <c r="BP125" i="1"/>
  <c r="AM129" i="1"/>
  <c r="BA133" i="1"/>
  <c r="DX134" i="1"/>
  <c r="Z137" i="1"/>
  <c r="AM138" i="1"/>
  <c r="CV138" i="1"/>
  <c r="DK140" i="1"/>
  <c r="BA141" i="1"/>
  <c r="CE142" i="1"/>
  <c r="AK144" i="1"/>
  <c r="Y145" i="1"/>
  <c r="DY146" i="1"/>
  <c r="AU147" i="1"/>
  <c r="CC147" i="1"/>
  <c r="BM150" i="1"/>
  <c r="DM150" i="1"/>
  <c r="CE153" i="1"/>
  <c r="DC154" i="1"/>
  <c r="DX155" i="1"/>
  <c r="BI157" i="1"/>
  <c r="AH164" i="1"/>
  <c r="DM164" i="1"/>
  <c r="CS165" i="1"/>
  <c r="CV168" i="1"/>
  <c r="DQ169" i="1"/>
  <c r="CU170" i="1"/>
  <c r="DA177" i="1"/>
  <c r="BV179" i="1"/>
  <c r="AH190" i="1"/>
  <c r="Y191" i="1"/>
  <c r="DC191" i="1"/>
  <c r="BC192" i="1"/>
  <c r="DP194" i="1"/>
  <c r="CV196" i="1"/>
  <c r="BK197" i="1"/>
  <c r="DT198" i="1"/>
  <c r="CC199" i="1"/>
  <c r="DI200" i="1"/>
  <c r="BQ203" i="1"/>
  <c r="BP203" i="1"/>
  <c r="BQ205" i="1"/>
  <c r="BM205" i="1"/>
  <c r="DD207" i="1"/>
  <c r="DB207" i="1"/>
  <c r="BP208" i="1"/>
  <c r="BQ208" i="1"/>
  <c r="BM208" i="1"/>
  <c r="BH219" i="1"/>
  <c r="BJ219" i="1"/>
  <c r="AH87" i="1"/>
  <c r="T97" i="1"/>
  <c r="CL98" i="1"/>
  <c r="BQ113" i="1"/>
  <c r="DK115" i="1"/>
  <c r="BA118" i="1"/>
  <c r="DX122" i="1"/>
  <c r="AO129" i="1"/>
  <c r="BB141" i="1"/>
  <c r="AM144" i="1"/>
  <c r="CC160" i="1"/>
  <c r="DW160" i="1"/>
  <c r="CV170" i="1"/>
  <c r="BP205" i="1"/>
  <c r="CN214" i="1"/>
  <c r="CM214" i="1"/>
  <c r="CA215" i="1"/>
  <c r="CD215" i="1"/>
  <c r="DP218" i="1"/>
  <c r="DQ218" i="1"/>
  <c r="DM218" i="1"/>
  <c r="CN226" i="1"/>
  <c r="CM226" i="1"/>
  <c r="DH205" i="1"/>
  <c r="CM207" i="1"/>
  <c r="Y208" i="1"/>
  <c r="BF213" i="1"/>
  <c r="DW215" i="1"/>
  <c r="CY222" i="1"/>
  <c r="E223" i="1"/>
  <c r="DG223" i="1" s="1"/>
  <c r="BQ226" i="1"/>
  <c r="DO228" i="1"/>
  <c r="AT229" i="1"/>
  <c r="CE230" i="1"/>
  <c r="BO232" i="1"/>
  <c r="CV236" i="1"/>
  <c r="AB237" i="1"/>
  <c r="DJ237" i="1"/>
  <c r="CC241" i="1"/>
  <c r="AB245" i="1"/>
  <c r="BC249" i="1"/>
  <c r="BP250" i="1"/>
  <c r="DY250" i="1"/>
  <c r="BF251" i="1"/>
  <c r="BP252" i="1"/>
  <c r="BR254" i="1"/>
  <c r="CA260" i="1"/>
  <c r="BO261" i="1"/>
  <c r="AP262" i="1"/>
  <c r="CF262" i="1"/>
  <c r="AV270" i="1"/>
  <c r="S277" i="1"/>
  <c r="BD280" i="1"/>
  <c r="Z283" i="1"/>
  <c r="AI284" i="1"/>
  <c r="E286" i="1"/>
  <c r="AP288" i="1"/>
  <c r="DX288" i="1"/>
  <c r="U290" i="1"/>
  <c r="BR291" i="1"/>
  <c r="BI292" i="1"/>
  <c r="CY292" i="1"/>
  <c r="AV293" i="1"/>
  <c r="AV298" i="1"/>
  <c r="BP299" i="1"/>
  <c r="BQ300" i="1"/>
  <c r="AK302" i="1"/>
  <c r="AU303" i="1"/>
  <c r="BP304" i="1"/>
  <c r="CY305" i="1"/>
  <c r="AY306" i="1"/>
  <c r="BB306" i="1"/>
  <c r="CC316" i="1"/>
  <c r="AO346" i="1"/>
  <c r="AM346" i="1"/>
  <c r="AW270" i="1"/>
  <c r="AA283" i="1"/>
  <c r="DB284" i="1"/>
  <c r="DY288" i="1"/>
  <c r="BJ292" i="1"/>
  <c r="AW293" i="1"/>
  <c r="BR300" i="1"/>
  <c r="AV303" i="1"/>
  <c r="BM315" i="1"/>
  <c r="BO315" i="1"/>
  <c r="CD316" i="1"/>
  <c r="DJ208" i="1"/>
  <c r="AA218" i="1"/>
  <c r="AU223" i="1"/>
  <c r="CL230" i="1"/>
  <c r="CE234" i="1"/>
  <c r="DF236" i="1"/>
  <c r="AY248" i="1"/>
  <c r="BT258" i="1"/>
  <c r="AW303" i="1"/>
  <c r="BQ314" i="1"/>
  <c r="BR314" i="1"/>
  <c r="CN326" i="1"/>
  <c r="CJ326" i="1"/>
  <c r="BY335" i="1"/>
  <c r="BX335" i="1"/>
  <c r="T304" i="1"/>
  <c r="R304" i="1"/>
  <c r="CC304" i="1"/>
  <c r="CD304" i="1"/>
  <c r="BO310" i="1"/>
  <c r="BT335" i="1"/>
  <c r="DW228" i="1"/>
  <c r="BK235" i="1"/>
  <c r="AD236" i="1"/>
  <c r="DI236" i="1"/>
  <c r="AD241" i="1"/>
  <c r="CQ241" i="1"/>
  <c r="BQ243" i="1"/>
  <c r="CF246" i="1"/>
  <c r="BM249" i="1"/>
  <c r="BM251" i="1"/>
  <c r="CN252" i="1"/>
  <c r="CT263" i="1"/>
  <c r="DV269" i="1"/>
  <c r="DX270" i="1"/>
  <c r="BF271" i="1"/>
  <c r="CY276" i="1"/>
  <c r="AM277" i="1"/>
  <c r="AD279" i="1"/>
  <c r="DV279" i="1"/>
  <c r="BO280" i="1"/>
  <c r="AK283" i="1"/>
  <c r="DM284" i="1"/>
  <c r="DJ292" i="1"/>
  <c r="CE296" i="1"/>
  <c r="AY302" i="1"/>
  <c r="BC302" i="1"/>
  <c r="CQ312" i="1"/>
  <c r="CT312" i="1"/>
  <c r="AW318" i="1"/>
  <c r="AU318" i="1"/>
  <c r="Y321" i="1"/>
  <c r="AB321" i="1"/>
  <c r="BA327" i="1"/>
  <c r="BB327" i="1"/>
  <c r="DX334" i="1"/>
  <c r="DW334" i="1"/>
  <c r="BC337" i="1"/>
  <c r="BD337" i="1"/>
  <c r="BA337" i="1"/>
  <c r="AF236" i="1"/>
  <c r="AG241" i="1"/>
  <c r="DC247" i="1"/>
  <c r="BM248" i="1"/>
  <c r="BP249" i="1"/>
  <c r="BP251" i="1"/>
  <c r="BV256" i="1"/>
  <c r="AM261" i="1"/>
  <c r="CF261" i="1"/>
  <c r="DY261" i="1"/>
  <c r="CV263" i="1"/>
  <c r="AR267" i="1"/>
  <c r="CJ268" i="1"/>
  <c r="DY269" i="1"/>
  <c r="BJ271" i="1"/>
  <c r="DA276" i="1"/>
  <c r="CQ278" i="1"/>
  <c r="AH279" i="1"/>
  <c r="BP280" i="1"/>
  <c r="DH283" i="1"/>
  <c r="BH284" i="1"/>
  <c r="DO284" i="1"/>
  <c r="BI285" i="1"/>
  <c r="DA289" i="1"/>
  <c r="CF291" i="1"/>
  <c r="BP292" i="1"/>
  <c r="DK292" i="1"/>
  <c r="BP293" i="1"/>
  <c r="AR295" i="1"/>
  <c r="AT297" i="1"/>
  <c r="BX300" i="1"/>
  <c r="BA302" i="1"/>
  <c r="DM302" i="1"/>
  <c r="DO302" i="1"/>
  <c r="S304" i="1"/>
  <c r="BM306" i="1"/>
  <c r="AA307" i="1"/>
  <c r="DJ307" i="1"/>
  <c r="BF308" i="1"/>
  <c r="AD311" i="1"/>
  <c r="AG311" i="1"/>
  <c r="CU312" i="1"/>
  <c r="BT315" i="1"/>
  <c r="AR318" i="1"/>
  <c r="BR251" i="1"/>
  <c r="AT253" i="1"/>
  <c r="CQ254" i="1"/>
  <c r="CL258" i="1"/>
  <c r="CY260" i="1"/>
  <c r="AD263" i="1"/>
  <c r="AY265" i="1"/>
  <c r="DW265" i="1"/>
  <c r="CL268" i="1"/>
  <c r="AG269" i="1"/>
  <c r="BK271" i="1"/>
  <c r="BF273" i="1"/>
  <c r="CT278" i="1"/>
  <c r="DM282" i="1"/>
  <c r="BI284" i="1"/>
  <c r="DR284" i="1"/>
  <c r="Y287" i="1"/>
  <c r="DB289" i="1"/>
  <c r="BQ293" i="1"/>
  <c r="AT295" i="1"/>
  <c r="AV297" i="1"/>
  <c r="CT298" i="1"/>
  <c r="BB302" i="1"/>
  <c r="BP306" i="1"/>
  <c r="DK307" i="1"/>
  <c r="AO311" i="1"/>
  <c r="AN311" i="1"/>
  <c r="BV315" i="1"/>
  <c r="DV334" i="1"/>
  <c r="BI343" i="1"/>
  <c r="BH343" i="1"/>
  <c r="BF343" i="1"/>
  <c r="CC213" i="1"/>
  <c r="DX218" i="1"/>
  <c r="AV219" i="1"/>
  <c r="BW220" i="1"/>
  <c r="T221" i="1"/>
  <c r="AY222" i="1"/>
  <c r="DT222" i="1"/>
  <c r="BI223" i="1"/>
  <c r="DW223" i="1"/>
  <c r="BH224" i="1"/>
  <c r="BF227" i="1"/>
  <c r="BY228" i="1"/>
  <c r="CO232" i="1"/>
  <c r="S234" i="1"/>
  <c r="AN236" i="1"/>
  <c r="AA243" i="1"/>
  <c r="AG246" i="1"/>
  <c r="CM246" i="1"/>
  <c r="BP248" i="1"/>
  <c r="BV249" i="1"/>
  <c r="CO250" i="1"/>
  <c r="Y251" i="1"/>
  <c r="P252" i="1"/>
  <c r="AU253" i="1"/>
  <c r="CJ255" i="1"/>
  <c r="W256" i="1"/>
  <c r="BV257" i="1"/>
  <c r="S258" i="1"/>
  <c r="CN258" i="1"/>
  <c r="BI262" i="1"/>
  <c r="AI263" i="1"/>
  <c r="CY263" i="1"/>
  <c r="AM264" i="1"/>
  <c r="BC265" i="1"/>
  <c r="DX265" i="1"/>
  <c r="AU266" i="1"/>
  <c r="CM268" i="1"/>
  <c r="BH272" i="1"/>
  <c r="DQ272" i="1"/>
  <c r="BH273" i="1"/>
  <c r="BP274" i="1"/>
  <c r="AM276" i="1"/>
  <c r="CU278" i="1"/>
  <c r="AO279" i="1"/>
  <c r="CY281" i="1"/>
  <c r="DO282" i="1"/>
  <c r="BJ284" i="1"/>
  <c r="CC288" i="1"/>
  <c r="DC289" i="1"/>
  <c r="AN290" i="1"/>
  <c r="AF292" i="1"/>
  <c r="BR293" i="1"/>
  <c r="DP294" i="1"/>
  <c r="AG301" i="1"/>
  <c r="AD301" i="1"/>
  <c r="DR302" i="1"/>
  <c r="AV305" i="1"/>
  <c r="BQ306" i="1"/>
  <c r="AH307" i="1"/>
  <c r="AG309" i="1"/>
  <c r="CE310" i="1"/>
  <c r="CC310" i="1"/>
  <c r="AM311" i="1"/>
  <c r="CY312" i="1"/>
  <c r="Z314" i="1"/>
  <c r="BW315" i="1"/>
  <c r="AY318" i="1"/>
  <c r="CD213" i="1"/>
  <c r="BC222" i="1"/>
  <c r="DV222" i="1"/>
  <c r="DX223" i="1"/>
  <c r="BI224" i="1"/>
  <c r="BH227" i="1"/>
  <c r="BX249" i="1"/>
  <c r="Z251" i="1"/>
  <c r="CL255" i="1"/>
  <c r="BK262" i="1"/>
  <c r="BD265" i="1"/>
  <c r="CO268" i="1"/>
  <c r="CV278" i="1"/>
  <c r="DD289" i="1"/>
  <c r="DY294" i="1"/>
  <c r="DX294" i="1"/>
  <c r="BK295" i="1"/>
  <c r="BI295" i="1"/>
  <c r="CN310" i="1"/>
  <c r="CL310" i="1"/>
  <c r="DA312" i="1"/>
  <c r="BX315" i="1"/>
  <c r="BI227" i="1"/>
  <c r="DT247" i="1"/>
  <c r="AA249" i="1"/>
  <c r="CQ250" i="1"/>
  <c r="AB251" i="1"/>
  <c r="CA251" i="1"/>
  <c r="DR252" i="1"/>
  <c r="AD254" i="1"/>
  <c r="BT270" i="1"/>
  <c r="BK273" i="1"/>
  <c r="BT274" i="1"/>
  <c r="DM275" i="1"/>
  <c r="AG281" i="1"/>
  <c r="BD283" i="1"/>
  <c r="DW283" i="1"/>
  <c r="BO284" i="1"/>
  <c r="CE288" i="1"/>
  <c r="CM290" i="1"/>
  <c r="AP291" i="1"/>
  <c r="DW292" i="1"/>
  <c r="DT294" i="1"/>
  <c r="BF295" i="1"/>
  <c r="DD296" i="1"/>
  <c r="BM302" i="1"/>
  <c r="CN303" i="1"/>
  <c r="DB304" i="1"/>
  <c r="DM324" i="1"/>
  <c r="DQ324" i="1"/>
  <c r="DP324" i="1"/>
  <c r="BR329" i="1"/>
  <c r="BQ329" i="1"/>
  <c r="BO329" i="1"/>
  <c r="DB342" i="1"/>
  <c r="DC342" i="1"/>
  <c r="DA342" i="1"/>
  <c r="CY342" i="1"/>
  <c r="E271" i="1"/>
  <c r="DO324" i="1"/>
  <c r="BR332" i="1"/>
  <c r="CN343" i="1"/>
  <c r="CO343" i="1"/>
  <c r="CM343" i="1"/>
  <c r="T213" i="1"/>
  <c r="BO218" i="1"/>
  <c r="DK221" i="1"/>
  <c r="BP224" i="1"/>
  <c r="BQ227" i="1"/>
  <c r="AA229" i="1"/>
  <c r="DT234" i="1"/>
  <c r="AB240" i="1"/>
  <c r="CS242" i="1"/>
  <c r="DV245" i="1"/>
  <c r="CE248" i="1"/>
  <c r="AD249" i="1"/>
  <c r="CT250" i="1"/>
  <c r="AB255" i="1"/>
  <c r="AF256" i="1"/>
  <c r="DD256" i="1"/>
  <c r="AN257" i="1"/>
  <c r="CT258" i="1"/>
  <c r="DM259" i="1"/>
  <c r="BA261" i="1"/>
  <c r="CU261" i="1"/>
  <c r="BO262" i="1"/>
  <c r="AR263" i="1"/>
  <c r="DF263" i="1"/>
  <c r="DV264" i="1"/>
  <c r="BP267" i="1"/>
  <c r="BW270" i="1"/>
  <c r="W271" i="1"/>
  <c r="U272" i="1"/>
  <c r="BR273" i="1"/>
  <c r="BW274" i="1"/>
  <c r="AR276" i="1"/>
  <c r="DT276" i="1"/>
  <c r="Y278" i="1"/>
  <c r="DA278" i="1"/>
  <c r="Z280" i="1"/>
  <c r="CV280" i="1"/>
  <c r="BF282" i="1"/>
  <c r="BF283" i="1"/>
  <c r="BR284" i="1"/>
  <c r="CM288" i="1"/>
  <c r="AD289" i="1"/>
  <c r="DW294" i="1"/>
  <c r="BJ295" i="1"/>
  <c r="BP302" i="1"/>
  <c r="CU303" i="1"/>
  <c r="CC308" i="1"/>
  <c r="CA308" i="1"/>
  <c r="AF314" i="1"/>
  <c r="CT320" i="1"/>
  <c r="DR324" i="1"/>
  <c r="BR227" i="1"/>
  <c r="DY234" i="1"/>
  <c r="DC246" i="1"/>
  <c r="AF249" i="1"/>
  <c r="DO259" i="1"/>
  <c r="DH262" i="1"/>
  <c r="Z271" i="1"/>
  <c r="AT276" i="1"/>
  <c r="DV276" i="1"/>
  <c r="AA280" i="1"/>
  <c r="BH282" i="1"/>
  <c r="BK283" i="1"/>
  <c r="AH289" i="1"/>
  <c r="AU299" i="1"/>
  <c r="BR302" i="1"/>
  <c r="BM307" i="1"/>
  <c r="BP307" i="1"/>
  <c r="AN326" i="1"/>
  <c r="AO326" i="1"/>
  <c r="AM326" i="1"/>
  <c r="AK326" i="1"/>
  <c r="DX210" i="1"/>
  <c r="DH211" i="1"/>
  <c r="CL216" i="1"/>
  <c r="CV220" i="1"/>
  <c r="CD222" i="1"/>
  <c r="DO225" i="1"/>
  <c r="AW226" i="1"/>
  <c r="DY227" i="1"/>
  <c r="DJ229" i="1"/>
  <c r="CJ231" i="1"/>
  <c r="CQ233" i="1"/>
  <c r="AK234" i="1"/>
  <c r="CN237" i="1"/>
  <c r="DM238" i="1"/>
  <c r="CY242" i="1"/>
  <c r="AD244" i="1"/>
  <c r="DD246" i="1"/>
  <c r="AG249" i="1"/>
  <c r="CT249" i="1"/>
  <c r="CT251" i="1"/>
  <c r="AT254" i="1"/>
  <c r="DP259" i="1"/>
  <c r="CA265" i="1"/>
  <c r="BW269" i="1"/>
  <c r="AA271" i="1"/>
  <c r="CJ271" i="1"/>
  <c r="BT273" i="1"/>
  <c r="AU276" i="1"/>
  <c r="DY276" i="1"/>
  <c r="DC280" i="1"/>
  <c r="AM281" i="1"/>
  <c r="BI282" i="1"/>
  <c r="BM287" i="1"/>
  <c r="AD288" i="1"/>
  <c r="BF291" i="1"/>
  <c r="AV292" i="1"/>
  <c r="CN292" i="1"/>
  <c r="BV297" i="1"/>
  <c r="AV299" i="1"/>
  <c r="AV300" i="1"/>
  <c r="CY303" i="1"/>
  <c r="AY304" i="1"/>
  <c r="AK306" i="1"/>
  <c r="BQ307" i="1"/>
  <c r="BF309" i="1"/>
  <c r="CY310" i="1"/>
  <c r="BT311" i="1"/>
  <c r="CT314" i="1"/>
  <c r="T317" i="1"/>
  <c r="R317" i="1"/>
  <c r="DC320" i="1"/>
  <c r="AI328" i="1"/>
  <c r="AG328" i="1"/>
  <c r="AF328" i="1"/>
  <c r="CT233" i="1"/>
  <c r="AM234" i="1"/>
  <c r="CO237" i="1"/>
  <c r="E239" i="1"/>
  <c r="DU239" i="1" s="1"/>
  <c r="DC242" i="1"/>
  <c r="AT250" i="1"/>
  <c r="AU252" i="1"/>
  <c r="AV254" i="1"/>
  <c r="DR259" i="1"/>
  <c r="DB261" i="1"/>
  <c r="CD265" i="1"/>
  <c r="Z272" i="1"/>
  <c r="BV273" i="1"/>
  <c r="BJ282" i="1"/>
  <c r="BO287" i="1"/>
  <c r="AF288" i="1"/>
  <c r="BH291" i="1"/>
  <c r="BY297" i="1"/>
  <c r="R302" i="1"/>
  <c r="DC303" i="1"/>
  <c r="BA304" i="1"/>
  <c r="AN306" i="1"/>
  <c r="BR307" i="1"/>
  <c r="CV314" i="1"/>
  <c r="U317" i="1"/>
  <c r="DD320" i="1"/>
  <c r="CV332" i="1"/>
  <c r="CU332" i="1"/>
  <c r="CT332" i="1"/>
  <c r="CQ332" i="1"/>
  <c r="DD261" i="1"/>
  <c r="AD271" i="1"/>
  <c r="AB272" i="1"/>
  <c r="BY273" i="1"/>
  <c r="BT283" i="1"/>
  <c r="BP287" i="1"/>
  <c r="AG288" i="1"/>
  <c r="DC288" i="1"/>
  <c r="AV289" i="1"/>
  <c r="BI291" i="1"/>
  <c r="AY292" i="1"/>
  <c r="BO319" i="1"/>
  <c r="CL321" i="1"/>
  <c r="AN330" i="1"/>
  <c r="AK330" i="1"/>
  <c r="BQ219" i="1"/>
  <c r="AK225" i="1"/>
  <c r="DW229" i="1"/>
  <c r="P237" i="1"/>
  <c r="BB240" i="1"/>
  <c r="R248" i="1"/>
  <c r="DH248" i="1"/>
  <c r="AK249" i="1"/>
  <c r="BA250" i="1"/>
  <c r="AY296" i="1"/>
  <c r="DV300" i="1"/>
  <c r="BF304" i="1"/>
  <c r="CA305" i="1"/>
  <c r="AY312" i="1"/>
  <c r="BB312" i="1"/>
  <c r="BP316" i="1"/>
  <c r="BR319" i="1"/>
  <c r="DF320" i="1"/>
  <c r="AY220" i="1"/>
  <c r="DQ220" i="1"/>
  <c r="BP221" i="1"/>
  <c r="CO222" i="1"/>
  <c r="AK224" i="1"/>
  <c r="AM225" i="1"/>
  <c r="BB226" i="1"/>
  <c r="DD228" i="1"/>
  <c r="S231" i="1"/>
  <c r="DH233" i="1"/>
  <c r="BB234" i="1"/>
  <c r="DX238" i="1"/>
  <c r="BC240" i="1"/>
  <c r="BY241" i="1"/>
  <c r="BD243" i="1"/>
  <c r="DJ246" i="1"/>
  <c r="DI248" i="1"/>
  <c r="BC250" i="1"/>
  <c r="DP250" i="1"/>
  <c r="AV251" i="1"/>
  <c r="DF251" i="1"/>
  <c r="DQ253" i="1"/>
  <c r="BB257" i="1"/>
  <c r="AY258" i="1"/>
  <c r="DH258" i="1"/>
  <c r="BQ259" i="1"/>
  <c r="BW260" i="1"/>
  <c r="BK261" i="1"/>
  <c r="CC262" i="1"/>
  <c r="BM263" i="1"/>
  <c r="BO264" i="1"/>
  <c r="CQ265" i="1"/>
  <c r="BV266" i="1"/>
  <c r="CQ269" i="1"/>
  <c r="AR270" i="1"/>
  <c r="DB271" i="1"/>
  <c r="CM272" i="1"/>
  <c r="CF273" i="1"/>
  <c r="AH274" i="1"/>
  <c r="CV274" i="1"/>
  <c r="DM280" i="1"/>
  <c r="BW283" i="1"/>
  <c r="AD284" i="1"/>
  <c r="CM284" i="1"/>
  <c r="BH290" i="1"/>
  <c r="CT292" i="1"/>
  <c r="CE294" i="1"/>
  <c r="U295" i="1"/>
  <c r="BC296" i="1"/>
  <c r="BW298" i="1"/>
  <c r="BM300" i="1"/>
  <c r="DW300" i="1"/>
  <c r="BI301" i="1"/>
  <c r="AP303" i="1"/>
  <c r="BJ304" i="1"/>
  <c r="AT306" i="1"/>
  <c r="AY310" i="1"/>
  <c r="R325" i="1"/>
  <c r="U325" i="1"/>
  <c r="S325" i="1"/>
  <c r="P325" i="1"/>
  <c r="Z327" i="1"/>
  <c r="BA330" i="1"/>
  <c r="BD330" i="1"/>
  <c r="BC330" i="1"/>
  <c r="P204" i="1"/>
  <c r="CT204" i="1"/>
  <c r="BH206" i="1"/>
  <c r="BR211" i="1"/>
  <c r="BB220" i="1"/>
  <c r="BQ221" i="1"/>
  <c r="AO224" i="1"/>
  <c r="BJ232" i="1"/>
  <c r="DI233" i="1"/>
  <c r="CS236" i="1"/>
  <c r="Z237" i="1"/>
  <c r="DY238" i="1"/>
  <c r="BD240" i="1"/>
  <c r="AI242" i="1"/>
  <c r="BH244" i="1"/>
  <c r="Y245" i="1"/>
  <c r="DK246" i="1"/>
  <c r="DK248" i="1"/>
  <c r="DI251" i="1"/>
  <c r="BO254" i="1"/>
  <c r="BD257" i="1"/>
  <c r="BD258" i="1"/>
  <c r="DI258" i="1"/>
  <c r="BR259" i="1"/>
  <c r="BY260" i="1"/>
  <c r="DJ261" i="1"/>
  <c r="AM262" i="1"/>
  <c r="CD262" i="1"/>
  <c r="BQ263" i="1"/>
  <c r="BP264" i="1"/>
  <c r="CS265" i="1"/>
  <c r="Y266" i="1"/>
  <c r="AT270" i="1"/>
  <c r="AH272" i="1"/>
  <c r="BM278" i="1"/>
  <c r="BB280" i="1"/>
  <c r="DP280" i="1"/>
  <c r="BX283" i="1"/>
  <c r="AG284" i="1"/>
  <c r="CN284" i="1"/>
  <c r="S290" i="1"/>
  <c r="BI290" i="1"/>
  <c r="BM291" i="1"/>
  <c r="DW291" i="1"/>
  <c r="CU292" i="1"/>
  <c r="BD296" i="1"/>
  <c r="AT298" i="1"/>
  <c r="BX298" i="1"/>
  <c r="BO300" i="1"/>
  <c r="DY303" i="1"/>
  <c r="BK304" i="1"/>
  <c r="P305" i="1"/>
  <c r="AU306" i="1"/>
  <c r="CM307" i="1"/>
  <c r="Z308" i="1"/>
  <c r="CC309" i="1"/>
  <c r="CC319" i="1"/>
  <c r="CD319" i="1"/>
  <c r="BC324" i="1"/>
  <c r="BB324" i="1"/>
  <c r="AY324" i="1"/>
  <c r="BX326" i="1"/>
  <c r="BY326" i="1"/>
  <c r="DA329" i="1"/>
  <c r="CY329" i="1"/>
  <c r="BB330" i="1"/>
  <c r="BC220" i="1"/>
  <c r="DT220" i="1"/>
  <c r="BR221" i="1"/>
  <c r="AG223" i="1"/>
  <c r="AP224" i="1"/>
  <c r="CY231" i="1"/>
  <c r="CU236" i="1"/>
  <c r="AA237" i="1"/>
  <c r="DI237" i="1"/>
  <c r="Z245" i="1"/>
  <c r="BB249" i="1"/>
  <c r="DP249" i="1"/>
  <c r="DJ251" i="1"/>
  <c r="BO252" i="1"/>
  <c r="BP254" i="1"/>
  <c r="DV254" i="1"/>
  <c r="BJ255" i="1"/>
  <c r="DJ258" i="1"/>
  <c r="AN262" i="1"/>
  <c r="BR264" i="1"/>
  <c r="AN271" i="1"/>
  <c r="DH271" i="1"/>
  <c r="CL273" i="1"/>
  <c r="AB276" i="1"/>
  <c r="P277" i="1"/>
  <c r="BQ278" i="1"/>
  <c r="BC280" i="1"/>
  <c r="DR280" i="1"/>
  <c r="Y283" i="1"/>
  <c r="AH284" i="1"/>
  <c r="CJ287" i="1"/>
  <c r="AO288" i="1"/>
  <c r="DT288" i="1"/>
  <c r="T290" i="1"/>
  <c r="BJ290" i="1"/>
  <c r="DW293" i="1"/>
  <c r="AT303" i="1"/>
  <c r="R305" i="1"/>
  <c r="AV306" i="1"/>
  <c r="AA308" i="1"/>
  <c r="DY315" i="1"/>
  <c r="DT315" i="1"/>
  <c r="CA319" i="1"/>
  <c r="AD325" i="1"/>
  <c r="AF325" i="1"/>
  <c r="BT326" i="1"/>
  <c r="BO359" i="1"/>
  <c r="AH384" i="1"/>
  <c r="DQ418" i="1"/>
  <c r="DM422" i="1"/>
  <c r="AF427" i="1"/>
  <c r="AT429" i="1"/>
  <c r="CV431" i="1"/>
  <c r="CF436" i="1"/>
  <c r="BC437" i="1"/>
  <c r="DW442" i="1"/>
  <c r="CF450" i="1"/>
  <c r="S467" i="1"/>
  <c r="BX469" i="1"/>
  <c r="BT473" i="1"/>
  <c r="CF476" i="1"/>
  <c r="CL483" i="1"/>
  <c r="S510" i="1"/>
  <c r="BY518" i="1"/>
  <c r="BY564" i="1"/>
  <c r="CN603" i="1"/>
  <c r="DV606" i="1"/>
  <c r="BJ608" i="1"/>
  <c r="DA612" i="1"/>
  <c r="AV620" i="1"/>
  <c r="BY628" i="1"/>
  <c r="AH629" i="1"/>
  <c r="P519" i="1"/>
  <c r="AF584" i="1"/>
  <c r="BB598" i="1"/>
  <c r="DW606" i="1"/>
  <c r="AV610" i="1"/>
  <c r="DD612" i="1"/>
  <c r="R621" i="1"/>
  <c r="AI629" i="1"/>
  <c r="BJ329" i="1"/>
  <c r="CN348" i="1"/>
  <c r="BW359" i="1"/>
  <c r="AF364" i="1"/>
  <c r="DH366" i="1"/>
  <c r="BO369" i="1"/>
  <c r="AU373" i="1"/>
  <c r="R374" i="1"/>
  <c r="DK375" i="1"/>
  <c r="AK378" i="1"/>
  <c r="CU382" i="1"/>
  <c r="DV395" i="1"/>
  <c r="BW399" i="1"/>
  <c r="CE409" i="1"/>
  <c r="DC420" i="1"/>
  <c r="DQ422" i="1"/>
  <c r="P426" i="1"/>
  <c r="CU426" i="1"/>
  <c r="AH427" i="1"/>
  <c r="AV429" i="1"/>
  <c r="CQ430" i="1"/>
  <c r="BC444" i="1"/>
  <c r="DQ446" i="1"/>
  <c r="R451" i="1"/>
  <c r="BV453" i="1"/>
  <c r="R455" i="1"/>
  <c r="CY455" i="1"/>
  <c r="CL456" i="1"/>
  <c r="AO458" i="1"/>
  <c r="BV462" i="1"/>
  <c r="DK464" i="1"/>
  <c r="BT465" i="1"/>
  <c r="U467" i="1"/>
  <c r="DM468" i="1"/>
  <c r="AR470" i="1"/>
  <c r="AU475" i="1"/>
  <c r="R481" i="1"/>
  <c r="R487" i="1"/>
  <c r="CF490" i="1"/>
  <c r="DH495" i="1"/>
  <c r="Y498" i="1"/>
  <c r="BJ507" i="1"/>
  <c r="DP512" i="1"/>
  <c r="AV517" i="1"/>
  <c r="T519" i="1"/>
  <c r="BO540" i="1"/>
  <c r="DY558" i="1"/>
  <c r="DT568" i="1"/>
  <c r="BR574" i="1"/>
  <c r="AD586" i="1"/>
  <c r="DX586" i="1"/>
  <c r="BD598" i="1"/>
  <c r="DY606" i="1"/>
  <c r="AH364" i="1"/>
  <c r="BP369" i="1"/>
  <c r="CV382" i="1"/>
  <c r="DW395" i="1"/>
  <c r="CV426" i="1"/>
  <c r="AW429" i="1"/>
  <c r="CU430" i="1"/>
  <c r="AT431" i="1"/>
  <c r="E436" i="1"/>
  <c r="CL450" i="1"/>
  <c r="T451" i="1"/>
  <c r="CM456" i="1"/>
  <c r="S459" i="1"/>
  <c r="CD459" i="1"/>
  <c r="DP468" i="1"/>
  <c r="DQ472" i="1"/>
  <c r="AV475" i="1"/>
  <c r="DI495" i="1"/>
  <c r="AR497" i="1"/>
  <c r="AD510" i="1"/>
  <c r="DI511" i="1"/>
  <c r="DQ512" i="1"/>
  <c r="U519" i="1"/>
  <c r="BV524" i="1"/>
  <c r="BC525" i="1"/>
  <c r="AO545" i="1"/>
  <c r="AM557" i="1"/>
  <c r="DF559" i="1"/>
  <c r="W564" i="1"/>
  <c r="DV568" i="1"/>
  <c r="DV594" i="1"/>
  <c r="BT597" i="1"/>
  <c r="CM450" i="1"/>
  <c r="DV329" i="1"/>
  <c r="DV366" i="1"/>
  <c r="CM372" i="1"/>
  <c r="AF374" i="1"/>
  <c r="DW375" i="1"/>
  <c r="CU383" i="1"/>
  <c r="BD388" i="1"/>
  <c r="CT391" i="1"/>
  <c r="AP400" i="1"/>
  <c r="CL409" i="1"/>
  <c r="AO412" i="1"/>
  <c r="CD415" i="1"/>
  <c r="BH416" i="1"/>
  <c r="CY428" i="1"/>
  <c r="AY429" i="1"/>
  <c r="BJ444" i="1"/>
  <c r="AB446" i="1"/>
  <c r="AD455" i="1"/>
  <c r="CQ456" i="1"/>
  <c r="BC458" i="1"/>
  <c r="Z461" i="1"/>
  <c r="DT461" i="1"/>
  <c r="CY469" i="1"/>
  <c r="U476" i="1"/>
  <c r="DA476" i="1"/>
  <c r="BI478" i="1"/>
  <c r="DM483" i="1"/>
  <c r="BF486" i="1"/>
  <c r="BH492" i="1"/>
  <c r="R493" i="1"/>
  <c r="AP504" i="1"/>
  <c r="DO559" i="1"/>
  <c r="CY560" i="1"/>
  <c r="R568" i="1"/>
  <c r="AT571" i="1"/>
  <c r="DR603" i="1"/>
  <c r="DV612" i="1"/>
  <c r="BQ620" i="1"/>
  <c r="CT628" i="1"/>
  <c r="BB630" i="1"/>
  <c r="BY633" i="1"/>
  <c r="DR635" i="1"/>
  <c r="BQ637" i="1"/>
  <c r="BD638" i="1"/>
  <c r="CN372" i="1"/>
  <c r="AG374" i="1"/>
  <c r="DX375" i="1"/>
  <c r="CE415" i="1"/>
  <c r="BI416" i="1"/>
  <c r="BB429" i="1"/>
  <c r="AF455" i="1"/>
  <c r="CL459" i="1"/>
  <c r="DW461" i="1"/>
  <c r="DB469" i="1"/>
  <c r="DR483" i="1"/>
  <c r="BH486" i="1"/>
  <c r="BI492" i="1"/>
  <c r="AU523" i="1"/>
  <c r="DB560" i="1"/>
  <c r="BC630" i="1"/>
  <c r="AM328" i="1"/>
  <c r="AM338" i="1"/>
  <c r="AT344" i="1"/>
  <c r="AD354" i="1"/>
  <c r="DJ355" i="1"/>
  <c r="AU365" i="1"/>
  <c r="DJ385" i="1"/>
  <c r="CU387" i="1"/>
  <c r="BJ388" i="1"/>
  <c r="AH389" i="1"/>
  <c r="DA392" i="1"/>
  <c r="P407" i="1"/>
  <c r="AR413" i="1"/>
  <c r="BJ416" i="1"/>
  <c r="BM424" i="1"/>
  <c r="AT426" i="1"/>
  <c r="DM426" i="1"/>
  <c r="CC433" i="1"/>
  <c r="AK436" i="1"/>
  <c r="DH436" i="1"/>
  <c r="CQ437" i="1"/>
  <c r="CY439" i="1"/>
  <c r="BI442" i="1"/>
  <c r="DC453" i="1"/>
  <c r="AG455" i="1"/>
  <c r="AD461" i="1"/>
  <c r="DA465" i="1"/>
  <c r="AU467" i="1"/>
  <c r="DC469" i="1"/>
  <c r="BT470" i="1"/>
  <c r="AK472" i="1"/>
  <c r="BJ486" i="1"/>
  <c r="BJ492" i="1"/>
  <c r="AK519" i="1"/>
  <c r="BW525" i="1"/>
  <c r="AT549" i="1"/>
  <c r="AT558" i="1"/>
  <c r="DC560" i="1"/>
  <c r="DC570" i="1"/>
  <c r="S592" i="1"/>
  <c r="DY603" i="1"/>
  <c r="CY604" i="1"/>
  <c r="AP328" i="1"/>
  <c r="AN338" i="1"/>
  <c r="BF340" i="1"/>
  <c r="W341" i="1"/>
  <c r="DK355" i="1"/>
  <c r="CM361" i="1"/>
  <c r="AM374" i="1"/>
  <c r="BC384" i="1"/>
  <c r="BM394" i="1"/>
  <c r="CY399" i="1"/>
  <c r="AY400" i="1"/>
  <c r="AU413" i="1"/>
  <c r="AR417" i="1"/>
  <c r="BK420" i="1"/>
  <c r="BA422" i="1"/>
  <c r="BO424" i="1"/>
  <c r="DO426" i="1"/>
  <c r="DO428" i="1"/>
  <c r="AW430" i="1"/>
  <c r="BJ431" i="1"/>
  <c r="AV434" i="1"/>
  <c r="AM436" i="1"/>
  <c r="CT457" i="1"/>
  <c r="BX470" i="1"/>
  <c r="BJ475" i="1"/>
  <c r="AB476" i="1"/>
  <c r="CY491" i="1"/>
  <c r="DV494" i="1"/>
  <c r="AY498" i="1"/>
  <c r="AD499" i="1"/>
  <c r="Z552" i="1"/>
  <c r="CY555" i="1"/>
  <c r="CN556" i="1"/>
  <c r="BX562" i="1"/>
  <c r="DD570" i="1"/>
  <c r="BK571" i="1"/>
  <c r="DQ573" i="1"/>
  <c r="BP638" i="1"/>
  <c r="AW330" i="1"/>
  <c r="P332" i="1"/>
  <c r="DI335" i="1"/>
  <c r="BP337" i="1"/>
  <c r="AO338" i="1"/>
  <c r="CQ339" i="1"/>
  <c r="DB350" i="1"/>
  <c r="BA365" i="1"/>
  <c r="CJ370" i="1"/>
  <c r="AU371" i="1"/>
  <c r="BP379" i="1"/>
  <c r="BR394" i="1"/>
  <c r="DC399" i="1"/>
  <c r="BC400" i="1"/>
  <c r="CS403" i="1"/>
  <c r="AW413" i="1"/>
  <c r="DV414" i="1"/>
  <c r="DW420" i="1"/>
  <c r="AY426" i="1"/>
  <c r="DR426" i="1"/>
  <c r="DP428" i="1"/>
  <c r="DI434" i="1"/>
  <c r="AN436" i="1"/>
  <c r="DC439" i="1"/>
  <c r="AN441" i="1"/>
  <c r="BM445" i="1"/>
  <c r="AT446" i="1"/>
  <c r="DK448" i="1"/>
  <c r="DF453" i="1"/>
  <c r="CU457" i="1"/>
  <c r="S494" i="1"/>
  <c r="DK496" i="1"/>
  <c r="AH499" i="1"/>
  <c r="DY514" i="1"/>
  <c r="CD525" i="1"/>
  <c r="DM543" i="1"/>
  <c r="BV563" i="1"/>
  <c r="AM568" i="1"/>
  <c r="BV586" i="1"/>
  <c r="W603" i="1"/>
  <c r="CC611" i="1"/>
  <c r="BJ639" i="1"/>
  <c r="AD607" i="1"/>
  <c r="CD611" i="1"/>
  <c r="BF617" i="1"/>
  <c r="CU339" i="1"/>
  <c r="DM352" i="1"/>
  <c r="DB361" i="1"/>
  <c r="U369" i="1"/>
  <c r="DT376" i="1"/>
  <c r="BV379" i="1"/>
  <c r="DQ387" i="1"/>
  <c r="DR392" i="1"/>
  <c r="BW394" i="1"/>
  <c r="DF399" i="1"/>
  <c r="BJ406" i="1"/>
  <c r="DA410" i="1"/>
  <c r="AA414" i="1"/>
  <c r="CD416" i="1"/>
  <c r="DY420" i="1"/>
  <c r="DP421" i="1"/>
  <c r="T423" i="1"/>
  <c r="CD427" i="1"/>
  <c r="AG428" i="1"/>
  <c r="BP431" i="1"/>
  <c r="CA435" i="1"/>
  <c r="BX438" i="1"/>
  <c r="DH439" i="1"/>
  <c r="BW442" i="1"/>
  <c r="AR443" i="1"/>
  <c r="AI447" i="1"/>
  <c r="P448" i="1"/>
  <c r="DM448" i="1"/>
  <c r="AH452" i="1"/>
  <c r="DK453" i="1"/>
  <c r="BA461" i="1"/>
  <c r="CM463" i="1"/>
  <c r="DO466" i="1"/>
  <c r="BP467" i="1"/>
  <c r="Z469" i="1"/>
  <c r="CA478" i="1"/>
  <c r="DR484" i="1"/>
  <c r="AD489" i="1"/>
  <c r="DR502" i="1"/>
  <c r="DO507" i="1"/>
  <c r="BF519" i="1"/>
  <c r="Z529" i="1"/>
  <c r="DX540" i="1"/>
  <c r="CA546" i="1"/>
  <c r="DI561" i="1"/>
  <c r="U569" i="1"/>
  <c r="BV571" i="1"/>
  <c r="BI572" i="1"/>
  <c r="DP574" i="1"/>
  <c r="S581" i="1"/>
  <c r="CO584" i="1"/>
  <c r="Y587" i="1"/>
  <c r="BJ601" i="1"/>
  <c r="CO604" i="1"/>
  <c r="CQ606" i="1"/>
  <c r="AG607" i="1"/>
  <c r="S613" i="1"/>
  <c r="CL615" i="1"/>
  <c r="CA616" i="1"/>
  <c r="BY622" i="1"/>
  <c r="AW623" i="1"/>
  <c r="DJ624" i="1"/>
  <c r="DB625" i="1"/>
  <c r="AW628" i="1"/>
  <c r="AN635" i="1"/>
  <c r="DO352" i="1"/>
  <c r="CF368" i="1"/>
  <c r="DW376" i="1"/>
  <c r="DI399" i="1"/>
  <c r="DQ421" i="1"/>
  <c r="CD435" i="1"/>
  <c r="AT443" i="1"/>
  <c r="R448" i="1"/>
  <c r="BC461" i="1"/>
  <c r="DQ466" i="1"/>
  <c r="AF489" i="1"/>
  <c r="BH509" i="1"/>
  <c r="S512" i="1"/>
  <c r="CD546" i="1"/>
  <c r="BW571" i="1"/>
  <c r="T581" i="1"/>
  <c r="BF338" i="1"/>
  <c r="DQ352" i="1"/>
  <c r="AH355" i="1"/>
  <c r="AF359" i="1"/>
  <c r="DF370" i="1"/>
  <c r="AO372" i="1"/>
  <c r="AK391" i="1"/>
  <c r="AW443" i="1"/>
  <c r="T448" i="1"/>
  <c r="BR464" i="1"/>
  <c r="AH465" i="1"/>
  <c r="DR466" i="1"/>
  <c r="BY472" i="1"/>
  <c r="CN475" i="1"/>
  <c r="BW488" i="1"/>
  <c r="AG489" i="1"/>
  <c r="T496" i="1"/>
  <c r="DX496" i="1"/>
  <c r="BA499" i="1"/>
  <c r="CM504" i="1"/>
  <c r="BI509" i="1"/>
  <c r="BO511" i="1"/>
  <c r="W538" i="1"/>
  <c r="W555" i="1"/>
  <c r="BB559" i="1"/>
  <c r="U581" i="1"/>
  <c r="CQ584" i="1"/>
  <c r="DH598" i="1"/>
  <c r="CV600" i="1"/>
  <c r="CV611" i="1"/>
  <c r="BM612" i="1"/>
  <c r="BA623" i="1"/>
  <c r="AD624" i="1"/>
  <c r="CA627" i="1"/>
  <c r="BQ632" i="1"/>
  <c r="DM637" i="1"/>
  <c r="CA639" i="1"/>
  <c r="AW321" i="1"/>
  <c r="BY324" i="1"/>
  <c r="CS329" i="1"/>
  <c r="CC331" i="1"/>
  <c r="BH338" i="1"/>
  <c r="P339" i="1"/>
  <c r="BF348" i="1"/>
  <c r="DR352" i="1"/>
  <c r="DK357" i="1"/>
  <c r="DF362" i="1"/>
  <c r="BC363" i="1"/>
  <c r="DH370" i="1"/>
  <c r="AP372" i="1"/>
  <c r="AM391" i="1"/>
  <c r="R403" i="1"/>
  <c r="BV406" i="1"/>
  <c r="AT428" i="1"/>
  <c r="S432" i="1"/>
  <c r="BF436" i="1"/>
  <c r="CL438" i="1"/>
  <c r="DV439" i="1"/>
  <c r="BH441" i="1"/>
  <c r="P442" i="1"/>
  <c r="AD444" i="1"/>
  <c r="Z555" i="1"/>
  <c r="CT594" i="1"/>
  <c r="CV605" i="1"/>
  <c r="AG613" i="1"/>
  <c r="CJ622" i="1"/>
  <c r="BJ628" i="1"/>
  <c r="DA633" i="1"/>
  <c r="AN369" i="1"/>
  <c r="AK376" i="1"/>
  <c r="AO391" i="1"/>
  <c r="S403" i="1"/>
  <c r="E457" i="1"/>
  <c r="DM458" i="1"/>
  <c r="DJ460" i="1"/>
  <c r="E466" i="1"/>
  <c r="BP483" i="1"/>
  <c r="AD484" i="1"/>
  <c r="BY488" i="1"/>
  <c r="BC494" i="1"/>
  <c r="AA496" i="1"/>
  <c r="CT512" i="1"/>
  <c r="BT520" i="1"/>
  <c r="AA532" i="1"/>
  <c r="CS549" i="1"/>
  <c r="AB555" i="1"/>
  <c r="CC566" i="1"/>
  <c r="R582" i="1"/>
  <c r="DB633" i="1"/>
  <c r="BB635" i="1"/>
  <c r="AH636" i="1"/>
  <c r="CV344" i="1"/>
  <c r="DC347" i="1"/>
  <c r="R356" i="1"/>
  <c r="DO362" i="1"/>
  <c r="CY379" i="1"/>
  <c r="AO383" i="1"/>
  <c r="DF388" i="1"/>
  <c r="CN389" i="1"/>
  <c r="AP391" i="1"/>
  <c r="T410" i="1"/>
  <c r="DX411" i="1"/>
  <c r="CQ438" i="1"/>
  <c r="BM441" i="1"/>
  <c r="AB496" i="1"/>
  <c r="BP518" i="1"/>
  <c r="BW520" i="1"/>
  <c r="CE566" i="1"/>
  <c r="CE572" i="1"/>
  <c r="BB573" i="1"/>
  <c r="CN576" i="1"/>
  <c r="CJ601" i="1"/>
  <c r="BQ603" i="1"/>
  <c r="DI606" i="1"/>
  <c r="W609" i="1"/>
  <c r="CE612" i="1"/>
  <c r="AD614" i="1"/>
  <c r="BF618" i="1"/>
  <c r="CQ622" i="1"/>
  <c r="BH397" i="1"/>
  <c r="W403" i="1"/>
  <c r="DM510" i="1"/>
  <c r="BR518" i="1"/>
  <c r="E529" i="1"/>
  <c r="BG529" i="1" s="1"/>
  <c r="AN540" i="1"/>
  <c r="DA550" i="1"/>
  <c r="DH558" i="1"/>
  <c r="CS580" i="1"/>
  <c r="BY592" i="1"/>
  <c r="Z605" i="1"/>
  <c r="AA609" i="1"/>
  <c r="AF614" i="1"/>
  <c r="DP616" i="1"/>
  <c r="AD619" i="1"/>
  <c r="BX623" i="1"/>
  <c r="AY624" i="1"/>
  <c r="AK636" i="1"/>
  <c r="DT638" i="1"/>
  <c r="DP427" i="1"/>
  <c r="AU439" i="1"/>
  <c r="DT440" i="1"/>
  <c r="BP441" i="1"/>
  <c r="BV443" i="1"/>
  <c r="BD453" i="1"/>
  <c r="DQ463" i="1"/>
  <c r="DB529" i="1"/>
  <c r="CY551" i="1"/>
  <c r="DI558" i="1"/>
  <c r="BH569" i="1"/>
  <c r="BY623" i="1"/>
  <c r="DJ627" i="1"/>
  <c r="BW628" i="1"/>
  <c r="AD629" i="1"/>
  <c r="DX638" i="1"/>
  <c r="AD410" i="1"/>
  <c r="U421" i="1"/>
  <c r="DX440" i="1"/>
  <c r="BW509" i="1"/>
  <c r="R510" i="1"/>
  <c r="BY536" i="1"/>
  <c r="DB537" i="1"/>
  <c r="W584" i="1"/>
  <c r="DT606" i="1"/>
  <c r="BI608" i="1"/>
  <c r="AF629" i="1"/>
  <c r="BH16" i="1"/>
  <c r="AI45" i="1"/>
  <c r="DV51" i="1"/>
  <c r="BB53" i="1"/>
  <c r="BA56" i="1"/>
  <c r="AA57" i="1"/>
  <c r="CQ62" i="1"/>
  <c r="AD63" i="1"/>
  <c r="CT71" i="1"/>
  <c r="CY76" i="1"/>
  <c r="BK79" i="1"/>
  <c r="AW85" i="1"/>
  <c r="DT94" i="1"/>
  <c r="DO95" i="1"/>
  <c r="DP100" i="1"/>
  <c r="DR105" i="1"/>
  <c r="DT111" i="1"/>
  <c r="P114" i="1"/>
  <c r="DQ118" i="1"/>
  <c r="CM122" i="1"/>
  <c r="DX51" i="1"/>
  <c r="CS62" i="1"/>
  <c r="AG63" i="1"/>
  <c r="DA76" i="1"/>
  <c r="DX94" i="1"/>
  <c r="CN122" i="1"/>
  <c r="BR17" i="1"/>
  <c r="BP28" i="1"/>
  <c r="AH43" i="1"/>
  <c r="DV60" i="1"/>
  <c r="CT62" i="1"/>
  <c r="AH63" i="1"/>
  <c r="AD67" i="1"/>
  <c r="DI68" i="1"/>
  <c r="DC76" i="1"/>
  <c r="DF96" i="1"/>
  <c r="BI98" i="1"/>
  <c r="CO122" i="1"/>
  <c r="AF27" i="1"/>
  <c r="CY37" i="1"/>
  <c r="CQ38" i="1"/>
  <c r="AV39" i="1"/>
  <c r="DY39" i="1"/>
  <c r="CY40" i="1"/>
  <c r="AK44" i="1"/>
  <c r="BH53" i="1"/>
  <c r="BP54" i="1"/>
  <c r="BP56" i="1"/>
  <c r="W58" i="1"/>
  <c r="S64" i="1"/>
  <c r="AF67" i="1"/>
  <c r="DX67" i="1"/>
  <c r="DJ68" i="1"/>
  <c r="DD70" i="1"/>
  <c r="BW79" i="1"/>
  <c r="BA85" i="1"/>
  <c r="DH96" i="1"/>
  <c r="BV10" i="1"/>
  <c r="BJ23" i="1"/>
  <c r="BF45" i="1"/>
  <c r="Z47" i="1"/>
  <c r="CC28" i="1"/>
  <c r="BM42" i="1"/>
  <c r="DO19" i="1"/>
  <c r="AV26" i="1"/>
  <c r="CE28" i="1"/>
  <c r="AA60" i="1"/>
  <c r="DV68" i="1"/>
  <c r="DO78" i="1"/>
  <c r="CC92" i="1"/>
  <c r="R105" i="1"/>
  <c r="AM107" i="1"/>
  <c r="DA107" i="1"/>
  <c r="BC114" i="1"/>
  <c r="W117" i="1"/>
  <c r="W125" i="1"/>
  <c r="AG27" i="1"/>
  <c r="AN25" i="1"/>
  <c r="AU26" i="1"/>
  <c r="BW10" i="1"/>
  <c r="CL16" i="1"/>
  <c r="CJ17" i="1"/>
  <c r="AY24" i="1"/>
  <c r="BY10" i="1"/>
  <c r="CL17" i="1"/>
  <c r="DP19" i="1"/>
  <c r="BO22" i="1"/>
  <c r="BA24" i="1"/>
  <c r="CF28" i="1"/>
  <c r="DJ40" i="1"/>
  <c r="BQ49" i="1"/>
  <c r="BT50" i="1"/>
  <c r="R52" i="1"/>
  <c r="CY55" i="1"/>
  <c r="AB60" i="1"/>
  <c r="DM62" i="1"/>
  <c r="BK68" i="1"/>
  <c r="DP78" i="1"/>
  <c r="AU80" i="1"/>
  <c r="CE92" i="1"/>
  <c r="T105" i="1"/>
  <c r="Z125" i="1"/>
  <c r="DQ19" i="1"/>
  <c r="DK33" i="1"/>
  <c r="AH48" i="1"/>
  <c r="DP62" i="1"/>
  <c r="DR78" i="1"/>
  <c r="AW80" i="1"/>
  <c r="BH25" i="1"/>
  <c r="CQ17" i="1"/>
  <c r="CN23" i="1"/>
  <c r="CF31" i="1"/>
  <c r="W32" i="1"/>
  <c r="CA44" i="1"/>
  <c r="BI51" i="1"/>
  <c r="W52" i="1"/>
  <c r="DH54" i="1"/>
  <c r="DK55" i="1"/>
  <c r="BJ58" i="1"/>
  <c r="W68" i="1"/>
  <c r="DT78" i="1"/>
  <c r="DH79" i="1"/>
  <c r="DB108" i="1"/>
  <c r="BQ109" i="1"/>
  <c r="CO17" i="1"/>
  <c r="CC10" i="1"/>
  <c r="AA52" i="1"/>
  <c r="Y68" i="1"/>
  <c r="AG33" i="1"/>
  <c r="DA45" i="1"/>
  <c r="CS49" i="1"/>
  <c r="AO61" i="1"/>
  <c r="Y77" i="1"/>
  <c r="DK79" i="1"/>
  <c r="AO83" i="1"/>
  <c r="AM86" i="1"/>
  <c r="AM96" i="1"/>
  <c r="DB45" i="1"/>
  <c r="Z77" i="1"/>
  <c r="T85" i="1"/>
  <c r="AO86" i="1"/>
  <c r="AO96" i="1"/>
  <c r="DF21" i="1"/>
  <c r="DC22" i="1"/>
  <c r="BH35" i="1"/>
  <c r="DM42" i="1"/>
  <c r="DC45" i="1"/>
  <c r="AF72" i="1"/>
  <c r="AG87" i="1"/>
  <c r="AP96" i="1"/>
  <c r="BI16" i="1"/>
  <c r="DH21" i="1"/>
  <c r="DW42" i="1"/>
  <c r="DI45" i="1"/>
  <c r="AD53" i="1"/>
  <c r="DJ45" i="1"/>
  <c r="BH52" i="1"/>
  <c r="AF53" i="1"/>
  <c r="BI61" i="1"/>
  <c r="DC65" i="1"/>
  <c r="BF68" i="1"/>
  <c r="AU72" i="1"/>
  <c r="CM13" i="1"/>
  <c r="BM32" i="1"/>
  <c r="CD36" i="1"/>
  <c r="DM46" i="1"/>
  <c r="BI52" i="1"/>
  <c r="AI53" i="1"/>
  <c r="DB67" i="1"/>
  <c r="BH68" i="1"/>
  <c r="BM70" i="1"/>
  <c r="BD73" i="1"/>
  <c r="AY77" i="1"/>
  <c r="Z79" i="1"/>
  <c r="BR80" i="1"/>
  <c r="CV85" i="1"/>
  <c r="AM87" i="1"/>
  <c r="Y88" i="1"/>
  <c r="DQ93" i="1"/>
  <c r="CV94" i="1"/>
  <c r="CM95" i="1"/>
  <c r="AM98" i="1"/>
  <c r="DB99" i="1"/>
  <c r="CA100" i="1"/>
  <c r="AA17" i="1"/>
  <c r="DR18" i="1"/>
  <c r="AB17" i="1"/>
  <c r="DV20" i="1"/>
  <c r="BM31" i="1"/>
  <c r="BR32" i="1"/>
  <c r="CE36" i="1"/>
  <c r="BA38" i="1"/>
  <c r="BT40" i="1"/>
  <c r="AK41" i="1"/>
  <c r="DO46" i="1"/>
  <c r="DH51" i="1"/>
  <c r="BJ52" i="1"/>
  <c r="P57" i="1"/>
  <c r="DT57" i="1"/>
  <c r="DF59" i="1"/>
  <c r="BX62" i="1"/>
  <c r="DC67" i="1"/>
  <c r="BO70" i="1"/>
  <c r="BW76" i="1"/>
  <c r="BA77" i="1"/>
  <c r="BF78" i="1"/>
  <c r="BT82" i="1"/>
  <c r="Z88" i="1"/>
  <c r="BP70" i="1"/>
  <c r="BB77" i="1"/>
  <c r="BC11" i="1"/>
  <c r="DJ21" i="1"/>
  <c r="DC26" i="1"/>
  <c r="BX11" i="1"/>
  <c r="BW40" i="1"/>
  <c r="DT46" i="1"/>
  <c r="DW47" i="1"/>
  <c r="DI67" i="1"/>
  <c r="BQ70" i="1"/>
  <c r="BM73" i="1"/>
  <c r="CD75" i="1"/>
  <c r="CC83" i="1"/>
  <c r="DK94" i="1"/>
  <c r="CD96" i="1"/>
  <c r="BA98" i="1"/>
  <c r="CL13" i="1"/>
  <c r="BC10" i="1"/>
  <c r="BI10" i="1"/>
  <c r="R24" i="1"/>
  <c r="DD34" i="1"/>
  <c r="CQ36" i="1"/>
  <c r="BY40" i="1"/>
  <c r="BA41" i="1"/>
  <c r="DX46" i="1"/>
  <c r="BY48" i="1"/>
  <c r="DO51" i="1"/>
  <c r="AV55" i="1"/>
  <c r="W57" i="1"/>
  <c r="W63" i="1"/>
  <c r="DJ67" i="1"/>
  <c r="CM71" i="1"/>
  <c r="BM72" i="1"/>
  <c r="BP73" i="1"/>
  <c r="CE75" i="1"/>
  <c r="BO78" i="1"/>
  <c r="CE83" i="1"/>
  <c r="AU85" i="1"/>
  <c r="BB98" i="1"/>
  <c r="DJ285" i="1"/>
  <c r="DH285" i="1"/>
  <c r="T289" i="1"/>
  <c r="R289" i="1"/>
  <c r="BT291" i="1"/>
  <c r="BX291" i="1"/>
  <c r="BV292" i="1"/>
  <c r="BX292" i="1"/>
  <c r="DF293" i="1"/>
  <c r="DJ293" i="1"/>
  <c r="AK295" i="1"/>
  <c r="AN295" i="1"/>
  <c r="CU296" i="1"/>
  <c r="CV296" i="1"/>
  <c r="U297" i="1"/>
  <c r="P297" i="1"/>
  <c r="BF297" i="1"/>
  <c r="BJ297" i="1"/>
  <c r="Y298" i="1"/>
  <c r="AB298" i="1"/>
  <c r="P300" i="1"/>
  <c r="S300" i="1"/>
  <c r="DT300" i="1"/>
  <c r="DY300" i="1"/>
  <c r="AT302" i="1"/>
  <c r="AV302" i="1"/>
  <c r="BX302" i="1"/>
  <c r="BV302" i="1"/>
  <c r="DF302" i="1"/>
  <c r="DJ302" i="1"/>
  <c r="DH302" i="1"/>
  <c r="AF305" i="1"/>
  <c r="AG305" i="1"/>
  <c r="BH305" i="1"/>
  <c r="BI305" i="1"/>
  <c r="BX306" i="1"/>
  <c r="BT306" i="1"/>
  <c r="DO306" i="1"/>
  <c r="DP306" i="1"/>
  <c r="CS308" i="1"/>
  <c r="CQ308" i="1"/>
  <c r="BJ309" i="1"/>
  <c r="BH309" i="1"/>
  <c r="AV310" i="1"/>
  <c r="AU310" i="1"/>
  <c r="BC310" i="1"/>
  <c r="BA310" i="1"/>
  <c r="DC310" i="1"/>
  <c r="DA310" i="1"/>
  <c r="DI310" i="1"/>
  <c r="DJ310" i="1"/>
  <c r="U311" i="1"/>
  <c r="S311" i="1"/>
  <c r="CA311" i="1"/>
  <c r="CD311" i="1"/>
  <c r="AF312" i="1"/>
  <c r="AH312" i="1"/>
  <c r="CF312" i="1"/>
  <c r="CC312" i="1"/>
  <c r="CA312" i="1"/>
  <c r="AN313" i="1"/>
  <c r="AO313" i="1"/>
  <c r="AK313" i="1"/>
  <c r="DA313" i="1"/>
  <c r="DD313" i="1"/>
  <c r="CC314" i="1"/>
  <c r="CE314" i="1"/>
  <c r="DA314" i="1"/>
  <c r="DD314" i="1"/>
  <c r="AN316" i="1"/>
  <c r="AP316" i="1"/>
  <c r="BQ316" i="1"/>
  <c r="BO316" i="1"/>
  <c r="DK318" i="1"/>
  <c r="DI318" i="1"/>
  <c r="AA319" i="1"/>
  <c r="W319" i="1"/>
  <c r="DA319" i="1"/>
  <c r="DD319" i="1"/>
  <c r="DC319" i="1"/>
  <c r="AN320" i="1"/>
  <c r="AM320" i="1"/>
  <c r="DW320" i="1"/>
  <c r="DX320" i="1"/>
  <c r="CM321" i="1"/>
  <c r="CN321" i="1"/>
  <c r="AN325" i="1"/>
  <c r="AP325" i="1"/>
  <c r="AO325" i="1"/>
  <c r="AM325" i="1"/>
  <c r="BV325" i="1"/>
  <c r="BY325" i="1"/>
  <c r="BW325" i="1"/>
  <c r="CA325" i="1"/>
  <c r="CD325" i="1"/>
  <c r="DF325" i="1"/>
  <c r="DK325" i="1"/>
  <c r="R326" i="1"/>
  <c r="U326" i="1"/>
  <c r="Y326" i="1"/>
  <c r="Z326" i="1"/>
  <c r="BQ326" i="1"/>
  <c r="BP326" i="1"/>
  <c r="BO326" i="1"/>
  <c r="BM326" i="1"/>
  <c r="DF326" i="1"/>
  <c r="DI326" i="1"/>
  <c r="BK327" i="1"/>
  <c r="BJ327" i="1"/>
  <c r="BX327" i="1"/>
  <c r="BW327" i="1"/>
  <c r="BV327" i="1"/>
  <c r="BI328" i="1"/>
  <c r="BH328" i="1"/>
  <c r="BP328" i="1"/>
  <c r="BR328" i="1"/>
  <c r="AR329" i="1"/>
  <c r="AW329" i="1"/>
  <c r="AV329" i="1"/>
  <c r="AU329" i="1"/>
  <c r="BP329" i="1"/>
  <c r="BM329" i="1"/>
  <c r="CE330" i="1"/>
  <c r="CC330" i="1"/>
  <c r="CT330" i="1"/>
  <c r="CU330" i="1"/>
  <c r="CS330" i="1"/>
  <c r="AH331" i="1"/>
  <c r="AI331" i="1"/>
  <c r="DV331" i="1"/>
  <c r="DW331" i="1"/>
  <c r="DC332" i="1"/>
  <c r="DD332" i="1"/>
  <c r="DB332" i="1"/>
  <c r="AD333" i="1"/>
  <c r="AG333" i="1"/>
  <c r="DH333" i="1"/>
  <c r="DF333" i="1"/>
  <c r="BV334" i="1"/>
  <c r="BX334" i="1"/>
  <c r="DJ336" i="1"/>
  <c r="DK336" i="1"/>
  <c r="BK334" i="1"/>
  <c r="AY338" i="1"/>
  <c r="CT339" i="1"/>
  <c r="BH341" i="1"/>
  <c r="DH342" i="1"/>
  <c r="CE343" i="1"/>
  <c r="BT348" i="1"/>
  <c r="AA352" i="1"/>
  <c r="CF354" i="1"/>
  <c r="CS365" i="1"/>
  <c r="CM368" i="1"/>
  <c r="AH369" i="1"/>
  <c r="CT370" i="1"/>
  <c r="R373" i="1"/>
  <c r="BQ376" i="1"/>
  <c r="AN377" i="1"/>
  <c r="DO382" i="1"/>
  <c r="AP387" i="1"/>
  <c r="R388" i="1"/>
  <c r="DI388" i="1"/>
  <c r="AY390" i="1"/>
  <c r="DI391" i="1"/>
  <c r="DO392" i="1"/>
  <c r="Z395" i="1"/>
  <c r="CT398" i="1"/>
  <c r="DF405" i="1"/>
  <c r="AF408" i="1"/>
  <c r="CM409" i="1"/>
  <c r="AG412" i="1"/>
  <c r="CN414" i="1"/>
  <c r="CL414" i="1"/>
  <c r="DR417" i="1"/>
  <c r="DT417" i="1"/>
  <c r="BH420" i="1"/>
  <c r="AN425" i="1"/>
  <c r="BF428" i="1"/>
  <c r="BK434" i="1"/>
  <c r="CU435" i="1"/>
  <c r="BV436" i="1"/>
  <c r="BA338" i="1"/>
  <c r="DJ342" i="1"/>
  <c r="CU345" i="1"/>
  <c r="BO363" i="1"/>
  <c r="CV370" i="1"/>
  <c r="S388" i="1"/>
  <c r="DK388" i="1"/>
  <c r="BA390" i="1"/>
  <c r="DQ405" i="1"/>
  <c r="DR405" i="1"/>
  <c r="AI408" i="1"/>
  <c r="T409" i="1"/>
  <c r="P409" i="1"/>
  <c r="CO409" i="1"/>
  <c r="S413" i="1"/>
  <c r="T413" i="1"/>
  <c r="CU414" i="1"/>
  <c r="CS414" i="1"/>
  <c r="DX417" i="1"/>
  <c r="BI420" i="1"/>
  <c r="AO425" i="1"/>
  <c r="R427" i="1"/>
  <c r="BQ434" i="1"/>
  <c r="BR434" i="1"/>
  <c r="CE436" i="1"/>
  <c r="CD436" i="1"/>
  <c r="AD448" i="1"/>
  <c r="AH448" i="1"/>
  <c r="AG448" i="1"/>
  <c r="S449" i="1"/>
  <c r="R449" i="1"/>
  <c r="AF451" i="1"/>
  <c r="R469" i="1"/>
  <c r="S469" i="1"/>
  <c r="AO328" i="1"/>
  <c r="CS332" i="1"/>
  <c r="DV340" i="1"/>
  <c r="AM342" i="1"/>
  <c r="CL343" i="1"/>
  <c r="BK344" i="1"/>
  <c r="BB346" i="1"/>
  <c r="AK347" i="1"/>
  <c r="BF349" i="1"/>
  <c r="DK358" i="1"/>
  <c r="Z362" i="1"/>
  <c r="CL366" i="1"/>
  <c r="AY367" i="1"/>
  <c r="AK369" i="1"/>
  <c r="BF372" i="1"/>
  <c r="DD374" i="1"/>
  <c r="AU377" i="1"/>
  <c r="AM378" i="1"/>
  <c r="AU385" i="1"/>
  <c r="DQ392" i="1"/>
  <c r="BO394" i="1"/>
  <c r="AH395" i="1"/>
  <c r="DR396" i="1"/>
  <c r="CA399" i="1"/>
  <c r="AO400" i="1"/>
  <c r="DY400" i="1"/>
  <c r="DO405" i="1"/>
  <c r="U413" i="1"/>
  <c r="AO423" i="1"/>
  <c r="AP423" i="1"/>
  <c r="S424" i="1"/>
  <c r="R424" i="1"/>
  <c r="AP425" i="1"/>
  <c r="DP433" i="1"/>
  <c r="CJ443" i="1"/>
  <c r="CN443" i="1"/>
  <c r="AN451" i="1"/>
  <c r="AO451" i="1"/>
  <c r="DQ460" i="1"/>
  <c r="DO460" i="1"/>
  <c r="DI398" i="1"/>
  <c r="DH398" i="1"/>
  <c r="DM401" i="1"/>
  <c r="DP401" i="1"/>
  <c r="CQ443" i="1"/>
  <c r="CS443" i="1"/>
  <c r="AV448" i="1"/>
  <c r="AW448" i="1"/>
  <c r="AV451" i="1"/>
  <c r="AU451" i="1"/>
  <c r="AT451" i="1"/>
  <c r="T453" i="1"/>
  <c r="P453" i="1"/>
  <c r="DT454" i="1"/>
  <c r="DX454" i="1"/>
  <c r="DV454" i="1"/>
  <c r="BV458" i="1"/>
  <c r="BX458" i="1"/>
  <c r="BW458" i="1"/>
  <c r="DP460" i="1"/>
  <c r="CF334" i="1"/>
  <c r="CQ337" i="1"/>
  <c r="CY339" i="1"/>
  <c r="AR347" i="1"/>
  <c r="BR348" i="1"/>
  <c r="BK349" i="1"/>
  <c r="CY354" i="1"/>
  <c r="BF357" i="1"/>
  <c r="Y364" i="1"/>
  <c r="AO369" i="1"/>
  <c r="CU371" i="1"/>
  <c r="AK373" i="1"/>
  <c r="BF387" i="1"/>
  <c r="Y388" i="1"/>
  <c r="DQ397" i="1"/>
  <c r="DF398" i="1"/>
  <c r="DQ401" i="1"/>
  <c r="BW407" i="1"/>
  <c r="DA409" i="1"/>
  <c r="DF414" i="1"/>
  <c r="DB424" i="1"/>
  <c r="DQ425" i="1"/>
  <c r="DR425" i="1"/>
  <c r="CU443" i="1"/>
  <c r="BF445" i="1"/>
  <c r="BH445" i="1"/>
  <c r="AW451" i="1"/>
  <c r="R453" i="1"/>
  <c r="AV465" i="1"/>
  <c r="AW465" i="1"/>
  <c r="AU465" i="1"/>
  <c r="AT465" i="1"/>
  <c r="AR465" i="1"/>
  <c r="BD327" i="1"/>
  <c r="BA331" i="1"/>
  <c r="BW335" i="1"/>
  <c r="BJ338" i="1"/>
  <c r="T339" i="1"/>
  <c r="DD339" i="1"/>
  <c r="BT340" i="1"/>
  <c r="BW341" i="1"/>
  <c r="BA342" i="1"/>
  <c r="BO346" i="1"/>
  <c r="AT347" i="1"/>
  <c r="BD352" i="1"/>
  <c r="DC354" i="1"/>
  <c r="BH357" i="1"/>
  <c r="BO360" i="1"/>
  <c r="BK361" i="1"/>
  <c r="AM362" i="1"/>
  <c r="DD366" i="1"/>
  <c r="BF367" i="1"/>
  <c r="AM373" i="1"/>
  <c r="BI377" i="1"/>
  <c r="BB378" i="1"/>
  <c r="CA386" i="1"/>
  <c r="BH387" i="1"/>
  <c r="DI389" i="1"/>
  <c r="BF390" i="1"/>
  <c r="BT394" i="1"/>
  <c r="DJ398" i="1"/>
  <c r="AT404" i="1"/>
  <c r="DJ406" i="1"/>
  <c r="BY407" i="1"/>
  <c r="AY408" i="1"/>
  <c r="DB409" i="1"/>
  <c r="AR412" i="1"/>
  <c r="AF413" i="1"/>
  <c r="DH414" i="1"/>
  <c r="AM417" i="1"/>
  <c r="DC424" i="1"/>
  <c r="U430" i="1"/>
  <c r="DP430" i="1"/>
  <c r="DR430" i="1"/>
  <c r="DO430" i="1"/>
  <c r="R435" i="1"/>
  <c r="CV443" i="1"/>
  <c r="BI445" i="1"/>
  <c r="AW449" i="1"/>
  <c r="AU449" i="1"/>
  <c r="AG450" i="1"/>
  <c r="BD451" i="1"/>
  <c r="BB451" i="1"/>
  <c r="S453" i="1"/>
  <c r="BV340" i="1"/>
  <c r="BC342" i="1"/>
  <c r="AM345" i="1"/>
  <c r="AV347" i="1"/>
  <c r="BI357" i="1"/>
  <c r="BQ360" i="1"/>
  <c r="AO362" i="1"/>
  <c r="BH367" i="1"/>
  <c r="CE386" i="1"/>
  <c r="BJ387" i="1"/>
  <c r="DK389" i="1"/>
  <c r="BI390" i="1"/>
  <c r="BV394" i="1"/>
  <c r="DK398" i="1"/>
  <c r="AU404" i="1"/>
  <c r="BD408" i="1"/>
  <c r="DD409" i="1"/>
  <c r="AT412" i="1"/>
  <c r="AG413" i="1"/>
  <c r="AN417" i="1"/>
  <c r="DD424" i="1"/>
  <c r="BK451" i="1"/>
  <c r="BJ451" i="1"/>
  <c r="U453" i="1"/>
  <c r="CA341" i="1"/>
  <c r="DA343" i="1"/>
  <c r="AO345" i="1"/>
  <c r="Z348" i="1"/>
  <c r="DF348" i="1"/>
  <c r="BV349" i="1"/>
  <c r="BJ357" i="1"/>
  <c r="BI367" i="1"/>
  <c r="BJ390" i="1"/>
  <c r="AW404" i="1"/>
  <c r="AU412" i="1"/>
  <c r="DH424" i="1"/>
  <c r="DK424" i="1"/>
  <c r="BY434" i="1"/>
  <c r="AF435" i="1"/>
  <c r="AD435" i="1"/>
  <c r="DK443" i="1"/>
  <c r="DF443" i="1"/>
  <c r="DA330" i="1"/>
  <c r="CC334" i="1"/>
  <c r="CA335" i="1"/>
  <c r="AK336" i="1"/>
  <c r="CD340" i="1"/>
  <c r="S341" i="1"/>
  <c r="CC341" i="1"/>
  <c r="BF342" i="1"/>
  <c r="DC343" i="1"/>
  <c r="CQ344" i="1"/>
  <c r="AA348" i="1"/>
  <c r="DH348" i="1"/>
  <c r="BY349" i="1"/>
  <c r="CU351" i="1"/>
  <c r="AA354" i="1"/>
  <c r="CJ356" i="1"/>
  <c r="DY359" i="1"/>
  <c r="CN363" i="1"/>
  <c r="DJ366" i="1"/>
  <c r="BJ367" i="1"/>
  <c r="AM368" i="1"/>
  <c r="AV370" i="1"/>
  <c r="BI379" i="1"/>
  <c r="AT388" i="1"/>
  <c r="AR396" i="1"/>
  <c r="S401" i="1"/>
  <c r="DM402" i="1"/>
  <c r="CM403" i="1"/>
  <c r="DO406" i="1"/>
  <c r="CS410" i="1"/>
  <c r="CM411" i="1"/>
  <c r="AK413" i="1"/>
  <c r="S422" i="1"/>
  <c r="U422" i="1"/>
  <c r="BI429" i="1"/>
  <c r="BJ429" i="1"/>
  <c r="DB456" i="1"/>
  <c r="DD456" i="1"/>
  <c r="DA456" i="1"/>
  <c r="BV324" i="1"/>
  <c r="DC330" i="1"/>
  <c r="CD334" i="1"/>
  <c r="CC335" i="1"/>
  <c r="DM337" i="1"/>
  <c r="AN339" i="1"/>
  <c r="CE340" i="1"/>
  <c r="CT344" i="1"/>
  <c r="CM356" i="1"/>
  <c r="DI359" i="1"/>
  <c r="DY375" i="1"/>
  <c r="BX378" i="1"/>
  <c r="BJ379" i="1"/>
  <c r="S389" i="1"/>
  <c r="DT389" i="1"/>
  <c r="U394" i="1"/>
  <c r="BW395" i="1"/>
  <c r="AT396" i="1"/>
  <c r="R397" i="1"/>
  <c r="DT398" i="1"/>
  <c r="DO402" i="1"/>
  <c r="CN403" i="1"/>
  <c r="R406" i="1"/>
  <c r="DP406" i="1"/>
  <c r="AT409" i="1"/>
  <c r="DQ409" i="1"/>
  <c r="CU410" i="1"/>
  <c r="CN411" i="1"/>
  <c r="AO413" i="1"/>
  <c r="DX414" i="1"/>
  <c r="DF415" i="1"/>
  <c r="AT417" i="1"/>
  <c r="T422" i="1"/>
  <c r="AR424" i="1"/>
  <c r="DJ424" i="1"/>
  <c r="BI425" i="1"/>
  <c r="DC428" i="1"/>
  <c r="BF429" i="1"/>
  <c r="DK432" i="1"/>
  <c r="W439" i="1"/>
  <c r="AB439" i="1"/>
  <c r="Z439" i="1"/>
  <c r="BY449" i="1"/>
  <c r="BT449" i="1"/>
  <c r="DC456" i="1"/>
  <c r="DD330" i="1"/>
  <c r="AU396" i="1"/>
  <c r="S406" i="1"/>
  <c r="DQ406" i="1"/>
  <c r="CO411" i="1"/>
  <c r="DK415" i="1"/>
  <c r="AU417" i="1"/>
  <c r="AT418" i="1"/>
  <c r="AV418" i="1"/>
  <c r="AG420" i="1"/>
  <c r="AI420" i="1"/>
  <c r="AT424" i="1"/>
  <c r="BJ425" i="1"/>
  <c r="CQ426" i="1"/>
  <c r="AN427" i="1"/>
  <c r="R434" i="1"/>
  <c r="CE434" i="1"/>
  <c r="BV438" i="1"/>
  <c r="Y439" i="1"/>
  <c r="CN446" i="1"/>
  <c r="CO446" i="1"/>
  <c r="CJ446" i="1"/>
  <c r="DO332" i="1"/>
  <c r="CE335" i="1"/>
  <c r="AD337" i="1"/>
  <c r="CJ349" i="1"/>
  <c r="CC350" i="1"/>
  <c r="CM352" i="1"/>
  <c r="BD353" i="1"/>
  <c r="AR365" i="1"/>
  <c r="BF370" i="1"/>
  <c r="BI373" i="1"/>
  <c r="AV396" i="1"/>
  <c r="Y397" i="1"/>
  <c r="CU447" i="1"/>
  <c r="CQ447" i="1"/>
  <c r="BX452" i="1"/>
  <c r="BV452" i="1"/>
  <c r="DP332" i="1"/>
  <c r="AG337" i="1"/>
  <c r="AY339" i="1"/>
  <c r="AW340" i="1"/>
  <c r="AN348" i="1"/>
  <c r="CL349" i="1"/>
  <c r="CD350" i="1"/>
  <c r="BB358" i="1"/>
  <c r="AD359" i="1"/>
  <c r="AT365" i="1"/>
  <c r="DT366" i="1"/>
  <c r="BI370" i="1"/>
  <c r="BJ373" i="1"/>
  <c r="DV376" i="1"/>
  <c r="DC377" i="1"/>
  <c r="BP382" i="1"/>
  <c r="Z397" i="1"/>
  <c r="AK401" i="1"/>
  <c r="BP404" i="1"/>
  <c r="DP407" i="1"/>
  <c r="CQ416" i="1"/>
  <c r="BF417" i="1"/>
  <c r="BK417" i="1"/>
  <c r="BH417" i="1"/>
  <c r="AY418" i="1"/>
  <c r="AF422" i="1"/>
  <c r="DT422" i="1"/>
  <c r="AV424" i="1"/>
  <c r="BT441" i="1"/>
  <c r="AY442" i="1"/>
  <c r="BB442" i="1"/>
  <c r="BD450" i="1"/>
  <c r="BT452" i="1"/>
  <c r="AM330" i="1"/>
  <c r="CL334" i="1"/>
  <c r="Y335" i="1"/>
  <c r="CJ335" i="1"/>
  <c r="BB336" i="1"/>
  <c r="AH337" i="1"/>
  <c r="CY338" i="1"/>
  <c r="AD341" i="1"/>
  <c r="CD342" i="1"/>
  <c r="CN349" i="1"/>
  <c r="AA397" i="1"/>
  <c r="CC400" i="1"/>
  <c r="AM401" i="1"/>
  <c r="BF409" i="1"/>
  <c r="CS416" i="1"/>
  <c r="BB427" i="1"/>
  <c r="BA427" i="1"/>
  <c r="R431" i="1"/>
  <c r="BC435" i="1"/>
  <c r="BB435" i="1"/>
  <c r="DW436" i="1"/>
  <c r="DV436" i="1"/>
  <c r="AO439" i="1"/>
  <c r="AM439" i="1"/>
  <c r="DR450" i="1"/>
  <c r="BW452" i="1"/>
  <c r="AV454" i="1"/>
  <c r="AR454" i="1"/>
  <c r="W328" i="1"/>
  <c r="CU331" i="1"/>
  <c r="AR332" i="1"/>
  <c r="CJ333" i="1"/>
  <c r="AM334" i="1"/>
  <c r="AA335" i="1"/>
  <c r="DA338" i="1"/>
  <c r="P340" i="1"/>
  <c r="CQ340" i="1"/>
  <c r="AF341" i="1"/>
  <c r="DM344" i="1"/>
  <c r="BI345" i="1"/>
  <c r="DO346" i="1"/>
  <c r="CU352" i="1"/>
  <c r="AG359" i="1"/>
  <c r="CA362" i="1"/>
  <c r="AM363" i="1"/>
  <c r="AN374" i="1"/>
  <c r="AG375" i="1"/>
  <c r="DC378" i="1"/>
  <c r="BW379" i="1"/>
  <c r="BM381" i="1"/>
  <c r="AK394" i="1"/>
  <c r="BA396" i="1"/>
  <c r="CD400" i="1"/>
  <c r="DV407" i="1"/>
  <c r="BH409" i="1"/>
  <c r="DP410" i="1"/>
  <c r="CT416" i="1"/>
  <c r="BJ417" i="1"/>
  <c r="AN420" i="1"/>
  <c r="AH422" i="1"/>
  <c r="DX422" i="1"/>
  <c r="R426" i="1"/>
  <c r="BD427" i="1"/>
  <c r="S431" i="1"/>
  <c r="BH435" i="1"/>
  <c r="BF435" i="1"/>
  <c r="DT436" i="1"/>
  <c r="S444" i="1"/>
  <c r="R444" i="1"/>
  <c r="P444" i="1"/>
  <c r="AN460" i="1"/>
  <c r="AM460" i="1"/>
  <c r="AU308" i="1"/>
  <c r="BV310" i="1"/>
  <c r="DR316" i="1"/>
  <c r="CJ317" i="1"/>
  <c r="AK321" i="1"/>
  <c r="DX323" i="1"/>
  <c r="Y328" i="1"/>
  <c r="CV331" i="1"/>
  <c r="CL333" i="1"/>
  <c r="AN334" i="1"/>
  <c r="CQ335" i="1"/>
  <c r="CS340" i="1"/>
  <c r="AG341" i="1"/>
  <c r="CJ342" i="1"/>
  <c r="DP344" i="1"/>
  <c r="S346" i="1"/>
  <c r="DP346" i="1"/>
  <c r="CS347" i="1"/>
  <c r="CJ350" i="1"/>
  <c r="CV352" i="1"/>
  <c r="Z355" i="1"/>
  <c r="AH359" i="1"/>
  <c r="DF361" i="1"/>
  <c r="AP363" i="1"/>
  <c r="CC364" i="1"/>
  <c r="BP370" i="1"/>
  <c r="BW373" i="1"/>
  <c r="DP377" i="1"/>
  <c r="BY379" i="1"/>
  <c r="BO380" i="1"/>
  <c r="AM384" i="1"/>
  <c r="AM389" i="1"/>
  <c r="P390" i="1"/>
  <c r="DC390" i="1"/>
  <c r="AM394" i="1"/>
  <c r="CE400" i="1"/>
  <c r="DM403" i="1"/>
  <c r="AR406" i="1"/>
  <c r="DX407" i="1"/>
  <c r="CU408" i="1"/>
  <c r="BJ409" i="1"/>
  <c r="CQ412" i="1"/>
  <c r="CV416" i="1"/>
  <c r="CO423" i="1"/>
  <c r="T431" i="1"/>
  <c r="BI435" i="1"/>
  <c r="AT439" i="1"/>
  <c r="CO315" i="1"/>
  <c r="CN317" i="1"/>
  <c r="AM321" i="1"/>
  <c r="Z328" i="1"/>
  <c r="CN333" i="1"/>
  <c r="CS334" i="1"/>
  <c r="CT335" i="1"/>
  <c r="CT340" i="1"/>
  <c r="CL342" i="1"/>
  <c r="DQ344" i="1"/>
  <c r="U346" i="1"/>
  <c r="CV360" i="1"/>
  <c r="DH361" i="1"/>
  <c r="DH363" i="1"/>
  <c r="CD364" i="1"/>
  <c r="BQ370" i="1"/>
  <c r="BP380" i="1"/>
  <c r="AN389" i="1"/>
  <c r="R390" i="1"/>
  <c r="AN394" i="1"/>
  <c r="CF400" i="1"/>
  <c r="DO403" i="1"/>
  <c r="DY407" i="1"/>
  <c r="BQ427" i="1"/>
  <c r="BR427" i="1"/>
  <c r="BJ435" i="1"/>
  <c r="AH440" i="1"/>
  <c r="AD440" i="1"/>
  <c r="P441" i="1"/>
  <c r="U441" i="1"/>
  <c r="CS441" i="1"/>
  <c r="CQ441" i="1"/>
  <c r="DQ448" i="1"/>
  <c r="DO448" i="1"/>
  <c r="CU452" i="1"/>
  <c r="CS452" i="1"/>
  <c r="W456" i="1"/>
  <c r="CA310" i="1"/>
  <c r="AF311" i="1"/>
  <c r="DY316" i="1"/>
  <c r="AN321" i="1"/>
  <c r="CM328" i="1"/>
  <c r="CO333" i="1"/>
  <c r="AK335" i="1"/>
  <c r="CV335" i="1"/>
  <c r="BY336" i="1"/>
  <c r="AY337" i="1"/>
  <c r="AF340" i="1"/>
  <c r="CU340" i="1"/>
  <c r="DT341" i="1"/>
  <c r="E347" i="1"/>
  <c r="F347" i="1" s="1"/>
  <c r="CH347" i="1" s="1"/>
  <c r="CY347" i="1"/>
  <c r="DJ361" i="1"/>
  <c r="DK363" i="1"/>
  <c r="CE364" i="1"/>
  <c r="AP366" i="1"/>
  <c r="S369" i="1"/>
  <c r="DP378" i="1"/>
  <c r="S390" i="1"/>
  <c r="DH390" i="1"/>
  <c r="BD393" i="1"/>
  <c r="AO394" i="1"/>
  <c r="BJ398" i="1"/>
  <c r="DP403" i="1"/>
  <c r="CD405" i="1"/>
  <c r="W415" i="1"/>
  <c r="T416" i="1"/>
  <c r="P416" i="1"/>
  <c r="CE425" i="1"/>
  <c r="CF425" i="1"/>
  <c r="CC425" i="1"/>
  <c r="CY429" i="1"/>
  <c r="AG440" i="1"/>
  <c r="R441" i="1"/>
  <c r="AM462" i="1"/>
  <c r="AO462" i="1"/>
  <c r="AN462" i="1"/>
  <c r="CF470" i="1"/>
  <c r="CD470" i="1"/>
  <c r="AM335" i="1"/>
  <c r="AG340" i="1"/>
  <c r="AK341" i="1"/>
  <c r="DB347" i="1"/>
  <c r="BA351" i="1"/>
  <c r="AI361" i="1"/>
  <c r="DP367" i="1"/>
  <c r="DT395" i="1"/>
  <c r="BK398" i="1"/>
  <c r="DB404" i="1"/>
  <c r="CE405" i="1"/>
  <c r="BH406" i="1"/>
  <c r="S416" i="1"/>
  <c r="DD420" i="1"/>
  <c r="AH421" i="1"/>
  <c r="BP424" i="1"/>
  <c r="Y425" i="1"/>
  <c r="Z425" i="1"/>
  <c r="DB429" i="1"/>
  <c r="Z431" i="1"/>
  <c r="S441" i="1"/>
  <c r="DP448" i="1"/>
  <c r="DQ451" i="1"/>
  <c r="DR451" i="1"/>
  <c r="CT452" i="1"/>
  <c r="AK462" i="1"/>
  <c r="AK415" i="1"/>
  <c r="AN415" i="1"/>
  <c r="W416" i="1"/>
  <c r="Y416" i="1"/>
  <c r="AB416" i="1"/>
  <c r="CD425" i="1"/>
  <c r="DV426" i="1"/>
  <c r="DT426" i="1"/>
  <c r="DD429" i="1"/>
  <c r="T441" i="1"/>
  <c r="AY359" i="1"/>
  <c r="AG390" i="1"/>
  <c r="Z441" i="1"/>
  <c r="AB441" i="1"/>
  <c r="T445" i="1"/>
  <c r="R445" i="1"/>
  <c r="AA459" i="1"/>
  <c r="AB459" i="1"/>
  <c r="DJ335" i="1"/>
  <c r="AP340" i="1"/>
  <c r="DC340" i="1"/>
  <c r="AN346" i="1"/>
  <c r="DF347" i="1"/>
  <c r="AU355" i="1"/>
  <c r="BA359" i="1"/>
  <c r="DC382" i="1"/>
  <c r="DV390" i="1"/>
  <c r="CU391" i="1"/>
  <c r="DC392" i="1"/>
  <c r="AW394" i="1"/>
  <c r="CC401" i="1"/>
  <c r="Y403" i="1"/>
  <c r="AN407" i="1"/>
  <c r="AM410" i="1"/>
  <c r="CE413" i="1"/>
  <c r="BC415" i="1"/>
  <c r="BA415" i="1"/>
  <c r="S423" i="1"/>
  <c r="DW423" i="1"/>
  <c r="CA424" i="1"/>
  <c r="CC432" i="1"/>
  <c r="CE432" i="1"/>
  <c r="CA432" i="1"/>
  <c r="P438" i="1"/>
  <c r="P445" i="1"/>
  <c r="BO455" i="1"/>
  <c r="BQ455" i="1"/>
  <c r="DM469" i="1"/>
  <c r="DQ469" i="1"/>
  <c r="AN349" i="1"/>
  <c r="AR360" i="1"/>
  <c r="Z361" i="1"/>
  <c r="AN367" i="1"/>
  <c r="AF369" i="1"/>
  <c r="DK373" i="1"/>
  <c r="DF383" i="1"/>
  <c r="AM387" i="1"/>
  <c r="BW389" i="1"/>
  <c r="DX390" i="1"/>
  <c r="DA396" i="1"/>
  <c r="AH400" i="1"/>
  <c r="DF400" i="1"/>
  <c r="CD401" i="1"/>
  <c r="BV402" i="1"/>
  <c r="DB405" i="1"/>
  <c r="AP407" i="1"/>
  <c r="AN410" i="1"/>
  <c r="CO424" i="1"/>
  <c r="CM424" i="1"/>
  <c r="CL424" i="1"/>
  <c r="CU433" i="1"/>
  <c r="CV433" i="1"/>
  <c r="R438" i="1"/>
  <c r="U445" i="1"/>
  <c r="BP455" i="1"/>
  <c r="Y459" i="1"/>
  <c r="DF342" i="1"/>
  <c r="AT346" i="1"/>
  <c r="AO367" i="1"/>
  <c r="AG369" i="1"/>
  <c r="AN387" i="1"/>
  <c r="AI400" i="1"/>
  <c r="DK400" i="1"/>
  <c r="BW402" i="1"/>
  <c r="AF412" i="1"/>
  <c r="AD412" i="1"/>
  <c r="CJ424" i="1"/>
  <c r="AM429" i="1"/>
  <c r="Z459" i="1"/>
  <c r="DK416" i="1"/>
  <c r="T421" i="1"/>
  <c r="AW434" i="1"/>
  <c r="CV436" i="1"/>
  <c r="DT442" i="1"/>
  <c r="CN445" i="1"/>
  <c r="AU446" i="1"/>
  <c r="CE450" i="1"/>
  <c r="P451" i="1"/>
  <c r="CC451" i="1"/>
  <c r="DI460" i="1"/>
  <c r="AY461" i="1"/>
  <c r="DJ462" i="1"/>
  <c r="AK471" i="1"/>
  <c r="DH476" i="1"/>
  <c r="AP486" i="1"/>
  <c r="CL500" i="1"/>
  <c r="CU521" i="1"/>
  <c r="BT522" i="1"/>
  <c r="AT523" i="1"/>
  <c r="BF527" i="1"/>
  <c r="BH528" i="1"/>
  <c r="AF530" i="1"/>
  <c r="AR531" i="1"/>
  <c r="AB540" i="1"/>
  <c r="AH562" i="1"/>
  <c r="BB566" i="1"/>
  <c r="DP571" i="1"/>
  <c r="BY573" i="1"/>
  <c r="BQ574" i="1"/>
  <c r="U582" i="1"/>
  <c r="DK584" i="1"/>
  <c r="CN598" i="1"/>
  <c r="BB599" i="1"/>
  <c r="AD602" i="1"/>
  <c r="Z603" i="1"/>
  <c r="DF605" i="1"/>
  <c r="AR607" i="1"/>
  <c r="AN608" i="1"/>
  <c r="BQ613" i="1"/>
  <c r="AN614" i="1"/>
  <c r="T616" i="1"/>
  <c r="CC625" i="1"/>
  <c r="BJ627" i="1"/>
  <c r="DB628" i="1"/>
  <c r="BP632" i="1"/>
  <c r="CU633" i="1"/>
  <c r="AO634" i="1"/>
  <c r="AF636" i="1"/>
  <c r="CV638" i="1"/>
  <c r="CS437" i="1"/>
  <c r="AI439" i="1"/>
  <c r="S451" i="1"/>
  <c r="BB458" i="1"/>
  <c r="U459" i="1"/>
  <c r="CC459" i="1"/>
  <c r="DK460" i="1"/>
  <c r="AF465" i="1"/>
  <c r="BO467" i="1"/>
  <c r="AV471" i="1"/>
  <c r="T472" i="1"/>
  <c r="CM474" i="1"/>
  <c r="DO476" i="1"/>
  <c r="CQ477" i="1"/>
  <c r="BM483" i="1"/>
  <c r="AN493" i="1"/>
  <c r="R494" i="1"/>
  <c r="CN500" i="1"/>
  <c r="BD509" i="1"/>
  <c r="DB521" i="1"/>
  <c r="BW522" i="1"/>
  <c r="DA524" i="1"/>
  <c r="BK528" i="1"/>
  <c r="CL543" i="1"/>
  <c r="CC544" i="1"/>
  <c r="AA551" i="1"/>
  <c r="AR563" i="1"/>
  <c r="AK564" i="1"/>
  <c r="CT580" i="1"/>
  <c r="BH581" i="1"/>
  <c r="T583" i="1"/>
  <c r="DM584" i="1"/>
  <c r="DP593" i="1"/>
  <c r="CT598" i="1"/>
  <c r="AR608" i="1"/>
  <c r="DB612" i="1"/>
  <c r="AM615" i="1"/>
  <c r="BP620" i="1"/>
  <c r="AO621" i="1"/>
  <c r="CJ625" i="1"/>
  <c r="BO627" i="1"/>
  <c r="DD628" i="1"/>
  <c r="CU630" i="1"/>
  <c r="CL631" i="1"/>
  <c r="BR632" i="1"/>
  <c r="CM543" i="1"/>
  <c r="AV563" i="1"/>
  <c r="AO564" i="1"/>
  <c r="CS567" i="1"/>
  <c r="BI581" i="1"/>
  <c r="AY634" i="1"/>
  <c r="E456" i="1"/>
  <c r="CR456" i="1" s="1"/>
  <c r="BR467" i="1"/>
  <c r="CY473" i="1"/>
  <c r="CO474" i="1"/>
  <c r="DX476" i="1"/>
  <c r="AN484" i="1"/>
  <c r="DV488" i="1"/>
  <c r="DQ489" i="1"/>
  <c r="AT493" i="1"/>
  <c r="U494" i="1"/>
  <c r="CY502" i="1"/>
  <c r="Y510" i="1"/>
  <c r="DV517" i="1"/>
  <c r="S519" i="1"/>
  <c r="BQ531" i="1"/>
  <c r="AY532" i="1"/>
  <c r="CY542" i="1"/>
  <c r="P554" i="1"/>
  <c r="DV555" i="1"/>
  <c r="AP564" i="1"/>
  <c r="CU567" i="1"/>
  <c r="BA569" i="1"/>
  <c r="BD570" i="1"/>
  <c r="AT577" i="1"/>
  <c r="BJ581" i="1"/>
  <c r="Z583" i="1"/>
  <c r="AR586" i="1"/>
  <c r="BI607" i="1"/>
  <c r="Z609" i="1"/>
  <c r="AI611" i="1"/>
  <c r="CM613" i="1"/>
  <c r="BA614" i="1"/>
  <c r="AK616" i="1"/>
  <c r="Z617" i="1"/>
  <c r="CJ619" i="1"/>
  <c r="AT621" i="1"/>
  <c r="BT627" i="1"/>
  <c r="DR489" i="1"/>
  <c r="AV493" i="1"/>
  <c r="DB502" i="1"/>
  <c r="BP512" i="1"/>
  <c r="DA529" i="1"/>
  <c r="AG541" i="1"/>
  <c r="DC542" i="1"/>
  <c r="CT548" i="1"/>
  <c r="AU577" i="1"/>
  <c r="T579" i="1"/>
  <c r="AN580" i="1"/>
  <c r="BK581" i="1"/>
  <c r="AA583" i="1"/>
  <c r="CN613" i="1"/>
  <c r="AM616" i="1"/>
  <c r="AW621" i="1"/>
  <c r="DC502" i="1"/>
  <c r="CU548" i="1"/>
  <c r="AT636" i="1"/>
  <c r="DW638" i="1"/>
  <c r="S448" i="1"/>
  <c r="CN459" i="1"/>
  <c r="CF463" i="1"/>
  <c r="U466" i="1"/>
  <c r="AB469" i="1"/>
  <c r="BQ471" i="1"/>
  <c r="AM472" i="1"/>
  <c r="DO477" i="1"/>
  <c r="CE478" i="1"/>
  <c r="DX479" i="1"/>
  <c r="DW480" i="1"/>
  <c r="AM488" i="1"/>
  <c r="DX490" i="1"/>
  <c r="DA491" i="1"/>
  <c r="AY496" i="1"/>
  <c r="DD502" i="1"/>
  <c r="AK508" i="1"/>
  <c r="AB509" i="1"/>
  <c r="W516" i="1"/>
  <c r="DX524" i="1"/>
  <c r="BQ532" i="1"/>
  <c r="Z536" i="1"/>
  <c r="AY538" i="1"/>
  <c r="DI544" i="1"/>
  <c r="CA545" i="1"/>
  <c r="CV548" i="1"/>
  <c r="BO549" i="1"/>
  <c r="BF552" i="1"/>
  <c r="Y555" i="1"/>
  <c r="BT562" i="1"/>
  <c r="BR570" i="1"/>
  <c r="AN571" i="1"/>
  <c r="BJ575" i="1"/>
  <c r="BB577" i="1"/>
  <c r="AM578" i="1"/>
  <c r="R600" i="1"/>
  <c r="BO603" i="1"/>
  <c r="DT612" i="1"/>
  <c r="BM615" i="1"/>
  <c r="DC619" i="1"/>
  <c r="CE620" i="1"/>
  <c r="AU623" i="1"/>
  <c r="CC627" i="1"/>
  <c r="DJ631" i="1"/>
  <c r="DK633" i="1"/>
  <c r="BV634" i="1"/>
  <c r="BY467" i="1"/>
  <c r="BR471" i="1"/>
  <c r="AN472" i="1"/>
  <c r="DK477" i="1"/>
  <c r="DP477" i="1"/>
  <c r="DY479" i="1"/>
  <c r="DB491" i="1"/>
  <c r="Z516" i="1"/>
  <c r="BQ523" i="1"/>
  <c r="BR532" i="1"/>
  <c r="AW533" i="1"/>
  <c r="DV533" i="1"/>
  <c r="BP535" i="1"/>
  <c r="AB536" i="1"/>
  <c r="BB538" i="1"/>
  <c r="AI423" i="1"/>
  <c r="CC431" i="1"/>
  <c r="CC435" i="1"/>
  <c r="DK439" i="1"/>
  <c r="BH444" i="1"/>
  <c r="DW456" i="1"/>
  <c r="DP457" i="1"/>
  <c r="AV460" i="1"/>
  <c r="BW461" i="1"/>
  <c r="AO472" i="1"/>
  <c r="DK473" i="1"/>
  <c r="BT475" i="1"/>
  <c r="DR477" i="1"/>
  <c r="CL478" i="1"/>
  <c r="DM481" i="1"/>
  <c r="AT497" i="1"/>
  <c r="DV500" i="1"/>
  <c r="BV504" i="1"/>
  <c r="DX505" i="1"/>
  <c r="CT509" i="1"/>
  <c r="AO515" i="1"/>
  <c r="AD519" i="1"/>
  <c r="AD524" i="1"/>
  <c r="DH527" i="1"/>
  <c r="CT528" i="1"/>
  <c r="BQ540" i="1"/>
  <c r="DO544" i="1"/>
  <c r="CC546" i="1"/>
  <c r="CD550" i="1"/>
  <c r="BP552" i="1"/>
  <c r="BH553" i="1"/>
  <c r="DQ559" i="1"/>
  <c r="DH561" i="1"/>
  <c r="CT565" i="1"/>
  <c r="CD566" i="1"/>
  <c r="AA579" i="1"/>
  <c r="AG584" i="1"/>
  <c r="Z587" i="1"/>
  <c r="CU594" i="1"/>
  <c r="AY595" i="1"/>
  <c r="AI598" i="1"/>
  <c r="Z600" i="1"/>
  <c r="DA601" i="1"/>
  <c r="CD602" i="1"/>
  <c r="BR603" i="1"/>
  <c r="AH605" i="1"/>
  <c r="BV608" i="1"/>
  <c r="AR609" i="1"/>
  <c r="AF612" i="1"/>
  <c r="BP615" i="1"/>
  <c r="BM621" i="1"/>
  <c r="AG624" i="1"/>
  <c r="CM627" i="1"/>
  <c r="BF628" i="1"/>
  <c r="CF629" i="1"/>
  <c r="BC633" i="1"/>
  <c r="AI638" i="1"/>
  <c r="CN478" i="1"/>
  <c r="AF519" i="1"/>
  <c r="AF524" i="1"/>
  <c r="DR544" i="1"/>
  <c r="BI553" i="1"/>
  <c r="BB595" i="1"/>
  <c r="AA600" i="1"/>
  <c r="BW608" i="1"/>
  <c r="AT609" i="1"/>
  <c r="AH612" i="1"/>
  <c r="CN627" i="1"/>
  <c r="AK456" i="1"/>
  <c r="DV457" i="1"/>
  <c r="AD463" i="1"/>
  <c r="DX481" i="1"/>
  <c r="DO482" i="1"/>
  <c r="CF491" i="1"/>
  <c r="AV497" i="1"/>
  <c r="Z499" i="1"/>
  <c r="BF514" i="1"/>
  <c r="AG519" i="1"/>
  <c r="AG524" i="1"/>
  <c r="DH531" i="1"/>
  <c r="BM538" i="1"/>
  <c r="DA545" i="1"/>
  <c r="BP547" i="1"/>
  <c r="BI554" i="1"/>
  <c r="CM563" i="1"/>
  <c r="DQ568" i="1"/>
  <c r="AR572" i="1"/>
  <c r="BB583" i="1"/>
  <c r="DO589" i="1"/>
  <c r="BC595" i="1"/>
  <c r="DW600" i="1"/>
  <c r="CM602" i="1"/>
  <c r="BX608" i="1"/>
  <c r="AI612" i="1"/>
  <c r="DP613" i="1"/>
  <c r="AM618" i="1"/>
  <c r="BB623" i="1"/>
  <c r="AM624" i="1"/>
  <c r="T630" i="1"/>
  <c r="DO632" i="1"/>
  <c r="AK441" i="1"/>
  <c r="BQ444" i="1"/>
  <c r="R446" i="1"/>
  <c r="BP447" i="1"/>
  <c r="CM452" i="1"/>
  <c r="AN453" i="1"/>
  <c r="CM455" i="1"/>
  <c r="AM456" i="1"/>
  <c r="BI460" i="1"/>
  <c r="DI464" i="1"/>
  <c r="AH477" i="1"/>
  <c r="AI480" i="1"/>
  <c r="DJ485" i="1"/>
  <c r="BJ494" i="1"/>
  <c r="CU503" i="1"/>
  <c r="AO509" i="1"/>
  <c r="BM510" i="1"/>
  <c r="BA511" i="1"/>
  <c r="BI514" i="1"/>
  <c r="AY515" i="1"/>
  <c r="AW516" i="1"/>
  <c r="DI531" i="1"/>
  <c r="CN532" i="1"/>
  <c r="DB545" i="1"/>
  <c r="BQ547" i="1"/>
  <c r="CT550" i="1"/>
  <c r="CU562" i="1"/>
  <c r="AV572" i="1"/>
  <c r="BO577" i="1"/>
  <c r="BH580" i="1"/>
  <c r="DF588" i="1"/>
  <c r="BD595" i="1"/>
  <c r="AD600" i="1"/>
  <c r="AT605" i="1"/>
  <c r="AO618" i="1"/>
  <c r="CE622" i="1"/>
  <c r="BD623" i="1"/>
  <c r="CQ627" i="1"/>
  <c r="DP632" i="1"/>
  <c r="DW633" i="1"/>
  <c r="DB634" i="1"/>
  <c r="BP637" i="1"/>
  <c r="S639" i="1"/>
  <c r="DJ531" i="1"/>
  <c r="DD545" i="1"/>
  <c r="AW572" i="1"/>
  <c r="DQ632" i="1"/>
  <c r="BF515" i="1"/>
  <c r="CQ546" i="1"/>
  <c r="DO601" i="1"/>
  <c r="CA604" i="1"/>
  <c r="S607" i="1"/>
  <c r="DW607" i="1"/>
  <c r="AR618" i="1"/>
  <c r="DY633" i="1"/>
  <c r="BR637" i="1"/>
  <c r="Z639" i="1"/>
  <c r="DH459" i="1"/>
  <c r="BJ466" i="1"/>
  <c r="AG467" i="1"/>
  <c r="DP467" i="1"/>
  <c r="DI468" i="1"/>
  <c r="AH474" i="1"/>
  <c r="DF486" i="1"/>
  <c r="DM487" i="1"/>
  <c r="AA491" i="1"/>
  <c r="BM497" i="1"/>
  <c r="R502" i="1"/>
  <c r="CA510" i="1"/>
  <c r="BF511" i="1"/>
  <c r="BJ515" i="1"/>
  <c r="BF517" i="1"/>
  <c r="CO523" i="1"/>
  <c r="Y527" i="1"/>
  <c r="DY528" i="1"/>
  <c r="DY529" i="1"/>
  <c r="DD549" i="1"/>
  <c r="CU552" i="1"/>
  <c r="AT557" i="1"/>
  <c r="DA566" i="1"/>
  <c r="BI567" i="1"/>
  <c r="AO573" i="1"/>
  <c r="DV587" i="1"/>
  <c r="AY592" i="1"/>
  <c r="BC596" i="1"/>
  <c r="AT600" i="1"/>
  <c r="DD601" i="1"/>
  <c r="DR601" i="1"/>
  <c r="CU608" i="1"/>
  <c r="AA619" i="1"/>
  <c r="BA624" i="1"/>
  <c r="AD625" i="1"/>
  <c r="DF627" i="1"/>
  <c r="AB631" i="1"/>
  <c r="DT632" i="1"/>
  <c r="AH467" i="1"/>
  <c r="DJ468" i="1"/>
  <c r="AI474" i="1"/>
  <c r="DO487" i="1"/>
  <c r="CC510" i="1"/>
  <c r="BJ511" i="1"/>
  <c r="BH517" i="1"/>
  <c r="Z527" i="1"/>
  <c r="CV552" i="1"/>
  <c r="DB566" i="1"/>
  <c r="BJ567" i="1"/>
  <c r="DQ576" i="1"/>
  <c r="AV579" i="1"/>
  <c r="DW587" i="1"/>
  <c r="BD592" i="1"/>
  <c r="AU600" i="1"/>
  <c r="CV608" i="1"/>
  <c r="DH627" i="1"/>
  <c r="DX632" i="1"/>
  <c r="DR446" i="1"/>
  <c r="DW449" i="1"/>
  <c r="U455" i="1"/>
  <c r="DA455" i="1"/>
  <c r="CL460" i="1"/>
  <c r="AF461" i="1"/>
  <c r="BX462" i="1"/>
  <c r="CV471" i="1"/>
  <c r="DO471" i="1"/>
  <c r="BD477" i="1"/>
  <c r="P482" i="1"/>
  <c r="DP487" i="1"/>
  <c r="BX494" i="1"/>
  <c r="BO498" i="1"/>
  <c r="CY508" i="1"/>
  <c r="BI517" i="1"/>
  <c r="AU522" i="1"/>
  <c r="DC538" i="1"/>
  <c r="DY539" i="1"/>
  <c r="AM543" i="1"/>
  <c r="AH544" i="1"/>
  <c r="DC546" i="1"/>
  <c r="CS547" i="1"/>
  <c r="DM550" i="1"/>
  <c r="BQ556" i="1"/>
  <c r="BA559" i="1"/>
  <c r="Z574" i="1"/>
  <c r="DA636" i="1"/>
  <c r="CA637" i="1"/>
  <c r="BQ638" i="1"/>
  <c r="DX449" i="1"/>
  <c r="DB455" i="1"/>
  <c r="CM460" i="1"/>
  <c r="AG461" i="1"/>
  <c r="DQ471" i="1"/>
  <c r="T482" i="1"/>
  <c r="DQ487" i="1"/>
  <c r="DB508" i="1"/>
  <c r="DW509" i="1"/>
  <c r="AB535" i="1"/>
  <c r="BW541" i="1"/>
  <c r="AN543" i="1"/>
  <c r="CT547" i="1"/>
  <c r="DP550" i="1"/>
  <c r="AM627" i="1"/>
  <c r="DB636" i="1"/>
  <c r="CE637" i="1"/>
  <c r="CE433" i="1"/>
  <c r="AN434" i="1"/>
  <c r="CL434" i="1"/>
  <c r="DP438" i="1"/>
  <c r="BM439" i="1"/>
  <c r="P440" i="1"/>
  <c r="DV440" i="1"/>
  <c r="CU442" i="1"/>
  <c r="CY444" i="1"/>
  <c r="BP445" i="1"/>
  <c r="AM446" i="1"/>
  <c r="DW446" i="1"/>
  <c r="CY447" i="1"/>
  <c r="Z449" i="1"/>
  <c r="BM451" i="1"/>
  <c r="AG458" i="1"/>
  <c r="BK459" i="1"/>
  <c r="CN460" i="1"/>
  <c r="AH461" i="1"/>
  <c r="DV461" i="1"/>
  <c r="BI463" i="1"/>
  <c r="CC466" i="1"/>
  <c r="AR467" i="1"/>
  <c r="CL469" i="1"/>
  <c r="U471" i="1"/>
  <c r="DR471" i="1"/>
  <c r="CQ488" i="1"/>
  <c r="BV500" i="1"/>
  <c r="W503" i="1"/>
  <c r="DC508" i="1"/>
  <c r="DY509" i="1"/>
  <c r="BA525" i="1"/>
  <c r="CJ536" i="1"/>
  <c r="CV547" i="1"/>
  <c r="S562" i="1"/>
  <c r="S568" i="1"/>
  <c r="DV570" i="1"/>
  <c r="BC573" i="1"/>
  <c r="DH578" i="1"/>
  <c r="BA579" i="1"/>
  <c r="CF580" i="1"/>
  <c r="DV582" i="1"/>
  <c r="DC583" i="1"/>
  <c r="DC611" i="1"/>
  <c r="DM616" i="1"/>
  <c r="CJ617" i="1"/>
  <c r="AM619" i="1"/>
  <c r="DO621" i="1"/>
  <c r="BB625" i="1"/>
  <c r="BD630" i="1"/>
  <c r="DC636" i="1"/>
  <c r="BY638" i="1"/>
  <c r="CF433" i="1"/>
  <c r="AP434" i="1"/>
  <c r="CM434" i="1"/>
  <c r="BO439" i="1"/>
  <c r="DW440" i="1"/>
  <c r="BQ445" i="1"/>
  <c r="AN446" i="1"/>
  <c r="DX446" i="1"/>
  <c r="AB449" i="1"/>
  <c r="BP451" i="1"/>
  <c r="AH458" i="1"/>
  <c r="DV459" i="1"/>
  <c r="CO460" i="1"/>
  <c r="AT467" i="1"/>
  <c r="CS488" i="1"/>
  <c r="DT496" i="1"/>
  <c r="CQ497" i="1"/>
  <c r="BW500" i="1"/>
  <c r="Z503" i="1"/>
  <c r="BB525" i="1"/>
  <c r="CL536" i="1"/>
  <c r="T562" i="1"/>
  <c r="DI578" i="1"/>
  <c r="DY582" i="1"/>
  <c r="DD583" i="1"/>
  <c r="BX592" i="1"/>
  <c r="DJ599" i="1"/>
  <c r="AM601" i="1"/>
  <c r="DT603" i="1"/>
  <c r="BP439" i="1"/>
  <c r="BQ451" i="1"/>
  <c r="DW459" i="1"/>
  <c r="CV462" i="1"/>
  <c r="CQ469" i="1"/>
  <c r="AA503" i="1"/>
  <c r="DX430" i="1"/>
  <c r="DP431" i="1"/>
  <c r="CO433" i="1"/>
  <c r="CT436" i="1"/>
  <c r="BQ439" i="1"/>
  <c r="W440" i="1"/>
  <c r="BW443" i="1"/>
  <c r="AF444" i="1"/>
  <c r="AR446" i="1"/>
  <c r="DR447" i="1"/>
  <c r="AD449" i="1"/>
  <c r="DV452" i="1"/>
  <c r="BP454" i="1"/>
  <c r="DO455" i="1"/>
  <c r="DY459" i="1"/>
  <c r="DB465" i="1"/>
  <c r="BI470" i="1"/>
  <c r="CU472" i="1"/>
  <c r="BV473" i="1"/>
  <c r="DB476" i="1"/>
  <c r="CC477" i="1"/>
  <c r="BH481" i="1"/>
  <c r="AI486" i="1"/>
  <c r="DC488" i="1"/>
  <c r="S496" i="1"/>
  <c r="DY496" i="1"/>
  <c r="DD497" i="1"/>
  <c r="CL498" i="1"/>
  <c r="AB503" i="1"/>
  <c r="BV511" i="1"/>
  <c r="CS521" i="1"/>
  <c r="BJ526" i="1"/>
  <c r="BB528" i="1"/>
  <c r="Y532" i="1"/>
  <c r="BM534" i="1"/>
  <c r="DW554" i="1"/>
  <c r="BT559" i="1"/>
  <c r="AH575" i="1"/>
  <c r="BH576" i="1"/>
  <c r="CO580" i="1"/>
  <c r="AN581" i="1"/>
  <c r="S582" i="1"/>
  <c r="BR587" i="1"/>
  <c r="CV593" i="1"/>
  <c r="DA595" i="1"/>
  <c r="DH597" i="1"/>
  <c r="CL598" i="1"/>
  <c r="CU606" i="1"/>
  <c r="CN612" i="1"/>
  <c r="BI613" i="1"/>
  <c r="AH614" i="1"/>
  <c r="T621" i="1"/>
  <c r="BF627" i="1"/>
  <c r="AD634" i="1"/>
  <c r="BV559" i="1"/>
  <c r="T582" i="1"/>
  <c r="DB595" i="1"/>
  <c r="DK597" i="1"/>
  <c r="CM598" i="1"/>
  <c r="BJ620" i="1"/>
  <c r="BH627" i="1"/>
  <c r="DA628" i="1"/>
  <c r="BO632" i="1"/>
  <c r="CT633" i="1"/>
  <c r="CS638" i="1"/>
  <c r="BT639" i="1"/>
  <c r="CT12" i="1"/>
  <c r="CT19" i="1"/>
  <c r="Y27" i="1"/>
  <c r="AB27" i="1"/>
  <c r="BI11" i="1"/>
  <c r="AA12" i="1"/>
  <c r="DQ14" i="1"/>
  <c r="R19" i="1"/>
  <c r="CV19" i="1"/>
  <c r="BB22" i="1"/>
  <c r="CV23" i="1"/>
  <c r="BB24" i="1"/>
  <c r="CO25" i="1"/>
  <c r="BB26" i="1"/>
  <c r="BO31" i="1"/>
  <c r="Y32" i="1"/>
  <c r="CY32" i="1"/>
  <c r="DB32" i="1"/>
  <c r="W34" i="1"/>
  <c r="BX34" i="1"/>
  <c r="BT34" i="1"/>
  <c r="BA35" i="1"/>
  <c r="AP36" i="1"/>
  <c r="CV36" i="1"/>
  <c r="BO37" i="1"/>
  <c r="DO42" i="1"/>
  <c r="DH48" i="1"/>
  <c r="DK48" i="1"/>
  <c r="DI48" i="1"/>
  <c r="S19" i="1"/>
  <c r="BD24" i="1"/>
  <c r="Z27" i="1"/>
  <c r="BP31" i="1"/>
  <c r="Z32" i="1"/>
  <c r="DC32" i="1"/>
  <c r="Y34" i="1"/>
  <c r="BQ37" i="1"/>
  <c r="AN39" i="1"/>
  <c r="DP42" i="1"/>
  <c r="BR12" i="1"/>
  <c r="AP13" i="1"/>
  <c r="T19" i="1"/>
  <c r="DM23" i="1"/>
  <c r="AA27" i="1"/>
  <c r="AW30" i="1"/>
  <c r="AB32" i="1"/>
  <c r="BM33" i="1"/>
  <c r="Z34" i="1"/>
  <c r="BJ40" i="1"/>
  <c r="DQ42" i="1"/>
  <c r="DJ48" i="1"/>
  <c r="DQ15" i="1"/>
  <c r="BT26" i="1"/>
  <c r="BV26" i="1"/>
  <c r="AH32" i="1"/>
  <c r="AF32" i="1"/>
  <c r="BP33" i="1"/>
  <c r="AA34" i="1"/>
  <c r="DQ36" i="1"/>
  <c r="DP36" i="1"/>
  <c r="AV42" i="1"/>
  <c r="DX42" i="1"/>
  <c r="DT42" i="1"/>
  <c r="S56" i="1"/>
  <c r="R56" i="1"/>
  <c r="P56" i="1"/>
  <c r="BW24" i="1"/>
  <c r="BX24" i="1"/>
  <c r="AH34" i="1"/>
  <c r="AF34" i="1"/>
  <c r="CE37" i="1"/>
  <c r="CD37" i="1"/>
  <c r="CC37" i="1"/>
  <c r="BX43" i="1"/>
  <c r="BY43" i="1"/>
  <c r="BV43" i="1"/>
  <c r="BX53" i="1"/>
  <c r="BY53" i="1"/>
  <c r="DO38" i="1"/>
  <c r="DR38" i="1"/>
  <c r="BD39" i="1"/>
  <c r="BB39" i="1"/>
  <c r="BB10" i="1"/>
  <c r="CD10" i="1"/>
  <c r="CD11" i="1"/>
  <c r="AV12" i="1"/>
  <c r="DA13" i="1"/>
  <c r="AU14" i="1"/>
  <c r="CA16" i="1"/>
  <c r="CS17" i="1"/>
  <c r="AM19" i="1"/>
  <c r="AF25" i="1"/>
  <c r="CJ28" i="1"/>
  <c r="BV29" i="1"/>
  <c r="BX29" i="1"/>
  <c r="CM33" i="1"/>
  <c r="CL33" i="1"/>
  <c r="AK34" i="1"/>
  <c r="AR36" i="1"/>
  <c r="CF37" i="1"/>
  <c r="T41" i="1"/>
  <c r="CE49" i="1"/>
  <c r="CC49" i="1"/>
  <c r="AU12" i="1"/>
  <c r="CY13" i="1"/>
  <c r="CT17" i="1"/>
  <c r="AO19" i="1"/>
  <c r="CN28" i="1"/>
  <c r="BW29" i="1"/>
  <c r="AF30" i="1"/>
  <c r="AN34" i="1"/>
  <c r="CV57" i="1"/>
  <c r="CT57" i="1"/>
  <c r="CQ57" i="1"/>
  <c r="AW12" i="1"/>
  <c r="DB13" i="1"/>
  <c r="AW14" i="1"/>
  <c r="DC13" i="1"/>
  <c r="CD16" i="1"/>
  <c r="AV17" i="1"/>
  <c r="BF23" i="1"/>
  <c r="AI24" i="1"/>
  <c r="AM25" i="1"/>
  <c r="DB27" i="1"/>
  <c r="AM28" i="1"/>
  <c r="AP28" i="1"/>
  <c r="AG30" i="1"/>
  <c r="CY31" i="1"/>
  <c r="AY32" i="1"/>
  <c r="AO34" i="1"/>
  <c r="BW42" i="1"/>
  <c r="BY42" i="1"/>
  <c r="BT42" i="1"/>
  <c r="BA44" i="1"/>
  <c r="DH45" i="1"/>
  <c r="CS57" i="1"/>
  <c r="CC16" i="1"/>
  <c r="BB12" i="1"/>
  <c r="BR16" i="1"/>
  <c r="AW17" i="1"/>
  <c r="DB17" i="1"/>
  <c r="BI23" i="1"/>
  <c r="AO28" i="1"/>
  <c r="AH30" i="1"/>
  <c r="DD31" i="1"/>
  <c r="CY43" i="1"/>
  <c r="DA43" i="1"/>
  <c r="CA46" i="1"/>
  <c r="CD46" i="1"/>
  <c r="AM51" i="1"/>
  <c r="AO51" i="1"/>
  <c r="AA33" i="1"/>
  <c r="Y33" i="1"/>
  <c r="CN40" i="1"/>
  <c r="CM40" i="1"/>
  <c r="BB17" i="1"/>
  <c r="BK23" i="1"/>
  <c r="DA24" i="1"/>
  <c r="DD26" i="1"/>
  <c r="AU28" i="1"/>
  <c r="CS29" i="1"/>
  <c r="Z31" i="1"/>
  <c r="W33" i="1"/>
  <c r="DO33" i="1"/>
  <c r="BT36" i="1"/>
  <c r="BW36" i="1"/>
  <c r="BV36" i="1"/>
  <c r="CL40" i="1"/>
  <c r="DJ43" i="1"/>
  <c r="AR45" i="1"/>
  <c r="CE46" i="1"/>
  <c r="AN47" i="1"/>
  <c r="AM47" i="1"/>
  <c r="DJ18" i="1"/>
  <c r="CF22" i="1"/>
  <c r="DC24" i="1"/>
  <c r="BC25" i="1"/>
  <c r="CT29" i="1"/>
  <c r="Z33" i="1"/>
  <c r="AV34" i="1"/>
  <c r="CT35" i="1"/>
  <c r="BX36" i="1"/>
  <c r="CU42" i="1"/>
  <c r="CV42" i="1"/>
  <c r="CS42" i="1"/>
  <c r="CQ42" i="1"/>
  <c r="AA43" i="1"/>
  <c r="W43" i="1"/>
  <c r="DK43" i="1"/>
  <c r="AT45" i="1"/>
  <c r="BT14" i="1"/>
  <c r="DY17" i="1"/>
  <c r="BT19" i="1"/>
  <c r="Y20" i="1"/>
  <c r="AN21" i="1"/>
  <c r="AB26" i="1"/>
  <c r="CV29" i="1"/>
  <c r="BW32" i="1"/>
  <c r="BV32" i="1"/>
  <c r="AB33" i="1"/>
  <c r="AW34" i="1"/>
  <c r="T39" i="1"/>
  <c r="CT42" i="1"/>
  <c r="Z43" i="1"/>
  <c r="AU45" i="1"/>
  <c r="DJ11" i="1"/>
  <c r="BV19" i="1"/>
  <c r="AB20" i="1"/>
  <c r="DW22" i="1"/>
  <c r="BQ30" i="1"/>
  <c r="BM30" i="1"/>
  <c r="DF37" i="1"/>
  <c r="DD42" i="1"/>
  <c r="DC42" i="1"/>
  <c r="AV45" i="1"/>
  <c r="CU52" i="1"/>
  <c r="CV52" i="1"/>
  <c r="CT52" i="1"/>
  <c r="CS52" i="1"/>
  <c r="DJ13" i="1"/>
  <c r="BY14" i="1"/>
  <c r="AF16" i="1"/>
  <c r="BA11" i="1"/>
  <c r="AP15" i="1"/>
  <c r="CU15" i="1"/>
  <c r="AH16" i="1"/>
  <c r="BO17" i="1"/>
  <c r="BY19" i="1"/>
  <c r="DX22" i="1"/>
  <c r="DM24" i="1"/>
  <c r="BJ25" i="1"/>
  <c r="DW26" i="1"/>
  <c r="DV27" i="1"/>
  <c r="BH28" i="1"/>
  <c r="DA29" i="1"/>
  <c r="BP30" i="1"/>
  <c r="AY31" i="1"/>
  <c r="BC31" i="1"/>
  <c r="DJ37" i="1"/>
  <c r="DA42" i="1"/>
  <c r="AD43" i="1"/>
  <c r="AN15" i="1"/>
  <c r="CT15" i="1"/>
  <c r="AG16" i="1"/>
  <c r="DJ16" i="1"/>
  <c r="BM17" i="1"/>
  <c r="AI10" i="1"/>
  <c r="BB11" i="1"/>
  <c r="CL12" i="1"/>
  <c r="CV15" i="1"/>
  <c r="BQ17" i="1"/>
  <c r="AG22" i="1"/>
  <c r="DY22" i="1"/>
  <c r="CL23" i="1"/>
  <c r="DR24" i="1"/>
  <c r="DY26" i="1"/>
  <c r="BI28" i="1"/>
  <c r="BR30" i="1"/>
  <c r="BA31" i="1"/>
  <c r="CJ32" i="1"/>
  <c r="BJ34" i="1"/>
  <c r="AF43" i="1"/>
  <c r="AV33" i="1"/>
  <c r="AW33" i="1"/>
  <c r="DX37" i="1"/>
  <c r="DW37" i="1"/>
  <c r="AN48" i="1"/>
  <c r="AO48" i="1"/>
  <c r="DK52" i="1"/>
  <c r="CN32" i="1"/>
  <c r="AU33" i="1"/>
  <c r="BO34" i="1"/>
  <c r="AT35" i="1"/>
  <c r="AW35" i="1"/>
  <c r="DK44" i="1"/>
  <c r="DI44" i="1"/>
  <c r="AU49" i="1"/>
  <c r="AV49" i="1"/>
  <c r="AR49" i="1"/>
  <c r="S61" i="1"/>
  <c r="T61" i="1"/>
  <c r="R61" i="1"/>
  <c r="P61" i="1"/>
  <c r="BH11" i="1"/>
  <c r="CU12" i="1"/>
  <c r="CF13" i="1"/>
  <c r="AH29" i="1"/>
  <c r="AI29" i="1"/>
  <c r="BB35" i="1"/>
  <c r="BD35" i="1"/>
  <c r="AY35" i="1"/>
  <c r="BM37" i="1"/>
  <c r="BP37" i="1"/>
  <c r="BX45" i="1"/>
  <c r="BW45" i="1"/>
  <c r="BT45" i="1"/>
  <c r="BD60" i="1"/>
  <c r="BC60" i="1"/>
  <c r="BB60" i="1"/>
  <c r="BW48" i="1"/>
  <c r="BI49" i="1"/>
  <c r="AG53" i="1"/>
  <c r="BQ54" i="1"/>
  <c r="DO56" i="1"/>
  <c r="AW57" i="1"/>
  <c r="DV57" i="1"/>
  <c r="AT62" i="1"/>
  <c r="CM63" i="1"/>
  <c r="AP65" i="1"/>
  <c r="DF65" i="1"/>
  <c r="AG67" i="1"/>
  <c r="DW68" i="1"/>
  <c r="CL69" i="1"/>
  <c r="AR70" i="1"/>
  <c r="DF72" i="1"/>
  <c r="CM74" i="1"/>
  <c r="AU75" i="1"/>
  <c r="DO75" i="1"/>
  <c r="CA76" i="1"/>
  <c r="CU77" i="1"/>
  <c r="DW78" i="1"/>
  <c r="BO80" i="1"/>
  <c r="CA81" i="1"/>
  <c r="P88" i="1"/>
  <c r="CM93" i="1"/>
  <c r="DF94" i="1"/>
  <c r="AN97" i="1"/>
  <c r="DI97" i="1"/>
  <c r="DT99" i="1"/>
  <c r="BV100" i="1"/>
  <c r="AO101" i="1"/>
  <c r="DM101" i="1"/>
  <c r="BB104" i="1"/>
  <c r="W108" i="1"/>
  <c r="DC108" i="1"/>
  <c r="BD111" i="1"/>
  <c r="DF114" i="1"/>
  <c r="CE115" i="1"/>
  <c r="BO117" i="1"/>
  <c r="R118" i="1"/>
  <c r="CY121" i="1"/>
  <c r="DW125" i="1"/>
  <c r="BK127" i="1"/>
  <c r="E128" i="1"/>
  <c r="DQ128" i="1"/>
  <c r="BJ140" i="1"/>
  <c r="BK140" i="1"/>
  <c r="AR141" i="1"/>
  <c r="AU141" i="1"/>
  <c r="AT141" i="1"/>
  <c r="AW141" i="1"/>
  <c r="T37" i="1"/>
  <c r="DX57" i="1"/>
  <c r="CO63" i="1"/>
  <c r="DH65" i="1"/>
  <c r="DX68" i="1"/>
  <c r="AU70" i="1"/>
  <c r="DH72" i="1"/>
  <c r="CN74" i="1"/>
  <c r="AV75" i="1"/>
  <c r="DP75" i="1"/>
  <c r="CC76" i="1"/>
  <c r="U85" i="1"/>
  <c r="T88" i="1"/>
  <c r="AD89" i="1"/>
  <c r="DH89" i="1"/>
  <c r="BJ90" i="1"/>
  <c r="BB92" i="1"/>
  <c r="DH94" i="1"/>
  <c r="AO97" i="1"/>
  <c r="DJ97" i="1"/>
  <c r="DT98" i="1"/>
  <c r="DO101" i="1"/>
  <c r="BT105" i="1"/>
  <c r="AR109" i="1"/>
  <c r="DV110" i="1"/>
  <c r="DJ114" i="1"/>
  <c r="S118" i="1"/>
  <c r="BP127" i="1"/>
  <c r="BO127" i="1"/>
  <c r="DR128" i="1"/>
  <c r="CS130" i="1"/>
  <c r="CU130" i="1"/>
  <c r="BJ133" i="1"/>
  <c r="BH133" i="1"/>
  <c r="BB138" i="1"/>
  <c r="BA138" i="1"/>
  <c r="DB141" i="1"/>
  <c r="DD141" i="1"/>
  <c r="DC141" i="1"/>
  <c r="CY141" i="1"/>
  <c r="CM144" i="1"/>
  <c r="CL144" i="1"/>
  <c r="CO144" i="1"/>
  <c r="CM146" i="1"/>
  <c r="CN146" i="1"/>
  <c r="CJ146" i="1"/>
  <c r="DI65" i="1"/>
  <c r="AV70" i="1"/>
  <c r="DJ72" i="1"/>
  <c r="CO74" i="1"/>
  <c r="CD76" i="1"/>
  <c r="AF89" i="1"/>
  <c r="DI89" i="1"/>
  <c r="DI94" i="1"/>
  <c r="AP97" i="1"/>
  <c r="DP101" i="1"/>
  <c r="BV105" i="1"/>
  <c r="DK114" i="1"/>
  <c r="AU115" i="1"/>
  <c r="DF118" i="1"/>
  <c r="AG121" i="1"/>
  <c r="DF121" i="1"/>
  <c r="BF133" i="1"/>
  <c r="DI136" i="1"/>
  <c r="DJ136" i="1"/>
  <c r="DH136" i="1"/>
  <c r="CJ144" i="1"/>
  <c r="BQ145" i="1"/>
  <c r="BP145" i="1"/>
  <c r="BO145" i="1"/>
  <c r="BM145" i="1"/>
  <c r="BO32" i="1"/>
  <c r="AW39" i="1"/>
  <c r="BX47" i="1"/>
  <c r="AF48" i="1"/>
  <c r="BR49" i="1"/>
  <c r="BM55" i="1"/>
  <c r="CA58" i="1"/>
  <c r="CQ60" i="1"/>
  <c r="BF62" i="1"/>
  <c r="DO62" i="1"/>
  <c r="CS63" i="1"/>
  <c r="BJ68" i="1"/>
  <c r="CY69" i="1"/>
  <c r="AW70" i="1"/>
  <c r="DW70" i="1"/>
  <c r="CN71" i="1"/>
  <c r="DX75" i="1"/>
  <c r="BX79" i="1"/>
  <c r="Y80" i="1"/>
  <c r="BV85" i="1"/>
  <c r="W88" i="1"/>
  <c r="DJ89" i="1"/>
  <c r="BK91" i="1"/>
  <c r="DO97" i="1"/>
  <c r="CN99" i="1"/>
  <c r="AU101" i="1"/>
  <c r="DQ103" i="1"/>
  <c r="BW105" i="1"/>
  <c r="BC107" i="1"/>
  <c r="DB107" i="1"/>
  <c r="DH108" i="1"/>
  <c r="DI109" i="1"/>
  <c r="BI110" i="1"/>
  <c r="BP111" i="1"/>
  <c r="AT116" i="1"/>
  <c r="DH118" i="1"/>
  <c r="CU119" i="1"/>
  <c r="AH121" i="1"/>
  <c r="DJ121" i="1"/>
  <c r="DW122" i="1"/>
  <c r="AM123" i="1"/>
  <c r="CU123" i="1"/>
  <c r="BV124" i="1"/>
  <c r="BO125" i="1"/>
  <c r="BW126" i="1"/>
  <c r="BQ127" i="1"/>
  <c r="BM129" i="1"/>
  <c r="DW131" i="1"/>
  <c r="BI133" i="1"/>
  <c r="BK134" i="1"/>
  <c r="DF136" i="1"/>
  <c r="BC138" i="1"/>
  <c r="CN144" i="1"/>
  <c r="BX145" i="1"/>
  <c r="BY145" i="1"/>
  <c r="BW145" i="1"/>
  <c r="BV145" i="1"/>
  <c r="BY100" i="1"/>
  <c r="BQ111" i="1"/>
  <c r="Y112" i="1"/>
  <c r="AI121" i="1"/>
  <c r="DK121" i="1"/>
  <c r="CV123" i="1"/>
  <c r="DF130" i="1"/>
  <c r="DI130" i="1"/>
  <c r="BJ138" i="1"/>
  <c r="BI138" i="1"/>
  <c r="BH138" i="1"/>
  <c r="AG144" i="1"/>
  <c r="AI144" i="1"/>
  <c r="AH144" i="1"/>
  <c r="AD144" i="1"/>
  <c r="BT145" i="1"/>
  <c r="CD102" i="1"/>
  <c r="DT103" i="1"/>
  <c r="Z112" i="1"/>
  <c r="DC115" i="1"/>
  <c r="AV116" i="1"/>
  <c r="DO118" i="1"/>
  <c r="BQ125" i="1"/>
  <c r="CD128" i="1"/>
  <c r="DH130" i="1"/>
  <c r="BC137" i="1"/>
  <c r="DY32" i="1"/>
  <c r="AA37" i="1"/>
  <c r="BP59" i="1"/>
  <c r="DA60" i="1"/>
  <c r="DJ63" i="1"/>
  <c r="BT64" i="1"/>
  <c r="BT68" i="1"/>
  <c r="CU71" i="1"/>
  <c r="AK74" i="1"/>
  <c r="BV78" i="1"/>
  <c r="AA81" i="1"/>
  <c r="BV82" i="1"/>
  <c r="AA88" i="1"/>
  <c r="CC95" i="1"/>
  <c r="AD96" i="1"/>
  <c r="BF97" i="1"/>
  <c r="BW98" i="1"/>
  <c r="CS99" i="1"/>
  <c r="CE102" i="1"/>
  <c r="DY103" i="1"/>
  <c r="CD104" i="1"/>
  <c r="DH107" i="1"/>
  <c r="AU108" i="1"/>
  <c r="BI109" i="1"/>
  <c r="DT109" i="1"/>
  <c r="BV111" i="1"/>
  <c r="AO118" i="1"/>
  <c r="DP118" i="1"/>
  <c r="DA119" i="1"/>
  <c r="AM120" i="1"/>
  <c r="DJ130" i="1"/>
  <c r="S134" i="1"/>
  <c r="BI137" i="1"/>
  <c r="BK137" i="1"/>
  <c r="BJ137" i="1"/>
  <c r="BK138" i="1"/>
  <c r="BR59" i="1"/>
  <c r="DB60" i="1"/>
  <c r="BW64" i="1"/>
  <c r="BV68" i="1"/>
  <c r="AM74" i="1"/>
  <c r="CD95" i="1"/>
  <c r="AH96" i="1"/>
  <c r="AP102" i="1"/>
  <c r="CE106" i="1"/>
  <c r="AP128" i="1"/>
  <c r="AO128" i="1"/>
  <c r="CM128" i="1"/>
  <c r="CL128" i="1"/>
  <c r="DK130" i="1"/>
  <c r="P51" i="1"/>
  <c r="DD60" i="1"/>
  <c r="BX64" i="1"/>
  <c r="BW68" i="1"/>
  <c r="AO74" i="1"/>
  <c r="CD78" i="1"/>
  <c r="AW89" i="1"/>
  <c r="CE90" i="1"/>
  <c r="CU99" i="1"/>
  <c r="Z100" i="1"/>
  <c r="BJ101" i="1"/>
  <c r="AM103" i="1"/>
  <c r="CN104" i="1"/>
  <c r="CY105" i="1"/>
  <c r="AW108" i="1"/>
  <c r="BK109" i="1"/>
  <c r="CD110" i="1"/>
  <c r="BI115" i="1"/>
  <c r="DI115" i="1"/>
  <c r="DC117" i="1"/>
  <c r="AO120" i="1"/>
  <c r="BD121" i="1"/>
  <c r="BW125" i="1"/>
  <c r="AK127" i="1"/>
  <c r="BM131" i="1"/>
  <c r="BP131" i="1"/>
  <c r="R133" i="1"/>
  <c r="CM133" i="1"/>
  <c r="CN133" i="1"/>
  <c r="CL133" i="1"/>
  <c r="BM136" i="1"/>
  <c r="BP136" i="1"/>
  <c r="BO136" i="1"/>
  <c r="Z140" i="1"/>
  <c r="Y140" i="1"/>
  <c r="CT143" i="1"/>
  <c r="CV143" i="1"/>
  <c r="CU143" i="1"/>
  <c r="CQ143" i="1"/>
  <c r="DK150" i="1"/>
  <c r="DF150" i="1"/>
  <c r="BQ136" i="1"/>
  <c r="AB143" i="1"/>
  <c r="Z143" i="1"/>
  <c r="DA143" i="1"/>
  <c r="DD143" i="1"/>
  <c r="DC143" i="1"/>
  <c r="R62" i="1"/>
  <c r="CC62" i="1"/>
  <c r="BK63" i="1"/>
  <c r="AA71" i="1"/>
  <c r="DO71" i="1"/>
  <c r="CS73" i="1"/>
  <c r="AV74" i="1"/>
  <c r="CJ75" i="1"/>
  <c r="P78" i="1"/>
  <c r="AF79" i="1"/>
  <c r="Y86" i="1"/>
  <c r="CU86" i="1"/>
  <c r="DM88" i="1"/>
  <c r="CM90" i="1"/>
  <c r="BO101" i="1"/>
  <c r="AO103" i="1"/>
  <c r="CQ104" i="1"/>
  <c r="AG105" i="1"/>
  <c r="DH105" i="1"/>
  <c r="BO109" i="1"/>
  <c r="T115" i="1"/>
  <c r="AD117" i="1"/>
  <c r="DI117" i="1"/>
  <c r="BK119" i="1"/>
  <c r="BF121" i="1"/>
  <c r="AO124" i="1"/>
  <c r="AD125" i="1"/>
  <c r="DD127" i="1"/>
  <c r="DW130" i="1"/>
  <c r="CT133" i="1"/>
  <c r="CV133" i="1"/>
  <c r="AG134" i="1"/>
  <c r="AI134" i="1"/>
  <c r="AH134" i="1"/>
  <c r="BY148" i="1"/>
  <c r="BW148" i="1"/>
  <c r="S62" i="1"/>
  <c r="CE62" i="1"/>
  <c r="CT73" i="1"/>
  <c r="CL75" i="1"/>
  <c r="R78" i="1"/>
  <c r="AG79" i="1"/>
  <c r="DP88" i="1"/>
  <c r="CN90" i="1"/>
  <c r="BI121" i="1"/>
  <c r="R123" i="1"/>
  <c r="AF125" i="1"/>
  <c r="DH127" i="1"/>
  <c r="DI127" i="1"/>
  <c r="CV128" i="1"/>
  <c r="AH140" i="1"/>
  <c r="AG140" i="1"/>
  <c r="AF140" i="1"/>
  <c r="AK143" i="1"/>
  <c r="AP143" i="1"/>
  <c r="AO143" i="1"/>
  <c r="AN143" i="1"/>
  <c r="AM143" i="1"/>
  <c r="AH58" i="1"/>
  <c r="AV60" i="1"/>
  <c r="U62" i="1"/>
  <c r="CF62" i="1"/>
  <c r="CV64" i="1"/>
  <c r="BB74" i="1"/>
  <c r="CM75" i="1"/>
  <c r="U78" i="1"/>
  <c r="AY81" i="1"/>
  <c r="DF82" i="1"/>
  <c r="CV98" i="1"/>
  <c r="AH102" i="1"/>
  <c r="P104" i="1"/>
  <c r="AM105" i="1"/>
  <c r="AG107" i="1"/>
  <c r="BY107" i="1"/>
  <c r="BM108" i="1"/>
  <c r="CQ110" i="1"/>
  <c r="DB112" i="1"/>
  <c r="AM113" i="1"/>
  <c r="BM115" i="1"/>
  <c r="AK117" i="1"/>
  <c r="AY120" i="1"/>
  <c r="BJ121" i="1"/>
  <c r="CY122" i="1"/>
  <c r="S123" i="1"/>
  <c r="AG125" i="1"/>
  <c r="DJ127" i="1"/>
  <c r="DD129" i="1"/>
  <c r="BM130" i="1"/>
  <c r="BQ130" i="1"/>
  <c r="Y132" i="1"/>
  <c r="CL132" i="1"/>
  <c r="CU133" i="1"/>
  <c r="CA136" i="1"/>
  <c r="CL140" i="1"/>
  <c r="CO140" i="1"/>
  <c r="CN140" i="1"/>
  <c r="CM140" i="1"/>
  <c r="AA148" i="1"/>
  <c r="Z148" i="1"/>
  <c r="Y148" i="1"/>
  <c r="DD68" i="1"/>
  <c r="BV70" i="1"/>
  <c r="BC74" i="1"/>
  <c r="DW76" i="1"/>
  <c r="AP79" i="1"/>
  <c r="DH82" i="1"/>
  <c r="DH86" i="1"/>
  <c r="BX89" i="1"/>
  <c r="CT90" i="1"/>
  <c r="AN105" i="1"/>
  <c r="BJ106" i="1"/>
  <c r="DX107" i="1"/>
  <c r="BV109" i="1"/>
  <c r="AD111" i="1"/>
  <c r="AT112" i="1"/>
  <c r="DC112" i="1"/>
  <c r="CM114" i="1"/>
  <c r="BO115" i="1"/>
  <c r="AM117" i="1"/>
  <c r="BA120" i="1"/>
  <c r="DB122" i="1"/>
  <c r="T123" i="1"/>
  <c r="DK124" i="1"/>
  <c r="DJ124" i="1"/>
  <c r="AV127" i="1"/>
  <c r="AT127" i="1"/>
  <c r="BO130" i="1"/>
  <c r="Z132" i="1"/>
  <c r="CM132" i="1"/>
  <c r="CC136" i="1"/>
  <c r="AN140" i="1"/>
  <c r="AM140" i="1"/>
  <c r="DM143" i="1"/>
  <c r="DP143" i="1"/>
  <c r="DO143" i="1"/>
  <c r="DR143" i="1"/>
  <c r="DW51" i="1"/>
  <c r="AB57" i="1"/>
  <c r="CO59" i="1"/>
  <c r="DX60" i="1"/>
  <c r="Y62" i="1"/>
  <c r="CD65" i="1"/>
  <c r="AP66" i="1"/>
  <c r="S67" i="1"/>
  <c r="AB68" i="1"/>
  <c r="AF70" i="1"/>
  <c r="BY70" i="1"/>
  <c r="AT71" i="1"/>
  <c r="CJ72" i="1"/>
  <c r="DH73" i="1"/>
  <c r="DX76" i="1"/>
  <c r="BM77" i="1"/>
  <c r="W78" i="1"/>
  <c r="DH80" i="1"/>
  <c r="Y82" i="1"/>
  <c r="DI82" i="1"/>
  <c r="BM83" i="1"/>
  <c r="DJ86" i="1"/>
  <c r="BY89" i="1"/>
  <c r="BA91" i="1"/>
  <c r="BP93" i="1"/>
  <c r="CU94" i="1"/>
  <c r="S97" i="1"/>
  <c r="AN98" i="1"/>
  <c r="DH99" i="1"/>
  <c r="AK102" i="1"/>
  <c r="DF104" i="1"/>
  <c r="BK106" i="1"/>
  <c r="R109" i="1"/>
  <c r="AD110" i="1"/>
  <c r="AG111" i="1"/>
  <c r="AT113" i="1"/>
  <c r="DR113" i="1"/>
  <c r="CN114" i="1"/>
  <c r="AD115" i="1"/>
  <c r="BP115" i="1"/>
  <c r="BB120" i="1"/>
  <c r="DC122" i="1"/>
  <c r="AM125" i="1"/>
  <c r="DH125" i="1"/>
  <c r="AU127" i="1"/>
  <c r="BA128" i="1"/>
  <c r="DC128" i="1"/>
  <c r="BP130" i="1"/>
  <c r="CL131" i="1"/>
  <c r="AA132" i="1"/>
  <c r="CN132" i="1"/>
  <c r="CD136" i="1"/>
  <c r="CD141" i="1"/>
  <c r="CC141" i="1"/>
  <c r="DQ143" i="1"/>
  <c r="Z62" i="1"/>
  <c r="T67" i="1"/>
  <c r="AH70" i="1"/>
  <c r="CM72" i="1"/>
  <c r="AB78" i="1"/>
  <c r="AA82" i="1"/>
  <c r="BP83" i="1"/>
  <c r="BQ115" i="1"/>
  <c r="BX130" i="1"/>
  <c r="BT130" i="1"/>
  <c r="AG137" i="1"/>
  <c r="AD137" i="1"/>
  <c r="DC137" i="1"/>
  <c r="DA137" i="1"/>
  <c r="CY137" i="1"/>
  <c r="AO140" i="1"/>
  <c r="AO142" i="1"/>
  <c r="AN142" i="1"/>
  <c r="AM142" i="1"/>
  <c r="AK142" i="1"/>
  <c r="BI54" i="1"/>
  <c r="BC58" i="1"/>
  <c r="AB62" i="1"/>
  <c r="AG68" i="1"/>
  <c r="AI70" i="1"/>
  <c r="CN72" i="1"/>
  <c r="AY73" i="1"/>
  <c r="BM81" i="1"/>
  <c r="BB85" i="1"/>
  <c r="BI87" i="1"/>
  <c r="BO88" i="1"/>
  <c r="AK90" i="1"/>
  <c r="AM92" i="1"/>
  <c r="DH98" i="1"/>
  <c r="DK99" i="1"/>
  <c r="AN102" i="1"/>
  <c r="DK104" i="1"/>
  <c r="AY105" i="1"/>
  <c r="AO107" i="1"/>
  <c r="AG110" i="1"/>
  <c r="DI110" i="1"/>
  <c r="AI111" i="1"/>
  <c r="CS114" i="1"/>
  <c r="AG115" i="1"/>
  <c r="DF116" i="1"/>
  <c r="CE118" i="1"/>
  <c r="DI124" i="1"/>
  <c r="BV130" i="1"/>
  <c r="CN136" i="1"/>
  <c r="CM136" i="1"/>
  <c r="CL136" i="1"/>
  <c r="CJ136" i="1"/>
  <c r="DB137" i="1"/>
  <c r="AA141" i="1"/>
  <c r="BJ54" i="1"/>
  <c r="Z59" i="1"/>
  <c r="CL61" i="1"/>
  <c r="CE69" i="1"/>
  <c r="BA73" i="1"/>
  <c r="BT74" i="1"/>
  <c r="DF75" i="1"/>
  <c r="BI79" i="1"/>
  <c r="AI82" i="1"/>
  <c r="BJ87" i="1"/>
  <c r="BP88" i="1"/>
  <c r="CO89" i="1"/>
  <c r="AN92" i="1"/>
  <c r="BX93" i="1"/>
  <c r="DC94" i="1"/>
  <c r="DJ98" i="1"/>
  <c r="BO106" i="1"/>
  <c r="DJ110" i="1"/>
  <c r="DH112" i="1"/>
  <c r="CT114" i="1"/>
  <c r="AI115" i="1"/>
  <c r="DH116" i="1"/>
  <c r="Z123" i="1"/>
  <c r="BH128" i="1"/>
  <c r="BW130" i="1"/>
  <c r="CT131" i="1"/>
  <c r="CQ131" i="1"/>
  <c r="DD132" i="1"/>
  <c r="AF135" i="1"/>
  <c r="DD137" i="1"/>
  <c r="BB142" i="1"/>
  <c r="AY142" i="1"/>
  <c r="Z147" i="1"/>
  <c r="Y147" i="1"/>
  <c r="W147" i="1"/>
  <c r="AB147" i="1"/>
  <c r="AA147" i="1"/>
  <c r="BB73" i="1"/>
  <c r="DI75" i="1"/>
  <c r="BK87" i="1"/>
  <c r="BQ88" i="1"/>
  <c r="AO92" i="1"/>
  <c r="DD94" i="1"/>
  <c r="AK95" i="1"/>
  <c r="CC96" i="1"/>
  <c r="DM99" i="1"/>
  <c r="AD101" i="1"/>
  <c r="DH101" i="1"/>
  <c r="AT104" i="1"/>
  <c r="DP104" i="1"/>
  <c r="BR106" i="1"/>
  <c r="BP106" i="1"/>
  <c r="DK110" i="1"/>
  <c r="DI112" i="1"/>
  <c r="BW115" i="1"/>
  <c r="DJ116" i="1"/>
  <c r="BJ117" i="1"/>
  <c r="DH122" i="1"/>
  <c r="AB123" i="1"/>
  <c r="DT125" i="1"/>
  <c r="BF127" i="1"/>
  <c r="BQ128" i="1"/>
  <c r="BP128" i="1"/>
  <c r="BY130" i="1"/>
  <c r="AG131" i="1"/>
  <c r="CV131" i="1"/>
  <c r="DI132" i="1"/>
  <c r="DF132" i="1"/>
  <c r="AG135" i="1"/>
  <c r="CQ136" i="1"/>
  <c r="DJ139" i="1"/>
  <c r="DI139" i="1"/>
  <c r="DH139" i="1"/>
  <c r="DF139" i="1"/>
  <c r="BT144" i="1"/>
  <c r="BY144" i="1"/>
  <c r="BX144" i="1"/>
  <c r="BW144" i="1"/>
  <c r="DV125" i="1"/>
  <c r="BJ127" i="1"/>
  <c r="DO128" i="1"/>
  <c r="AW132" i="1"/>
  <c r="DJ137" i="1"/>
  <c r="DK139" i="1"/>
  <c r="CU141" i="1"/>
  <c r="CT141" i="1"/>
  <c r="CS141" i="1"/>
  <c r="CQ141" i="1"/>
  <c r="BV144" i="1"/>
  <c r="AN138" i="1"/>
  <c r="DO138" i="1"/>
  <c r="CM139" i="1"/>
  <c r="DY141" i="1"/>
  <c r="DV144" i="1"/>
  <c r="BO146" i="1"/>
  <c r="DT150" i="1"/>
  <c r="BJ155" i="1"/>
  <c r="DF155" i="1"/>
  <c r="AO158" i="1"/>
  <c r="CO158" i="1"/>
  <c r="AV159" i="1"/>
  <c r="BX162" i="1"/>
  <c r="AA164" i="1"/>
  <c r="AR167" i="1"/>
  <c r="DI170" i="1"/>
  <c r="DO171" i="1"/>
  <c r="R173" i="1"/>
  <c r="BF182" i="1"/>
  <c r="BJ183" i="1"/>
  <c r="DI183" i="1"/>
  <c r="CY184" i="1"/>
  <c r="DB184" i="1"/>
  <c r="BW186" i="1"/>
  <c r="DY191" i="1"/>
  <c r="AV192" i="1"/>
  <c r="BX195" i="1"/>
  <c r="BV195" i="1"/>
  <c r="DT137" i="1"/>
  <c r="AO138" i="1"/>
  <c r="DP138" i="1"/>
  <c r="BB139" i="1"/>
  <c r="CN139" i="1"/>
  <c r="DW140" i="1"/>
  <c r="CJ141" i="1"/>
  <c r="DJ142" i="1"/>
  <c r="BQ143" i="1"/>
  <c r="AN145" i="1"/>
  <c r="CE145" i="1"/>
  <c r="BP146" i="1"/>
  <c r="BB147" i="1"/>
  <c r="CD147" i="1"/>
  <c r="DR147" i="1"/>
  <c r="S149" i="1"/>
  <c r="P150" i="1"/>
  <c r="BD150" i="1"/>
  <c r="BF152" i="1"/>
  <c r="AY153" i="1"/>
  <c r="S154" i="1"/>
  <c r="AU154" i="1"/>
  <c r="DI155" i="1"/>
  <c r="BD157" i="1"/>
  <c r="AP158" i="1"/>
  <c r="BX160" i="1"/>
  <c r="DJ160" i="1"/>
  <c r="CV163" i="1"/>
  <c r="BC163" i="1"/>
  <c r="CD164" i="1"/>
  <c r="CU165" i="1"/>
  <c r="R166" i="1"/>
  <c r="BO166" i="1"/>
  <c r="AU167" i="1"/>
  <c r="DO168" i="1"/>
  <c r="DJ170" i="1"/>
  <c r="BA171" i="1"/>
  <c r="DP171" i="1"/>
  <c r="AU172" i="1"/>
  <c r="DM174" i="1"/>
  <c r="DM175" i="1"/>
  <c r="DB177" i="1"/>
  <c r="U178" i="1"/>
  <c r="BV178" i="1"/>
  <c r="DA179" i="1"/>
  <c r="AO180" i="1"/>
  <c r="CM180" i="1"/>
  <c r="AB181" i="1"/>
  <c r="BX181" i="1"/>
  <c r="BI182" i="1"/>
  <c r="BK183" i="1"/>
  <c r="BB184" i="1"/>
  <c r="DA184" i="1"/>
  <c r="CF185" i="1"/>
  <c r="BX186" i="1"/>
  <c r="Z187" i="1"/>
  <c r="AN190" i="1"/>
  <c r="AP190" i="1"/>
  <c r="BM191" i="1"/>
  <c r="BW195" i="1"/>
  <c r="CT198" i="1"/>
  <c r="CU198" i="1"/>
  <c r="DY129" i="1"/>
  <c r="AD130" i="1"/>
  <c r="AT131" i="1"/>
  <c r="AM132" i="1"/>
  <c r="DX137" i="1"/>
  <c r="DQ138" i="1"/>
  <c r="BC139" i="1"/>
  <c r="CO139" i="1"/>
  <c r="CL141" i="1"/>
  <c r="BB144" i="1"/>
  <c r="BQ146" i="1"/>
  <c r="BD147" i="1"/>
  <c r="T149" i="1"/>
  <c r="BJ149" i="1"/>
  <c r="R150" i="1"/>
  <c r="CQ150" i="1"/>
  <c r="BO151" i="1"/>
  <c r="BI152" i="1"/>
  <c r="DF153" i="1"/>
  <c r="DJ155" i="1"/>
  <c r="BY160" i="1"/>
  <c r="Z161" i="1"/>
  <c r="BP161" i="1"/>
  <c r="CE164" i="1"/>
  <c r="T166" i="1"/>
  <c r="BQ166" i="1"/>
  <c r="AV167" i="1"/>
  <c r="BV168" i="1"/>
  <c r="AF170" i="1"/>
  <c r="BB171" i="1"/>
  <c r="DQ171" i="1"/>
  <c r="AV172" i="1"/>
  <c r="DP174" i="1"/>
  <c r="DP175" i="1"/>
  <c r="BI177" i="1"/>
  <c r="AI179" i="1"/>
  <c r="DB179" i="1"/>
  <c r="AP180" i="1"/>
  <c r="CO180" i="1"/>
  <c r="BY181" i="1"/>
  <c r="BJ182" i="1"/>
  <c r="BD184" i="1"/>
  <c r="DC184" i="1"/>
  <c r="AF185" i="1"/>
  <c r="DA188" i="1"/>
  <c r="CD190" i="1"/>
  <c r="BP191" i="1"/>
  <c r="BH199" i="1"/>
  <c r="BJ199" i="1"/>
  <c r="BI199" i="1"/>
  <c r="BF199" i="1"/>
  <c r="E136" i="1"/>
  <c r="CK136" i="1" s="1"/>
  <c r="BR146" i="1"/>
  <c r="U149" i="1"/>
  <c r="BK149" i="1"/>
  <c r="S150" i="1"/>
  <c r="BP151" i="1"/>
  <c r="BJ152" i="1"/>
  <c r="BQ161" i="1"/>
  <c r="AW167" i="1"/>
  <c r="AG170" i="1"/>
  <c r="BC171" i="1"/>
  <c r="BJ177" i="1"/>
  <c r="R179" i="1"/>
  <c r="U179" i="1"/>
  <c r="DD179" i="1"/>
  <c r="BO182" i="1"/>
  <c r="BP182" i="1"/>
  <c r="DD184" i="1"/>
  <c r="AG185" i="1"/>
  <c r="CF190" i="1"/>
  <c r="BQ191" i="1"/>
  <c r="BB192" i="1"/>
  <c r="BK199" i="1"/>
  <c r="E153" i="1"/>
  <c r="DO155" i="1"/>
  <c r="AD157" i="1"/>
  <c r="BF159" i="1"/>
  <c r="AH170" i="1"/>
  <c r="P179" i="1"/>
  <c r="BF179" i="1"/>
  <c r="AT180" i="1"/>
  <c r="P186" i="1"/>
  <c r="AM193" i="1"/>
  <c r="AP193" i="1"/>
  <c r="AO193" i="1"/>
  <c r="BQ194" i="1"/>
  <c r="BO194" i="1"/>
  <c r="BK159" i="1"/>
  <c r="BA167" i="1"/>
  <c r="BM179" i="1"/>
  <c r="BO179" i="1"/>
  <c r="R186" i="1"/>
  <c r="E192" i="1"/>
  <c r="F192" i="1" s="1"/>
  <c r="CH192" i="1" s="1"/>
  <c r="BM194" i="1"/>
  <c r="BW134" i="1"/>
  <c r="DV138" i="1"/>
  <c r="BK139" i="1"/>
  <c r="CT139" i="1"/>
  <c r="BR141" i="1"/>
  <c r="DW142" i="1"/>
  <c r="BF145" i="1"/>
  <c r="AB146" i="1"/>
  <c r="CA146" i="1"/>
  <c r="E147" i="1"/>
  <c r="AE147" i="1" s="1"/>
  <c r="BI147" i="1"/>
  <c r="CM147" i="1"/>
  <c r="BP149" i="1"/>
  <c r="DH149" i="1"/>
  <c r="Z151" i="1"/>
  <c r="W153" i="1"/>
  <c r="Y154" i="1"/>
  <c r="W155" i="1"/>
  <c r="DQ155" i="1"/>
  <c r="AG157" i="1"/>
  <c r="BM158" i="1"/>
  <c r="CY158" i="1"/>
  <c r="P159" i="1"/>
  <c r="BB160" i="1"/>
  <c r="CD160" i="1"/>
  <c r="AG161" i="1"/>
  <c r="BW161" i="1"/>
  <c r="CL162" i="1"/>
  <c r="AN164" i="1"/>
  <c r="BI169" i="1"/>
  <c r="BC172" i="1"/>
  <c r="CM173" i="1"/>
  <c r="DB176" i="1"/>
  <c r="BO177" i="1"/>
  <c r="DH177" i="1"/>
  <c r="AH178" i="1"/>
  <c r="CJ178" i="1"/>
  <c r="T179" i="1"/>
  <c r="CD183" i="1"/>
  <c r="BM184" i="1"/>
  <c r="DO184" i="1"/>
  <c r="DP188" i="1"/>
  <c r="DO188" i="1"/>
  <c r="DX189" i="1"/>
  <c r="CM190" i="1"/>
  <c r="AN193" i="1"/>
  <c r="AF196" i="1"/>
  <c r="AG196" i="1"/>
  <c r="AI196" i="1"/>
  <c r="AH196" i="1"/>
  <c r="BX134" i="1"/>
  <c r="DY138" i="1"/>
  <c r="BH145" i="1"/>
  <c r="CC146" i="1"/>
  <c r="DI148" i="1"/>
  <c r="BQ149" i="1"/>
  <c r="DI149" i="1"/>
  <c r="AB151" i="1"/>
  <c r="DH151" i="1"/>
  <c r="AA153" i="1"/>
  <c r="Z154" i="1"/>
  <c r="Z155" i="1"/>
  <c r="AH157" i="1"/>
  <c r="BO158" i="1"/>
  <c r="DA158" i="1"/>
  <c r="R159" i="1"/>
  <c r="BC160" i="1"/>
  <c r="BX161" i="1"/>
  <c r="DV161" i="1"/>
  <c r="CN162" i="1"/>
  <c r="CU190" i="1"/>
  <c r="CV190" i="1"/>
  <c r="BP192" i="1"/>
  <c r="BO192" i="1"/>
  <c r="CS195" i="1"/>
  <c r="CT195" i="1"/>
  <c r="DT196" i="1"/>
  <c r="DY196" i="1"/>
  <c r="DW196" i="1"/>
  <c r="BX197" i="1"/>
  <c r="BY197" i="1"/>
  <c r="BT197" i="1"/>
  <c r="AD198" i="1"/>
  <c r="AF142" i="1"/>
  <c r="BI145" i="1"/>
  <c r="DH145" i="1"/>
  <c r="AH146" i="1"/>
  <c r="DJ148" i="1"/>
  <c r="DJ149" i="1"/>
  <c r="AF150" i="1"/>
  <c r="AB153" i="1"/>
  <c r="AA155" i="1"/>
  <c r="BV157" i="1"/>
  <c r="DW161" i="1"/>
  <c r="DJ165" i="1"/>
  <c r="CE166" i="1"/>
  <c r="AM173" i="1"/>
  <c r="CO173" i="1"/>
  <c r="AK178" i="1"/>
  <c r="W179" i="1"/>
  <c r="CF183" i="1"/>
  <c r="R184" i="1"/>
  <c r="DR184" i="1"/>
  <c r="CV185" i="1"/>
  <c r="BI187" i="1"/>
  <c r="S188" i="1"/>
  <c r="R188" i="1"/>
  <c r="DQ188" i="1"/>
  <c r="BD190" i="1"/>
  <c r="CJ191" i="1"/>
  <c r="CM191" i="1"/>
  <c r="CQ195" i="1"/>
  <c r="DX196" i="1"/>
  <c r="AG198" i="1"/>
  <c r="AP178" i="1"/>
  <c r="DR188" i="1"/>
  <c r="CO191" i="1"/>
  <c r="Y192" i="1"/>
  <c r="BQ192" i="1"/>
  <c r="AD195" i="1"/>
  <c r="AH195" i="1"/>
  <c r="AF195" i="1"/>
  <c r="CU195" i="1"/>
  <c r="AH198" i="1"/>
  <c r="BI162" i="1"/>
  <c r="AH191" i="1"/>
  <c r="AI191" i="1"/>
  <c r="AD191" i="1"/>
  <c r="Z192" i="1"/>
  <c r="U194" i="1"/>
  <c r="P194" i="1"/>
  <c r="CT197" i="1"/>
  <c r="CV197" i="1"/>
  <c r="AM201" i="1"/>
  <c r="AP201" i="1"/>
  <c r="AO201" i="1"/>
  <c r="AN201" i="1"/>
  <c r="AK201" i="1"/>
  <c r="DP148" i="1"/>
  <c r="AO149" i="1"/>
  <c r="DO149" i="1"/>
  <c r="AR152" i="1"/>
  <c r="DW153" i="1"/>
  <c r="AG154" i="1"/>
  <c r="AG155" i="1"/>
  <c r="CJ155" i="1"/>
  <c r="BF156" i="1"/>
  <c r="DH156" i="1"/>
  <c r="AP157" i="1"/>
  <c r="BH164" i="1"/>
  <c r="BV165" i="1"/>
  <c r="DP165" i="1"/>
  <c r="AD167" i="1"/>
  <c r="R169" i="1"/>
  <c r="BP169" i="1"/>
  <c r="DX169" i="1"/>
  <c r="P171" i="1"/>
  <c r="CT173" i="1"/>
  <c r="Y174" i="1"/>
  <c r="CA174" i="1"/>
  <c r="S176" i="1"/>
  <c r="BQ176" i="1"/>
  <c r="AT177" i="1"/>
  <c r="BX177" i="1"/>
  <c r="DB178" i="1"/>
  <c r="AA179" i="1"/>
  <c r="CE179" i="1"/>
  <c r="BT180" i="1"/>
  <c r="BD181" i="1"/>
  <c r="AP183" i="1"/>
  <c r="CN183" i="1"/>
  <c r="W184" i="1"/>
  <c r="BX184" i="1"/>
  <c r="DX184" i="1"/>
  <c r="BC185" i="1"/>
  <c r="AU186" i="1"/>
  <c r="AV186" i="1"/>
  <c r="DP186" i="1"/>
  <c r="DH190" i="1"/>
  <c r="DK190" i="1"/>
  <c r="AF191" i="1"/>
  <c r="AB192" i="1"/>
  <c r="R194" i="1"/>
  <c r="CY194" i="1"/>
  <c r="DC194" i="1"/>
  <c r="DF195" i="1"/>
  <c r="DJ195" i="1"/>
  <c r="DI195" i="1"/>
  <c r="DH195" i="1"/>
  <c r="CU197" i="1"/>
  <c r="AU201" i="1"/>
  <c r="AW201" i="1"/>
  <c r="AV201" i="1"/>
  <c r="AT201" i="1"/>
  <c r="AR201" i="1"/>
  <c r="BV139" i="1"/>
  <c r="R143" i="1"/>
  <c r="BF143" i="1"/>
  <c r="P147" i="1"/>
  <c r="DQ148" i="1"/>
  <c r="AP149" i="1"/>
  <c r="DP149" i="1"/>
  <c r="BT150" i="1"/>
  <c r="AT152" i="1"/>
  <c r="AK153" i="1"/>
  <c r="CJ153" i="1"/>
  <c r="DX153" i="1"/>
  <c r="AH154" i="1"/>
  <c r="CM155" i="1"/>
  <c r="CA157" i="1"/>
  <c r="BT158" i="1"/>
  <c r="DF158" i="1"/>
  <c r="AD159" i="1"/>
  <c r="CQ159" i="1"/>
  <c r="DF162" i="1"/>
  <c r="P164" i="1"/>
  <c r="BI164" i="1"/>
  <c r="DH164" i="1"/>
  <c r="BX165" i="1"/>
  <c r="DQ165" i="1"/>
  <c r="AT166" i="1"/>
  <c r="AF167" i="1"/>
  <c r="T168" i="1"/>
  <c r="BI168" i="1"/>
  <c r="S169" i="1"/>
  <c r="S171" i="1"/>
  <c r="CU173" i="1"/>
  <c r="Z174" i="1"/>
  <c r="T176" i="1"/>
  <c r="AU177" i="1"/>
  <c r="DX177" i="1"/>
  <c r="CF179" i="1"/>
  <c r="BV180" i="1"/>
  <c r="CO183" i="1"/>
  <c r="Y184" i="1"/>
  <c r="BY184" i="1"/>
  <c r="DV188" i="1"/>
  <c r="AG191" i="1"/>
  <c r="S194" i="1"/>
  <c r="DA194" i="1"/>
  <c r="DB138" i="1"/>
  <c r="BW139" i="1"/>
  <c r="S143" i="1"/>
  <c r="BH143" i="1"/>
  <c r="R147" i="1"/>
  <c r="CC149" i="1"/>
  <c r="DQ149" i="1"/>
  <c r="BX150" i="1"/>
  <c r="CL151" i="1"/>
  <c r="AU152" i="1"/>
  <c r="AM153" i="1"/>
  <c r="CL153" i="1"/>
  <c r="DY153" i="1"/>
  <c r="BP154" i="1"/>
  <c r="CC157" i="1"/>
  <c r="BW158" i="1"/>
  <c r="DH158" i="1"/>
  <c r="AG159" i="1"/>
  <c r="CS159" i="1"/>
  <c r="T160" i="1"/>
  <c r="DY162" i="1"/>
  <c r="DH162" i="1"/>
  <c r="AN163" i="1"/>
  <c r="R164" i="1"/>
  <c r="BJ164" i="1"/>
  <c r="AV166" i="1"/>
  <c r="AG167" i="1"/>
  <c r="BW167" i="1"/>
  <c r="U168" i="1"/>
  <c r="BJ168" i="1"/>
  <c r="CT168" i="1"/>
  <c r="BX169" i="1"/>
  <c r="T171" i="1"/>
  <c r="AY173" i="1"/>
  <c r="AA174" i="1"/>
  <c r="AV177" i="1"/>
  <c r="DY177" i="1"/>
  <c r="DF178" i="1"/>
  <c r="BW180" i="1"/>
  <c r="AV183" i="1"/>
  <c r="Z184" i="1"/>
  <c r="CD184" i="1"/>
  <c r="CF184" i="1"/>
  <c r="CD187" i="1"/>
  <c r="DI190" i="1"/>
  <c r="T194" i="1"/>
  <c r="DB194" i="1"/>
  <c r="P200" i="1"/>
  <c r="U200" i="1"/>
  <c r="T200" i="1"/>
  <c r="S200" i="1"/>
  <c r="AI127" i="1"/>
  <c r="DC138" i="1"/>
  <c r="BX139" i="1"/>
  <c r="T143" i="1"/>
  <c r="AU146" i="1"/>
  <c r="DH147" i="1"/>
  <c r="BY150" i="1"/>
  <c r="CS155" i="1"/>
  <c r="DI158" i="1"/>
  <c r="AH159" i="1"/>
  <c r="CU159" i="1"/>
  <c r="U160" i="1"/>
  <c r="DJ162" i="1"/>
  <c r="AO163" i="1"/>
  <c r="BK164" i="1"/>
  <c r="AH167" i="1"/>
  <c r="BW172" i="1"/>
  <c r="AB174" i="1"/>
  <c r="BX176" i="1"/>
  <c r="BF178" i="1"/>
  <c r="DI178" i="1"/>
  <c r="AD179" i="1"/>
  <c r="AW183" i="1"/>
  <c r="CT183" i="1"/>
  <c r="AA184" i="1"/>
  <c r="CA184" i="1"/>
  <c r="CF187" i="1"/>
  <c r="CE188" i="1"/>
  <c r="DJ190" i="1"/>
  <c r="AH192" i="1"/>
  <c r="DD194" i="1"/>
  <c r="Y200" i="1"/>
  <c r="AA200" i="1"/>
  <c r="BO186" i="1"/>
  <c r="BR186" i="1"/>
  <c r="CF192" i="1"/>
  <c r="E150" i="1"/>
  <c r="BU150" i="1" s="1"/>
  <c r="AG174" i="1"/>
  <c r="DQ178" i="1"/>
  <c r="CQ179" i="1"/>
  <c r="CA180" i="1"/>
  <c r="BM186" i="1"/>
  <c r="R193" i="1"/>
  <c r="BQ193" i="1"/>
  <c r="DC146" i="1"/>
  <c r="BA149" i="1"/>
  <c r="AV150" i="1"/>
  <c r="BA152" i="1"/>
  <c r="DV152" i="1"/>
  <c r="BF155" i="1"/>
  <c r="CU157" i="1"/>
  <c r="AK158" i="1"/>
  <c r="CL158" i="1"/>
  <c r="DO158" i="1"/>
  <c r="AR159" i="1"/>
  <c r="DA159" i="1"/>
  <c r="R161" i="1"/>
  <c r="W164" i="1"/>
  <c r="BV164" i="1"/>
  <c r="DO164" i="1"/>
  <c r="AM167" i="1"/>
  <c r="AH174" i="1"/>
  <c r="CT179" i="1"/>
  <c r="CC180" i="1"/>
  <c r="R181" i="1"/>
  <c r="BP181" i="1"/>
  <c r="DW141" i="1"/>
  <c r="DD146" i="1"/>
  <c r="DM147" i="1"/>
  <c r="CO149" i="1"/>
  <c r="BB149" i="1"/>
  <c r="CL149" i="1"/>
  <c r="DW152" i="1"/>
  <c r="DX154" i="1"/>
  <c r="BH155" i="1"/>
  <c r="BA157" i="1"/>
  <c r="CV157" i="1"/>
  <c r="AM158" i="1"/>
  <c r="CM158" i="1"/>
  <c r="DQ158" i="1"/>
  <c r="AT159" i="1"/>
  <c r="DB159" i="1"/>
  <c r="BJ161" i="1"/>
  <c r="DB161" i="1"/>
  <c r="BT162" i="1"/>
  <c r="DD163" i="1"/>
  <c r="Y164" i="1"/>
  <c r="AP167" i="1"/>
  <c r="CV173" i="1"/>
  <c r="CU179" i="1"/>
  <c r="AD180" i="1"/>
  <c r="T181" i="1"/>
  <c r="BQ181" i="1"/>
  <c r="BC182" i="1"/>
  <c r="BH183" i="1"/>
  <c r="DF183" i="1"/>
  <c r="CS184" i="1"/>
  <c r="BQ186" i="1"/>
  <c r="BX190" i="1"/>
  <c r="DV191" i="1"/>
  <c r="U193" i="1"/>
  <c r="BF195" i="1"/>
  <c r="BJ195" i="1"/>
  <c r="BI195" i="1"/>
  <c r="BH195" i="1"/>
  <c r="AK197" i="1"/>
  <c r="CN149" i="1"/>
  <c r="DX152" i="1"/>
  <c r="DY154" i="1"/>
  <c r="CN158" i="1"/>
  <c r="DC161" i="1"/>
  <c r="CV179" i="1"/>
  <c r="BY190" i="1"/>
  <c r="DW191" i="1"/>
  <c r="AT192" i="1"/>
  <c r="AM197" i="1"/>
  <c r="AO199" i="1"/>
  <c r="CC200" i="1"/>
  <c r="U201" i="1"/>
  <c r="DJ201" i="1"/>
  <c r="CM202" i="1"/>
  <c r="BW204" i="1"/>
  <c r="DJ212" i="1"/>
  <c r="BQ213" i="1"/>
  <c r="AH215" i="1"/>
  <c r="CN215" i="1"/>
  <c r="Z216" i="1"/>
  <c r="BO216" i="1"/>
  <c r="DJ216" i="1"/>
  <c r="DA217" i="1"/>
  <c r="T218" i="1"/>
  <c r="AP219" i="1"/>
  <c r="AV221" i="1"/>
  <c r="CN221" i="1"/>
  <c r="R222" i="1"/>
  <c r="DJ222" i="1"/>
  <c r="Z223" i="1"/>
  <c r="AO230" i="1"/>
  <c r="BJ231" i="1"/>
  <c r="DI231" i="1"/>
  <c r="AO232" i="1"/>
  <c r="BD233" i="1"/>
  <c r="CV233" i="1"/>
  <c r="AH236" i="1"/>
  <c r="DC236" i="1"/>
  <c r="R240" i="1"/>
  <c r="BT240" i="1"/>
  <c r="BW240" i="1"/>
  <c r="DK243" i="1"/>
  <c r="DW244" i="1"/>
  <c r="DX244" i="1"/>
  <c r="CT194" i="1"/>
  <c r="AV198" i="1"/>
  <c r="DM198" i="1"/>
  <c r="AP199" i="1"/>
  <c r="CD200" i="1"/>
  <c r="BH201" i="1"/>
  <c r="AT202" i="1"/>
  <c r="CN202" i="1"/>
  <c r="DW202" i="1"/>
  <c r="W204" i="1"/>
  <c r="DT204" i="1"/>
  <c r="CO205" i="1"/>
  <c r="AD206" i="1"/>
  <c r="BD207" i="1"/>
  <c r="BR213" i="1"/>
  <c r="AW221" i="1"/>
  <c r="T222" i="1"/>
  <c r="DK222" i="1"/>
  <c r="AA223" i="1"/>
  <c r="BR223" i="1"/>
  <c r="CL225" i="1"/>
  <c r="W227" i="1"/>
  <c r="BM227" i="1"/>
  <c r="AT228" i="1"/>
  <c r="CU228" i="1"/>
  <c r="DK229" i="1"/>
  <c r="CM230" i="1"/>
  <c r="Y231" i="1"/>
  <c r="DJ231" i="1"/>
  <c r="CL232" i="1"/>
  <c r="DT232" i="1"/>
  <c r="Y234" i="1"/>
  <c r="CA234" i="1"/>
  <c r="DV234" i="1"/>
  <c r="BF235" i="1"/>
  <c r="AM236" i="1"/>
  <c r="AP236" i="1"/>
  <c r="DD236" i="1"/>
  <c r="BY238" i="1"/>
  <c r="BA239" i="1"/>
  <c r="T240" i="1"/>
  <c r="BY240" i="1"/>
  <c r="AD194" i="1"/>
  <c r="CU194" i="1"/>
  <c r="S195" i="1"/>
  <c r="BD197" i="1"/>
  <c r="AW198" i="1"/>
  <c r="DP198" i="1"/>
  <c r="CJ199" i="1"/>
  <c r="CE200" i="1"/>
  <c r="DO200" i="1"/>
  <c r="W201" i="1"/>
  <c r="BJ201" i="1"/>
  <c r="AU202" i="1"/>
  <c r="BI203" i="1"/>
  <c r="AA204" i="1"/>
  <c r="CD204" i="1"/>
  <c r="DV204" i="1"/>
  <c r="AG206" i="1"/>
  <c r="CJ206" i="1"/>
  <c r="CT207" i="1"/>
  <c r="DW207" i="1"/>
  <c r="BA208" i="1"/>
  <c r="AI209" i="1"/>
  <c r="BF210" i="1"/>
  <c r="DC210" i="1"/>
  <c r="BW211" i="1"/>
  <c r="AN213" i="1"/>
  <c r="DW213" i="1"/>
  <c r="AH214" i="1"/>
  <c r="BT214" i="1"/>
  <c r="DI214" i="1"/>
  <c r="AK215" i="1"/>
  <c r="AB216" i="1"/>
  <c r="DC217" i="1"/>
  <c r="W218" i="1"/>
  <c r="Y220" i="1"/>
  <c r="CQ220" i="1"/>
  <c r="AB223" i="1"/>
  <c r="DT223" i="1"/>
  <c r="AU224" i="1"/>
  <c r="CM225" i="1"/>
  <c r="Y226" i="1"/>
  <c r="BO227" i="1"/>
  <c r="AV228" i="1"/>
  <c r="Z231" i="1"/>
  <c r="BO231" i="1"/>
  <c r="AU232" i="1"/>
  <c r="CM232" i="1"/>
  <c r="DV232" i="1"/>
  <c r="BF233" i="1"/>
  <c r="CC234" i="1"/>
  <c r="DW234" i="1"/>
  <c r="BH235" i="1"/>
  <c r="DR235" i="1"/>
  <c r="BB239" i="1"/>
  <c r="U240" i="1"/>
  <c r="AY244" i="1"/>
  <c r="CV194" i="1"/>
  <c r="DQ198" i="1"/>
  <c r="CF200" i="1"/>
  <c r="DP200" i="1"/>
  <c r="Z201" i="1"/>
  <c r="BK201" i="1"/>
  <c r="AB204" i="1"/>
  <c r="CE204" i="1"/>
  <c r="DW204" i="1"/>
  <c r="AH206" i="1"/>
  <c r="DD210" i="1"/>
  <c r="BY211" i="1"/>
  <c r="DO212" i="1"/>
  <c r="AO213" i="1"/>
  <c r="DX213" i="1"/>
  <c r="AI214" i="1"/>
  <c r="BV214" i="1"/>
  <c r="AM215" i="1"/>
  <c r="DA215" i="1"/>
  <c r="DO216" i="1"/>
  <c r="BH217" i="1"/>
  <c r="DD217" i="1"/>
  <c r="Y218" i="1"/>
  <c r="AT219" i="1"/>
  <c r="DA219" i="1"/>
  <c r="Z220" i="1"/>
  <c r="CT220" i="1"/>
  <c r="R221" i="1"/>
  <c r="DI224" i="1"/>
  <c r="Z226" i="1"/>
  <c r="DO227" i="1"/>
  <c r="AW228" i="1"/>
  <c r="AY230" i="1"/>
  <c r="AA231" i="1"/>
  <c r="BQ231" i="1"/>
  <c r="AV232" i="1"/>
  <c r="CN232" i="1"/>
  <c r="DW232" i="1"/>
  <c r="DF233" i="1"/>
  <c r="BI235" i="1"/>
  <c r="DX235" i="1"/>
  <c r="DW235" i="1"/>
  <c r="CM237" i="1"/>
  <c r="CC242" i="1"/>
  <c r="CD242" i="1"/>
  <c r="CA242" i="1"/>
  <c r="BW214" i="1"/>
  <c r="DJ239" i="1"/>
  <c r="DH239" i="1"/>
  <c r="AA241" i="1"/>
  <c r="Y241" i="1"/>
  <c r="CL200" i="1"/>
  <c r="DO203" i="1"/>
  <c r="CJ204" i="1"/>
  <c r="AK206" i="1"/>
  <c r="CS206" i="1"/>
  <c r="BF208" i="1"/>
  <c r="CQ209" i="1"/>
  <c r="BI221" i="1"/>
  <c r="BT226" i="1"/>
  <c r="DM226" i="1"/>
  <c r="AK227" i="1"/>
  <c r="BM229" i="1"/>
  <c r="AD231" i="1"/>
  <c r="BM233" i="1"/>
  <c r="AT237" i="1"/>
  <c r="CV240" i="1"/>
  <c r="CS240" i="1"/>
  <c r="CM242" i="1"/>
  <c r="CJ242" i="1"/>
  <c r="BP245" i="1"/>
  <c r="BQ245" i="1"/>
  <c r="CM200" i="1"/>
  <c r="BM203" i="1"/>
  <c r="DP203" i="1"/>
  <c r="CL204" i="1"/>
  <c r="CT206" i="1"/>
  <c r="BH208" i="1"/>
  <c r="CS209" i="1"/>
  <c r="AU213" i="1"/>
  <c r="AT214" i="1"/>
  <c r="BM217" i="1"/>
  <c r="DH217" i="1"/>
  <c r="AD220" i="1"/>
  <c r="AH222" i="1"/>
  <c r="DW222" i="1"/>
  <c r="AY224" i="1"/>
  <c r="AN225" i="1"/>
  <c r="BV226" i="1"/>
  <c r="DP226" i="1"/>
  <c r="AM227" i="1"/>
  <c r="DT227" i="1"/>
  <c r="DB228" i="1"/>
  <c r="Y229" i="1"/>
  <c r="BP229" i="1"/>
  <c r="BD230" i="1"/>
  <c r="AF231" i="1"/>
  <c r="CE231" i="1"/>
  <c r="BQ233" i="1"/>
  <c r="DJ233" i="1"/>
  <c r="AN234" i="1"/>
  <c r="DY235" i="1"/>
  <c r="AV237" i="1"/>
  <c r="AD238" i="1"/>
  <c r="BI239" i="1"/>
  <c r="DI239" i="1"/>
  <c r="CQ240" i="1"/>
  <c r="Z241" i="1"/>
  <c r="CL242" i="1"/>
  <c r="BQ244" i="1"/>
  <c r="BP244" i="1"/>
  <c r="BO244" i="1"/>
  <c r="BM244" i="1"/>
  <c r="R198" i="1"/>
  <c r="BM198" i="1"/>
  <c r="DV198" i="1"/>
  <c r="DT200" i="1"/>
  <c r="BM202" i="1"/>
  <c r="BO203" i="1"/>
  <c r="DR203" i="1"/>
  <c r="CM204" i="1"/>
  <c r="DJ205" i="1"/>
  <c r="CV206" i="1"/>
  <c r="W207" i="1"/>
  <c r="DA207" i="1"/>
  <c r="DM208" i="1"/>
  <c r="CT209" i="1"/>
  <c r="BK212" i="1"/>
  <c r="BA212" i="1"/>
  <c r="AU214" i="1"/>
  <c r="DI217" i="1"/>
  <c r="AF218" i="1"/>
  <c r="CC219" i="1"/>
  <c r="AF220" i="1"/>
  <c r="E221" i="1"/>
  <c r="BO221" i="1"/>
  <c r="DF221" i="1"/>
  <c r="AI222" i="1"/>
  <c r="CJ222" i="1"/>
  <c r="AT223" i="1"/>
  <c r="DP224" i="1"/>
  <c r="AM226" i="1"/>
  <c r="BW226" i="1"/>
  <c r="AN227" i="1"/>
  <c r="DV227" i="1"/>
  <c r="Z229" i="1"/>
  <c r="BR229" i="1"/>
  <c r="BI232" i="1"/>
  <c r="CY232" i="1"/>
  <c r="BR233" i="1"/>
  <c r="CO234" i="1"/>
  <c r="BJ236" i="1"/>
  <c r="AW237" i="1"/>
  <c r="AG238" i="1"/>
  <c r="BJ239" i="1"/>
  <c r="DK239" i="1"/>
  <c r="CT240" i="1"/>
  <c r="CN242" i="1"/>
  <c r="Y247" i="1"/>
  <c r="AB247" i="1"/>
  <c r="AA247" i="1"/>
  <c r="Z247" i="1"/>
  <c r="Y207" i="1"/>
  <c r="AU211" i="1"/>
  <c r="BB212" i="1"/>
  <c r="AV214" i="1"/>
  <c r="CD219" i="1"/>
  <c r="AO227" i="1"/>
  <c r="AH238" i="1"/>
  <c r="CU240" i="1"/>
  <c r="CL241" i="1"/>
  <c r="CN241" i="1"/>
  <c r="CE244" i="1"/>
  <c r="CC244" i="1"/>
  <c r="BP198" i="1"/>
  <c r="DY198" i="1"/>
  <c r="DW200" i="1"/>
  <c r="CA201" i="1"/>
  <c r="BQ202" i="1"/>
  <c r="CY202" i="1"/>
  <c r="DW203" i="1"/>
  <c r="CQ204" i="1"/>
  <c r="AY206" i="1"/>
  <c r="AA207" i="1"/>
  <c r="DC207" i="1"/>
  <c r="DP208" i="1"/>
  <c r="AY209" i="1"/>
  <c r="AD210" i="1"/>
  <c r="AV211" i="1"/>
  <c r="CM211" i="1"/>
  <c r="BC212" i="1"/>
  <c r="CU212" i="1"/>
  <c r="AW214" i="1"/>
  <c r="CJ214" i="1"/>
  <c r="BB215" i="1"/>
  <c r="DT215" i="1"/>
  <c r="CE219" i="1"/>
  <c r="AH220" i="1"/>
  <c r="DO220" i="1"/>
  <c r="AK222" i="1"/>
  <c r="BT228" i="1"/>
  <c r="BT229" i="1"/>
  <c r="S232" i="1"/>
  <c r="R233" i="1"/>
  <c r="CQ234" i="1"/>
  <c r="BC237" i="1"/>
  <c r="AI238" i="1"/>
  <c r="CY238" i="1"/>
  <c r="CM241" i="1"/>
  <c r="W242" i="1"/>
  <c r="CA244" i="1"/>
  <c r="AV194" i="1"/>
  <c r="CE195" i="1"/>
  <c r="BY196" i="1"/>
  <c r="BO199" i="1"/>
  <c r="CY200" i="1"/>
  <c r="DX200" i="1"/>
  <c r="CC201" i="1"/>
  <c r="DK202" i="1"/>
  <c r="DA202" i="1"/>
  <c r="AM203" i="1"/>
  <c r="DX203" i="1"/>
  <c r="BI204" i="1"/>
  <c r="CS204" i="1"/>
  <c r="BA206" i="1"/>
  <c r="CA207" i="1"/>
  <c r="W208" i="1"/>
  <c r="BC209" i="1"/>
  <c r="AF210" i="1"/>
  <c r="CC210" i="1"/>
  <c r="AW211" i="1"/>
  <c r="R212" i="1"/>
  <c r="CV212" i="1"/>
  <c r="P214" i="1"/>
  <c r="CL214" i="1"/>
  <c r="DV215" i="1"/>
  <c r="CD217" i="1"/>
  <c r="DP220" i="1"/>
  <c r="CJ226" i="1"/>
  <c r="BV228" i="1"/>
  <c r="BV229" i="1"/>
  <c r="BJ230" i="1"/>
  <c r="AK231" i="1"/>
  <c r="BM232" i="1"/>
  <c r="DF232" i="1"/>
  <c r="BA234" i="1"/>
  <c r="BO236" i="1"/>
  <c r="BD237" i="1"/>
  <c r="DA238" i="1"/>
  <c r="CO241" i="1"/>
  <c r="CM243" i="1"/>
  <c r="CO243" i="1"/>
  <c r="CD244" i="1"/>
  <c r="CD201" i="1"/>
  <c r="DB202" i="1"/>
  <c r="CL226" i="1"/>
  <c r="BX228" i="1"/>
  <c r="BW229" i="1"/>
  <c r="AU243" i="1"/>
  <c r="AT243" i="1"/>
  <c r="CN244" i="1"/>
  <c r="CJ244" i="1"/>
  <c r="BJ246" i="1"/>
  <c r="BH246" i="1"/>
  <c r="AR247" i="1"/>
  <c r="AW247" i="1"/>
  <c r="AU247" i="1"/>
  <c r="BQ199" i="1"/>
  <c r="CF201" i="1"/>
  <c r="CU204" i="1"/>
  <c r="Z205" i="1"/>
  <c r="DM206" i="1"/>
  <c r="CE207" i="1"/>
  <c r="DF207" i="1"/>
  <c r="AA208" i="1"/>
  <c r="CF210" i="1"/>
  <c r="BH213" i="1"/>
  <c r="DC213" i="1"/>
  <c r="U214" i="1"/>
  <c r="CO214" i="1"/>
  <c r="AV218" i="1"/>
  <c r="AK220" i="1"/>
  <c r="DR220" i="1"/>
  <c r="AM221" i="1"/>
  <c r="BV221" i="1"/>
  <c r="T236" i="1"/>
  <c r="AR240" i="1"/>
  <c r="AN242" i="1"/>
  <c r="AO242" i="1"/>
  <c r="AK242" i="1"/>
  <c r="CL244" i="1"/>
  <c r="CM245" i="1"/>
  <c r="CN245" i="1"/>
  <c r="AV247" i="1"/>
  <c r="DO206" i="1"/>
  <c r="DH207" i="1"/>
  <c r="DA212" i="1"/>
  <c r="CS216" i="1"/>
  <c r="BK219" i="1"/>
  <c r="CM219" i="1"/>
  <c r="AM220" i="1"/>
  <c r="BY220" i="1"/>
  <c r="AN221" i="1"/>
  <c r="BW221" i="1"/>
  <c r="DB222" i="1"/>
  <c r="BH223" i="1"/>
  <c r="DF223" i="1"/>
  <c r="BM224" i="1"/>
  <c r="CO228" i="1"/>
  <c r="BX230" i="1"/>
  <c r="Z232" i="1"/>
  <c r="CM233" i="1"/>
  <c r="BF234" i="1"/>
  <c r="AD235" i="1"/>
  <c r="CQ235" i="1"/>
  <c r="U236" i="1"/>
  <c r="CF236" i="1"/>
  <c r="BM237" i="1"/>
  <c r="AM242" i="1"/>
  <c r="AV243" i="1"/>
  <c r="CM244" i="1"/>
  <c r="BI246" i="1"/>
  <c r="DF202" i="1"/>
  <c r="DP206" i="1"/>
  <c r="AM207" i="1"/>
  <c r="DI207" i="1"/>
  <c r="DO209" i="1"/>
  <c r="AK210" i="1"/>
  <c r="CJ210" i="1"/>
  <c r="DB212" i="1"/>
  <c r="W214" i="1"/>
  <c r="CQ214" i="1"/>
  <c r="CT216" i="1"/>
  <c r="DW219" i="1"/>
  <c r="AN220" i="1"/>
  <c r="AO221" i="1"/>
  <c r="BX221" i="1"/>
  <c r="CN233" i="1"/>
  <c r="BH234" i="1"/>
  <c r="AH235" i="1"/>
  <c r="CT235" i="1"/>
  <c r="BO237" i="1"/>
  <c r="AY238" i="1"/>
  <c r="BD238" i="1"/>
  <c r="DK241" i="1"/>
  <c r="DH241" i="1"/>
  <c r="DQ242" i="1"/>
  <c r="DM242" i="1"/>
  <c r="AW243" i="1"/>
  <c r="CU245" i="1"/>
  <c r="CT245" i="1"/>
  <c r="DD250" i="1"/>
  <c r="DC199" i="1"/>
  <c r="CE202" i="1"/>
  <c r="DH202" i="1"/>
  <c r="AY203" i="1"/>
  <c r="BP204" i="1"/>
  <c r="DA204" i="1"/>
  <c r="BR205" i="1"/>
  <c r="AP207" i="1"/>
  <c r="CL207" i="1"/>
  <c r="DJ207" i="1"/>
  <c r="BT208" i="1"/>
  <c r="DR209" i="1"/>
  <c r="AM210" i="1"/>
  <c r="CN210" i="1"/>
  <c r="S213" i="1"/>
  <c r="DH213" i="1"/>
  <c r="Y214" i="1"/>
  <c r="CS214" i="1"/>
  <c r="CC215" i="1"/>
  <c r="BR216" i="1"/>
  <c r="BD216" i="1"/>
  <c r="CV216" i="1"/>
  <c r="CL217" i="1"/>
  <c r="BF218" i="1"/>
  <c r="DO218" i="1"/>
  <c r="AI219" i="1"/>
  <c r="DY219" i="1"/>
  <c r="CA220" i="1"/>
  <c r="DV220" i="1"/>
  <c r="AP221" i="1"/>
  <c r="BY221" i="1"/>
  <c r="BB222" i="1"/>
  <c r="DJ223" i="1"/>
  <c r="AM224" i="1"/>
  <c r="BQ224" i="1"/>
  <c r="BM225" i="1"/>
  <c r="BK226" i="1"/>
  <c r="CS226" i="1"/>
  <c r="P227" i="1"/>
  <c r="S228" i="1"/>
  <c r="CE228" i="1"/>
  <c r="DT228" i="1"/>
  <c r="CA230" i="1"/>
  <c r="AU231" i="1"/>
  <c r="DA231" i="1"/>
  <c r="DM232" i="1"/>
  <c r="AV233" i="1"/>
  <c r="CO233" i="1"/>
  <c r="BI234" i="1"/>
  <c r="DO234" i="1"/>
  <c r="CU235" i="1"/>
  <c r="AA236" i="1"/>
  <c r="BP237" i="1"/>
  <c r="BA238" i="1"/>
  <c r="AN239" i="1"/>
  <c r="DF241" i="1"/>
  <c r="DP242" i="1"/>
  <c r="DC244" i="1"/>
  <c r="DB244" i="1"/>
  <c r="BR247" i="1"/>
  <c r="BQ247" i="1"/>
  <c r="BP247" i="1"/>
  <c r="BO247" i="1"/>
  <c r="DI202" i="1"/>
  <c r="AN210" i="1"/>
  <c r="DI213" i="1"/>
  <c r="Z214" i="1"/>
  <c r="CT214" i="1"/>
  <c r="CM217" i="1"/>
  <c r="BH218" i="1"/>
  <c r="BP219" i="1"/>
  <c r="CC220" i="1"/>
  <c r="BR224" i="1"/>
  <c r="BO225" i="1"/>
  <c r="CT226" i="1"/>
  <c r="R227" i="1"/>
  <c r="DV228" i="1"/>
  <c r="CC230" i="1"/>
  <c r="DC231" i="1"/>
  <c r="DO232" i="1"/>
  <c r="AW233" i="1"/>
  <c r="DP234" i="1"/>
  <c r="CV235" i="1"/>
  <c r="BB238" i="1"/>
  <c r="DI241" i="1"/>
  <c r="BB242" i="1"/>
  <c r="AY242" i="1"/>
  <c r="DV242" i="1"/>
  <c r="DX242" i="1"/>
  <c r="DW242" i="1"/>
  <c r="DA243" i="1"/>
  <c r="DA244" i="1"/>
  <c r="CS245" i="1"/>
  <c r="BM247" i="1"/>
  <c r="P201" i="1"/>
  <c r="BB203" i="1"/>
  <c r="CS203" i="1"/>
  <c r="DD204" i="1"/>
  <c r="CN207" i="1"/>
  <c r="DV209" i="1"/>
  <c r="AO210" i="1"/>
  <c r="BM213" i="1"/>
  <c r="DJ213" i="1"/>
  <c r="AA214" i="1"/>
  <c r="CU214" i="1"/>
  <c r="AD215" i="1"/>
  <c r="CE215" i="1"/>
  <c r="BI218" i="1"/>
  <c r="BP225" i="1"/>
  <c r="S227" i="1"/>
  <c r="DP232" i="1"/>
  <c r="DQ234" i="1"/>
  <c r="AN244" i="1"/>
  <c r="AK244" i="1"/>
  <c r="DI244" i="1"/>
  <c r="DK244" i="1"/>
  <c r="DJ244" i="1"/>
  <c r="DH244" i="1"/>
  <c r="DF244" i="1"/>
  <c r="AU245" i="1"/>
  <c r="AW245" i="1"/>
  <c r="CV245" i="1"/>
  <c r="S201" i="1"/>
  <c r="CJ202" i="1"/>
  <c r="BD203" i="1"/>
  <c r="CV203" i="1"/>
  <c r="BT204" i="1"/>
  <c r="BV206" i="1"/>
  <c r="CO207" i="1"/>
  <c r="AT208" i="1"/>
  <c r="BV212" i="1"/>
  <c r="DH212" i="1"/>
  <c r="BO213" i="1"/>
  <c r="DK213" i="1"/>
  <c r="AF215" i="1"/>
  <c r="R218" i="1"/>
  <c r="AM219" i="1"/>
  <c r="BR219" i="1"/>
  <c r="AV220" i="1"/>
  <c r="CE220" i="1"/>
  <c r="AT221" i="1"/>
  <c r="CL221" i="1"/>
  <c r="BJ222" i="1"/>
  <c r="DH222" i="1"/>
  <c r="BO223" i="1"/>
  <c r="T227" i="1"/>
  <c r="DX228" i="1"/>
  <c r="AK230" i="1"/>
  <c r="BH231" i="1"/>
  <c r="DF231" i="1"/>
  <c r="AK232" i="1"/>
  <c r="CC232" i="1"/>
  <c r="DQ232" i="1"/>
  <c r="BA233" i="1"/>
  <c r="DR234" i="1"/>
  <c r="DA235" i="1"/>
  <c r="BF240" i="1"/>
  <c r="BO241" i="1"/>
  <c r="DO241" i="1"/>
  <c r="DQ241" i="1"/>
  <c r="DM241" i="1"/>
  <c r="BP242" i="1"/>
  <c r="BM242" i="1"/>
  <c r="AM244" i="1"/>
  <c r="DW246" i="1"/>
  <c r="DX246" i="1"/>
  <c r="AM199" i="1"/>
  <c r="T201" i="1"/>
  <c r="DH201" i="1"/>
  <c r="CJ205" i="1"/>
  <c r="BW206" i="1"/>
  <c r="BF207" i="1"/>
  <c r="AU208" i="1"/>
  <c r="CN208" i="1"/>
  <c r="AD209" i="1"/>
  <c r="Z211" i="1"/>
  <c r="BX212" i="1"/>
  <c r="DW218" i="1"/>
  <c r="AO219" i="1"/>
  <c r="CM221" i="1"/>
  <c r="Y223" i="1"/>
  <c r="CQ228" i="1"/>
  <c r="AM230" i="1"/>
  <c r="CJ230" i="1"/>
  <c r="BI231" i="1"/>
  <c r="AN232" i="1"/>
  <c r="CD232" i="1"/>
  <c r="BC233" i="1"/>
  <c r="CU233" i="1"/>
  <c r="BD235" i="1"/>
  <c r="CY236" i="1"/>
  <c r="CN239" i="1"/>
  <c r="P240" i="1"/>
  <c r="DP241" i="1"/>
  <c r="BO242" i="1"/>
  <c r="AO244" i="1"/>
  <c r="AT245" i="1"/>
  <c r="AK248" i="1"/>
  <c r="AP248" i="1"/>
  <c r="AM248" i="1"/>
  <c r="DP251" i="1"/>
  <c r="AM252" i="1"/>
  <c r="BX252" i="1"/>
  <c r="AI254" i="1"/>
  <c r="CS255" i="1"/>
  <c r="DA256" i="1"/>
  <c r="CS257" i="1"/>
  <c r="BJ259" i="1"/>
  <c r="DD259" i="1"/>
  <c r="AO261" i="1"/>
  <c r="BV261" i="1"/>
  <c r="AA266" i="1"/>
  <c r="DA266" i="1"/>
  <c r="T267" i="1"/>
  <c r="BK267" i="1"/>
  <c r="CV267" i="1"/>
  <c r="AM268" i="1"/>
  <c r="DH268" i="1"/>
  <c r="BI270" i="1"/>
  <c r="CU270" i="1"/>
  <c r="R272" i="1"/>
  <c r="CV273" i="1"/>
  <c r="DM274" i="1"/>
  <c r="BX275" i="1"/>
  <c r="Z277" i="1"/>
  <c r="DX277" i="1"/>
  <c r="DD278" i="1"/>
  <c r="AG279" i="1"/>
  <c r="BV279" i="1"/>
  <c r="CT285" i="1"/>
  <c r="CS285" i="1"/>
  <c r="CQ285" i="1"/>
  <c r="AF287" i="1"/>
  <c r="AG287" i="1"/>
  <c r="DA287" i="1"/>
  <c r="DB287" i="1"/>
  <c r="BY237" i="1"/>
  <c r="CO245" i="1"/>
  <c r="BC247" i="1"/>
  <c r="CA248" i="1"/>
  <c r="DT248" i="1"/>
  <c r="DM250" i="1"/>
  <c r="AK251" i="1"/>
  <c r="BQ251" i="1"/>
  <c r="DQ251" i="1"/>
  <c r="AN252" i="1"/>
  <c r="AW253" i="1"/>
  <c r="CD254" i="1"/>
  <c r="CT255" i="1"/>
  <c r="BF256" i="1"/>
  <c r="DB256" i="1"/>
  <c r="BH257" i="1"/>
  <c r="CU257" i="1"/>
  <c r="BK259" i="1"/>
  <c r="BW261" i="1"/>
  <c r="DI261" i="1"/>
  <c r="DA262" i="1"/>
  <c r="BO263" i="1"/>
  <c r="DA263" i="1"/>
  <c r="AY264" i="1"/>
  <c r="AD265" i="1"/>
  <c r="DM265" i="1"/>
  <c r="AB266" i="1"/>
  <c r="DB266" i="1"/>
  <c r="U267" i="1"/>
  <c r="AN268" i="1"/>
  <c r="DI268" i="1"/>
  <c r="AN269" i="1"/>
  <c r="BJ270" i="1"/>
  <c r="CV270" i="1"/>
  <c r="Y271" i="1"/>
  <c r="AY271" i="1"/>
  <c r="CY271" i="1"/>
  <c r="W273" i="1"/>
  <c r="BM274" i="1"/>
  <c r="DO274" i="1"/>
  <c r="AK275" i="1"/>
  <c r="BY275" i="1"/>
  <c r="AA277" i="1"/>
  <c r="DY277" i="1"/>
  <c r="DJ278" i="1"/>
  <c r="DH278" i="1"/>
  <c r="CL281" i="1"/>
  <c r="CJ281" i="1"/>
  <c r="R282" i="1"/>
  <c r="S282" i="1"/>
  <c r="CU285" i="1"/>
  <c r="AD286" i="1"/>
  <c r="AF286" i="1"/>
  <c r="DC286" i="1"/>
  <c r="DB286" i="1"/>
  <c r="DA286" i="1"/>
  <c r="AD287" i="1"/>
  <c r="CY287" i="1"/>
  <c r="CU288" i="1"/>
  <c r="CQ288" i="1"/>
  <c r="Y289" i="1"/>
  <c r="AA289" i="1"/>
  <c r="DR251" i="1"/>
  <c r="AO252" i="1"/>
  <c r="CS253" i="1"/>
  <c r="CU255" i="1"/>
  <c r="DC256" i="1"/>
  <c r="CV257" i="1"/>
  <c r="BY261" i="1"/>
  <c r="AG262" i="1"/>
  <c r="BC264" i="1"/>
  <c r="AP268" i="1"/>
  <c r="DK268" i="1"/>
  <c r="BB271" i="1"/>
  <c r="DX274" i="1"/>
  <c r="DW274" i="1"/>
  <c r="AB277" i="1"/>
  <c r="CE277" i="1"/>
  <c r="CD277" i="1"/>
  <c r="DF278" i="1"/>
  <c r="CM281" i="1"/>
  <c r="P282" i="1"/>
  <c r="BM282" i="1"/>
  <c r="BR282" i="1"/>
  <c r="BQ282" i="1"/>
  <c r="BP282" i="1"/>
  <c r="DF283" i="1"/>
  <c r="AK284" i="1"/>
  <c r="AO284" i="1"/>
  <c r="AN284" i="1"/>
  <c r="AM284" i="1"/>
  <c r="CV285" i="1"/>
  <c r="AG286" i="1"/>
  <c r="CY286" i="1"/>
  <c r="AH287" i="1"/>
  <c r="CD290" i="1"/>
  <c r="CC290" i="1"/>
  <c r="DR293" i="1"/>
  <c r="DO293" i="1"/>
  <c r="AT248" i="1"/>
  <c r="CJ252" i="1"/>
  <c r="CV255" i="1"/>
  <c r="AH262" i="1"/>
  <c r="DM264" i="1"/>
  <c r="DJ280" i="1"/>
  <c r="DH280" i="1"/>
  <c r="DF284" i="1"/>
  <c r="DI284" i="1"/>
  <c r="DJ284" i="1"/>
  <c r="AH286" i="1"/>
  <c r="AO287" i="1"/>
  <c r="AN287" i="1"/>
  <c r="DF287" i="1"/>
  <c r="DJ287" i="1"/>
  <c r="DI287" i="1"/>
  <c r="DH287" i="1"/>
  <c r="CT288" i="1"/>
  <c r="DM293" i="1"/>
  <c r="DA246" i="1"/>
  <c r="BF247" i="1"/>
  <c r="AU248" i="1"/>
  <c r="CJ248" i="1"/>
  <c r="AY249" i="1"/>
  <c r="CU249" i="1"/>
  <c r="DR250" i="1"/>
  <c r="AR252" i="1"/>
  <c r="CL252" i="1"/>
  <c r="S253" i="1"/>
  <c r="BB253" i="1"/>
  <c r="CU253" i="1"/>
  <c r="AU254" i="1"/>
  <c r="BK256" i="1"/>
  <c r="CY258" i="1"/>
  <c r="P259" i="1"/>
  <c r="BO259" i="1"/>
  <c r="AM260" i="1"/>
  <c r="BQ262" i="1"/>
  <c r="AF263" i="1"/>
  <c r="BT263" i="1"/>
  <c r="P264" i="1"/>
  <c r="BF264" i="1"/>
  <c r="DO264" i="1"/>
  <c r="AI265" i="1"/>
  <c r="AF266" i="1"/>
  <c r="BQ267" i="1"/>
  <c r="DK267" i="1"/>
  <c r="AT268" i="1"/>
  <c r="BB269" i="1"/>
  <c r="AF270" i="1"/>
  <c r="BJ272" i="1"/>
  <c r="DH272" i="1"/>
  <c r="AD273" i="1"/>
  <c r="BW273" i="1"/>
  <c r="DB273" i="1"/>
  <c r="AF274" i="1"/>
  <c r="DV274" i="1"/>
  <c r="AT275" i="1"/>
  <c r="AD277" i="1"/>
  <c r="CF277" i="1"/>
  <c r="BT278" i="1"/>
  <c r="DK278" i="1"/>
  <c r="CM279" i="1"/>
  <c r="BM280" i="1"/>
  <c r="BR280" i="1"/>
  <c r="DF280" i="1"/>
  <c r="CO281" i="1"/>
  <c r="U282" i="1"/>
  <c r="BM283" i="1"/>
  <c r="DI283" i="1"/>
  <c r="BC284" i="1"/>
  <c r="AY284" i="1"/>
  <c r="DH284" i="1"/>
  <c r="AR285" i="1"/>
  <c r="AO286" i="1"/>
  <c r="AM286" i="1"/>
  <c r="DH286" i="1"/>
  <c r="AK287" i="1"/>
  <c r="DM287" i="1"/>
  <c r="DR287" i="1"/>
  <c r="DQ287" i="1"/>
  <c r="DP287" i="1"/>
  <c r="CE290" i="1"/>
  <c r="AG242" i="1"/>
  <c r="BF244" i="1"/>
  <c r="AV248" i="1"/>
  <c r="BC253" i="1"/>
  <c r="DA257" i="1"/>
  <c r="DA258" i="1"/>
  <c r="AO260" i="1"/>
  <c r="DO261" i="1"/>
  <c r="AH263" i="1"/>
  <c r="BV263" i="1"/>
  <c r="BH264" i="1"/>
  <c r="DP264" i="1"/>
  <c r="BC269" i="1"/>
  <c r="DH269" i="1"/>
  <c r="DJ272" i="1"/>
  <c r="AF273" i="1"/>
  <c r="DY274" i="1"/>
  <c r="AU275" i="1"/>
  <c r="E276" i="1"/>
  <c r="N276" i="1" s="1"/>
  <c r="EA276" i="1" s="1"/>
  <c r="AK277" i="1"/>
  <c r="AN277" i="1"/>
  <c r="BW278" i="1"/>
  <c r="CN279" i="1"/>
  <c r="DI280" i="1"/>
  <c r="DK283" i="1"/>
  <c r="AT285" i="1"/>
  <c r="AK286" i="1"/>
  <c r="AM287" i="1"/>
  <c r="DO287" i="1"/>
  <c r="CF290" i="1"/>
  <c r="BM256" i="1"/>
  <c r="DC257" i="1"/>
  <c r="DB258" i="1"/>
  <c r="DT278" i="1"/>
  <c r="DV278" i="1"/>
  <c r="DQ285" i="1"/>
  <c r="DO285" i="1"/>
  <c r="DP285" i="1"/>
  <c r="AR288" i="1"/>
  <c r="AU288" i="1"/>
  <c r="DI288" i="1"/>
  <c r="DH288" i="1"/>
  <c r="DF288" i="1"/>
  <c r="AM289" i="1"/>
  <c r="AN289" i="1"/>
  <c r="DQ289" i="1"/>
  <c r="DP289" i="1"/>
  <c r="CF295" i="1"/>
  <c r="CE295" i="1"/>
  <c r="CD295" i="1"/>
  <c r="CC295" i="1"/>
  <c r="CA295" i="1"/>
  <c r="BO256" i="1"/>
  <c r="DP256" i="1"/>
  <c r="BO257" i="1"/>
  <c r="DD257" i="1"/>
  <c r="DC258" i="1"/>
  <c r="CQ260" i="1"/>
  <c r="BX263" i="1"/>
  <c r="DH263" i="1"/>
  <c r="W264" i="1"/>
  <c r="BJ264" i="1"/>
  <c r="AR265" i="1"/>
  <c r="BV267" i="1"/>
  <c r="CQ268" i="1"/>
  <c r="BF269" i="1"/>
  <c r="AI273" i="1"/>
  <c r="AW275" i="1"/>
  <c r="DB277" i="1"/>
  <c r="CY277" i="1"/>
  <c r="BY278" i="1"/>
  <c r="DW278" i="1"/>
  <c r="AY279" i="1"/>
  <c r="CQ279" i="1"/>
  <c r="DM285" i="1"/>
  <c r="AU286" i="1"/>
  <c r="AT286" i="1"/>
  <c r="AR286" i="1"/>
  <c r="AV287" i="1"/>
  <c r="AY288" i="1"/>
  <c r="BD288" i="1"/>
  <c r="BB288" i="1"/>
  <c r="DJ288" i="1"/>
  <c r="AK289" i="1"/>
  <c r="DO289" i="1"/>
  <c r="AI291" i="1"/>
  <c r="AH291" i="1"/>
  <c r="W292" i="1"/>
  <c r="Z292" i="1"/>
  <c r="BA293" i="1"/>
  <c r="BD293" i="1"/>
  <c r="BX241" i="1"/>
  <c r="DX247" i="1"/>
  <c r="BA248" i="1"/>
  <c r="CY248" i="1"/>
  <c r="DC249" i="1"/>
  <c r="AU251" i="1"/>
  <c r="CQ252" i="1"/>
  <c r="Y253" i="1"/>
  <c r="BF254" i="1"/>
  <c r="BT255" i="1"/>
  <c r="DM255" i="1"/>
  <c r="DQ256" i="1"/>
  <c r="BW258" i="1"/>
  <c r="AD259" i="1"/>
  <c r="CS260" i="1"/>
  <c r="AK263" i="1"/>
  <c r="DI263" i="1"/>
  <c r="AA264" i="1"/>
  <c r="AT265" i="1"/>
  <c r="CT265" i="1"/>
  <c r="BW266" i="1"/>
  <c r="DO266" i="1"/>
  <c r="AO267" i="1"/>
  <c r="DP267" i="1"/>
  <c r="BF268" i="1"/>
  <c r="CS268" i="1"/>
  <c r="BH269" i="1"/>
  <c r="DM270" i="1"/>
  <c r="AG271" i="1"/>
  <c r="DO271" i="1"/>
  <c r="CA273" i="1"/>
  <c r="DF273" i="1"/>
  <c r="Y276" i="1"/>
  <c r="DW276" i="1"/>
  <c r="AP277" i="1"/>
  <c r="DA277" i="1"/>
  <c r="W278" i="1"/>
  <c r="DX278" i="1"/>
  <c r="BA279" i="1"/>
  <c r="CS279" i="1"/>
  <c r="AB280" i="1"/>
  <c r="AK282" i="1"/>
  <c r="AP282" i="1"/>
  <c r="AO282" i="1"/>
  <c r="AN282" i="1"/>
  <c r="DP284" i="1"/>
  <c r="DR285" i="1"/>
  <c r="AV286" i="1"/>
  <c r="DT286" i="1"/>
  <c r="BA288" i="1"/>
  <c r="DK288" i="1"/>
  <c r="AO289" i="1"/>
  <c r="BB248" i="1"/>
  <c r="DA248" i="1"/>
  <c r="Z253" i="1"/>
  <c r="BH254" i="1"/>
  <c r="BV255" i="1"/>
  <c r="BX258" i="1"/>
  <c r="AF259" i="1"/>
  <c r="CT260" i="1"/>
  <c r="AM263" i="1"/>
  <c r="DJ263" i="1"/>
  <c r="AU265" i="1"/>
  <c r="CU265" i="1"/>
  <c r="AM266" i="1"/>
  <c r="BY266" i="1"/>
  <c r="DQ266" i="1"/>
  <c r="AP267" i="1"/>
  <c r="BH268" i="1"/>
  <c r="CT268" i="1"/>
  <c r="BI269" i="1"/>
  <c r="DO272" i="1"/>
  <c r="CD273" i="1"/>
  <c r="DH273" i="1"/>
  <c r="Z276" i="1"/>
  <c r="AU277" i="1"/>
  <c r="AW277" i="1"/>
  <c r="BB279" i="1"/>
  <c r="CU279" i="1"/>
  <c r="DA282" i="1"/>
  <c r="DC282" i="1"/>
  <c r="DV285" i="1"/>
  <c r="DY285" i="1"/>
  <c r="BA286" i="1"/>
  <c r="BC286" i="1"/>
  <c r="AY286" i="1"/>
  <c r="DV286" i="1"/>
  <c r="BC288" i="1"/>
  <c r="CU290" i="1"/>
  <c r="CV290" i="1"/>
  <c r="BA243" i="1"/>
  <c r="DB248" i="1"/>
  <c r="P249" i="1"/>
  <c r="AR250" i="1"/>
  <c r="BH252" i="1"/>
  <c r="W254" i="1"/>
  <c r="BI254" i="1"/>
  <c r="BW255" i="1"/>
  <c r="DP255" i="1"/>
  <c r="AK256" i="1"/>
  <c r="BT256" i="1"/>
  <c r="AG259" i="1"/>
  <c r="CU260" i="1"/>
  <c r="AN263" i="1"/>
  <c r="AV265" i="1"/>
  <c r="CA267" i="1"/>
  <c r="BJ268" i="1"/>
  <c r="DT269" i="1"/>
  <c r="DW270" i="1"/>
  <c r="DP272" i="1"/>
  <c r="CE273" i="1"/>
  <c r="DI273" i="1"/>
  <c r="CA274" i="1"/>
  <c r="AA276" i="1"/>
  <c r="BX276" i="1"/>
  <c r="BW276" i="1"/>
  <c r="AV277" i="1"/>
  <c r="DD277" i="1"/>
  <c r="Z278" i="1"/>
  <c r="AF280" i="1"/>
  <c r="AT281" i="1"/>
  <c r="AV282" i="1"/>
  <c r="AT282" i="1"/>
  <c r="CY282" i="1"/>
  <c r="DV284" i="1"/>
  <c r="DT284" i="1"/>
  <c r="DW285" i="1"/>
  <c r="DW286" i="1"/>
  <c r="E288" i="1"/>
  <c r="F288" i="1" s="1"/>
  <c r="CH288" i="1" s="1"/>
  <c r="CU291" i="1"/>
  <c r="CT291" i="1"/>
  <c r="CS291" i="1"/>
  <c r="DO245" i="1"/>
  <c r="DC248" i="1"/>
  <c r="BI252" i="1"/>
  <c r="BQ253" i="1"/>
  <c r="Y254" i="1"/>
  <c r="BJ254" i="1"/>
  <c r="BX255" i="1"/>
  <c r="CL280" i="1"/>
  <c r="CJ280" i="1"/>
  <c r="DV280" i="1"/>
  <c r="DX280" i="1"/>
  <c r="BM285" i="1"/>
  <c r="BQ285" i="1"/>
  <c r="BP285" i="1"/>
  <c r="BO285" i="1"/>
  <c r="BM288" i="1"/>
  <c r="BQ288" i="1"/>
  <c r="BP288" i="1"/>
  <c r="BO288" i="1"/>
  <c r="DO292" i="1"/>
  <c r="DP292" i="1"/>
  <c r="DQ292" i="1"/>
  <c r="AF241" i="1"/>
  <c r="DP245" i="1"/>
  <c r="AF246" i="1"/>
  <c r="BF248" i="1"/>
  <c r="BO249" i="1"/>
  <c r="DQ249" i="1"/>
  <c r="AU250" i="1"/>
  <c r="W252" i="1"/>
  <c r="BJ252" i="1"/>
  <c r="DF252" i="1"/>
  <c r="AF253" i="1"/>
  <c r="BR253" i="1"/>
  <c r="Z254" i="1"/>
  <c r="AN256" i="1"/>
  <c r="BW256" i="1"/>
  <c r="AT257" i="1"/>
  <c r="BX257" i="1"/>
  <c r="DO257" i="1"/>
  <c r="AK258" i="1"/>
  <c r="CA258" i="1"/>
  <c r="BO260" i="1"/>
  <c r="AF261" i="1"/>
  <c r="DM263" i="1"/>
  <c r="CY265" i="1"/>
  <c r="CD267" i="1"/>
  <c r="BM269" i="1"/>
  <c r="DW269" i="1"/>
  <c r="AM271" i="1"/>
  <c r="BT271" i="1"/>
  <c r="DX271" i="1"/>
  <c r="BA274" i="1"/>
  <c r="U275" i="1"/>
  <c r="BO275" i="1"/>
  <c r="BY276" i="1"/>
  <c r="BF279" i="1"/>
  <c r="DH279" i="1"/>
  <c r="CM280" i="1"/>
  <c r="DW280" i="1"/>
  <c r="AV281" i="1"/>
  <c r="DK281" i="1"/>
  <c r="CD283" i="1"/>
  <c r="BR285" i="1"/>
  <c r="BX286" i="1"/>
  <c r="BV286" i="1"/>
  <c r="BW286" i="1"/>
  <c r="BV288" i="1"/>
  <c r="BX288" i="1"/>
  <c r="AY289" i="1"/>
  <c r="DR245" i="1"/>
  <c r="CC246" i="1"/>
  <c r="AV250" i="1"/>
  <c r="Y252" i="1"/>
  <c r="DH252" i="1"/>
  <c r="AA254" i="1"/>
  <c r="AO256" i="1"/>
  <c r="BY256" i="1"/>
  <c r="DP257" i="1"/>
  <c r="AM258" i="1"/>
  <c r="BQ260" i="1"/>
  <c r="DO263" i="1"/>
  <c r="DA265" i="1"/>
  <c r="BO269" i="1"/>
  <c r="AN272" i="1"/>
  <c r="BP275" i="1"/>
  <c r="BH279" i="1"/>
  <c r="DI279" i="1"/>
  <c r="CN280" i="1"/>
  <c r="DY280" i="1"/>
  <c r="AW282" i="1"/>
  <c r="DK284" i="1"/>
  <c r="BT286" i="1"/>
  <c r="BW288" i="1"/>
  <c r="DA291" i="1"/>
  <c r="DB291" i="1"/>
  <c r="BY293" i="1"/>
  <c r="BX293" i="1"/>
  <c r="BW293" i="1"/>
  <c r="BV293" i="1"/>
  <c r="BT293" i="1"/>
  <c r="Y243" i="1"/>
  <c r="AK247" i="1"/>
  <c r="DF248" i="1"/>
  <c r="DT249" i="1"/>
  <c r="W251" i="1"/>
  <c r="DH251" i="1"/>
  <c r="BM252" i="1"/>
  <c r="DJ252" i="1"/>
  <c r="AI253" i="1"/>
  <c r="BM254" i="1"/>
  <c r="DP254" i="1"/>
  <c r="DQ257" i="1"/>
  <c r="AN258" i="1"/>
  <c r="CJ259" i="1"/>
  <c r="BR260" i="1"/>
  <c r="DA260" i="1"/>
  <c r="BC262" i="1"/>
  <c r="CQ263" i="1"/>
  <c r="DP263" i="1"/>
  <c r="BB265" i="1"/>
  <c r="DC265" i="1"/>
  <c r="R266" i="1"/>
  <c r="CJ267" i="1"/>
  <c r="DY268" i="1"/>
  <c r="DA268" i="1"/>
  <c r="BP269" i="1"/>
  <c r="CL270" i="1"/>
  <c r="AO272" i="1"/>
  <c r="CL272" i="1"/>
  <c r="DW273" i="1"/>
  <c r="Z275" i="1"/>
  <c r="BQ275" i="1"/>
  <c r="BF277" i="1"/>
  <c r="BJ279" i="1"/>
  <c r="DJ279" i="1"/>
  <c r="CO280" i="1"/>
  <c r="CU283" i="1"/>
  <c r="CT283" i="1"/>
  <c r="CS283" i="1"/>
  <c r="CA285" i="1"/>
  <c r="CC285" i="1"/>
  <c r="BY286" i="1"/>
  <c r="Y288" i="1"/>
  <c r="W288" i="1"/>
  <c r="CY291" i="1"/>
  <c r="AP292" i="1"/>
  <c r="AO292" i="1"/>
  <c r="AN292" i="1"/>
  <c r="AM292" i="1"/>
  <c r="AP258" i="1"/>
  <c r="CM259" i="1"/>
  <c r="DA261" i="1"/>
  <c r="CS263" i="1"/>
  <c r="DQ263" i="1"/>
  <c r="DD265" i="1"/>
  <c r="CL267" i="1"/>
  <c r="AP272" i="1"/>
  <c r="DX273" i="1"/>
  <c r="AA275" i="1"/>
  <c r="BR275" i="1"/>
  <c r="CS276" i="1"/>
  <c r="CU276" i="1"/>
  <c r="BI277" i="1"/>
  <c r="AA279" i="1"/>
  <c r="W279" i="1"/>
  <c r="BQ279" i="1"/>
  <c r="BP279" i="1"/>
  <c r="AU280" i="1"/>
  <c r="AY282" i="1"/>
  <c r="CQ283" i="1"/>
  <c r="Z288" i="1"/>
  <c r="BV289" i="1"/>
  <c r="BT289" i="1"/>
  <c r="DC291" i="1"/>
  <c r="AK292" i="1"/>
  <c r="BF267" i="1"/>
  <c r="CM267" i="1"/>
  <c r="AD269" i="1"/>
  <c r="AR271" i="1"/>
  <c r="E272" i="1"/>
  <c r="DU272" i="1" s="1"/>
  <c r="CQ273" i="1"/>
  <c r="BF274" i="1"/>
  <c r="R277" i="1"/>
  <c r="BJ277" i="1"/>
  <c r="Y279" i="1"/>
  <c r="BM279" i="1"/>
  <c r="AV280" i="1"/>
  <c r="CS280" i="1"/>
  <c r="CV283" i="1"/>
  <c r="CJ285" i="1"/>
  <c r="CD286" i="1"/>
  <c r="CL287" i="1"/>
  <c r="CM287" i="1"/>
  <c r="CN287" i="1"/>
  <c r="AA288" i="1"/>
  <c r="DO290" i="1"/>
  <c r="DQ290" i="1"/>
  <c r="DP290" i="1"/>
  <c r="AG239" i="1"/>
  <c r="CN247" i="1"/>
  <c r="BW249" i="1"/>
  <c r="BB250" i="1"/>
  <c r="AF254" i="1"/>
  <c r="S257" i="1"/>
  <c r="BC257" i="1"/>
  <c r="AT258" i="1"/>
  <c r="DT258" i="1"/>
  <c r="BF259" i="1"/>
  <c r="BV260" i="1"/>
  <c r="DO260" i="1"/>
  <c r="BP261" i="1"/>
  <c r="BH262" i="1"/>
  <c r="P263" i="1"/>
  <c r="DW263" i="1"/>
  <c r="DF265" i="1"/>
  <c r="CU266" i="1"/>
  <c r="P267" i="1"/>
  <c r="BH267" i="1"/>
  <c r="BW268" i="1"/>
  <c r="AF269" i="1"/>
  <c r="BX269" i="1"/>
  <c r="BD270" i="1"/>
  <c r="CQ270" i="1"/>
  <c r="AT271" i="1"/>
  <c r="CQ271" i="1"/>
  <c r="CS273" i="1"/>
  <c r="BH274" i="1"/>
  <c r="BT275" i="1"/>
  <c r="DW275" i="1"/>
  <c r="BK277" i="1"/>
  <c r="Z279" i="1"/>
  <c r="BO279" i="1"/>
  <c r="AW280" i="1"/>
  <c r="CT280" i="1"/>
  <c r="DA283" i="1"/>
  <c r="DB283" i="1"/>
  <c r="CL285" i="1"/>
  <c r="CE286" i="1"/>
  <c r="T299" i="1"/>
  <c r="S299" i="1"/>
  <c r="R299" i="1"/>
  <c r="BH259" i="1"/>
  <c r="DR260" i="1"/>
  <c r="CS270" i="1"/>
  <c r="AU271" i="1"/>
  <c r="CT271" i="1"/>
  <c r="DY273" i="1"/>
  <c r="CT273" i="1"/>
  <c r="BI274" i="1"/>
  <c r="AF275" i="1"/>
  <c r="BV275" i="1"/>
  <c r="DX275" i="1"/>
  <c r="DT277" i="1"/>
  <c r="BH278" i="1"/>
  <c r="CU280" i="1"/>
  <c r="CY283" i="1"/>
  <c r="CM285" i="1"/>
  <c r="Z286" i="1"/>
  <c r="Y286" i="1"/>
  <c r="W286" i="1"/>
  <c r="CJ288" i="1"/>
  <c r="CO288" i="1"/>
  <c r="CL288" i="1"/>
  <c r="DR290" i="1"/>
  <c r="BD250" i="1"/>
  <c r="DO251" i="1"/>
  <c r="U257" i="1"/>
  <c r="DK265" i="1"/>
  <c r="AK268" i="1"/>
  <c r="DF268" i="1"/>
  <c r="CU271" i="1"/>
  <c r="AI275" i="1"/>
  <c r="DB276" i="1"/>
  <c r="W277" i="1"/>
  <c r="BO277" i="1"/>
  <c r="DW277" i="1"/>
  <c r="BK278" i="1"/>
  <c r="CC281" i="1"/>
  <c r="CE281" i="1"/>
  <c r="DC283" i="1"/>
  <c r="CO285" i="1"/>
  <c r="CU286" i="1"/>
  <c r="CT286" i="1"/>
  <c r="CS286" i="1"/>
  <c r="DR291" i="1"/>
  <c r="DP291" i="1"/>
  <c r="DM291" i="1"/>
  <c r="DD276" i="1"/>
  <c r="W283" i="1"/>
  <c r="BM284" i="1"/>
  <c r="BV291" i="1"/>
  <c r="BB292" i="1"/>
  <c r="CU293" i="1"/>
  <c r="S294" i="1"/>
  <c r="BP294" i="1"/>
  <c r="DO294" i="1"/>
  <c r="CM296" i="1"/>
  <c r="DW296" i="1"/>
  <c r="AR297" i="1"/>
  <c r="BX297" i="1"/>
  <c r="DX298" i="1"/>
  <c r="DV299" i="1"/>
  <c r="AP300" i="1"/>
  <c r="CS301" i="1"/>
  <c r="AU302" i="1"/>
  <c r="BC303" i="1"/>
  <c r="CT303" i="1"/>
  <c r="BO304" i="1"/>
  <c r="DX304" i="1"/>
  <c r="CO305" i="1"/>
  <c r="AB306" i="1"/>
  <c r="DC306" i="1"/>
  <c r="Z307" i="1"/>
  <c r="AI308" i="1"/>
  <c r="BP309" i="1"/>
  <c r="DK309" i="1"/>
  <c r="AH310" i="1"/>
  <c r="AI311" i="1"/>
  <c r="BW311" i="1"/>
  <c r="DH311" i="1"/>
  <c r="AO312" i="1"/>
  <c r="DV312" i="1"/>
  <c r="DQ313" i="1"/>
  <c r="BW314" i="1"/>
  <c r="AK315" i="1"/>
  <c r="AU316" i="1"/>
  <c r="BJ317" i="1"/>
  <c r="DO317" i="1"/>
  <c r="DW319" i="1"/>
  <c r="CU321" i="1"/>
  <c r="AI322" i="1"/>
  <c r="CV324" i="1"/>
  <c r="CU324" i="1"/>
  <c r="CT324" i="1"/>
  <c r="BB326" i="1"/>
  <c r="AP332" i="1"/>
  <c r="T294" i="1"/>
  <c r="BQ294" i="1"/>
  <c r="DW299" i="1"/>
  <c r="DD306" i="1"/>
  <c r="BQ309" i="1"/>
  <c r="DI311" i="1"/>
  <c r="AP312" i="1"/>
  <c r="DW312" i="1"/>
  <c r="BX314" i="1"/>
  <c r="AO315" i="1"/>
  <c r="AW316" i="1"/>
  <c r="BK317" i="1"/>
  <c r="DP317" i="1"/>
  <c r="CY318" i="1"/>
  <c r="DD318" i="1"/>
  <c r="DB318" i="1"/>
  <c r="DX319" i="1"/>
  <c r="AN322" i="1"/>
  <c r="AM322" i="1"/>
  <c r="AK322" i="1"/>
  <c r="CQ324" i="1"/>
  <c r="BC326" i="1"/>
  <c r="BD292" i="1"/>
  <c r="BR294" i="1"/>
  <c r="DQ294" i="1"/>
  <c r="CQ296" i="1"/>
  <c r="AN299" i="1"/>
  <c r="AT300" i="1"/>
  <c r="CU301" i="1"/>
  <c r="CQ302" i="1"/>
  <c r="BF303" i="1"/>
  <c r="BQ304" i="1"/>
  <c r="AB307" i="1"/>
  <c r="CJ307" i="1"/>
  <c r="CT308" i="1"/>
  <c r="BR309" i="1"/>
  <c r="DO309" i="1"/>
  <c r="AM310" i="1"/>
  <c r="BT310" i="1"/>
  <c r="AK311" i="1"/>
  <c r="CC311" i="1"/>
  <c r="DK311" i="1"/>
  <c r="CS312" i="1"/>
  <c r="DX312" i="1"/>
  <c r="DV313" i="1"/>
  <c r="AM314" i="1"/>
  <c r="BY314" i="1"/>
  <c r="CA316" i="1"/>
  <c r="DQ317" i="1"/>
  <c r="DA318" i="1"/>
  <c r="DY319" i="1"/>
  <c r="BH320" i="1"/>
  <c r="BI320" i="1"/>
  <c r="BF320" i="1"/>
  <c r="AO322" i="1"/>
  <c r="AN323" i="1"/>
  <c r="DC323" i="1"/>
  <c r="CS324" i="1"/>
  <c r="AU289" i="1"/>
  <c r="CA291" i="1"/>
  <c r="DF291" i="1"/>
  <c r="DV292" i="1"/>
  <c r="BO293" i="1"/>
  <c r="BV295" i="1"/>
  <c r="CS296" i="1"/>
  <c r="E300" i="1"/>
  <c r="AU300" i="1"/>
  <c r="CV301" i="1"/>
  <c r="CT302" i="1"/>
  <c r="CL307" i="1"/>
  <c r="DQ309" i="1"/>
  <c r="BC315" i="1"/>
  <c r="BD315" i="1"/>
  <c r="P316" i="1"/>
  <c r="T316" i="1"/>
  <c r="R316" i="1"/>
  <c r="P317" i="1"/>
  <c r="E317" i="1"/>
  <c r="AZ317" i="1" s="1"/>
  <c r="AY321" i="1"/>
  <c r="BB321" i="1"/>
  <c r="DJ321" i="1"/>
  <c r="DI321" i="1"/>
  <c r="AR324" i="1"/>
  <c r="AW324" i="1"/>
  <c r="DA324" i="1"/>
  <c r="DC324" i="1"/>
  <c r="DD324" i="1"/>
  <c r="CS327" i="1"/>
  <c r="CU327" i="1"/>
  <c r="AK331" i="1"/>
  <c r="AO331" i="1"/>
  <c r="AN331" i="1"/>
  <c r="AM331" i="1"/>
  <c r="DM331" i="1"/>
  <c r="DR331" i="1"/>
  <c r="AB309" i="1"/>
  <c r="DR309" i="1"/>
  <c r="BW310" i="1"/>
  <c r="DT310" i="1"/>
  <c r="AY315" i="1"/>
  <c r="S316" i="1"/>
  <c r="BA321" i="1"/>
  <c r="DF321" i="1"/>
  <c r="DQ322" i="1"/>
  <c r="DO322" i="1"/>
  <c r="AP323" i="1"/>
  <c r="DF323" i="1"/>
  <c r="DJ323" i="1"/>
  <c r="DI323" i="1"/>
  <c r="DH323" i="1"/>
  <c r="AT324" i="1"/>
  <c r="CY324" i="1"/>
  <c r="AW289" i="1"/>
  <c r="AM290" i="1"/>
  <c r="BV290" i="1"/>
  <c r="DI291" i="1"/>
  <c r="AY297" i="1"/>
  <c r="AA298" i="1"/>
  <c r="AW300" i="1"/>
  <c r="CE300" i="1"/>
  <c r="BF301" i="1"/>
  <c r="CV302" i="1"/>
  <c r="BO303" i="1"/>
  <c r="AK304" i="1"/>
  <c r="DC305" i="1"/>
  <c r="DV307" i="1"/>
  <c r="AR310" i="1"/>
  <c r="CF311" i="1"/>
  <c r="DT311" i="1"/>
  <c r="BA312" i="1"/>
  <c r="CD314" i="1"/>
  <c r="BA315" i="1"/>
  <c r="CT315" i="1"/>
  <c r="CU315" i="1"/>
  <c r="U316" i="1"/>
  <c r="S317" i="1"/>
  <c r="CA317" i="1"/>
  <c r="CD317" i="1"/>
  <c r="CC317" i="1"/>
  <c r="DF318" i="1"/>
  <c r="BC321" i="1"/>
  <c r="DH321" i="1"/>
  <c r="AY322" i="1"/>
  <c r="BC322" i="1"/>
  <c r="BA322" i="1"/>
  <c r="DP322" i="1"/>
  <c r="AW323" i="1"/>
  <c r="AU323" i="1"/>
  <c r="DK323" i="1"/>
  <c r="DB324" i="1"/>
  <c r="CT327" i="1"/>
  <c r="DQ329" i="1"/>
  <c r="DR329" i="1"/>
  <c r="DP329" i="1"/>
  <c r="DO329" i="1"/>
  <c r="DM329" i="1"/>
  <c r="BP303" i="1"/>
  <c r="AM304" i="1"/>
  <c r="DW307" i="1"/>
  <c r="CE320" i="1"/>
  <c r="CC320" i="1"/>
  <c r="DK321" i="1"/>
  <c r="DV326" i="1"/>
  <c r="DT326" i="1"/>
  <c r="DY326" i="1"/>
  <c r="DX326" i="1"/>
  <c r="DW326" i="1"/>
  <c r="CV327" i="1"/>
  <c r="BR334" i="1"/>
  <c r="BQ334" i="1"/>
  <c r="BP334" i="1"/>
  <c r="BO334" i="1"/>
  <c r="BB297" i="1"/>
  <c r="CU298" i="1"/>
  <c r="DD301" i="1"/>
  <c r="BJ301" i="1"/>
  <c r="DF301" i="1"/>
  <c r="AD302" i="1"/>
  <c r="CY302" i="1"/>
  <c r="AG303" i="1"/>
  <c r="BQ303" i="1"/>
  <c r="AN304" i="1"/>
  <c r="CS307" i="1"/>
  <c r="DX307" i="1"/>
  <c r="DF308" i="1"/>
  <c r="CJ311" i="1"/>
  <c r="CT313" i="1"/>
  <c r="BB314" i="1"/>
  <c r="BD314" i="1"/>
  <c r="Y316" i="1"/>
  <c r="BH318" i="1"/>
  <c r="BF318" i="1"/>
  <c r="AO319" i="1"/>
  <c r="CA320" i="1"/>
  <c r="DT322" i="1"/>
  <c r="DO323" i="1"/>
  <c r="DC327" i="1"/>
  <c r="DB327" i="1"/>
  <c r="DA327" i="1"/>
  <c r="DF330" i="1"/>
  <c r="DK330" i="1"/>
  <c r="DJ330" i="1"/>
  <c r="DI330" i="1"/>
  <c r="DH330" i="1"/>
  <c r="CD284" i="1"/>
  <c r="AK294" i="1"/>
  <c r="CM294" i="1"/>
  <c r="AU295" i="1"/>
  <c r="P296" i="1"/>
  <c r="BV296" i="1"/>
  <c r="DA296" i="1"/>
  <c r="BC297" i="1"/>
  <c r="DH297" i="1"/>
  <c r="BJ298" i="1"/>
  <c r="DA299" i="1"/>
  <c r="BF300" i="1"/>
  <c r="CQ300" i="1"/>
  <c r="BK301" i="1"/>
  <c r="DH301" i="1"/>
  <c r="AF302" i="1"/>
  <c r="AH303" i="1"/>
  <c r="BR303" i="1"/>
  <c r="AP304" i="1"/>
  <c r="S305" i="1"/>
  <c r="BJ305" i="1"/>
  <c r="BW306" i="1"/>
  <c r="DT306" i="1"/>
  <c r="AT307" i="1"/>
  <c r="CU307" i="1"/>
  <c r="DH308" i="1"/>
  <c r="AI309" i="1"/>
  <c r="CM309" i="1"/>
  <c r="CD310" i="1"/>
  <c r="AY311" i="1"/>
  <c r="CL311" i="1"/>
  <c r="DB312" i="1"/>
  <c r="P313" i="1"/>
  <c r="CU313" i="1"/>
  <c r="DV314" i="1"/>
  <c r="Z316" i="1"/>
  <c r="BF316" i="1"/>
  <c r="CS316" i="1"/>
  <c r="CU316" i="1"/>
  <c r="W317" i="1"/>
  <c r="AA317" i="1"/>
  <c r="Z317" i="1"/>
  <c r="BI318" i="1"/>
  <c r="DJ318" i="1"/>
  <c r="AP319" i="1"/>
  <c r="P320" i="1"/>
  <c r="CD320" i="1"/>
  <c r="W321" i="1"/>
  <c r="BQ321" i="1"/>
  <c r="BP321" i="1"/>
  <c r="DP321" i="1"/>
  <c r="BJ322" i="1"/>
  <c r="DW322" i="1"/>
  <c r="AY323" i="1"/>
  <c r="DR334" i="1"/>
  <c r="DQ334" i="1"/>
  <c r="DP334" i="1"/>
  <c r="DO334" i="1"/>
  <c r="DT281" i="1"/>
  <c r="AM294" i="1"/>
  <c r="CN294" i="1"/>
  <c r="AV295" i="1"/>
  <c r="R296" i="1"/>
  <c r="BW296" i="1"/>
  <c r="DB296" i="1"/>
  <c r="DI297" i="1"/>
  <c r="AF298" i="1"/>
  <c r="DB299" i="1"/>
  <c r="R300" i="1"/>
  <c r="BH300" i="1"/>
  <c r="CU300" i="1"/>
  <c r="DI301" i="1"/>
  <c r="AG302" i="1"/>
  <c r="AI303" i="1"/>
  <c r="E303" i="1"/>
  <c r="CK303" i="1" s="1"/>
  <c r="DT305" i="1"/>
  <c r="AR306" i="1"/>
  <c r="BY306" i="1"/>
  <c r="DV306" i="1"/>
  <c r="AU307" i="1"/>
  <c r="CV307" i="1"/>
  <c r="BQ308" i="1"/>
  <c r="DI308" i="1"/>
  <c r="CN309" i="1"/>
  <c r="CV311" i="1"/>
  <c r="BA311" i="1"/>
  <c r="CM311" i="1"/>
  <c r="CV313" i="1"/>
  <c r="BC314" i="1"/>
  <c r="DF315" i="1"/>
  <c r="AA316" i="1"/>
  <c r="BH316" i="1"/>
  <c r="CQ316" i="1"/>
  <c r="AB317" i="1"/>
  <c r="T318" i="1"/>
  <c r="P318" i="1"/>
  <c r="BJ318" i="1"/>
  <c r="R320" i="1"/>
  <c r="Z321" i="1"/>
  <c r="BM321" i="1"/>
  <c r="DX322" i="1"/>
  <c r="BH323" i="1"/>
  <c r="BK323" i="1"/>
  <c r="BJ323" i="1"/>
  <c r="BI323" i="1"/>
  <c r="DT323" i="1"/>
  <c r="BJ324" i="1"/>
  <c r="BI324" i="1"/>
  <c r="BH324" i="1"/>
  <c r="DV330" i="1"/>
  <c r="DX330" i="1"/>
  <c r="DW330" i="1"/>
  <c r="BM331" i="1"/>
  <c r="BQ331" i="1"/>
  <c r="BP331" i="1"/>
  <c r="AD281" i="1"/>
  <c r="DW281" i="1"/>
  <c r="DW282" i="1"/>
  <c r="BB283" i="1"/>
  <c r="DT283" i="1"/>
  <c r="CO286" i="1"/>
  <c r="AN294" i="1"/>
  <c r="BX296" i="1"/>
  <c r="DC296" i="1"/>
  <c r="DJ297" i="1"/>
  <c r="AG298" i="1"/>
  <c r="BI300" i="1"/>
  <c r="CV300" i="1"/>
  <c r="DK301" i="1"/>
  <c r="DW306" i="1"/>
  <c r="AV307" i="1"/>
  <c r="DJ308" i="1"/>
  <c r="CO309" i="1"/>
  <c r="BB311" i="1"/>
  <c r="DI312" i="1"/>
  <c r="DJ312" i="1"/>
  <c r="AB316" i="1"/>
  <c r="BI316" i="1"/>
  <c r="CT316" i="1"/>
  <c r="CL317" i="1"/>
  <c r="S318" i="1"/>
  <c r="BK318" i="1"/>
  <c r="BA319" i="1"/>
  <c r="AY319" i="1"/>
  <c r="CU320" i="1"/>
  <c r="CS320" i="1"/>
  <c r="AA321" i="1"/>
  <c r="BO321" i="1"/>
  <c r="BF323" i="1"/>
  <c r="DV323" i="1"/>
  <c r="BF324" i="1"/>
  <c r="DT330" i="1"/>
  <c r="BO331" i="1"/>
  <c r="Z337" i="1"/>
  <c r="AB337" i="1"/>
  <c r="AA337" i="1"/>
  <c r="BY296" i="1"/>
  <c r="DK297" i="1"/>
  <c r="AI298" i="1"/>
  <c r="BJ300" i="1"/>
  <c r="DX306" i="1"/>
  <c r="AW307" i="1"/>
  <c r="AG313" i="1"/>
  <c r="AH313" i="1"/>
  <c r="BJ316" i="1"/>
  <c r="AK317" i="1"/>
  <c r="AO317" i="1"/>
  <c r="DX318" i="1"/>
  <c r="DW318" i="1"/>
  <c r="BP323" i="1"/>
  <c r="BQ323" i="1"/>
  <c r="AF326" i="1"/>
  <c r="AI326" i="1"/>
  <c r="AH326" i="1"/>
  <c r="AG326" i="1"/>
  <c r="DQ327" i="1"/>
  <c r="DP327" i="1"/>
  <c r="CM329" i="1"/>
  <c r="CN329" i="1"/>
  <c r="BX330" i="1"/>
  <c r="BY330" i="1"/>
  <c r="BW330" i="1"/>
  <c r="BI336" i="1"/>
  <c r="BH336" i="1"/>
  <c r="BF336" i="1"/>
  <c r="AR294" i="1"/>
  <c r="BA295" i="1"/>
  <c r="DF296" i="1"/>
  <c r="BJ299" i="1"/>
  <c r="Y301" i="1"/>
  <c r="BV301" i="1"/>
  <c r="DM301" i="1"/>
  <c r="CQ309" i="1"/>
  <c r="BF311" i="1"/>
  <c r="BJ311" i="1"/>
  <c r="CQ311" i="1"/>
  <c r="BT312" i="1"/>
  <c r="BW312" i="1"/>
  <c r="AI313" i="1"/>
  <c r="DM315" i="1"/>
  <c r="AM317" i="1"/>
  <c r="BM318" i="1"/>
  <c r="DT318" i="1"/>
  <c r="DI319" i="1"/>
  <c r="DF319" i="1"/>
  <c r="AD321" i="1"/>
  <c r="AI321" i="1"/>
  <c r="BV321" i="1"/>
  <c r="BV322" i="1"/>
  <c r="BM323" i="1"/>
  <c r="BO324" i="1"/>
  <c r="BR324" i="1"/>
  <c r="BQ324" i="1"/>
  <c r="BP324" i="1"/>
  <c r="DV324" i="1"/>
  <c r="DT324" i="1"/>
  <c r="AD326" i="1"/>
  <c r="CJ329" i="1"/>
  <c r="BT330" i="1"/>
  <c r="DX283" i="1"/>
  <c r="S287" i="1"/>
  <c r="AR292" i="1"/>
  <c r="AT294" i="1"/>
  <c r="BB295" i="1"/>
  <c r="AD296" i="1"/>
  <c r="CA296" i="1"/>
  <c r="DH296" i="1"/>
  <c r="AF297" i="1"/>
  <c r="BM297" i="1"/>
  <c r="Y299" i="1"/>
  <c r="BW301" i="1"/>
  <c r="DO301" i="1"/>
  <c r="AM302" i="1"/>
  <c r="DK302" i="1"/>
  <c r="CJ303" i="1"/>
  <c r="BB304" i="1"/>
  <c r="DC304" i="1"/>
  <c r="CC305" i="1"/>
  <c r="CM306" i="1"/>
  <c r="DC307" i="1"/>
  <c r="DO308" i="1"/>
  <c r="CT309" i="1"/>
  <c r="Y310" i="1"/>
  <c r="CM310" i="1"/>
  <c r="T311" i="1"/>
  <c r="BH311" i="1"/>
  <c r="CT311" i="1"/>
  <c r="BV312" i="1"/>
  <c r="DF313" i="1"/>
  <c r="DP315" i="1"/>
  <c r="AK316" i="1"/>
  <c r="AN317" i="1"/>
  <c r="W318" i="1"/>
  <c r="DV318" i="1"/>
  <c r="BJ319" i="1"/>
  <c r="DH319" i="1"/>
  <c r="AG321" i="1"/>
  <c r="BW322" i="1"/>
  <c r="DR323" i="1"/>
  <c r="BO323" i="1"/>
  <c r="BM324" i="1"/>
  <c r="DX324" i="1"/>
  <c r="Y327" i="1"/>
  <c r="AB327" i="1"/>
  <c r="CL329" i="1"/>
  <c r="BV330" i="1"/>
  <c r="AT292" i="1"/>
  <c r="BT292" i="1"/>
  <c r="DH292" i="1"/>
  <c r="CJ293" i="1"/>
  <c r="AU294" i="1"/>
  <c r="CY294" i="1"/>
  <c r="R295" i="1"/>
  <c r="BC295" i="1"/>
  <c r="AH296" i="1"/>
  <c r="CC296" i="1"/>
  <c r="DI296" i="1"/>
  <c r="AG297" i="1"/>
  <c r="BO297" i="1"/>
  <c r="DJ298" i="1"/>
  <c r="Z299" i="1"/>
  <c r="BX301" i="1"/>
  <c r="AN302" i="1"/>
  <c r="CL303" i="1"/>
  <c r="DD304" i="1"/>
  <c r="CD305" i="1"/>
  <c r="CN306" i="1"/>
  <c r="DQ308" i="1"/>
  <c r="Z310" i="1"/>
  <c r="BI311" i="1"/>
  <c r="BX312" i="1"/>
  <c r="DM312" i="1"/>
  <c r="DH313" i="1"/>
  <c r="BO314" i="1"/>
  <c r="DR315" i="1"/>
  <c r="AM316" i="1"/>
  <c r="AP317" i="1"/>
  <c r="Z318" i="1"/>
  <c r="BK319" i="1"/>
  <c r="DJ319" i="1"/>
  <c r="AH321" i="1"/>
  <c r="BX322" i="1"/>
  <c r="T323" i="1"/>
  <c r="U323" i="1"/>
  <c r="BR323" i="1"/>
  <c r="DO280" i="1"/>
  <c r="W287" i="1"/>
  <c r="CL290" i="1"/>
  <c r="DI292" i="1"/>
  <c r="CL293" i="1"/>
  <c r="CD296" i="1"/>
  <c r="DK296" i="1"/>
  <c r="BP297" i="1"/>
  <c r="BO299" i="1"/>
  <c r="DO300" i="1"/>
  <c r="BY301" i="1"/>
  <c r="BO307" i="1"/>
  <c r="DF307" i="1"/>
  <c r="DR308" i="1"/>
  <c r="AA310" i="1"/>
  <c r="BK311" i="1"/>
  <c r="BY312" i="1"/>
  <c r="DI313" i="1"/>
  <c r="BP314" i="1"/>
  <c r="DW315" i="1"/>
  <c r="DX315" i="1"/>
  <c r="AO316" i="1"/>
  <c r="DO316" i="1"/>
  <c r="AA318" i="1"/>
  <c r="CC318" i="1"/>
  <c r="CF318" i="1"/>
  <c r="CE318" i="1"/>
  <c r="BP319" i="1"/>
  <c r="BM319" i="1"/>
  <c r="DK319" i="1"/>
  <c r="AA322" i="1"/>
  <c r="Y322" i="1"/>
  <c r="BY322" i="1"/>
  <c r="DI320" i="1"/>
  <c r="DJ320" i="1"/>
  <c r="DH320" i="1"/>
  <c r="Z322" i="1"/>
  <c r="CD322" i="1"/>
  <c r="CA322" i="1"/>
  <c r="AV328" i="1"/>
  <c r="AW328" i="1"/>
  <c r="AT328" i="1"/>
  <c r="DC328" i="1"/>
  <c r="DB328" i="1"/>
  <c r="DA328" i="1"/>
  <c r="CY328" i="1"/>
  <c r="Y331" i="1"/>
  <c r="W331" i="1"/>
  <c r="CQ293" i="1"/>
  <c r="AM300" i="1"/>
  <c r="AK305" i="1"/>
  <c r="CJ305" i="1"/>
  <c r="Y306" i="1"/>
  <c r="CY306" i="1"/>
  <c r="AD308" i="1"/>
  <c r="DH309" i="1"/>
  <c r="AD310" i="1"/>
  <c r="AM318" i="1"/>
  <c r="AP318" i="1"/>
  <c r="Y324" i="1"/>
  <c r="AB324" i="1"/>
  <c r="AU328" i="1"/>
  <c r="AK333" i="1"/>
  <c r="AP333" i="1"/>
  <c r="AO333" i="1"/>
  <c r="AN333" i="1"/>
  <c r="AM333" i="1"/>
  <c r="AR296" i="1"/>
  <c r="DT296" i="1"/>
  <c r="AH299" i="1"/>
  <c r="AN300" i="1"/>
  <c r="CQ303" i="1"/>
  <c r="DV304" i="1"/>
  <c r="AM305" i="1"/>
  <c r="CL305" i="1"/>
  <c r="Z306" i="1"/>
  <c r="DA306" i="1"/>
  <c r="AF308" i="1"/>
  <c r="CM308" i="1"/>
  <c r="BM309" i="1"/>
  <c r="DI309" i="1"/>
  <c r="BC313" i="1"/>
  <c r="DO313" i="1"/>
  <c r="AR316" i="1"/>
  <c r="BH317" i="1"/>
  <c r="AK318" i="1"/>
  <c r="S319" i="1"/>
  <c r="T319" i="1"/>
  <c r="DT319" i="1"/>
  <c r="AG322" i="1"/>
  <c r="CQ322" i="1"/>
  <c r="CU322" i="1"/>
  <c r="CV322" i="1"/>
  <c r="CF323" i="1"/>
  <c r="Z324" i="1"/>
  <c r="BM325" i="1"/>
  <c r="CQ326" i="1"/>
  <c r="BC328" i="1"/>
  <c r="BB328" i="1"/>
  <c r="DH328" i="1"/>
  <c r="DK328" i="1"/>
  <c r="DJ328" i="1"/>
  <c r="DI328" i="1"/>
  <c r="AI330" i="1"/>
  <c r="AH330" i="1"/>
  <c r="AG330" i="1"/>
  <c r="AF330" i="1"/>
  <c r="AA331" i="1"/>
  <c r="R294" i="1"/>
  <c r="BO294" i="1"/>
  <c r="AG295" i="1"/>
  <c r="BW297" i="1"/>
  <c r="DW298" i="1"/>
  <c r="AO300" i="1"/>
  <c r="AI302" i="1"/>
  <c r="BA303" i="1"/>
  <c r="DW304" i="1"/>
  <c r="AO305" i="1"/>
  <c r="CM305" i="1"/>
  <c r="AA306" i="1"/>
  <c r="Y307" i="1"/>
  <c r="AH308" i="1"/>
  <c r="CN308" i="1"/>
  <c r="DJ309" i="1"/>
  <c r="AH311" i="1"/>
  <c r="BV311" i="1"/>
  <c r="DF311" i="1"/>
  <c r="AN312" i="1"/>
  <c r="BD313" i="1"/>
  <c r="DP313" i="1"/>
  <c r="AI314" i="1"/>
  <c r="AT316" i="1"/>
  <c r="BX316" i="1"/>
  <c r="BW316" i="1"/>
  <c r="BT316" i="1"/>
  <c r="BI317" i="1"/>
  <c r="AN318" i="1"/>
  <c r="U319" i="1"/>
  <c r="AH322" i="1"/>
  <c r="CS322" i="1"/>
  <c r="AD323" i="1"/>
  <c r="AA324" i="1"/>
  <c r="BO325" i="1"/>
  <c r="AY326" i="1"/>
  <c r="CT326" i="1"/>
  <c r="AY328" i="1"/>
  <c r="AT321" i="1"/>
  <c r="CJ321" i="1"/>
  <c r="DM325" i="1"/>
  <c r="AK328" i="1"/>
  <c r="BM328" i="1"/>
  <c r="DX329" i="1"/>
  <c r="AP330" i="1"/>
  <c r="CQ330" i="1"/>
  <c r="BO332" i="1"/>
  <c r="DM332" i="1"/>
  <c r="DI333" i="1"/>
  <c r="CU334" i="1"/>
  <c r="AP335" i="1"/>
  <c r="AN336" i="1"/>
  <c r="BO337" i="1"/>
  <c r="DP337" i="1"/>
  <c r="DC338" i="1"/>
  <c r="BO339" i="1"/>
  <c r="DO339" i="1"/>
  <c r="AI340" i="1"/>
  <c r="BX340" i="1"/>
  <c r="DI340" i="1"/>
  <c r="BP341" i="1"/>
  <c r="AT342" i="1"/>
  <c r="CN342" i="1"/>
  <c r="T343" i="1"/>
  <c r="BJ343" i="1"/>
  <c r="DH343" i="1"/>
  <c r="CC344" i="1"/>
  <c r="DW345" i="1"/>
  <c r="AP346" i="1"/>
  <c r="CV346" i="1"/>
  <c r="CU347" i="1"/>
  <c r="T348" i="1"/>
  <c r="AV349" i="1"/>
  <c r="CC349" i="1"/>
  <c r="BH351" i="1"/>
  <c r="DB351" i="1"/>
  <c r="BK353" i="1"/>
  <c r="DR358" i="1"/>
  <c r="U363" i="1"/>
  <c r="S363" i="1"/>
  <c r="BJ364" i="1"/>
  <c r="BF364" i="1"/>
  <c r="DT364" i="1"/>
  <c r="DW364" i="1"/>
  <c r="DV364" i="1"/>
  <c r="BM365" i="1"/>
  <c r="BP365" i="1"/>
  <c r="DO325" i="1"/>
  <c r="AT327" i="1"/>
  <c r="CE327" i="1"/>
  <c r="DJ333" i="1"/>
  <c r="CV334" i="1"/>
  <c r="AO336" i="1"/>
  <c r="BP339" i="1"/>
  <c r="DP339" i="1"/>
  <c r="BY340" i="1"/>
  <c r="DJ340" i="1"/>
  <c r="BQ341" i="1"/>
  <c r="AU342" i="1"/>
  <c r="DI343" i="1"/>
  <c r="AU344" i="1"/>
  <c r="CD344" i="1"/>
  <c r="AL347" i="1"/>
  <c r="DW348" i="1"/>
  <c r="AW349" i="1"/>
  <c r="CD349" i="1"/>
  <c r="CL350" i="1"/>
  <c r="BJ351" i="1"/>
  <c r="DC351" i="1"/>
  <c r="AB352" i="1"/>
  <c r="CA352" i="1"/>
  <c r="DV353" i="1"/>
  <c r="AM354" i="1"/>
  <c r="AA355" i="1"/>
  <c r="CM355" i="1"/>
  <c r="S356" i="1"/>
  <c r="BW356" i="1"/>
  <c r="BP358" i="1"/>
  <c r="BB359" i="1"/>
  <c r="AA362" i="1"/>
  <c r="BQ363" i="1"/>
  <c r="DX364" i="1"/>
  <c r="BQ365" i="1"/>
  <c r="DY368" i="1"/>
  <c r="DX368" i="1"/>
  <c r="AV321" i="1"/>
  <c r="Y323" i="1"/>
  <c r="DP325" i="1"/>
  <c r="AU327" i="1"/>
  <c r="CF327" i="1"/>
  <c r="BQ328" i="1"/>
  <c r="CQ331" i="1"/>
  <c r="DK333" i="1"/>
  <c r="CM335" i="1"/>
  <c r="DT335" i="1"/>
  <c r="CY336" i="1"/>
  <c r="BQ337" i="1"/>
  <c r="BB338" i="1"/>
  <c r="DF338" i="1"/>
  <c r="AD339" i="1"/>
  <c r="BQ339" i="1"/>
  <c r="DQ339" i="1"/>
  <c r="AK340" i="1"/>
  <c r="DK340" i="1"/>
  <c r="AV342" i="1"/>
  <c r="CU342" i="1"/>
  <c r="W343" i="1"/>
  <c r="DJ343" i="1"/>
  <c r="AV344" i="1"/>
  <c r="CE344" i="1"/>
  <c r="DX348" i="1"/>
  <c r="CF349" i="1"/>
  <c r="CM350" i="1"/>
  <c r="CO351" i="1"/>
  <c r="BK351" i="1"/>
  <c r="BW353" i="1"/>
  <c r="BX353" i="1"/>
  <c r="AN354" i="1"/>
  <c r="CN355" i="1"/>
  <c r="T356" i="1"/>
  <c r="BQ358" i="1"/>
  <c r="CT362" i="1"/>
  <c r="CU362" i="1"/>
  <c r="BM364" i="1"/>
  <c r="DI366" i="1"/>
  <c r="DF366" i="1"/>
  <c r="CT331" i="1"/>
  <c r="DW335" i="1"/>
  <c r="BR339" i="1"/>
  <c r="DR339" i="1"/>
  <c r="AW344" i="1"/>
  <c r="CS345" i="1"/>
  <c r="AV346" i="1"/>
  <c r="BB349" i="1"/>
  <c r="T350" i="1"/>
  <c r="CL352" i="1"/>
  <c r="CN352" i="1"/>
  <c r="S353" i="1"/>
  <c r="R353" i="1"/>
  <c r="BY353" i="1"/>
  <c r="DA354" i="1"/>
  <c r="CA356" i="1"/>
  <c r="BO357" i="1"/>
  <c r="BR358" i="1"/>
  <c r="CQ361" i="1"/>
  <c r="CQ362" i="1"/>
  <c r="BO364" i="1"/>
  <c r="AD366" i="1"/>
  <c r="AD370" i="1"/>
  <c r="AH370" i="1"/>
  <c r="DX335" i="1"/>
  <c r="AO340" i="1"/>
  <c r="AY342" i="1"/>
  <c r="CT345" i="1"/>
  <c r="AI346" i="1"/>
  <c r="U350" i="1"/>
  <c r="DH351" i="1"/>
  <c r="DB354" i="1"/>
  <c r="CT361" i="1"/>
  <c r="CV362" i="1"/>
  <c r="BP364" i="1"/>
  <c r="AG366" i="1"/>
  <c r="DC370" i="1"/>
  <c r="CY370" i="1"/>
  <c r="AR333" i="1"/>
  <c r="CC358" i="1"/>
  <c r="CA358" i="1"/>
  <c r="AO361" i="1"/>
  <c r="AM361" i="1"/>
  <c r="CV361" i="1"/>
  <c r="BB371" i="1"/>
  <c r="BC371" i="1"/>
  <c r="BX324" i="1"/>
  <c r="DD327" i="1"/>
  <c r="BC327" i="1"/>
  <c r="CY330" i="1"/>
  <c r="AY331" i="1"/>
  <c r="AP334" i="1"/>
  <c r="DD334" i="1"/>
  <c r="CS335" i="1"/>
  <c r="AY336" i="1"/>
  <c r="AI337" i="1"/>
  <c r="CE339" i="1"/>
  <c r="DT340" i="1"/>
  <c r="AM341" i="1"/>
  <c r="BF344" i="1"/>
  <c r="CS344" i="1"/>
  <c r="R346" i="1"/>
  <c r="BA346" i="1"/>
  <c r="DQ346" i="1"/>
  <c r="BH349" i="1"/>
  <c r="CM349" i="1"/>
  <c r="DK351" i="1"/>
  <c r="CL356" i="1"/>
  <c r="R357" i="1"/>
  <c r="W358" i="1"/>
  <c r="AA358" i="1"/>
  <c r="Z358" i="1"/>
  <c r="CD358" i="1"/>
  <c r="CQ360" i="1"/>
  <c r="AK361" i="1"/>
  <c r="CY362" i="1"/>
  <c r="AP364" i="1"/>
  <c r="CQ365" i="1"/>
  <c r="CU365" i="1"/>
  <c r="AY371" i="1"/>
  <c r="S357" i="1"/>
  <c r="CS360" i="1"/>
  <c r="AG372" i="1"/>
  <c r="AH372" i="1"/>
  <c r="BB331" i="1"/>
  <c r="BC336" i="1"/>
  <c r="DX340" i="1"/>
  <c r="P342" i="1"/>
  <c r="AM343" i="1"/>
  <c r="BI344" i="1"/>
  <c r="T346" i="1"/>
  <c r="DW346" i="1"/>
  <c r="CY348" i="1"/>
  <c r="P349" i="1"/>
  <c r="CS349" i="1"/>
  <c r="CU349" i="1"/>
  <c r="AR350" i="1"/>
  <c r="AV350" i="1"/>
  <c r="BF352" i="1"/>
  <c r="AF353" i="1"/>
  <c r="R354" i="1"/>
  <c r="AK356" i="1"/>
  <c r="CD357" i="1"/>
  <c r="CT360" i="1"/>
  <c r="AP361" i="1"/>
  <c r="AY362" i="1"/>
  <c r="BB362" i="1"/>
  <c r="S364" i="1"/>
  <c r="AW366" i="1"/>
  <c r="BX369" i="1"/>
  <c r="BV369" i="1"/>
  <c r="BT369" i="1"/>
  <c r="BC370" i="1"/>
  <c r="BD370" i="1"/>
  <c r="BA370" i="1"/>
  <c r="R342" i="1"/>
  <c r="AN343" i="1"/>
  <c r="DA348" i="1"/>
  <c r="R349" i="1"/>
  <c r="CD351" i="1"/>
  <c r="BH352" i="1"/>
  <c r="S354" i="1"/>
  <c r="BQ367" i="1"/>
  <c r="BP367" i="1"/>
  <c r="CE369" i="1"/>
  <c r="CC369" i="1"/>
  <c r="CT375" i="1"/>
  <c r="CV375" i="1"/>
  <c r="CU375" i="1"/>
  <c r="DT336" i="1"/>
  <c r="AR337" i="1"/>
  <c r="AD338" i="1"/>
  <c r="BT338" i="1"/>
  <c r="S342" i="1"/>
  <c r="AO343" i="1"/>
  <c r="DB348" i="1"/>
  <c r="S349" i="1"/>
  <c r="CE351" i="1"/>
  <c r="BJ352" i="1"/>
  <c r="T354" i="1"/>
  <c r="CQ356" i="1"/>
  <c r="CY360" i="1"/>
  <c r="BF362" i="1"/>
  <c r="BJ362" i="1"/>
  <c r="CS363" i="1"/>
  <c r="CV363" i="1"/>
  <c r="CT363" i="1"/>
  <c r="BR367" i="1"/>
  <c r="AD335" i="1"/>
  <c r="DA335" i="1"/>
  <c r="AT337" i="1"/>
  <c r="AF338" i="1"/>
  <c r="R340" i="1"/>
  <c r="CQ343" i="1"/>
  <c r="P344" i="1"/>
  <c r="AF345" i="1"/>
  <c r="DH345" i="1"/>
  <c r="BP346" i="1"/>
  <c r="T349" i="1"/>
  <c r="BO349" i="1"/>
  <c r="DF350" i="1"/>
  <c r="DV351" i="1"/>
  <c r="DI352" i="1"/>
  <c r="CY353" i="1"/>
  <c r="U354" i="1"/>
  <c r="BC355" i="1"/>
  <c r="AY356" i="1"/>
  <c r="CS356" i="1"/>
  <c r="DA357" i="1"/>
  <c r="CY357" i="1"/>
  <c r="BH362" i="1"/>
  <c r="CT368" i="1"/>
  <c r="CV368" i="1"/>
  <c r="CU368" i="1"/>
  <c r="AT332" i="1"/>
  <c r="BF333" i="1"/>
  <c r="CY333" i="1"/>
  <c r="AF335" i="1"/>
  <c r="DB335" i="1"/>
  <c r="AD336" i="1"/>
  <c r="AU337" i="1"/>
  <c r="CY337" i="1"/>
  <c r="AH338" i="1"/>
  <c r="S340" i="1"/>
  <c r="AY341" i="1"/>
  <c r="AT343" i="1"/>
  <c r="R344" i="1"/>
  <c r="BM344" i="1"/>
  <c r="DF344" i="1"/>
  <c r="AG345" i="1"/>
  <c r="BV345" i="1"/>
  <c r="DI345" i="1"/>
  <c r="AD346" i="1"/>
  <c r="BR346" i="1"/>
  <c r="BP349" i="1"/>
  <c r="DH350" i="1"/>
  <c r="DX351" i="1"/>
  <c r="BM352" i="1"/>
  <c r="DB353" i="1"/>
  <c r="DX354" i="1"/>
  <c r="BA356" i="1"/>
  <c r="CT356" i="1"/>
  <c r="DB357" i="1"/>
  <c r="CS358" i="1"/>
  <c r="BI362" i="1"/>
  <c r="AT363" i="1"/>
  <c r="CU363" i="1"/>
  <c r="DA364" i="1"/>
  <c r="DC364" i="1"/>
  <c r="DV365" i="1"/>
  <c r="DT365" i="1"/>
  <c r="DA369" i="1"/>
  <c r="DC369" i="1"/>
  <c r="AY372" i="1"/>
  <c r="BC372" i="1"/>
  <c r="BB372" i="1"/>
  <c r="BD325" i="1"/>
  <c r="AD331" i="1"/>
  <c r="AU332" i="1"/>
  <c r="CY332" i="1"/>
  <c r="W333" i="1"/>
  <c r="BH333" i="1"/>
  <c r="DA333" i="1"/>
  <c r="R334" i="1"/>
  <c r="AG335" i="1"/>
  <c r="DC335" i="1"/>
  <c r="AF336" i="1"/>
  <c r="BO336" i="1"/>
  <c r="DA337" i="1"/>
  <c r="AI338" i="1"/>
  <c r="CF339" i="1"/>
  <c r="BF339" i="1"/>
  <c r="BM340" i="1"/>
  <c r="BA341" i="1"/>
  <c r="AH342" i="1"/>
  <c r="S344" i="1"/>
  <c r="BO344" i="1"/>
  <c r="AH345" i="1"/>
  <c r="BW345" i="1"/>
  <c r="DK345" i="1"/>
  <c r="AF346" i="1"/>
  <c r="DU347" i="1"/>
  <c r="BQ349" i="1"/>
  <c r="DO349" i="1"/>
  <c r="DJ350" i="1"/>
  <c r="BO352" i="1"/>
  <c r="AY353" i="1"/>
  <c r="DC353" i="1"/>
  <c r="Z354" i="1"/>
  <c r="BB356" i="1"/>
  <c r="CU356" i="1"/>
  <c r="DC357" i="1"/>
  <c r="BJ361" i="1"/>
  <c r="BK362" i="1"/>
  <c r="CY364" i="1"/>
  <c r="CC366" i="1"/>
  <c r="CD366" i="1"/>
  <c r="DD368" i="1"/>
  <c r="DB368" i="1"/>
  <c r="DA368" i="1"/>
  <c r="AB377" i="1"/>
  <c r="Z377" i="1"/>
  <c r="W377" i="1"/>
  <c r="CO324" i="1"/>
  <c r="W326" i="1"/>
  <c r="AF331" i="1"/>
  <c r="AV332" i="1"/>
  <c r="DA332" i="1"/>
  <c r="Y333" i="1"/>
  <c r="BI333" i="1"/>
  <c r="DB333" i="1"/>
  <c r="S334" i="1"/>
  <c r="AH335" i="1"/>
  <c r="DD335" i="1"/>
  <c r="AG336" i="1"/>
  <c r="BP336" i="1"/>
  <c r="DB337" i="1"/>
  <c r="BH339" i="1"/>
  <c r="BO340" i="1"/>
  <c r="BC341" i="1"/>
  <c r="AI342" i="1"/>
  <c r="CY343" i="1"/>
  <c r="T344" i="1"/>
  <c r="BP344" i="1"/>
  <c r="BX345" i="1"/>
  <c r="AG346" i="1"/>
  <c r="BR349" i="1"/>
  <c r="DP349" i="1"/>
  <c r="DK350" i="1"/>
  <c r="BP352" i="1"/>
  <c r="BB353" i="1"/>
  <c r="DD353" i="1"/>
  <c r="AK359" i="1"/>
  <c r="AM359" i="1"/>
  <c r="BO362" i="1"/>
  <c r="BM362" i="1"/>
  <c r="AK364" i="1"/>
  <c r="AM364" i="1"/>
  <c r="DF369" i="1"/>
  <c r="DJ369" i="1"/>
  <c r="DI369" i="1"/>
  <c r="DH369" i="1"/>
  <c r="DC371" i="1"/>
  <c r="DB371" i="1"/>
  <c r="DA371" i="1"/>
  <c r="BJ333" i="1"/>
  <c r="DC333" i="1"/>
  <c r="T334" i="1"/>
  <c r="AH336" i="1"/>
  <c r="BQ336" i="1"/>
  <c r="BI339" i="1"/>
  <c r="BQ344" i="1"/>
  <c r="DQ349" i="1"/>
  <c r="BQ352" i="1"/>
  <c r="BC353" i="1"/>
  <c r="AB354" i="1"/>
  <c r="CD354" i="1"/>
  <c r="AN359" i="1"/>
  <c r="BP362" i="1"/>
  <c r="DT362" i="1"/>
  <c r="AN364" i="1"/>
  <c r="DD364" i="1"/>
  <c r="CF366" i="1"/>
  <c r="DC368" i="1"/>
  <c r="CA331" i="1"/>
  <c r="DH335" i="1"/>
  <c r="R339" i="1"/>
  <c r="AD340" i="1"/>
  <c r="DH341" i="1"/>
  <c r="DO344" i="1"/>
  <c r="DR345" i="1"/>
  <c r="AK346" i="1"/>
  <c r="CQ347" i="1"/>
  <c r="AM349" i="1"/>
  <c r="DR349" i="1"/>
  <c r="CE354" i="1"/>
  <c r="BY355" i="1"/>
  <c r="BV355" i="1"/>
  <c r="AO359" i="1"/>
  <c r="BQ362" i="1"/>
  <c r="AO364" i="1"/>
  <c r="DF364" i="1"/>
  <c r="DH364" i="1"/>
  <c r="W371" i="1"/>
  <c r="AA371" i="1"/>
  <c r="Z371" i="1"/>
  <c r="Y371" i="1"/>
  <c r="CR347" i="1"/>
  <c r="BT352" i="1"/>
  <c r="DP353" i="1"/>
  <c r="BR362" i="1"/>
  <c r="AF371" i="1"/>
  <c r="AH371" i="1"/>
  <c r="CT376" i="1"/>
  <c r="CQ376" i="1"/>
  <c r="DO341" i="1"/>
  <c r="CT346" i="1"/>
  <c r="DO348" i="1"/>
  <c r="BW352" i="1"/>
  <c r="BF353" i="1"/>
  <c r="DR353" i="1"/>
  <c r="AG354" i="1"/>
  <c r="BM356" i="1"/>
  <c r="DP356" i="1"/>
  <c r="DM357" i="1"/>
  <c r="DJ359" i="1"/>
  <c r="BF360" i="1"/>
  <c r="CF361" i="1"/>
  <c r="DJ364" i="1"/>
  <c r="CO366" i="1"/>
  <c r="BH368" i="1"/>
  <c r="BI368" i="1"/>
  <c r="AG371" i="1"/>
  <c r="AB373" i="1"/>
  <c r="Z373" i="1"/>
  <c r="DW329" i="1"/>
  <c r="AO330" i="1"/>
  <c r="DY334" i="1"/>
  <c r="AO335" i="1"/>
  <c r="DK335" i="1"/>
  <c r="DO337" i="1"/>
  <c r="DH340" i="1"/>
  <c r="BO341" i="1"/>
  <c r="AP345" i="1"/>
  <c r="DV345" i="1"/>
  <c r="CU346" i="1"/>
  <c r="R348" i="1"/>
  <c r="DQ348" i="1"/>
  <c r="AU349" i="1"/>
  <c r="CA349" i="1"/>
  <c r="DA351" i="1"/>
  <c r="Z352" i="1"/>
  <c r="BX352" i="1"/>
  <c r="DW353" i="1"/>
  <c r="DX353" i="1"/>
  <c r="AH354" i="1"/>
  <c r="Y355" i="1"/>
  <c r="W355" i="1"/>
  <c r="DQ356" i="1"/>
  <c r="R361" i="1"/>
  <c r="T361" i="1"/>
  <c r="CL361" i="1"/>
  <c r="CO361" i="1"/>
  <c r="CJ361" i="1"/>
  <c r="BC364" i="1"/>
  <c r="BB367" i="1"/>
  <c r="BI372" i="1"/>
  <c r="AO374" i="1"/>
  <c r="AM376" i="1"/>
  <c r="AO377" i="1"/>
  <c r="BF378" i="1"/>
  <c r="BQ380" i="1"/>
  <c r="W381" i="1"/>
  <c r="DF381" i="1"/>
  <c r="CM384" i="1"/>
  <c r="W385" i="1"/>
  <c r="DM385" i="1"/>
  <c r="AI388" i="1"/>
  <c r="CS388" i="1"/>
  <c r="U389" i="1"/>
  <c r="CC390" i="1"/>
  <c r="AG392" i="1"/>
  <c r="AY393" i="1"/>
  <c r="BP394" i="1"/>
  <c r="CU395" i="1"/>
  <c r="CM396" i="1"/>
  <c r="BV397" i="1"/>
  <c r="AF399" i="1"/>
  <c r="BX399" i="1"/>
  <c r="BA401" i="1"/>
  <c r="DQ402" i="1"/>
  <c r="AT403" i="1"/>
  <c r="DH403" i="1"/>
  <c r="AK404" i="1"/>
  <c r="CC404" i="1"/>
  <c r="R405" i="1"/>
  <c r="CF405" i="1"/>
  <c r="BA406" i="1"/>
  <c r="AF407" i="1"/>
  <c r="W408" i="1"/>
  <c r="BV408" i="1"/>
  <c r="DT409" i="1"/>
  <c r="AO410" i="1"/>
  <c r="CL410" i="1"/>
  <c r="DP411" i="1"/>
  <c r="AI412" i="1"/>
  <c r="CD412" i="1"/>
  <c r="DT412" i="1"/>
  <c r="AP413" i="1"/>
  <c r="CF413" i="1"/>
  <c r="R414" i="1"/>
  <c r="AT415" i="1"/>
  <c r="U416" i="1"/>
  <c r="BO416" i="1"/>
  <c r="DC416" i="1"/>
  <c r="P417" i="1"/>
  <c r="BB418" i="1"/>
  <c r="BB419" i="1"/>
  <c r="AT420" i="1"/>
  <c r="CD420" i="1"/>
  <c r="BO422" i="1"/>
  <c r="CD428" i="1"/>
  <c r="CA428" i="1"/>
  <c r="BO435" i="1"/>
  <c r="BQ435" i="1"/>
  <c r="BP435" i="1"/>
  <c r="BM435" i="1"/>
  <c r="BA361" i="1"/>
  <c r="DA361" i="1"/>
  <c r="BV366" i="1"/>
  <c r="BJ372" i="1"/>
  <c r="DI376" i="1"/>
  <c r="BO379" i="1"/>
  <c r="BR380" i="1"/>
  <c r="Y381" i="1"/>
  <c r="DH381" i="1"/>
  <c r="CN384" i="1"/>
  <c r="CT388" i="1"/>
  <c r="CD390" i="1"/>
  <c r="CQ391" i="1"/>
  <c r="AH392" i="1"/>
  <c r="BB393" i="1"/>
  <c r="BW397" i="1"/>
  <c r="AH399" i="1"/>
  <c r="BB401" i="1"/>
  <c r="AW403" i="1"/>
  <c r="DI403" i="1"/>
  <c r="CD404" i="1"/>
  <c r="U405" i="1"/>
  <c r="BB406" i="1"/>
  <c r="AG407" i="1"/>
  <c r="BY408" i="1"/>
  <c r="DV409" i="1"/>
  <c r="CM410" i="1"/>
  <c r="CE412" i="1"/>
  <c r="DV412" i="1"/>
  <c r="S414" i="1"/>
  <c r="AU415" i="1"/>
  <c r="BR416" i="1"/>
  <c r="DD416" i="1"/>
  <c r="R417" i="1"/>
  <c r="BC418" i="1"/>
  <c r="BC419" i="1"/>
  <c r="CE420" i="1"/>
  <c r="CS421" i="1"/>
  <c r="BI423" i="1"/>
  <c r="BJ423" i="1"/>
  <c r="BH423" i="1"/>
  <c r="CJ428" i="1"/>
  <c r="CO428" i="1"/>
  <c r="BX435" i="1"/>
  <c r="BW435" i="1"/>
  <c r="BV435" i="1"/>
  <c r="DI381" i="1"/>
  <c r="CU388" i="1"/>
  <c r="CE390" i="1"/>
  <c r="BX397" i="1"/>
  <c r="DJ403" i="1"/>
  <c r="AH407" i="1"/>
  <c r="DW409" i="1"/>
  <c r="CN410" i="1"/>
  <c r="DV411" i="1"/>
  <c r="CF412" i="1"/>
  <c r="DW412" i="1"/>
  <c r="AV415" i="1"/>
  <c r="S417" i="1"/>
  <c r="BD418" i="1"/>
  <c r="CF420" i="1"/>
  <c r="CU421" i="1"/>
  <c r="CV422" i="1"/>
  <c r="BW422" i="1"/>
  <c r="BV422" i="1"/>
  <c r="BT422" i="1"/>
  <c r="BO423" i="1"/>
  <c r="BP423" i="1"/>
  <c r="BK359" i="1"/>
  <c r="BP360" i="1"/>
  <c r="DC361" i="1"/>
  <c r="CE362" i="1"/>
  <c r="S373" i="1"/>
  <c r="BY373" i="1"/>
  <c r="AW377" i="1"/>
  <c r="DR377" i="1"/>
  <c r="BW378" i="1"/>
  <c r="AD381" i="1"/>
  <c r="AO384" i="1"/>
  <c r="DW385" i="1"/>
  <c r="CD386" i="1"/>
  <c r="AO387" i="1"/>
  <c r="DR387" i="1"/>
  <c r="CV388" i="1"/>
  <c r="AD389" i="1"/>
  <c r="AO392" i="1"/>
  <c r="CY396" i="1"/>
  <c r="BY397" i="1"/>
  <c r="CC399" i="1"/>
  <c r="DY401" i="1"/>
  <c r="BX402" i="1"/>
  <c r="AY403" i="1"/>
  <c r="AR404" i="1"/>
  <c r="CO404" i="1"/>
  <c r="Y405" i="1"/>
  <c r="T406" i="1"/>
  <c r="AI407" i="1"/>
  <c r="AD408" i="1"/>
  <c r="CA408" i="1"/>
  <c r="DY409" i="1"/>
  <c r="CL411" i="1"/>
  <c r="AP412" i="1"/>
  <c r="DX412" i="1"/>
  <c r="AT413" i="1"/>
  <c r="CL413" i="1"/>
  <c r="Y414" i="1"/>
  <c r="AW415" i="1"/>
  <c r="DJ415" i="1"/>
  <c r="Z416" i="1"/>
  <c r="CV421" i="1"/>
  <c r="BX422" i="1"/>
  <c r="BQ423" i="1"/>
  <c r="BW426" i="1"/>
  <c r="BY426" i="1"/>
  <c r="BX426" i="1"/>
  <c r="BO418" i="1"/>
  <c r="BR418" i="1"/>
  <c r="BP418" i="1"/>
  <c r="CV420" i="1"/>
  <c r="BX427" i="1"/>
  <c r="BW427" i="1"/>
  <c r="BV427" i="1"/>
  <c r="BT427" i="1"/>
  <c r="DI433" i="1"/>
  <c r="DH433" i="1"/>
  <c r="DF433" i="1"/>
  <c r="BY378" i="1"/>
  <c r="R379" i="1"/>
  <c r="CN380" i="1"/>
  <c r="AN381" i="1"/>
  <c r="AY383" i="1"/>
  <c r="DV383" i="1"/>
  <c r="DV387" i="1"/>
  <c r="AI389" i="1"/>
  <c r="DB396" i="1"/>
  <c r="AT399" i="1"/>
  <c r="BV401" i="1"/>
  <c r="CY405" i="1"/>
  <c r="DP424" i="1"/>
  <c r="DO424" i="1"/>
  <c r="CE426" i="1"/>
  <c r="CF426" i="1"/>
  <c r="CD426" i="1"/>
  <c r="CA426" i="1"/>
  <c r="BY427" i="1"/>
  <c r="DH429" i="1"/>
  <c r="DK429" i="1"/>
  <c r="DJ429" i="1"/>
  <c r="DF429" i="1"/>
  <c r="DJ433" i="1"/>
  <c r="CL373" i="1"/>
  <c r="BD383" i="1"/>
  <c r="AY385" i="1"/>
  <c r="AY388" i="1"/>
  <c r="DC396" i="1"/>
  <c r="AU399" i="1"/>
  <c r="AF400" i="1"/>
  <c r="CL402" i="1"/>
  <c r="BM403" i="1"/>
  <c r="CY404" i="1"/>
  <c r="DA405" i="1"/>
  <c r="AO407" i="1"/>
  <c r="DO407" i="1"/>
  <c r="BF410" i="1"/>
  <c r="DA413" i="1"/>
  <c r="CY414" i="1"/>
  <c r="AD417" i="1"/>
  <c r="DT424" i="1"/>
  <c r="DY424" i="1"/>
  <c r="DV424" i="1"/>
  <c r="CC426" i="1"/>
  <c r="AU436" i="1"/>
  <c r="AW436" i="1"/>
  <c r="AV436" i="1"/>
  <c r="AT436" i="1"/>
  <c r="AU370" i="1"/>
  <c r="CQ370" i="1"/>
  <c r="CT371" i="1"/>
  <c r="AN372" i="1"/>
  <c r="CM373" i="1"/>
  <c r="AH375" i="1"/>
  <c r="BK377" i="1"/>
  <c r="Z380" i="1"/>
  <c r="CU380" i="1"/>
  <c r="CY382" i="1"/>
  <c r="BB388" i="1"/>
  <c r="DH388" i="1"/>
  <c r="AK389" i="1"/>
  <c r="BB392" i="1"/>
  <c r="AG395" i="1"/>
  <c r="AV399" i="1"/>
  <c r="AG400" i="1"/>
  <c r="R401" i="1"/>
  <c r="CM402" i="1"/>
  <c r="CS409" i="1"/>
  <c r="CF410" i="1"/>
  <c r="BH410" i="1"/>
  <c r="AY413" i="1"/>
  <c r="DC413" i="1"/>
  <c r="AF414" i="1"/>
  <c r="DA414" i="1"/>
  <c r="DM416" i="1"/>
  <c r="AF417" i="1"/>
  <c r="BV418" i="1"/>
  <c r="R420" i="1"/>
  <c r="CU420" i="1"/>
  <c r="CU422" i="1"/>
  <c r="CQ422" i="1"/>
  <c r="CF424" i="1"/>
  <c r="DW424" i="1"/>
  <c r="CT425" i="1"/>
  <c r="CU425" i="1"/>
  <c r="AI426" i="1"/>
  <c r="AH426" i="1"/>
  <c r="DC404" i="1"/>
  <c r="AK406" i="1"/>
  <c r="DQ407" i="1"/>
  <c r="CQ408" i="1"/>
  <c r="BK409" i="1"/>
  <c r="CT409" i="1"/>
  <c r="BI410" i="1"/>
  <c r="DB410" i="1"/>
  <c r="AM411" i="1"/>
  <c r="CQ411" i="1"/>
  <c r="CY412" i="1"/>
  <c r="DD413" i="1"/>
  <c r="DB414" i="1"/>
  <c r="Y415" i="1"/>
  <c r="BF415" i="1"/>
  <c r="DT415" i="1"/>
  <c r="CL416" i="1"/>
  <c r="DO416" i="1"/>
  <c r="AG417" i="1"/>
  <c r="BV417" i="1"/>
  <c r="BW418" i="1"/>
  <c r="DD421" i="1"/>
  <c r="DX424" i="1"/>
  <c r="AD426" i="1"/>
  <c r="CO427" i="1"/>
  <c r="CM427" i="1"/>
  <c r="CD376" i="1"/>
  <c r="BM377" i="1"/>
  <c r="CQ378" i="1"/>
  <c r="AH379" i="1"/>
  <c r="BJ381" i="1"/>
  <c r="BA391" i="1"/>
  <c r="DT391" i="1"/>
  <c r="CD394" i="1"/>
  <c r="AP397" i="1"/>
  <c r="DF397" i="1"/>
  <c r="BM398" i="1"/>
  <c r="T401" i="1"/>
  <c r="DT403" i="1"/>
  <c r="DD404" i="1"/>
  <c r="AK405" i="1"/>
  <c r="AM406" i="1"/>
  <c r="DR407" i="1"/>
  <c r="R410" i="1"/>
  <c r="BJ410" i="1"/>
  <c r="DC410" i="1"/>
  <c r="AO411" i="1"/>
  <c r="CS411" i="1"/>
  <c r="DA412" i="1"/>
  <c r="BF413" i="1"/>
  <c r="Z415" i="1"/>
  <c r="BH415" i="1"/>
  <c r="DV415" i="1"/>
  <c r="AU416" i="1"/>
  <c r="CM416" i="1"/>
  <c r="DP416" i="1"/>
  <c r="BW417" i="1"/>
  <c r="BX418" i="1"/>
  <c r="AK419" i="1"/>
  <c r="CU427" i="1"/>
  <c r="CV427" i="1"/>
  <c r="CS427" i="1"/>
  <c r="BO430" i="1"/>
  <c r="BR430" i="1"/>
  <c r="BQ430" i="1"/>
  <c r="BP430" i="1"/>
  <c r="AO373" i="1"/>
  <c r="CQ373" i="1"/>
  <c r="W374" i="1"/>
  <c r="CE376" i="1"/>
  <c r="BO377" i="1"/>
  <c r="CT378" i="1"/>
  <c r="AD380" i="1"/>
  <c r="Y386" i="1"/>
  <c r="BI387" i="1"/>
  <c r="AO389" i="1"/>
  <c r="BB391" i="1"/>
  <c r="DV391" i="1"/>
  <c r="AT394" i="1"/>
  <c r="AY396" i="1"/>
  <c r="DO396" i="1"/>
  <c r="DJ397" i="1"/>
  <c r="BQ398" i="1"/>
  <c r="CQ400" i="1"/>
  <c r="T403" i="1"/>
  <c r="DV403" i="1"/>
  <c r="AO405" i="1"/>
  <c r="DH405" i="1"/>
  <c r="AN406" i="1"/>
  <c r="AY407" i="1"/>
  <c r="BA408" i="1"/>
  <c r="CV408" i="1"/>
  <c r="Y409" i="1"/>
  <c r="BO409" i="1"/>
  <c r="CY409" i="1"/>
  <c r="S410" i="1"/>
  <c r="CT411" i="1"/>
  <c r="P412" i="1"/>
  <c r="BH412" i="1"/>
  <c r="DB412" i="1"/>
  <c r="P413" i="1"/>
  <c r="BJ413" i="1"/>
  <c r="AA415" i="1"/>
  <c r="BI415" i="1"/>
  <c r="DY415" i="1"/>
  <c r="AV416" i="1"/>
  <c r="DR416" i="1"/>
  <c r="AK417" i="1"/>
  <c r="BX417" i="1"/>
  <c r="BY418" i="1"/>
  <c r="AM419" i="1"/>
  <c r="CN423" i="1"/>
  <c r="CT427" i="1"/>
  <c r="AT372" i="1"/>
  <c r="AP373" i="1"/>
  <c r="CS373" i="1"/>
  <c r="AY375" i="1"/>
  <c r="CF376" i="1"/>
  <c r="BP377" i="1"/>
  <c r="AK379" i="1"/>
  <c r="AG380" i="1"/>
  <c r="DQ384" i="1"/>
  <c r="Z386" i="1"/>
  <c r="BC391" i="1"/>
  <c r="DW391" i="1"/>
  <c r="DK397" i="1"/>
  <c r="BR398" i="1"/>
  <c r="DW403" i="1"/>
  <c r="DI405" i="1"/>
  <c r="AO406" i="1"/>
  <c r="BB407" i="1"/>
  <c r="Z409" i="1"/>
  <c r="BQ409" i="1"/>
  <c r="CU411" i="1"/>
  <c r="S412" i="1"/>
  <c r="BI412" i="1"/>
  <c r="DC412" i="1"/>
  <c r="BJ415" i="1"/>
  <c r="BY417" i="1"/>
  <c r="BP421" i="1"/>
  <c r="DA434" i="1"/>
  <c r="DC434" i="1"/>
  <c r="DB434" i="1"/>
  <c r="DA366" i="1"/>
  <c r="AM367" i="1"/>
  <c r="BB369" i="1"/>
  <c r="AK371" i="1"/>
  <c r="AW372" i="1"/>
  <c r="CV373" i="1"/>
  <c r="BA375" i="1"/>
  <c r="CY378" i="1"/>
  <c r="DW380" i="1"/>
  <c r="BO381" i="1"/>
  <c r="DR382" i="1"/>
  <c r="CA383" i="1"/>
  <c r="CM385" i="1"/>
  <c r="AA386" i="1"/>
  <c r="BX392" i="1"/>
  <c r="DP393" i="1"/>
  <c r="AV394" i="1"/>
  <c r="BB396" i="1"/>
  <c r="DQ396" i="1"/>
  <c r="BM399" i="1"/>
  <c r="CY400" i="1"/>
  <c r="CT401" i="1"/>
  <c r="BM404" i="1"/>
  <c r="CJ406" i="1"/>
  <c r="BC407" i="1"/>
  <c r="AA409" i="1"/>
  <c r="BR409" i="1"/>
  <c r="DM410" i="1"/>
  <c r="T412" i="1"/>
  <c r="BJ412" i="1"/>
  <c r="DW413" i="1"/>
  <c r="AH415" i="1"/>
  <c r="AF415" i="1"/>
  <c r="DV416" i="1"/>
  <c r="AM418" i="1"/>
  <c r="BW421" i="1"/>
  <c r="BX421" i="1"/>
  <c r="BV421" i="1"/>
  <c r="AN422" i="1"/>
  <c r="AP422" i="1"/>
  <c r="AM422" i="1"/>
  <c r="DH427" i="1"/>
  <c r="DK427" i="1"/>
  <c r="DJ427" i="1"/>
  <c r="BO399" i="1"/>
  <c r="BD407" i="1"/>
  <c r="BK408" i="1"/>
  <c r="AB409" i="1"/>
  <c r="DO410" i="1"/>
  <c r="U412" i="1"/>
  <c r="BK412" i="1"/>
  <c r="BO413" i="1"/>
  <c r="DX413" i="1"/>
  <c r="DQ414" i="1"/>
  <c r="DO414" i="1"/>
  <c r="AG415" i="1"/>
  <c r="DX416" i="1"/>
  <c r="AO417" i="1"/>
  <c r="AN418" i="1"/>
  <c r="AR419" i="1"/>
  <c r="CY419" i="1"/>
  <c r="DB423" i="1"/>
  <c r="DC423" i="1"/>
  <c r="DH425" i="1"/>
  <c r="BR433" i="1"/>
  <c r="BQ433" i="1"/>
  <c r="BO433" i="1"/>
  <c r="CB436" i="1"/>
  <c r="AL436" i="1"/>
  <c r="DH379" i="1"/>
  <c r="AD386" i="1"/>
  <c r="R399" i="1"/>
  <c r="BP399" i="1"/>
  <c r="DC400" i="1"/>
  <c r="BA402" i="1"/>
  <c r="DF402" i="1"/>
  <c r="DH412" i="1"/>
  <c r="BP413" i="1"/>
  <c r="DY413" i="1"/>
  <c r="DP414" i="1"/>
  <c r="BF416" i="1"/>
  <c r="DY416" i="1"/>
  <c r="AU419" i="1"/>
  <c r="DA419" i="1"/>
  <c r="AM420" i="1"/>
  <c r="AP420" i="1"/>
  <c r="BQ420" i="1"/>
  <c r="AB421" i="1"/>
  <c r="AA421" i="1"/>
  <c r="Z421" i="1"/>
  <c r="BY421" i="1"/>
  <c r="AO422" i="1"/>
  <c r="DO422" i="1"/>
  <c r="CY423" i="1"/>
  <c r="AO363" i="1"/>
  <c r="AP367" i="1"/>
  <c r="BJ370" i="1"/>
  <c r="DJ370" i="1"/>
  <c r="DF373" i="1"/>
  <c r="AI374" i="1"/>
  <c r="AO378" i="1"/>
  <c r="DK378" i="1"/>
  <c r="DI379" i="1"/>
  <c r="CA381" i="1"/>
  <c r="CQ383" i="1"/>
  <c r="DC385" i="1"/>
  <c r="BV391" i="1"/>
  <c r="R396" i="1"/>
  <c r="BR396" i="1"/>
  <c r="DX396" i="1"/>
  <c r="BM397" i="1"/>
  <c r="AN401" i="1"/>
  <c r="BC402" i="1"/>
  <c r="DJ402" i="1"/>
  <c r="CU403" i="1"/>
  <c r="BQ404" i="1"/>
  <c r="AT406" i="1"/>
  <c r="CQ406" i="1"/>
  <c r="R407" i="1"/>
  <c r="BF407" i="1"/>
  <c r="BO408" i="1"/>
  <c r="AH410" i="1"/>
  <c r="CC410" i="1"/>
  <c r="BI411" i="1"/>
  <c r="DF411" i="1"/>
  <c r="BM412" i="1"/>
  <c r="DI412" i="1"/>
  <c r="AM415" i="1"/>
  <c r="AV419" i="1"/>
  <c r="DB419" i="1"/>
  <c r="BR420" i="1"/>
  <c r="DI423" i="1"/>
  <c r="DK423" i="1"/>
  <c r="DH423" i="1"/>
  <c r="DF423" i="1"/>
  <c r="CU432" i="1"/>
  <c r="CV432" i="1"/>
  <c r="CT432" i="1"/>
  <c r="DH373" i="1"/>
  <c r="DJ379" i="1"/>
  <c r="CS383" i="1"/>
  <c r="AF384" i="1"/>
  <c r="BO389" i="1"/>
  <c r="BW390" i="1"/>
  <c r="BW391" i="1"/>
  <c r="CT392" i="1"/>
  <c r="BJ394" i="1"/>
  <c r="S396" i="1"/>
  <c r="BO397" i="1"/>
  <c r="DV399" i="1"/>
  <c r="DK402" i="1"/>
  <c r="CV403" i="1"/>
  <c r="AU406" i="1"/>
  <c r="CT406" i="1"/>
  <c r="BP408" i="1"/>
  <c r="DM408" i="1"/>
  <c r="AK409" i="1"/>
  <c r="CA409" i="1"/>
  <c r="CD410" i="1"/>
  <c r="DT410" i="1"/>
  <c r="BJ411" i="1"/>
  <c r="DI411" i="1"/>
  <c r="BR412" i="1"/>
  <c r="DJ412" i="1"/>
  <c r="AW419" i="1"/>
  <c r="DW421" i="1"/>
  <c r="DY421" i="1"/>
  <c r="DV421" i="1"/>
  <c r="DJ423" i="1"/>
  <c r="BF426" i="1"/>
  <c r="BI426" i="1"/>
  <c r="BH426" i="1"/>
  <c r="DX437" i="1"/>
  <c r="DW437" i="1"/>
  <c r="DV437" i="1"/>
  <c r="DT437" i="1"/>
  <c r="BF373" i="1"/>
  <c r="DI373" i="1"/>
  <c r="DA376" i="1"/>
  <c r="DO378" i="1"/>
  <c r="DK379" i="1"/>
  <c r="CT383" i="1"/>
  <c r="CC384" i="1"/>
  <c r="BR385" i="1"/>
  <c r="DH385" i="1"/>
  <c r="BY391" i="1"/>
  <c r="T396" i="1"/>
  <c r="BQ397" i="1"/>
  <c r="CU398" i="1"/>
  <c r="Y399" i="1"/>
  <c r="DX399" i="1"/>
  <c r="BB400" i="1"/>
  <c r="DJ400" i="1"/>
  <c r="DO401" i="1"/>
  <c r="BF402" i="1"/>
  <c r="AH403" i="1"/>
  <c r="CC405" i="1"/>
  <c r="CU406" i="1"/>
  <c r="DP408" i="1"/>
  <c r="AM409" i="1"/>
  <c r="CD409" i="1"/>
  <c r="DM409" i="1"/>
  <c r="CE410" i="1"/>
  <c r="DV410" i="1"/>
  <c r="BK411" i="1"/>
  <c r="DK411" i="1"/>
  <c r="DK412" i="1"/>
  <c r="BM414" i="1"/>
  <c r="DW414" i="1"/>
  <c r="AO415" i="1"/>
  <c r="CF415" i="1"/>
  <c r="R416" i="1"/>
  <c r="CY416" i="1"/>
  <c r="DI417" i="1"/>
  <c r="DM418" i="1"/>
  <c r="BD423" i="1"/>
  <c r="BA423" i="1"/>
  <c r="BJ426" i="1"/>
  <c r="W429" i="1"/>
  <c r="AA429" i="1"/>
  <c r="Z429" i="1"/>
  <c r="CZ466" i="1"/>
  <c r="AL466" i="1"/>
  <c r="N466" i="1"/>
  <c r="EA466" i="1" s="1"/>
  <c r="F466" i="1"/>
  <c r="CH466" i="1" s="1"/>
  <c r="U396" i="1"/>
  <c r="BR397" i="1"/>
  <c r="CV406" i="1"/>
  <c r="BQ414" i="1"/>
  <c r="DA416" i="1"/>
  <c r="DJ417" i="1"/>
  <c r="AY423" i="1"/>
  <c r="BK426" i="1"/>
  <c r="AB429" i="1"/>
  <c r="CN436" i="1"/>
  <c r="CO436" i="1"/>
  <c r="CM436" i="1"/>
  <c r="CJ441" i="1"/>
  <c r="CO441" i="1"/>
  <c r="CN441" i="1"/>
  <c r="CM441" i="1"/>
  <c r="CL441" i="1"/>
  <c r="AH388" i="1"/>
  <c r="CJ396" i="1"/>
  <c r="AD399" i="1"/>
  <c r="AY401" i="1"/>
  <c r="CA404" i="1"/>
  <c r="AY406" i="1"/>
  <c r="BT408" i="1"/>
  <c r="AP409" i="1"/>
  <c r="CF409" i="1"/>
  <c r="DO411" i="1"/>
  <c r="CC412" i="1"/>
  <c r="DY414" i="1"/>
  <c r="BM416" i="1"/>
  <c r="DK417" i="1"/>
  <c r="DR418" i="1"/>
  <c r="BA419" i="1"/>
  <c r="BB423" i="1"/>
  <c r="BI424" i="1"/>
  <c r="BJ424" i="1"/>
  <c r="BF424" i="1"/>
  <c r="CJ430" i="1"/>
  <c r="AO431" i="1"/>
  <c r="AD436" i="1"/>
  <c r="CE452" i="1"/>
  <c r="Z454" i="1"/>
  <c r="BV456" i="1"/>
  <c r="AU457" i="1"/>
  <c r="AY460" i="1"/>
  <c r="BD460" i="1"/>
  <c r="BC460" i="1"/>
  <c r="CQ462" i="1"/>
  <c r="S463" i="1"/>
  <c r="BV463" i="1"/>
  <c r="CT467" i="1"/>
  <c r="R468" i="1"/>
  <c r="BH471" i="1"/>
  <c r="AG473" i="1"/>
  <c r="AI473" i="1"/>
  <c r="AH473" i="1"/>
  <c r="BX423" i="1"/>
  <c r="S426" i="1"/>
  <c r="AI428" i="1"/>
  <c r="AF429" i="1"/>
  <c r="CL430" i="1"/>
  <c r="AP431" i="1"/>
  <c r="CD431" i="1"/>
  <c r="DX431" i="1"/>
  <c r="BX432" i="1"/>
  <c r="BH433" i="1"/>
  <c r="S434" i="1"/>
  <c r="CY435" i="1"/>
  <c r="DK436" i="1"/>
  <c r="AK437" i="1"/>
  <c r="CU437" i="1"/>
  <c r="DQ438" i="1"/>
  <c r="AN439" i="1"/>
  <c r="BF440" i="1"/>
  <c r="BV441" i="1"/>
  <c r="DO441" i="1"/>
  <c r="AF442" i="1"/>
  <c r="DH443" i="1"/>
  <c r="T444" i="1"/>
  <c r="CQ444" i="1"/>
  <c r="BJ445" i="1"/>
  <c r="DT445" i="1"/>
  <c r="AO446" i="1"/>
  <c r="AO447" i="1"/>
  <c r="CS447" i="1"/>
  <c r="AF449" i="1"/>
  <c r="BV449" i="1"/>
  <c r="DY449" i="1"/>
  <c r="AP451" i="1"/>
  <c r="BT451" i="1"/>
  <c r="DM451" i="1"/>
  <c r="AK452" i="1"/>
  <c r="AY453" i="1"/>
  <c r="DH453" i="1"/>
  <c r="AA454" i="1"/>
  <c r="BT454" i="1"/>
  <c r="DW454" i="1"/>
  <c r="AA456" i="1"/>
  <c r="Y456" i="1"/>
  <c r="CA456" i="1"/>
  <c r="CD456" i="1"/>
  <c r="AV457" i="1"/>
  <c r="DQ457" i="1"/>
  <c r="DF458" i="1"/>
  <c r="BH459" i="1"/>
  <c r="CO459" i="1"/>
  <c r="BA460" i="1"/>
  <c r="BX461" i="1"/>
  <c r="BV461" i="1"/>
  <c r="AP462" i="1"/>
  <c r="CT462" i="1"/>
  <c r="T463" i="1"/>
  <c r="BW463" i="1"/>
  <c r="BW464" i="1"/>
  <c r="BA465" i="1"/>
  <c r="AM467" i="1"/>
  <c r="CU467" i="1"/>
  <c r="S468" i="1"/>
  <c r="BI471" i="1"/>
  <c r="AD473" i="1"/>
  <c r="BH474" i="1"/>
  <c r="AT423" i="1"/>
  <c r="BY423" i="1"/>
  <c r="CY424" i="1"/>
  <c r="CV425" i="1"/>
  <c r="T426" i="1"/>
  <c r="AH429" i="1"/>
  <c r="CM430" i="1"/>
  <c r="CE431" i="1"/>
  <c r="BI433" i="1"/>
  <c r="CS433" i="1"/>
  <c r="T434" i="1"/>
  <c r="BH434" i="1"/>
  <c r="DA435" i="1"/>
  <c r="AN437" i="1"/>
  <c r="DR438" i="1"/>
  <c r="AP439" i="1"/>
  <c r="BI440" i="1"/>
  <c r="DP441" i="1"/>
  <c r="AG442" i="1"/>
  <c r="DI443" i="1"/>
  <c r="CS444" i="1"/>
  <c r="BK445" i="1"/>
  <c r="DV445" i="1"/>
  <c r="AP446" i="1"/>
  <c r="AP447" i="1"/>
  <c r="CT447" i="1"/>
  <c r="AH449" i="1"/>
  <c r="BW449" i="1"/>
  <c r="BV451" i="1"/>
  <c r="DO451" i="1"/>
  <c r="BA453" i="1"/>
  <c r="BV454" i="1"/>
  <c r="DI458" i="1"/>
  <c r="BI459" i="1"/>
  <c r="BB460" i="1"/>
  <c r="CU462" i="1"/>
  <c r="U463" i="1"/>
  <c r="BX463" i="1"/>
  <c r="DX466" i="1"/>
  <c r="DW466" i="1"/>
  <c r="T468" i="1"/>
  <c r="CN468" i="1"/>
  <c r="CM468" i="1"/>
  <c r="AF473" i="1"/>
  <c r="AD422" i="1"/>
  <c r="DK426" i="1"/>
  <c r="CN430" i="1"/>
  <c r="DK433" i="1"/>
  <c r="BJ433" i="1"/>
  <c r="BI434" i="1"/>
  <c r="BD435" i="1"/>
  <c r="DC435" i="1"/>
  <c r="AO437" i="1"/>
  <c r="BJ440" i="1"/>
  <c r="DQ441" i="1"/>
  <c r="DJ443" i="1"/>
  <c r="CT444" i="1"/>
  <c r="AI449" i="1"/>
  <c r="BX449" i="1"/>
  <c r="AR451" i="1"/>
  <c r="BY451" i="1"/>
  <c r="DP451" i="1"/>
  <c r="BB453" i="1"/>
  <c r="BW454" i="1"/>
  <c r="BF455" i="1"/>
  <c r="CJ456" i="1"/>
  <c r="BA458" i="1"/>
  <c r="DJ458" i="1"/>
  <c r="BH465" i="1"/>
  <c r="BI465" i="1"/>
  <c r="DT466" i="1"/>
  <c r="DC467" i="1"/>
  <c r="DB467" i="1"/>
  <c r="CL468" i="1"/>
  <c r="P469" i="1"/>
  <c r="Z472" i="1"/>
  <c r="Y472" i="1"/>
  <c r="W472" i="1"/>
  <c r="AV476" i="1"/>
  <c r="AP479" i="1"/>
  <c r="AN479" i="1"/>
  <c r="BK433" i="1"/>
  <c r="AP437" i="1"/>
  <c r="BK440" i="1"/>
  <c r="DR441" i="1"/>
  <c r="BF465" i="1"/>
  <c r="DV466" i="1"/>
  <c r="CY467" i="1"/>
  <c r="U470" i="1"/>
  <c r="P470" i="1"/>
  <c r="AB471" i="1"/>
  <c r="AA471" i="1"/>
  <c r="Z471" i="1"/>
  <c r="AA472" i="1"/>
  <c r="AH475" i="1"/>
  <c r="AG475" i="1"/>
  <c r="BO459" i="1"/>
  <c r="BR459" i="1"/>
  <c r="DA459" i="1"/>
  <c r="DC459" i="1"/>
  <c r="BM460" i="1"/>
  <c r="BO460" i="1"/>
  <c r="P462" i="1"/>
  <c r="DB462" i="1"/>
  <c r="CN464" i="1"/>
  <c r="CL464" i="1"/>
  <c r="BJ465" i="1"/>
  <c r="BV466" i="1"/>
  <c r="DY466" i="1"/>
  <c r="T469" i="1"/>
  <c r="W471" i="1"/>
  <c r="AB472" i="1"/>
  <c r="BM477" i="1"/>
  <c r="AP429" i="1"/>
  <c r="S433" i="1"/>
  <c r="U435" i="1"/>
  <c r="AF438" i="1"/>
  <c r="CS438" i="1"/>
  <c r="AV439" i="1"/>
  <c r="Y440" i="1"/>
  <c r="AM442" i="1"/>
  <c r="AF443" i="1"/>
  <c r="DM443" i="1"/>
  <c r="BM444" i="1"/>
  <c r="DA444" i="1"/>
  <c r="Z445" i="1"/>
  <c r="CQ446" i="1"/>
  <c r="DA447" i="1"/>
  <c r="BV448" i="1"/>
  <c r="CD449" i="1"/>
  <c r="CD451" i="1"/>
  <c r="BC452" i="1"/>
  <c r="DM453" i="1"/>
  <c r="AT454" i="1"/>
  <c r="CD454" i="1"/>
  <c r="AD456" i="1"/>
  <c r="CO456" i="1"/>
  <c r="P457" i="1"/>
  <c r="DO458" i="1"/>
  <c r="W460" i="1"/>
  <c r="AA460" i="1"/>
  <c r="BP460" i="1"/>
  <c r="AK461" i="1"/>
  <c r="R462" i="1"/>
  <c r="CO464" i="1"/>
  <c r="Z465" i="1"/>
  <c r="CV466" i="1"/>
  <c r="E467" i="1"/>
  <c r="AO468" i="1"/>
  <c r="CQ468" i="1"/>
  <c r="Y471" i="1"/>
  <c r="AF472" i="1"/>
  <c r="AH472" i="1"/>
  <c r="AG472" i="1"/>
  <c r="AY473" i="1"/>
  <c r="BB473" i="1"/>
  <c r="BA473" i="1"/>
  <c r="DP479" i="1"/>
  <c r="DO479" i="1"/>
  <c r="DP426" i="1"/>
  <c r="CA427" i="1"/>
  <c r="R430" i="1"/>
  <c r="P432" i="1"/>
  <c r="CJ432" i="1"/>
  <c r="T433" i="1"/>
  <c r="DV435" i="1"/>
  <c r="BA437" i="1"/>
  <c r="DO437" i="1"/>
  <c r="AG438" i="1"/>
  <c r="CT438" i="1"/>
  <c r="AW439" i="1"/>
  <c r="DD439" i="1"/>
  <c r="AA440" i="1"/>
  <c r="BT440" i="1"/>
  <c r="AN442" i="1"/>
  <c r="AG443" i="1"/>
  <c r="CL443" i="1"/>
  <c r="DO443" i="1"/>
  <c r="BO444" i="1"/>
  <c r="DB444" i="1"/>
  <c r="BR445" i="1"/>
  <c r="CS446" i="1"/>
  <c r="BI447" i="1"/>
  <c r="DB447" i="1"/>
  <c r="BX448" i="1"/>
  <c r="AR449" i="1"/>
  <c r="BH450" i="1"/>
  <c r="CF451" i="1"/>
  <c r="DO453" i="1"/>
  <c r="AU454" i="1"/>
  <c r="R457" i="1"/>
  <c r="BH458" i="1"/>
  <c r="DP458" i="1"/>
  <c r="BP459" i="1"/>
  <c r="DB459" i="1"/>
  <c r="Y460" i="1"/>
  <c r="BQ460" i="1"/>
  <c r="AN461" i="1"/>
  <c r="CQ461" i="1"/>
  <c r="S462" i="1"/>
  <c r="AP468" i="1"/>
  <c r="CT468" i="1"/>
  <c r="CS469" i="1"/>
  <c r="AD472" i="1"/>
  <c r="AF478" i="1"/>
  <c r="AH478" i="1"/>
  <c r="AG478" i="1"/>
  <c r="CC427" i="1"/>
  <c r="T430" i="1"/>
  <c r="CT431" i="1"/>
  <c r="R432" i="1"/>
  <c r="BO434" i="1"/>
  <c r="CU434" i="1"/>
  <c r="DW435" i="1"/>
  <c r="BV440" i="1"/>
  <c r="AI443" i="1"/>
  <c r="CM443" i="1"/>
  <c r="DP443" i="1"/>
  <c r="BP444" i="1"/>
  <c r="CT446" i="1"/>
  <c r="BY448" i="1"/>
  <c r="AT449" i="1"/>
  <c r="R450" i="1"/>
  <c r="BI450" i="1"/>
  <c r="BF452" i="1"/>
  <c r="Z453" i="1"/>
  <c r="BT453" i="1"/>
  <c r="DP453" i="1"/>
  <c r="P455" i="1"/>
  <c r="BM455" i="1"/>
  <c r="S457" i="1"/>
  <c r="BJ458" i="1"/>
  <c r="BQ459" i="1"/>
  <c r="Z460" i="1"/>
  <c r="BR460" i="1"/>
  <c r="AO461" i="1"/>
  <c r="CT461" i="1"/>
  <c r="T462" i="1"/>
  <c r="BK462" i="1"/>
  <c r="CS463" i="1"/>
  <c r="DA464" i="1"/>
  <c r="CY464" i="1"/>
  <c r="S466" i="1"/>
  <c r="T466" i="1"/>
  <c r="CT469" i="1"/>
  <c r="CO470" i="1"/>
  <c r="BD473" i="1"/>
  <c r="BB488" i="1"/>
  <c r="BC488" i="1"/>
  <c r="DQ443" i="1"/>
  <c r="CU446" i="1"/>
  <c r="DQ453" i="1"/>
  <c r="T457" i="1"/>
  <c r="DV458" i="1"/>
  <c r="DX458" i="1"/>
  <c r="AB460" i="1"/>
  <c r="AP461" i="1"/>
  <c r="CU461" i="1"/>
  <c r="DR462" i="1"/>
  <c r="DQ462" i="1"/>
  <c r="CT463" i="1"/>
  <c r="AM464" i="1"/>
  <c r="AK464" i="1"/>
  <c r="DB464" i="1"/>
  <c r="AG465" i="1"/>
  <c r="BX465" i="1"/>
  <c r="R466" i="1"/>
  <c r="DM467" i="1"/>
  <c r="CU469" i="1"/>
  <c r="BI473" i="1"/>
  <c r="BH473" i="1"/>
  <c r="BF473" i="1"/>
  <c r="BJ479" i="1"/>
  <c r="BH479" i="1"/>
  <c r="AO427" i="1"/>
  <c r="DA429" i="1"/>
  <c r="Y431" i="1"/>
  <c r="AM434" i="1"/>
  <c r="CF437" i="1"/>
  <c r="CY438" i="1"/>
  <c r="BF439" i="1"/>
  <c r="DI439" i="1"/>
  <c r="AF440" i="1"/>
  <c r="AR442" i="1"/>
  <c r="AM443" i="1"/>
  <c r="DF444" i="1"/>
  <c r="S446" i="1"/>
  <c r="R447" i="1"/>
  <c r="AV449" i="1"/>
  <c r="CY449" i="1"/>
  <c r="Y451" i="1"/>
  <c r="BI452" i="1"/>
  <c r="BX453" i="1"/>
  <c r="BA454" i="1"/>
  <c r="DT455" i="1"/>
  <c r="P458" i="1"/>
  <c r="DW458" i="1"/>
  <c r="BM462" i="1"/>
  <c r="CU463" i="1"/>
  <c r="AA474" i="1"/>
  <c r="Z474" i="1"/>
  <c r="Y474" i="1"/>
  <c r="DJ483" i="1"/>
  <c r="DH483" i="1"/>
  <c r="DF483" i="1"/>
  <c r="DA438" i="1"/>
  <c r="BH439" i="1"/>
  <c r="AT442" i="1"/>
  <c r="AP443" i="1"/>
  <c r="DJ444" i="1"/>
  <c r="T447" i="1"/>
  <c r="DA449" i="1"/>
  <c r="Y450" i="1"/>
  <c r="AA451" i="1"/>
  <c r="BF451" i="1"/>
  <c r="BY453" i="1"/>
  <c r="BB454" i="1"/>
  <c r="CY454" i="1"/>
  <c r="BR455" i="1"/>
  <c r="DV455" i="1"/>
  <c r="AN456" i="1"/>
  <c r="Y457" i="1"/>
  <c r="R458" i="1"/>
  <c r="AM459" i="1"/>
  <c r="DJ459" i="1"/>
  <c r="CF460" i="1"/>
  <c r="AU461" i="1"/>
  <c r="DC461" i="1"/>
  <c r="Y462" i="1"/>
  <c r="BO462" i="1"/>
  <c r="DO462" i="1"/>
  <c r="AU464" i="1"/>
  <c r="AV464" i="1"/>
  <c r="AI465" i="1"/>
  <c r="CQ466" i="1"/>
  <c r="DQ467" i="1"/>
  <c r="BA468" i="1"/>
  <c r="AU469" i="1"/>
  <c r="AW469" i="1"/>
  <c r="AV469" i="1"/>
  <c r="AN471" i="1"/>
  <c r="W474" i="1"/>
  <c r="BC475" i="1"/>
  <c r="BB475" i="1"/>
  <c r="AY475" i="1"/>
  <c r="DX478" i="1"/>
  <c r="AV421" i="1"/>
  <c r="BP428" i="1"/>
  <c r="AD430" i="1"/>
  <c r="DQ430" i="1"/>
  <c r="AA431" i="1"/>
  <c r="AM433" i="1"/>
  <c r="CD433" i="1"/>
  <c r="DR433" i="1"/>
  <c r="P437" i="1"/>
  <c r="BV437" i="1"/>
  <c r="BJ439" i="1"/>
  <c r="CC440" i="1"/>
  <c r="BK441" i="1"/>
  <c r="CT441" i="1"/>
  <c r="AV442" i="1"/>
  <c r="DM442" i="1"/>
  <c r="CT443" i="1"/>
  <c r="E444" i="1"/>
  <c r="AU444" i="1"/>
  <c r="BT444" i="1"/>
  <c r="AR445" i="1"/>
  <c r="U446" i="1"/>
  <c r="BP446" i="1"/>
  <c r="CY446" i="1"/>
  <c r="U447" i="1"/>
  <c r="BV447" i="1"/>
  <c r="DO447" i="1"/>
  <c r="AF448" i="1"/>
  <c r="CV448" i="1"/>
  <c r="DD449" i="1"/>
  <c r="DB449" i="1"/>
  <c r="Z450" i="1"/>
  <c r="AB451" i="1"/>
  <c r="BH451" i="1"/>
  <c r="CQ451" i="1"/>
  <c r="DM452" i="1"/>
  <c r="AK453" i="1"/>
  <c r="DW453" i="1"/>
  <c r="BC454" i="1"/>
  <c r="DA454" i="1"/>
  <c r="DW455" i="1"/>
  <c r="AO456" i="1"/>
  <c r="CY456" i="1"/>
  <c r="Z457" i="1"/>
  <c r="CS457" i="1"/>
  <c r="BT458" i="1"/>
  <c r="AN459" i="1"/>
  <c r="DK459" i="1"/>
  <c r="Z462" i="1"/>
  <c r="BP462" i="1"/>
  <c r="DP462" i="1"/>
  <c r="AT464" i="1"/>
  <c r="DH464" i="1"/>
  <c r="CT466" i="1"/>
  <c r="DR467" i="1"/>
  <c r="BB468" i="1"/>
  <c r="DR468" i="1"/>
  <c r="DQ468" i="1"/>
  <c r="AT469" i="1"/>
  <c r="AW470" i="1"/>
  <c r="AV470" i="1"/>
  <c r="AU470" i="1"/>
  <c r="AO471" i="1"/>
  <c r="BQ428" i="1"/>
  <c r="AN433" i="1"/>
  <c r="S437" i="1"/>
  <c r="BW437" i="1"/>
  <c r="CU441" i="1"/>
  <c r="DP442" i="1"/>
  <c r="BV444" i="1"/>
  <c r="AT445" i="1"/>
  <c r="BQ446" i="1"/>
  <c r="BW447" i="1"/>
  <c r="DQ447" i="1"/>
  <c r="BI451" i="1"/>
  <c r="CS451" i="1"/>
  <c r="BD454" i="1"/>
  <c r="DB454" i="1"/>
  <c r="DX455" i="1"/>
  <c r="AA457" i="1"/>
  <c r="AO459" i="1"/>
  <c r="AA462" i="1"/>
  <c r="DH463" i="1"/>
  <c r="DJ463" i="1"/>
  <c r="CU466" i="1"/>
  <c r="BW467" i="1"/>
  <c r="BV467" i="1"/>
  <c r="AP471" i="1"/>
  <c r="AO433" i="1"/>
  <c r="BX437" i="1"/>
  <c r="BW444" i="1"/>
  <c r="AV445" i="1"/>
  <c r="BR446" i="1"/>
  <c r="BX447" i="1"/>
  <c r="E454" i="1"/>
  <c r="CK454" i="1" s="1"/>
  <c r="AM466" i="1"/>
  <c r="AO466" i="1"/>
  <c r="AN466" i="1"/>
  <c r="DD466" i="1"/>
  <c r="DA466" i="1"/>
  <c r="DK469" i="1"/>
  <c r="DI469" i="1"/>
  <c r="DT470" i="1"/>
  <c r="DY470" i="1"/>
  <c r="DX474" i="1"/>
  <c r="DW474" i="1"/>
  <c r="CJ476" i="1"/>
  <c r="AB477" i="1"/>
  <c r="DA477" i="1"/>
  <c r="DB477" i="1"/>
  <c r="CY477" i="1"/>
  <c r="BA429" i="1"/>
  <c r="AN430" i="1"/>
  <c r="CC430" i="1"/>
  <c r="DV430" i="1"/>
  <c r="AP433" i="1"/>
  <c r="BY437" i="1"/>
  <c r="BX444" i="1"/>
  <c r="AW445" i="1"/>
  <c r="AD447" i="1"/>
  <c r="BY447" i="1"/>
  <c r="BM449" i="1"/>
  <c r="AF450" i="1"/>
  <c r="DO450" i="1"/>
  <c r="AD452" i="1"/>
  <c r="CV453" i="1"/>
  <c r="CE455" i="1"/>
  <c r="AD457" i="1"/>
  <c r="AR460" i="1"/>
  <c r="R461" i="1"/>
  <c r="AF462" i="1"/>
  <c r="AG462" i="1"/>
  <c r="AD462" i="1"/>
  <c r="DI463" i="1"/>
  <c r="AK466" i="1"/>
  <c r="DB466" i="1"/>
  <c r="CF473" i="1"/>
  <c r="CE473" i="1"/>
  <c r="CD473" i="1"/>
  <c r="CC473" i="1"/>
  <c r="CA473" i="1"/>
  <c r="BR475" i="1"/>
  <c r="BQ475" i="1"/>
  <c r="CL476" i="1"/>
  <c r="DO432" i="1"/>
  <c r="CJ433" i="1"/>
  <c r="Y436" i="1"/>
  <c r="DW439" i="1"/>
  <c r="BA440" i="1"/>
  <c r="W442" i="1"/>
  <c r="CY443" i="1"/>
  <c r="BT446" i="1"/>
  <c r="AF447" i="1"/>
  <c r="DT447" i="1"/>
  <c r="DF448" i="1"/>
  <c r="BO449" i="1"/>
  <c r="AF452" i="1"/>
  <c r="AT460" i="1"/>
  <c r="BO464" i="1"/>
  <c r="BQ464" i="1"/>
  <c r="DC465" i="1"/>
  <c r="DC466" i="1"/>
  <c r="CA467" i="1"/>
  <c r="DO469" i="1"/>
  <c r="DW470" i="1"/>
  <c r="DT471" i="1"/>
  <c r="DY471" i="1"/>
  <c r="DX471" i="1"/>
  <c r="DW471" i="1"/>
  <c r="DV471" i="1"/>
  <c r="CN473" i="1"/>
  <c r="CO473" i="1"/>
  <c r="CM473" i="1"/>
  <c r="CM476" i="1"/>
  <c r="CS426" i="1"/>
  <c r="AP430" i="1"/>
  <c r="CE430" i="1"/>
  <c r="DY430" i="1"/>
  <c r="DQ431" i="1"/>
  <c r="DQ432" i="1"/>
  <c r="AT433" i="1"/>
  <c r="CL433" i="1"/>
  <c r="AA436" i="1"/>
  <c r="AD437" i="1"/>
  <c r="BB440" i="1"/>
  <c r="CU440" i="1"/>
  <c r="DH441" i="1"/>
  <c r="Y442" i="1"/>
  <c r="DA443" i="1"/>
  <c r="DM445" i="1"/>
  <c r="BV446" i="1"/>
  <c r="DO446" i="1"/>
  <c r="AG447" i="1"/>
  <c r="DV447" i="1"/>
  <c r="AR448" i="1"/>
  <c r="DH448" i="1"/>
  <c r="AA449" i="1"/>
  <c r="BP449" i="1"/>
  <c r="AK451" i="1"/>
  <c r="BO451" i="1"/>
  <c r="AG452" i="1"/>
  <c r="AR453" i="1"/>
  <c r="DJ454" i="1"/>
  <c r="AO455" i="1"/>
  <c r="CL455" i="1"/>
  <c r="AM458" i="1"/>
  <c r="AK458" i="1"/>
  <c r="AU460" i="1"/>
  <c r="BH461" i="1"/>
  <c r="BJ461" i="1"/>
  <c r="BI461" i="1"/>
  <c r="CC462" i="1"/>
  <c r="DO463" i="1"/>
  <c r="BM464" i="1"/>
  <c r="DD465" i="1"/>
  <c r="AP466" i="1"/>
  <c r="AD467" i="1"/>
  <c r="BP469" i="1"/>
  <c r="DP469" i="1"/>
  <c r="BF470" i="1"/>
  <c r="DX470" i="1"/>
  <c r="BQ472" i="1"/>
  <c r="BP472" i="1"/>
  <c r="BO472" i="1"/>
  <c r="CL473" i="1"/>
  <c r="CF430" i="1"/>
  <c r="AM431" i="1"/>
  <c r="DR431" i="1"/>
  <c r="DR432" i="1"/>
  <c r="CM433" i="1"/>
  <c r="CC434" i="1"/>
  <c r="AY435" i="1"/>
  <c r="CQ435" i="1"/>
  <c r="AB436" i="1"/>
  <c r="BR436" i="1"/>
  <c r="AG437" i="1"/>
  <c r="BT438" i="1"/>
  <c r="BC440" i="1"/>
  <c r="AA441" i="1"/>
  <c r="DI441" i="1"/>
  <c r="AA442" i="1"/>
  <c r="DC443" i="1"/>
  <c r="BA444" i="1"/>
  <c r="DO445" i="1"/>
  <c r="BY446" i="1"/>
  <c r="DP446" i="1"/>
  <c r="AT448" i="1"/>
  <c r="AM451" i="1"/>
  <c r="AT453" i="1"/>
  <c r="BY468" i="1"/>
  <c r="BX468" i="1"/>
  <c r="BW468" i="1"/>
  <c r="BA435" i="1"/>
  <c r="AH437" i="1"/>
  <c r="BD440" i="1"/>
  <c r="DK441" i="1"/>
  <c r="DR445" i="1"/>
  <c r="CC452" i="1"/>
  <c r="AW453" i="1"/>
  <c r="Y454" i="1"/>
  <c r="AR457" i="1"/>
  <c r="DO457" i="1"/>
  <c r="DC460" i="1"/>
  <c r="BC465" i="1"/>
  <c r="BB465" i="1"/>
  <c r="AW466" i="1"/>
  <c r="CQ467" i="1"/>
  <c r="CS467" i="1"/>
  <c r="P468" i="1"/>
  <c r="BT468" i="1"/>
  <c r="DX469" i="1"/>
  <c r="DY469" i="1"/>
  <c r="DW469" i="1"/>
  <c r="DV469" i="1"/>
  <c r="BJ470" i="1"/>
  <c r="BA474" i="1"/>
  <c r="DQ476" i="1"/>
  <c r="AW478" i="1"/>
  <c r="CT479" i="1"/>
  <c r="DO481" i="1"/>
  <c r="P484" i="1"/>
  <c r="CQ484" i="1"/>
  <c r="CE486" i="1"/>
  <c r="Y487" i="1"/>
  <c r="AF488" i="1"/>
  <c r="DT489" i="1"/>
  <c r="CM490" i="1"/>
  <c r="AB491" i="1"/>
  <c r="CY492" i="1"/>
  <c r="DC531" i="1"/>
  <c r="DB531" i="1"/>
  <c r="E536" i="1"/>
  <c r="F536" i="1" s="1"/>
  <c r="CH536" i="1" s="1"/>
  <c r="P473" i="1"/>
  <c r="AK474" i="1"/>
  <c r="CA475" i="1"/>
  <c r="DR476" i="1"/>
  <c r="CV479" i="1"/>
  <c r="AA480" i="1"/>
  <c r="DP481" i="1"/>
  <c r="DV482" i="1"/>
  <c r="CU484" i="1"/>
  <c r="AB487" i="1"/>
  <c r="DC487" i="1"/>
  <c r="AH488" i="1"/>
  <c r="CT488" i="1"/>
  <c r="DA492" i="1"/>
  <c r="CY494" i="1"/>
  <c r="CS502" i="1"/>
  <c r="BQ503" i="1"/>
  <c r="AG505" i="1"/>
  <c r="CD505" i="1"/>
  <c r="CL507" i="1"/>
  <c r="AN508" i="1"/>
  <c r="DX508" i="1"/>
  <c r="CS513" i="1"/>
  <c r="BT515" i="1"/>
  <c r="BB527" i="1"/>
  <c r="BA527" i="1"/>
  <c r="CY531" i="1"/>
  <c r="P536" i="1"/>
  <c r="CE540" i="1"/>
  <c r="CD540" i="1"/>
  <c r="CA540" i="1"/>
  <c r="BM471" i="1"/>
  <c r="R473" i="1"/>
  <c r="DF473" i="1"/>
  <c r="DB474" i="1"/>
  <c r="CC475" i="1"/>
  <c r="R476" i="1"/>
  <c r="BA477" i="1"/>
  <c r="BC478" i="1"/>
  <c r="DQ480" i="1"/>
  <c r="DW482" i="1"/>
  <c r="W484" i="1"/>
  <c r="CV484" i="1"/>
  <c r="AY485" i="1"/>
  <c r="CM486" i="1"/>
  <c r="AI488" i="1"/>
  <c r="DC491" i="1"/>
  <c r="DB492" i="1"/>
  <c r="AY493" i="1"/>
  <c r="BF494" i="1"/>
  <c r="DC494" i="1"/>
  <c r="AW495" i="1"/>
  <c r="W496" i="1"/>
  <c r="AD497" i="1"/>
  <c r="CY497" i="1"/>
  <c r="AT498" i="1"/>
  <c r="CU502" i="1"/>
  <c r="BR503" i="1"/>
  <c r="AH505" i="1"/>
  <c r="CF505" i="1"/>
  <c r="BP506" i="1"/>
  <c r="AO508" i="1"/>
  <c r="DY508" i="1"/>
  <c r="CU509" i="1"/>
  <c r="T510" i="1"/>
  <c r="CD510" i="1"/>
  <c r="BQ511" i="1"/>
  <c r="BV512" i="1"/>
  <c r="BW515" i="1"/>
  <c r="CM518" i="1"/>
  <c r="BK519" i="1"/>
  <c r="BO519" i="1"/>
  <c r="AD520" i="1"/>
  <c r="CY520" i="1"/>
  <c r="BX524" i="1"/>
  <c r="P525" i="1"/>
  <c r="BC527" i="1"/>
  <c r="CC528" i="1"/>
  <c r="Y531" i="1"/>
  <c r="DA531" i="1"/>
  <c r="BO533" i="1"/>
  <c r="CL534" i="1"/>
  <c r="CM534" i="1"/>
  <c r="AI539" i="1"/>
  <c r="AH539" i="1"/>
  <c r="AG539" i="1"/>
  <c r="AD539" i="1"/>
  <c r="CJ540" i="1"/>
  <c r="CN540" i="1"/>
  <c r="CV544" i="1"/>
  <c r="BH468" i="1"/>
  <c r="DF468" i="1"/>
  <c r="Y469" i="1"/>
  <c r="BO471" i="1"/>
  <c r="S473" i="1"/>
  <c r="DI473" i="1"/>
  <c r="DC474" i="1"/>
  <c r="CD475" i="1"/>
  <c r="T476" i="1"/>
  <c r="BF481" i="1"/>
  <c r="DX482" i="1"/>
  <c r="BB485" i="1"/>
  <c r="CY488" i="1"/>
  <c r="CY490" i="1"/>
  <c r="BA493" i="1"/>
  <c r="BH494" i="1"/>
  <c r="DB495" i="1"/>
  <c r="Y496" i="1"/>
  <c r="DB497" i="1"/>
  <c r="AU498" i="1"/>
  <c r="BO500" i="1"/>
  <c r="AP502" i="1"/>
  <c r="S504" i="1"/>
  <c r="CL504" i="1"/>
  <c r="CV509" i="1"/>
  <c r="CF510" i="1"/>
  <c r="BW512" i="1"/>
  <c r="BD514" i="1"/>
  <c r="BY515" i="1"/>
  <c r="CN518" i="1"/>
  <c r="BP519" i="1"/>
  <c r="AF520" i="1"/>
  <c r="BT526" i="1"/>
  <c r="CD528" i="1"/>
  <c r="BA530" i="1"/>
  <c r="CJ534" i="1"/>
  <c r="CM535" i="1"/>
  <c r="AF539" i="1"/>
  <c r="DJ473" i="1"/>
  <c r="BC493" i="1"/>
  <c r="DD495" i="1"/>
  <c r="DC497" i="1"/>
  <c r="Y512" i="1"/>
  <c r="BX512" i="1"/>
  <c r="BR519" i="1"/>
  <c r="CE528" i="1"/>
  <c r="CN534" i="1"/>
  <c r="CN535" i="1"/>
  <c r="DH525" i="1"/>
  <c r="DF525" i="1"/>
  <c r="CF528" i="1"/>
  <c r="S529" i="1"/>
  <c r="T529" i="1"/>
  <c r="CO535" i="1"/>
  <c r="DI540" i="1"/>
  <c r="DK540" i="1"/>
  <c r="DJ540" i="1"/>
  <c r="T524" i="1"/>
  <c r="U524" i="1"/>
  <c r="DH486" i="1"/>
  <c r="BJ491" i="1"/>
  <c r="DT491" i="1"/>
  <c r="CY499" i="1"/>
  <c r="BF502" i="1"/>
  <c r="P507" i="1"/>
  <c r="BO508" i="1"/>
  <c r="AH510" i="1"/>
  <c r="CS510" i="1"/>
  <c r="AH511" i="1"/>
  <c r="AA515" i="1"/>
  <c r="CQ515" i="1"/>
  <c r="CN521" i="1"/>
  <c r="P524" i="1"/>
  <c r="CM526" i="1"/>
  <c r="CJ528" i="1"/>
  <c r="CL533" i="1"/>
  <c r="CM533" i="1"/>
  <c r="DO536" i="1"/>
  <c r="DV484" i="1"/>
  <c r="DI486" i="1"/>
  <c r="BH487" i="1"/>
  <c r="DV491" i="1"/>
  <c r="BM494" i="1"/>
  <c r="AG503" i="1"/>
  <c r="AT505" i="1"/>
  <c r="AF506" i="1"/>
  <c r="S507" i="1"/>
  <c r="DA518" i="1"/>
  <c r="P522" i="1"/>
  <c r="CC522" i="1"/>
  <c r="AM528" i="1"/>
  <c r="AO528" i="1"/>
  <c r="BX532" i="1"/>
  <c r="AA533" i="1"/>
  <c r="W534" i="1"/>
  <c r="AU535" i="1"/>
  <c r="AV536" i="1"/>
  <c r="BP480" i="1"/>
  <c r="CD481" i="1"/>
  <c r="CC482" i="1"/>
  <c r="DW484" i="1"/>
  <c r="BJ487" i="1"/>
  <c r="BP489" i="1"/>
  <c r="BM491" i="1"/>
  <c r="BQ493" i="1"/>
  <c r="W494" i="1"/>
  <c r="BO494" i="1"/>
  <c r="DK495" i="1"/>
  <c r="AK496" i="1"/>
  <c r="DT501" i="1"/>
  <c r="BM502" i="1"/>
  <c r="AH503" i="1"/>
  <c r="CV503" i="1"/>
  <c r="AK504" i="1"/>
  <c r="AU505" i="1"/>
  <c r="AG506" i="1"/>
  <c r="CY510" i="1"/>
  <c r="AP511" i="1"/>
  <c r="BW514" i="1"/>
  <c r="DB518" i="1"/>
  <c r="BF520" i="1"/>
  <c r="CQ521" i="1"/>
  <c r="CS523" i="1"/>
  <c r="CS526" i="1"/>
  <c r="W527" i="1"/>
  <c r="AB527" i="1"/>
  <c r="AN528" i="1"/>
  <c r="CN533" i="1"/>
  <c r="AB534" i="1"/>
  <c r="AV535" i="1"/>
  <c r="AW536" i="1"/>
  <c r="DI542" i="1"/>
  <c r="DJ542" i="1"/>
  <c r="P472" i="1"/>
  <c r="BP474" i="1"/>
  <c r="DA475" i="1"/>
  <c r="S477" i="1"/>
  <c r="BW478" i="1"/>
  <c r="BQ480" i="1"/>
  <c r="CE481" i="1"/>
  <c r="CF482" i="1"/>
  <c r="BO491" i="1"/>
  <c r="Z494" i="1"/>
  <c r="BP494" i="1"/>
  <c r="AN496" i="1"/>
  <c r="DV501" i="1"/>
  <c r="BO502" i="1"/>
  <c r="AM504" i="1"/>
  <c r="AH506" i="1"/>
  <c r="DB510" i="1"/>
  <c r="BX514" i="1"/>
  <c r="CT523" i="1"/>
  <c r="CT526" i="1"/>
  <c r="AP528" i="1"/>
  <c r="BW539" i="1"/>
  <c r="BY539" i="1"/>
  <c r="BT539" i="1"/>
  <c r="DF542" i="1"/>
  <c r="P467" i="1"/>
  <c r="BQ470" i="1"/>
  <c r="AT471" i="1"/>
  <c r="CQ471" i="1"/>
  <c r="R472" i="1"/>
  <c r="BA472" i="1"/>
  <c r="DO472" i="1"/>
  <c r="BQ474" i="1"/>
  <c r="AO476" i="1"/>
  <c r="T477" i="1"/>
  <c r="BY478" i="1"/>
  <c r="BX478" i="1"/>
  <c r="R482" i="1"/>
  <c r="DO483" i="1"/>
  <c r="AO484" i="1"/>
  <c r="BB486" i="1"/>
  <c r="BM487" i="1"/>
  <c r="BT488" i="1"/>
  <c r="BR491" i="1"/>
  <c r="AA494" i="1"/>
  <c r="AO496" i="1"/>
  <c r="DV496" i="1"/>
  <c r="AG499" i="1"/>
  <c r="BP502" i="1"/>
  <c r="DP502" i="1"/>
  <c r="AK503" i="1"/>
  <c r="AN504" i="1"/>
  <c r="Z509" i="1"/>
  <c r="BV509" i="1"/>
  <c r="AR510" i="1"/>
  <c r="DC510" i="1"/>
  <c r="AP515" i="1"/>
  <c r="DO515" i="1"/>
  <c r="BV516" i="1"/>
  <c r="AR517" i="1"/>
  <c r="CU526" i="1"/>
  <c r="BM531" i="1"/>
  <c r="CF539" i="1"/>
  <c r="CC539" i="1"/>
  <c r="S460" i="1"/>
  <c r="DH460" i="1"/>
  <c r="BR470" i="1"/>
  <c r="AU471" i="1"/>
  <c r="CT471" i="1"/>
  <c r="S472" i="1"/>
  <c r="DP472" i="1"/>
  <c r="DV479" i="1"/>
  <c r="P481" i="1"/>
  <c r="DP483" i="1"/>
  <c r="BQ487" i="1"/>
  <c r="AB494" i="1"/>
  <c r="AP496" i="1"/>
  <c r="AM503" i="1"/>
  <c r="DD510" i="1"/>
  <c r="DT524" i="1"/>
  <c r="CV526" i="1"/>
  <c r="BP531" i="1"/>
  <c r="CA539" i="1"/>
  <c r="R542" i="1"/>
  <c r="AV515" i="1"/>
  <c r="AD527" i="1"/>
  <c r="AG527" i="1"/>
  <c r="CD539" i="1"/>
  <c r="CY482" i="1"/>
  <c r="DO485" i="1"/>
  <c r="BY487" i="1"/>
  <c r="BT487" i="1"/>
  <c r="BP490" i="1"/>
  <c r="T492" i="1"/>
  <c r="AH494" i="1"/>
  <c r="AT496" i="1"/>
  <c r="S498" i="1"/>
  <c r="BY502" i="1"/>
  <c r="BT502" i="1"/>
  <c r="DV502" i="1"/>
  <c r="BF510" i="1"/>
  <c r="DO518" i="1"/>
  <c r="BV520" i="1"/>
  <c r="DA521" i="1"/>
  <c r="AR522" i="1"/>
  <c r="DD523" i="1"/>
  <c r="DW524" i="1"/>
  <c r="BK525" i="1"/>
  <c r="CY526" i="1"/>
  <c r="AF527" i="1"/>
  <c r="DF528" i="1"/>
  <c r="BB534" i="1"/>
  <c r="BC534" i="1"/>
  <c r="BA534" i="1"/>
  <c r="CD537" i="1"/>
  <c r="CE539" i="1"/>
  <c r="CQ480" i="1"/>
  <c r="Y481" i="1"/>
  <c r="DA481" i="1"/>
  <c r="W482" i="1"/>
  <c r="DB482" i="1"/>
  <c r="BV487" i="1"/>
  <c r="U488" i="1"/>
  <c r="CQ492" i="1"/>
  <c r="CE494" i="1"/>
  <c r="CE495" i="1"/>
  <c r="AU496" i="1"/>
  <c r="BV497" i="1"/>
  <c r="DA500" i="1"/>
  <c r="BO501" i="1"/>
  <c r="BV502" i="1"/>
  <c r="DW502" i="1"/>
  <c r="AT503" i="1"/>
  <c r="DT503" i="1"/>
  <c r="CC509" i="1"/>
  <c r="BJ510" i="1"/>
  <c r="DB512" i="1"/>
  <c r="DA526" i="1"/>
  <c r="AH527" i="1"/>
  <c r="DI533" i="1"/>
  <c r="DJ533" i="1"/>
  <c r="DH533" i="1"/>
  <c r="DY538" i="1"/>
  <c r="DX538" i="1"/>
  <c r="CL474" i="1"/>
  <c r="DW475" i="1"/>
  <c r="AG477" i="1"/>
  <c r="CJ478" i="1"/>
  <c r="CT480" i="1"/>
  <c r="DB481" i="1"/>
  <c r="Z482" i="1"/>
  <c r="DX485" i="1"/>
  <c r="BK486" i="1"/>
  <c r="P487" i="1"/>
  <c r="BX487" i="1"/>
  <c r="W491" i="1"/>
  <c r="Y492" i="1"/>
  <c r="CS492" i="1"/>
  <c r="AO494" i="1"/>
  <c r="BW497" i="1"/>
  <c r="W498" i="1"/>
  <c r="AY499" i="1"/>
  <c r="BQ501" i="1"/>
  <c r="P502" i="1"/>
  <c r="BX502" i="1"/>
  <c r="DX503" i="1"/>
  <c r="DV505" i="1"/>
  <c r="DI506" i="1"/>
  <c r="AD508" i="1"/>
  <c r="DD508" i="1"/>
  <c r="CD509" i="1"/>
  <c r="DP510" i="1"/>
  <c r="BH511" i="1"/>
  <c r="DA516" i="1"/>
  <c r="DR518" i="1"/>
  <c r="AM519" i="1"/>
  <c r="BX520" i="1"/>
  <c r="AD521" i="1"/>
  <c r="DC521" i="1"/>
  <c r="AV522" i="1"/>
  <c r="DB526" i="1"/>
  <c r="DM527" i="1"/>
  <c r="BI528" i="1"/>
  <c r="DM528" i="1"/>
  <c r="CT529" i="1"/>
  <c r="Z532" i="1"/>
  <c r="DH532" i="1"/>
  <c r="CA536" i="1"/>
  <c r="AI538" i="1"/>
  <c r="AH538" i="1"/>
  <c r="AF538" i="1"/>
  <c r="CU480" i="1"/>
  <c r="AB482" i="1"/>
  <c r="DO528" i="1"/>
  <c r="CV529" i="1"/>
  <c r="DI532" i="1"/>
  <c r="CD536" i="1"/>
  <c r="DC539" i="1"/>
  <c r="DB539" i="1"/>
  <c r="DA539" i="1"/>
  <c r="CY539" i="1"/>
  <c r="BD542" i="1"/>
  <c r="AY542" i="1"/>
  <c r="U543" i="1"/>
  <c r="R543" i="1"/>
  <c r="CV480" i="1"/>
  <c r="AN481" i="1"/>
  <c r="AI484" i="1"/>
  <c r="S487" i="1"/>
  <c r="AA492" i="1"/>
  <c r="CV492" i="1"/>
  <c r="AV494" i="1"/>
  <c r="CS494" i="1"/>
  <c r="BY497" i="1"/>
  <c r="BD499" i="1"/>
  <c r="BV501" i="1"/>
  <c r="S502" i="1"/>
  <c r="AI508" i="1"/>
  <c r="BQ512" i="1"/>
  <c r="AF514" i="1"/>
  <c r="T516" i="1"/>
  <c r="CC520" i="1"/>
  <c r="AN521" i="1"/>
  <c r="CE525" i="1"/>
  <c r="CA525" i="1"/>
  <c r="DH526" i="1"/>
  <c r="AR527" i="1"/>
  <c r="CS531" i="1"/>
  <c r="DD539" i="1"/>
  <c r="BP540" i="1"/>
  <c r="P543" i="1"/>
  <c r="CT494" i="1"/>
  <c r="AP495" i="1"/>
  <c r="U502" i="1"/>
  <c r="BR512" i="1"/>
  <c r="AG514" i="1"/>
  <c r="DM521" i="1"/>
  <c r="BH522" i="1"/>
  <c r="CV523" i="1"/>
  <c r="DO523" i="1"/>
  <c r="CC525" i="1"/>
  <c r="BF526" i="1"/>
  <c r="DI526" i="1"/>
  <c r="AT527" i="1"/>
  <c r="DX527" i="1"/>
  <c r="DX532" i="1"/>
  <c r="DW532" i="1"/>
  <c r="DV532" i="1"/>
  <c r="BT547" i="1"/>
  <c r="AU553" i="1"/>
  <c r="BF554" i="1"/>
  <c r="BP555" i="1"/>
  <c r="BD565" i="1"/>
  <c r="AB569" i="1"/>
  <c r="DD569" i="1"/>
  <c r="DB570" i="1"/>
  <c r="BD572" i="1"/>
  <c r="BA573" i="1"/>
  <c r="CO576" i="1"/>
  <c r="DK577" i="1"/>
  <c r="DK580" i="1"/>
  <c r="AO581" i="1"/>
  <c r="DW582" i="1"/>
  <c r="BI583" i="1"/>
  <c r="AO592" i="1"/>
  <c r="CS593" i="1"/>
  <c r="AG598" i="1"/>
  <c r="BC612" i="1"/>
  <c r="DX626" i="1"/>
  <c r="AI633" i="1"/>
  <c r="BC638" i="1"/>
  <c r="AO639" i="1"/>
  <c r="BC544" i="1"/>
  <c r="CC545" i="1"/>
  <c r="P547" i="1"/>
  <c r="W550" i="1"/>
  <c r="AV553" i="1"/>
  <c r="CE580" i="1"/>
  <c r="AP581" i="1"/>
  <c r="DX582" i="1"/>
  <c r="BJ583" i="1"/>
  <c r="AK540" i="1"/>
  <c r="CD545" i="1"/>
  <c r="S548" i="1"/>
  <c r="CF548" i="1"/>
  <c r="BX549" i="1"/>
  <c r="DB550" i="1"/>
  <c r="DP552" i="1"/>
  <c r="DJ553" i="1"/>
  <c r="BJ554" i="1"/>
  <c r="AU558" i="1"/>
  <c r="AP560" i="1"/>
  <c r="CQ560" i="1"/>
  <c r="AD563" i="1"/>
  <c r="DC563" i="1"/>
  <c r="DR564" i="1"/>
  <c r="DO566" i="1"/>
  <c r="CY568" i="1"/>
  <c r="AK597" i="1"/>
  <c r="DI609" i="1"/>
  <c r="CA610" i="1"/>
  <c r="R611" i="1"/>
  <c r="E617" i="1"/>
  <c r="AF625" i="1"/>
  <c r="CT625" i="1"/>
  <c r="DV627" i="1"/>
  <c r="BI628" i="1"/>
  <c r="AK629" i="1"/>
  <c r="DT629" i="1"/>
  <c r="BF632" i="1"/>
  <c r="DM636" i="1"/>
  <c r="BF637" i="1"/>
  <c r="BX542" i="1"/>
  <c r="CE545" i="1"/>
  <c r="AD550" i="1"/>
  <c r="DC550" i="1"/>
  <c r="W557" i="1"/>
  <c r="AV558" i="1"/>
  <c r="DJ558" i="1"/>
  <c r="CS560" i="1"/>
  <c r="BY562" i="1"/>
  <c r="AG563" i="1"/>
  <c r="AT564" i="1"/>
  <c r="BM565" i="1"/>
  <c r="BX566" i="1"/>
  <c r="DR566" i="1"/>
  <c r="DC568" i="1"/>
  <c r="BJ572" i="1"/>
  <c r="AM575" i="1"/>
  <c r="AW577" i="1"/>
  <c r="BK578" i="1"/>
  <c r="BH579" i="1"/>
  <c r="AU581" i="1"/>
  <c r="DA584" i="1"/>
  <c r="AF586" i="1"/>
  <c r="DJ588" i="1"/>
  <c r="AD591" i="1"/>
  <c r="AV592" i="1"/>
  <c r="AM597" i="1"/>
  <c r="AK598" i="1"/>
  <c r="S600" i="1"/>
  <c r="BC600" i="1"/>
  <c r="BM601" i="1"/>
  <c r="DK609" i="1"/>
  <c r="CD610" i="1"/>
  <c r="S611" i="1"/>
  <c r="AG625" i="1"/>
  <c r="AN629" i="1"/>
  <c r="BH632" i="1"/>
  <c r="DO636" i="1"/>
  <c r="BH637" i="1"/>
  <c r="AO540" i="1"/>
  <c r="DO543" i="1"/>
  <c r="BM544" i="1"/>
  <c r="AO546" i="1"/>
  <c r="Y547" i="1"/>
  <c r="DW552" i="1"/>
  <c r="BO554" i="1"/>
  <c r="CJ555" i="1"/>
  <c r="Z557" i="1"/>
  <c r="DK558" i="1"/>
  <c r="R560" i="1"/>
  <c r="CT560" i="1"/>
  <c r="DH563" i="1"/>
  <c r="AU564" i="1"/>
  <c r="DW564" i="1"/>
  <c r="BO565" i="1"/>
  <c r="P566" i="1"/>
  <c r="BC567" i="1"/>
  <c r="W568" i="1"/>
  <c r="AR569" i="1"/>
  <c r="BF570" i="1"/>
  <c r="CY574" i="1"/>
  <c r="AV581" i="1"/>
  <c r="BX582" i="1"/>
  <c r="DB584" i="1"/>
  <c r="CM587" i="1"/>
  <c r="Y588" i="1"/>
  <c r="CS590" i="1"/>
  <c r="AF591" i="1"/>
  <c r="DM595" i="1"/>
  <c r="AN597" i="1"/>
  <c r="DF597" i="1"/>
  <c r="CQ598" i="1"/>
  <c r="BO601" i="1"/>
  <c r="CA602" i="1"/>
  <c r="DX603" i="1"/>
  <c r="BI606" i="1"/>
  <c r="AT607" i="1"/>
  <c r="E608" i="1"/>
  <c r="N608" i="1" s="1"/>
  <c r="EA608" i="1" s="1"/>
  <c r="AF609" i="1"/>
  <c r="CE610" i="1"/>
  <c r="CQ611" i="1"/>
  <c r="W612" i="1"/>
  <c r="CE613" i="1"/>
  <c r="AR615" i="1"/>
  <c r="W617" i="1"/>
  <c r="Y618" i="1"/>
  <c r="W619" i="1"/>
  <c r="DA625" i="1"/>
  <c r="BK628" i="1"/>
  <c r="AO629" i="1"/>
  <c r="BJ630" i="1"/>
  <c r="DK631" i="1"/>
  <c r="CS633" i="1"/>
  <c r="AM635" i="1"/>
  <c r="DQ635" i="1"/>
  <c r="AU636" i="1"/>
  <c r="DQ636" i="1"/>
  <c r="BI637" i="1"/>
  <c r="DO637" i="1"/>
  <c r="BM638" i="1"/>
  <c r="DV638" i="1"/>
  <c r="BI639" i="1"/>
  <c r="DQ543" i="1"/>
  <c r="Z547" i="1"/>
  <c r="AB548" i="1"/>
  <c r="DX552" i="1"/>
  <c r="CL555" i="1"/>
  <c r="S560" i="1"/>
  <c r="DI563" i="1"/>
  <c r="DX564" i="1"/>
  <c r="BQ565" i="1"/>
  <c r="S566" i="1"/>
  <c r="BD567" i="1"/>
  <c r="DB567" i="1"/>
  <c r="AU569" i="1"/>
  <c r="BH570" i="1"/>
  <c r="DA574" i="1"/>
  <c r="AT580" i="1"/>
  <c r="CL580" i="1"/>
  <c r="AW581" i="1"/>
  <c r="DC585" i="1"/>
  <c r="CN587" i="1"/>
  <c r="CV590" i="1"/>
  <c r="AG591" i="1"/>
  <c r="BA594" i="1"/>
  <c r="DO595" i="1"/>
  <c r="AO597" i="1"/>
  <c r="BP601" i="1"/>
  <c r="AG609" i="1"/>
  <c r="CS611" i="1"/>
  <c r="Y612" i="1"/>
  <c r="DY552" i="1"/>
  <c r="CN555" i="1"/>
  <c r="DJ563" i="1"/>
  <c r="T566" i="1"/>
  <c r="AD568" i="1"/>
  <c r="BJ570" i="1"/>
  <c r="AI573" i="1"/>
  <c r="AU580" i="1"/>
  <c r="CM580" i="1"/>
  <c r="DK582" i="1"/>
  <c r="DI584" i="1"/>
  <c r="AM586" i="1"/>
  <c r="DW588" i="1"/>
  <c r="DB589" i="1"/>
  <c r="AI591" i="1"/>
  <c r="DQ595" i="1"/>
  <c r="DI597" i="1"/>
  <c r="CU598" i="1"/>
  <c r="W600" i="1"/>
  <c r="BQ601" i="1"/>
  <c r="CQ608" i="1"/>
  <c r="CM610" i="1"/>
  <c r="CT611" i="1"/>
  <c r="CJ613" i="1"/>
  <c r="AA617" i="1"/>
  <c r="AB619" i="1"/>
  <c r="BF620" i="1"/>
  <c r="AM625" i="1"/>
  <c r="DC625" i="1"/>
  <c r="T627" i="1"/>
  <c r="DR628" i="1"/>
  <c r="AR629" i="1"/>
  <c r="DQ631" i="1"/>
  <c r="BB636" i="1"/>
  <c r="CU528" i="1"/>
  <c r="AV531" i="1"/>
  <c r="BX536" i="1"/>
  <c r="AI537" i="1"/>
  <c r="BX537" i="1"/>
  <c r="AO543" i="1"/>
  <c r="DX543" i="1"/>
  <c r="CY545" i="1"/>
  <c r="CY546" i="1"/>
  <c r="CU547" i="1"/>
  <c r="DO550" i="1"/>
  <c r="BJ553" i="1"/>
  <c r="CQ556" i="1"/>
  <c r="AK557" i="1"/>
  <c r="DV558" i="1"/>
  <c r="R562" i="1"/>
  <c r="CS562" i="1"/>
  <c r="AU563" i="1"/>
  <c r="DK563" i="1"/>
  <c r="AG568" i="1"/>
  <c r="AY569" i="1"/>
  <c r="BK570" i="1"/>
  <c r="CC572" i="1"/>
  <c r="E573" i="1"/>
  <c r="AE573" i="1" s="1"/>
  <c r="DX588" i="1"/>
  <c r="DD589" i="1"/>
  <c r="DR595" i="1"/>
  <c r="BA598" i="1"/>
  <c r="CV598" i="1"/>
  <c r="CT608" i="1"/>
  <c r="CO610" i="1"/>
  <c r="AF611" i="1"/>
  <c r="AD612" i="1"/>
  <c r="CD612" i="1"/>
  <c r="AB617" i="1"/>
  <c r="AK618" i="1"/>
  <c r="BI620" i="1"/>
  <c r="AO625" i="1"/>
  <c r="BB633" i="1"/>
  <c r="BO637" i="1"/>
  <c r="BR638" i="1"/>
  <c r="DB556" i="1"/>
  <c r="DW557" i="1"/>
  <c r="AF560" i="1"/>
  <c r="BP564" i="1"/>
  <c r="CJ565" i="1"/>
  <c r="CJ566" i="1"/>
  <c r="AK568" i="1"/>
  <c r="S570" i="1"/>
  <c r="CY582" i="1"/>
  <c r="DT586" i="1"/>
  <c r="AK614" i="1"/>
  <c r="DO614" i="1"/>
  <c r="P616" i="1"/>
  <c r="AD617" i="1"/>
  <c r="CE621" i="1"/>
  <c r="CJ623" i="1"/>
  <c r="DF624" i="1"/>
  <c r="AT625" i="1"/>
  <c r="CJ626" i="1"/>
  <c r="S630" i="1"/>
  <c r="BW550" i="1"/>
  <c r="BQ564" i="1"/>
  <c r="CM565" i="1"/>
  <c r="CL566" i="1"/>
  <c r="DP567" i="1"/>
  <c r="DB611" i="1"/>
  <c r="CM612" i="1"/>
  <c r="AM614" i="1"/>
  <c r="DP614" i="1"/>
  <c r="DF618" i="1"/>
  <c r="AK619" i="1"/>
  <c r="CO623" i="1"/>
  <c r="DI624" i="1"/>
  <c r="DV625" i="1"/>
  <c r="CL626" i="1"/>
  <c r="AK627" i="1"/>
  <c r="Y628" i="1"/>
  <c r="DM549" i="1"/>
  <c r="R554" i="1"/>
  <c r="AH555" i="1"/>
  <c r="DA555" i="1"/>
  <c r="AO556" i="1"/>
  <c r="DI556" i="1"/>
  <c r="AV557" i="1"/>
  <c r="CA558" i="1"/>
  <c r="AM560" i="1"/>
  <c r="CL561" i="1"/>
  <c r="DF562" i="1"/>
  <c r="BI563" i="1"/>
  <c r="S565" i="1"/>
  <c r="AM566" i="1"/>
  <c r="CM566" i="1"/>
  <c r="S567" i="1"/>
  <c r="DR567" i="1"/>
  <c r="BI569" i="1"/>
  <c r="BW570" i="1"/>
  <c r="BX571" i="1"/>
  <c r="AF572" i="1"/>
  <c r="AF573" i="1"/>
  <c r="CM573" i="1"/>
  <c r="BR577" i="1"/>
  <c r="CY578" i="1"/>
  <c r="CE579" i="1"/>
  <c r="DB582" i="1"/>
  <c r="DH583" i="1"/>
  <c r="DY586" i="1"/>
  <c r="BB588" i="1"/>
  <c r="DW597" i="1"/>
  <c r="P637" i="1"/>
  <c r="BM546" i="1"/>
  <c r="DO547" i="1"/>
  <c r="AR549" i="1"/>
  <c r="DO549" i="1"/>
  <c r="CA550" i="1"/>
  <c r="P553" i="1"/>
  <c r="S554" i="1"/>
  <c r="DB555" i="1"/>
  <c r="DJ556" i="1"/>
  <c r="AW557" i="1"/>
  <c r="CF558" i="1"/>
  <c r="AN560" i="1"/>
  <c r="DI562" i="1"/>
  <c r="BK563" i="1"/>
  <c r="AN566" i="1"/>
  <c r="AT568" i="1"/>
  <c r="AD570" i="1"/>
  <c r="BY570" i="1"/>
  <c r="AG573" i="1"/>
  <c r="DA578" i="1"/>
  <c r="BI580" i="1"/>
  <c r="DD582" i="1"/>
  <c r="DI583" i="1"/>
  <c r="BM584" i="1"/>
  <c r="DW585" i="1"/>
  <c r="BH586" i="1"/>
  <c r="E587" i="1"/>
  <c r="BX594" i="1"/>
  <c r="DR596" i="1"/>
  <c r="BM597" i="1"/>
  <c r="DX597" i="1"/>
  <c r="BP598" i="1"/>
  <c r="DJ598" i="1"/>
  <c r="AO601" i="1"/>
  <c r="CM601" i="1"/>
  <c r="DA604" i="1"/>
  <c r="AK612" i="1"/>
  <c r="CO612" i="1"/>
  <c r="AH613" i="1"/>
  <c r="CY613" i="1"/>
  <c r="BX615" i="1"/>
  <c r="AM617" i="1"/>
  <c r="DM617" i="1"/>
  <c r="AN619" i="1"/>
  <c r="CQ623" i="1"/>
  <c r="CU627" i="1"/>
  <c r="DC633" i="1"/>
  <c r="AF634" i="1"/>
  <c r="R636" i="1"/>
  <c r="R637" i="1"/>
  <c r="Y638" i="1"/>
  <c r="CC639" i="1"/>
  <c r="BO546" i="1"/>
  <c r="AO566" i="1"/>
  <c r="AF570" i="1"/>
  <c r="CT572" i="1"/>
  <c r="CQ573" i="1"/>
  <c r="BD574" i="1"/>
  <c r="DB578" i="1"/>
  <c r="BK580" i="1"/>
  <c r="BR584" i="1"/>
  <c r="DY584" i="1"/>
  <c r="BI586" i="1"/>
  <c r="DV589" i="1"/>
  <c r="W592" i="1"/>
  <c r="BP597" i="1"/>
  <c r="BQ598" i="1"/>
  <c r="CM600" i="1"/>
  <c r="CN601" i="1"/>
  <c r="BX603" i="1"/>
  <c r="DB604" i="1"/>
  <c r="AY605" i="1"/>
  <c r="CV606" i="1"/>
  <c r="BJ609" i="1"/>
  <c r="AI610" i="1"/>
  <c r="DM610" i="1"/>
  <c r="AN612" i="1"/>
  <c r="W616" i="1"/>
  <c r="DH616" i="1"/>
  <c r="DO617" i="1"/>
  <c r="DT618" i="1"/>
  <c r="AO619" i="1"/>
  <c r="BQ622" i="1"/>
  <c r="BH625" i="1"/>
  <c r="P629" i="1"/>
  <c r="CM629" i="1"/>
  <c r="AF630" i="1"/>
  <c r="S633" i="1"/>
  <c r="AG634" i="1"/>
  <c r="DP634" i="1"/>
  <c r="S637" i="1"/>
  <c r="Z638" i="1"/>
  <c r="CD639" i="1"/>
  <c r="DK544" i="1"/>
  <c r="DT545" i="1"/>
  <c r="BP546" i="1"/>
  <c r="DW546" i="1"/>
  <c r="DR547" i="1"/>
  <c r="AV549" i="1"/>
  <c r="CE550" i="1"/>
  <c r="CJ553" i="1"/>
  <c r="DP554" i="1"/>
  <c r="AR556" i="1"/>
  <c r="BB557" i="1"/>
  <c r="CM558" i="1"/>
  <c r="DK559" i="1"/>
  <c r="CO564" i="1"/>
  <c r="CY565" i="1"/>
  <c r="CU566" i="1"/>
  <c r="Y567" i="1"/>
  <c r="BX567" i="1"/>
  <c r="DW567" i="1"/>
  <c r="BV569" i="1"/>
  <c r="AH570" i="1"/>
  <c r="CM571" i="1"/>
  <c r="CU572" i="1"/>
  <c r="AK573" i="1"/>
  <c r="CT573" i="1"/>
  <c r="CC577" i="1"/>
  <c r="AD578" i="1"/>
  <c r="CM579" i="1"/>
  <c r="Y580" i="1"/>
  <c r="AD582" i="1"/>
  <c r="DI582" i="1"/>
  <c r="DW590" i="1"/>
  <c r="AA592" i="1"/>
  <c r="BW593" i="1"/>
  <c r="T594" i="1"/>
  <c r="BQ597" i="1"/>
  <c r="AK600" i="1"/>
  <c r="AR601" i="1"/>
  <c r="AN602" i="1"/>
  <c r="AD604" i="1"/>
  <c r="DC604" i="1"/>
  <c r="BA605" i="1"/>
  <c r="DO610" i="1"/>
  <c r="AO612" i="1"/>
  <c r="DP617" i="1"/>
  <c r="DV618" i="1"/>
  <c r="BV620" i="1"/>
  <c r="DA623" i="1"/>
  <c r="BF624" i="1"/>
  <c r="BD626" i="1"/>
  <c r="DA627" i="1"/>
  <c r="CN629" i="1"/>
  <c r="AG630" i="1"/>
  <c r="DM630" i="1"/>
  <c r="Y632" i="1"/>
  <c r="BW635" i="1"/>
  <c r="T637" i="1"/>
  <c r="CC637" i="1"/>
  <c r="CT638" i="1"/>
  <c r="CJ543" i="1"/>
  <c r="AG544" i="1"/>
  <c r="DV545" i="1"/>
  <c r="DX546" i="1"/>
  <c r="BO547" i="1"/>
  <c r="AW549" i="1"/>
  <c r="CF550" i="1"/>
  <c r="CM553" i="1"/>
  <c r="DI555" i="1"/>
  <c r="AV556" i="1"/>
  <c r="BC557" i="1"/>
  <c r="CN558" i="1"/>
  <c r="AP562" i="1"/>
  <c r="DX567" i="1"/>
  <c r="BI568" i="1"/>
  <c r="AI570" i="1"/>
  <c r="CN570" i="1"/>
  <c r="CV572" i="1"/>
  <c r="AM573" i="1"/>
  <c r="CU573" i="1"/>
  <c r="BV575" i="1"/>
  <c r="AF578" i="1"/>
  <c r="CN579" i="1"/>
  <c r="Z580" i="1"/>
  <c r="CD581" i="1"/>
  <c r="DV583" i="1"/>
  <c r="DX590" i="1"/>
  <c r="CE591" i="1"/>
  <c r="BX593" i="1"/>
  <c r="CO595" i="1"/>
  <c r="BR597" i="1"/>
  <c r="AM600" i="1"/>
  <c r="CT600" i="1"/>
  <c r="AT601" i="1"/>
  <c r="AO602" i="1"/>
  <c r="AG604" i="1"/>
  <c r="BB605" i="1"/>
  <c r="BF608" i="1"/>
  <c r="BQ609" i="1"/>
  <c r="DQ610" i="1"/>
  <c r="AP612" i="1"/>
  <c r="DR617" i="1"/>
  <c r="DW618" i="1"/>
  <c r="DH621" i="1"/>
  <c r="BH624" i="1"/>
  <c r="AT628" i="1"/>
  <c r="CQ628" i="1"/>
  <c r="AH630" i="1"/>
  <c r="DP630" i="1"/>
  <c r="Z632" i="1"/>
  <c r="BX633" i="1"/>
  <c r="AN634" i="1"/>
  <c r="CU638" i="1"/>
  <c r="W639" i="1"/>
  <c r="CN553" i="1"/>
  <c r="AI578" i="1"/>
  <c r="AA580" i="1"/>
  <c r="BY593" i="1"/>
  <c r="AN600" i="1"/>
  <c r="AV601" i="1"/>
  <c r="DY618" i="1"/>
  <c r="BW546" i="1"/>
  <c r="CM550" i="1"/>
  <c r="BJ555" i="1"/>
  <c r="AD558" i="1"/>
  <c r="CY564" i="1"/>
  <c r="BA565" i="1"/>
  <c r="DQ565" i="1"/>
  <c r="AN570" i="1"/>
  <c r="CQ571" i="1"/>
  <c r="CV577" i="1"/>
  <c r="AK581" i="1"/>
  <c r="CL588" i="1"/>
  <c r="AK592" i="1"/>
  <c r="CT595" i="1"/>
  <c r="R597" i="1"/>
  <c r="AW601" i="1"/>
  <c r="DP604" i="1"/>
  <c r="BQ611" i="1"/>
  <c r="BB613" i="1"/>
  <c r="U615" i="1"/>
  <c r="CQ615" i="1"/>
  <c r="R620" i="1"/>
  <c r="CD635" i="1"/>
  <c r="DR539" i="1"/>
  <c r="CF543" i="1"/>
  <c r="CO543" i="1"/>
  <c r="BR547" i="1"/>
  <c r="DQ548" i="1"/>
  <c r="AR553" i="1"/>
  <c r="CS553" i="1"/>
  <c r="DM555" i="1"/>
  <c r="AG558" i="1"/>
  <c r="AI563" i="1"/>
  <c r="DA564" i="1"/>
  <c r="BB565" i="1"/>
  <c r="CY570" i="1"/>
  <c r="CU571" i="1"/>
  <c r="DI572" i="1"/>
  <c r="AR573" i="1"/>
  <c r="AK578" i="1"/>
  <c r="BX580" i="1"/>
  <c r="DH580" i="1"/>
  <c r="AU582" i="1"/>
  <c r="BC583" i="1"/>
  <c r="CN584" i="1"/>
  <c r="U586" i="1"/>
  <c r="AM592" i="1"/>
  <c r="U597" i="1"/>
  <c r="BC602" i="1"/>
  <c r="AH607" i="1"/>
  <c r="AY612" i="1"/>
  <c r="CS615" i="1"/>
  <c r="AO616" i="1"/>
  <c r="BJ619" i="1"/>
  <c r="S620" i="1"/>
  <c r="AP621" i="1"/>
  <c r="DP621" i="1"/>
  <c r="CD625" i="1"/>
  <c r="DV626" i="1"/>
  <c r="BI627" i="1"/>
  <c r="BB628" i="1"/>
  <c r="CU628" i="1"/>
  <c r="DC629" i="1"/>
  <c r="AT630" i="1"/>
  <c r="DF632" i="1"/>
  <c r="AV634" i="1"/>
  <c r="DC638" i="1"/>
  <c r="DD558" i="1"/>
  <c r="BC565" i="1"/>
  <c r="AN567" i="1"/>
  <c r="DK572" i="1"/>
  <c r="DI580" i="1"/>
  <c r="BA612" i="1"/>
  <c r="CT615" i="1"/>
  <c r="DW626" i="1"/>
  <c r="DH632" i="1"/>
  <c r="AF633" i="1"/>
  <c r="CF633" i="1"/>
  <c r="CN635" i="1"/>
  <c r="AI636" i="1"/>
  <c r="CU637" i="1"/>
  <c r="DD638" i="1"/>
  <c r="AM639" i="1"/>
  <c r="CJ11" i="1"/>
  <c r="CM12" i="1"/>
  <c r="DR13" i="1"/>
  <c r="R14" i="1"/>
  <c r="DV14" i="1"/>
  <c r="BA16" i="1"/>
  <c r="CM16" i="1"/>
  <c r="CD18" i="1"/>
  <c r="AR19" i="1"/>
  <c r="W22" i="1"/>
  <c r="AH10" i="1"/>
  <c r="CT10" i="1"/>
  <c r="CO11" i="1"/>
  <c r="CN12" i="1"/>
  <c r="S14" i="1"/>
  <c r="DW14" i="1"/>
  <c r="DV15" i="1"/>
  <c r="BB16" i="1"/>
  <c r="CO16" i="1"/>
  <c r="CM17" i="1"/>
  <c r="CE18" i="1"/>
  <c r="AT19" i="1"/>
  <c r="DA19" i="1"/>
  <c r="Z20" i="1"/>
  <c r="BX20" i="1"/>
  <c r="DO20" i="1"/>
  <c r="AG21" i="1"/>
  <c r="CN21" i="1"/>
  <c r="Z22" i="1"/>
  <c r="BV22" i="1"/>
  <c r="P23" i="1"/>
  <c r="CA23" i="1"/>
  <c r="CF26" i="1"/>
  <c r="BP26" i="1"/>
  <c r="BC29" i="1"/>
  <c r="DC29" i="1"/>
  <c r="AK30" i="1"/>
  <c r="AB31" i="1"/>
  <c r="BT31" i="1"/>
  <c r="DX31" i="1"/>
  <c r="AR32" i="1"/>
  <c r="BX32" i="1"/>
  <c r="CN33" i="1"/>
  <c r="BM34" i="1"/>
  <c r="DJ35" i="1"/>
  <c r="AI36" i="1"/>
  <c r="AH41" i="1"/>
  <c r="AG41" i="1"/>
  <c r="AF41" i="1"/>
  <c r="CY41" i="1"/>
  <c r="DA41" i="1"/>
  <c r="AU42" i="1"/>
  <c r="CM43" i="1"/>
  <c r="DF44" i="1"/>
  <c r="DH44" i="1"/>
  <c r="CE54" i="1"/>
  <c r="CD54" i="1"/>
  <c r="CU10" i="1"/>
  <c r="DV10" i="1"/>
  <c r="CO12" i="1"/>
  <c r="T14" i="1"/>
  <c r="AT15" i="1"/>
  <c r="DW15" i="1"/>
  <c r="BC16" i="1"/>
  <c r="AU17" i="1"/>
  <c r="CF18" i="1"/>
  <c r="AU19" i="1"/>
  <c r="DB19" i="1"/>
  <c r="BY20" i="1"/>
  <c r="DP20" i="1"/>
  <c r="AH21" i="1"/>
  <c r="CO21" i="1"/>
  <c r="AA22" i="1"/>
  <c r="BW22" i="1"/>
  <c r="R23" i="1"/>
  <c r="CC23" i="1"/>
  <c r="BQ26" i="1"/>
  <c r="BA27" i="1"/>
  <c r="BD29" i="1"/>
  <c r="DD29" i="1"/>
  <c r="AM30" i="1"/>
  <c r="BV31" i="1"/>
  <c r="DY31" i="1"/>
  <c r="AT32" i="1"/>
  <c r="AR33" i="1"/>
  <c r="CO33" i="1"/>
  <c r="DK35" i="1"/>
  <c r="DO37" i="1"/>
  <c r="CQ43" i="1"/>
  <c r="CT43" i="1"/>
  <c r="T47" i="1"/>
  <c r="P47" i="1"/>
  <c r="E47" i="1"/>
  <c r="BN47" i="1" s="1"/>
  <c r="AV52" i="1"/>
  <c r="AU52" i="1"/>
  <c r="AT52" i="1"/>
  <c r="AR52" i="1"/>
  <c r="DR57" i="1"/>
  <c r="DQ57" i="1"/>
  <c r="DP57" i="1"/>
  <c r="DO57" i="1"/>
  <c r="DM57" i="1"/>
  <c r="U14" i="1"/>
  <c r="AU15" i="1"/>
  <c r="BD19" i="1"/>
  <c r="AV19" i="1"/>
  <c r="DQ20" i="1"/>
  <c r="AB22" i="1"/>
  <c r="S23" i="1"/>
  <c r="CD23" i="1"/>
  <c r="DO24" i="1"/>
  <c r="AG25" i="1"/>
  <c r="BB27" i="1"/>
  <c r="DO28" i="1"/>
  <c r="AN30" i="1"/>
  <c r="DH30" i="1"/>
  <c r="AF31" i="1"/>
  <c r="BW31" i="1"/>
  <c r="AU32" i="1"/>
  <c r="AT33" i="1"/>
  <c r="BP34" i="1"/>
  <c r="AT36" i="1"/>
  <c r="AV36" i="1"/>
  <c r="BB38" i="1"/>
  <c r="AR40" i="1"/>
  <c r="DC41" i="1"/>
  <c r="AW42" i="1"/>
  <c r="CS43" i="1"/>
  <c r="DJ44" i="1"/>
  <c r="R47" i="1"/>
  <c r="AW52" i="1"/>
  <c r="CV10" i="1"/>
  <c r="DW10" i="1"/>
  <c r="CQ12" i="1"/>
  <c r="E14" i="1"/>
  <c r="N14" i="1" s="1"/>
  <c r="EA14" i="1" s="1"/>
  <c r="CL18" i="1"/>
  <c r="AM21" i="1"/>
  <c r="E22" i="1"/>
  <c r="AL22" i="1" s="1"/>
  <c r="U23" i="1"/>
  <c r="CE23" i="1"/>
  <c r="P24" i="1"/>
  <c r="DP24" i="1"/>
  <c r="AH25" i="1"/>
  <c r="CL25" i="1"/>
  <c r="Z26" i="1"/>
  <c r="BC27" i="1"/>
  <c r="CV28" i="1"/>
  <c r="DQ28" i="1"/>
  <c r="DI30" i="1"/>
  <c r="AG31" i="1"/>
  <c r="AV32" i="1"/>
  <c r="DW35" i="1"/>
  <c r="DX35" i="1"/>
  <c r="BC38" i="1"/>
  <c r="AT40" i="1"/>
  <c r="CU43" i="1"/>
  <c r="AU44" i="1"/>
  <c r="AW44" i="1"/>
  <c r="AV44" i="1"/>
  <c r="AT44" i="1"/>
  <c r="AR44" i="1"/>
  <c r="S47" i="1"/>
  <c r="Z48" i="1"/>
  <c r="BC51" i="1"/>
  <c r="BA51" i="1"/>
  <c r="BX55" i="1"/>
  <c r="BV55" i="1"/>
  <c r="DX10" i="1"/>
  <c r="DI11" i="1"/>
  <c r="CS12" i="1"/>
  <c r="AK13" i="1"/>
  <c r="Y14" i="1"/>
  <c r="DI16" i="1"/>
  <c r="CM18" i="1"/>
  <c r="E23" i="1"/>
  <c r="F23" i="1" s="1"/>
  <c r="CH23" i="1" s="1"/>
  <c r="CN25" i="1"/>
  <c r="BO28" i="1"/>
  <c r="DR28" i="1"/>
  <c r="DJ30" i="1"/>
  <c r="CL32" i="1"/>
  <c r="DT35" i="1"/>
  <c r="DT37" i="1"/>
  <c r="BD38" i="1"/>
  <c r="DO39" i="1"/>
  <c r="DR39" i="1"/>
  <c r="AU40" i="1"/>
  <c r="BK42" i="1"/>
  <c r="BJ42" i="1"/>
  <c r="BI42" i="1"/>
  <c r="BH42" i="1"/>
  <c r="CV43" i="1"/>
  <c r="U47" i="1"/>
  <c r="CU47" i="1"/>
  <c r="CT47" i="1"/>
  <c r="CS47" i="1"/>
  <c r="CQ47" i="1"/>
  <c r="AY51" i="1"/>
  <c r="BT55" i="1"/>
  <c r="DV35" i="1"/>
  <c r="BA36" i="1"/>
  <c r="AY36" i="1"/>
  <c r="DV37" i="1"/>
  <c r="CV39" i="1"/>
  <c r="BA39" i="1"/>
  <c r="AV40" i="1"/>
  <c r="AB47" i="1"/>
  <c r="AA47" i="1"/>
  <c r="Y47" i="1"/>
  <c r="CV47" i="1"/>
  <c r="BB51" i="1"/>
  <c r="AM56" i="1"/>
  <c r="E56" i="1"/>
  <c r="AL56" i="1" s="1"/>
  <c r="AO56" i="1"/>
  <c r="DO30" i="1"/>
  <c r="AT31" i="1"/>
  <c r="CJ31" i="1"/>
  <c r="Z35" i="1"/>
  <c r="AA35" i="1"/>
  <c r="BO38" i="1"/>
  <c r="BR38" i="1"/>
  <c r="BQ38" i="1"/>
  <c r="BM38" i="1"/>
  <c r="BF44" i="1"/>
  <c r="BI44" i="1"/>
  <c r="S46" i="1"/>
  <c r="T46" i="1"/>
  <c r="R46" i="1"/>
  <c r="P46" i="1"/>
  <c r="DJ50" i="1"/>
  <c r="DH50" i="1"/>
  <c r="AN56" i="1"/>
  <c r="S16" i="1"/>
  <c r="BT16" i="1"/>
  <c r="DP16" i="1"/>
  <c r="CU17" i="1"/>
  <c r="AK18" i="1"/>
  <c r="CY18" i="1"/>
  <c r="U19" i="1"/>
  <c r="DR19" i="1"/>
  <c r="DW20" i="1"/>
  <c r="AY21" i="1"/>
  <c r="AR22" i="1"/>
  <c r="DD22" i="1"/>
  <c r="AO23" i="1"/>
  <c r="CM23" i="1"/>
  <c r="DT24" i="1"/>
  <c r="AO25" i="1"/>
  <c r="AG26" i="1"/>
  <c r="DC27" i="1"/>
  <c r="U28" i="1"/>
  <c r="BY29" i="1"/>
  <c r="DP30" i="1"/>
  <c r="AU31" i="1"/>
  <c r="CL31" i="1"/>
  <c r="BA32" i="1"/>
  <c r="BB33" i="1"/>
  <c r="DP33" i="1"/>
  <c r="BV34" i="1"/>
  <c r="W35" i="1"/>
  <c r="BX35" i="1"/>
  <c r="BC36" i="1"/>
  <c r="CY36" i="1"/>
  <c r="BX38" i="1"/>
  <c r="BW38" i="1"/>
  <c r="BV38" i="1"/>
  <c r="BT38" i="1"/>
  <c r="BC39" i="1"/>
  <c r="BH44" i="1"/>
  <c r="S53" i="1"/>
  <c r="R53" i="1"/>
  <c r="U53" i="1"/>
  <c r="T53" i="1"/>
  <c r="CU55" i="1"/>
  <c r="CT55" i="1"/>
  <c r="CS55" i="1"/>
  <c r="CQ55" i="1"/>
  <c r="AP56" i="1"/>
  <c r="BQ57" i="1"/>
  <c r="BR57" i="1"/>
  <c r="BO57" i="1"/>
  <c r="BM57" i="1"/>
  <c r="DP11" i="1"/>
  <c r="CF11" i="1"/>
  <c r="AM18" i="1"/>
  <c r="DA18" i="1"/>
  <c r="AP23" i="1"/>
  <c r="DV24" i="1"/>
  <c r="BO27" i="1"/>
  <c r="DD27" i="1"/>
  <c r="DQ30" i="1"/>
  <c r="AV31" i="1"/>
  <c r="CM31" i="1"/>
  <c r="BB32" i="1"/>
  <c r="DQ33" i="1"/>
  <c r="BW34" i="1"/>
  <c r="Y35" i="1"/>
  <c r="DA36" i="1"/>
  <c r="BJ44" i="1"/>
  <c r="DO47" i="1"/>
  <c r="DQ47" i="1"/>
  <c r="CO48" i="1"/>
  <c r="CM48" i="1"/>
  <c r="P53" i="1"/>
  <c r="AO54" i="1"/>
  <c r="AK54" i="1"/>
  <c r="DB10" i="1"/>
  <c r="BO12" i="1"/>
  <c r="DB15" i="1"/>
  <c r="BW16" i="1"/>
  <c r="E17" i="1"/>
  <c r="BN17" i="1" s="1"/>
  <c r="CT20" i="1"/>
  <c r="DY20" i="1"/>
  <c r="BB21" i="1"/>
  <c r="W24" i="1"/>
  <c r="DW24" i="1"/>
  <c r="DF25" i="1"/>
  <c r="BP27" i="1"/>
  <c r="CD28" i="1"/>
  <c r="CD29" i="1"/>
  <c r="E30" i="1"/>
  <c r="BN30" i="1" s="1"/>
  <c r="CN31" i="1"/>
  <c r="CQ32" i="1"/>
  <c r="AB35" i="1"/>
  <c r="CL35" i="1"/>
  <c r="CJ35" i="1"/>
  <c r="BF36" i="1"/>
  <c r="DB36" i="1"/>
  <c r="U39" i="1"/>
  <c r="BO44" i="1"/>
  <c r="BQ44" i="1"/>
  <c r="AD46" i="1"/>
  <c r="DH46" i="1"/>
  <c r="DM47" i="1"/>
  <c r="AT50" i="1"/>
  <c r="AV50" i="1"/>
  <c r="BW52" i="1"/>
  <c r="BY52" i="1"/>
  <c r="BX52" i="1"/>
  <c r="BV52" i="1"/>
  <c r="BT52" i="1"/>
  <c r="AM54" i="1"/>
  <c r="DF13" i="1"/>
  <c r="AK14" i="1"/>
  <c r="CT14" i="1"/>
  <c r="DA15" i="1"/>
  <c r="BV16" i="1"/>
  <c r="CS20" i="1"/>
  <c r="BA21" i="1"/>
  <c r="AT22" i="1"/>
  <c r="E11" i="1"/>
  <c r="DG11" i="1" s="1"/>
  <c r="BT11" i="1"/>
  <c r="E12" i="1"/>
  <c r="BN12" i="1" s="1"/>
  <c r="BP12" i="1"/>
  <c r="CY12" i="1"/>
  <c r="BJ13" i="1"/>
  <c r="DH13" i="1"/>
  <c r="AM14" i="1"/>
  <c r="CU14" i="1"/>
  <c r="Y15" i="1"/>
  <c r="AN18" i="1"/>
  <c r="DB18" i="1"/>
  <c r="Y19" i="1"/>
  <c r="DV19" i="1"/>
  <c r="AU22" i="1"/>
  <c r="S11" i="1"/>
  <c r="BQ12" i="1"/>
  <c r="DD12" i="1"/>
  <c r="BK13" i="1"/>
  <c r="CV14" i="1"/>
  <c r="Z15" i="1"/>
  <c r="CY17" i="1"/>
  <c r="AP18" i="1"/>
  <c r="DC18" i="1"/>
  <c r="Z19" i="1"/>
  <c r="BW19" i="1"/>
  <c r="DW19" i="1"/>
  <c r="CU20" i="1"/>
  <c r="DO21" i="1"/>
  <c r="Y24" i="1"/>
  <c r="CQ24" i="1"/>
  <c r="DX24" i="1"/>
  <c r="AY25" i="1"/>
  <c r="DH25" i="1"/>
  <c r="AR26" i="1"/>
  <c r="DA26" i="1"/>
  <c r="BQ27" i="1"/>
  <c r="R30" i="1"/>
  <c r="CS32" i="1"/>
  <c r="CE34" i="1"/>
  <c r="CC34" i="1"/>
  <c r="BH36" i="1"/>
  <c r="E39" i="1"/>
  <c r="AE39" i="1" s="1"/>
  <c r="BO39" i="1"/>
  <c r="BR39" i="1"/>
  <c r="BQ39" i="1"/>
  <c r="BP39" i="1"/>
  <c r="DQ43" i="1"/>
  <c r="DR43" i="1"/>
  <c r="DP43" i="1"/>
  <c r="DM43" i="1"/>
  <c r="AG46" i="1"/>
  <c r="DI46" i="1"/>
  <c r="DP47" i="1"/>
  <c r="AR50" i="1"/>
  <c r="AN54" i="1"/>
  <c r="CU58" i="1"/>
  <c r="CS58" i="1"/>
  <c r="DA17" i="1"/>
  <c r="BA20" i="1"/>
  <c r="DP21" i="1"/>
  <c r="DT22" i="1"/>
  <c r="Z24" i="1"/>
  <c r="CS24" i="1"/>
  <c r="BA25" i="1"/>
  <c r="DI25" i="1"/>
  <c r="DI27" i="1"/>
  <c r="AN28" i="1"/>
  <c r="S30" i="1"/>
  <c r="BB31" i="1"/>
  <c r="CT32" i="1"/>
  <c r="BO33" i="1"/>
  <c r="CD34" i="1"/>
  <c r="BJ36" i="1"/>
  <c r="AK37" i="1"/>
  <c r="CL37" i="1"/>
  <c r="CN37" i="1"/>
  <c r="BR44" i="1"/>
  <c r="AH46" i="1"/>
  <c r="DR47" i="1"/>
  <c r="CT49" i="1"/>
  <c r="CQ49" i="1"/>
  <c r="AU50" i="1"/>
  <c r="BK56" i="1"/>
  <c r="BJ56" i="1"/>
  <c r="BI56" i="1"/>
  <c r="BH56" i="1"/>
  <c r="BF56" i="1"/>
  <c r="DA10" i="1"/>
  <c r="BB20" i="1"/>
  <c r="BF21" i="1"/>
  <c r="BA22" i="1"/>
  <c r="AA24" i="1"/>
  <c r="CT24" i="1"/>
  <c r="CN34" i="1"/>
  <c r="CM34" i="1"/>
  <c r="AM37" i="1"/>
  <c r="AI39" i="1"/>
  <c r="AH39" i="1"/>
  <c r="BC50" i="1"/>
  <c r="AY50" i="1"/>
  <c r="T52" i="1"/>
  <c r="P52" i="1"/>
  <c r="E52" i="1"/>
  <c r="CR52" i="1" s="1"/>
  <c r="AF11" i="1"/>
  <c r="BV15" i="1"/>
  <c r="DD17" i="1"/>
  <c r="DF18" i="1"/>
  <c r="AK19" i="1"/>
  <c r="R20" i="1"/>
  <c r="BD20" i="1"/>
  <c r="BR21" i="1"/>
  <c r="BH21" i="1"/>
  <c r="BR33" i="1"/>
  <c r="AU35" i="1"/>
  <c r="W36" i="1"/>
  <c r="DM36" i="1"/>
  <c r="AN37" i="1"/>
  <c r="T42" i="1"/>
  <c r="S42" i="1"/>
  <c r="R42" i="1"/>
  <c r="P42" i="1"/>
  <c r="CJ42" i="1"/>
  <c r="BK47" i="1"/>
  <c r="BH47" i="1"/>
  <c r="DO58" i="1"/>
  <c r="DP58" i="1"/>
  <c r="DM58" i="1"/>
  <c r="BV12" i="1"/>
  <c r="BW12" i="1"/>
  <c r="DX12" i="1"/>
  <c r="CD13" i="1"/>
  <c r="AR14" i="1"/>
  <c r="DO14" i="1"/>
  <c r="BW15" i="1"/>
  <c r="DO15" i="1"/>
  <c r="BJ18" i="1"/>
  <c r="DH18" i="1"/>
  <c r="S20" i="1"/>
  <c r="DA20" i="1"/>
  <c r="E21" i="1"/>
  <c r="AZ21" i="1" s="1"/>
  <c r="BI21" i="1"/>
  <c r="DO23" i="1"/>
  <c r="DO25" i="1"/>
  <c r="BV27" i="1"/>
  <c r="CL28" i="1"/>
  <c r="AG29" i="1"/>
  <c r="CU29" i="1"/>
  <c r="CJ30" i="1"/>
  <c r="DB31" i="1"/>
  <c r="AD32" i="1"/>
  <c r="BP32" i="1"/>
  <c r="DA32" i="1"/>
  <c r="DY34" i="1"/>
  <c r="AV35" i="1"/>
  <c r="CQ35" i="1"/>
  <c r="Z36" i="1"/>
  <c r="DO36" i="1"/>
  <c r="AO37" i="1"/>
  <c r="AF39" i="1"/>
  <c r="U42" i="1"/>
  <c r="BF47" i="1"/>
  <c r="AG55" i="1"/>
  <c r="AI55" i="1"/>
  <c r="AD55" i="1"/>
  <c r="BD10" i="1"/>
  <c r="DO10" i="1"/>
  <c r="AG11" i="1"/>
  <c r="CA11" i="1"/>
  <c r="BV17" i="1"/>
  <c r="DP10" i="1"/>
  <c r="AH11" i="1"/>
  <c r="CC11" i="1"/>
  <c r="DY12" i="1"/>
  <c r="CE13" i="1"/>
  <c r="AT14" i="1"/>
  <c r="DP14" i="1"/>
  <c r="AM15" i="1"/>
  <c r="BY15" i="1"/>
  <c r="DP15" i="1"/>
  <c r="AM16" i="1"/>
  <c r="BW17" i="1"/>
  <c r="BK18" i="1"/>
  <c r="AN19" i="1"/>
  <c r="CQ19" i="1"/>
  <c r="DB20" i="1"/>
  <c r="R21" i="1"/>
  <c r="DP23" i="1"/>
  <c r="E24" i="1"/>
  <c r="BR25" i="1"/>
  <c r="BF25" i="1"/>
  <c r="DP25" i="1"/>
  <c r="BA26" i="1"/>
  <c r="AT27" i="1"/>
  <c r="BW27" i="1"/>
  <c r="CM28" i="1"/>
  <c r="CM30" i="1"/>
  <c r="BI47" i="1"/>
  <c r="DI49" i="1"/>
  <c r="DF49" i="1"/>
  <c r="U52" i="1"/>
  <c r="AH55" i="1"/>
  <c r="CA56" i="1"/>
  <c r="CD56" i="1"/>
  <c r="DQ10" i="1"/>
  <c r="AU27" i="1"/>
  <c r="BX27" i="1"/>
  <c r="CN30" i="1"/>
  <c r="W31" i="1"/>
  <c r="AK33" i="1"/>
  <c r="BH34" i="1"/>
  <c r="CU35" i="1"/>
  <c r="AD36" i="1"/>
  <c r="P41" i="1"/>
  <c r="CU44" i="1"/>
  <c r="CT44" i="1"/>
  <c r="CS44" i="1"/>
  <c r="CQ44" i="1"/>
  <c r="BJ47" i="1"/>
  <c r="DH49" i="1"/>
  <c r="CY51" i="1"/>
  <c r="CC56" i="1"/>
  <c r="AM11" i="1"/>
  <c r="BD14" i="1"/>
  <c r="DR14" i="1"/>
  <c r="CJ16" i="1"/>
  <c r="DX17" i="1"/>
  <c r="CU19" i="1"/>
  <c r="BP22" i="1"/>
  <c r="BP23" i="1"/>
  <c r="DB24" i="1"/>
  <c r="R25" i="1"/>
  <c r="DX26" i="1"/>
  <c r="CY29" i="1"/>
  <c r="CO30" i="1"/>
  <c r="Y31" i="1"/>
  <c r="BT32" i="1"/>
  <c r="DD32" i="1"/>
  <c r="AM33" i="1"/>
  <c r="CJ33" i="1"/>
  <c r="BI34" i="1"/>
  <c r="AF36" i="1"/>
  <c r="R41" i="1"/>
  <c r="CV44" i="1"/>
  <c r="BJ46" i="1"/>
  <c r="BI46" i="1"/>
  <c r="BH46" i="1"/>
  <c r="BF46" i="1"/>
  <c r="DJ49" i="1"/>
  <c r="DB51" i="1"/>
  <c r="DB52" i="1"/>
  <c r="CY52" i="1"/>
  <c r="DC52" i="1"/>
  <c r="CE56" i="1"/>
  <c r="AN11" i="1"/>
  <c r="AN33" i="1"/>
  <c r="AG36" i="1"/>
  <c r="CN41" i="1"/>
  <c r="CM41" i="1"/>
  <c r="CL41" i="1"/>
  <c r="CJ41" i="1"/>
  <c r="BP46" i="1"/>
  <c r="BQ46" i="1"/>
  <c r="T48" i="1"/>
  <c r="S48" i="1"/>
  <c r="R48" i="1"/>
  <c r="DC51" i="1"/>
  <c r="AF21" i="1"/>
  <c r="BO26" i="1"/>
  <c r="BA29" i="1"/>
  <c r="CT30" i="1"/>
  <c r="DT31" i="1"/>
  <c r="AT42" i="1"/>
  <c r="DC44" i="1"/>
  <c r="DQ53" i="1"/>
  <c r="DR53" i="1"/>
  <c r="DM53" i="1"/>
  <c r="BM52" i="1"/>
  <c r="DI53" i="1"/>
  <c r="AR54" i="1"/>
  <c r="AR55" i="1"/>
  <c r="CM55" i="1"/>
  <c r="CM56" i="1"/>
  <c r="BH57" i="1"/>
  <c r="DI58" i="1"/>
  <c r="AR59" i="1"/>
  <c r="AN61" i="1"/>
  <c r="CF61" i="1"/>
  <c r="AR62" i="1"/>
  <c r="DI63" i="1"/>
  <c r="AH65" i="1"/>
  <c r="BJ66" i="1"/>
  <c r="DA66" i="1"/>
  <c r="CF67" i="1"/>
  <c r="AF68" i="1"/>
  <c r="DK70" i="1"/>
  <c r="AW71" i="1"/>
  <c r="T73" i="1"/>
  <c r="BQ74" i="1"/>
  <c r="DJ74" i="1"/>
  <c r="BV76" i="1"/>
  <c r="DD76" i="1"/>
  <c r="AD77" i="1"/>
  <c r="AV78" i="1"/>
  <c r="CJ78" i="1"/>
  <c r="AK79" i="1"/>
  <c r="CF79" i="1"/>
  <c r="BI80" i="1"/>
  <c r="AP81" i="1"/>
  <c r="CF89" i="1"/>
  <c r="BR90" i="1"/>
  <c r="BQ90" i="1"/>
  <c r="BM90" i="1"/>
  <c r="DI93" i="1"/>
  <c r="DH93" i="1"/>
  <c r="DF93" i="1"/>
  <c r="CV96" i="1"/>
  <c r="BQ52" i="1"/>
  <c r="DJ53" i="1"/>
  <c r="AT54" i="1"/>
  <c r="AT55" i="1"/>
  <c r="CN55" i="1"/>
  <c r="CN56" i="1"/>
  <c r="BI57" i="1"/>
  <c r="DJ58" i="1"/>
  <c r="U73" i="1"/>
  <c r="BR74" i="1"/>
  <c r="DK74" i="1"/>
  <c r="BK76" i="1"/>
  <c r="DI76" i="1"/>
  <c r="DH76" i="1"/>
  <c r="AF77" i="1"/>
  <c r="CL78" i="1"/>
  <c r="AM79" i="1"/>
  <c r="BK80" i="1"/>
  <c r="AT81" i="1"/>
  <c r="AW81" i="1"/>
  <c r="DT81" i="1"/>
  <c r="DX81" i="1"/>
  <c r="CN84" i="1"/>
  <c r="CL84" i="1"/>
  <c r="CJ84" i="1"/>
  <c r="AF86" i="1"/>
  <c r="AG86" i="1"/>
  <c r="CL86" i="1"/>
  <c r="R89" i="1"/>
  <c r="P89" i="1"/>
  <c r="DA92" i="1"/>
  <c r="DC92" i="1"/>
  <c r="DB92" i="1"/>
  <c r="AO93" i="1"/>
  <c r="AM93" i="1"/>
  <c r="AK93" i="1"/>
  <c r="CN96" i="1"/>
  <c r="CM96" i="1"/>
  <c r="CJ96" i="1"/>
  <c r="BV47" i="1"/>
  <c r="BH49" i="1"/>
  <c r="BH51" i="1"/>
  <c r="DM51" i="1"/>
  <c r="Z52" i="1"/>
  <c r="BR52" i="1"/>
  <c r="BF53" i="1"/>
  <c r="DK53" i="1"/>
  <c r="AV54" i="1"/>
  <c r="DF54" i="1"/>
  <c r="AU55" i="1"/>
  <c r="CO55" i="1"/>
  <c r="BB56" i="1"/>
  <c r="CO56" i="1"/>
  <c r="R57" i="1"/>
  <c r="BK57" i="1"/>
  <c r="Y58" i="1"/>
  <c r="BT58" i="1"/>
  <c r="DK58" i="1"/>
  <c r="AV59" i="1"/>
  <c r="DJ59" i="1"/>
  <c r="AG60" i="1"/>
  <c r="BY60" i="1"/>
  <c r="DW60" i="1"/>
  <c r="AP61" i="1"/>
  <c r="CJ61" i="1"/>
  <c r="AW62" i="1"/>
  <c r="BT63" i="1"/>
  <c r="AR64" i="1"/>
  <c r="CQ65" i="1"/>
  <c r="BM66" i="1"/>
  <c r="CO67" i="1"/>
  <c r="AH68" i="1"/>
  <c r="BJ69" i="1"/>
  <c r="DO69" i="1"/>
  <c r="DM71" i="1"/>
  <c r="AR72" i="1"/>
  <c r="DF73" i="1"/>
  <c r="BX76" i="1"/>
  <c r="DF76" i="1"/>
  <c r="AH77" i="1"/>
  <c r="CM78" i="1"/>
  <c r="DV78" i="1"/>
  <c r="AO79" i="1"/>
  <c r="DV81" i="1"/>
  <c r="AT82" i="1"/>
  <c r="CM84" i="1"/>
  <c r="AD86" i="1"/>
  <c r="CN88" i="1"/>
  <c r="CM88" i="1"/>
  <c r="S89" i="1"/>
  <c r="BO91" i="1"/>
  <c r="BP91" i="1"/>
  <c r="BM91" i="1"/>
  <c r="W92" i="1"/>
  <c r="Z92" i="1"/>
  <c r="CY92" i="1"/>
  <c r="AN93" i="1"/>
  <c r="BP95" i="1"/>
  <c r="BO95" i="1"/>
  <c r="BM95" i="1"/>
  <c r="CL96" i="1"/>
  <c r="BO66" i="1"/>
  <c r="E68" i="1"/>
  <c r="DU68" i="1" s="1"/>
  <c r="DP69" i="1"/>
  <c r="DJ76" i="1"/>
  <c r="U89" i="1"/>
  <c r="BQ91" i="1"/>
  <c r="DD92" i="1"/>
  <c r="CT96" i="1"/>
  <c r="CS96" i="1"/>
  <c r="CQ96" i="1"/>
  <c r="CF99" i="1"/>
  <c r="CD99" i="1"/>
  <c r="CC99" i="1"/>
  <c r="CA99" i="1"/>
  <c r="AM44" i="1"/>
  <c r="BY47" i="1"/>
  <c r="DQ51" i="1"/>
  <c r="AB52" i="1"/>
  <c r="BK53" i="1"/>
  <c r="DI54" i="1"/>
  <c r="T57" i="1"/>
  <c r="BW58" i="1"/>
  <c r="AY59" i="1"/>
  <c r="DM59" i="1"/>
  <c r="CD60" i="1"/>
  <c r="DY60" i="1"/>
  <c r="CM61" i="1"/>
  <c r="AI62" i="1"/>
  <c r="BB62" i="1"/>
  <c r="CU62" i="1"/>
  <c r="BW63" i="1"/>
  <c r="DP63" i="1"/>
  <c r="AV64" i="1"/>
  <c r="AR65" i="1"/>
  <c r="P66" i="1"/>
  <c r="BP66" i="1"/>
  <c r="AO67" i="1"/>
  <c r="AK68" i="1"/>
  <c r="CA68" i="1"/>
  <c r="BM69" i="1"/>
  <c r="AM70" i="1"/>
  <c r="DY70" i="1"/>
  <c r="DP71" i="1"/>
  <c r="CY72" i="1"/>
  <c r="AF73" i="1"/>
  <c r="BT73" i="1"/>
  <c r="DI73" i="1"/>
  <c r="BV74" i="1"/>
  <c r="BF75" i="1"/>
  <c r="CQ75" i="1"/>
  <c r="W76" i="1"/>
  <c r="AK77" i="1"/>
  <c r="CJ77" i="1"/>
  <c r="DX78" i="1"/>
  <c r="AV79" i="1"/>
  <c r="AU79" i="1"/>
  <c r="CY84" i="1"/>
  <c r="DC84" i="1"/>
  <c r="AI86" i="1"/>
  <c r="DC86" i="1"/>
  <c r="DD86" i="1"/>
  <c r="CL88" i="1"/>
  <c r="W89" i="1"/>
  <c r="AA89" i="1"/>
  <c r="T91" i="1"/>
  <c r="U91" i="1"/>
  <c r="BR91" i="1"/>
  <c r="DI92" i="1"/>
  <c r="DH92" i="1"/>
  <c r="CU96" i="1"/>
  <c r="CE99" i="1"/>
  <c r="DM38" i="1"/>
  <c r="DF40" i="1"/>
  <c r="CC41" i="1"/>
  <c r="CY42" i="1"/>
  <c r="DI43" i="1"/>
  <c r="AN44" i="1"/>
  <c r="DQ46" i="1"/>
  <c r="AP48" i="1"/>
  <c r="E49" i="1"/>
  <c r="DU49" i="1" s="1"/>
  <c r="DM52" i="1"/>
  <c r="BF54" i="1"/>
  <c r="T56" i="1"/>
  <c r="DA56" i="1"/>
  <c r="AD58" i="1"/>
  <c r="BX58" i="1"/>
  <c r="BA59" i="1"/>
  <c r="DO59" i="1"/>
  <c r="AR60" i="1"/>
  <c r="CF60" i="1"/>
  <c r="AY61" i="1"/>
  <c r="CN61" i="1"/>
  <c r="BD62" i="1"/>
  <c r="DQ63" i="1"/>
  <c r="AW64" i="1"/>
  <c r="DM64" i="1"/>
  <c r="AT65" i="1"/>
  <c r="CY65" i="1"/>
  <c r="R66" i="1"/>
  <c r="BQ66" i="1"/>
  <c r="AP67" i="1"/>
  <c r="AM68" i="1"/>
  <c r="CD68" i="1"/>
  <c r="BO69" i="1"/>
  <c r="DT69" i="1"/>
  <c r="AN70" i="1"/>
  <c r="BO71" i="1"/>
  <c r="AG73" i="1"/>
  <c r="BV73" i="1"/>
  <c r="AR74" i="1"/>
  <c r="BW74" i="1"/>
  <c r="BH75" i="1"/>
  <c r="Y76" i="1"/>
  <c r="AM77" i="1"/>
  <c r="CL77" i="1"/>
  <c r="BR78" i="1"/>
  <c r="BI78" i="1"/>
  <c r="CQ78" i="1"/>
  <c r="AR79" i="1"/>
  <c r="BP80" i="1"/>
  <c r="BQ83" i="1"/>
  <c r="DA84" i="1"/>
  <c r="BP85" i="1"/>
  <c r="DR85" i="1"/>
  <c r="DO85" i="1"/>
  <c r="CY86" i="1"/>
  <c r="AO87" i="1"/>
  <c r="AN87" i="1"/>
  <c r="Y89" i="1"/>
  <c r="DX93" i="1"/>
  <c r="DV93" i="1"/>
  <c r="BW94" i="1"/>
  <c r="BX94" i="1"/>
  <c r="BV94" i="1"/>
  <c r="DP38" i="1"/>
  <c r="DH40" i="1"/>
  <c r="CD41" i="1"/>
  <c r="AO44" i="1"/>
  <c r="R49" i="1"/>
  <c r="BP49" i="1"/>
  <c r="DO52" i="1"/>
  <c r="DB56" i="1"/>
  <c r="AF58" i="1"/>
  <c r="DP59" i="1"/>
  <c r="AT60" i="1"/>
  <c r="P62" i="1"/>
  <c r="DR63" i="1"/>
  <c r="DO64" i="1"/>
  <c r="AU65" i="1"/>
  <c r="DA65" i="1"/>
  <c r="T66" i="1"/>
  <c r="DT66" i="1"/>
  <c r="DA67" i="1"/>
  <c r="AO68" i="1"/>
  <c r="CE68" i="1"/>
  <c r="BP69" i="1"/>
  <c r="DV69" i="1"/>
  <c r="BP71" i="1"/>
  <c r="BF72" i="1"/>
  <c r="AH73" i="1"/>
  <c r="BW73" i="1"/>
  <c r="DP73" i="1"/>
  <c r="AT74" i="1"/>
  <c r="BX74" i="1"/>
  <c r="BI75" i="1"/>
  <c r="DC75" i="1"/>
  <c r="DV76" i="1"/>
  <c r="AN77" i="1"/>
  <c r="CM77" i="1"/>
  <c r="BJ78" i="1"/>
  <c r="CS78" i="1"/>
  <c r="AT79" i="1"/>
  <c r="BP81" i="1"/>
  <c r="BQ81" i="1"/>
  <c r="DB84" i="1"/>
  <c r="BQ85" i="1"/>
  <c r="AK87" i="1"/>
  <c r="AF88" i="1"/>
  <c r="AG88" i="1"/>
  <c r="AD88" i="1"/>
  <c r="Z89" i="1"/>
  <c r="R91" i="1"/>
  <c r="DJ92" i="1"/>
  <c r="BH93" i="1"/>
  <c r="BI93" i="1"/>
  <c r="BF93" i="1"/>
  <c r="BY94" i="1"/>
  <c r="DQ38" i="1"/>
  <c r="DI40" i="1"/>
  <c r="CE41" i="1"/>
  <c r="DB42" i="1"/>
  <c r="P43" i="1"/>
  <c r="DK45" i="1"/>
  <c r="AI48" i="1"/>
  <c r="DP52" i="1"/>
  <c r="DD56" i="1"/>
  <c r="AG58" i="1"/>
  <c r="AU60" i="1"/>
  <c r="DR64" i="1"/>
  <c r="U66" i="1"/>
  <c r="DX66" i="1"/>
  <c r="AI69" i="1"/>
  <c r="DX69" i="1"/>
  <c r="BT70" i="1"/>
  <c r="BQ71" i="1"/>
  <c r="BH72" i="1"/>
  <c r="AI73" i="1"/>
  <c r="DR73" i="1"/>
  <c r="AU74" i="1"/>
  <c r="CT78" i="1"/>
  <c r="AW79" i="1"/>
  <c r="BR85" i="1"/>
  <c r="DA89" i="1"/>
  <c r="DB89" i="1"/>
  <c r="AD90" i="1"/>
  <c r="AI90" i="1"/>
  <c r="AH90" i="1"/>
  <c r="DV101" i="1"/>
  <c r="DX101" i="1"/>
  <c r="DW101" i="1"/>
  <c r="DT101" i="1"/>
  <c r="CU78" i="1"/>
  <c r="DQ85" i="1"/>
  <c r="AR86" i="1"/>
  <c r="AU86" i="1"/>
  <c r="AT86" i="1"/>
  <c r="AK88" i="1"/>
  <c r="AO88" i="1"/>
  <c r="AN88" i="1"/>
  <c r="DA88" i="1"/>
  <c r="DD88" i="1"/>
  <c r="DC89" i="1"/>
  <c r="AG90" i="1"/>
  <c r="CS91" i="1"/>
  <c r="CU91" i="1"/>
  <c r="CT91" i="1"/>
  <c r="DA37" i="1"/>
  <c r="AO39" i="1"/>
  <c r="BW39" i="1"/>
  <c r="AN41" i="1"/>
  <c r="BR42" i="1"/>
  <c r="S43" i="1"/>
  <c r="BW43" i="1"/>
  <c r="AP50" i="1"/>
  <c r="T51" i="1"/>
  <c r="BT53" i="1"/>
  <c r="BO55" i="1"/>
  <c r="DA55" i="1"/>
  <c r="BV57" i="1"/>
  <c r="CC58" i="1"/>
  <c r="BQ59" i="1"/>
  <c r="DW59" i="1"/>
  <c r="CS60" i="1"/>
  <c r="BH61" i="1"/>
  <c r="CY61" i="1"/>
  <c r="BP64" i="1"/>
  <c r="DW64" i="1"/>
  <c r="AY65" i="1"/>
  <c r="CC66" i="1"/>
  <c r="DD67" i="1"/>
  <c r="P68" i="1"/>
  <c r="S69" i="1"/>
  <c r="BW70" i="1"/>
  <c r="CA73" i="1"/>
  <c r="BM75" i="1"/>
  <c r="DH75" i="1"/>
  <c r="AK76" i="1"/>
  <c r="CJ76" i="1"/>
  <c r="AU77" i="1"/>
  <c r="CT77" i="1"/>
  <c r="S78" i="1"/>
  <c r="BM78" i="1"/>
  <c r="BH79" i="1"/>
  <c r="BF79" i="1"/>
  <c r="AO80" i="1"/>
  <c r="BR81" i="1"/>
  <c r="BW82" i="1"/>
  <c r="R83" i="1"/>
  <c r="AK84" i="1"/>
  <c r="AM85" i="1"/>
  <c r="AV86" i="1"/>
  <c r="DV87" i="1"/>
  <c r="DW87" i="1"/>
  <c r="DT87" i="1"/>
  <c r="AM88" i="1"/>
  <c r="DB88" i="1"/>
  <c r="DD89" i="1"/>
  <c r="AO90" i="1"/>
  <c r="AN90" i="1"/>
  <c r="AF91" i="1"/>
  <c r="AH91" i="1"/>
  <c r="CV91" i="1"/>
  <c r="E103" i="1"/>
  <c r="AL103" i="1" s="1"/>
  <c r="DB37" i="1"/>
  <c r="AO41" i="1"/>
  <c r="T43" i="1"/>
  <c r="E51" i="1"/>
  <c r="BG51" i="1" s="1"/>
  <c r="BV53" i="1"/>
  <c r="U54" i="1"/>
  <c r="BP55" i="1"/>
  <c r="DB55" i="1"/>
  <c r="AF56" i="1"/>
  <c r="BX57" i="1"/>
  <c r="CD58" i="1"/>
  <c r="DD61" i="1"/>
  <c r="BQ64" i="1"/>
  <c r="BA65" i="1"/>
  <c r="CD66" i="1"/>
  <c r="R68" i="1"/>
  <c r="CC73" i="1"/>
  <c r="BO75" i="1"/>
  <c r="AM76" i="1"/>
  <c r="CL76" i="1"/>
  <c r="AW77" i="1"/>
  <c r="DI78" i="1"/>
  <c r="DH78" i="1"/>
  <c r="AM84" i="1"/>
  <c r="AO85" i="1"/>
  <c r="AP88" i="1"/>
  <c r="AL128" i="1"/>
  <c r="BN128" i="1"/>
  <c r="R37" i="1"/>
  <c r="DC37" i="1"/>
  <c r="Y38" i="1"/>
  <c r="CQ51" i="1"/>
  <c r="BW53" i="1"/>
  <c r="BQ55" i="1"/>
  <c r="AG56" i="1"/>
  <c r="BY57" i="1"/>
  <c r="CE58" i="1"/>
  <c r="AY60" i="1"/>
  <c r="BJ61" i="1"/>
  <c r="BT62" i="1"/>
  <c r="CO64" i="1"/>
  <c r="BB65" i="1"/>
  <c r="AN66" i="1"/>
  <c r="CE66" i="1"/>
  <c r="BI67" i="1"/>
  <c r="DF67" i="1"/>
  <c r="T68" i="1"/>
  <c r="DB68" i="1"/>
  <c r="Y69" i="1"/>
  <c r="Y71" i="1"/>
  <c r="CJ71" i="1"/>
  <c r="CD73" i="1"/>
  <c r="AY74" i="1"/>
  <c r="BP75" i="1"/>
  <c r="AO76" i="1"/>
  <c r="CM76" i="1"/>
  <c r="BQ78" i="1"/>
  <c r="DF78" i="1"/>
  <c r="W82" i="1"/>
  <c r="AP85" i="1"/>
  <c r="DV86" i="1"/>
  <c r="DW86" i="1"/>
  <c r="DT86" i="1"/>
  <c r="AM90" i="1"/>
  <c r="CU90" i="1"/>
  <c r="AG91" i="1"/>
  <c r="CU36" i="1"/>
  <c r="S37" i="1"/>
  <c r="Z38" i="1"/>
  <c r="AT39" i="1"/>
  <c r="BV42" i="1"/>
  <c r="AD45" i="1"/>
  <c r="AK49" i="1"/>
  <c r="CD49" i="1"/>
  <c r="Y50" i="1"/>
  <c r="CQ52" i="1"/>
  <c r="AM53" i="1"/>
  <c r="BR54" i="1"/>
  <c r="DQ56" i="1"/>
  <c r="BT59" i="1"/>
  <c r="BA60" i="1"/>
  <c r="CY60" i="1"/>
  <c r="DF61" i="1"/>
  <c r="W62" i="1"/>
  <c r="BV62" i="1"/>
  <c r="AO66" i="1"/>
  <c r="CF66" i="1"/>
  <c r="BJ67" i="1"/>
  <c r="DH67" i="1"/>
  <c r="DC68" i="1"/>
  <c r="Z71" i="1"/>
  <c r="BA74" i="1"/>
  <c r="DJ78" i="1"/>
  <c r="AT80" i="1"/>
  <c r="CC80" i="1"/>
  <c r="DO88" i="1"/>
  <c r="DQ88" i="1"/>
  <c r="AN91" i="1"/>
  <c r="AP91" i="1"/>
  <c r="AO91" i="1"/>
  <c r="AP60" i="1"/>
  <c r="DI90" i="1"/>
  <c r="DK90" i="1"/>
  <c r="AG95" i="1"/>
  <c r="AF95" i="1"/>
  <c r="AH100" i="1"/>
  <c r="AG100" i="1"/>
  <c r="AF100" i="1"/>
  <c r="AD100" i="1"/>
  <c r="BA58" i="1"/>
  <c r="Y61" i="1"/>
  <c r="E65" i="1"/>
  <c r="X65" i="1" s="1"/>
  <c r="CJ66" i="1"/>
  <c r="BM68" i="1"/>
  <c r="AD69" i="1"/>
  <c r="Y70" i="1"/>
  <c r="AY70" i="1"/>
  <c r="CA72" i="1"/>
  <c r="P74" i="1"/>
  <c r="AK75" i="1"/>
  <c r="BA76" i="1"/>
  <c r="CT76" i="1"/>
  <c r="DF77" i="1"/>
  <c r="AF78" i="1"/>
  <c r="AH78" i="1"/>
  <c r="CJ81" i="1"/>
  <c r="CY82" i="1"/>
  <c r="CY83" i="1"/>
  <c r="AT90" i="1"/>
  <c r="DH90" i="1"/>
  <c r="AV91" i="1"/>
  <c r="AU91" i="1"/>
  <c r="AD95" i="1"/>
  <c r="AO100" i="1"/>
  <c r="AN100" i="1"/>
  <c r="AM100" i="1"/>
  <c r="AK100" i="1"/>
  <c r="AP53" i="1"/>
  <c r="DY56" i="1"/>
  <c r="BB58" i="1"/>
  <c r="CO58" i="1"/>
  <c r="AF59" i="1"/>
  <c r="AA61" i="1"/>
  <c r="AO63" i="1"/>
  <c r="CQ63" i="1"/>
  <c r="U64" i="1"/>
  <c r="BY64" i="1"/>
  <c r="CL66" i="1"/>
  <c r="Z68" i="1"/>
  <c r="BO68" i="1"/>
  <c r="DH68" i="1"/>
  <c r="AF69" i="1"/>
  <c r="CT69" i="1"/>
  <c r="Z70" i="1"/>
  <c r="BA70" i="1"/>
  <c r="DB70" i="1"/>
  <c r="AA72" i="1"/>
  <c r="CC72" i="1"/>
  <c r="CQ73" i="1"/>
  <c r="S74" i="1"/>
  <c r="AM75" i="1"/>
  <c r="DQ75" i="1"/>
  <c r="BB76" i="1"/>
  <c r="W77" i="1"/>
  <c r="DI77" i="1"/>
  <c r="AG78" i="1"/>
  <c r="CA78" i="1"/>
  <c r="DM78" i="1"/>
  <c r="AD79" i="1"/>
  <c r="BV79" i="1"/>
  <c r="CL81" i="1"/>
  <c r="AH82" i="1"/>
  <c r="DA82" i="1"/>
  <c r="DJ90" i="1"/>
  <c r="AR91" i="1"/>
  <c r="DT91" i="1"/>
  <c r="AA93" i="1"/>
  <c r="W93" i="1"/>
  <c r="CL93" i="1"/>
  <c r="CJ93" i="1"/>
  <c r="AH95" i="1"/>
  <c r="CM66" i="1"/>
  <c r="BP68" i="1"/>
  <c r="AA70" i="1"/>
  <c r="BB70" i="1"/>
  <c r="CD72" i="1"/>
  <c r="U74" i="1"/>
  <c r="AN75" i="1"/>
  <c r="BC76" i="1"/>
  <c r="BF77" i="1"/>
  <c r="BH77" i="1"/>
  <c r="DJ77" i="1"/>
  <c r="CC78" i="1"/>
  <c r="BH84" i="1"/>
  <c r="BJ84" i="1"/>
  <c r="BA89" i="1"/>
  <c r="BC89" i="1"/>
  <c r="AT91" i="1"/>
  <c r="DX91" i="1"/>
  <c r="BA99" i="1"/>
  <c r="BB99" i="1"/>
  <c r="AY99" i="1"/>
  <c r="BD58" i="1"/>
  <c r="AI59" i="1"/>
  <c r="CS59" i="1"/>
  <c r="CC61" i="1"/>
  <c r="DM61" i="1"/>
  <c r="CT63" i="1"/>
  <c r="Z64" i="1"/>
  <c r="CA64" i="1"/>
  <c r="DX65" i="1"/>
  <c r="BF66" i="1"/>
  <c r="Z67" i="1"/>
  <c r="AO69" i="1"/>
  <c r="AB70" i="1"/>
  <c r="DF74" i="1"/>
  <c r="DM77" i="1"/>
  <c r="DO77" i="1"/>
  <c r="DQ83" i="1"/>
  <c r="DM83" i="1"/>
  <c r="BP84" i="1"/>
  <c r="BQ84" i="1"/>
  <c r="BO84" i="1"/>
  <c r="AA86" i="1"/>
  <c r="Z86" i="1"/>
  <c r="S87" i="1"/>
  <c r="R87" i="1"/>
  <c r="R88" i="1"/>
  <c r="BB89" i="1"/>
  <c r="DT89" i="1"/>
  <c r="DW90" i="1"/>
  <c r="DV90" i="1"/>
  <c r="DT90" i="1"/>
  <c r="Z93" i="1"/>
  <c r="BY96" i="1"/>
  <c r="DJ102" i="1"/>
  <c r="DI102" i="1"/>
  <c r="DH102" i="1"/>
  <c r="DF102" i="1"/>
  <c r="DK102" i="1"/>
  <c r="CQ54" i="1"/>
  <c r="CJ55" i="1"/>
  <c r="AR56" i="1"/>
  <c r="CJ56" i="1"/>
  <c r="BM60" i="1"/>
  <c r="AG61" i="1"/>
  <c r="CD61" i="1"/>
  <c r="DO61" i="1"/>
  <c r="AB64" i="1"/>
  <c r="AF65" i="1"/>
  <c r="BH66" i="1"/>
  <c r="CD67" i="1"/>
  <c r="DK68" i="1"/>
  <c r="DA69" i="1"/>
  <c r="DH70" i="1"/>
  <c r="AU71" i="1"/>
  <c r="CV71" i="1"/>
  <c r="AH72" i="1"/>
  <c r="R73" i="1"/>
  <c r="BO74" i="1"/>
  <c r="DH74" i="1"/>
  <c r="BP77" i="1"/>
  <c r="BO77" i="1"/>
  <c r="DP77" i="1"/>
  <c r="AT78" i="1"/>
  <c r="BY79" i="1"/>
  <c r="AK81" i="1"/>
  <c r="AK82" i="1"/>
  <c r="DO83" i="1"/>
  <c r="BM84" i="1"/>
  <c r="W86" i="1"/>
  <c r="T87" i="1"/>
  <c r="CL87" i="1"/>
  <c r="CM87" i="1"/>
  <c r="CJ87" i="1"/>
  <c r="S88" i="1"/>
  <c r="DW89" i="1"/>
  <c r="BK103" i="1"/>
  <c r="BJ103" i="1"/>
  <c r="BI103" i="1"/>
  <c r="BH103" i="1"/>
  <c r="BF103" i="1"/>
  <c r="AT56" i="1"/>
  <c r="BQ60" i="1"/>
  <c r="CE61" i="1"/>
  <c r="DQ61" i="1"/>
  <c r="AG65" i="1"/>
  <c r="CE67" i="1"/>
  <c r="DC69" i="1"/>
  <c r="DI70" i="1"/>
  <c r="AV71" i="1"/>
  <c r="AI72" i="1"/>
  <c r="S73" i="1"/>
  <c r="BP74" i="1"/>
  <c r="DQ77" i="1"/>
  <c r="AU78" i="1"/>
  <c r="BH80" i="1"/>
  <c r="DJ80" i="1"/>
  <c r="DK80" i="1"/>
  <c r="AN82" i="1"/>
  <c r="BC83" i="1"/>
  <c r="BB83" i="1"/>
  <c r="DP83" i="1"/>
  <c r="DX89" i="1"/>
  <c r="BC95" i="1"/>
  <c r="BB95" i="1"/>
  <c r="AY95" i="1"/>
  <c r="BQ103" i="1"/>
  <c r="BP103" i="1"/>
  <c r="BO103" i="1"/>
  <c r="BM103" i="1"/>
  <c r="BR123" i="1"/>
  <c r="DK129" i="1"/>
  <c r="AG96" i="1"/>
  <c r="CN98" i="1"/>
  <c r="DY99" i="1"/>
  <c r="BV99" i="1"/>
  <c r="DV99" i="1"/>
  <c r="CD101" i="1"/>
  <c r="BV103" i="1"/>
  <c r="BO105" i="1"/>
  <c r="DJ105" i="1"/>
  <c r="DW106" i="1"/>
  <c r="AN108" i="1"/>
  <c r="DY108" i="1"/>
  <c r="CS109" i="1"/>
  <c r="BM110" i="1"/>
  <c r="BV112" i="1"/>
  <c r="AU113" i="1"/>
  <c r="CJ113" i="1"/>
  <c r="R114" i="1"/>
  <c r="BW114" i="1"/>
  <c r="AN115" i="1"/>
  <c r="AN117" i="1"/>
  <c r="T118" i="1"/>
  <c r="BM118" i="1"/>
  <c r="Z121" i="1"/>
  <c r="BO121" i="1"/>
  <c r="DC121" i="1"/>
  <c r="AK122" i="1"/>
  <c r="AN123" i="1"/>
  <c r="DO123" i="1"/>
  <c r="AH124" i="1"/>
  <c r="BW124" i="1"/>
  <c r="CL126" i="1"/>
  <c r="CY127" i="1"/>
  <c r="R128" i="1"/>
  <c r="AM133" i="1"/>
  <c r="BM133" i="1"/>
  <c r="DO133" i="1"/>
  <c r="P136" i="1"/>
  <c r="BW99" i="1"/>
  <c r="DW99" i="1"/>
  <c r="CE101" i="1"/>
  <c r="BP105" i="1"/>
  <c r="AT106" i="1"/>
  <c r="DX106" i="1"/>
  <c r="AO108" i="1"/>
  <c r="CT109" i="1"/>
  <c r="BO110" i="1"/>
  <c r="BW112" i="1"/>
  <c r="AV113" i="1"/>
  <c r="CN113" i="1"/>
  <c r="S114" i="1"/>
  <c r="BB116" i="1"/>
  <c r="DM116" i="1"/>
  <c r="AO117" i="1"/>
  <c r="CY117" i="1"/>
  <c r="BO118" i="1"/>
  <c r="DB120" i="1"/>
  <c r="AA121" i="1"/>
  <c r="BP121" i="1"/>
  <c r="AM122" i="1"/>
  <c r="AO123" i="1"/>
  <c r="DP123" i="1"/>
  <c r="AI124" i="1"/>
  <c r="BX124" i="1"/>
  <c r="CM126" i="1"/>
  <c r="W127" i="1"/>
  <c r="AY127" i="1"/>
  <c r="DA127" i="1"/>
  <c r="S128" i="1"/>
  <c r="BB128" i="1"/>
  <c r="CJ129" i="1"/>
  <c r="DM129" i="1"/>
  <c r="AY131" i="1"/>
  <c r="AN133" i="1"/>
  <c r="BO133" i="1"/>
  <c r="DP133" i="1"/>
  <c r="DH134" i="1"/>
  <c r="BH135" i="1"/>
  <c r="S136" i="1"/>
  <c r="Y94" i="1"/>
  <c r="CS94" i="1"/>
  <c r="DP95" i="1"/>
  <c r="AI96" i="1"/>
  <c r="BT97" i="1"/>
  <c r="BF98" i="1"/>
  <c r="CS98" i="1"/>
  <c r="BX99" i="1"/>
  <c r="CY99" i="1"/>
  <c r="CM100" i="1"/>
  <c r="AT103" i="1"/>
  <c r="BM104" i="1"/>
  <c r="DH104" i="1"/>
  <c r="AD105" i="1"/>
  <c r="DP105" i="1"/>
  <c r="AV106" i="1"/>
  <c r="CC106" i="1"/>
  <c r="DV107" i="1"/>
  <c r="CJ108" i="1"/>
  <c r="CU109" i="1"/>
  <c r="BP110" i="1"/>
  <c r="DC111" i="1"/>
  <c r="BY112" i="1"/>
  <c r="AW113" i="1"/>
  <c r="BT115" i="1"/>
  <c r="BC116" i="1"/>
  <c r="DA117" i="1"/>
  <c r="BP118" i="1"/>
  <c r="DV119" i="1"/>
  <c r="DC120" i="1"/>
  <c r="BQ121" i="1"/>
  <c r="AN122" i="1"/>
  <c r="BY123" i="1"/>
  <c r="DQ123" i="1"/>
  <c r="BT125" i="1"/>
  <c r="Y127" i="1"/>
  <c r="DB127" i="1"/>
  <c r="T128" i="1"/>
  <c r="AP129" i="1"/>
  <c r="CL129" i="1"/>
  <c r="DO129" i="1"/>
  <c r="AH130" i="1"/>
  <c r="DT130" i="1"/>
  <c r="BA131" i="1"/>
  <c r="AO133" i="1"/>
  <c r="BP133" i="1"/>
  <c r="DQ133" i="1"/>
  <c r="DI134" i="1"/>
  <c r="BI135" i="1"/>
  <c r="DF87" i="1"/>
  <c r="BM88" i="1"/>
  <c r="BI90" i="1"/>
  <c r="AA94" i="1"/>
  <c r="DQ95" i="1"/>
  <c r="BY97" i="1"/>
  <c r="BH98" i="1"/>
  <c r="CU98" i="1"/>
  <c r="DA99" i="1"/>
  <c r="CN100" i="1"/>
  <c r="CA102" i="1"/>
  <c r="DT102" i="1"/>
  <c r="AU103" i="1"/>
  <c r="CE103" i="1"/>
  <c r="BO104" i="1"/>
  <c r="AF105" i="1"/>
  <c r="AT108" i="1"/>
  <c r="CL108" i="1"/>
  <c r="BF109" i="1"/>
  <c r="BQ110" i="1"/>
  <c r="DT110" i="1"/>
  <c r="BC111" i="1"/>
  <c r="AM112" i="1"/>
  <c r="BV115" i="1"/>
  <c r="DT115" i="1"/>
  <c r="BD116" i="1"/>
  <c r="AG118" i="1"/>
  <c r="BI119" i="1"/>
  <c r="CS119" i="1"/>
  <c r="DW119" i="1"/>
  <c r="BR121" i="1"/>
  <c r="DH121" i="1"/>
  <c r="AK125" i="1"/>
  <c r="BV125" i="1"/>
  <c r="DY126" i="1"/>
  <c r="U128" i="1"/>
  <c r="CM129" i="1"/>
  <c r="DP129" i="1"/>
  <c r="DV130" i="1"/>
  <c r="AP133" i="1"/>
  <c r="DR133" i="1"/>
  <c r="DJ134" i="1"/>
  <c r="DC99" i="1"/>
  <c r="AT100" i="1"/>
  <c r="AY103" i="1"/>
  <c r="AO112" i="1"/>
  <c r="BF113" i="1"/>
  <c r="CO115" i="1"/>
  <c r="AY117" i="1"/>
  <c r="DY119" i="1"/>
  <c r="BV121" i="1"/>
  <c r="BI128" i="1"/>
  <c r="CQ129" i="1"/>
  <c r="AK130" i="1"/>
  <c r="CY131" i="1"/>
  <c r="AT133" i="1"/>
  <c r="AK136" i="1"/>
  <c r="DF137" i="1"/>
  <c r="AU100" i="1"/>
  <c r="BA103" i="1"/>
  <c r="BH113" i="1"/>
  <c r="AO114" i="1"/>
  <c r="AY115" i="1"/>
  <c r="CC115" i="1"/>
  <c r="BO116" i="1"/>
  <c r="BC117" i="1"/>
  <c r="DF117" i="1"/>
  <c r="AM118" i="1"/>
  <c r="BW121" i="1"/>
  <c r="AP124" i="1"/>
  <c r="DV124" i="1"/>
  <c r="BO126" i="1"/>
  <c r="AD127" i="1"/>
  <c r="DF127" i="1"/>
  <c r="BJ128" i="1"/>
  <c r="CS129" i="1"/>
  <c r="AM130" i="1"/>
  <c r="DC131" i="1"/>
  <c r="AU133" i="1"/>
  <c r="CL134" i="1"/>
  <c r="AM136" i="1"/>
  <c r="DH137" i="1"/>
  <c r="AA138" i="1"/>
  <c r="DP93" i="1"/>
  <c r="CY94" i="1"/>
  <c r="CQ97" i="1"/>
  <c r="BM98" i="1"/>
  <c r="AV100" i="1"/>
  <c r="DF101" i="1"/>
  <c r="AG102" i="1"/>
  <c r="BB103" i="1"/>
  <c r="AA104" i="1"/>
  <c r="CF104" i="1"/>
  <c r="DO104" i="1"/>
  <c r="AK105" i="1"/>
  <c r="BI106" i="1"/>
  <c r="CY108" i="1"/>
  <c r="DF109" i="1"/>
  <c r="CC110" i="1"/>
  <c r="BO111" i="1"/>
  <c r="BI113" i="1"/>
  <c r="AP114" i="1"/>
  <c r="CQ114" i="1"/>
  <c r="CD115" i="1"/>
  <c r="BP116" i="1"/>
  <c r="AN118" i="1"/>
  <c r="CA118" i="1"/>
  <c r="BX121" i="1"/>
  <c r="CM124" i="1"/>
  <c r="DX124" i="1"/>
  <c r="BP126" i="1"/>
  <c r="DC126" i="1"/>
  <c r="AF127" i="1"/>
  <c r="CU128" i="1"/>
  <c r="CT129" i="1"/>
  <c r="AN130" i="1"/>
  <c r="AK132" i="1"/>
  <c r="AV133" i="1"/>
  <c r="CM134" i="1"/>
  <c r="AB138" i="1"/>
  <c r="BY121" i="1"/>
  <c r="CU129" i="1"/>
  <c r="AW133" i="1"/>
  <c r="BP98" i="1"/>
  <c r="DJ101" i="1"/>
  <c r="AD104" i="1"/>
  <c r="CJ104" i="1"/>
  <c r="DR104" i="1"/>
  <c r="CJ105" i="1"/>
  <c r="BF108" i="1"/>
  <c r="AK110" i="1"/>
  <c r="DO113" i="1"/>
  <c r="BM120" i="1"/>
  <c r="DO120" i="1"/>
  <c r="AT121" i="1"/>
  <c r="DY124" i="1"/>
  <c r="AY125" i="1"/>
  <c r="P129" i="1"/>
  <c r="DM131" i="1"/>
  <c r="AN132" i="1"/>
  <c r="AT136" i="1"/>
  <c r="R96" i="1"/>
  <c r="AK97" i="1"/>
  <c r="CY97" i="1"/>
  <c r="BQ98" i="1"/>
  <c r="DK98" i="1"/>
  <c r="W100" i="1"/>
  <c r="BF101" i="1"/>
  <c r="CY102" i="1"/>
  <c r="DO103" i="1"/>
  <c r="AH104" i="1"/>
  <c r="CL104" i="1"/>
  <c r="AO105" i="1"/>
  <c r="CM105" i="1"/>
  <c r="R108" i="1"/>
  <c r="BH108" i="1"/>
  <c r="W109" i="1"/>
  <c r="BR109" i="1"/>
  <c r="DJ109" i="1"/>
  <c r="AM110" i="1"/>
  <c r="BR111" i="1"/>
  <c r="AU112" i="1"/>
  <c r="U113" i="1"/>
  <c r="DP113" i="1"/>
  <c r="AY114" i="1"/>
  <c r="CU114" i="1"/>
  <c r="W116" i="1"/>
  <c r="BV116" i="1"/>
  <c r="BV119" i="1"/>
  <c r="DB119" i="1"/>
  <c r="BO120" i="1"/>
  <c r="AU121" i="1"/>
  <c r="CC121" i="1"/>
  <c r="BK122" i="1"/>
  <c r="DI122" i="1"/>
  <c r="BH123" i="1"/>
  <c r="CS124" i="1"/>
  <c r="BC125" i="1"/>
  <c r="S129" i="1"/>
  <c r="CQ130" i="1"/>
  <c r="CS134" i="1"/>
  <c r="BV135" i="1"/>
  <c r="AU136" i="1"/>
  <c r="DT84" i="1"/>
  <c r="AK86" i="1"/>
  <c r="S96" i="1"/>
  <c r="CL99" i="1"/>
  <c r="Y100" i="1"/>
  <c r="BI101" i="1"/>
  <c r="DP103" i="1"/>
  <c r="CM104" i="1"/>
  <c r="CN105" i="1"/>
  <c r="BI108" i="1"/>
  <c r="Y109" i="1"/>
  <c r="AN110" i="1"/>
  <c r="DQ113" i="1"/>
  <c r="BW116" i="1"/>
  <c r="BW119" i="1"/>
  <c r="DD119" i="1"/>
  <c r="AV121" i="1"/>
  <c r="CD121" i="1"/>
  <c r="Y123" i="1"/>
  <c r="BI123" i="1"/>
  <c r="CT124" i="1"/>
  <c r="BV126" i="1"/>
  <c r="BO128" i="1"/>
  <c r="DB128" i="1"/>
  <c r="CT130" i="1"/>
  <c r="CT134" i="1"/>
  <c r="BW135" i="1"/>
  <c r="AV136" i="1"/>
  <c r="BJ123" i="1"/>
  <c r="CU134" i="1"/>
  <c r="BV98" i="1"/>
  <c r="DB115" i="1"/>
  <c r="AK116" i="1"/>
  <c r="AY121" i="1"/>
  <c r="CJ121" i="1"/>
  <c r="BH125" i="1"/>
  <c r="DI125" i="1"/>
  <c r="AN128" i="1"/>
  <c r="DD128" i="1"/>
  <c r="BF130" i="1"/>
  <c r="AH131" i="1"/>
  <c r="CA131" i="1"/>
  <c r="AU132" i="1"/>
  <c r="AY136" i="1"/>
  <c r="BH130" i="1"/>
  <c r="CC131" i="1"/>
  <c r="BO134" i="1"/>
  <c r="BD136" i="1"/>
  <c r="AM95" i="1"/>
  <c r="Z96" i="1"/>
  <c r="DK96" i="1"/>
  <c r="BX98" i="1"/>
  <c r="DV98" i="1"/>
  <c r="BO99" i="1"/>
  <c r="DO99" i="1"/>
  <c r="BP101" i="1"/>
  <c r="DV103" i="1"/>
  <c r="AU104" i="1"/>
  <c r="CS104" i="1"/>
  <c r="BA105" i="1"/>
  <c r="DB105" i="1"/>
  <c r="AH107" i="1"/>
  <c r="DJ107" i="1"/>
  <c r="AD108" i="1"/>
  <c r="BO108" i="1"/>
  <c r="DP108" i="1"/>
  <c r="AK109" i="1"/>
  <c r="DV109" i="1"/>
  <c r="DC110" i="1"/>
  <c r="CA111" i="1"/>
  <c r="AN113" i="1"/>
  <c r="BM114" i="1"/>
  <c r="DH114" i="1"/>
  <c r="DD115" i="1"/>
  <c r="AO116" i="1"/>
  <c r="AH117" i="1"/>
  <c r="BF118" i="1"/>
  <c r="DI119" i="1"/>
  <c r="CN121" i="1"/>
  <c r="Y122" i="1"/>
  <c r="Y125" i="1"/>
  <c r="CD127" i="1"/>
  <c r="AD129" i="1"/>
  <c r="BV129" i="1"/>
  <c r="DF129" i="1"/>
  <c r="W130" i="1"/>
  <c r="BI130" i="1"/>
  <c r="CD131" i="1"/>
  <c r="CY132" i="1"/>
  <c r="AI88" i="1"/>
  <c r="CJ90" i="1"/>
  <c r="AN95" i="1"/>
  <c r="AA96" i="1"/>
  <c r="CA96" i="1"/>
  <c r="DX98" i="1"/>
  <c r="BQ99" i="1"/>
  <c r="DP99" i="1"/>
  <c r="BQ101" i="1"/>
  <c r="DW103" i="1"/>
  <c r="AW104" i="1"/>
  <c r="CT104" i="1"/>
  <c r="BB105" i="1"/>
  <c r="DC105" i="1"/>
  <c r="AI106" i="1"/>
  <c r="AG108" i="1"/>
  <c r="BP108" i="1"/>
  <c r="DQ108" i="1"/>
  <c r="AP109" i="1"/>
  <c r="DX109" i="1"/>
  <c r="CC111" i="1"/>
  <c r="AO113" i="1"/>
  <c r="BO114" i="1"/>
  <c r="AI117" i="1"/>
  <c r="BH118" i="1"/>
  <c r="DJ118" i="1"/>
  <c r="CE119" i="1"/>
  <c r="DJ119" i="1"/>
  <c r="Z122" i="1"/>
  <c r="DT122" i="1"/>
  <c r="BO123" i="1"/>
  <c r="AT126" i="1"/>
  <c r="CC126" i="1"/>
  <c r="AH129" i="1"/>
  <c r="BW129" i="1"/>
  <c r="DH129" i="1"/>
  <c r="Y130" i="1"/>
  <c r="BK130" i="1"/>
  <c r="DA132" i="1"/>
  <c r="DA134" i="1"/>
  <c r="BA135" i="1"/>
  <c r="CM135" i="1"/>
  <c r="AB96" i="1"/>
  <c r="BR99" i="1"/>
  <c r="DR99" i="1"/>
  <c r="AH108" i="1"/>
  <c r="CN109" i="1"/>
  <c r="DH110" i="1"/>
  <c r="CD111" i="1"/>
  <c r="AP113" i="1"/>
  <c r="BQ114" i="1"/>
  <c r="BI118" i="1"/>
  <c r="CF119" i="1"/>
  <c r="CQ121" i="1"/>
  <c r="AA122" i="1"/>
  <c r="BP123" i="1"/>
  <c r="AU126" i="1"/>
  <c r="CD126" i="1"/>
  <c r="BY128" i="1"/>
  <c r="AI129" i="1"/>
  <c r="BX129" i="1"/>
  <c r="DI129" i="1"/>
  <c r="Z130" i="1"/>
  <c r="DB132" i="1"/>
  <c r="DB134" i="1"/>
  <c r="BB135" i="1"/>
  <c r="CN135" i="1"/>
  <c r="BY138" i="1"/>
  <c r="BR114" i="1"/>
  <c r="BY129" i="1"/>
  <c r="BF132" i="1"/>
  <c r="DD134" i="1"/>
  <c r="BV148" i="1"/>
  <c r="BX148" i="1"/>
  <c r="BX149" i="1"/>
  <c r="BV149" i="1"/>
  <c r="AA150" i="1"/>
  <c r="Z150" i="1"/>
  <c r="DX150" i="1"/>
  <c r="DW150" i="1"/>
  <c r="CU151" i="1"/>
  <c r="CV151" i="1"/>
  <c r="AU153" i="1"/>
  <c r="AV153" i="1"/>
  <c r="CS153" i="1"/>
  <c r="CQ153" i="1"/>
  <c r="AV155" i="1"/>
  <c r="AR155" i="1"/>
  <c r="BI156" i="1"/>
  <c r="BH156" i="1"/>
  <c r="DJ156" i="1"/>
  <c r="DF156" i="1"/>
  <c r="DT157" i="1"/>
  <c r="DX157" i="1"/>
  <c r="AA158" i="1"/>
  <c r="Z158" i="1"/>
  <c r="BX158" i="1"/>
  <c r="BV158" i="1"/>
  <c r="CS158" i="1"/>
  <c r="CU158" i="1"/>
  <c r="BC159" i="1"/>
  <c r="BB159" i="1"/>
  <c r="CN160" i="1"/>
  <c r="CM160" i="1"/>
  <c r="DR160" i="1"/>
  <c r="DO160" i="1"/>
  <c r="BA161" i="1"/>
  <c r="BB161" i="1"/>
  <c r="DO161" i="1"/>
  <c r="DQ161" i="1"/>
  <c r="BH162" i="1"/>
  <c r="BF162" i="1"/>
  <c r="CJ162" i="1"/>
  <c r="CM162" i="1"/>
  <c r="CS163" i="1"/>
  <c r="CU163" i="1"/>
  <c r="DP163" i="1"/>
  <c r="DO163" i="1"/>
  <c r="AM164" i="1"/>
  <c r="AP164" i="1"/>
  <c r="AV165" i="1"/>
  <c r="AT165" i="1"/>
  <c r="BA165" i="1"/>
  <c r="BC165" i="1"/>
  <c r="AO166" i="1"/>
  <c r="AM166" i="1"/>
  <c r="BI166" i="1"/>
  <c r="BJ166" i="1"/>
  <c r="DA166" i="1"/>
  <c r="DC166" i="1"/>
  <c r="DJ166" i="1"/>
  <c r="DI166" i="1"/>
  <c r="AY167" i="1"/>
  <c r="BD167" i="1"/>
  <c r="BC167" i="1"/>
  <c r="BH167" i="1"/>
  <c r="BJ167" i="1"/>
  <c r="DJ168" i="1"/>
  <c r="DK168" i="1"/>
  <c r="DI168" i="1"/>
  <c r="DP168" i="1"/>
  <c r="DQ168" i="1"/>
  <c r="AF169" i="1"/>
  <c r="AG169" i="1"/>
  <c r="AD169" i="1"/>
  <c r="DA169" i="1"/>
  <c r="DC169" i="1"/>
  <c r="BX170" i="1"/>
  <c r="BW170" i="1"/>
  <c r="AU171" i="1"/>
  <c r="AV171" i="1"/>
  <c r="BO171" i="1"/>
  <c r="BM171" i="1"/>
  <c r="BV171" i="1"/>
  <c r="BW171" i="1"/>
  <c r="DA171" i="1"/>
  <c r="DB171" i="1"/>
  <c r="CY171" i="1"/>
  <c r="AA172" i="1"/>
  <c r="Z172" i="1"/>
  <c r="BH172" i="1"/>
  <c r="BJ172" i="1"/>
  <c r="BI172" i="1"/>
  <c r="S173" i="1"/>
  <c r="T173" i="1"/>
  <c r="BK173" i="1"/>
  <c r="BI173" i="1"/>
  <c r="DP173" i="1"/>
  <c r="DQ173" i="1"/>
  <c r="DO173" i="1"/>
  <c r="U174" i="1"/>
  <c r="P174" i="1"/>
  <c r="CD174" i="1"/>
  <c r="CF174" i="1"/>
  <c r="CV174" i="1"/>
  <c r="CT174" i="1"/>
  <c r="CQ174" i="1"/>
  <c r="DQ174" i="1"/>
  <c r="DO174" i="1"/>
  <c r="DX174" i="1"/>
  <c r="DW174" i="1"/>
  <c r="AK175" i="1"/>
  <c r="AM175" i="1"/>
  <c r="BW175" i="1"/>
  <c r="BT175" i="1"/>
  <c r="CD175" i="1"/>
  <c r="CA175" i="1"/>
  <c r="CU175" i="1"/>
  <c r="CT175" i="1"/>
  <c r="CS175" i="1"/>
  <c r="DB175" i="1"/>
  <c r="DC175" i="1"/>
  <c r="CY175" i="1"/>
  <c r="DH175" i="1"/>
  <c r="DJ175" i="1"/>
  <c r="DF175" i="1"/>
  <c r="DO175" i="1"/>
  <c r="DQ175" i="1"/>
  <c r="AU176" i="1"/>
  <c r="AW176" i="1"/>
  <c r="AT176" i="1"/>
  <c r="CT176" i="1"/>
  <c r="CV176" i="1"/>
  <c r="Y177" i="1"/>
  <c r="AB177" i="1"/>
  <c r="Z177" i="1"/>
  <c r="AO178" i="1"/>
  <c r="AM178" i="1"/>
  <c r="CA178" i="1"/>
  <c r="CF178" i="1"/>
  <c r="CD178" i="1"/>
  <c r="CO178" i="1"/>
  <c r="CN178" i="1"/>
  <c r="CS178" i="1"/>
  <c r="CU178" i="1"/>
  <c r="CQ178" i="1"/>
  <c r="DP178" i="1"/>
  <c r="DO178" i="1"/>
  <c r="AO179" i="1"/>
  <c r="AM179" i="1"/>
  <c r="AK179" i="1"/>
  <c r="AU179" i="1"/>
  <c r="AT179" i="1"/>
  <c r="AR179" i="1"/>
  <c r="BW179" i="1"/>
  <c r="BY179" i="1"/>
  <c r="DR179" i="1"/>
  <c r="DP179" i="1"/>
  <c r="DO179" i="1"/>
  <c r="BF180" i="1"/>
  <c r="BK180" i="1"/>
  <c r="DH180" i="1"/>
  <c r="DJ180" i="1"/>
  <c r="DF180" i="1"/>
  <c r="DO180" i="1"/>
  <c r="DP180" i="1"/>
  <c r="DQ180" i="1"/>
  <c r="AU181" i="1"/>
  <c r="AT181" i="1"/>
  <c r="CO181" i="1"/>
  <c r="CM181" i="1"/>
  <c r="DA181" i="1"/>
  <c r="DC181" i="1"/>
  <c r="DX181" i="1"/>
  <c r="DW181" i="1"/>
  <c r="AD182" i="1"/>
  <c r="AH182" i="1"/>
  <c r="AF182" i="1"/>
  <c r="DT182" i="1"/>
  <c r="DX182" i="1"/>
  <c r="DV182" i="1"/>
  <c r="S183" i="1"/>
  <c r="R183" i="1"/>
  <c r="T183" i="1"/>
  <c r="DC183" i="1"/>
  <c r="DA183" i="1"/>
  <c r="DB183" i="1"/>
  <c r="S184" i="1"/>
  <c r="P184" i="1"/>
  <c r="E184" i="1"/>
  <c r="AL184" i="1" s="1"/>
  <c r="T184" i="1"/>
  <c r="AN184" i="1"/>
  <c r="AM184" i="1"/>
  <c r="CT184" i="1"/>
  <c r="CQ184" i="1"/>
  <c r="CU184" i="1"/>
  <c r="U185" i="1"/>
  <c r="T185" i="1"/>
  <c r="S185" i="1"/>
  <c r="BY185" i="1"/>
  <c r="BX185" i="1"/>
  <c r="BW185" i="1"/>
  <c r="CD185" i="1"/>
  <c r="CE185" i="1"/>
  <c r="DH185" i="1"/>
  <c r="DJ185" i="1"/>
  <c r="DI185" i="1"/>
  <c r="AA186" i="1"/>
  <c r="Z186" i="1"/>
  <c r="AH186" i="1"/>
  <c r="AI186" i="1"/>
  <c r="AF186" i="1"/>
  <c r="AD186" i="1"/>
  <c r="CJ186" i="1"/>
  <c r="CN186" i="1"/>
  <c r="CM186" i="1"/>
  <c r="CL186" i="1"/>
  <c r="CQ186" i="1"/>
  <c r="CV186" i="1"/>
  <c r="DA186" i="1"/>
  <c r="CY186" i="1"/>
  <c r="DB186" i="1"/>
  <c r="AW187" i="1"/>
  <c r="AV187" i="1"/>
  <c r="AU187" i="1"/>
  <c r="AT187" i="1"/>
  <c r="AR187" i="1"/>
  <c r="BD187" i="1"/>
  <c r="BC187" i="1"/>
  <c r="BB187" i="1"/>
  <c r="AY187" i="1"/>
  <c r="BW187" i="1"/>
  <c r="BV187" i="1"/>
  <c r="BT187" i="1"/>
  <c r="DD187" i="1"/>
  <c r="DC187" i="1"/>
  <c r="DB187" i="1"/>
  <c r="CY187" i="1"/>
  <c r="BR188" i="1"/>
  <c r="BQ188" i="1"/>
  <c r="BP188" i="1"/>
  <c r="BO188" i="1"/>
  <c r="CS188" i="1"/>
  <c r="CU188" i="1"/>
  <c r="CT188" i="1"/>
  <c r="P189" i="1"/>
  <c r="U189" i="1"/>
  <c r="T189" i="1"/>
  <c r="R189" i="1"/>
  <c r="AB189" i="1"/>
  <c r="AA189" i="1"/>
  <c r="Z189" i="1"/>
  <c r="Y189" i="1"/>
  <c r="W189" i="1"/>
  <c r="AH189" i="1"/>
  <c r="AG189" i="1"/>
  <c r="AD189" i="1"/>
  <c r="AU191" i="1"/>
  <c r="AT191" i="1"/>
  <c r="AV191" i="1"/>
  <c r="DK192" i="1"/>
  <c r="DJ192" i="1"/>
  <c r="DI192" i="1"/>
  <c r="DH192" i="1"/>
  <c r="DX192" i="1"/>
  <c r="DV192" i="1"/>
  <c r="BK193" i="1"/>
  <c r="BJ193" i="1"/>
  <c r="BI193" i="1"/>
  <c r="BH193" i="1"/>
  <c r="AB194" i="1"/>
  <c r="AA194" i="1"/>
  <c r="Z194" i="1"/>
  <c r="Y194" i="1"/>
  <c r="W194" i="1"/>
  <c r="BW194" i="1"/>
  <c r="BY194" i="1"/>
  <c r="BX194" i="1"/>
  <c r="AY195" i="1"/>
  <c r="BA195" i="1"/>
  <c r="BC195" i="1"/>
  <c r="BB195" i="1"/>
  <c r="AB187" i="1"/>
  <c r="DV187" i="1"/>
  <c r="DD188" i="1"/>
  <c r="DH197" i="1"/>
  <c r="Z200" i="1"/>
  <c r="BO200" i="1"/>
  <c r="BV202" i="1"/>
  <c r="DI197" i="1"/>
  <c r="CV178" i="1"/>
  <c r="AF180" i="1"/>
  <c r="BA182" i="1"/>
  <c r="DA182" i="1"/>
  <c r="BK184" i="1"/>
  <c r="BA185" i="1"/>
  <c r="DX187" i="1"/>
  <c r="CC188" i="1"/>
  <c r="BD189" i="1"/>
  <c r="BI190" i="1"/>
  <c r="CO190" i="1"/>
  <c r="AY194" i="1"/>
  <c r="CY195" i="1"/>
  <c r="DJ197" i="1"/>
  <c r="AB200" i="1"/>
  <c r="BQ200" i="1"/>
  <c r="BX202" i="1"/>
  <c r="AF203" i="1"/>
  <c r="AK204" i="1"/>
  <c r="AK205" i="1"/>
  <c r="AR207" i="1"/>
  <c r="AI166" i="1"/>
  <c r="DM167" i="1"/>
  <c r="BV169" i="1"/>
  <c r="AK173" i="1"/>
  <c r="CE173" i="1"/>
  <c r="AD174" i="1"/>
  <c r="BB185" i="1"/>
  <c r="CD188" i="1"/>
  <c r="BA194" i="1"/>
  <c r="DA195" i="1"/>
  <c r="DK197" i="1"/>
  <c r="BR200" i="1"/>
  <c r="BY202" i="1"/>
  <c r="AH203" i="1"/>
  <c r="AO204" i="1"/>
  <c r="AM205" i="1"/>
  <c r="AT207" i="1"/>
  <c r="BB194" i="1"/>
  <c r="DB195" i="1"/>
  <c r="AP204" i="1"/>
  <c r="AN205" i="1"/>
  <c r="AU207" i="1"/>
  <c r="DF191" i="1"/>
  <c r="BD194" i="1"/>
  <c r="DO197" i="1"/>
  <c r="BT198" i="1"/>
  <c r="DM199" i="1"/>
  <c r="AK200" i="1"/>
  <c r="CV188" i="1"/>
  <c r="DH191" i="1"/>
  <c r="BI192" i="1"/>
  <c r="DA192" i="1"/>
  <c r="DP197" i="1"/>
  <c r="BV198" i="1"/>
  <c r="AT199" i="1"/>
  <c r="DO199" i="1"/>
  <c r="AM200" i="1"/>
  <c r="BP176" i="1"/>
  <c r="DT179" i="1"/>
  <c r="Y182" i="1"/>
  <c r="AK183" i="1"/>
  <c r="DO183" i="1"/>
  <c r="BV189" i="1"/>
  <c r="DJ191" i="1"/>
  <c r="BJ192" i="1"/>
  <c r="DB192" i="1"/>
  <c r="DQ197" i="1"/>
  <c r="BW198" i="1"/>
  <c r="E199" i="1"/>
  <c r="AZ199" i="1" s="1"/>
  <c r="AU199" i="1"/>
  <c r="DP199" i="1"/>
  <c r="AN200" i="1"/>
  <c r="DV179" i="1"/>
  <c r="Z182" i="1"/>
  <c r="AN183" i="1"/>
  <c r="DQ183" i="1"/>
  <c r="BH188" i="1"/>
  <c r="CL188" i="1"/>
  <c r="BX189" i="1"/>
  <c r="AF192" i="1"/>
  <c r="DC192" i="1"/>
  <c r="DV193" i="1"/>
  <c r="DR197" i="1"/>
  <c r="BY198" i="1"/>
  <c r="AV199" i="1"/>
  <c r="AO200" i="1"/>
  <c r="DA178" i="1"/>
  <c r="DW179" i="1"/>
  <c r="AA182" i="1"/>
  <c r="AO183" i="1"/>
  <c r="CJ183" i="1"/>
  <c r="DR183" i="1"/>
  <c r="AD184" i="1"/>
  <c r="DM184" i="1"/>
  <c r="DW186" i="1"/>
  <c r="BI188" i="1"/>
  <c r="CM188" i="1"/>
  <c r="BY189" i="1"/>
  <c r="AG192" i="1"/>
  <c r="DX193" i="1"/>
  <c r="AW199" i="1"/>
  <c r="BH174" i="1"/>
  <c r="BW176" i="1"/>
  <c r="DD178" i="1"/>
  <c r="BQ182" i="1"/>
  <c r="AH184" i="1"/>
  <c r="W197" i="1"/>
  <c r="DR199" i="1"/>
  <c r="Y197" i="1"/>
  <c r="AK194" i="1"/>
  <c r="DT194" i="1"/>
  <c r="DC196" i="1"/>
  <c r="P199" i="1"/>
  <c r="BF200" i="1"/>
  <c r="CD182" i="1"/>
  <c r="CQ189" i="1"/>
  <c r="Y193" i="1"/>
  <c r="AM194" i="1"/>
  <c r="DV194" i="1"/>
  <c r="BB196" i="1"/>
  <c r="AI197" i="1"/>
  <c r="AY198" i="1"/>
  <c r="R199" i="1"/>
  <c r="BH200" i="1"/>
  <c r="DR154" i="1"/>
  <c r="BK168" i="1"/>
  <c r="Z181" i="1"/>
  <c r="CQ183" i="1"/>
  <c r="AI184" i="1"/>
  <c r="DT184" i="1"/>
  <c r="CS189" i="1"/>
  <c r="BA190" i="1"/>
  <c r="CC190" i="1"/>
  <c r="AK191" i="1"/>
  <c r="CL191" i="1"/>
  <c r="AA193" i="1"/>
  <c r="AN194" i="1"/>
  <c r="DW194" i="1"/>
  <c r="BC196" i="1"/>
  <c r="BA198" i="1"/>
  <c r="S199" i="1"/>
  <c r="BI200" i="1"/>
  <c r="CT189" i="1"/>
  <c r="AB193" i="1"/>
  <c r="DX194" i="1"/>
  <c r="U199" i="1"/>
  <c r="BJ200" i="1"/>
  <c r="CV183" i="1"/>
  <c r="CU183" i="1"/>
  <c r="DW184" i="1"/>
  <c r="Y187" i="1"/>
  <c r="BF187" i="1"/>
  <c r="AI189" i="1"/>
  <c r="AN191" i="1"/>
  <c r="CN191" i="1"/>
  <c r="CD192" i="1"/>
  <c r="BJ196" i="1"/>
  <c r="DO196" i="1"/>
  <c r="AA187" i="1"/>
  <c r="BJ187" i="1"/>
  <c r="DB188" i="1"/>
  <c r="BR193" i="1"/>
  <c r="DQ196" i="1"/>
  <c r="W200" i="1"/>
  <c r="BB347" i="1"/>
  <c r="BD347" i="1"/>
  <c r="DI347" i="1"/>
  <c r="DJ347" i="1"/>
  <c r="AK348" i="1"/>
  <c r="AM348" i="1"/>
  <c r="CA350" i="1"/>
  <c r="CF350" i="1"/>
  <c r="DP350" i="1"/>
  <c r="DQ350" i="1"/>
  <c r="CV351" i="1"/>
  <c r="CS351" i="1"/>
  <c r="DH352" i="1"/>
  <c r="DK352" i="1"/>
  <c r="AG353" i="1"/>
  <c r="AI353" i="1"/>
  <c r="CT353" i="1"/>
  <c r="CS353" i="1"/>
  <c r="AP354" i="1"/>
  <c r="AO354" i="1"/>
  <c r="DV354" i="1"/>
  <c r="DW354" i="1"/>
  <c r="AR355" i="1"/>
  <c r="AV355" i="1"/>
  <c r="BM355" i="1"/>
  <c r="BR355" i="1"/>
  <c r="BQ355" i="1"/>
  <c r="CT355" i="1"/>
  <c r="CS355" i="1"/>
  <c r="AF356" i="1"/>
  <c r="AG356" i="1"/>
  <c r="BP356" i="1"/>
  <c r="BO356" i="1"/>
  <c r="DC356" i="1"/>
  <c r="DB356" i="1"/>
  <c r="CY356" i="1"/>
  <c r="DJ356" i="1"/>
  <c r="DI356" i="1"/>
  <c r="DF356" i="1"/>
  <c r="P357" i="1"/>
  <c r="T357" i="1"/>
  <c r="AK357" i="1"/>
  <c r="AP357" i="1"/>
  <c r="AN357" i="1"/>
  <c r="BR357" i="1"/>
  <c r="BP357" i="1"/>
  <c r="DW357" i="1"/>
  <c r="DX357" i="1"/>
  <c r="DV357" i="1"/>
  <c r="AV358" i="1"/>
  <c r="AU358" i="1"/>
  <c r="AR358" i="1"/>
  <c r="CU358" i="1"/>
  <c r="CT358" i="1"/>
  <c r="CQ358" i="1"/>
  <c r="DJ358" i="1"/>
  <c r="DI358" i="1"/>
  <c r="BQ359" i="1"/>
  <c r="BM359" i="1"/>
  <c r="BX359" i="1"/>
  <c r="BT359" i="1"/>
  <c r="CC359" i="1"/>
  <c r="CE359" i="1"/>
  <c r="CL359" i="1"/>
  <c r="CN359" i="1"/>
  <c r="CJ359" i="1"/>
  <c r="DT359" i="1"/>
  <c r="DX359" i="1"/>
  <c r="Y360" i="1"/>
  <c r="AB360" i="1"/>
  <c r="Z360" i="1"/>
  <c r="W360" i="1"/>
  <c r="AT360" i="1"/>
  <c r="AU360" i="1"/>
  <c r="BB360" i="1"/>
  <c r="BA360" i="1"/>
  <c r="CM360" i="1"/>
  <c r="CN360" i="1"/>
  <c r="DB360" i="1"/>
  <c r="DA360" i="1"/>
  <c r="DQ360" i="1"/>
  <c r="DP360" i="1"/>
  <c r="DV360" i="1"/>
  <c r="DY360" i="1"/>
  <c r="DW360" i="1"/>
  <c r="DT360" i="1"/>
  <c r="Y361" i="1"/>
  <c r="W361" i="1"/>
  <c r="BI361" i="1"/>
  <c r="BF361" i="1"/>
  <c r="U362" i="1"/>
  <c r="S362" i="1"/>
  <c r="P362" i="1"/>
  <c r="Y362" i="1"/>
  <c r="W362" i="1"/>
  <c r="AK362" i="1"/>
  <c r="AP362" i="1"/>
  <c r="BT362" i="1"/>
  <c r="BX362" i="1"/>
  <c r="BV362" i="1"/>
  <c r="DQ362" i="1"/>
  <c r="DP362" i="1"/>
  <c r="DM362" i="1"/>
  <c r="BA363" i="1"/>
  <c r="BB363" i="1"/>
  <c r="BV363" i="1"/>
  <c r="BY363" i="1"/>
  <c r="BW363" i="1"/>
  <c r="CL363" i="1"/>
  <c r="CM363" i="1"/>
  <c r="BB364" i="1"/>
  <c r="BA364" i="1"/>
  <c r="BX364" i="1"/>
  <c r="BW364" i="1"/>
  <c r="BT364" i="1"/>
  <c r="Y365" i="1"/>
  <c r="Z365" i="1"/>
  <c r="W365" i="1"/>
  <c r="BT365" i="1"/>
  <c r="BW365" i="1"/>
  <c r="BV365" i="1"/>
  <c r="DQ365" i="1"/>
  <c r="DP365" i="1"/>
  <c r="AA366" i="1"/>
  <c r="Y366" i="1"/>
  <c r="W366" i="1"/>
  <c r="AO366" i="1"/>
  <c r="AM366" i="1"/>
  <c r="AK366" i="1"/>
  <c r="AV366" i="1"/>
  <c r="AT366" i="1"/>
  <c r="AR366" i="1"/>
  <c r="BP366" i="1"/>
  <c r="BR366" i="1"/>
  <c r="BQ366" i="1"/>
  <c r="CN366" i="1"/>
  <c r="CM366" i="1"/>
  <c r="CM367" i="1"/>
  <c r="CL367" i="1"/>
  <c r="CJ367" i="1"/>
  <c r="DI367" i="1"/>
  <c r="DK367" i="1"/>
  <c r="DJ367" i="1"/>
  <c r="DH367" i="1"/>
  <c r="AV368" i="1"/>
  <c r="AW368" i="1"/>
  <c r="AU368" i="1"/>
  <c r="DT369" i="1"/>
  <c r="DX369" i="1"/>
  <c r="DW369" i="1"/>
  <c r="Y370" i="1"/>
  <c r="AB370" i="1"/>
  <c r="AA370" i="1"/>
  <c r="Z370" i="1"/>
  <c r="BT370" i="1"/>
  <c r="BW370" i="1"/>
  <c r="BV370" i="1"/>
  <c r="CC370" i="1"/>
  <c r="CD370" i="1"/>
  <c r="DJ371" i="1"/>
  <c r="DI371" i="1"/>
  <c r="DF371" i="1"/>
  <c r="P372" i="1"/>
  <c r="U372" i="1"/>
  <c r="T372" i="1"/>
  <c r="R372" i="1"/>
  <c r="BR372" i="1"/>
  <c r="BQ372" i="1"/>
  <c r="BP372" i="1"/>
  <c r="BO372" i="1"/>
  <c r="BM372" i="1"/>
  <c r="DI372" i="1"/>
  <c r="DK372" i="1"/>
  <c r="DJ372" i="1"/>
  <c r="DF372" i="1"/>
  <c r="BF374" i="1"/>
  <c r="BJ374" i="1"/>
  <c r="BI374" i="1"/>
  <c r="BK374" i="1"/>
  <c r="BQ374" i="1"/>
  <c r="BR374" i="1"/>
  <c r="BP374" i="1"/>
  <c r="BO374" i="1"/>
  <c r="BM374" i="1"/>
  <c r="CE374" i="1"/>
  <c r="CD374" i="1"/>
  <c r="CA374" i="1"/>
  <c r="DF374" i="1"/>
  <c r="DJ374" i="1"/>
  <c r="DI374" i="1"/>
  <c r="DH374" i="1"/>
  <c r="DX374" i="1"/>
  <c r="DW374" i="1"/>
  <c r="DT374" i="1"/>
  <c r="Y375" i="1"/>
  <c r="Z375" i="1"/>
  <c r="W375" i="1"/>
  <c r="AA375" i="1"/>
  <c r="AR375" i="1"/>
  <c r="AW375" i="1"/>
  <c r="AV375" i="1"/>
  <c r="AU375" i="1"/>
  <c r="AT375" i="1"/>
  <c r="BM375" i="1"/>
  <c r="BR375" i="1"/>
  <c r="BQ375" i="1"/>
  <c r="BP375" i="1"/>
  <c r="BO375" i="1"/>
  <c r="CN375" i="1"/>
  <c r="CL375" i="1"/>
  <c r="CJ375" i="1"/>
  <c r="P377" i="1"/>
  <c r="E377" i="1"/>
  <c r="AZ377" i="1" s="1"/>
  <c r="U377" i="1"/>
  <c r="T377" i="1"/>
  <c r="S377" i="1"/>
  <c r="R377" i="1"/>
  <c r="AY379" i="1"/>
  <c r="BC379" i="1"/>
  <c r="BB379" i="1"/>
  <c r="BA379" i="1"/>
  <c r="CL379" i="1"/>
  <c r="CO379" i="1"/>
  <c r="CN379" i="1"/>
  <c r="CM379" i="1"/>
  <c r="CJ379" i="1"/>
  <c r="AR380" i="1"/>
  <c r="AV380" i="1"/>
  <c r="AU380" i="1"/>
  <c r="AT380" i="1"/>
  <c r="BC381" i="1"/>
  <c r="BB381" i="1"/>
  <c r="BA381" i="1"/>
  <c r="DT381" i="1"/>
  <c r="DX381" i="1"/>
  <c r="DW381" i="1"/>
  <c r="DV381" i="1"/>
  <c r="DI378" i="1"/>
  <c r="AG379" i="1"/>
  <c r="CT380" i="1"/>
  <c r="AP382" i="1"/>
  <c r="BQ385" i="1"/>
  <c r="AN386" i="1"/>
  <c r="DC386" i="1"/>
  <c r="U387" i="1"/>
  <c r="BY388" i="1"/>
  <c r="DB390" i="1"/>
  <c r="T394" i="1"/>
  <c r="BI394" i="1"/>
  <c r="BQ396" i="1"/>
  <c r="DW370" i="1"/>
  <c r="AT376" i="1"/>
  <c r="DD377" i="1"/>
  <c r="AI379" i="1"/>
  <c r="AF381" i="1"/>
  <c r="CD381" i="1"/>
  <c r="AT382" i="1"/>
  <c r="BV383" i="1"/>
  <c r="DH383" i="1"/>
  <c r="BO384" i="1"/>
  <c r="DH384" i="1"/>
  <c r="Z385" i="1"/>
  <c r="BV385" i="1"/>
  <c r="AT386" i="1"/>
  <c r="DF386" i="1"/>
  <c r="W387" i="1"/>
  <c r="BM387" i="1"/>
  <c r="CA388" i="1"/>
  <c r="CO389" i="1"/>
  <c r="AF391" i="1"/>
  <c r="BC392" i="1"/>
  <c r="DF393" i="1"/>
  <c r="DC394" i="1"/>
  <c r="BA395" i="1"/>
  <c r="AK396" i="1"/>
  <c r="AM398" i="1"/>
  <c r="BR363" i="1"/>
  <c r="CY366" i="1"/>
  <c r="DD367" i="1"/>
  <c r="AY370" i="1"/>
  <c r="DX370" i="1"/>
  <c r="CY371" i="1"/>
  <c r="BK373" i="1"/>
  <c r="AD374" i="1"/>
  <c r="AD375" i="1"/>
  <c r="AU376" i="1"/>
  <c r="DD376" i="1"/>
  <c r="AP378" i="1"/>
  <c r="DM378" i="1"/>
  <c r="BT379" i="1"/>
  <c r="AG381" i="1"/>
  <c r="CE381" i="1"/>
  <c r="AU382" i="1"/>
  <c r="BW383" i="1"/>
  <c r="DI383" i="1"/>
  <c r="BP384" i="1"/>
  <c r="DI384" i="1"/>
  <c r="AA385" i="1"/>
  <c r="BW385" i="1"/>
  <c r="DT385" i="1"/>
  <c r="DH386" i="1"/>
  <c r="Z387" i="1"/>
  <c r="BO387" i="1"/>
  <c r="DT387" i="1"/>
  <c r="CC388" i="1"/>
  <c r="DF390" i="1"/>
  <c r="AG391" i="1"/>
  <c r="BD392" i="1"/>
  <c r="DH393" i="1"/>
  <c r="DD394" i="1"/>
  <c r="BB395" i="1"/>
  <c r="AM396" i="1"/>
  <c r="AN398" i="1"/>
  <c r="DY370" i="1"/>
  <c r="CF381" i="1"/>
  <c r="AV382" i="1"/>
  <c r="BX383" i="1"/>
  <c r="DK383" i="1"/>
  <c r="BR384" i="1"/>
  <c r="DJ384" i="1"/>
  <c r="AB385" i="1"/>
  <c r="BX385" i="1"/>
  <c r="DI386" i="1"/>
  <c r="AA387" i="1"/>
  <c r="BP387" i="1"/>
  <c r="CD388" i="1"/>
  <c r="AH391" i="1"/>
  <c r="DI393" i="1"/>
  <c r="BC395" i="1"/>
  <c r="AN396" i="1"/>
  <c r="AO398" i="1"/>
  <c r="DB366" i="1"/>
  <c r="BM367" i="1"/>
  <c r="AO368" i="1"/>
  <c r="BB370" i="1"/>
  <c r="CY372" i="1"/>
  <c r="W373" i="1"/>
  <c r="DF376" i="1"/>
  <c r="BF377" i="1"/>
  <c r="AT378" i="1"/>
  <c r="AK381" i="1"/>
  <c r="AW382" i="1"/>
  <c r="AH383" i="1"/>
  <c r="BY383" i="1"/>
  <c r="BY385" i="1"/>
  <c r="DX385" i="1"/>
  <c r="AB387" i="1"/>
  <c r="BQ387" i="1"/>
  <c r="CE388" i="1"/>
  <c r="AD390" i="1"/>
  <c r="BT390" i="1"/>
  <c r="DI390" i="1"/>
  <c r="DJ393" i="1"/>
  <c r="AP398" i="1"/>
  <c r="BV356" i="1"/>
  <c r="BA362" i="1"/>
  <c r="AD364" i="1"/>
  <c r="BO367" i="1"/>
  <c r="DO367" i="1"/>
  <c r="AP368" i="1"/>
  <c r="CD368" i="1"/>
  <c r="DH368" i="1"/>
  <c r="Y372" i="1"/>
  <c r="Y373" i="1"/>
  <c r="BV373" i="1"/>
  <c r="AI375" i="1"/>
  <c r="DH376" i="1"/>
  <c r="BH377" i="1"/>
  <c r="DO377" i="1"/>
  <c r="DR378" i="1"/>
  <c r="DT380" i="1"/>
  <c r="AM381" i="1"/>
  <c r="CL381" i="1"/>
  <c r="AI383" i="1"/>
  <c r="DR383" i="1"/>
  <c r="BJ386" i="1"/>
  <c r="DF389" i="1"/>
  <c r="AF390" i="1"/>
  <c r="BV390" i="1"/>
  <c r="DK390" i="1"/>
  <c r="CF397" i="1"/>
  <c r="BC362" i="1"/>
  <c r="CD362" i="1"/>
  <c r="DI363" i="1"/>
  <c r="AF366" i="1"/>
  <c r="DK368" i="1"/>
  <c r="CS370" i="1"/>
  <c r="BY371" i="1"/>
  <c r="BA371" i="1"/>
  <c r="AA373" i="1"/>
  <c r="BX373" i="1"/>
  <c r="BR376" i="1"/>
  <c r="Y377" i="1"/>
  <c r="DQ377" i="1"/>
  <c r="AY378" i="1"/>
  <c r="CS378" i="1"/>
  <c r="DX380" i="1"/>
  <c r="BY382" i="1"/>
  <c r="BF382" i="1"/>
  <c r="DB382" i="1"/>
  <c r="AM383" i="1"/>
  <c r="DT383" i="1"/>
  <c r="DP384" i="1"/>
  <c r="AT385" i="1"/>
  <c r="CL385" i="1"/>
  <c r="BQ386" i="1"/>
  <c r="DT386" i="1"/>
  <c r="BM389" i="1"/>
  <c r="DJ389" i="1"/>
  <c r="BW392" i="1"/>
  <c r="DM393" i="1"/>
  <c r="BT395" i="1"/>
  <c r="P397" i="1"/>
  <c r="AN356" i="1"/>
  <c r="CE357" i="1"/>
  <c r="BC358" i="1"/>
  <c r="BH359" i="1"/>
  <c r="AH366" i="1"/>
  <c r="DK376" i="1"/>
  <c r="AA377" i="1"/>
  <c r="BC378" i="1"/>
  <c r="CU378" i="1"/>
  <c r="CY381" i="1"/>
  <c r="R382" i="1"/>
  <c r="BI382" i="1"/>
  <c r="DD382" i="1"/>
  <c r="AP383" i="1"/>
  <c r="CD384" i="1"/>
  <c r="DR384" i="1"/>
  <c r="AV385" i="1"/>
  <c r="CN385" i="1"/>
  <c r="DW386" i="1"/>
  <c r="CL387" i="1"/>
  <c r="BP389" i="1"/>
  <c r="AK390" i="1"/>
  <c r="CY391" i="1"/>
  <c r="BY392" i="1"/>
  <c r="BT393" i="1"/>
  <c r="DQ393" i="1"/>
  <c r="BX395" i="1"/>
  <c r="T397" i="1"/>
  <c r="DM398" i="1"/>
  <c r="BI400" i="1"/>
  <c r="AR401" i="1"/>
  <c r="CY401" i="1"/>
  <c r="W402" i="1"/>
  <c r="CC402" i="1"/>
  <c r="BT404" i="1"/>
  <c r="AR405" i="1"/>
  <c r="AK408" i="1"/>
  <c r="BB409" i="1"/>
  <c r="AW410" i="1"/>
  <c r="W352" i="1"/>
  <c r="DM355" i="1"/>
  <c r="BD358" i="1"/>
  <c r="BI359" i="1"/>
  <c r="DH359" i="1"/>
  <c r="CU361" i="1"/>
  <c r="CA366" i="1"/>
  <c r="CY369" i="1"/>
  <c r="AM372" i="1"/>
  <c r="BD378" i="1"/>
  <c r="DA381" i="1"/>
  <c r="S382" i="1"/>
  <c r="BJ382" i="1"/>
  <c r="AW385" i="1"/>
  <c r="CM387" i="1"/>
  <c r="BQ389" i="1"/>
  <c r="AM390" i="1"/>
  <c r="DA391" i="1"/>
  <c r="BW393" i="1"/>
  <c r="DR393" i="1"/>
  <c r="BY395" i="1"/>
  <c r="DO398" i="1"/>
  <c r="BJ400" i="1"/>
  <c r="AT401" i="1"/>
  <c r="DA401" i="1"/>
  <c r="Z402" i="1"/>
  <c r="CD402" i="1"/>
  <c r="BV404" i="1"/>
  <c r="AT405" i="1"/>
  <c r="AM408" i="1"/>
  <c r="DB381" i="1"/>
  <c r="T382" i="1"/>
  <c r="AO390" i="1"/>
  <c r="DB391" i="1"/>
  <c r="BY393" i="1"/>
  <c r="DP398" i="1"/>
  <c r="AU401" i="1"/>
  <c r="DB401" i="1"/>
  <c r="CE402" i="1"/>
  <c r="BW404" i="1"/>
  <c r="BT371" i="1"/>
  <c r="CJ374" i="1"/>
  <c r="CQ375" i="1"/>
  <c r="U382" i="1"/>
  <c r="DQ398" i="1"/>
  <c r="CF402" i="1"/>
  <c r="BX404" i="1"/>
  <c r="BO365" i="1"/>
  <c r="CS368" i="1"/>
  <c r="BO370" i="1"/>
  <c r="BV371" i="1"/>
  <c r="CN374" i="1"/>
  <c r="CS375" i="1"/>
  <c r="BI378" i="1"/>
  <c r="DA378" i="1"/>
  <c r="BF379" i="1"/>
  <c r="BK381" i="1"/>
  <c r="BM382" i="1"/>
  <c r="DP382" i="1"/>
  <c r="BB383" i="1"/>
  <c r="BA384" i="1"/>
  <c r="BB385" i="1"/>
  <c r="CV387" i="1"/>
  <c r="AF389" i="1"/>
  <c r="BT389" i="1"/>
  <c r="AK392" i="1"/>
  <c r="CQ392" i="1"/>
  <c r="CD393" i="1"/>
  <c r="CA394" i="1"/>
  <c r="P398" i="1"/>
  <c r="AK402" i="1"/>
  <c r="BF403" i="1"/>
  <c r="BF405" i="1"/>
  <c r="BW371" i="1"/>
  <c r="BK378" i="1"/>
  <c r="DB378" i="1"/>
  <c r="BO382" i="1"/>
  <c r="DQ382" i="1"/>
  <c r="BC383" i="1"/>
  <c r="DF385" i="1"/>
  <c r="BY387" i="1"/>
  <c r="BV389" i="1"/>
  <c r="AN392" i="1"/>
  <c r="CS392" i="1"/>
  <c r="CF393" i="1"/>
  <c r="CC394" i="1"/>
  <c r="R398" i="1"/>
  <c r="AN402" i="1"/>
  <c r="BH403" i="1"/>
  <c r="BJ405" i="1"/>
  <c r="S398" i="1"/>
  <c r="AO402" i="1"/>
  <c r="BI403" i="1"/>
  <c r="AM382" i="1"/>
  <c r="CY383" i="1"/>
  <c r="CY386" i="1"/>
  <c r="R387" i="1"/>
  <c r="BV388" i="1"/>
  <c r="BY389" i="1"/>
  <c r="S391" i="1"/>
  <c r="AP392" i="1"/>
  <c r="Y396" i="1"/>
  <c r="T398" i="1"/>
  <c r="BB399" i="1"/>
  <c r="DW366" i="1"/>
  <c r="BK368" i="1"/>
  <c r="DK369" i="1"/>
  <c r="DK370" i="1"/>
  <c r="AI371" i="1"/>
  <c r="CT373" i="1"/>
  <c r="BC375" i="1"/>
  <c r="AN376" i="1"/>
  <c r="DF378" i="1"/>
  <c r="AD379" i="1"/>
  <c r="AH380" i="1"/>
  <c r="CQ380" i="1"/>
  <c r="Z381" i="1"/>
  <c r="BQ381" i="1"/>
  <c r="DJ381" i="1"/>
  <c r="AN382" i="1"/>
  <c r="BK383" i="1"/>
  <c r="DA383" i="1"/>
  <c r="P385" i="1"/>
  <c r="BO385" i="1"/>
  <c r="DK385" i="1"/>
  <c r="AK386" i="1"/>
  <c r="DA386" i="1"/>
  <c r="S387" i="1"/>
  <c r="DO387" i="1"/>
  <c r="BW388" i="1"/>
  <c r="CY390" i="1"/>
  <c r="T391" i="1"/>
  <c r="AD393" i="1"/>
  <c r="CU393" i="1"/>
  <c r="R394" i="1"/>
  <c r="BF394" i="1"/>
  <c r="DF395" i="1"/>
  <c r="BM396" i="1"/>
  <c r="AK397" i="1"/>
  <c r="CL397" i="1"/>
  <c r="BC399" i="1"/>
  <c r="AT370" i="1"/>
  <c r="CQ371" i="1"/>
  <c r="DC374" i="1"/>
  <c r="AP376" i="1"/>
  <c r="AT377" i="1"/>
  <c r="BV378" i="1"/>
  <c r="DH378" i="1"/>
  <c r="BM379" i="1"/>
  <c r="AI380" i="1"/>
  <c r="AO382" i="1"/>
  <c r="BI384" i="1"/>
  <c r="BP385" i="1"/>
  <c r="AM386" i="1"/>
  <c r="T387" i="1"/>
  <c r="DP387" i="1"/>
  <c r="BX388" i="1"/>
  <c r="AI393" i="1"/>
  <c r="CV393" i="1"/>
  <c r="S394" i="1"/>
  <c r="BP396" i="1"/>
  <c r="AO397" i="1"/>
  <c r="CM397" i="1"/>
  <c r="CT465" i="1"/>
  <c r="CS465" i="1"/>
  <c r="AY468" i="1"/>
  <c r="BD468" i="1"/>
  <c r="BO469" i="1"/>
  <c r="BR469" i="1"/>
  <c r="CE470" i="1"/>
  <c r="CC470" i="1"/>
  <c r="S471" i="1"/>
  <c r="R471" i="1"/>
  <c r="BC472" i="1"/>
  <c r="BD472" i="1"/>
  <c r="BW472" i="1"/>
  <c r="BV472" i="1"/>
  <c r="DX472" i="1"/>
  <c r="DY472" i="1"/>
  <c r="DO473" i="1"/>
  <c r="DM473" i="1"/>
  <c r="AU474" i="1"/>
  <c r="AT474" i="1"/>
  <c r="AR474" i="1"/>
  <c r="BO474" i="1"/>
  <c r="BM474" i="1"/>
  <c r="DI474" i="1"/>
  <c r="DK474" i="1"/>
  <c r="W475" i="1"/>
  <c r="AA475" i="1"/>
  <c r="Z475" i="1"/>
  <c r="BM475" i="1"/>
  <c r="BP475" i="1"/>
  <c r="BO475" i="1"/>
  <c r="BV475" i="1"/>
  <c r="BW475" i="1"/>
  <c r="CY475" i="1"/>
  <c r="DD475" i="1"/>
  <c r="DC475" i="1"/>
  <c r="Z476" i="1"/>
  <c r="Y476" i="1"/>
  <c r="AF476" i="1"/>
  <c r="AD476" i="1"/>
  <c r="AM476" i="1"/>
  <c r="AN476" i="1"/>
  <c r="AK476" i="1"/>
  <c r="CA476" i="1"/>
  <c r="CE476" i="1"/>
  <c r="CD476" i="1"/>
  <c r="CS476" i="1"/>
  <c r="CT476" i="1"/>
  <c r="DJ476" i="1"/>
  <c r="DI476" i="1"/>
  <c r="DW476" i="1"/>
  <c r="DY476" i="1"/>
  <c r="DV476" i="1"/>
  <c r="R477" i="1"/>
  <c r="P477" i="1"/>
  <c r="BC477" i="1"/>
  <c r="AY477" i="1"/>
  <c r="BQ477" i="1"/>
  <c r="BP477" i="1"/>
  <c r="BW477" i="1"/>
  <c r="BX477" i="1"/>
  <c r="BV477" i="1"/>
  <c r="CT478" i="1"/>
  <c r="CU478" i="1"/>
  <c r="CS478" i="1"/>
  <c r="DB478" i="1"/>
  <c r="DA478" i="1"/>
  <c r="CY478" i="1"/>
  <c r="DD478" i="1"/>
  <c r="DC478" i="1"/>
  <c r="DK478" i="1"/>
  <c r="DJ478" i="1"/>
  <c r="DH478" i="1"/>
  <c r="DF478" i="1"/>
  <c r="DQ478" i="1"/>
  <c r="DR478" i="1"/>
  <c r="DO478" i="1"/>
  <c r="DM478" i="1"/>
  <c r="BQ479" i="1"/>
  <c r="BR479" i="1"/>
  <c r="BO479" i="1"/>
  <c r="DB479" i="1"/>
  <c r="DD479" i="1"/>
  <c r="DA479" i="1"/>
  <c r="AU480" i="1"/>
  <c r="AV480" i="1"/>
  <c r="AT480" i="1"/>
  <c r="AR480" i="1"/>
  <c r="CA480" i="1"/>
  <c r="CF480" i="1"/>
  <c r="CE480" i="1"/>
  <c r="AF482" i="1"/>
  <c r="AD482" i="1"/>
  <c r="E482" i="1"/>
  <c r="AI482" i="1"/>
  <c r="AV482" i="1"/>
  <c r="AT482" i="1"/>
  <c r="AR482" i="1"/>
  <c r="BV482" i="1"/>
  <c r="BW482" i="1"/>
  <c r="BT482" i="1"/>
  <c r="CT482" i="1"/>
  <c r="CU482" i="1"/>
  <c r="CS482" i="1"/>
  <c r="P483" i="1"/>
  <c r="U483" i="1"/>
  <c r="T483" i="1"/>
  <c r="R483" i="1"/>
  <c r="AV483" i="1"/>
  <c r="AW483" i="1"/>
  <c r="AU483" i="1"/>
  <c r="AT483" i="1"/>
  <c r="AR483" i="1"/>
  <c r="CV483" i="1"/>
  <c r="CU483" i="1"/>
  <c r="CT483" i="1"/>
  <c r="CS483" i="1"/>
  <c r="CQ483" i="1"/>
  <c r="AV484" i="1"/>
  <c r="AR484" i="1"/>
  <c r="DF484" i="1"/>
  <c r="DH484" i="1"/>
  <c r="AV485" i="1"/>
  <c r="AT485" i="1"/>
  <c r="AR485" i="1"/>
  <c r="DB486" i="1"/>
  <c r="DA486" i="1"/>
  <c r="CY486" i="1"/>
  <c r="DD486" i="1"/>
  <c r="DC486" i="1"/>
  <c r="DC480" i="1"/>
  <c r="DW481" i="1"/>
  <c r="BJ482" i="1"/>
  <c r="CD484" i="1"/>
  <c r="BW485" i="1"/>
  <c r="BD486" i="1"/>
  <c r="AA488" i="1"/>
  <c r="BK488" i="1"/>
  <c r="BX490" i="1"/>
  <c r="AP492" i="1"/>
  <c r="CE492" i="1"/>
  <c r="DR492" i="1"/>
  <c r="CD494" i="1"/>
  <c r="DR494" i="1"/>
  <c r="AA495" i="1"/>
  <c r="BK495" i="1"/>
  <c r="DX495" i="1"/>
  <c r="BQ496" i="1"/>
  <c r="DJ496" i="1"/>
  <c r="DK497" i="1"/>
  <c r="AU499" i="1"/>
  <c r="CN499" i="1"/>
  <c r="DI505" i="1"/>
  <c r="BV506" i="1"/>
  <c r="BO507" i="1"/>
  <c r="BQ507" i="1"/>
  <c r="BM507" i="1"/>
  <c r="CF484" i="1"/>
  <c r="BY490" i="1"/>
  <c r="CF492" i="1"/>
  <c r="BR496" i="1"/>
  <c r="CE498" i="1"/>
  <c r="CD498" i="1"/>
  <c r="AV499" i="1"/>
  <c r="BH503" i="1"/>
  <c r="BJ503" i="1"/>
  <c r="DJ505" i="1"/>
  <c r="BW506" i="1"/>
  <c r="BX508" i="1"/>
  <c r="BW508" i="1"/>
  <c r="BT508" i="1"/>
  <c r="DO514" i="1"/>
  <c r="DQ514" i="1"/>
  <c r="DP514" i="1"/>
  <c r="DR514" i="1"/>
  <c r="DY519" i="1"/>
  <c r="DX519" i="1"/>
  <c r="DW519" i="1"/>
  <c r="DV519" i="1"/>
  <c r="DT519" i="1"/>
  <c r="CO479" i="1"/>
  <c r="Z481" i="1"/>
  <c r="AM482" i="1"/>
  <c r="BM482" i="1"/>
  <c r="P486" i="1"/>
  <c r="AA487" i="1"/>
  <c r="DB488" i="1"/>
  <c r="DH489" i="1"/>
  <c r="AF490" i="1"/>
  <c r="AY491" i="1"/>
  <c r="AU492" i="1"/>
  <c r="T494" i="1"/>
  <c r="BA494" i="1"/>
  <c r="CF494" i="1"/>
  <c r="DT494" i="1"/>
  <c r="DA495" i="1"/>
  <c r="AF497" i="1"/>
  <c r="AI498" i="1"/>
  <c r="CA498" i="1"/>
  <c r="AW499" i="1"/>
  <c r="CQ499" i="1"/>
  <c r="DT500" i="1"/>
  <c r="BM501" i="1"/>
  <c r="BF503" i="1"/>
  <c r="DK505" i="1"/>
  <c r="BX506" i="1"/>
  <c r="BV508" i="1"/>
  <c r="S509" i="1"/>
  <c r="R509" i="1"/>
  <c r="DC477" i="1"/>
  <c r="CC478" i="1"/>
  <c r="DO480" i="1"/>
  <c r="AA481" i="1"/>
  <c r="AN482" i="1"/>
  <c r="BO482" i="1"/>
  <c r="AG485" i="1"/>
  <c r="R486" i="1"/>
  <c r="DI489" i="1"/>
  <c r="AI490" i="1"/>
  <c r="BA491" i="1"/>
  <c r="DV497" i="1"/>
  <c r="DX497" i="1"/>
  <c r="CS504" i="1"/>
  <c r="CV504" i="1"/>
  <c r="BV507" i="1"/>
  <c r="AV514" i="1"/>
  <c r="AT514" i="1"/>
  <c r="DI516" i="1"/>
  <c r="DK516" i="1"/>
  <c r="DJ516" i="1"/>
  <c r="DH516" i="1"/>
  <c r="DV475" i="1"/>
  <c r="AA477" i="1"/>
  <c r="DD477" i="1"/>
  <c r="AR478" i="1"/>
  <c r="CD478" i="1"/>
  <c r="R479" i="1"/>
  <c r="BO480" i="1"/>
  <c r="DP480" i="1"/>
  <c r="AO482" i="1"/>
  <c r="BQ482" i="1"/>
  <c r="AM483" i="1"/>
  <c r="CJ483" i="1"/>
  <c r="AK484" i="1"/>
  <c r="T486" i="1"/>
  <c r="DJ489" i="1"/>
  <c r="BB491" i="1"/>
  <c r="DW494" i="1"/>
  <c r="CC496" i="1"/>
  <c r="CM497" i="1"/>
  <c r="DT497" i="1"/>
  <c r="AK498" i="1"/>
  <c r="CU499" i="1"/>
  <c r="Z500" i="1"/>
  <c r="DW500" i="1"/>
  <c r="DF501" i="1"/>
  <c r="DO502" i="1"/>
  <c r="CQ504" i="1"/>
  <c r="BY507" i="1"/>
  <c r="AA508" i="1"/>
  <c r="CA508" i="1"/>
  <c r="BO509" i="1"/>
  <c r="BP509" i="1"/>
  <c r="AR514" i="1"/>
  <c r="DK489" i="1"/>
  <c r="P492" i="1"/>
  <c r="DX494" i="1"/>
  <c r="AM495" i="1"/>
  <c r="CD496" i="1"/>
  <c r="CN497" i="1"/>
  <c r="DW497" i="1"/>
  <c r="AN498" i="1"/>
  <c r="AA500" i="1"/>
  <c r="DH501" i="1"/>
  <c r="CT504" i="1"/>
  <c r="E508" i="1"/>
  <c r="CK508" i="1" s="1"/>
  <c r="CA511" i="1"/>
  <c r="CE511" i="1"/>
  <c r="CC511" i="1"/>
  <c r="AU514" i="1"/>
  <c r="BB519" i="1"/>
  <c r="BA519" i="1"/>
  <c r="DX475" i="1"/>
  <c r="AU478" i="1"/>
  <c r="U479" i="1"/>
  <c r="BI479" i="1"/>
  <c r="CU479" i="1"/>
  <c r="DR480" i="1"/>
  <c r="AO483" i="1"/>
  <c r="CN483" i="1"/>
  <c r="DF485" i="1"/>
  <c r="CL487" i="1"/>
  <c r="DY487" i="1"/>
  <c r="AR490" i="1"/>
  <c r="CJ490" i="1"/>
  <c r="BF491" i="1"/>
  <c r="R492" i="1"/>
  <c r="BF492" i="1"/>
  <c r="AN495" i="1"/>
  <c r="P496" i="1"/>
  <c r="CE496" i="1"/>
  <c r="CO497" i="1"/>
  <c r="DY497" i="1"/>
  <c r="AO498" i="1"/>
  <c r="W499" i="1"/>
  <c r="DI501" i="1"/>
  <c r="AG502" i="1"/>
  <c r="CA502" i="1"/>
  <c r="CE502" i="1"/>
  <c r="AV504" i="1"/>
  <c r="CU504" i="1"/>
  <c r="AO505" i="1"/>
  <c r="AM505" i="1"/>
  <c r="AV506" i="1"/>
  <c r="AU506" i="1"/>
  <c r="CD511" i="1"/>
  <c r="R520" i="1"/>
  <c r="P520" i="1"/>
  <c r="T520" i="1"/>
  <c r="S520" i="1"/>
  <c r="DT474" i="1"/>
  <c r="DY475" i="1"/>
  <c r="BK479" i="1"/>
  <c r="AM481" i="1"/>
  <c r="CY481" i="1"/>
  <c r="AP483" i="1"/>
  <c r="CO483" i="1"/>
  <c r="AP484" i="1"/>
  <c r="DI485" i="1"/>
  <c r="AF486" i="1"/>
  <c r="CO487" i="1"/>
  <c r="DM489" i="1"/>
  <c r="AT490" i="1"/>
  <c r="CL490" i="1"/>
  <c r="BH491" i="1"/>
  <c r="S492" i="1"/>
  <c r="Y499" i="1"/>
  <c r="DA499" i="1"/>
  <c r="AH500" i="1"/>
  <c r="BT501" i="1"/>
  <c r="CC502" i="1"/>
  <c r="AF503" i="1"/>
  <c r="CC505" i="1"/>
  <c r="CN512" i="1"/>
  <c r="CL512" i="1"/>
  <c r="S523" i="1"/>
  <c r="R523" i="1"/>
  <c r="U523" i="1"/>
  <c r="T523" i="1"/>
  <c r="DP501" i="1"/>
  <c r="DQ501" i="1"/>
  <c r="BX503" i="1"/>
  <c r="BW503" i="1"/>
  <c r="CT506" i="1"/>
  <c r="CU506" i="1"/>
  <c r="DP513" i="1"/>
  <c r="DQ513" i="1"/>
  <c r="DM513" i="1"/>
  <c r="S515" i="1"/>
  <c r="U515" i="1"/>
  <c r="T515" i="1"/>
  <c r="R515" i="1"/>
  <c r="P515" i="1"/>
  <c r="AM518" i="1"/>
  <c r="AN518" i="1"/>
  <c r="AP518" i="1"/>
  <c r="AO518" i="1"/>
  <c r="CQ487" i="1"/>
  <c r="AN488" i="1"/>
  <c r="CC488" i="1"/>
  <c r="CN490" i="1"/>
  <c r="BK491" i="1"/>
  <c r="DF491" i="1"/>
  <c r="DP493" i="1"/>
  <c r="DA494" i="1"/>
  <c r="CC495" i="1"/>
  <c r="U496" i="1"/>
  <c r="BA496" i="1"/>
  <c r="CQ496" i="1"/>
  <c r="AA499" i="1"/>
  <c r="BM499" i="1"/>
  <c r="DF499" i="1"/>
  <c r="CQ500" i="1"/>
  <c r="BW501" i="1"/>
  <c r="DM501" i="1"/>
  <c r="BT503" i="1"/>
  <c r="BF504" i="1"/>
  <c r="BD506" i="1"/>
  <c r="BB506" i="1"/>
  <c r="BA506" i="1"/>
  <c r="AA507" i="1"/>
  <c r="Z507" i="1"/>
  <c r="Y507" i="1"/>
  <c r="CQ507" i="1"/>
  <c r="DO513" i="1"/>
  <c r="CN515" i="1"/>
  <c r="CO515" i="1"/>
  <c r="CE517" i="1"/>
  <c r="CD517" i="1"/>
  <c r="BO521" i="1"/>
  <c r="BR521" i="1"/>
  <c r="BQ521" i="1"/>
  <c r="BP521" i="1"/>
  <c r="BM521" i="1"/>
  <c r="CN476" i="1"/>
  <c r="CA477" i="1"/>
  <c r="DQ477" i="1"/>
  <c r="BB478" i="1"/>
  <c r="CM478" i="1"/>
  <c r="Z480" i="1"/>
  <c r="AY482" i="1"/>
  <c r="CA482" i="1"/>
  <c r="DM485" i="1"/>
  <c r="CL486" i="1"/>
  <c r="BF487" i="1"/>
  <c r="CS487" i="1"/>
  <c r="CE488" i="1"/>
  <c r="DH491" i="1"/>
  <c r="BM493" i="1"/>
  <c r="DQ493" i="1"/>
  <c r="DB494" i="1"/>
  <c r="CD495" i="1"/>
  <c r="AV498" i="1"/>
  <c r="CQ498" i="1"/>
  <c r="BO499" i="1"/>
  <c r="DH499" i="1"/>
  <c r="AU500" i="1"/>
  <c r="CU500" i="1"/>
  <c r="BX501" i="1"/>
  <c r="DO501" i="1"/>
  <c r="AT502" i="1"/>
  <c r="CL502" i="1"/>
  <c r="DX502" i="1"/>
  <c r="AI503" i="1"/>
  <c r="BV503" i="1"/>
  <c r="BH504" i="1"/>
  <c r="CS506" i="1"/>
  <c r="W507" i="1"/>
  <c r="CS507" i="1"/>
  <c r="CA517" i="1"/>
  <c r="CU487" i="1"/>
  <c r="CF488" i="1"/>
  <c r="DI491" i="1"/>
  <c r="DR493" i="1"/>
  <c r="CU498" i="1"/>
  <c r="BP499" i="1"/>
  <c r="DJ499" i="1"/>
  <c r="AW500" i="1"/>
  <c r="CV500" i="1"/>
  <c r="DY502" i="1"/>
  <c r="BJ504" i="1"/>
  <c r="BC506" i="1"/>
  <c r="AB507" i="1"/>
  <c r="CT507" i="1"/>
  <c r="DJ510" i="1"/>
  <c r="DI510" i="1"/>
  <c r="DH510" i="1"/>
  <c r="DF510" i="1"/>
  <c r="CM517" i="1"/>
  <c r="CN517" i="1"/>
  <c r="CL517" i="1"/>
  <c r="CJ517" i="1"/>
  <c r="BA475" i="1"/>
  <c r="AW476" i="1"/>
  <c r="AB480" i="1"/>
  <c r="BA482" i="1"/>
  <c r="CD482" i="1"/>
  <c r="S484" i="1"/>
  <c r="BA485" i="1"/>
  <c r="DP485" i="1"/>
  <c r="CO486" i="1"/>
  <c r="BI487" i="1"/>
  <c r="CV487" i="1"/>
  <c r="P488" i="1"/>
  <c r="BT489" i="1"/>
  <c r="DW489" i="1"/>
  <c r="CS490" i="1"/>
  <c r="DK491" i="1"/>
  <c r="BM492" i="1"/>
  <c r="AG493" i="1"/>
  <c r="BF496" i="1"/>
  <c r="CY496" i="1"/>
  <c r="R498" i="1"/>
  <c r="BQ499" i="1"/>
  <c r="DK499" i="1"/>
  <c r="E503" i="1"/>
  <c r="DN503" i="1" s="1"/>
  <c r="P504" i="1"/>
  <c r="R504" i="1"/>
  <c r="BK504" i="1"/>
  <c r="BC482" i="1"/>
  <c r="T484" i="1"/>
  <c r="R488" i="1"/>
  <c r="BW489" i="1"/>
  <c r="CU490" i="1"/>
  <c r="BO492" i="1"/>
  <c r="BT493" i="1"/>
  <c r="AK494" i="1"/>
  <c r="R495" i="1"/>
  <c r="BI496" i="1"/>
  <c r="DB496" i="1"/>
  <c r="BO504" i="1"/>
  <c r="BR504" i="1"/>
  <c r="BP504" i="1"/>
  <c r="DK507" i="1"/>
  <c r="DJ507" i="1"/>
  <c r="AV508" i="1"/>
  <c r="AT508" i="1"/>
  <c r="AR508" i="1"/>
  <c r="DV511" i="1"/>
  <c r="DT511" i="1"/>
  <c r="DH515" i="1"/>
  <c r="DI515" i="1"/>
  <c r="DF515" i="1"/>
  <c r="DK515" i="1"/>
  <c r="DJ515" i="1"/>
  <c r="BK516" i="1"/>
  <c r="BH516" i="1"/>
  <c r="AK517" i="1"/>
  <c r="AN517" i="1"/>
  <c r="N536" i="1"/>
  <c r="EA536" i="1" s="1"/>
  <c r="DV478" i="1"/>
  <c r="BD482" i="1"/>
  <c r="U484" i="1"/>
  <c r="CQ486" i="1"/>
  <c r="DA487" i="1"/>
  <c r="S488" i="1"/>
  <c r="BX489" i="1"/>
  <c r="BO490" i="1"/>
  <c r="CV490" i="1"/>
  <c r="BR492" i="1"/>
  <c r="AK493" i="1"/>
  <c r="BV493" i="1"/>
  <c r="AM494" i="1"/>
  <c r="DF494" i="1"/>
  <c r="S495" i="1"/>
  <c r="DO495" i="1"/>
  <c r="BJ496" i="1"/>
  <c r="DC496" i="1"/>
  <c r="BO497" i="1"/>
  <c r="T498" i="1"/>
  <c r="BH498" i="1"/>
  <c r="DF498" i="1"/>
  <c r="DM499" i="1"/>
  <c r="CJ501" i="1"/>
  <c r="BI502" i="1"/>
  <c r="CT502" i="1"/>
  <c r="T504" i="1"/>
  <c r="BM504" i="1"/>
  <c r="DQ507" i="1"/>
  <c r="DM507" i="1"/>
  <c r="AU508" i="1"/>
  <c r="CE509" i="1"/>
  <c r="DX511" i="1"/>
  <c r="BA513" i="1"/>
  <c r="BB513" i="1"/>
  <c r="AM517" i="1"/>
  <c r="DW478" i="1"/>
  <c r="AM479" i="1"/>
  <c r="BI485" i="1"/>
  <c r="AY486" i="1"/>
  <c r="DB487" i="1"/>
  <c r="BY489" i="1"/>
  <c r="AM493" i="1"/>
  <c r="BY493" i="1"/>
  <c r="AN494" i="1"/>
  <c r="DH494" i="1"/>
  <c r="CL495" i="1"/>
  <c r="DP495" i="1"/>
  <c r="BK496" i="1"/>
  <c r="DD496" i="1"/>
  <c r="BP497" i="1"/>
  <c r="BI498" i="1"/>
  <c r="DH498" i="1"/>
  <c r="AI499" i="1"/>
  <c r="DF500" i="1"/>
  <c r="CL501" i="1"/>
  <c r="BJ502" i="1"/>
  <c r="BQ504" i="1"/>
  <c r="BD505" i="1"/>
  <c r="BA505" i="1"/>
  <c r="BC507" i="1"/>
  <c r="BB507" i="1"/>
  <c r="AV509" i="1"/>
  <c r="DT510" i="1"/>
  <c r="DX510" i="1"/>
  <c r="DV510" i="1"/>
  <c r="BC513" i="1"/>
  <c r="DQ517" i="1"/>
  <c r="DO517" i="1"/>
  <c r="DR517" i="1"/>
  <c r="W497" i="1"/>
  <c r="BQ497" i="1"/>
  <c r="DF497" i="1"/>
  <c r="DI498" i="1"/>
  <c r="DT499" i="1"/>
  <c r="DH500" i="1"/>
  <c r="AY501" i="1"/>
  <c r="BK502" i="1"/>
  <c r="AR503" i="1"/>
  <c r="U505" i="1"/>
  <c r="R505" i="1"/>
  <c r="BB505" i="1"/>
  <c r="BO506" i="1"/>
  <c r="BA507" i="1"/>
  <c r="BA508" i="1"/>
  <c r="AW509" i="1"/>
  <c r="AB524" i="1"/>
  <c r="AA524" i="1"/>
  <c r="Z524" i="1"/>
  <c r="Y524" i="1"/>
  <c r="W524" i="1"/>
  <c r="DY478" i="1"/>
  <c r="AO479" i="1"/>
  <c r="CC479" i="1"/>
  <c r="BF488" i="1"/>
  <c r="DD490" i="1"/>
  <c r="BT490" i="1"/>
  <c r="DA490" i="1"/>
  <c r="DW491" i="1"/>
  <c r="AM492" i="1"/>
  <c r="CA492" i="1"/>
  <c r="DO492" i="1"/>
  <c r="AO493" i="1"/>
  <c r="CC493" i="1"/>
  <c r="DK494" i="1"/>
  <c r="DM494" i="1"/>
  <c r="BH495" i="1"/>
  <c r="AD496" i="1"/>
  <c r="BM496" i="1"/>
  <c r="DF496" i="1"/>
  <c r="Y497" i="1"/>
  <c r="DH497" i="1"/>
  <c r="DV499" i="1"/>
  <c r="BJ505" i="1"/>
  <c r="BH505" i="1"/>
  <c r="AA506" i="1"/>
  <c r="BD507" i="1"/>
  <c r="DX507" i="1"/>
  <c r="DW507" i="1"/>
  <c r="BC508" i="1"/>
  <c r="BA509" i="1"/>
  <c r="BB509" i="1"/>
  <c r="CY519" i="1"/>
  <c r="DA519" i="1"/>
  <c r="BK476" i="1"/>
  <c r="DC476" i="1"/>
  <c r="CU477" i="1"/>
  <c r="CD479" i="1"/>
  <c r="CY480" i="1"/>
  <c r="S481" i="1"/>
  <c r="DT481" i="1"/>
  <c r="BH482" i="1"/>
  <c r="BR483" i="1"/>
  <c r="DI483" i="1"/>
  <c r="CA484" i="1"/>
  <c r="BT485" i="1"/>
  <c r="T487" i="1"/>
  <c r="BR487" i="1"/>
  <c r="DH487" i="1"/>
  <c r="W488" i="1"/>
  <c r="BI488" i="1"/>
  <c r="CU488" i="1"/>
  <c r="BV490" i="1"/>
  <c r="DC490" i="1"/>
  <c r="AN491" i="1"/>
  <c r="CN491" i="1"/>
  <c r="DX491" i="1"/>
  <c r="AN492" i="1"/>
  <c r="CC492" i="1"/>
  <c r="DP492" i="1"/>
  <c r="CE493" i="1"/>
  <c r="CA494" i="1"/>
  <c r="DO494" i="1"/>
  <c r="Y495" i="1"/>
  <c r="BI495" i="1"/>
  <c r="DV495" i="1"/>
  <c r="BO496" i="1"/>
  <c r="DH496" i="1"/>
  <c r="Z497" i="1"/>
  <c r="DI497" i="1"/>
  <c r="Z498" i="1"/>
  <c r="BP498" i="1"/>
  <c r="AR499" i="1"/>
  <c r="CL499" i="1"/>
  <c r="BQ500" i="1"/>
  <c r="DJ500" i="1"/>
  <c r="BB501" i="1"/>
  <c r="CS501" i="1"/>
  <c r="R503" i="1"/>
  <c r="AV503" i="1"/>
  <c r="DH503" i="1"/>
  <c r="DJ503" i="1"/>
  <c r="BH508" i="1"/>
  <c r="BJ508" i="1"/>
  <c r="BI508" i="1"/>
  <c r="BF508" i="1"/>
  <c r="DR524" i="1"/>
  <c r="DQ524" i="1"/>
  <c r="DP524" i="1"/>
  <c r="DO524" i="1"/>
  <c r="DM524" i="1"/>
  <c r="CV477" i="1"/>
  <c r="CE479" i="1"/>
  <c r="DA480" i="1"/>
  <c r="DK483" i="1"/>
  <c r="CC484" i="1"/>
  <c r="BV485" i="1"/>
  <c r="Y488" i="1"/>
  <c r="BJ488" i="1"/>
  <c r="P490" i="1"/>
  <c r="AO492" i="1"/>
  <c r="CF493" i="1"/>
  <c r="AR494" i="1"/>
  <c r="DQ494" i="1"/>
  <c r="AA497" i="1"/>
  <c r="BT497" i="1"/>
  <c r="BQ498" i="1"/>
  <c r="CM499" i="1"/>
  <c r="BT500" i="1"/>
  <c r="BX500" i="1"/>
  <c r="CT501" i="1"/>
  <c r="AW503" i="1"/>
  <c r="DF503" i="1"/>
  <c r="T505" i="1"/>
  <c r="BI505" i="1"/>
  <c r="DV506" i="1"/>
  <c r="DW506" i="1"/>
  <c r="BJ514" i="1"/>
  <c r="AD515" i="1"/>
  <c r="CA516" i="1"/>
  <c r="P517" i="1"/>
  <c r="AR521" i="1"/>
  <c r="CU524" i="1"/>
  <c r="P526" i="1"/>
  <c r="BD527" i="1"/>
  <c r="T528" i="1"/>
  <c r="DP529" i="1"/>
  <c r="AI530" i="1"/>
  <c r="BW530" i="1"/>
  <c r="DR530" i="1"/>
  <c r="DM532" i="1"/>
  <c r="BX534" i="1"/>
  <c r="BB536" i="1"/>
  <c r="CQ536" i="1"/>
  <c r="CT538" i="1"/>
  <c r="AG540" i="1"/>
  <c r="AI543" i="1"/>
  <c r="BP543" i="1"/>
  <c r="Z544" i="1"/>
  <c r="BX548" i="1"/>
  <c r="CN549" i="1"/>
  <c r="CM549" i="1"/>
  <c r="AM551" i="1"/>
  <c r="DK551" i="1"/>
  <c r="AM554" i="1"/>
  <c r="AK554" i="1"/>
  <c r="AW555" i="1"/>
  <c r="AU555" i="1"/>
  <c r="DI512" i="1"/>
  <c r="AF515" i="1"/>
  <c r="R517" i="1"/>
  <c r="DH518" i="1"/>
  <c r="AT521" i="1"/>
  <c r="BI523" i="1"/>
  <c r="R526" i="1"/>
  <c r="BM526" i="1"/>
  <c r="DF527" i="1"/>
  <c r="U528" i="1"/>
  <c r="DQ529" i="1"/>
  <c r="BX530" i="1"/>
  <c r="DO532" i="1"/>
  <c r="AD534" i="1"/>
  <c r="BA535" i="1"/>
  <c r="BC536" i="1"/>
  <c r="CS536" i="1"/>
  <c r="CS537" i="1"/>
  <c r="BA538" i="1"/>
  <c r="CU538" i="1"/>
  <c r="CC540" i="1"/>
  <c r="BC541" i="1"/>
  <c r="DK542" i="1"/>
  <c r="BQ543" i="1"/>
  <c r="DF543" i="1"/>
  <c r="AA544" i="1"/>
  <c r="BO544" i="1"/>
  <c r="DT544" i="1"/>
  <c r="AR545" i="1"/>
  <c r="DX545" i="1"/>
  <c r="BA546" i="1"/>
  <c r="CS546" i="1"/>
  <c r="AA547" i="1"/>
  <c r="W547" i="1"/>
  <c r="DC547" i="1"/>
  <c r="BY548" i="1"/>
  <c r="AK549" i="1"/>
  <c r="CJ549" i="1"/>
  <c r="AN554" i="1"/>
  <c r="AR555" i="1"/>
  <c r="AT510" i="1"/>
  <c r="CU510" i="1"/>
  <c r="DJ512" i="1"/>
  <c r="BM514" i="1"/>
  <c r="DV514" i="1"/>
  <c r="AH515" i="1"/>
  <c r="DI518" i="1"/>
  <c r="BI519" i="1"/>
  <c r="DM519" i="1"/>
  <c r="AV521" i="1"/>
  <c r="AY522" i="1"/>
  <c r="CL522" i="1"/>
  <c r="BJ523" i="1"/>
  <c r="S526" i="1"/>
  <c r="BP526" i="1"/>
  <c r="DR529" i="1"/>
  <c r="AK530" i="1"/>
  <c r="DP532" i="1"/>
  <c r="DO533" i="1"/>
  <c r="AF534" i="1"/>
  <c r="BC535" i="1"/>
  <c r="CU535" i="1"/>
  <c r="CT536" i="1"/>
  <c r="R537" i="1"/>
  <c r="CU537" i="1"/>
  <c r="CV538" i="1"/>
  <c r="BR543" i="1"/>
  <c r="DI543" i="1"/>
  <c r="DV544" i="1"/>
  <c r="AT545" i="1"/>
  <c r="BC546" i="1"/>
  <c r="CU546" i="1"/>
  <c r="AF548" i="1"/>
  <c r="AM549" i="1"/>
  <c r="CL549" i="1"/>
  <c r="AO554" i="1"/>
  <c r="AO563" i="1"/>
  <c r="AN563" i="1"/>
  <c r="AU510" i="1"/>
  <c r="DF511" i="1"/>
  <c r="DF513" i="1"/>
  <c r="AH514" i="1"/>
  <c r="AI515" i="1"/>
  <c r="BV515" i="1"/>
  <c r="DM515" i="1"/>
  <c r="DW517" i="1"/>
  <c r="DK518" i="1"/>
  <c r="W519" i="1"/>
  <c r="BJ519" i="1"/>
  <c r="DO519" i="1"/>
  <c r="W520" i="1"/>
  <c r="AW521" i="1"/>
  <c r="CM522" i="1"/>
  <c r="BK523" i="1"/>
  <c r="R524" i="1"/>
  <c r="BA524" i="1"/>
  <c r="DB524" i="1"/>
  <c r="BH525" i="1"/>
  <c r="CY525" i="1"/>
  <c r="BQ526" i="1"/>
  <c r="BH527" i="1"/>
  <c r="DI527" i="1"/>
  <c r="Y528" i="1"/>
  <c r="DA528" i="1"/>
  <c r="CA530" i="1"/>
  <c r="AD532" i="1"/>
  <c r="CJ532" i="1"/>
  <c r="AU533" i="1"/>
  <c r="DP533" i="1"/>
  <c r="AH534" i="1"/>
  <c r="CU536" i="1"/>
  <c r="S537" i="1"/>
  <c r="BI537" i="1"/>
  <c r="Y538" i="1"/>
  <c r="BC538" i="1"/>
  <c r="BV542" i="1"/>
  <c r="DK543" i="1"/>
  <c r="AD544" i="1"/>
  <c r="BY544" i="1"/>
  <c r="DW544" i="1"/>
  <c r="AU545" i="1"/>
  <c r="CT545" i="1"/>
  <c r="CS545" i="1"/>
  <c r="BX547" i="1"/>
  <c r="BV547" i="1"/>
  <c r="AH548" i="1"/>
  <c r="DP548" i="1"/>
  <c r="AN549" i="1"/>
  <c r="CO549" i="1"/>
  <c r="AV555" i="1"/>
  <c r="DO556" i="1"/>
  <c r="DR556" i="1"/>
  <c r="DX517" i="1"/>
  <c r="AU518" i="1"/>
  <c r="DP519" i="1"/>
  <c r="CN522" i="1"/>
  <c r="AA523" i="1"/>
  <c r="S524" i="1"/>
  <c r="BB524" i="1"/>
  <c r="DC524" i="1"/>
  <c r="BI525" i="1"/>
  <c r="DA525" i="1"/>
  <c r="BR526" i="1"/>
  <c r="BI527" i="1"/>
  <c r="AA528" i="1"/>
  <c r="DB528" i="1"/>
  <c r="R529" i="1"/>
  <c r="CC530" i="1"/>
  <c r="AG532" i="1"/>
  <c r="CL532" i="1"/>
  <c r="AV533" i="1"/>
  <c r="T537" i="1"/>
  <c r="BJ537" i="1"/>
  <c r="AB538" i="1"/>
  <c r="BH541" i="1"/>
  <c r="DA541" i="1"/>
  <c r="BW542" i="1"/>
  <c r="AW545" i="1"/>
  <c r="CU545" i="1"/>
  <c r="AI548" i="1"/>
  <c r="CC548" i="1"/>
  <c r="BC553" i="1"/>
  <c r="BB553" i="1"/>
  <c r="BB554" i="1"/>
  <c r="BA554" i="1"/>
  <c r="AY554" i="1"/>
  <c r="BA555" i="1"/>
  <c r="AY555" i="1"/>
  <c r="DP556" i="1"/>
  <c r="DJ506" i="1"/>
  <c r="Y509" i="1"/>
  <c r="DJ511" i="1"/>
  <c r="BV514" i="1"/>
  <c r="AN515" i="1"/>
  <c r="DQ515" i="1"/>
  <c r="CY516" i="1"/>
  <c r="BM519" i="1"/>
  <c r="CA520" i="1"/>
  <c r="DD524" i="1"/>
  <c r="BJ525" i="1"/>
  <c r="DC525" i="1"/>
  <c r="AB528" i="1"/>
  <c r="DD528" i="1"/>
  <c r="AH532" i="1"/>
  <c r="DT532" i="1"/>
  <c r="BK537" i="1"/>
  <c r="DW539" i="1"/>
  <c r="CL540" i="1"/>
  <c r="BJ541" i="1"/>
  <c r="DB541" i="1"/>
  <c r="CO546" i="1"/>
  <c r="BW547" i="1"/>
  <c r="DP547" i="1"/>
  <c r="CD548" i="1"/>
  <c r="DR548" i="1"/>
  <c r="CQ549" i="1"/>
  <c r="BA551" i="1"/>
  <c r="BY552" i="1"/>
  <c r="BT552" i="1"/>
  <c r="AY553" i="1"/>
  <c r="BI555" i="1"/>
  <c r="BH555" i="1"/>
  <c r="DX539" i="1"/>
  <c r="CM540" i="1"/>
  <c r="BK541" i="1"/>
  <c r="DX548" i="1"/>
  <c r="DV548" i="1"/>
  <c r="T550" i="1"/>
  <c r="S550" i="1"/>
  <c r="DY550" i="1"/>
  <c r="DX550" i="1"/>
  <c r="BH551" i="1"/>
  <c r="BF551" i="1"/>
  <c r="BA553" i="1"/>
  <c r="BJ556" i="1"/>
  <c r="BF556" i="1"/>
  <c r="AK547" i="1"/>
  <c r="CT549" i="1"/>
  <c r="DT550" i="1"/>
  <c r="BI551" i="1"/>
  <c r="U558" i="1"/>
  <c r="S558" i="1"/>
  <c r="R558" i="1"/>
  <c r="CV518" i="1"/>
  <c r="CO518" i="1"/>
  <c r="DH523" i="1"/>
  <c r="AF525" i="1"/>
  <c r="DI525" i="1"/>
  <c r="AR526" i="1"/>
  <c r="DO526" i="1"/>
  <c r="BT527" i="1"/>
  <c r="DH528" i="1"/>
  <c r="BI529" i="1"/>
  <c r="BB530" i="1"/>
  <c r="CO530" i="1"/>
  <c r="R531" i="1"/>
  <c r="AT532" i="1"/>
  <c r="CQ532" i="1"/>
  <c r="DW533" i="1"/>
  <c r="AV534" i="1"/>
  <c r="BQ535" i="1"/>
  <c r="DH535" i="1"/>
  <c r="DH537" i="1"/>
  <c r="AG538" i="1"/>
  <c r="BO538" i="1"/>
  <c r="DM538" i="1"/>
  <c r="AY540" i="1"/>
  <c r="CJ542" i="1"/>
  <c r="AY543" i="1"/>
  <c r="BF545" i="1"/>
  <c r="W546" i="1"/>
  <c r="DH546" i="1"/>
  <c r="AU547" i="1"/>
  <c r="AR547" i="1"/>
  <c r="CC547" i="1"/>
  <c r="DY548" i="1"/>
  <c r="CU549" i="1"/>
  <c r="DV550" i="1"/>
  <c r="T552" i="1"/>
  <c r="R552" i="1"/>
  <c r="P552" i="1"/>
  <c r="DX553" i="1"/>
  <c r="DY553" i="1"/>
  <c r="DW553" i="1"/>
  <c r="BI556" i="1"/>
  <c r="T559" i="1"/>
  <c r="S559" i="1"/>
  <c r="R559" i="1"/>
  <c r="Y522" i="1"/>
  <c r="AG525" i="1"/>
  <c r="BT525" i="1"/>
  <c r="DJ525" i="1"/>
  <c r="AT526" i="1"/>
  <c r="DP526" i="1"/>
  <c r="BV527" i="1"/>
  <c r="DV527" i="1"/>
  <c r="AK528" i="1"/>
  <c r="DK528" i="1"/>
  <c r="BC530" i="1"/>
  <c r="DO531" i="1"/>
  <c r="AU532" i="1"/>
  <c r="CS532" i="1"/>
  <c r="CT533" i="1"/>
  <c r="AW534" i="1"/>
  <c r="BR535" i="1"/>
  <c r="DI535" i="1"/>
  <c r="DI537" i="1"/>
  <c r="BP538" i="1"/>
  <c r="DO538" i="1"/>
  <c r="BA540" i="1"/>
  <c r="CN542" i="1"/>
  <c r="BB543" i="1"/>
  <c r="DV543" i="1"/>
  <c r="AR544" i="1"/>
  <c r="BH545" i="1"/>
  <c r="AA546" i="1"/>
  <c r="AT547" i="1"/>
  <c r="CD547" i="1"/>
  <c r="CJ550" i="1"/>
  <c r="DW550" i="1"/>
  <c r="S552" i="1"/>
  <c r="CS552" i="1"/>
  <c r="S555" i="1"/>
  <c r="P555" i="1"/>
  <c r="T555" i="1"/>
  <c r="DW555" i="1"/>
  <c r="DT555" i="1"/>
  <c r="DY555" i="1"/>
  <c r="P559" i="1"/>
  <c r="DV512" i="1"/>
  <c r="AW515" i="1"/>
  <c r="BI518" i="1"/>
  <c r="BV519" i="1"/>
  <c r="AK520" i="1"/>
  <c r="DF521" i="1"/>
  <c r="Z522" i="1"/>
  <c r="BM522" i="1"/>
  <c r="DV522" i="1"/>
  <c r="AN523" i="1"/>
  <c r="BT524" i="1"/>
  <c r="AH525" i="1"/>
  <c r="BV525" i="1"/>
  <c r="DK525" i="1"/>
  <c r="AV526" i="1"/>
  <c r="CL526" i="1"/>
  <c r="DQ526" i="1"/>
  <c r="BX527" i="1"/>
  <c r="DW527" i="1"/>
  <c r="Y529" i="1"/>
  <c r="BD530" i="1"/>
  <c r="DP531" i="1"/>
  <c r="CT532" i="1"/>
  <c r="CU533" i="1"/>
  <c r="AA536" i="1"/>
  <c r="CC536" i="1"/>
  <c r="DM536" i="1"/>
  <c r="BV537" i="1"/>
  <c r="DP538" i="1"/>
  <c r="AK539" i="1"/>
  <c r="BB540" i="1"/>
  <c r="CY540" i="1"/>
  <c r="CO542" i="1"/>
  <c r="BD543" i="1"/>
  <c r="BI545" i="1"/>
  <c r="BA548" i="1"/>
  <c r="BC548" i="1"/>
  <c r="BB548" i="1"/>
  <c r="CL550" i="1"/>
  <c r="U552" i="1"/>
  <c r="Y559" i="1"/>
  <c r="AB559" i="1"/>
  <c r="AA559" i="1"/>
  <c r="Z559" i="1"/>
  <c r="W559" i="1"/>
  <c r="DW512" i="1"/>
  <c r="CS518" i="1"/>
  <c r="BX519" i="1"/>
  <c r="DH521" i="1"/>
  <c r="AA522" i="1"/>
  <c r="BO522" i="1"/>
  <c r="DW522" i="1"/>
  <c r="AO523" i="1"/>
  <c r="AI525" i="1"/>
  <c r="AW526" i="1"/>
  <c r="CU532" i="1"/>
  <c r="DQ538" i="1"/>
  <c r="AO539" i="1"/>
  <c r="DA540" i="1"/>
  <c r="AU544" i="1"/>
  <c r="BJ545" i="1"/>
  <c r="AF546" i="1"/>
  <c r="CJ547" i="1"/>
  <c r="BC560" i="1"/>
  <c r="BB560" i="1"/>
  <c r="BA560" i="1"/>
  <c r="CY507" i="1"/>
  <c r="AF508" i="1"/>
  <c r="Z510" i="1"/>
  <c r="CL513" i="1"/>
  <c r="BA514" i="1"/>
  <c r="CS514" i="1"/>
  <c r="CT518" i="1"/>
  <c r="BY519" i="1"/>
  <c r="DI521" i="1"/>
  <c r="BP522" i="1"/>
  <c r="DX522" i="1"/>
  <c r="AP523" i="1"/>
  <c r="BX525" i="1"/>
  <c r="DM525" i="1"/>
  <c r="CN526" i="1"/>
  <c r="CC527" i="1"/>
  <c r="DY527" i="1"/>
  <c r="CL528" i="1"/>
  <c r="BH530" i="1"/>
  <c r="CL531" i="1"/>
  <c r="DV531" i="1"/>
  <c r="DH534" i="1"/>
  <c r="AN535" i="1"/>
  <c r="CE536" i="1"/>
  <c r="DP536" i="1"/>
  <c r="AK538" i="1"/>
  <c r="BW538" i="1"/>
  <c r="BF540" i="1"/>
  <c r="BA542" i="1"/>
  <c r="S543" i="1"/>
  <c r="BF543" i="1"/>
  <c r="CQ543" i="1"/>
  <c r="DF545" i="1"/>
  <c r="AG546" i="1"/>
  <c r="AY547" i="1"/>
  <c r="CL547" i="1"/>
  <c r="DF549" i="1"/>
  <c r="AG550" i="1"/>
  <c r="CO550" i="1"/>
  <c r="BP553" i="1"/>
  <c r="BO553" i="1"/>
  <c r="CO557" i="1"/>
  <c r="AK559" i="1"/>
  <c r="AO559" i="1"/>
  <c r="AM559" i="1"/>
  <c r="DC561" i="1"/>
  <c r="DD561" i="1"/>
  <c r="DB561" i="1"/>
  <c r="DA561" i="1"/>
  <c r="CY561" i="1"/>
  <c r="CN504" i="1"/>
  <c r="DB507" i="1"/>
  <c r="DW508" i="1"/>
  <c r="AM509" i="1"/>
  <c r="AA510" i="1"/>
  <c r="CU512" i="1"/>
  <c r="CN513" i="1"/>
  <c r="BB514" i="1"/>
  <c r="CU514" i="1"/>
  <c r="CS515" i="1"/>
  <c r="P516" i="1"/>
  <c r="BP516" i="1"/>
  <c r="AN519" i="1"/>
  <c r="DA520" i="1"/>
  <c r="AG521" i="1"/>
  <c r="AG522" i="1"/>
  <c r="DQ523" i="1"/>
  <c r="BY524" i="1"/>
  <c r="AK525" i="1"/>
  <c r="AY526" i="1"/>
  <c r="AV527" i="1"/>
  <c r="CM528" i="1"/>
  <c r="DQ528" i="1"/>
  <c r="DC529" i="1"/>
  <c r="BI530" i="1"/>
  <c r="DF530" i="1"/>
  <c r="AF531" i="1"/>
  <c r="CM531" i="1"/>
  <c r="BP533" i="1"/>
  <c r="DB533" i="1"/>
  <c r="BD534" i="1"/>
  <c r="DI534" i="1"/>
  <c r="DO535" i="1"/>
  <c r="DQ536" i="1"/>
  <c r="AM537" i="1"/>
  <c r="AM538" i="1"/>
  <c r="BX538" i="1"/>
  <c r="AR539" i="1"/>
  <c r="CQ539" i="1"/>
  <c r="DF540" i="1"/>
  <c r="BB542" i="1"/>
  <c r="T543" i="1"/>
  <c r="BH543" i="1"/>
  <c r="CS543" i="1"/>
  <c r="DH545" i="1"/>
  <c r="AH546" i="1"/>
  <c r="BB547" i="1"/>
  <c r="CM547" i="1"/>
  <c r="S549" i="1"/>
  <c r="P549" i="1"/>
  <c r="DH549" i="1"/>
  <c r="DC552" i="1"/>
  <c r="DB552" i="1"/>
  <c r="AI553" i="1"/>
  <c r="AH553" i="1"/>
  <c r="CA554" i="1"/>
  <c r="CE554" i="1"/>
  <c r="CD554" i="1"/>
  <c r="CV557" i="1"/>
  <c r="CT557" i="1"/>
  <c r="CS557" i="1"/>
  <c r="CQ557" i="1"/>
  <c r="AN559" i="1"/>
  <c r="CM506" i="1"/>
  <c r="DC507" i="1"/>
  <c r="AN509" i="1"/>
  <c r="CO513" i="1"/>
  <c r="BC514" i="1"/>
  <c r="CV514" i="1"/>
  <c r="CU515" i="1"/>
  <c r="BO518" i="1"/>
  <c r="DC520" i="1"/>
  <c r="AI521" i="1"/>
  <c r="CL523" i="1"/>
  <c r="DR523" i="1"/>
  <c r="AM525" i="1"/>
  <c r="BA526" i="1"/>
  <c r="CN528" i="1"/>
  <c r="DR528" i="1"/>
  <c r="BV529" i="1"/>
  <c r="BJ530" i="1"/>
  <c r="DI530" i="1"/>
  <c r="AG531" i="1"/>
  <c r="CN531" i="1"/>
  <c r="BQ533" i="1"/>
  <c r="DC533" i="1"/>
  <c r="DJ534" i="1"/>
  <c r="DP535" i="1"/>
  <c r="AN537" i="1"/>
  <c r="AN538" i="1"/>
  <c r="BY538" i="1"/>
  <c r="DV538" i="1"/>
  <c r="AT539" i="1"/>
  <c r="W540" i="1"/>
  <c r="DH540" i="1"/>
  <c r="CD541" i="1"/>
  <c r="DY541" i="1"/>
  <c r="BC542" i="1"/>
  <c r="DA542" i="1"/>
  <c r="BI543" i="1"/>
  <c r="CT543" i="1"/>
  <c r="AY544" i="1"/>
  <c r="BO545" i="1"/>
  <c r="DI545" i="1"/>
  <c r="AI546" i="1"/>
  <c r="BC547" i="1"/>
  <c r="R549" i="1"/>
  <c r="DI549" i="1"/>
  <c r="CU551" i="1"/>
  <c r="CY552" i="1"/>
  <c r="AD553" i="1"/>
  <c r="AU559" i="1"/>
  <c r="AT559" i="1"/>
  <c r="AR559" i="1"/>
  <c r="CM523" i="1"/>
  <c r="AP525" i="1"/>
  <c r="BC526" i="1"/>
  <c r="DD527" i="1"/>
  <c r="BX529" i="1"/>
  <c r="BK530" i="1"/>
  <c r="DJ530" i="1"/>
  <c r="BO532" i="1"/>
  <c r="DF532" i="1"/>
  <c r="DK534" i="1"/>
  <c r="DQ535" i="1"/>
  <c r="AO537" i="1"/>
  <c r="AO538" i="1"/>
  <c r="DW538" i="1"/>
  <c r="AV539" i="1"/>
  <c r="AA540" i="1"/>
  <c r="AM541" i="1"/>
  <c r="CE541" i="1"/>
  <c r="BJ543" i="1"/>
  <c r="CU543" i="1"/>
  <c r="BA544" i="1"/>
  <c r="DJ545" i="1"/>
  <c r="BD547" i="1"/>
  <c r="DA548" i="1"/>
  <c r="DC548" i="1"/>
  <c r="T549" i="1"/>
  <c r="BV549" i="1"/>
  <c r="AU550" i="1"/>
  <c r="AT550" i="1"/>
  <c r="AR550" i="1"/>
  <c r="DA552" i="1"/>
  <c r="AF553" i="1"/>
  <c r="CF554" i="1"/>
  <c r="AV559" i="1"/>
  <c r="Y561" i="1"/>
  <c r="AA561" i="1"/>
  <c r="DD505" i="1"/>
  <c r="BY509" i="1"/>
  <c r="AG510" i="1"/>
  <c r="DO510" i="1"/>
  <c r="R512" i="1"/>
  <c r="DA512" i="1"/>
  <c r="CQ513" i="1"/>
  <c r="Z515" i="1"/>
  <c r="BI515" i="1"/>
  <c r="CY515" i="1"/>
  <c r="BT516" i="1"/>
  <c r="DJ517" i="1"/>
  <c r="DF520" i="1"/>
  <c r="AM521" i="1"/>
  <c r="AY527" i="1"/>
  <c r="BY529" i="1"/>
  <c r="DK530" i="1"/>
  <c r="AW532" i="1"/>
  <c r="DM544" i="1"/>
  <c r="BW549" i="1"/>
  <c r="DQ549" i="1"/>
  <c r="DP549" i="1"/>
  <c r="AW550" i="1"/>
  <c r="CY550" i="1"/>
  <c r="DD552" i="1"/>
  <c r="AG553" i="1"/>
  <c r="S556" i="1"/>
  <c r="T556" i="1"/>
  <c r="R556" i="1"/>
  <c r="P556" i="1"/>
  <c r="AY558" i="1"/>
  <c r="BC558" i="1"/>
  <c r="BB558" i="1"/>
  <c r="BA558" i="1"/>
  <c r="T563" i="1"/>
  <c r="S563" i="1"/>
  <c r="P563" i="1"/>
  <c r="R507" i="1"/>
  <c r="DV509" i="1"/>
  <c r="BB511" i="1"/>
  <c r="CT513" i="1"/>
  <c r="AB515" i="1"/>
  <c r="BK515" i="1"/>
  <c r="Y516" i="1"/>
  <c r="BW516" i="1"/>
  <c r="DC518" i="1"/>
  <c r="DJ520" i="1"/>
  <c r="AP521" i="1"/>
  <c r="CS524" i="1"/>
  <c r="BH526" i="1"/>
  <c r="CU527" i="1"/>
  <c r="P528" i="1"/>
  <c r="AG530" i="1"/>
  <c r="BT530" i="1"/>
  <c r="DM530" i="1"/>
  <c r="AT531" i="1"/>
  <c r="AA534" i="1"/>
  <c r="BR534" i="1"/>
  <c r="AW535" i="1"/>
  <c r="AY536" i="1"/>
  <c r="CQ538" i="1"/>
  <c r="AD540" i="1"/>
  <c r="CL541" i="1"/>
  <c r="BH542" i="1"/>
  <c r="DH542" i="1"/>
  <c r="AD543" i="1"/>
  <c r="BM543" i="1"/>
  <c r="CY543" i="1"/>
  <c r="W544" i="1"/>
  <c r="DP544" i="1"/>
  <c r="CM546" i="1"/>
  <c r="DD548" i="1"/>
  <c r="BY549" i="1"/>
  <c r="DI551" i="1"/>
  <c r="DI552" i="1"/>
  <c r="BD558" i="1"/>
  <c r="CT563" i="1"/>
  <c r="CV563" i="1"/>
  <c r="CQ563" i="1"/>
  <c r="CV513" i="1"/>
  <c r="DK520" i="1"/>
  <c r="CT524" i="1"/>
  <c r="R528" i="1"/>
  <c r="CE529" i="1"/>
  <c r="AH530" i="1"/>
  <c r="DQ530" i="1"/>
  <c r="AF540" i="1"/>
  <c r="CM541" i="1"/>
  <c r="AF543" i="1"/>
  <c r="BV548" i="1"/>
  <c r="DJ551" i="1"/>
  <c r="DO557" i="1"/>
  <c r="DM557" i="1"/>
  <c r="DR557" i="1"/>
  <c r="DQ557" i="1"/>
  <c r="CS563" i="1"/>
  <c r="BQ571" i="1"/>
  <c r="BK574" i="1"/>
  <c r="AA575" i="1"/>
  <c r="U580" i="1"/>
  <c r="CF588" i="1"/>
  <c r="CF593" i="1"/>
  <c r="CD596" i="1"/>
  <c r="CF596" i="1"/>
  <c r="AO599" i="1"/>
  <c r="AN599" i="1"/>
  <c r="AB601" i="1"/>
  <c r="DM602" i="1"/>
  <c r="DO602" i="1"/>
  <c r="AV603" i="1"/>
  <c r="AU603" i="1"/>
  <c r="BC607" i="1"/>
  <c r="BB607" i="1"/>
  <c r="DC615" i="1"/>
  <c r="DB615" i="1"/>
  <c r="DA615" i="1"/>
  <c r="CY615" i="1"/>
  <c r="AF620" i="1"/>
  <c r="AH620" i="1"/>
  <c r="AG620" i="1"/>
  <c r="R553" i="1"/>
  <c r="AW556" i="1"/>
  <c r="DC556" i="1"/>
  <c r="AA557" i="1"/>
  <c r="DH559" i="1"/>
  <c r="CN563" i="1"/>
  <c r="CQ565" i="1"/>
  <c r="CV566" i="1"/>
  <c r="AY566" i="1"/>
  <c r="CF566" i="1"/>
  <c r="DP566" i="1"/>
  <c r="BK567" i="1"/>
  <c r="AU568" i="1"/>
  <c r="DO568" i="1"/>
  <c r="BJ569" i="1"/>
  <c r="AK570" i="1"/>
  <c r="BT570" i="1"/>
  <c r="DF570" i="1"/>
  <c r="DM571" i="1"/>
  <c r="AT572" i="1"/>
  <c r="CQ572" i="1"/>
  <c r="CN573" i="1"/>
  <c r="DC574" i="1"/>
  <c r="BW575" i="1"/>
  <c r="CL576" i="1"/>
  <c r="BP577" i="1"/>
  <c r="DF577" i="1"/>
  <c r="AG578" i="1"/>
  <c r="BH578" i="1"/>
  <c r="DJ578" i="1"/>
  <c r="BI579" i="1"/>
  <c r="DQ580" i="1"/>
  <c r="CA581" i="1"/>
  <c r="DW581" i="1"/>
  <c r="AV582" i="1"/>
  <c r="DF582" i="1"/>
  <c r="BK583" i="1"/>
  <c r="DJ583" i="1"/>
  <c r="AI584" i="1"/>
  <c r="CL584" i="1"/>
  <c r="DV584" i="1"/>
  <c r="DA585" i="1"/>
  <c r="BW586" i="1"/>
  <c r="AY588" i="1"/>
  <c r="CT590" i="1"/>
  <c r="T591" i="1"/>
  <c r="CA591" i="1"/>
  <c r="CF592" i="1"/>
  <c r="BB592" i="1"/>
  <c r="DA592" i="1"/>
  <c r="W593" i="1"/>
  <c r="CJ595" i="1"/>
  <c r="CC596" i="1"/>
  <c r="DP602" i="1"/>
  <c r="AR603" i="1"/>
  <c r="CM603" i="1"/>
  <c r="AY607" i="1"/>
  <c r="CQ550" i="1"/>
  <c r="DH553" i="1"/>
  <c r="AB557" i="1"/>
  <c r="CE557" i="1"/>
  <c r="CJ558" i="1"/>
  <c r="DI559" i="1"/>
  <c r="AK560" i="1"/>
  <c r="CO563" i="1"/>
  <c r="BO564" i="1"/>
  <c r="DT564" i="1"/>
  <c r="CS565" i="1"/>
  <c r="BA566" i="1"/>
  <c r="DQ566" i="1"/>
  <c r="AM567" i="1"/>
  <c r="DA567" i="1"/>
  <c r="P568" i="1"/>
  <c r="AV568" i="1"/>
  <c r="DP568" i="1"/>
  <c r="AD569" i="1"/>
  <c r="BK569" i="1"/>
  <c r="DT569" i="1"/>
  <c r="AM570" i="1"/>
  <c r="BV570" i="1"/>
  <c r="DK570" i="1"/>
  <c r="AM571" i="1"/>
  <c r="DO571" i="1"/>
  <c r="BP574" i="1"/>
  <c r="DD574" i="1"/>
  <c r="BQ577" i="1"/>
  <c r="DK578" i="1"/>
  <c r="CC581" i="1"/>
  <c r="DY581" i="1"/>
  <c r="AW582" i="1"/>
  <c r="DH582" i="1"/>
  <c r="DK583" i="1"/>
  <c r="DX584" i="1"/>
  <c r="BY586" i="1"/>
  <c r="BA588" i="1"/>
  <c r="BA590" i="1"/>
  <c r="CD591" i="1"/>
  <c r="BC592" i="1"/>
  <c r="AB593" i="1"/>
  <c r="BV594" i="1"/>
  <c r="BW594" i="1"/>
  <c r="CL595" i="1"/>
  <c r="CE596" i="1"/>
  <c r="AM599" i="1"/>
  <c r="DQ602" i="1"/>
  <c r="AW603" i="1"/>
  <c r="BA607" i="1"/>
  <c r="BX617" i="1"/>
  <c r="BT617" i="1"/>
  <c r="CU588" i="1"/>
  <c r="CV588" i="1"/>
  <c r="CC589" i="1"/>
  <c r="CA589" i="1"/>
  <c r="DH592" i="1"/>
  <c r="DJ592" i="1"/>
  <c r="DT602" i="1"/>
  <c r="DX602" i="1"/>
  <c r="AA607" i="1"/>
  <c r="AB607" i="1"/>
  <c r="T609" i="1"/>
  <c r="S609" i="1"/>
  <c r="P609" i="1"/>
  <c r="CO614" i="1"/>
  <c r="BR559" i="1"/>
  <c r="BC566" i="1"/>
  <c r="AO567" i="1"/>
  <c r="DC567" i="1"/>
  <c r="AK569" i="1"/>
  <c r="AP570" i="1"/>
  <c r="DM570" i="1"/>
  <c r="DO578" i="1"/>
  <c r="BX583" i="1"/>
  <c r="AR584" i="1"/>
  <c r="CA586" i="1"/>
  <c r="CQ588" i="1"/>
  <c r="Z589" i="1"/>
  <c r="W589" i="1"/>
  <c r="CD589" i="1"/>
  <c r="BC590" i="1"/>
  <c r="BJ592" i="1"/>
  <c r="BK592" i="1"/>
  <c r="DF592" i="1"/>
  <c r="CJ596" i="1"/>
  <c r="CA597" i="1"/>
  <c r="BH602" i="1"/>
  <c r="BK602" i="1"/>
  <c r="DW602" i="1"/>
  <c r="AY603" i="1"/>
  <c r="CJ605" i="1"/>
  <c r="CN605" i="1"/>
  <c r="CM605" i="1"/>
  <c r="W607" i="1"/>
  <c r="AM569" i="1"/>
  <c r="DO570" i="1"/>
  <c r="W574" i="1"/>
  <c r="DO574" i="1"/>
  <c r="CE575" i="1"/>
  <c r="BO579" i="1"/>
  <c r="DV580" i="1"/>
  <c r="DT583" i="1"/>
  <c r="CC586" i="1"/>
  <c r="CT588" i="1"/>
  <c r="Y589" i="1"/>
  <c r="CE589" i="1"/>
  <c r="BF592" i="1"/>
  <c r="DI592" i="1"/>
  <c r="Z594" i="1"/>
  <c r="Y594" i="1"/>
  <c r="DO594" i="1"/>
  <c r="AU595" i="1"/>
  <c r="AV595" i="1"/>
  <c r="CL596" i="1"/>
  <c r="CD597" i="1"/>
  <c r="BI602" i="1"/>
  <c r="BA603" i="1"/>
  <c r="DJ604" i="1"/>
  <c r="DH604" i="1"/>
  <c r="Y607" i="1"/>
  <c r="AN569" i="1"/>
  <c r="DQ570" i="1"/>
  <c r="BQ579" i="1"/>
  <c r="DW580" i="1"/>
  <c r="CD586" i="1"/>
  <c r="BB587" i="1"/>
  <c r="BC587" i="1"/>
  <c r="BO588" i="1"/>
  <c r="BM588" i="1"/>
  <c r="CL591" i="1"/>
  <c r="BH592" i="1"/>
  <c r="DP594" i="1"/>
  <c r="AT595" i="1"/>
  <c r="CM596" i="1"/>
  <c r="CE597" i="1"/>
  <c r="DK600" i="1"/>
  <c r="BJ602" i="1"/>
  <c r="BB603" i="1"/>
  <c r="AV604" i="1"/>
  <c r="AU604" i="1"/>
  <c r="AR604" i="1"/>
  <c r="DF604" i="1"/>
  <c r="AO557" i="1"/>
  <c r="BC559" i="1"/>
  <c r="DA565" i="1"/>
  <c r="BF566" i="1"/>
  <c r="Z568" i="1"/>
  <c r="DW568" i="1"/>
  <c r="AO569" i="1"/>
  <c r="CA570" i="1"/>
  <c r="AV571" i="1"/>
  <c r="CE571" i="1"/>
  <c r="CY572" i="1"/>
  <c r="W573" i="1"/>
  <c r="BF573" i="1"/>
  <c r="CY573" i="1"/>
  <c r="AB574" i="1"/>
  <c r="BW574" i="1"/>
  <c r="DQ574" i="1"/>
  <c r="AN575" i="1"/>
  <c r="CV576" i="1"/>
  <c r="BI576" i="1"/>
  <c r="CD577" i="1"/>
  <c r="AN578" i="1"/>
  <c r="BW578" i="1"/>
  <c r="DT578" i="1"/>
  <c r="BR579" i="1"/>
  <c r="DX580" i="1"/>
  <c r="CL581" i="1"/>
  <c r="AK583" i="1"/>
  <c r="CL583" i="1"/>
  <c r="DW583" i="1"/>
  <c r="AY584" i="1"/>
  <c r="CT584" i="1"/>
  <c r="AP586" i="1"/>
  <c r="CE586" i="1"/>
  <c r="CV587" i="1"/>
  <c r="P588" i="1"/>
  <c r="BP588" i="1"/>
  <c r="AD589" i="1"/>
  <c r="CJ589" i="1"/>
  <c r="DH590" i="1"/>
  <c r="CM591" i="1"/>
  <c r="Y592" i="1"/>
  <c r="BI592" i="1"/>
  <c r="DO592" i="1"/>
  <c r="AR593" i="1"/>
  <c r="DF593" i="1"/>
  <c r="AA594" i="1"/>
  <c r="DA599" i="1"/>
  <c r="BA600" i="1"/>
  <c r="AT604" i="1"/>
  <c r="DI604" i="1"/>
  <c r="AU605" i="1"/>
  <c r="BW607" i="1"/>
  <c r="W608" i="1"/>
  <c r="CM608" i="1"/>
  <c r="CL608" i="1"/>
  <c r="DD609" i="1"/>
  <c r="DC609" i="1"/>
  <c r="AA613" i="1"/>
  <c r="DM552" i="1"/>
  <c r="BM555" i="1"/>
  <c r="DF555" i="1"/>
  <c r="AP557" i="1"/>
  <c r="CY558" i="1"/>
  <c r="BD559" i="1"/>
  <c r="AV561" i="1"/>
  <c r="DB565" i="1"/>
  <c r="AA566" i="1"/>
  <c r="BH566" i="1"/>
  <c r="CQ566" i="1"/>
  <c r="AT567" i="1"/>
  <c r="AA568" i="1"/>
  <c r="CE569" i="1"/>
  <c r="P570" i="1"/>
  <c r="AY570" i="1"/>
  <c r="CD570" i="1"/>
  <c r="BF572" i="1"/>
  <c r="DA572" i="1"/>
  <c r="BH573" i="1"/>
  <c r="DA573" i="1"/>
  <c r="BX574" i="1"/>
  <c r="DR574" i="1"/>
  <c r="BJ576" i="1"/>
  <c r="AR577" i="1"/>
  <c r="CF577" i="1"/>
  <c r="AO578" i="1"/>
  <c r="BY578" i="1"/>
  <c r="DV578" i="1"/>
  <c r="BO580" i="1"/>
  <c r="AT581" i="1"/>
  <c r="CM581" i="1"/>
  <c r="AN583" i="1"/>
  <c r="CN583" i="1"/>
  <c r="DX583" i="1"/>
  <c r="BB584" i="1"/>
  <c r="BO585" i="1"/>
  <c r="AV586" i="1"/>
  <c r="AU586" i="1"/>
  <c r="BA587" i="1"/>
  <c r="BQ588" i="1"/>
  <c r="AF589" i="1"/>
  <c r="CL589" i="1"/>
  <c r="BO590" i="1"/>
  <c r="BQ590" i="1"/>
  <c r="DJ590" i="1"/>
  <c r="CN591" i="1"/>
  <c r="Z592" i="1"/>
  <c r="DR592" i="1"/>
  <c r="AW593" i="1"/>
  <c r="DH593" i="1"/>
  <c r="CE594" i="1"/>
  <c r="DB599" i="1"/>
  <c r="BB600" i="1"/>
  <c r="DK604" i="1"/>
  <c r="AV605" i="1"/>
  <c r="DQ606" i="1"/>
  <c r="DR606" i="1"/>
  <c r="DP606" i="1"/>
  <c r="DO606" i="1"/>
  <c r="CY609" i="1"/>
  <c r="CQ613" i="1"/>
  <c r="CT613" i="1"/>
  <c r="CS613" i="1"/>
  <c r="Y551" i="1"/>
  <c r="DO552" i="1"/>
  <c r="AD555" i="1"/>
  <c r="BO555" i="1"/>
  <c r="DH555" i="1"/>
  <c r="BP556" i="1"/>
  <c r="BR558" i="1"/>
  <c r="DP560" i="1"/>
  <c r="AF562" i="1"/>
  <c r="CQ562" i="1"/>
  <c r="BH563" i="1"/>
  <c r="CY563" i="1"/>
  <c r="DC565" i="1"/>
  <c r="AB566" i="1"/>
  <c r="BI566" i="1"/>
  <c r="CS566" i="1"/>
  <c r="AU567" i="1"/>
  <c r="DO567" i="1"/>
  <c r="CF569" i="1"/>
  <c r="R570" i="1"/>
  <c r="BA570" i="1"/>
  <c r="CE570" i="1"/>
  <c r="DB572" i="1"/>
  <c r="BI573" i="1"/>
  <c r="DB573" i="1"/>
  <c r="BY574" i="1"/>
  <c r="DW578" i="1"/>
  <c r="BP580" i="1"/>
  <c r="AO583" i="1"/>
  <c r="BD584" i="1"/>
  <c r="BP585" i="1"/>
  <c r="AG589" i="1"/>
  <c r="CM589" i="1"/>
  <c r="CO591" i="1"/>
  <c r="DI593" i="1"/>
  <c r="CY597" i="1"/>
  <c r="DC597" i="1"/>
  <c r="DB597" i="1"/>
  <c r="P602" i="1"/>
  <c r="T602" i="1"/>
  <c r="AW605" i="1"/>
  <c r="AU606" i="1"/>
  <c r="DM606" i="1"/>
  <c r="DA609" i="1"/>
  <c r="BA611" i="1"/>
  <c r="BD611" i="1"/>
  <c r="AV567" i="1"/>
  <c r="CF570" i="1"/>
  <c r="DC572" i="1"/>
  <c r="DX578" i="1"/>
  <c r="BQ580" i="1"/>
  <c r="BX585" i="1"/>
  <c r="BV585" i="1"/>
  <c r="BT588" i="1"/>
  <c r="DV592" i="1"/>
  <c r="DA596" i="1"/>
  <c r="DA597" i="1"/>
  <c r="BI599" i="1"/>
  <c r="BJ600" i="1"/>
  <c r="BI600" i="1"/>
  <c r="CQ601" i="1"/>
  <c r="R602" i="1"/>
  <c r="DM604" i="1"/>
  <c r="DB609" i="1"/>
  <c r="BH610" i="1"/>
  <c r="BF610" i="1"/>
  <c r="AU557" i="1"/>
  <c r="BM560" i="1"/>
  <c r="DT560" i="1"/>
  <c r="BF561" i="1"/>
  <c r="AI562" i="1"/>
  <c r="CT562" i="1"/>
  <c r="W563" i="1"/>
  <c r="BJ563" i="1"/>
  <c r="AN564" i="1"/>
  <c r="CQ564" i="1"/>
  <c r="T565" i="1"/>
  <c r="AD566" i="1"/>
  <c r="R567" i="1"/>
  <c r="AF568" i="1"/>
  <c r="CQ568" i="1"/>
  <c r="AT569" i="1"/>
  <c r="CL569" i="1"/>
  <c r="BF571" i="1"/>
  <c r="P572" i="1"/>
  <c r="BK572" i="1"/>
  <c r="AT574" i="1"/>
  <c r="CC574" i="1"/>
  <c r="CQ577" i="1"/>
  <c r="AR578" i="1"/>
  <c r="AU579" i="1"/>
  <c r="AM580" i="1"/>
  <c r="AV583" i="1"/>
  <c r="BJ584" i="1"/>
  <c r="BV588" i="1"/>
  <c r="Y590" i="1"/>
  <c r="AU591" i="1"/>
  <c r="DC591" i="1"/>
  <c r="DB591" i="1"/>
  <c r="DW592" i="1"/>
  <c r="DM593" i="1"/>
  <c r="AK596" i="1"/>
  <c r="DB596" i="1"/>
  <c r="DD597" i="1"/>
  <c r="BJ599" i="1"/>
  <c r="AY601" i="1"/>
  <c r="BC601" i="1"/>
  <c r="CT601" i="1"/>
  <c r="S602" i="1"/>
  <c r="DO604" i="1"/>
  <c r="BI610" i="1"/>
  <c r="DV560" i="1"/>
  <c r="BH561" i="1"/>
  <c r="Y563" i="1"/>
  <c r="AF566" i="1"/>
  <c r="CL567" i="1"/>
  <c r="BH571" i="1"/>
  <c r="CD574" i="1"/>
  <c r="DA575" i="1"/>
  <c r="BO576" i="1"/>
  <c r="CS577" i="1"/>
  <c r="AT578" i="1"/>
  <c r="CY583" i="1"/>
  <c r="DD584" i="1"/>
  <c r="Y585" i="1"/>
  <c r="BW585" i="1"/>
  <c r="DX585" i="1"/>
  <c r="BA586" i="1"/>
  <c r="DH587" i="1"/>
  <c r="BW588" i="1"/>
  <c r="AA590" i="1"/>
  <c r="CD592" i="1"/>
  <c r="CC592" i="1"/>
  <c r="DX592" i="1"/>
  <c r="AU594" i="1"/>
  <c r="AT594" i="1"/>
  <c r="AN598" i="1"/>
  <c r="AO598" i="1"/>
  <c r="BP599" i="1"/>
  <c r="BO599" i="1"/>
  <c r="CU601" i="1"/>
  <c r="U602" i="1"/>
  <c r="DP605" i="1"/>
  <c r="DM605" i="1"/>
  <c r="AO607" i="1"/>
  <c r="AK607" i="1"/>
  <c r="BJ610" i="1"/>
  <c r="AR612" i="1"/>
  <c r="AU612" i="1"/>
  <c r="AT612" i="1"/>
  <c r="AM555" i="1"/>
  <c r="DC557" i="1"/>
  <c r="DW560" i="1"/>
  <c r="BI561" i="1"/>
  <c r="AN562" i="1"/>
  <c r="AA563" i="1"/>
  <c r="Y565" i="1"/>
  <c r="DM565" i="1"/>
  <c r="T567" i="1"/>
  <c r="AW569" i="1"/>
  <c r="BI571" i="1"/>
  <c r="CS571" i="1"/>
  <c r="DF572" i="1"/>
  <c r="BT573" i="1"/>
  <c r="DO573" i="1"/>
  <c r="CE574" i="1"/>
  <c r="DB575" i="1"/>
  <c r="BP576" i="1"/>
  <c r="CT577" i="1"/>
  <c r="AU578" i="1"/>
  <c r="AW579" i="1"/>
  <c r="CC579" i="1"/>
  <c r="CY581" i="1"/>
  <c r="AY583" i="1"/>
  <c r="DA583" i="1"/>
  <c r="DH584" i="1"/>
  <c r="DF584" i="1"/>
  <c r="AA585" i="1"/>
  <c r="BP587" i="1"/>
  <c r="DI587" i="1"/>
  <c r="AM588" i="1"/>
  <c r="BX588" i="1"/>
  <c r="DT588" i="1"/>
  <c r="AY589" i="1"/>
  <c r="AB590" i="1"/>
  <c r="CA592" i="1"/>
  <c r="DQ593" i="1"/>
  <c r="BO600" i="1"/>
  <c r="BM600" i="1"/>
  <c r="BD601" i="1"/>
  <c r="CV601" i="1"/>
  <c r="DW604" i="1"/>
  <c r="DX604" i="1"/>
  <c r="DT604" i="1"/>
  <c r="DO605" i="1"/>
  <c r="AM607" i="1"/>
  <c r="CY607" i="1"/>
  <c r="BR610" i="1"/>
  <c r="BQ610" i="1"/>
  <c r="BP610" i="1"/>
  <c r="BO610" i="1"/>
  <c r="BJ561" i="1"/>
  <c r="AB563" i="1"/>
  <c r="AA565" i="1"/>
  <c r="DO565" i="1"/>
  <c r="BB567" i="1"/>
  <c r="DH572" i="1"/>
  <c r="BV573" i="1"/>
  <c r="DP573" i="1"/>
  <c r="CF574" i="1"/>
  <c r="BH575" i="1"/>
  <c r="DO576" i="1"/>
  <c r="AY577" i="1"/>
  <c r="P581" i="1"/>
  <c r="BQ587" i="1"/>
  <c r="AN588" i="1"/>
  <c r="DV588" i="1"/>
  <c r="BC589" i="1"/>
  <c r="DW593" i="1"/>
  <c r="DY593" i="1"/>
  <c r="AG600" i="1"/>
  <c r="AF600" i="1"/>
  <c r="DC601" i="1"/>
  <c r="CY601" i="1"/>
  <c r="AI602" i="1"/>
  <c r="AH602" i="1"/>
  <c r="DQ605" i="1"/>
  <c r="AN607" i="1"/>
  <c r="BM610" i="1"/>
  <c r="AB565" i="1"/>
  <c r="CM590" i="1"/>
  <c r="CN590" i="1"/>
  <c r="BF591" i="1"/>
  <c r="BI591" i="1"/>
  <c r="BK591" i="1"/>
  <c r="BT595" i="1"/>
  <c r="BX595" i="1"/>
  <c r="AT598" i="1"/>
  <c r="AW598" i="1"/>
  <c r="BI605" i="1"/>
  <c r="BF605" i="1"/>
  <c r="DF607" i="1"/>
  <c r="DJ607" i="1"/>
  <c r="DI607" i="1"/>
  <c r="DH607" i="1"/>
  <c r="DK607" i="1"/>
  <c r="DQ608" i="1"/>
  <c r="DO608" i="1"/>
  <c r="DX609" i="1"/>
  <c r="DV609" i="1"/>
  <c r="AW571" i="1"/>
  <c r="CY571" i="1"/>
  <c r="BF574" i="1"/>
  <c r="AY578" i="1"/>
  <c r="DF581" i="1"/>
  <c r="CQ586" i="1"/>
  <c r="CA588" i="1"/>
  <c r="BH589" i="1"/>
  <c r="BH591" i="1"/>
  <c r="DV593" i="1"/>
  <c r="BV595" i="1"/>
  <c r="AR598" i="1"/>
  <c r="AO603" i="1"/>
  <c r="AM603" i="1"/>
  <c r="CA603" i="1"/>
  <c r="BH605" i="1"/>
  <c r="DT605" i="1"/>
  <c r="CD606" i="1"/>
  <c r="CC606" i="1"/>
  <c r="CA606" i="1"/>
  <c r="CF606" i="1"/>
  <c r="CE606" i="1"/>
  <c r="DM608" i="1"/>
  <c r="BA609" i="1"/>
  <c r="BD609" i="1"/>
  <c r="BC609" i="1"/>
  <c r="DT609" i="1"/>
  <c r="BI614" i="1"/>
  <c r="BJ614" i="1"/>
  <c r="BH614" i="1"/>
  <c r="BF614" i="1"/>
  <c r="BD557" i="1"/>
  <c r="DK557" i="1"/>
  <c r="AF558" i="1"/>
  <c r="BM561" i="1"/>
  <c r="DH562" i="1"/>
  <c r="AF563" i="1"/>
  <c r="BX563" i="1"/>
  <c r="DO563" i="1"/>
  <c r="AV564" i="1"/>
  <c r="AG565" i="1"/>
  <c r="CL565" i="1"/>
  <c r="AP566" i="1"/>
  <c r="CT567" i="1"/>
  <c r="AN568" i="1"/>
  <c r="DH568" i="1"/>
  <c r="BB569" i="1"/>
  <c r="DF569" i="1"/>
  <c r="BM571" i="1"/>
  <c r="DB571" i="1"/>
  <c r="BH574" i="1"/>
  <c r="DH575" i="1"/>
  <c r="CY577" i="1"/>
  <c r="BA578" i="1"/>
  <c r="R580" i="1"/>
  <c r="DH581" i="1"/>
  <c r="BK586" i="1"/>
  <c r="AR588" i="1"/>
  <c r="CC588" i="1"/>
  <c r="BI589" i="1"/>
  <c r="CL590" i="1"/>
  <c r="BJ591" i="1"/>
  <c r="DW591" i="1"/>
  <c r="DV591" i="1"/>
  <c r="CQ592" i="1"/>
  <c r="CA593" i="1"/>
  <c r="DX593" i="1"/>
  <c r="BC594" i="1"/>
  <c r="DB594" i="1"/>
  <c r="S595" i="1"/>
  <c r="BW595" i="1"/>
  <c r="DT595" i="1"/>
  <c r="AU598" i="1"/>
  <c r="CE599" i="1"/>
  <c r="CD599" i="1"/>
  <c r="DV599" i="1"/>
  <c r="DX599" i="1"/>
  <c r="W601" i="1"/>
  <c r="DJ601" i="1"/>
  <c r="DK601" i="1"/>
  <c r="AG602" i="1"/>
  <c r="AK603" i="1"/>
  <c r="CC603" i="1"/>
  <c r="R604" i="1"/>
  <c r="CJ604" i="1"/>
  <c r="CN604" i="1"/>
  <c r="CM604" i="1"/>
  <c r="BJ605" i="1"/>
  <c r="DV605" i="1"/>
  <c r="DP608" i="1"/>
  <c r="AY609" i="1"/>
  <c r="DW609" i="1"/>
  <c r="W615" i="1"/>
  <c r="Z615" i="1"/>
  <c r="BO561" i="1"/>
  <c r="AH565" i="1"/>
  <c r="DI568" i="1"/>
  <c r="DI569" i="1"/>
  <c r="BO571" i="1"/>
  <c r="DC571" i="1"/>
  <c r="BI574" i="1"/>
  <c r="Y575" i="1"/>
  <c r="DI575" i="1"/>
  <c r="AN576" i="1"/>
  <c r="DC577" i="1"/>
  <c r="BB578" i="1"/>
  <c r="R579" i="1"/>
  <c r="S580" i="1"/>
  <c r="AW580" i="1"/>
  <c r="CC580" i="1"/>
  <c r="DK581" i="1"/>
  <c r="AR582" i="1"/>
  <c r="P583" i="1"/>
  <c r="BH583" i="1"/>
  <c r="AU588" i="1"/>
  <c r="CD588" i="1"/>
  <c r="BJ589" i="1"/>
  <c r="CT592" i="1"/>
  <c r="CC593" i="1"/>
  <c r="BH594" i="1"/>
  <c r="BK594" i="1"/>
  <c r="DC594" i="1"/>
  <c r="BY595" i="1"/>
  <c r="DV595" i="1"/>
  <c r="AV598" i="1"/>
  <c r="Y601" i="1"/>
  <c r="DF601" i="1"/>
  <c r="AN603" i="1"/>
  <c r="CD603" i="1"/>
  <c r="BP605" i="1"/>
  <c r="BM605" i="1"/>
  <c r="DW605" i="1"/>
  <c r="BB609" i="1"/>
  <c r="AA615" i="1"/>
  <c r="AT556" i="1"/>
  <c r="AD560" i="1"/>
  <c r="R561" i="1"/>
  <c r="DK562" i="1"/>
  <c r="DJ568" i="1"/>
  <c r="DD577" i="1"/>
  <c r="S583" i="1"/>
  <c r="AV588" i="1"/>
  <c r="BK589" i="1"/>
  <c r="CU592" i="1"/>
  <c r="CD593" i="1"/>
  <c r="DD594" i="1"/>
  <c r="DW595" i="1"/>
  <c r="BW596" i="1"/>
  <c r="BX596" i="1"/>
  <c r="BV596" i="1"/>
  <c r="P597" i="1"/>
  <c r="S597" i="1"/>
  <c r="AH599" i="1"/>
  <c r="CC599" i="1"/>
  <c r="DW599" i="1"/>
  <c r="CL600" i="1"/>
  <c r="Z601" i="1"/>
  <c r="DH601" i="1"/>
  <c r="DH602" i="1"/>
  <c r="AP603" i="1"/>
  <c r="CF603" i="1"/>
  <c r="W605" i="1"/>
  <c r="Y605" i="1"/>
  <c r="BO605" i="1"/>
  <c r="DY589" i="1"/>
  <c r="CV595" i="1"/>
  <c r="AH598" i="1"/>
  <c r="BR598" i="1"/>
  <c r="AK602" i="1"/>
  <c r="BP603" i="1"/>
  <c r="DO603" i="1"/>
  <c r="BF607" i="1"/>
  <c r="AP608" i="1"/>
  <c r="BF609" i="1"/>
  <c r="DF609" i="1"/>
  <c r="BO611" i="1"/>
  <c r="DD611" i="1"/>
  <c r="BF613" i="1"/>
  <c r="DA613" i="1"/>
  <c r="W614" i="1"/>
  <c r="AH616" i="1"/>
  <c r="CJ616" i="1"/>
  <c r="AH618" i="1"/>
  <c r="CC618" i="1"/>
  <c r="AM621" i="1"/>
  <c r="DW621" i="1"/>
  <c r="BJ622" i="1"/>
  <c r="CS624" i="1"/>
  <c r="BJ626" i="1"/>
  <c r="DQ627" i="1"/>
  <c r="DM628" i="1"/>
  <c r="T632" i="1"/>
  <c r="BQ633" i="1"/>
  <c r="BR635" i="1"/>
  <c r="CN637" i="1"/>
  <c r="AP639" i="1"/>
  <c r="DQ603" i="1"/>
  <c r="BH607" i="1"/>
  <c r="BH609" i="1"/>
  <c r="DH609" i="1"/>
  <c r="BH613" i="1"/>
  <c r="DB613" i="1"/>
  <c r="DK615" i="1"/>
  <c r="CN616" i="1"/>
  <c r="CD618" i="1"/>
  <c r="AN621" i="1"/>
  <c r="DX621" i="1"/>
  <c r="BK622" i="1"/>
  <c r="CU624" i="1"/>
  <c r="DR627" i="1"/>
  <c r="BR633" i="1"/>
  <c r="AK635" i="1"/>
  <c r="AR636" i="1"/>
  <c r="CO637" i="1"/>
  <c r="BK607" i="1"/>
  <c r="DV607" i="1"/>
  <c r="BK609" i="1"/>
  <c r="AM610" i="1"/>
  <c r="DK613" i="1"/>
  <c r="BK613" i="1"/>
  <c r="DF613" i="1"/>
  <c r="CA614" i="1"/>
  <c r="P615" i="1"/>
  <c r="DV615" i="1"/>
  <c r="CS616" i="1"/>
  <c r="P617" i="1"/>
  <c r="BM622" i="1"/>
  <c r="AK625" i="1"/>
  <c r="AA630" i="1"/>
  <c r="BF631" i="1"/>
  <c r="AT634" i="1"/>
  <c r="DO634" i="1"/>
  <c r="CS637" i="1"/>
  <c r="AN610" i="1"/>
  <c r="DH613" i="1"/>
  <c r="CC614" i="1"/>
  <c r="S615" i="1"/>
  <c r="DW615" i="1"/>
  <c r="CU616" i="1"/>
  <c r="S617" i="1"/>
  <c r="BO622" i="1"/>
  <c r="BK631" i="1"/>
  <c r="BV633" i="1"/>
  <c r="DW603" i="1"/>
  <c r="DI605" i="1"/>
  <c r="DX607" i="1"/>
  <c r="AD609" i="1"/>
  <c r="AO610" i="1"/>
  <c r="CA611" i="1"/>
  <c r="DV611" i="1"/>
  <c r="CJ612" i="1"/>
  <c r="DJ613" i="1"/>
  <c r="DX615" i="1"/>
  <c r="Z619" i="1"/>
  <c r="P620" i="1"/>
  <c r="AW622" i="1"/>
  <c r="AY623" i="1"/>
  <c r="AF624" i="1"/>
  <c r="CM625" i="1"/>
  <c r="CS627" i="1"/>
  <c r="AV628" i="1"/>
  <c r="DW632" i="1"/>
  <c r="DQ634" i="1"/>
  <c r="BA636" i="1"/>
  <c r="CV637" i="1"/>
  <c r="DB638" i="1"/>
  <c r="Y639" i="1"/>
  <c r="BV639" i="1"/>
  <c r="CF634" i="1"/>
  <c r="CQ625" i="1"/>
  <c r="BW630" i="1"/>
  <c r="BV631" i="1"/>
  <c r="DV634" i="1"/>
  <c r="AR635" i="1"/>
  <c r="BC636" i="1"/>
  <c r="DH636" i="1"/>
  <c r="W637" i="1"/>
  <c r="W638" i="1"/>
  <c r="AH611" i="1"/>
  <c r="CF611" i="1"/>
  <c r="DO613" i="1"/>
  <c r="AY616" i="1"/>
  <c r="DF616" i="1"/>
  <c r="DF621" i="1"/>
  <c r="DC623" i="1"/>
  <c r="AK624" i="1"/>
  <c r="AR625" i="1"/>
  <c r="CS625" i="1"/>
  <c r="CY627" i="1"/>
  <c r="BX630" i="1"/>
  <c r="DT631" i="1"/>
  <c r="AU633" i="1"/>
  <c r="S634" i="1"/>
  <c r="DW634" i="1"/>
  <c r="AT635" i="1"/>
  <c r="BD636" i="1"/>
  <c r="DI636" i="1"/>
  <c r="AD639" i="1"/>
  <c r="R631" i="1"/>
  <c r="DV631" i="1"/>
  <c r="AR632" i="1"/>
  <c r="AU635" i="1"/>
  <c r="DJ636" i="1"/>
  <c r="DF637" i="1"/>
  <c r="AF639" i="1"/>
  <c r="AI605" i="1"/>
  <c r="CM615" i="1"/>
  <c r="DI616" i="1"/>
  <c r="AG619" i="1"/>
  <c r="CL619" i="1"/>
  <c r="BF621" i="1"/>
  <c r="DI621" i="1"/>
  <c r="AN622" i="1"/>
  <c r="AD623" i="1"/>
  <c r="DF623" i="1"/>
  <c r="AN624" i="1"/>
  <c r="CA624" i="1"/>
  <c r="DT624" i="1"/>
  <c r="AU625" i="1"/>
  <c r="AD626" i="1"/>
  <c r="CQ626" i="1"/>
  <c r="P627" i="1"/>
  <c r="R628" i="1"/>
  <c r="R629" i="1"/>
  <c r="AT629" i="1"/>
  <c r="DM629" i="1"/>
  <c r="AN630" i="1"/>
  <c r="CA630" i="1"/>
  <c r="T631" i="1"/>
  <c r="DW631" i="1"/>
  <c r="AU632" i="1"/>
  <c r="CC633" i="1"/>
  <c r="Y634" i="1"/>
  <c r="BM634" i="1"/>
  <c r="AV635" i="1"/>
  <c r="CQ635" i="1"/>
  <c r="AD637" i="1"/>
  <c r="DH637" i="1"/>
  <c r="AA638" i="1"/>
  <c r="BT638" i="1"/>
  <c r="AG639" i="1"/>
  <c r="DD618" i="1"/>
  <c r="AH619" i="1"/>
  <c r="CN619" i="1"/>
  <c r="DJ621" i="1"/>
  <c r="AO622" i="1"/>
  <c r="AF623" i="1"/>
  <c r="DH623" i="1"/>
  <c r="CC624" i="1"/>
  <c r="AG626" i="1"/>
  <c r="CS626" i="1"/>
  <c r="R627" i="1"/>
  <c r="S628" i="1"/>
  <c r="S629" i="1"/>
  <c r="AV629" i="1"/>
  <c r="AO630" i="1"/>
  <c r="DY631" i="1"/>
  <c r="AV632" i="1"/>
  <c r="CD633" i="1"/>
  <c r="Z634" i="1"/>
  <c r="CT635" i="1"/>
  <c r="AF637" i="1"/>
  <c r="DI637" i="1"/>
  <c r="BV638" i="1"/>
  <c r="CO619" i="1"/>
  <c r="CA620" i="1"/>
  <c r="AG623" i="1"/>
  <c r="DI623" i="1"/>
  <c r="CD624" i="1"/>
  <c r="CT626" i="1"/>
  <c r="S627" i="1"/>
  <c r="T628" i="1"/>
  <c r="CU635" i="1"/>
  <c r="AG637" i="1"/>
  <c r="BW638" i="1"/>
  <c r="AH623" i="1"/>
  <c r="DJ623" i="1"/>
  <c r="CV635" i="1"/>
  <c r="BM618" i="1"/>
  <c r="W629" i="1"/>
  <c r="AR630" i="1"/>
  <c r="CT630" i="1"/>
  <c r="Y629" i="1"/>
  <c r="DI639" i="1"/>
  <c r="Z612" i="1"/>
  <c r="DQ614" i="1"/>
  <c r="AT615" i="1"/>
  <c r="Z616" i="1"/>
  <c r="CC616" i="1"/>
  <c r="DW616" i="1"/>
  <c r="CO617" i="1"/>
  <c r="AA618" i="1"/>
  <c r="BQ618" i="1"/>
  <c r="BT621" i="1"/>
  <c r="DQ621" i="1"/>
  <c r="BB622" i="1"/>
  <c r="AK623" i="1"/>
  <c r="BC624" i="1"/>
  <c r="CM624" i="1"/>
  <c r="BI625" i="1"/>
  <c r="DI626" i="1"/>
  <c r="Z628" i="1"/>
  <c r="Z629" i="1"/>
  <c r="AU630" i="1"/>
  <c r="DA631" i="1"/>
  <c r="BI632" i="1"/>
  <c r="DI632" i="1"/>
  <c r="CL633" i="1"/>
  <c r="Z635" i="1"/>
  <c r="AU637" i="1"/>
  <c r="DP637" i="1"/>
  <c r="W610" i="1"/>
  <c r="S614" i="1"/>
  <c r="AU615" i="1"/>
  <c r="AA616" i="1"/>
  <c r="CD616" i="1"/>
  <c r="AV617" i="1"/>
  <c r="AB618" i="1"/>
  <c r="AY620" i="1"/>
  <c r="CS620" i="1"/>
  <c r="BV621" i="1"/>
  <c r="DR621" i="1"/>
  <c r="BC622" i="1"/>
  <c r="AM623" i="1"/>
  <c r="CA623" i="1"/>
  <c r="CN624" i="1"/>
  <c r="BJ625" i="1"/>
  <c r="DH625" i="1"/>
  <c r="AY626" i="1"/>
  <c r="DJ626" i="1"/>
  <c r="DM627" i="1"/>
  <c r="AA628" i="1"/>
  <c r="DI628" i="1"/>
  <c r="CA629" i="1"/>
  <c r="BR630" i="1"/>
  <c r="AN631" i="1"/>
  <c r="DB631" i="1"/>
  <c r="P632" i="1"/>
  <c r="DK632" i="1"/>
  <c r="Z633" i="1"/>
  <c r="CM633" i="1"/>
  <c r="AA635" i="1"/>
  <c r="BO635" i="1"/>
  <c r="CS636" i="1"/>
  <c r="CJ637" i="1"/>
  <c r="DQ637" i="1"/>
  <c r="CS595" i="1"/>
  <c r="BQ596" i="1"/>
  <c r="AD598" i="1"/>
  <c r="Y610" i="1"/>
  <c r="BB620" i="1"/>
  <c r="CT620" i="1"/>
  <c r="BW621" i="1"/>
  <c r="AO623" i="1"/>
  <c r="CC623" i="1"/>
  <c r="DI625" i="1"/>
  <c r="DO627" i="1"/>
  <c r="AB628" i="1"/>
  <c r="DC631" i="1"/>
  <c r="R632" i="1"/>
  <c r="BO633" i="1"/>
  <c r="CO633" i="1"/>
  <c r="AK634" i="1"/>
  <c r="BP635" i="1"/>
  <c r="DO635" i="1"/>
  <c r="CT636" i="1"/>
  <c r="CL637" i="1"/>
  <c r="DP639" i="1"/>
  <c r="Z610" i="1"/>
  <c r="AG616" i="1"/>
  <c r="AF618" i="1"/>
  <c r="CU620" i="1"/>
  <c r="BY621" i="1"/>
  <c r="DV621" i="1"/>
  <c r="BI622" i="1"/>
  <c r="DJ622" i="1"/>
  <c r="AP623" i="1"/>
  <c r="CD623" i="1"/>
  <c r="CQ624" i="1"/>
  <c r="DJ625" i="1"/>
  <c r="R630" i="1"/>
  <c r="BA630" i="1"/>
  <c r="DA634" i="1"/>
  <c r="BQ635" i="1"/>
  <c r="DP635" i="1"/>
  <c r="CU636" i="1"/>
  <c r="AE11" i="1"/>
  <c r="F11" i="1"/>
  <c r="CH11" i="1" s="1"/>
  <c r="DU11" i="1"/>
  <c r="CK11" i="1"/>
  <c r="BU11" i="1"/>
  <c r="CZ11" i="1"/>
  <c r="X11" i="1"/>
  <c r="BN11" i="1"/>
  <c r="AS11" i="1"/>
  <c r="BG11" i="1"/>
  <c r="N11" i="1"/>
  <c r="AL11" i="1"/>
  <c r="DN11" i="1"/>
  <c r="Q11" i="1"/>
  <c r="CR11" i="1"/>
  <c r="AZ11" i="1"/>
  <c r="N30" i="1"/>
  <c r="EA30" i="1" s="1"/>
  <c r="BU30" i="1"/>
  <c r="AS49" i="1"/>
  <c r="X49" i="1"/>
  <c r="CZ49" i="1"/>
  <c r="CB49" i="1"/>
  <c r="F49" i="1"/>
  <c r="CH49" i="1" s="1"/>
  <c r="AZ49" i="1"/>
  <c r="CR49" i="1"/>
  <c r="AL49" i="1"/>
  <c r="BG49" i="1"/>
  <c r="CK49" i="1"/>
  <c r="BU49" i="1"/>
  <c r="N49" i="1"/>
  <c r="EA49" i="1" s="1"/>
  <c r="DZ14" i="1"/>
  <c r="F14" i="1"/>
  <c r="CH14" i="1" s="1"/>
  <c r="CR14" i="1"/>
  <c r="BN14" i="1"/>
  <c r="BG14" i="1"/>
  <c r="AZ14" i="1"/>
  <c r="BU14" i="1"/>
  <c r="CK14" i="1"/>
  <c r="AL14" i="1"/>
  <c r="AS14" i="1"/>
  <c r="DU14" i="1"/>
  <c r="DN14" i="1"/>
  <c r="DG14" i="1"/>
  <c r="CZ14" i="1"/>
  <c r="CB14" i="1"/>
  <c r="N22" i="1"/>
  <c r="EA22" i="1" s="1"/>
  <c r="DN22" i="1"/>
  <c r="CB22" i="1"/>
  <c r="BG22" i="1"/>
  <c r="CR22" i="1"/>
  <c r="BN22" i="1"/>
  <c r="AZ22" i="1"/>
  <c r="DG22" i="1"/>
  <c r="CB23" i="1"/>
  <c r="AE23" i="1"/>
  <c r="DZ23" i="1"/>
  <c r="AL23" i="1"/>
  <c r="Q23" i="1"/>
  <c r="DG23" i="1"/>
  <c r="CR23" i="1"/>
  <c r="BU23" i="1"/>
  <c r="CZ23" i="1"/>
  <c r="N23" i="1"/>
  <c r="EA23" i="1" s="1"/>
  <c r="CK23" i="1"/>
  <c r="AS23" i="1"/>
  <c r="DU23" i="1"/>
  <c r="X23" i="1"/>
  <c r="DG21" i="1"/>
  <c r="DZ21" i="1"/>
  <c r="F21" i="1"/>
  <c r="CH21" i="1" s="1"/>
  <c r="AE21" i="1"/>
  <c r="CK21" i="1"/>
  <c r="BU21" i="1"/>
  <c r="CB21" i="1"/>
  <c r="BG21" i="1"/>
  <c r="BN21" i="1"/>
  <c r="AS21" i="1"/>
  <c r="CZ21" i="1"/>
  <c r="DU21" i="1"/>
  <c r="X21" i="1"/>
  <c r="AL21" i="1"/>
  <c r="DN21" i="1"/>
  <c r="Q21" i="1"/>
  <c r="CR21" i="1"/>
  <c r="CR24" i="1"/>
  <c r="N24" i="1"/>
  <c r="EA24" i="1" s="1"/>
  <c r="BN24" i="1"/>
  <c r="AS24" i="1"/>
  <c r="X24" i="1"/>
  <c r="DN24" i="1"/>
  <c r="BU24" i="1"/>
  <c r="Q24" i="1"/>
  <c r="AZ24" i="1"/>
  <c r="CZ24" i="1"/>
  <c r="AE24" i="1"/>
  <c r="DG24" i="1"/>
  <c r="CK24" i="1"/>
  <c r="AL24" i="1"/>
  <c r="DZ24" i="1"/>
  <c r="F24" i="1"/>
  <c r="CH24" i="1" s="1"/>
  <c r="DU24" i="1"/>
  <c r="CB24" i="1"/>
  <c r="BG24" i="1"/>
  <c r="CZ51" i="1"/>
  <c r="CK51" i="1"/>
  <c r="AS51" i="1"/>
  <c r="N51" i="1"/>
  <c r="EA51" i="1" s="1"/>
  <c r="CB51" i="1"/>
  <c r="DZ51" i="1"/>
  <c r="BQ43" i="1"/>
  <c r="BP43" i="1"/>
  <c r="BO43" i="1"/>
  <c r="DA46" i="1"/>
  <c r="CY46" i="1"/>
  <c r="E58" i="1"/>
  <c r="R58" i="1"/>
  <c r="T58" i="1"/>
  <c r="S58" i="1"/>
  <c r="P58" i="1"/>
  <c r="CS70" i="1"/>
  <c r="CV70" i="1"/>
  <c r="CU70" i="1"/>
  <c r="CT70" i="1"/>
  <c r="AA74" i="1"/>
  <c r="E74" i="1"/>
  <c r="T81" i="1"/>
  <c r="E81" i="1"/>
  <c r="R81" i="1"/>
  <c r="AA113" i="1"/>
  <c r="Z113" i="1"/>
  <c r="Y113" i="1"/>
  <c r="E113" i="1"/>
  <c r="DI113" i="1"/>
  <c r="DK113" i="1"/>
  <c r="DJ113" i="1"/>
  <c r="DH113" i="1"/>
  <c r="DF113" i="1"/>
  <c r="BT250" i="1"/>
  <c r="BW250" i="1"/>
  <c r="BY250" i="1"/>
  <c r="BX250" i="1"/>
  <c r="BV250" i="1"/>
  <c r="BF14" i="1"/>
  <c r="AY30" i="1"/>
  <c r="CA35" i="1"/>
  <c r="CO57" i="1"/>
  <c r="CN57" i="1"/>
  <c r="CM57" i="1"/>
  <c r="CJ57" i="1"/>
  <c r="AK62" i="1"/>
  <c r="BM62" i="1"/>
  <c r="BM65" i="1"/>
  <c r="BC69" i="1"/>
  <c r="BB69" i="1"/>
  <c r="AY69" i="1"/>
  <c r="CQ70" i="1"/>
  <c r="BT72" i="1"/>
  <c r="W74" i="1"/>
  <c r="P81" i="1"/>
  <c r="E84" i="1"/>
  <c r="T84" i="1"/>
  <c r="R84" i="1"/>
  <c r="S84" i="1"/>
  <c r="P84" i="1"/>
  <c r="BP92" i="1"/>
  <c r="BO92" i="1"/>
  <c r="DQ96" i="1"/>
  <c r="DM96" i="1"/>
  <c r="DR96" i="1"/>
  <c r="S98" i="1"/>
  <c r="R98" i="1"/>
  <c r="E98" i="1"/>
  <c r="E99" i="1"/>
  <c r="T99" i="1"/>
  <c r="U99" i="1"/>
  <c r="S99" i="1"/>
  <c r="R99" i="1"/>
  <c r="P99" i="1"/>
  <c r="AV114" i="1"/>
  <c r="AU114" i="1"/>
  <c r="AW114" i="1"/>
  <c r="AT114" i="1"/>
  <c r="DV126" i="1"/>
  <c r="DX126" i="1"/>
  <c r="E133" i="1"/>
  <c r="AB133" i="1"/>
  <c r="AA133" i="1"/>
  <c r="Z133" i="1"/>
  <c r="Y133" i="1"/>
  <c r="W133" i="1"/>
  <c r="DK189" i="1"/>
  <c r="DJ189" i="1"/>
  <c r="DI189" i="1"/>
  <c r="DH189" i="1"/>
  <c r="DF189" i="1"/>
  <c r="CA14" i="1"/>
  <c r="CQ16" i="1"/>
  <c r="DF17" i="1"/>
  <c r="E26" i="1"/>
  <c r="CY28" i="1"/>
  <c r="CS37" i="1"/>
  <c r="CU37" i="1"/>
  <c r="CR47" i="1"/>
  <c r="DG47" i="1"/>
  <c r="CD48" i="1"/>
  <c r="CC48" i="1"/>
  <c r="DD49" i="1"/>
  <c r="CF49" i="1"/>
  <c r="BK49" i="1"/>
  <c r="AI49" i="1"/>
  <c r="BD49" i="1"/>
  <c r="DY49" i="1"/>
  <c r="CV49" i="1"/>
  <c r="AP49" i="1"/>
  <c r="DT52" i="1"/>
  <c r="CT61" i="1"/>
  <c r="CS61" i="1"/>
  <c r="CQ61" i="1"/>
  <c r="CU61" i="1"/>
  <c r="AY64" i="1"/>
  <c r="AY71" i="1"/>
  <c r="BA71" i="1"/>
  <c r="Y74" i="1"/>
  <c r="CE82" i="1"/>
  <c r="CD82" i="1"/>
  <c r="CC82" i="1"/>
  <c r="DA87" i="1"/>
  <c r="DC87" i="1"/>
  <c r="DB87" i="1"/>
  <c r="BM92" i="1"/>
  <c r="AA102" i="1"/>
  <c r="Z102" i="1"/>
  <c r="Y102" i="1"/>
  <c r="W102" i="1"/>
  <c r="AR114" i="1"/>
  <c r="AT118" i="1"/>
  <c r="AM148" i="1"/>
  <c r="AO148" i="1"/>
  <c r="CE159" i="1"/>
  <c r="CF159" i="1"/>
  <c r="CD159" i="1"/>
  <c r="CC159" i="1"/>
  <c r="CA159" i="1"/>
  <c r="CD170" i="1"/>
  <c r="CF170" i="1"/>
  <c r="CE170" i="1"/>
  <c r="AT188" i="1"/>
  <c r="AU188" i="1"/>
  <c r="AW188" i="1"/>
  <c r="AV188" i="1"/>
  <c r="E206" i="1"/>
  <c r="T206" i="1"/>
  <c r="S206" i="1"/>
  <c r="R206" i="1"/>
  <c r="P206" i="1"/>
  <c r="CF249" i="1"/>
  <c r="BR249" i="1"/>
  <c r="AW249" i="1"/>
  <c r="DK249" i="1"/>
  <c r="CO249" i="1"/>
  <c r="U249" i="1"/>
  <c r="AP249" i="1"/>
  <c r="BK249" i="1"/>
  <c r="BD249" i="1"/>
  <c r="DD249" i="1"/>
  <c r="AI249" i="1"/>
  <c r="CV249" i="1"/>
  <c r="AB249" i="1"/>
  <c r="BY249" i="1"/>
  <c r="DR249" i="1"/>
  <c r="DY249" i="1"/>
  <c r="BI253" i="1"/>
  <c r="BK253" i="1"/>
  <c r="BJ253" i="1"/>
  <c r="BH253" i="1"/>
  <c r="AV585" i="1"/>
  <c r="AU585" i="1"/>
  <c r="AT585" i="1"/>
  <c r="DX617" i="1"/>
  <c r="DV617" i="1"/>
  <c r="DY617" i="1"/>
  <c r="AI11" i="1"/>
  <c r="AD12" i="1"/>
  <c r="Y13" i="1"/>
  <c r="BM13" i="1"/>
  <c r="DV13" i="1"/>
  <c r="BH14" i="1"/>
  <c r="BH15" i="1"/>
  <c r="AI16" i="1"/>
  <c r="AD17" i="1"/>
  <c r="DG17" i="1"/>
  <c r="Y18" i="1"/>
  <c r="BM18" i="1"/>
  <c r="DV18" i="1"/>
  <c r="BH19" i="1"/>
  <c r="AM20" i="1"/>
  <c r="BV21" i="1"/>
  <c r="CQ21" i="1"/>
  <c r="DK21" i="1"/>
  <c r="AW22" i="1"/>
  <c r="CL22" i="1"/>
  <c r="DF22" i="1"/>
  <c r="AR23" i="1"/>
  <c r="DA23" i="1"/>
  <c r="AM24" i="1"/>
  <c r="CA24" i="1"/>
  <c r="BV25" i="1"/>
  <c r="CQ25" i="1"/>
  <c r="DK25" i="1"/>
  <c r="AW26" i="1"/>
  <c r="CL26" i="1"/>
  <c r="DF26" i="1"/>
  <c r="W28" i="1"/>
  <c r="DT28" i="1"/>
  <c r="R29" i="1"/>
  <c r="BF29" i="1"/>
  <c r="DO29" i="1"/>
  <c r="BA30" i="1"/>
  <c r="E31" i="1"/>
  <c r="DF31" i="1"/>
  <c r="E33" i="1"/>
  <c r="BT33" i="1"/>
  <c r="R34" i="1"/>
  <c r="AF35" i="1"/>
  <c r="CC35" i="1"/>
  <c r="DA35" i="1"/>
  <c r="AR37" i="1"/>
  <c r="CQ37" i="1"/>
  <c r="AT38" i="1"/>
  <c r="DX38" i="1"/>
  <c r="DW38" i="1"/>
  <c r="DV38" i="1"/>
  <c r="CS39" i="1"/>
  <c r="CE40" i="1"/>
  <c r="CC40" i="1"/>
  <c r="CA40" i="1"/>
  <c r="CD40" i="1"/>
  <c r="CV41" i="1"/>
  <c r="BY41" i="1"/>
  <c r="BD41" i="1"/>
  <c r="AI41" i="1"/>
  <c r="AB41" i="1"/>
  <c r="DR41" i="1"/>
  <c r="BR41" i="1"/>
  <c r="BM41" i="1"/>
  <c r="CO41" i="1"/>
  <c r="DW41" i="1"/>
  <c r="W42" i="1"/>
  <c r="BB42" i="1"/>
  <c r="BR43" i="1"/>
  <c r="AD44" i="1"/>
  <c r="CM44" i="1"/>
  <c r="DM44" i="1"/>
  <c r="BC45" i="1"/>
  <c r="BA45" i="1"/>
  <c r="CJ45" i="1"/>
  <c r="AR46" i="1"/>
  <c r="DD46" i="1"/>
  <c r="AD47" i="1"/>
  <c r="BT49" i="1"/>
  <c r="T50" i="1"/>
  <c r="S50" i="1"/>
  <c r="E50" i="1"/>
  <c r="DD50" i="1"/>
  <c r="CV51" i="1"/>
  <c r="BY51" i="1"/>
  <c r="BD51" i="1"/>
  <c r="AI51" i="1"/>
  <c r="AB51" i="1"/>
  <c r="AW51" i="1"/>
  <c r="DR51" i="1"/>
  <c r="BR51" i="1"/>
  <c r="AP51" i="1"/>
  <c r="AR51" i="1"/>
  <c r="BU52" i="1"/>
  <c r="AE52" i="1"/>
  <c r="CK52" i="1"/>
  <c r="BN52" i="1"/>
  <c r="DG52" i="1"/>
  <c r="BG52" i="1"/>
  <c r="AG52" i="1"/>
  <c r="AF52" i="1"/>
  <c r="AH52" i="1"/>
  <c r="BX54" i="1"/>
  <c r="BW54" i="1"/>
  <c r="BT54" i="1"/>
  <c r="BI55" i="1"/>
  <c r="BH55" i="1"/>
  <c r="DZ56" i="1"/>
  <c r="CL57" i="1"/>
  <c r="AK59" i="1"/>
  <c r="AM62" i="1"/>
  <c r="BO62" i="1"/>
  <c r="CJ64" i="1"/>
  <c r="CN64" i="1"/>
  <c r="BO65" i="1"/>
  <c r="BP67" i="1"/>
  <c r="BO67" i="1"/>
  <c r="BA69" i="1"/>
  <c r="CO71" i="1"/>
  <c r="DY71" i="1"/>
  <c r="DD71" i="1"/>
  <c r="CF71" i="1"/>
  <c r="BK71" i="1"/>
  <c r="AP71" i="1"/>
  <c r="U71" i="1"/>
  <c r="AI71" i="1"/>
  <c r="DR71" i="1"/>
  <c r="AB71" i="1"/>
  <c r="BD71" i="1"/>
  <c r="DK71" i="1"/>
  <c r="BB71" i="1"/>
  <c r="Z74" i="1"/>
  <c r="DT77" i="1"/>
  <c r="DW77" i="1"/>
  <c r="U81" i="1"/>
  <c r="CA82" i="1"/>
  <c r="CO83" i="1"/>
  <c r="CF83" i="1"/>
  <c r="DD83" i="1"/>
  <c r="BD83" i="1"/>
  <c r="AB83" i="1"/>
  <c r="BY83" i="1"/>
  <c r="U83" i="1"/>
  <c r="DY83" i="1"/>
  <c r="AW83" i="1"/>
  <c r="CV83" i="1"/>
  <c r="DK83" i="1"/>
  <c r="AP83" i="1"/>
  <c r="BR83" i="1"/>
  <c r="AI83" i="1"/>
  <c r="BK83" i="1"/>
  <c r="BF83" i="1"/>
  <c r="DC85" i="1"/>
  <c r="CY87" i="1"/>
  <c r="BQ92" i="1"/>
  <c r="CA94" i="1"/>
  <c r="DW95" i="1"/>
  <c r="DO96" i="1"/>
  <c r="T98" i="1"/>
  <c r="BX117" i="1"/>
  <c r="BW117" i="1"/>
  <c r="BV117" i="1"/>
  <c r="BT117" i="1"/>
  <c r="AU118" i="1"/>
  <c r="CL120" i="1"/>
  <c r="CJ120" i="1"/>
  <c r="CN120" i="1"/>
  <c r="CM120" i="1"/>
  <c r="T121" i="1"/>
  <c r="S121" i="1"/>
  <c r="E121" i="1"/>
  <c r="DW126" i="1"/>
  <c r="T146" i="1"/>
  <c r="R146" i="1"/>
  <c r="S146" i="1"/>
  <c r="E146" i="1"/>
  <c r="BG153" i="1"/>
  <c r="BU153" i="1"/>
  <c r="DN153" i="1"/>
  <c r="AS153" i="1"/>
  <c r="X153" i="1"/>
  <c r="BN153" i="1"/>
  <c r="DG153" i="1"/>
  <c r="CK153" i="1"/>
  <c r="Q153" i="1"/>
  <c r="CB153" i="1"/>
  <c r="DU153" i="1"/>
  <c r="CR153" i="1"/>
  <c r="AE153" i="1"/>
  <c r="AZ153" i="1"/>
  <c r="AL153" i="1"/>
  <c r="CZ153" i="1"/>
  <c r="N153" i="1"/>
  <c r="EA153" i="1" s="1"/>
  <c r="DZ153" i="1"/>
  <c r="AG158" i="1"/>
  <c r="AI158" i="1"/>
  <c r="AH158" i="1"/>
  <c r="AF158" i="1"/>
  <c r="E158" i="1"/>
  <c r="DC220" i="1"/>
  <c r="DB220" i="1"/>
  <c r="E220" i="1"/>
  <c r="DA220" i="1"/>
  <c r="CY220" i="1"/>
  <c r="DT617" i="1"/>
  <c r="CS618" i="1"/>
  <c r="CT618" i="1"/>
  <c r="CQ618" i="1"/>
  <c r="CV618" i="1"/>
  <c r="CU618" i="1"/>
  <c r="N665" i="1"/>
  <c r="R10" i="1"/>
  <c r="P11" i="1"/>
  <c r="BD11" i="1"/>
  <c r="CS11" i="1"/>
  <c r="DM11" i="1"/>
  <c r="AY12" i="1"/>
  <c r="DH12" i="1"/>
  <c r="Z13" i="1"/>
  <c r="AT13" i="1"/>
  <c r="DW13" i="1"/>
  <c r="BI14" i="1"/>
  <c r="CC14" i="1"/>
  <c r="BI15" i="1"/>
  <c r="CC15" i="1"/>
  <c r="P16" i="1"/>
  <c r="BD16" i="1"/>
  <c r="CS16" i="1"/>
  <c r="DM16" i="1"/>
  <c r="AY17" i="1"/>
  <c r="DH17" i="1"/>
  <c r="Z18" i="1"/>
  <c r="AT18" i="1"/>
  <c r="DW18" i="1"/>
  <c r="BI19" i="1"/>
  <c r="CC19" i="1"/>
  <c r="AN20" i="1"/>
  <c r="BH20" i="1"/>
  <c r="AI21" i="1"/>
  <c r="BW21" i="1"/>
  <c r="AD22" i="1"/>
  <c r="BR22" i="1"/>
  <c r="CM22" i="1"/>
  <c r="Y23" i="1"/>
  <c r="BM23" i="1"/>
  <c r="DB23" i="1"/>
  <c r="DV23" i="1"/>
  <c r="AN24" i="1"/>
  <c r="BH24" i="1"/>
  <c r="AI25" i="1"/>
  <c r="BW25" i="1"/>
  <c r="AD26" i="1"/>
  <c r="BR26" i="1"/>
  <c r="CM26" i="1"/>
  <c r="CL27" i="1"/>
  <c r="AR28" i="1"/>
  <c r="DA28" i="1"/>
  <c r="S29" i="1"/>
  <c r="AM29" i="1"/>
  <c r="CA29" i="1"/>
  <c r="DP29" i="1"/>
  <c r="BB30" i="1"/>
  <c r="BV30" i="1"/>
  <c r="CQ30" i="1"/>
  <c r="DK30" i="1"/>
  <c r="AW31" i="1"/>
  <c r="DH32" i="1"/>
  <c r="AD33" i="1"/>
  <c r="AY33" i="1"/>
  <c r="CT33" i="1"/>
  <c r="DR33" i="1"/>
  <c r="S34" i="1"/>
  <c r="CJ34" i="1"/>
  <c r="DI34" i="1"/>
  <c r="AG35" i="1"/>
  <c r="CE35" i="1"/>
  <c r="DB35" i="1"/>
  <c r="E36" i="1"/>
  <c r="DV36" i="1"/>
  <c r="AV38" i="1"/>
  <c r="DT38" i="1"/>
  <c r="Z39" i="1"/>
  <c r="CT39" i="1"/>
  <c r="Y40" i="1"/>
  <c r="AY40" i="1"/>
  <c r="CT41" i="1"/>
  <c r="CS41" i="1"/>
  <c r="CU41" i="1"/>
  <c r="CQ41" i="1"/>
  <c r="CC42" i="1"/>
  <c r="AM43" i="1"/>
  <c r="AK43" i="1"/>
  <c r="DV43" i="1"/>
  <c r="CN44" i="1"/>
  <c r="Y45" i="1"/>
  <c r="AY45" i="1"/>
  <c r="BR47" i="1"/>
  <c r="BQ47" i="1"/>
  <c r="BP47" i="1"/>
  <c r="BM47" i="1"/>
  <c r="DT47" i="1"/>
  <c r="BA48" i="1"/>
  <c r="P50" i="1"/>
  <c r="CC51" i="1"/>
  <c r="DD51" i="1"/>
  <c r="F52" i="1"/>
  <c r="CH52" i="1" s="1"/>
  <c r="AD52" i="1"/>
  <c r="DV52" i="1"/>
  <c r="CS53" i="1"/>
  <c r="W55" i="1"/>
  <c r="AA55" i="1"/>
  <c r="BF55" i="1"/>
  <c r="AD61" i="1"/>
  <c r="BQ61" i="1"/>
  <c r="BM61" i="1"/>
  <c r="AN62" i="1"/>
  <c r="AK63" i="1"/>
  <c r="BA64" i="1"/>
  <c r="CL64" i="1"/>
  <c r="AO65" i="1"/>
  <c r="AN65" i="1"/>
  <c r="AM65" i="1"/>
  <c r="BP65" i="1"/>
  <c r="AU66" i="1"/>
  <c r="DF66" i="1"/>
  <c r="BM67" i="1"/>
  <c r="CB68" i="1"/>
  <c r="AL68" i="1"/>
  <c r="N68" i="1"/>
  <c r="EA68" i="1" s="1"/>
  <c r="CZ68" i="1"/>
  <c r="DZ68" i="1"/>
  <c r="CQ69" i="1"/>
  <c r="BC71" i="1"/>
  <c r="AM72" i="1"/>
  <c r="BY72" i="1"/>
  <c r="AB74" i="1"/>
  <c r="CS74" i="1"/>
  <c r="CV74" i="1"/>
  <c r="CU74" i="1"/>
  <c r="CT74" i="1"/>
  <c r="P75" i="1"/>
  <c r="E75" i="1"/>
  <c r="S75" i="1"/>
  <c r="AP76" i="1"/>
  <c r="BT84" i="1"/>
  <c r="AR88" i="1"/>
  <c r="AU88" i="1"/>
  <c r="AV88" i="1"/>
  <c r="AT88" i="1"/>
  <c r="DA91" i="1"/>
  <c r="DB91" i="1"/>
  <c r="AF92" i="1"/>
  <c r="AH92" i="1"/>
  <c r="AG92" i="1"/>
  <c r="AI94" i="1"/>
  <c r="AH94" i="1"/>
  <c r="DX95" i="1"/>
  <c r="DP96" i="1"/>
  <c r="U98" i="1"/>
  <c r="CF101" i="1"/>
  <c r="CO101" i="1"/>
  <c r="DD101" i="1"/>
  <c r="BD101" i="1"/>
  <c r="CV101" i="1"/>
  <c r="AB101" i="1"/>
  <c r="AW101" i="1"/>
  <c r="AP101" i="1"/>
  <c r="BR101" i="1"/>
  <c r="AI101" i="1"/>
  <c r="DY101" i="1"/>
  <c r="BK101" i="1"/>
  <c r="DR101" i="1"/>
  <c r="BY101" i="1"/>
  <c r="DK101" i="1"/>
  <c r="U101" i="1"/>
  <c r="DO106" i="1"/>
  <c r="AN111" i="1"/>
  <c r="AK111" i="1"/>
  <c r="AP111" i="1"/>
  <c r="AO111" i="1"/>
  <c r="AM111" i="1"/>
  <c r="P121" i="1"/>
  <c r="BP122" i="1"/>
  <c r="BQ122" i="1"/>
  <c r="BO122" i="1"/>
  <c r="DQ124" i="1"/>
  <c r="DR124" i="1"/>
  <c r="DP124" i="1"/>
  <c r="DO124" i="1"/>
  <c r="AW126" i="1"/>
  <c r="P146" i="1"/>
  <c r="F153" i="1"/>
  <c r="CH153" i="1" s="1"/>
  <c r="AD158" i="1"/>
  <c r="DY168" i="1"/>
  <c r="DX168" i="1"/>
  <c r="DW168" i="1"/>
  <c r="DV168" i="1"/>
  <c r="AH172" i="1"/>
  <c r="E172" i="1"/>
  <c r="AG172" i="1"/>
  <c r="AF172" i="1"/>
  <c r="DW617" i="1"/>
  <c r="S10" i="1"/>
  <c r="AM10" i="1"/>
  <c r="AK11" i="1"/>
  <c r="BY11" i="1"/>
  <c r="CT11" i="1"/>
  <c r="AF12" i="1"/>
  <c r="BT12" i="1"/>
  <c r="DI12" i="1"/>
  <c r="AA13" i="1"/>
  <c r="AU13" i="1"/>
  <c r="BO13" i="1"/>
  <c r="CJ13" i="1"/>
  <c r="DX13" i="1"/>
  <c r="CD14" i="1"/>
  <c r="CY14" i="1"/>
  <c r="BJ15" i="1"/>
  <c r="CD15" i="1"/>
  <c r="AK16" i="1"/>
  <c r="BY16" i="1"/>
  <c r="CT16" i="1"/>
  <c r="AF17" i="1"/>
  <c r="AZ17" i="1"/>
  <c r="BT17" i="1"/>
  <c r="DI17" i="1"/>
  <c r="AA18" i="1"/>
  <c r="AU18" i="1"/>
  <c r="BO18" i="1"/>
  <c r="CJ18" i="1"/>
  <c r="DX18" i="1"/>
  <c r="BJ19" i="1"/>
  <c r="CD19" i="1"/>
  <c r="CY19" i="1"/>
  <c r="AO20" i="1"/>
  <c r="BI20" i="1"/>
  <c r="CC20" i="1"/>
  <c r="P21" i="1"/>
  <c r="BD21" i="1"/>
  <c r="BX21" i="1"/>
  <c r="CS21" i="1"/>
  <c r="DM21" i="1"/>
  <c r="AY22" i="1"/>
  <c r="CN22" i="1"/>
  <c r="DH22" i="1"/>
  <c r="Z23" i="1"/>
  <c r="AT23" i="1"/>
  <c r="DC23" i="1"/>
  <c r="DW23" i="1"/>
  <c r="AO24" i="1"/>
  <c r="BI24" i="1"/>
  <c r="CC24" i="1"/>
  <c r="P25" i="1"/>
  <c r="BD25" i="1"/>
  <c r="BX25" i="1"/>
  <c r="CS25" i="1"/>
  <c r="DM25" i="1"/>
  <c r="AY26" i="1"/>
  <c r="CN26" i="1"/>
  <c r="DH26" i="1"/>
  <c r="CM27" i="1"/>
  <c r="Y28" i="1"/>
  <c r="BM28" i="1"/>
  <c r="DB28" i="1"/>
  <c r="DV28" i="1"/>
  <c r="T29" i="1"/>
  <c r="AN29" i="1"/>
  <c r="BH29" i="1"/>
  <c r="DQ29" i="1"/>
  <c r="AI30" i="1"/>
  <c r="BW30" i="1"/>
  <c r="AD31" i="1"/>
  <c r="BR31" i="1"/>
  <c r="DH31" i="1"/>
  <c r="DI32" i="1"/>
  <c r="BV33" i="1"/>
  <c r="CU33" i="1"/>
  <c r="DX33" i="1"/>
  <c r="DW33" i="1"/>
  <c r="T34" i="1"/>
  <c r="DJ34" i="1"/>
  <c r="AH35" i="1"/>
  <c r="BF35" i="1"/>
  <c r="CF35" i="1"/>
  <c r="BD36" i="1"/>
  <c r="CA36" i="1"/>
  <c r="DW36" i="1"/>
  <c r="AT37" i="1"/>
  <c r="BX37" i="1"/>
  <c r="BT37" i="1"/>
  <c r="BW37" i="1"/>
  <c r="CT37" i="1"/>
  <c r="W38" i="1"/>
  <c r="AW38" i="1"/>
  <c r="AB39" i="1"/>
  <c r="DV39" i="1"/>
  <c r="Z40" i="1"/>
  <c r="BA40" i="1"/>
  <c r="CJ40" i="1"/>
  <c r="BO41" i="1"/>
  <c r="DY41" i="1"/>
  <c r="Y42" i="1"/>
  <c r="CD42" i="1"/>
  <c r="AN43" i="1"/>
  <c r="DW43" i="1"/>
  <c r="CO44" i="1"/>
  <c r="DO44" i="1"/>
  <c r="Z45" i="1"/>
  <c r="BB45" i="1"/>
  <c r="CL45" i="1"/>
  <c r="AT46" i="1"/>
  <c r="DF46" i="1"/>
  <c r="AP47" i="1"/>
  <c r="AO47" i="1"/>
  <c r="BO47" i="1"/>
  <c r="BB48" i="1"/>
  <c r="CE48" i="1"/>
  <c r="P49" i="1"/>
  <c r="AW50" i="1"/>
  <c r="CF50" i="1"/>
  <c r="DF50" i="1"/>
  <c r="CD51" i="1"/>
  <c r="AP52" i="1"/>
  <c r="AO52" i="1"/>
  <c r="AN52" i="1"/>
  <c r="AM52" i="1"/>
  <c r="DW52" i="1"/>
  <c r="CT53" i="1"/>
  <c r="AP54" i="1"/>
  <c r="BV54" i="1"/>
  <c r="Y55" i="1"/>
  <c r="BJ55" i="1"/>
  <c r="DT55" i="1"/>
  <c r="DX55" i="1"/>
  <c r="DW55" i="1"/>
  <c r="DV55" i="1"/>
  <c r="BM56" i="1"/>
  <c r="AG57" i="1"/>
  <c r="AF57" i="1"/>
  <c r="BH58" i="1"/>
  <c r="E59" i="1"/>
  <c r="AM59" i="1"/>
  <c r="CM60" i="1"/>
  <c r="CO60" i="1"/>
  <c r="CN60" i="1"/>
  <c r="CL60" i="1"/>
  <c r="CJ60" i="1"/>
  <c r="BO61" i="1"/>
  <c r="AO62" i="1"/>
  <c r="AM63" i="1"/>
  <c r="BC64" i="1"/>
  <c r="CM64" i="1"/>
  <c r="AK65" i="1"/>
  <c r="BQ65" i="1"/>
  <c r="CO66" i="1"/>
  <c r="DR66" i="1"/>
  <c r="CV66" i="1"/>
  <c r="BY66" i="1"/>
  <c r="BD66" i="1"/>
  <c r="AI66" i="1"/>
  <c r="DY66" i="1"/>
  <c r="DD66" i="1"/>
  <c r="BK66" i="1"/>
  <c r="DK66" i="1"/>
  <c r="AV66" i="1"/>
  <c r="DH66" i="1"/>
  <c r="F68" i="1"/>
  <c r="CH68" i="1" s="1"/>
  <c r="E69" i="1"/>
  <c r="AA69" i="1"/>
  <c r="T71" i="1"/>
  <c r="S71" i="1"/>
  <c r="R71" i="1"/>
  <c r="E71" i="1"/>
  <c r="AN72" i="1"/>
  <c r="AI74" i="1"/>
  <c r="AH74" i="1"/>
  <c r="AG74" i="1"/>
  <c r="AD74" i="1"/>
  <c r="BH74" i="1"/>
  <c r="BK74" i="1"/>
  <c r="BJ74" i="1"/>
  <c r="BI74" i="1"/>
  <c r="BF74" i="1"/>
  <c r="CQ74" i="1"/>
  <c r="AV76" i="1"/>
  <c r="AU76" i="1"/>
  <c r="AT76" i="1"/>
  <c r="CF76" i="1"/>
  <c r="DV77" i="1"/>
  <c r="AD78" i="1"/>
  <c r="DQ79" i="1"/>
  <c r="DM79" i="1"/>
  <c r="DO79" i="1"/>
  <c r="DR79" i="1"/>
  <c r="W81" i="1"/>
  <c r="CN82" i="1"/>
  <c r="CM82" i="1"/>
  <c r="CL82" i="1"/>
  <c r="CJ82" i="1"/>
  <c r="T83" i="1"/>
  <c r="E83" i="1"/>
  <c r="BH83" i="1"/>
  <c r="BV84" i="1"/>
  <c r="DH85" i="1"/>
  <c r="DK85" i="1"/>
  <c r="DJ85" i="1"/>
  <c r="AW88" i="1"/>
  <c r="AY89" i="1"/>
  <c r="CY91" i="1"/>
  <c r="AD92" i="1"/>
  <c r="DR93" i="1"/>
  <c r="AD94" i="1"/>
  <c r="DY95" i="1"/>
  <c r="AA98" i="1"/>
  <c r="AB98" i="1"/>
  <c r="Z98" i="1"/>
  <c r="Y98" i="1"/>
  <c r="W98" i="1"/>
  <c r="DM110" i="1"/>
  <c r="DQ110" i="1"/>
  <c r="DP110" i="1"/>
  <c r="DO110" i="1"/>
  <c r="BM122" i="1"/>
  <c r="BB126" i="1"/>
  <c r="BC126" i="1"/>
  <c r="DC129" i="1"/>
  <c r="CY129" i="1"/>
  <c r="AW135" i="1"/>
  <c r="DY135" i="1"/>
  <c r="AB135" i="1"/>
  <c r="DD135" i="1"/>
  <c r="CF135" i="1"/>
  <c r="AP135" i="1"/>
  <c r="BD135" i="1"/>
  <c r="CV135" i="1"/>
  <c r="DR135" i="1"/>
  <c r="BR135" i="1"/>
  <c r="U135" i="1"/>
  <c r="CO135" i="1"/>
  <c r="DK135" i="1"/>
  <c r="BY135" i="1"/>
  <c r="AI135" i="1"/>
  <c r="BK135" i="1"/>
  <c r="BT141" i="1"/>
  <c r="BX141" i="1"/>
  <c r="DC144" i="1"/>
  <c r="DD144" i="1"/>
  <c r="DB144" i="1"/>
  <c r="DA144" i="1"/>
  <c r="AN148" i="1"/>
  <c r="CJ156" i="1"/>
  <c r="CN156" i="1"/>
  <c r="CM156" i="1"/>
  <c r="CL156" i="1"/>
  <c r="CC170" i="1"/>
  <c r="E180" i="1"/>
  <c r="R180" i="1"/>
  <c r="P180" i="1"/>
  <c r="DQ201" i="1"/>
  <c r="DO201" i="1"/>
  <c r="BN223" i="1"/>
  <c r="AS223" i="1"/>
  <c r="T10" i="1"/>
  <c r="AN10" i="1"/>
  <c r="BH10" i="1"/>
  <c r="R11" i="1"/>
  <c r="BF11" i="1"/>
  <c r="CU11" i="1"/>
  <c r="DO11" i="1"/>
  <c r="AG12" i="1"/>
  <c r="BA12" i="1"/>
  <c r="DJ12" i="1"/>
  <c r="E13" i="1"/>
  <c r="AB13" i="1"/>
  <c r="AV13" i="1"/>
  <c r="BP13" i="1"/>
  <c r="DY13" i="1"/>
  <c r="W14" i="1"/>
  <c r="BK14" i="1"/>
  <c r="CE14" i="1"/>
  <c r="DT14" i="1"/>
  <c r="CE15" i="1"/>
  <c r="R16" i="1"/>
  <c r="BF16" i="1"/>
  <c r="DO16" i="1"/>
  <c r="AG17" i="1"/>
  <c r="BA17" i="1"/>
  <c r="DJ17" i="1"/>
  <c r="E18" i="1"/>
  <c r="AB18" i="1"/>
  <c r="AV18" i="1"/>
  <c r="BP18" i="1"/>
  <c r="DY18" i="1"/>
  <c r="W19" i="1"/>
  <c r="BK19" i="1"/>
  <c r="CE19" i="1"/>
  <c r="DT19" i="1"/>
  <c r="BJ20" i="1"/>
  <c r="CD20" i="1"/>
  <c r="AK21" i="1"/>
  <c r="BY21" i="1"/>
  <c r="CT21" i="1"/>
  <c r="AF22" i="1"/>
  <c r="BT22" i="1"/>
  <c r="CO22" i="1"/>
  <c r="DI22" i="1"/>
  <c r="AA23" i="1"/>
  <c r="AU23" i="1"/>
  <c r="BO23" i="1"/>
  <c r="CJ23" i="1"/>
  <c r="DD23" i="1"/>
  <c r="DX23" i="1"/>
  <c r="AP24" i="1"/>
  <c r="BJ24" i="1"/>
  <c r="CD24" i="1"/>
  <c r="CY24" i="1"/>
  <c r="BY25" i="1"/>
  <c r="CT25" i="1"/>
  <c r="AF26" i="1"/>
  <c r="CO26" i="1"/>
  <c r="DI26" i="1"/>
  <c r="CN27" i="1"/>
  <c r="DH27" i="1"/>
  <c r="Z28" i="1"/>
  <c r="AT28" i="1"/>
  <c r="DC28" i="1"/>
  <c r="DW28" i="1"/>
  <c r="U29" i="1"/>
  <c r="AO29" i="1"/>
  <c r="BI29" i="1"/>
  <c r="CC29" i="1"/>
  <c r="DR29" i="1"/>
  <c r="P30" i="1"/>
  <c r="BD30" i="1"/>
  <c r="BX30" i="1"/>
  <c r="CS30" i="1"/>
  <c r="DI31" i="1"/>
  <c r="E32" i="1"/>
  <c r="DJ32" i="1"/>
  <c r="AF33" i="1"/>
  <c r="BA33" i="1"/>
  <c r="BW33" i="1"/>
  <c r="CV33" i="1"/>
  <c r="DT33" i="1"/>
  <c r="CL34" i="1"/>
  <c r="DK34" i="1"/>
  <c r="AP35" i="1"/>
  <c r="U35" i="1"/>
  <c r="AI35" i="1"/>
  <c r="DH35" i="1"/>
  <c r="DF35" i="1"/>
  <c r="DX36" i="1"/>
  <c r="W37" i="1"/>
  <c r="AU37" i="1"/>
  <c r="BV39" i="1"/>
  <c r="DW39" i="1"/>
  <c r="AA40" i="1"/>
  <c r="BB40" i="1"/>
  <c r="AP41" i="1"/>
  <c r="BP41" i="1"/>
  <c r="Z42" i="1"/>
  <c r="BF42" i="1"/>
  <c r="CE42" i="1"/>
  <c r="DJ42" i="1"/>
  <c r="DI42" i="1"/>
  <c r="DH42" i="1"/>
  <c r="DF42" i="1"/>
  <c r="AW43" i="1"/>
  <c r="DY43" i="1"/>
  <c r="AB43" i="1"/>
  <c r="DD43" i="1"/>
  <c r="BK43" i="1"/>
  <c r="CF43" i="1"/>
  <c r="AI43" i="1"/>
  <c r="AO43" i="1"/>
  <c r="DC43" i="1"/>
  <c r="DB43" i="1"/>
  <c r="DP44" i="1"/>
  <c r="AA45" i="1"/>
  <c r="CM45" i="1"/>
  <c r="U46" i="1"/>
  <c r="AU46" i="1"/>
  <c r="AK47" i="1"/>
  <c r="DV47" i="1"/>
  <c r="Y48" i="1"/>
  <c r="BC48" i="1"/>
  <c r="BY49" i="1"/>
  <c r="R50" i="1"/>
  <c r="CE51" i="1"/>
  <c r="DF51" i="1"/>
  <c r="AK52" i="1"/>
  <c r="DD52" i="1"/>
  <c r="DA52" i="1"/>
  <c r="DY52" i="1"/>
  <c r="BQ53" i="1"/>
  <c r="BP53" i="1"/>
  <c r="BO53" i="1"/>
  <c r="CU53" i="1"/>
  <c r="Z55" i="1"/>
  <c r="BO56" i="1"/>
  <c r="E57" i="1"/>
  <c r="AD57" i="1"/>
  <c r="BI58" i="1"/>
  <c r="AN59" i="1"/>
  <c r="AF61" i="1"/>
  <c r="BP61" i="1"/>
  <c r="AW63" i="1"/>
  <c r="DY63" i="1"/>
  <c r="AB63" i="1"/>
  <c r="DD63" i="1"/>
  <c r="AI63" i="1"/>
  <c r="DK63" i="1"/>
  <c r="CF63" i="1"/>
  <c r="BD63" i="1"/>
  <c r="BY63" i="1"/>
  <c r="AN63" i="1"/>
  <c r="BD64" i="1"/>
  <c r="AW66" i="1"/>
  <c r="DJ66" i="1"/>
  <c r="BQ67" i="1"/>
  <c r="W69" i="1"/>
  <c r="CS69" i="1"/>
  <c r="DF70" i="1"/>
  <c r="P71" i="1"/>
  <c r="R75" i="1"/>
  <c r="AR76" i="1"/>
  <c r="DX77" i="1"/>
  <c r="P83" i="1"/>
  <c r="BJ83" i="1"/>
  <c r="BW84" i="1"/>
  <c r="BX85" i="1"/>
  <c r="BY85" i="1"/>
  <c r="DC91" i="1"/>
  <c r="DW93" i="1"/>
  <c r="DT93" i="1"/>
  <c r="AF94" i="1"/>
  <c r="CN94" i="1"/>
  <c r="CO94" i="1"/>
  <c r="CM94" i="1"/>
  <c r="CL94" i="1"/>
  <c r="CJ94" i="1"/>
  <c r="CE100" i="1"/>
  <c r="CD100" i="1"/>
  <c r="T101" i="1"/>
  <c r="R101" i="1"/>
  <c r="E101" i="1"/>
  <c r="S101" i="1"/>
  <c r="DQ102" i="1"/>
  <c r="DM102" i="1"/>
  <c r="DP102" i="1"/>
  <c r="AH112" i="1"/>
  <c r="AG112" i="1"/>
  <c r="AF112" i="1"/>
  <c r="DQ116" i="1"/>
  <c r="DP116" i="1"/>
  <c r="BY118" i="1"/>
  <c r="BD118" i="1"/>
  <c r="AI118" i="1"/>
  <c r="CO118" i="1"/>
  <c r="CF118" i="1"/>
  <c r="DD118" i="1"/>
  <c r="AB118" i="1"/>
  <c r="DY118" i="1"/>
  <c r="CV118" i="1"/>
  <c r="BK118" i="1"/>
  <c r="DR118" i="1"/>
  <c r="DK118" i="1"/>
  <c r="U118" i="1"/>
  <c r="R121" i="1"/>
  <c r="DP140" i="1"/>
  <c r="DO140" i="1"/>
  <c r="CY144" i="1"/>
  <c r="DC145" i="1"/>
  <c r="DB145" i="1"/>
  <c r="DA145" i="1"/>
  <c r="CY145" i="1"/>
  <c r="BC156" i="1"/>
  <c r="BB156" i="1"/>
  <c r="BA156" i="1"/>
  <c r="AV169" i="1"/>
  <c r="AU169" i="1"/>
  <c r="AT169" i="1"/>
  <c r="S180" i="1"/>
  <c r="DM201" i="1"/>
  <c r="CS205" i="1"/>
  <c r="CU205" i="1"/>
  <c r="CT205" i="1"/>
  <c r="CV205" i="1"/>
  <c r="W419" i="1"/>
  <c r="Z419" i="1"/>
  <c r="AA419" i="1"/>
  <c r="Y419" i="1"/>
  <c r="R38" i="1"/>
  <c r="P38" i="1"/>
  <c r="CF75" i="1"/>
  <c r="BD75" i="1"/>
  <c r="DK75" i="1"/>
  <c r="CO75" i="1"/>
  <c r="BR75" i="1"/>
  <c r="AW75" i="1"/>
  <c r="AB75" i="1"/>
  <c r="AP75" i="1"/>
  <c r="U75" i="1"/>
  <c r="DY75" i="1"/>
  <c r="AI75" i="1"/>
  <c r="BY75" i="1"/>
  <c r="CV75" i="1"/>
  <c r="DD75" i="1"/>
  <c r="DR75" i="1"/>
  <c r="CC85" i="1"/>
  <c r="CE85" i="1"/>
  <c r="CD85" i="1"/>
  <c r="W11" i="1"/>
  <c r="DY14" i="1"/>
  <c r="W16" i="1"/>
  <c r="BK16" i="1"/>
  <c r="BF17" i="1"/>
  <c r="BA18" i="1"/>
  <c r="BY26" i="1"/>
  <c r="CT26" i="1"/>
  <c r="CS27" i="1"/>
  <c r="AY28" i="1"/>
  <c r="DH28" i="1"/>
  <c r="Z29" i="1"/>
  <c r="AT29" i="1"/>
  <c r="DR30" i="1"/>
  <c r="P31" i="1"/>
  <c r="DO32" i="1"/>
  <c r="CC33" i="1"/>
  <c r="DA33" i="1"/>
  <c r="DP34" i="1"/>
  <c r="AN35" i="1"/>
  <c r="BQ35" i="1"/>
  <c r="DM35" i="1"/>
  <c r="AN36" i="1"/>
  <c r="BK36" i="1"/>
  <c r="AD38" i="1"/>
  <c r="DF38" i="1"/>
  <c r="DC39" i="1"/>
  <c r="AN40" i="1"/>
  <c r="AM40" i="1"/>
  <c r="BM40" i="1"/>
  <c r="W41" i="1"/>
  <c r="AV41" i="1"/>
  <c r="AT43" i="1"/>
  <c r="CD43" i="1"/>
  <c r="CC43" i="1"/>
  <c r="DT45" i="1"/>
  <c r="DX45" i="1"/>
  <c r="AU47" i="1"/>
  <c r="DA47" i="1"/>
  <c r="BQ48" i="1"/>
  <c r="BP48" i="1"/>
  <c r="BO48" i="1"/>
  <c r="DP48" i="1"/>
  <c r="AA49" i="1"/>
  <c r="Y49" i="1"/>
  <c r="W49" i="1"/>
  <c r="AF50" i="1"/>
  <c r="AD50" i="1"/>
  <c r="BF50" i="1"/>
  <c r="CM50" i="1"/>
  <c r="DQ50" i="1"/>
  <c r="DP50" i="1"/>
  <c r="Y51" i="1"/>
  <c r="CM54" i="1"/>
  <c r="DO54" i="1"/>
  <c r="AO55" i="1"/>
  <c r="AN55" i="1"/>
  <c r="AM55" i="1"/>
  <c r="AI57" i="1"/>
  <c r="S63" i="1"/>
  <c r="AD64" i="1"/>
  <c r="Z66" i="1"/>
  <c r="E66" i="1"/>
  <c r="AA66" i="1"/>
  <c r="BV67" i="1"/>
  <c r="AY68" i="1"/>
  <c r="DQ68" i="1"/>
  <c r="DP68" i="1"/>
  <c r="DO68" i="1"/>
  <c r="DM68" i="1"/>
  <c r="DM70" i="1"/>
  <c r="DP70" i="1"/>
  <c r="BR71" i="1"/>
  <c r="DF71" i="1"/>
  <c r="R72" i="1"/>
  <c r="DM72" i="1"/>
  <c r="Z75" i="1"/>
  <c r="P76" i="1"/>
  <c r="BH76" i="1"/>
  <c r="BI76" i="1"/>
  <c r="BJ76" i="1"/>
  <c r="DD77" i="1"/>
  <c r="AF83" i="1"/>
  <c r="AG83" i="1"/>
  <c r="AD83" i="1"/>
  <c r="AT84" i="1"/>
  <c r="BX87" i="1"/>
  <c r="BV87" i="1"/>
  <c r="BW87" i="1"/>
  <c r="BT87" i="1"/>
  <c r="DM87" i="1"/>
  <c r="DO87" i="1"/>
  <c r="DR87" i="1"/>
  <c r="DQ87" i="1"/>
  <c r="DP87" i="1"/>
  <c r="DM90" i="1"/>
  <c r="DO90" i="1"/>
  <c r="Z91" i="1"/>
  <c r="E93" i="1"/>
  <c r="P93" i="1"/>
  <c r="AU93" i="1"/>
  <c r="CS95" i="1"/>
  <c r="CU95" i="1"/>
  <c r="CT95" i="1"/>
  <c r="AR98" i="1"/>
  <c r="AT98" i="1"/>
  <c r="AW98" i="1"/>
  <c r="AV98" i="1"/>
  <c r="AU98" i="1"/>
  <c r="P100" i="1"/>
  <c r="T100" i="1"/>
  <c r="R100" i="1"/>
  <c r="E100" i="1"/>
  <c r="CO102" i="1"/>
  <c r="AV105" i="1"/>
  <c r="AR105" i="1"/>
  <c r="AU105" i="1"/>
  <c r="DM111" i="1"/>
  <c r="AA120" i="1"/>
  <c r="Z120" i="1"/>
  <c r="Y120" i="1"/>
  <c r="W120" i="1"/>
  <c r="T131" i="1"/>
  <c r="R131" i="1"/>
  <c r="S131" i="1"/>
  <c r="E131" i="1"/>
  <c r="P131" i="1"/>
  <c r="DV133" i="1"/>
  <c r="BX153" i="1"/>
  <c r="BY153" i="1"/>
  <c r="BW153" i="1"/>
  <c r="BV153" i="1"/>
  <c r="BT153" i="1"/>
  <c r="E175" i="1"/>
  <c r="R175" i="1"/>
  <c r="T175" i="1"/>
  <c r="U175" i="1"/>
  <c r="S175" i="1"/>
  <c r="AA176" i="1"/>
  <c r="Y176" i="1"/>
  <c r="E176" i="1"/>
  <c r="Z176" i="1"/>
  <c r="BF73" i="1"/>
  <c r="BH73" i="1"/>
  <c r="Z10" i="1"/>
  <c r="DK13" i="1"/>
  <c r="CU26" i="1"/>
  <c r="DO26" i="1"/>
  <c r="CT27" i="1"/>
  <c r="AF28" i="1"/>
  <c r="BT28" i="1"/>
  <c r="DI28" i="1"/>
  <c r="AA29" i="1"/>
  <c r="AU29" i="1"/>
  <c r="BO29" i="1"/>
  <c r="CJ29" i="1"/>
  <c r="AP30" i="1"/>
  <c r="BJ30" i="1"/>
  <c r="CD30" i="1"/>
  <c r="CY30" i="1"/>
  <c r="AK31" i="1"/>
  <c r="BY31" i="1"/>
  <c r="CT31" i="1"/>
  <c r="DO31" i="1"/>
  <c r="AI32" i="1"/>
  <c r="BD32" i="1"/>
  <c r="BY32" i="1"/>
  <c r="CV32" i="1"/>
  <c r="DP32" i="1"/>
  <c r="R33" i="1"/>
  <c r="BH33" i="1"/>
  <c r="CD33" i="1"/>
  <c r="CS34" i="1"/>
  <c r="DQ34" i="1"/>
  <c r="S35" i="1"/>
  <c r="AO35" i="1"/>
  <c r="P36" i="1"/>
  <c r="CJ36" i="1"/>
  <c r="DF36" i="1"/>
  <c r="E37" i="1"/>
  <c r="AF37" i="1"/>
  <c r="AH37" i="1"/>
  <c r="AG37" i="1"/>
  <c r="BF37" i="1"/>
  <c r="AF38" i="1"/>
  <c r="BJ38" i="1"/>
  <c r="BI38" i="1"/>
  <c r="BH38" i="1"/>
  <c r="DJ39" i="1"/>
  <c r="DI39" i="1"/>
  <c r="AK40" i="1"/>
  <c r="CQ40" i="1"/>
  <c r="AW41" i="1"/>
  <c r="DF41" i="1"/>
  <c r="AO42" i="1"/>
  <c r="AN42" i="1"/>
  <c r="CA43" i="1"/>
  <c r="E44" i="1"/>
  <c r="AO45" i="1"/>
  <c r="AN45" i="1"/>
  <c r="AM45" i="1"/>
  <c r="BO45" i="1"/>
  <c r="CS45" i="1"/>
  <c r="CJ46" i="1"/>
  <c r="AV47" i="1"/>
  <c r="CA47" i="1"/>
  <c r="DB47" i="1"/>
  <c r="DQ48" i="1"/>
  <c r="Z49" i="1"/>
  <c r="CL49" i="1"/>
  <c r="DO49" i="1"/>
  <c r="AG50" i="1"/>
  <c r="CN50" i="1"/>
  <c r="DM50" i="1"/>
  <c r="CM51" i="1"/>
  <c r="CF52" i="1"/>
  <c r="CC52" i="1"/>
  <c r="R54" i="1"/>
  <c r="CN54" i="1"/>
  <c r="DP54" i="1"/>
  <c r="AK55" i="1"/>
  <c r="CV56" i="1"/>
  <c r="BY56" i="1"/>
  <c r="BD56" i="1"/>
  <c r="AI56" i="1"/>
  <c r="AB56" i="1"/>
  <c r="AW56" i="1"/>
  <c r="DR56" i="1"/>
  <c r="BR56" i="1"/>
  <c r="DH56" i="1"/>
  <c r="AO58" i="1"/>
  <c r="AK58" i="1"/>
  <c r="DA58" i="1"/>
  <c r="P59" i="1"/>
  <c r="CL59" i="1"/>
  <c r="DR59" i="1"/>
  <c r="T63" i="1"/>
  <c r="AY63" i="1"/>
  <c r="BC63" i="1"/>
  <c r="DF64" i="1"/>
  <c r="BK65" i="1"/>
  <c r="DR65" i="1"/>
  <c r="U65" i="1"/>
  <c r="CV65" i="1"/>
  <c r="BR65" i="1"/>
  <c r="CF65" i="1"/>
  <c r="AB65" i="1"/>
  <c r="DD65" i="1"/>
  <c r="BY65" i="1"/>
  <c r="AW65" i="1"/>
  <c r="W66" i="1"/>
  <c r="DN68" i="1"/>
  <c r="S72" i="1"/>
  <c r="DO72" i="1"/>
  <c r="BK73" i="1"/>
  <c r="AH75" i="1"/>
  <c r="AG75" i="1"/>
  <c r="AF75" i="1"/>
  <c r="AD75" i="1"/>
  <c r="BF76" i="1"/>
  <c r="BV77" i="1"/>
  <c r="E79" i="1"/>
  <c r="T79" i="1"/>
  <c r="U79" i="1"/>
  <c r="S79" i="1"/>
  <c r="DO80" i="1"/>
  <c r="AH83" i="1"/>
  <c r="DQ86" i="1"/>
  <c r="DO86" i="1"/>
  <c r="DP86" i="1"/>
  <c r="BY87" i="1"/>
  <c r="DP90" i="1"/>
  <c r="AA91" i="1"/>
  <c r="R93" i="1"/>
  <c r="AV93" i="1"/>
  <c r="AW95" i="1"/>
  <c r="CF95" i="1"/>
  <c r="BD95" i="1"/>
  <c r="CO95" i="1"/>
  <c r="DK95" i="1"/>
  <c r="AP95" i="1"/>
  <c r="U95" i="1"/>
  <c r="DD95" i="1"/>
  <c r="BY95" i="1"/>
  <c r="AB95" i="1"/>
  <c r="CV95" i="1"/>
  <c r="BR95" i="1"/>
  <c r="DR95" i="1"/>
  <c r="AI95" i="1"/>
  <c r="BK95" i="1"/>
  <c r="AW105" i="1"/>
  <c r="DY105" i="1"/>
  <c r="AB105" i="1"/>
  <c r="CF105" i="1"/>
  <c r="BD105" i="1"/>
  <c r="BK105" i="1"/>
  <c r="DD105" i="1"/>
  <c r="AI105" i="1"/>
  <c r="BY105" i="1"/>
  <c r="BR105" i="1"/>
  <c r="CV105" i="1"/>
  <c r="U105" i="1"/>
  <c r="DK105" i="1"/>
  <c r="CE108" i="1"/>
  <c r="CD108" i="1"/>
  <c r="CC108" i="1"/>
  <c r="T116" i="1"/>
  <c r="R116" i="1"/>
  <c r="E116" i="1"/>
  <c r="CF129" i="1"/>
  <c r="CA129" i="1"/>
  <c r="CE129" i="1"/>
  <c r="DX133" i="1"/>
  <c r="CE134" i="1"/>
  <c r="CF134" i="1"/>
  <c r="CD134" i="1"/>
  <c r="CC134" i="1"/>
  <c r="P175" i="1"/>
  <c r="DJ194" i="1"/>
  <c r="DI194" i="1"/>
  <c r="DH194" i="1"/>
  <c r="DF194" i="1"/>
  <c r="BI202" i="1"/>
  <c r="BJ202" i="1"/>
  <c r="BH202" i="1"/>
  <c r="BF202" i="1"/>
  <c r="E345" i="1"/>
  <c r="T345" i="1"/>
  <c r="U345" i="1"/>
  <c r="S345" i="1"/>
  <c r="R345" i="1"/>
  <c r="DC63" i="1"/>
  <c r="DB63" i="1"/>
  <c r="CY63" i="1"/>
  <c r="DK11" i="1"/>
  <c r="F17" i="1"/>
  <c r="CH17" i="1" s="1"/>
  <c r="DF34" i="1"/>
  <c r="CV11" i="1"/>
  <c r="AH12" i="1"/>
  <c r="DK12" i="1"/>
  <c r="CE20" i="1"/>
  <c r="CE24" i="1"/>
  <c r="E27" i="1"/>
  <c r="DB38" i="1"/>
  <c r="DA38" i="1"/>
  <c r="E46" i="1"/>
  <c r="Z46" i="1"/>
  <c r="Y46" i="1"/>
  <c r="T11" i="1"/>
  <c r="AI17" i="1"/>
  <c r="CA25" i="1"/>
  <c r="CV25" i="1"/>
  <c r="CQ26" i="1"/>
  <c r="DK26" i="1"/>
  <c r="DJ27" i="1"/>
  <c r="AV28" i="1"/>
  <c r="BK29" i="1"/>
  <c r="CE29" i="1"/>
  <c r="DT29" i="1"/>
  <c r="BF30" i="1"/>
  <c r="DM34" i="1"/>
  <c r="CN73" i="1"/>
  <c r="CM73" i="1"/>
  <c r="DT73" i="1"/>
  <c r="AT96" i="1"/>
  <c r="E96" i="1"/>
  <c r="AV96" i="1"/>
  <c r="AU96" i="1"/>
  <c r="AH181" i="1"/>
  <c r="AF181" i="1"/>
  <c r="E181" i="1"/>
  <c r="CE10" i="1"/>
  <c r="DR11" i="1"/>
  <c r="P12" i="1"/>
  <c r="BD12" i="1"/>
  <c r="DM12" i="1"/>
  <c r="AY13" i="1"/>
  <c r="CN13" i="1"/>
  <c r="BD17" i="1"/>
  <c r="AY18" i="1"/>
  <c r="DC19" i="1"/>
  <c r="CE38" i="1"/>
  <c r="CD38" i="1"/>
  <c r="CC38" i="1"/>
  <c r="DQ40" i="1"/>
  <c r="DP40" i="1"/>
  <c r="AA73" i="1"/>
  <c r="Z73" i="1"/>
  <c r="Y73" i="1"/>
  <c r="W75" i="1"/>
  <c r="AP11" i="1"/>
  <c r="CY11" i="1"/>
  <c r="AK12" i="1"/>
  <c r="BY12" i="1"/>
  <c r="AA14" i="1"/>
  <c r="BO14" i="1"/>
  <c r="DD15" i="1"/>
  <c r="AP16" i="1"/>
  <c r="CY16" i="1"/>
  <c r="BT18" i="1"/>
  <c r="DC20" i="1"/>
  <c r="P22" i="1"/>
  <c r="CL50" i="1"/>
  <c r="DK50" i="1"/>
  <c r="DK51" i="1"/>
  <c r="CY58" i="1"/>
  <c r="Y75" i="1"/>
  <c r="AG13" i="1"/>
  <c r="AG18" i="1"/>
  <c r="CF16" i="1"/>
  <c r="AA10" i="1"/>
  <c r="AU10" i="1"/>
  <c r="BO10" i="1"/>
  <c r="Y11" i="1"/>
  <c r="BM11" i="1"/>
  <c r="DB11" i="1"/>
  <c r="DV11" i="1"/>
  <c r="T12" i="1"/>
  <c r="AN12" i="1"/>
  <c r="BH12" i="1"/>
  <c r="DQ12" i="1"/>
  <c r="AI13" i="1"/>
  <c r="BC13" i="1"/>
  <c r="BW13" i="1"/>
  <c r="AD14" i="1"/>
  <c r="BR14" i="1"/>
  <c r="CM14" i="1"/>
  <c r="BR15" i="1"/>
  <c r="CM15" i="1"/>
  <c r="Y16" i="1"/>
  <c r="BM16" i="1"/>
  <c r="DB16" i="1"/>
  <c r="DV16" i="1"/>
  <c r="T17" i="1"/>
  <c r="AN17" i="1"/>
  <c r="BH17" i="1"/>
  <c r="DQ17" i="1"/>
  <c r="AI18" i="1"/>
  <c r="BC18" i="1"/>
  <c r="BW18" i="1"/>
  <c r="AD19" i="1"/>
  <c r="BR19" i="1"/>
  <c r="CM19" i="1"/>
  <c r="AW20" i="1"/>
  <c r="BQ20" i="1"/>
  <c r="CL20" i="1"/>
  <c r="AR21" i="1"/>
  <c r="CF21" i="1"/>
  <c r="DA21" i="1"/>
  <c r="S22" i="1"/>
  <c r="AM22" i="1"/>
  <c r="CA22" i="1"/>
  <c r="CV22" i="1"/>
  <c r="DP22" i="1"/>
  <c r="AH23" i="1"/>
  <c r="BB23" i="1"/>
  <c r="BV23" i="1"/>
  <c r="CQ23" i="1"/>
  <c r="DK23" i="1"/>
  <c r="AW24" i="1"/>
  <c r="BQ24" i="1"/>
  <c r="CL24" i="1"/>
  <c r="DF24" i="1"/>
  <c r="AR25" i="1"/>
  <c r="CF25" i="1"/>
  <c r="DA25" i="1"/>
  <c r="S26" i="1"/>
  <c r="AM26" i="1"/>
  <c r="CA26" i="1"/>
  <c r="CV26" i="1"/>
  <c r="DP26" i="1"/>
  <c r="R27" i="1"/>
  <c r="CU27" i="1"/>
  <c r="DO27" i="1"/>
  <c r="AG28" i="1"/>
  <c r="BA28" i="1"/>
  <c r="DJ28" i="1"/>
  <c r="E29" i="1"/>
  <c r="AB29" i="1"/>
  <c r="AV29" i="1"/>
  <c r="BP29" i="1"/>
  <c r="DY29" i="1"/>
  <c r="W30" i="1"/>
  <c r="BK30" i="1"/>
  <c r="CE30" i="1"/>
  <c r="DT30" i="1"/>
  <c r="R31" i="1"/>
  <c r="BF31" i="1"/>
  <c r="CU31" i="1"/>
  <c r="DP31" i="1"/>
  <c r="DQ32" i="1"/>
  <c r="S33" i="1"/>
  <c r="BI33" i="1"/>
  <c r="CE33" i="1"/>
  <c r="DF33" i="1"/>
  <c r="E34" i="1"/>
  <c r="CT34" i="1"/>
  <c r="DR34" i="1"/>
  <c r="T35" i="1"/>
  <c r="DO35" i="1"/>
  <c r="R36" i="1"/>
  <c r="BM36" i="1"/>
  <c r="AD37" i="1"/>
  <c r="E38" i="1"/>
  <c r="AG38" i="1"/>
  <c r="BF38" i="1"/>
  <c r="DI38" i="1"/>
  <c r="DD39" i="1"/>
  <c r="CF39" i="1"/>
  <c r="BK39" i="1"/>
  <c r="DK39" i="1"/>
  <c r="CC39" i="1"/>
  <c r="BO40" i="1"/>
  <c r="DT40" i="1"/>
  <c r="DX40" i="1"/>
  <c r="Z41" i="1"/>
  <c r="AK42" i="1"/>
  <c r="P44" i="1"/>
  <c r="BT44" i="1"/>
  <c r="AK45" i="1"/>
  <c r="BP45" i="1"/>
  <c r="CT45" i="1"/>
  <c r="DV45" i="1"/>
  <c r="CB47" i="1"/>
  <c r="DC47" i="1"/>
  <c r="CS48" i="1"/>
  <c r="DR48" i="1"/>
  <c r="AB49" i="1"/>
  <c r="CM49" i="1"/>
  <c r="DQ49" i="1"/>
  <c r="AH50" i="1"/>
  <c r="CO50" i="1"/>
  <c r="DO50" i="1"/>
  <c r="AD51" i="1"/>
  <c r="CN51" i="1"/>
  <c r="CA52" i="1"/>
  <c r="S54" i="1"/>
  <c r="CO54" i="1"/>
  <c r="DR54" i="1"/>
  <c r="DI56" i="1"/>
  <c r="DA57" i="1"/>
  <c r="AM58" i="1"/>
  <c r="DB58" i="1"/>
  <c r="CM59" i="1"/>
  <c r="BA63" i="1"/>
  <c r="DX63" i="1"/>
  <c r="DW63" i="1"/>
  <c r="AF64" i="1"/>
  <c r="DK65" i="1"/>
  <c r="BA68" i="1"/>
  <c r="BT69" i="1"/>
  <c r="DI69" i="1"/>
  <c r="DJ69" i="1"/>
  <c r="DH69" i="1"/>
  <c r="CE70" i="1"/>
  <c r="CD70" i="1"/>
  <c r="CC70" i="1"/>
  <c r="DO70" i="1"/>
  <c r="AO71" i="1"/>
  <c r="AN71" i="1"/>
  <c r="AM71" i="1"/>
  <c r="BV71" i="1"/>
  <c r="DH71" i="1"/>
  <c r="DQ72" i="1"/>
  <c r="R76" i="1"/>
  <c r="BW77" i="1"/>
  <c r="P79" i="1"/>
  <c r="CJ79" i="1"/>
  <c r="CN79" i="1"/>
  <c r="CM79" i="1"/>
  <c r="BB82" i="1"/>
  <c r="BC82" i="1"/>
  <c r="BA82" i="1"/>
  <c r="AY82" i="1"/>
  <c r="DR83" i="1"/>
  <c r="DM86" i="1"/>
  <c r="DI88" i="1"/>
  <c r="DJ88" i="1"/>
  <c r="DH88" i="1"/>
  <c r="DF88" i="1"/>
  <c r="BX90" i="1"/>
  <c r="BT90" i="1"/>
  <c r="BY90" i="1"/>
  <c r="BW90" i="1"/>
  <c r="DQ90" i="1"/>
  <c r="AB91" i="1"/>
  <c r="S93" i="1"/>
  <c r="CS93" i="1"/>
  <c r="CT93" i="1"/>
  <c r="CU93" i="1"/>
  <c r="BJ95" i="1"/>
  <c r="BI95" i="1"/>
  <c r="Q103" i="1"/>
  <c r="CB103" i="1"/>
  <c r="DG103" i="1"/>
  <c r="BH104" i="1"/>
  <c r="BJ104" i="1"/>
  <c r="BK104" i="1"/>
  <c r="AT105" i="1"/>
  <c r="CA108" i="1"/>
  <c r="P116" i="1"/>
  <c r="CC129" i="1"/>
  <c r="DY133" i="1"/>
  <c r="R140" i="1"/>
  <c r="AA149" i="1"/>
  <c r="Z149" i="1"/>
  <c r="AB149" i="1"/>
  <c r="Y149" i="1"/>
  <c r="E149" i="1"/>
  <c r="CT152" i="1"/>
  <c r="CU152" i="1"/>
  <c r="CQ152" i="1"/>
  <c r="BQ174" i="1"/>
  <c r="BM174" i="1"/>
  <c r="BR174" i="1"/>
  <c r="BP174" i="1"/>
  <c r="AB176" i="1"/>
  <c r="BJ194" i="1"/>
  <c r="BK194" i="1"/>
  <c r="BI194" i="1"/>
  <c r="BH194" i="1"/>
  <c r="BF194" i="1"/>
  <c r="CE237" i="1"/>
  <c r="CD237" i="1"/>
  <c r="CC237" i="1"/>
  <c r="CA237" i="1"/>
  <c r="DV257" i="1"/>
  <c r="DW257" i="1"/>
  <c r="DX257" i="1"/>
  <c r="DY257" i="1"/>
  <c r="DJ260" i="1"/>
  <c r="DK260" i="1"/>
  <c r="DI260" i="1"/>
  <c r="DH260" i="1"/>
  <c r="DF260" i="1"/>
  <c r="CM262" i="1"/>
  <c r="CL262" i="1"/>
  <c r="CN262" i="1"/>
  <c r="AV273" i="1"/>
  <c r="AW273" i="1"/>
  <c r="AT273" i="1"/>
  <c r="AU273" i="1"/>
  <c r="AR273" i="1"/>
  <c r="CJ22" i="1"/>
  <c r="AK24" i="1"/>
  <c r="E35" i="1"/>
  <c r="W23" i="1"/>
  <c r="DT23" i="1"/>
  <c r="BF24" i="1"/>
  <c r="DF32" i="1"/>
  <c r="AW13" i="1"/>
  <c r="BQ13" i="1"/>
  <c r="BQ18" i="1"/>
  <c r="BY30" i="1"/>
  <c r="AV37" i="1"/>
  <c r="DQ45" i="1"/>
  <c r="DP45" i="1"/>
  <c r="CD130" i="1"/>
  <c r="CA130" i="1"/>
  <c r="CE130" i="1"/>
  <c r="CC130" i="1"/>
  <c r="AD18" i="1"/>
  <c r="DK22" i="1"/>
  <c r="BK10" i="1"/>
  <c r="U11" i="1"/>
  <c r="U16" i="1"/>
  <c r="BK35" i="1"/>
  <c r="DR36" i="1"/>
  <c r="U36" i="1"/>
  <c r="BY36" i="1"/>
  <c r="DK36" i="1"/>
  <c r="AB36" i="1"/>
  <c r="CO36" i="1"/>
  <c r="BR36" i="1"/>
  <c r="AW36" i="1"/>
  <c r="CF36" i="1"/>
  <c r="BY39" i="1"/>
  <c r="U41" i="1"/>
  <c r="E42" i="1"/>
  <c r="CF46" i="1"/>
  <c r="DC71" i="1"/>
  <c r="DB71" i="1"/>
  <c r="DA71" i="1"/>
  <c r="CY71" i="1"/>
  <c r="U25" i="1"/>
  <c r="CC25" i="1"/>
  <c r="P26" i="1"/>
  <c r="AI31" i="1"/>
  <c r="W73" i="1"/>
  <c r="CD84" i="1"/>
  <c r="AT93" i="1"/>
  <c r="AW96" i="1"/>
  <c r="AW100" i="1"/>
  <c r="CF100" i="1"/>
  <c r="BD100" i="1"/>
  <c r="AP100" i="1"/>
  <c r="U100" i="1"/>
  <c r="DD100" i="1"/>
  <c r="DY100" i="1"/>
  <c r="AI100" i="1"/>
  <c r="BK100" i="1"/>
  <c r="CO100" i="1"/>
  <c r="DR100" i="1"/>
  <c r="BR100" i="1"/>
  <c r="DK100" i="1"/>
  <c r="CV100" i="1"/>
  <c r="CF116" i="1"/>
  <c r="BK116" i="1"/>
  <c r="CO116" i="1"/>
  <c r="BY116" i="1"/>
  <c r="AB116" i="1"/>
  <c r="DY116" i="1"/>
  <c r="CV116" i="1"/>
  <c r="AW116" i="1"/>
  <c r="U116" i="1"/>
  <c r="DR116" i="1"/>
  <c r="DK116" i="1"/>
  <c r="BR116" i="1"/>
  <c r="DD116" i="1"/>
  <c r="AI116" i="1"/>
  <c r="AP116" i="1"/>
  <c r="CY21" i="1"/>
  <c r="CY25" i="1"/>
  <c r="BV18" i="1"/>
  <c r="DF19" i="1"/>
  <c r="AV20" i="1"/>
  <c r="BP20" i="1"/>
  <c r="BK21" i="1"/>
  <c r="R22" i="1"/>
  <c r="BF22" i="1"/>
  <c r="CU22" i="1"/>
  <c r="BA23" i="1"/>
  <c r="DJ23" i="1"/>
  <c r="AV24" i="1"/>
  <c r="BP24" i="1"/>
  <c r="W25" i="1"/>
  <c r="DX29" i="1"/>
  <c r="AB10" i="1"/>
  <c r="AV10" i="1"/>
  <c r="BP10" i="1"/>
  <c r="CL10" i="1"/>
  <c r="Z11" i="1"/>
  <c r="AT11" i="1"/>
  <c r="DC11" i="1"/>
  <c r="DW11" i="1"/>
  <c r="U12" i="1"/>
  <c r="AO12" i="1"/>
  <c r="BI12" i="1"/>
  <c r="CC12" i="1"/>
  <c r="DR12" i="1"/>
  <c r="P13" i="1"/>
  <c r="BD13" i="1"/>
  <c r="BX13" i="1"/>
  <c r="CS13" i="1"/>
  <c r="DM13" i="1"/>
  <c r="AY14" i="1"/>
  <c r="CN14" i="1"/>
  <c r="DH14" i="1"/>
  <c r="CN15" i="1"/>
  <c r="DH15" i="1"/>
  <c r="Z16" i="1"/>
  <c r="AT16" i="1"/>
  <c r="DC16" i="1"/>
  <c r="DW16" i="1"/>
  <c r="U17" i="1"/>
  <c r="AO17" i="1"/>
  <c r="BI17" i="1"/>
  <c r="CC17" i="1"/>
  <c r="DR17" i="1"/>
  <c r="P18" i="1"/>
  <c r="BD18" i="1"/>
  <c r="CS18" i="1"/>
  <c r="DM18" i="1"/>
  <c r="AY19" i="1"/>
  <c r="CN19" i="1"/>
  <c r="DH19" i="1"/>
  <c r="BR20" i="1"/>
  <c r="CM20" i="1"/>
  <c r="Y21" i="1"/>
  <c r="BM21" i="1"/>
  <c r="DB21" i="1"/>
  <c r="DV21" i="1"/>
  <c r="AN22" i="1"/>
  <c r="BH22" i="1"/>
  <c r="DQ22" i="1"/>
  <c r="AI23" i="1"/>
  <c r="BC23" i="1"/>
  <c r="BW23" i="1"/>
  <c r="AD24" i="1"/>
  <c r="BR24" i="1"/>
  <c r="CM24" i="1"/>
  <c r="Y25" i="1"/>
  <c r="BM25" i="1"/>
  <c r="DB25" i="1"/>
  <c r="DV25" i="1"/>
  <c r="T26" i="1"/>
  <c r="AN26" i="1"/>
  <c r="BH26" i="1"/>
  <c r="DQ26" i="1"/>
  <c r="S27" i="1"/>
  <c r="AM27" i="1"/>
  <c r="DP27" i="1"/>
  <c r="AH28" i="1"/>
  <c r="BB28" i="1"/>
  <c r="BV28" i="1"/>
  <c r="CQ28" i="1"/>
  <c r="DK28" i="1"/>
  <c r="AW29" i="1"/>
  <c r="BQ29" i="1"/>
  <c r="CL29" i="1"/>
  <c r="DF29" i="1"/>
  <c r="AR30" i="1"/>
  <c r="CF30" i="1"/>
  <c r="DA30" i="1"/>
  <c r="S31" i="1"/>
  <c r="AM31" i="1"/>
  <c r="CA31" i="1"/>
  <c r="CV31" i="1"/>
  <c r="DQ31" i="1"/>
  <c r="P32" i="1"/>
  <c r="AK32" i="1"/>
  <c r="BF32" i="1"/>
  <c r="CA32" i="1"/>
  <c r="DX32" i="1"/>
  <c r="DW32" i="1"/>
  <c r="T33" i="1"/>
  <c r="BJ33" i="1"/>
  <c r="AD34" i="1"/>
  <c r="BA34" i="1"/>
  <c r="CU34" i="1"/>
  <c r="DX34" i="1"/>
  <c r="DW34" i="1"/>
  <c r="DV34" i="1"/>
  <c r="BT35" i="1"/>
  <c r="DP35" i="1"/>
  <c r="S36" i="1"/>
  <c r="CL36" i="1"/>
  <c r="DH36" i="1"/>
  <c r="AI37" i="1"/>
  <c r="BH37" i="1"/>
  <c r="AH38" i="1"/>
  <c r="CN38" i="1"/>
  <c r="CJ38" i="1"/>
  <c r="DJ38" i="1"/>
  <c r="CD39" i="1"/>
  <c r="AO40" i="1"/>
  <c r="BP40" i="1"/>
  <c r="CS40" i="1"/>
  <c r="DH41" i="1"/>
  <c r="AI42" i="1"/>
  <c r="BA43" i="1"/>
  <c r="CE43" i="1"/>
  <c r="BQ45" i="1"/>
  <c r="CU45" i="1"/>
  <c r="DW45" i="1"/>
  <c r="BK46" i="1"/>
  <c r="CL46" i="1"/>
  <c r="BC47" i="1"/>
  <c r="BA47" i="1"/>
  <c r="AY47" i="1"/>
  <c r="CC47" i="1"/>
  <c r="DD47" i="1"/>
  <c r="BR48" i="1"/>
  <c r="CT48" i="1"/>
  <c r="DX48" i="1"/>
  <c r="DW48" i="1"/>
  <c r="AH49" i="1"/>
  <c r="AG49" i="1"/>
  <c r="AD49" i="1"/>
  <c r="CN49" i="1"/>
  <c r="DR49" i="1"/>
  <c r="AI50" i="1"/>
  <c r="BM50" i="1"/>
  <c r="CU50" i="1"/>
  <c r="CQ50" i="1"/>
  <c r="DT50" i="1"/>
  <c r="DW50" i="1"/>
  <c r="DV50" i="1"/>
  <c r="CO51" i="1"/>
  <c r="AV53" i="1"/>
  <c r="AU53" i="1"/>
  <c r="DX54" i="1"/>
  <c r="DV54" i="1"/>
  <c r="DT54" i="1"/>
  <c r="DW54" i="1"/>
  <c r="AP55" i="1"/>
  <c r="DJ56" i="1"/>
  <c r="DB57" i="1"/>
  <c r="AN58" i="1"/>
  <c r="S59" i="1"/>
  <c r="CN59" i="1"/>
  <c r="CV61" i="1"/>
  <c r="BY61" i="1"/>
  <c r="BD61" i="1"/>
  <c r="AI61" i="1"/>
  <c r="DK61" i="1"/>
  <c r="AW61" i="1"/>
  <c r="DY61" i="1"/>
  <c r="U61" i="1"/>
  <c r="BR61" i="1"/>
  <c r="BB63" i="1"/>
  <c r="DT63" i="1"/>
  <c r="DH64" i="1"/>
  <c r="CJ65" i="1"/>
  <c r="DQ65" i="1"/>
  <c r="DP65" i="1"/>
  <c r="DO65" i="1"/>
  <c r="Y66" i="1"/>
  <c r="AV67" i="1"/>
  <c r="AT67" i="1"/>
  <c r="AU67" i="1"/>
  <c r="BB68" i="1"/>
  <c r="DF69" i="1"/>
  <c r="CA70" i="1"/>
  <c r="DQ70" i="1"/>
  <c r="AK71" i="1"/>
  <c r="BW71" i="1"/>
  <c r="DJ71" i="1"/>
  <c r="CO72" i="1"/>
  <c r="DQ74" i="1"/>
  <c r="DO74" i="1"/>
  <c r="DP74" i="1"/>
  <c r="CL79" i="1"/>
  <c r="T80" i="1"/>
  <c r="E80" i="1"/>
  <c r="S80" i="1"/>
  <c r="CU81" i="1"/>
  <c r="CT81" i="1"/>
  <c r="BD82" i="1"/>
  <c r="DY82" i="1"/>
  <c r="AB82" i="1"/>
  <c r="CF82" i="1"/>
  <c r="CV82" i="1"/>
  <c r="BY82" i="1"/>
  <c r="CO82" i="1"/>
  <c r="BR82" i="1"/>
  <c r="U82" i="1"/>
  <c r="AP82" i="1"/>
  <c r="DR82" i="1"/>
  <c r="AW82" i="1"/>
  <c r="DX83" i="1"/>
  <c r="DW83" i="1"/>
  <c r="BV90" i="1"/>
  <c r="DR90" i="1"/>
  <c r="T93" i="1"/>
  <c r="CQ93" i="1"/>
  <c r="P95" i="1"/>
  <c r="R95" i="1"/>
  <c r="T95" i="1"/>
  <c r="S95" i="1"/>
  <c r="E95" i="1"/>
  <c r="BF95" i="1"/>
  <c r="Z97" i="1"/>
  <c r="Y97" i="1"/>
  <c r="W97" i="1"/>
  <c r="BC100" i="1"/>
  <c r="BB100" i="1"/>
  <c r="BA100" i="1"/>
  <c r="CM101" i="1"/>
  <c r="CJ101" i="1"/>
  <c r="BA102" i="1"/>
  <c r="AY102" i="1"/>
  <c r="BF104" i="1"/>
  <c r="T106" i="1"/>
  <c r="E106" i="1"/>
  <c r="U106" i="1"/>
  <c r="S106" i="1"/>
  <c r="R106" i="1"/>
  <c r="E108" i="1"/>
  <c r="CF109" i="1"/>
  <c r="CD109" i="1"/>
  <c r="CE109" i="1"/>
  <c r="CC109" i="1"/>
  <c r="CA109" i="1"/>
  <c r="E111" i="1"/>
  <c r="S116" i="1"/>
  <c r="CT122" i="1"/>
  <c r="CS122" i="1"/>
  <c r="CU122" i="1"/>
  <c r="BH124" i="1"/>
  <c r="BK124" i="1"/>
  <c r="BJ124" i="1"/>
  <c r="BI124" i="1"/>
  <c r="CD129" i="1"/>
  <c r="CO137" i="1"/>
  <c r="CN137" i="1"/>
  <c r="CM137" i="1"/>
  <c r="CL137" i="1"/>
  <c r="AG138" i="1"/>
  <c r="AF138" i="1"/>
  <c r="S140" i="1"/>
  <c r="BC140" i="1"/>
  <c r="BB140" i="1"/>
  <c r="BA140" i="1"/>
  <c r="AH143" i="1"/>
  <c r="AG143" i="1"/>
  <c r="AF143" i="1"/>
  <c r="AD143" i="1"/>
  <c r="E143" i="1"/>
  <c r="CS152" i="1"/>
  <c r="DI159" i="1"/>
  <c r="DF159" i="1"/>
  <c r="DJ159" i="1"/>
  <c r="CN161" i="1"/>
  <c r="CM161" i="1"/>
  <c r="CL161" i="1"/>
  <c r="AH176" i="1"/>
  <c r="AI176" i="1"/>
  <c r="AG176" i="1"/>
  <c r="AF176" i="1"/>
  <c r="BG271" i="1"/>
  <c r="DZ271" i="1"/>
  <c r="F271" i="1"/>
  <c r="CH271" i="1" s="1"/>
  <c r="DN271" i="1"/>
  <c r="X271" i="1"/>
  <c r="BN271" i="1"/>
  <c r="CK271" i="1"/>
  <c r="DG271" i="1"/>
  <c r="AL271" i="1"/>
  <c r="N271" i="1"/>
  <c r="EA271" i="1" s="1"/>
  <c r="AZ271" i="1"/>
  <c r="AE271" i="1"/>
  <c r="CB271" i="1"/>
  <c r="Q271" i="1"/>
  <c r="AS271" i="1"/>
  <c r="BU271" i="1"/>
  <c r="CR271" i="1"/>
  <c r="DU271" i="1"/>
  <c r="CZ271" i="1"/>
  <c r="DR273" i="1"/>
  <c r="DP273" i="1"/>
  <c r="DO273" i="1"/>
  <c r="DM273" i="1"/>
  <c r="DQ273" i="1"/>
  <c r="BM43" i="1"/>
  <c r="AP46" i="1"/>
  <c r="DB46" i="1"/>
  <c r="T38" i="1"/>
  <c r="DV41" i="1"/>
  <c r="DT41" i="1"/>
  <c r="AO10" i="1"/>
  <c r="DY36" i="1"/>
  <c r="DQ44" i="1"/>
  <c r="CN45" i="1"/>
  <c r="DK54" i="1"/>
  <c r="CY77" i="1"/>
  <c r="DA77" i="1"/>
  <c r="AV99" i="1"/>
  <c r="AU99" i="1"/>
  <c r="AR99" i="1"/>
  <c r="AD13" i="1"/>
  <c r="BQ23" i="1"/>
  <c r="AH40" i="1"/>
  <c r="AG40" i="1"/>
  <c r="AD40" i="1"/>
  <c r="DC14" i="1"/>
  <c r="DR16" i="1"/>
  <c r="BX17" i="1"/>
  <c r="BM24" i="1"/>
  <c r="AI26" i="1"/>
  <c r="CQ31" i="1"/>
  <c r="AI33" i="1"/>
  <c r="P35" i="1"/>
  <c r="AG42" i="1"/>
  <c r="AF42" i="1"/>
  <c r="DX44" i="1"/>
  <c r="DV44" i="1"/>
  <c r="DT44" i="1"/>
  <c r="U51" i="1"/>
  <c r="AV63" i="1"/>
  <c r="AU63" i="1"/>
  <c r="AT63" i="1"/>
  <c r="BH89" i="1"/>
  <c r="BK89" i="1"/>
  <c r="BJ89" i="1"/>
  <c r="AA19" i="1"/>
  <c r="BO19" i="1"/>
  <c r="AT20" i="1"/>
  <c r="DR21" i="1"/>
  <c r="BR28" i="1"/>
  <c r="Y29" i="1"/>
  <c r="CA38" i="1"/>
  <c r="CJ51" i="1"/>
  <c r="BX77" i="1"/>
  <c r="BT77" i="1"/>
  <c r="BA13" i="1"/>
  <c r="AB14" i="1"/>
  <c r="AB15" i="1"/>
  <c r="DT16" i="1"/>
  <c r="DY19" i="1"/>
  <c r="CD25" i="1"/>
  <c r="AT10" i="1"/>
  <c r="AR11" i="1"/>
  <c r="AR16" i="1"/>
  <c r="DO22" i="1"/>
  <c r="BF26" i="1"/>
  <c r="DD11" i="1"/>
  <c r="AP17" i="1"/>
  <c r="BJ17" i="1"/>
  <c r="CD17" i="1"/>
  <c r="CT18" i="1"/>
  <c r="CN20" i="1"/>
  <c r="DH20" i="1"/>
  <c r="Z21" i="1"/>
  <c r="AT21" i="1"/>
  <c r="DW21" i="1"/>
  <c r="U22" i="1"/>
  <c r="AO22" i="1"/>
  <c r="BI22" i="1"/>
  <c r="CC22" i="1"/>
  <c r="DR22" i="1"/>
  <c r="BD23" i="1"/>
  <c r="BX23" i="1"/>
  <c r="CS23" i="1"/>
  <c r="CN24" i="1"/>
  <c r="DH24" i="1"/>
  <c r="Z25" i="1"/>
  <c r="AT25" i="1"/>
  <c r="DW25" i="1"/>
  <c r="U26" i="1"/>
  <c r="AO26" i="1"/>
  <c r="BI26" i="1"/>
  <c r="CC26" i="1"/>
  <c r="DR26" i="1"/>
  <c r="T27" i="1"/>
  <c r="AN27" i="1"/>
  <c r="BH27" i="1"/>
  <c r="DQ27" i="1"/>
  <c r="AI28" i="1"/>
  <c r="BW28" i="1"/>
  <c r="BR29" i="1"/>
  <c r="CM29" i="1"/>
  <c r="Y30" i="1"/>
  <c r="DB30" i="1"/>
  <c r="DV30" i="1"/>
  <c r="AN31" i="1"/>
  <c r="BH31" i="1"/>
  <c r="DR31" i="1"/>
  <c r="U33" i="1"/>
  <c r="DH33" i="1"/>
  <c r="BB34" i="1"/>
  <c r="CV34" i="1"/>
  <c r="DQ35" i="1"/>
  <c r="BO36" i="1"/>
  <c r="CM36" i="1"/>
  <c r="DI36" i="1"/>
  <c r="BI37" i="1"/>
  <c r="BK38" i="1"/>
  <c r="DK38" i="1"/>
  <c r="BH39" i="1"/>
  <c r="DH39" i="1"/>
  <c r="BK40" i="1"/>
  <c r="DR40" i="1"/>
  <c r="CV40" i="1"/>
  <c r="AI40" i="1"/>
  <c r="DD40" i="1"/>
  <c r="CF40" i="1"/>
  <c r="BD40" i="1"/>
  <c r="AP40" i="1"/>
  <c r="CT40" i="1"/>
  <c r="CF41" i="1"/>
  <c r="DI41" i="1"/>
  <c r="AM42" i="1"/>
  <c r="BB43" i="1"/>
  <c r="R44" i="1"/>
  <c r="BV44" i="1"/>
  <c r="AP45" i="1"/>
  <c r="BR45" i="1"/>
  <c r="CM46" i="1"/>
  <c r="CD47" i="1"/>
  <c r="DJ47" i="1"/>
  <c r="DI47" i="1"/>
  <c r="DH47" i="1"/>
  <c r="DK47" i="1"/>
  <c r="CU48" i="1"/>
  <c r="CO49" i="1"/>
  <c r="DX49" i="1"/>
  <c r="DV49" i="1"/>
  <c r="DT49" i="1"/>
  <c r="DW49" i="1"/>
  <c r="AO50" i="1"/>
  <c r="AN50" i="1"/>
  <c r="AM50" i="1"/>
  <c r="AF51" i="1"/>
  <c r="BC52" i="1"/>
  <c r="BA52" i="1"/>
  <c r="AY52" i="1"/>
  <c r="CD52" i="1"/>
  <c r="CF56" i="1"/>
  <c r="DK56" i="1"/>
  <c r="BC57" i="1"/>
  <c r="BA57" i="1"/>
  <c r="AY57" i="1"/>
  <c r="DC57" i="1"/>
  <c r="T59" i="1"/>
  <c r="CO62" i="1"/>
  <c r="CN62" i="1"/>
  <c r="CM62" i="1"/>
  <c r="AO64" i="1"/>
  <c r="AN64" i="1"/>
  <c r="AM64" i="1"/>
  <c r="AK64" i="1"/>
  <c r="DI64" i="1"/>
  <c r="AB66" i="1"/>
  <c r="CU66" i="1"/>
  <c r="CT66" i="1"/>
  <c r="CS66" i="1"/>
  <c r="BV69" i="1"/>
  <c r="DR70" i="1"/>
  <c r="BX71" i="1"/>
  <c r="DX72" i="1"/>
  <c r="DW72" i="1"/>
  <c r="CA77" i="1"/>
  <c r="CD77" i="1"/>
  <c r="CC77" i="1"/>
  <c r="R79" i="1"/>
  <c r="CO79" i="1"/>
  <c r="CQ81" i="1"/>
  <c r="BK82" i="1"/>
  <c r="DT83" i="1"/>
  <c r="CC86" i="1"/>
  <c r="CD86" i="1"/>
  <c r="BT88" i="1"/>
  <c r="BV88" i="1"/>
  <c r="CC97" i="1"/>
  <c r="CE97" i="1"/>
  <c r="CD97" i="1"/>
  <c r="AY100" i="1"/>
  <c r="BB102" i="1"/>
  <c r="CO105" i="1"/>
  <c r="DQ114" i="1"/>
  <c r="DO114" i="1"/>
  <c r="CQ122" i="1"/>
  <c r="AG123" i="1"/>
  <c r="AF123" i="1"/>
  <c r="AH123" i="1"/>
  <c r="DA123" i="1"/>
  <c r="DD123" i="1"/>
  <c r="DC123" i="1"/>
  <c r="DB123" i="1"/>
  <c r="AW129" i="1"/>
  <c r="AV129" i="1"/>
  <c r="AT129" i="1"/>
  <c r="AU129" i="1"/>
  <c r="BA134" i="1"/>
  <c r="BD134" i="1"/>
  <c r="BC134" i="1"/>
  <c r="BB134" i="1"/>
  <c r="CJ137" i="1"/>
  <c r="BP142" i="1"/>
  <c r="BQ142" i="1"/>
  <c r="BO142" i="1"/>
  <c r="BC151" i="1"/>
  <c r="BD151" i="1"/>
  <c r="BB151" i="1"/>
  <c r="E151" i="1"/>
  <c r="DH159" i="1"/>
  <c r="BH165" i="1"/>
  <c r="BJ165" i="1"/>
  <c r="BI165" i="1"/>
  <c r="BO174" i="1"/>
  <c r="DA229" i="1"/>
  <c r="CY229" i="1"/>
  <c r="DD229" i="1"/>
  <c r="U262" i="1"/>
  <c r="S262" i="1"/>
  <c r="E262" i="1"/>
  <c r="T262" i="1"/>
  <c r="R262" i="1"/>
  <c r="AW279" i="1"/>
  <c r="DY279" i="1"/>
  <c r="AB279" i="1"/>
  <c r="DD279" i="1"/>
  <c r="CF279" i="1"/>
  <c r="BY279" i="1"/>
  <c r="DR279" i="1"/>
  <c r="BR279" i="1"/>
  <c r="U279" i="1"/>
  <c r="CO279" i="1"/>
  <c r="AP279" i="1"/>
  <c r="DK279" i="1"/>
  <c r="BK279" i="1"/>
  <c r="BD279" i="1"/>
  <c r="CV279" i="1"/>
  <c r="AI279" i="1"/>
  <c r="CE45" i="1"/>
  <c r="CC45" i="1"/>
  <c r="CA45" i="1"/>
  <c r="CD45" i="1"/>
  <c r="BR46" i="1"/>
  <c r="W113" i="1"/>
  <c r="DZ17" i="1"/>
  <c r="AR18" i="1"/>
  <c r="AK72" i="1"/>
  <c r="AB23" i="1"/>
  <c r="DX28" i="1"/>
  <c r="DD54" i="1"/>
  <c r="CF54" i="1"/>
  <c r="BK54" i="1"/>
  <c r="AI54" i="1"/>
  <c r="BD54" i="1"/>
  <c r="BY54" i="1"/>
  <c r="DY54" i="1"/>
  <c r="CV54" i="1"/>
  <c r="AW54" i="1"/>
  <c r="DJ62" i="1"/>
  <c r="DI62" i="1"/>
  <c r="DH62" i="1"/>
  <c r="BM19" i="1"/>
  <c r="E28" i="1"/>
  <c r="AK35" i="1"/>
  <c r="CY38" i="1"/>
  <c r="AR41" i="1"/>
  <c r="AB42" i="1"/>
  <c r="DM45" i="1"/>
  <c r="W46" i="1"/>
  <c r="DX47" i="1"/>
  <c r="BC49" i="1"/>
  <c r="BA49" i="1"/>
  <c r="DC53" i="1"/>
  <c r="DB53" i="1"/>
  <c r="DA53" i="1"/>
  <c r="AP57" i="1"/>
  <c r="AO57" i="1"/>
  <c r="E63" i="1"/>
  <c r="R63" i="1"/>
  <c r="BT81" i="1"/>
  <c r="BX81" i="1"/>
  <c r="BW81" i="1"/>
  <c r="BY81" i="1"/>
  <c r="BV81" i="1"/>
  <c r="DI91" i="1"/>
  <c r="DH91" i="1"/>
  <c r="DK91" i="1"/>
  <c r="DJ91" i="1"/>
  <c r="BC130" i="1"/>
  <c r="BB130" i="1"/>
  <c r="DA197" i="1"/>
  <c r="DD197" i="1"/>
  <c r="DC197" i="1"/>
  <c r="DB197" i="1"/>
  <c r="CY197" i="1"/>
  <c r="AI22" i="1"/>
  <c r="E54" i="1"/>
  <c r="CJ73" i="1"/>
  <c r="AO78" i="1"/>
  <c r="AN78" i="1"/>
  <c r="AM78" i="1"/>
  <c r="AK78" i="1"/>
  <c r="AF13" i="1"/>
  <c r="DD14" i="1"/>
  <c r="AK17" i="1"/>
  <c r="DN17" i="1"/>
  <c r="AF18" i="1"/>
  <c r="CC21" i="1"/>
  <c r="E41" i="1"/>
  <c r="Y41" i="1"/>
  <c r="AD42" i="1"/>
  <c r="AI44" i="1"/>
  <c r="DW44" i="1"/>
  <c r="DO45" i="1"/>
  <c r="AA46" i="1"/>
  <c r="DK46" i="1"/>
  <c r="BB49" i="1"/>
  <c r="P54" i="1"/>
  <c r="CS92" i="1"/>
  <c r="CU92" i="1"/>
  <c r="CT92" i="1"/>
  <c r="DY15" i="1"/>
  <c r="DO17" i="1"/>
  <c r="AF23" i="1"/>
  <c r="DI23" i="1"/>
  <c r="DX11" i="1"/>
  <c r="CT13" i="1"/>
  <c r="CU13" i="1"/>
  <c r="DO13" i="1"/>
  <c r="AG14" i="1"/>
  <c r="BA14" i="1"/>
  <c r="DJ14" i="1"/>
  <c r="E15" i="1"/>
  <c r="AG15" i="1"/>
  <c r="BA15" i="1"/>
  <c r="DJ15" i="1"/>
  <c r="E16" i="1"/>
  <c r="AB16" i="1"/>
  <c r="AV16" i="1"/>
  <c r="BP16" i="1"/>
  <c r="DY16" i="1"/>
  <c r="W17" i="1"/>
  <c r="CE17" i="1"/>
  <c r="DT17" i="1"/>
  <c r="R18" i="1"/>
  <c r="BF18" i="1"/>
  <c r="CU18" i="1"/>
  <c r="DO18" i="1"/>
  <c r="AG19" i="1"/>
  <c r="BA19" i="1"/>
  <c r="DJ19" i="1"/>
  <c r="E20" i="1"/>
  <c r="AF20" i="1"/>
  <c r="DI20" i="1"/>
  <c r="AA21" i="1"/>
  <c r="AU21" i="1"/>
  <c r="BO21" i="1"/>
  <c r="CJ21" i="1"/>
  <c r="DD21" i="1"/>
  <c r="DX21" i="1"/>
  <c r="AP22" i="1"/>
  <c r="CD22" i="1"/>
  <c r="CY22" i="1"/>
  <c r="AK23" i="1"/>
  <c r="BY23" i="1"/>
  <c r="CT23" i="1"/>
  <c r="AF24" i="1"/>
  <c r="BT24" i="1"/>
  <c r="CO24" i="1"/>
  <c r="DI24" i="1"/>
  <c r="AU25" i="1"/>
  <c r="BO25" i="1"/>
  <c r="CJ25" i="1"/>
  <c r="DD25" i="1"/>
  <c r="DX25" i="1"/>
  <c r="AP26" i="1"/>
  <c r="CD26" i="1"/>
  <c r="CY26" i="1"/>
  <c r="AO27" i="1"/>
  <c r="BI27" i="1"/>
  <c r="CC27" i="1"/>
  <c r="P28" i="1"/>
  <c r="BD28" i="1"/>
  <c r="CS28" i="1"/>
  <c r="DM28" i="1"/>
  <c r="AY29" i="1"/>
  <c r="DH29" i="1"/>
  <c r="Z30" i="1"/>
  <c r="AT30" i="1"/>
  <c r="DW30" i="1"/>
  <c r="U31" i="1"/>
  <c r="BI31" i="1"/>
  <c r="CC31" i="1"/>
  <c r="R32" i="1"/>
  <c r="AM32" i="1"/>
  <c r="BH32" i="1"/>
  <c r="CD32" i="1"/>
  <c r="DI33" i="1"/>
  <c r="AG34" i="1"/>
  <c r="BC34" i="1"/>
  <c r="BV35" i="1"/>
  <c r="CS35" i="1"/>
  <c r="BP36" i="1"/>
  <c r="DH37" i="1"/>
  <c r="AN38" i="1"/>
  <c r="AM38" i="1"/>
  <c r="CL38" i="1"/>
  <c r="BI39" i="1"/>
  <c r="BR40" i="1"/>
  <c r="DW40" i="1"/>
  <c r="AP42" i="1"/>
  <c r="BC43" i="1"/>
  <c r="S44" i="1"/>
  <c r="BW44" i="1"/>
  <c r="BK45" i="1"/>
  <c r="DR45" i="1"/>
  <c r="U45" i="1"/>
  <c r="CV45" i="1"/>
  <c r="DD45" i="1"/>
  <c r="CF45" i="1"/>
  <c r="BD45" i="1"/>
  <c r="DY45" i="1"/>
  <c r="BY45" i="1"/>
  <c r="BM46" i="1"/>
  <c r="BD47" i="1"/>
  <c r="CE47" i="1"/>
  <c r="DF47" i="1"/>
  <c r="AK50" i="1"/>
  <c r="BO50" i="1"/>
  <c r="CS50" i="1"/>
  <c r="DX50" i="1"/>
  <c r="AG51" i="1"/>
  <c r="BK51" i="1"/>
  <c r="BB52" i="1"/>
  <c r="CE52" i="1"/>
  <c r="AA54" i="1"/>
  <c r="Y54" i="1"/>
  <c r="W54" i="1"/>
  <c r="Z54" i="1"/>
  <c r="DF55" i="1"/>
  <c r="BB57" i="1"/>
  <c r="DD57" i="1"/>
  <c r="BF59" i="1"/>
  <c r="CQ59" i="1"/>
  <c r="CU59" i="1"/>
  <c r="DR61" i="1"/>
  <c r="CJ62" i="1"/>
  <c r="DV63" i="1"/>
  <c r="CL65" i="1"/>
  <c r="AH66" i="1"/>
  <c r="AG66" i="1"/>
  <c r="AF66" i="1"/>
  <c r="AD66" i="1"/>
  <c r="CQ66" i="1"/>
  <c r="CJ68" i="1"/>
  <c r="AR69" i="1"/>
  <c r="BW69" i="1"/>
  <c r="CJ70" i="1"/>
  <c r="BY71" i="1"/>
  <c r="CQ72" i="1"/>
  <c r="DT72" i="1"/>
  <c r="BD77" i="1"/>
  <c r="DY77" i="1"/>
  <c r="AB77" i="1"/>
  <c r="AP77" i="1"/>
  <c r="U77" i="1"/>
  <c r="BR77" i="1"/>
  <c r="CO77" i="1"/>
  <c r="DK77" i="1"/>
  <c r="BK77" i="1"/>
  <c r="AI77" i="1"/>
  <c r="CF77" i="1"/>
  <c r="CE77" i="1"/>
  <c r="BP82" i="1"/>
  <c r="BQ82" i="1"/>
  <c r="BO82" i="1"/>
  <c r="DV83" i="1"/>
  <c r="CA86" i="1"/>
  <c r="BW88" i="1"/>
  <c r="BT91" i="1"/>
  <c r="BV91" i="1"/>
  <c r="BX91" i="1"/>
  <c r="BW91" i="1"/>
  <c r="BH92" i="1"/>
  <c r="BI92" i="1"/>
  <c r="BH95" i="1"/>
  <c r="AA97" i="1"/>
  <c r="CA97" i="1"/>
  <c r="CL101" i="1"/>
  <c r="BC102" i="1"/>
  <c r="W104" i="1"/>
  <c r="BI104" i="1"/>
  <c r="DA113" i="1"/>
  <c r="DC113" i="1"/>
  <c r="CF114" i="1"/>
  <c r="CE114" i="1"/>
  <c r="CC114" i="1"/>
  <c r="DM114" i="1"/>
  <c r="BA119" i="1"/>
  <c r="BD119" i="1"/>
  <c r="BC119" i="1"/>
  <c r="BB119" i="1"/>
  <c r="AR129" i="1"/>
  <c r="DV136" i="1"/>
  <c r="DT136" i="1"/>
  <c r="DC139" i="1"/>
  <c r="DD139" i="1"/>
  <c r="DB139" i="1"/>
  <c r="DA139" i="1"/>
  <c r="CY139" i="1"/>
  <c r="BM142" i="1"/>
  <c r="N192" i="1"/>
  <c r="EA192" i="1" s="1"/>
  <c r="BX192" i="1"/>
  <c r="BW192" i="1"/>
  <c r="BV192" i="1"/>
  <c r="AN235" i="1"/>
  <c r="AK235" i="1"/>
  <c r="AP235" i="1"/>
  <c r="AO235" i="1"/>
  <c r="AM235" i="1"/>
  <c r="Y257" i="1"/>
  <c r="Z257" i="1"/>
  <c r="AB257" i="1"/>
  <c r="E257" i="1"/>
  <c r="AA257" i="1"/>
  <c r="CK17" i="1"/>
  <c r="CF19" i="1"/>
  <c r="CF42" i="1"/>
  <c r="AB45" i="1"/>
  <c r="CV53" i="1"/>
  <c r="BP87" i="1"/>
  <c r="BO87" i="1"/>
  <c r="DB14" i="1"/>
  <c r="AB28" i="1"/>
  <c r="AI52" i="1"/>
  <c r="T21" i="1"/>
  <c r="AD23" i="1"/>
  <c r="AH27" i="1"/>
  <c r="CV30" i="1"/>
  <c r="AY49" i="1"/>
  <c r="BD50" i="1"/>
  <c r="P63" i="1"/>
  <c r="CO93" i="1"/>
  <c r="CF93" i="1"/>
  <c r="DK93" i="1"/>
  <c r="BD93" i="1"/>
  <c r="AB93" i="1"/>
  <c r="DD93" i="1"/>
  <c r="BY93" i="1"/>
  <c r="AW93" i="1"/>
  <c r="BR93" i="1"/>
  <c r="AI93" i="1"/>
  <c r="CV93" i="1"/>
  <c r="DH23" i="1"/>
  <c r="AT24" i="1"/>
  <c r="DR25" i="1"/>
  <c r="BP35" i="1"/>
  <c r="BO35" i="1"/>
  <c r="BM35" i="1"/>
  <c r="DD36" i="1"/>
  <c r="CO40" i="1"/>
  <c r="DD41" i="1"/>
  <c r="BI50" i="1"/>
  <c r="BH50" i="1"/>
  <c r="AH64" i="1"/>
  <c r="AG64" i="1"/>
  <c r="BB72" i="1"/>
  <c r="BC72" i="1"/>
  <c r="BA72" i="1"/>
  <c r="AY72" i="1"/>
  <c r="BK75" i="1"/>
  <c r="DO12" i="1"/>
  <c r="BP14" i="1"/>
  <c r="BP15" i="1"/>
  <c r="R17" i="1"/>
  <c r="CT22" i="1"/>
  <c r="AP25" i="1"/>
  <c r="AF14" i="1"/>
  <c r="CO14" i="1"/>
  <c r="DI14" i="1"/>
  <c r="CO15" i="1"/>
  <c r="DI15" i="1"/>
  <c r="BO16" i="1"/>
  <c r="DD16" i="1"/>
  <c r="BK12" i="1"/>
  <c r="CE12" i="1"/>
  <c r="DT12" i="1"/>
  <c r="R13" i="1"/>
  <c r="DJ10" i="1"/>
  <c r="AW11" i="1"/>
  <c r="BQ11" i="1"/>
  <c r="CL11" i="1"/>
  <c r="DF11" i="1"/>
  <c r="AR12" i="1"/>
  <c r="CF12" i="1"/>
  <c r="DA12" i="1"/>
  <c r="S13" i="1"/>
  <c r="AM13" i="1"/>
  <c r="CA13" i="1"/>
  <c r="CV13" i="1"/>
  <c r="DP13" i="1"/>
  <c r="BB14" i="1"/>
  <c r="BV14" i="1"/>
  <c r="CQ14" i="1"/>
  <c r="DK14" i="1"/>
  <c r="AH15" i="1"/>
  <c r="BB15" i="1"/>
  <c r="AW16" i="1"/>
  <c r="DF16" i="1"/>
  <c r="AR17" i="1"/>
  <c r="CF17" i="1"/>
  <c r="S18" i="1"/>
  <c r="CA18" i="1"/>
  <c r="CV18" i="1"/>
  <c r="DP18" i="1"/>
  <c r="AH19" i="1"/>
  <c r="BB19" i="1"/>
  <c r="DK19" i="1"/>
  <c r="AG20" i="1"/>
  <c r="DJ20" i="1"/>
  <c r="AB21" i="1"/>
  <c r="BP21" i="1"/>
  <c r="DY21" i="1"/>
  <c r="BK22" i="1"/>
  <c r="AG24" i="1"/>
  <c r="DJ24" i="1"/>
  <c r="E25" i="1"/>
  <c r="AB25" i="1"/>
  <c r="BP25" i="1"/>
  <c r="DY25" i="1"/>
  <c r="W26" i="1"/>
  <c r="BK26" i="1"/>
  <c r="DT26" i="1"/>
  <c r="BJ27" i="1"/>
  <c r="CD27" i="1"/>
  <c r="AK28" i="1"/>
  <c r="BY28" i="1"/>
  <c r="CT28" i="1"/>
  <c r="AF29" i="1"/>
  <c r="BT29" i="1"/>
  <c r="CO29" i="1"/>
  <c r="DI29" i="1"/>
  <c r="AU30" i="1"/>
  <c r="BO30" i="1"/>
  <c r="DD30" i="1"/>
  <c r="AP31" i="1"/>
  <c r="CD31" i="1"/>
  <c r="S32" i="1"/>
  <c r="AN32" i="1"/>
  <c r="BJ32" i="1"/>
  <c r="CE32" i="1"/>
  <c r="DV32" i="1"/>
  <c r="BD34" i="1"/>
  <c r="BY34" i="1"/>
  <c r="DC34" i="1"/>
  <c r="DB34" i="1"/>
  <c r="DA34" i="1"/>
  <c r="BW35" i="1"/>
  <c r="BD37" i="1"/>
  <c r="CO37" i="1"/>
  <c r="DR37" i="1"/>
  <c r="CV37" i="1"/>
  <c r="BY37" i="1"/>
  <c r="BK37" i="1"/>
  <c r="CM38" i="1"/>
  <c r="T40" i="1"/>
  <c r="S40" i="1"/>
  <c r="DY40" i="1"/>
  <c r="DK41" i="1"/>
  <c r="DV42" i="1"/>
  <c r="Y43" i="1"/>
  <c r="BD43" i="1"/>
  <c r="DO43" i="1"/>
  <c r="T44" i="1"/>
  <c r="BX44" i="1"/>
  <c r="CO46" i="1"/>
  <c r="AV48" i="1"/>
  <c r="AU48" i="1"/>
  <c r="DV48" i="1"/>
  <c r="BP50" i="1"/>
  <c r="CT50" i="1"/>
  <c r="BQ51" i="1"/>
  <c r="BM51" i="1"/>
  <c r="BD52" i="1"/>
  <c r="AT53" i="1"/>
  <c r="CE53" i="1"/>
  <c r="CD53" i="1"/>
  <c r="CC53" i="1"/>
  <c r="CA53" i="1"/>
  <c r="DO53" i="1"/>
  <c r="AB54" i="1"/>
  <c r="CT54" i="1"/>
  <c r="BD57" i="1"/>
  <c r="CC57" i="1"/>
  <c r="DJ57" i="1"/>
  <c r="DI57" i="1"/>
  <c r="DH57" i="1"/>
  <c r="DK57" i="1"/>
  <c r="BV60" i="1"/>
  <c r="DK60" i="1"/>
  <c r="DJ60" i="1"/>
  <c r="DF60" i="1"/>
  <c r="DW61" i="1"/>
  <c r="DX61" i="1"/>
  <c r="DV61" i="1"/>
  <c r="DT61" i="1"/>
  <c r="BQ63" i="1"/>
  <c r="BP63" i="1"/>
  <c r="BO63" i="1"/>
  <c r="BD65" i="1"/>
  <c r="CN65" i="1"/>
  <c r="DT65" i="1"/>
  <c r="DW65" i="1"/>
  <c r="CM68" i="1"/>
  <c r="CE71" i="1"/>
  <c r="CD71" i="1"/>
  <c r="CC71" i="1"/>
  <c r="AK73" i="1"/>
  <c r="AM73" i="1"/>
  <c r="CC74" i="1"/>
  <c r="CE74" i="1"/>
  <c r="DR74" i="1"/>
  <c r="P77" i="1"/>
  <c r="E77" i="1"/>
  <c r="T77" i="1"/>
  <c r="S77" i="1"/>
  <c r="R77" i="1"/>
  <c r="AY79" i="1"/>
  <c r="BD79" i="1"/>
  <c r="BC79" i="1"/>
  <c r="BB79" i="1"/>
  <c r="BA79" i="1"/>
  <c r="R80" i="1"/>
  <c r="BC80" i="1"/>
  <c r="BB80" i="1"/>
  <c r="BA80" i="1"/>
  <c r="CN80" i="1"/>
  <c r="CM80" i="1"/>
  <c r="CL80" i="1"/>
  <c r="BB81" i="1"/>
  <c r="BA81" i="1"/>
  <c r="CS81" i="1"/>
  <c r="BM82" i="1"/>
  <c r="DK82" i="1"/>
  <c r="CE86" i="1"/>
  <c r="BX88" i="1"/>
  <c r="BY91" i="1"/>
  <c r="BF92" i="1"/>
  <c r="AD97" i="1"/>
  <c r="AH97" i="1"/>
  <c r="AG97" i="1"/>
  <c r="CN101" i="1"/>
  <c r="BI102" i="1"/>
  <c r="BH102" i="1"/>
  <c r="BJ102" i="1"/>
  <c r="Y105" i="1"/>
  <c r="AA105" i="1"/>
  <c r="CY113" i="1"/>
  <c r="CA114" i="1"/>
  <c r="DP114" i="1"/>
  <c r="DQ119" i="1"/>
  <c r="DP119" i="1"/>
  <c r="DR119" i="1"/>
  <c r="DO119" i="1"/>
  <c r="BA129" i="1"/>
  <c r="AY129" i="1"/>
  <c r="BD129" i="1"/>
  <c r="BC129" i="1"/>
  <c r="BB129" i="1"/>
  <c r="DW136" i="1"/>
  <c r="E138" i="1"/>
  <c r="AH138" i="1"/>
  <c r="BA151" i="1"/>
  <c r="CZ162" i="1"/>
  <c r="CB162" i="1"/>
  <c r="DN162" i="1"/>
  <c r="Q162" i="1"/>
  <c r="DG162" i="1"/>
  <c r="BG162" i="1"/>
  <c r="AL162" i="1"/>
  <c r="N162" i="1"/>
  <c r="EA162" i="1" s="1"/>
  <c r="DZ162" i="1"/>
  <c r="F162" i="1"/>
  <c r="CH162" i="1" s="1"/>
  <c r="DU162" i="1"/>
  <c r="CK162" i="1"/>
  <c r="X162" i="1"/>
  <c r="AZ162" i="1"/>
  <c r="AS162" i="1"/>
  <c r="AE162" i="1"/>
  <c r="CR162" i="1"/>
  <c r="BN162" i="1"/>
  <c r="BU162" i="1"/>
  <c r="E194" i="1"/>
  <c r="T208" i="1"/>
  <c r="S208" i="1"/>
  <c r="R208" i="1"/>
  <c r="E208" i="1"/>
  <c r="E229" i="1"/>
  <c r="DC229" i="1"/>
  <c r="DN272" i="1"/>
  <c r="Q272" i="1"/>
  <c r="CR272" i="1"/>
  <c r="AZ272" i="1"/>
  <c r="AS272" i="1"/>
  <c r="DG272" i="1"/>
  <c r="AL272" i="1"/>
  <c r="N272" i="1"/>
  <c r="EA272" i="1" s="1"/>
  <c r="DZ272" i="1"/>
  <c r="BG272" i="1"/>
  <c r="CZ272" i="1"/>
  <c r="AE272" i="1"/>
  <c r="F272" i="1"/>
  <c r="CH272" i="1" s="1"/>
  <c r="X272" i="1"/>
  <c r="CK272" i="1"/>
  <c r="CB272" i="1"/>
  <c r="BU272" i="1"/>
  <c r="BN272" i="1"/>
  <c r="DK16" i="1"/>
  <c r="CQ33" i="1"/>
  <c r="CV16" i="1"/>
  <c r="AP29" i="1"/>
  <c r="BY33" i="1"/>
  <c r="BJ64" i="1"/>
  <c r="BI64" i="1"/>
  <c r="BF64" i="1"/>
  <c r="DY72" i="1"/>
  <c r="AB72" i="1"/>
  <c r="CV72" i="1"/>
  <c r="DD72" i="1"/>
  <c r="CF72" i="1"/>
  <c r="BK72" i="1"/>
  <c r="AP72" i="1"/>
  <c r="U72" i="1"/>
  <c r="DK72" i="1"/>
  <c r="BD72" i="1"/>
  <c r="DX73" i="1"/>
  <c r="DW73" i="1"/>
  <c r="BM14" i="1"/>
  <c r="P17" i="1"/>
  <c r="DM17" i="1"/>
  <c r="BC37" i="1"/>
  <c r="BB37" i="1"/>
  <c r="BA37" i="1"/>
  <c r="AB38" i="1"/>
  <c r="DC38" i="1"/>
  <c r="T49" i="1"/>
  <c r="CY53" i="1"/>
  <c r="DM54" i="1"/>
  <c r="AK57" i="1"/>
  <c r="E61" i="1"/>
  <c r="AW72" i="1"/>
  <c r="DC10" i="1"/>
  <c r="BT13" i="1"/>
  <c r="CJ14" i="1"/>
  <c r="BO15" i="1"/>
  <c r="Q17" i="1"/>
  <c r="CO18" i="1"/>
  <c r="CJ19" i="1"/>
  <c r="BD22" i="1"/>
  <c r="BD26" i="1"/>
  <c r="DV29" i="1"/>
  <c r="BH30" i="1"/>
  <c r="DM40" i="1"/>
  <c r="U49" i="1"/>
  <c r="DM49" i="1"/>
  <c r="DD59" i="1"/>
  <c r="CF59" i="1"/>
  <c r="BK59" i="1"/>
  <c r="AP59" i="1"/>
  <c r="DK59" i="1"/>
  <c r="BD59" i="1"/>
  <c r="AB59" i="1"/>
  <c r="BY59" i="1"/>
  <c r="AW59" i="1"/>
  <c r="U59" i="1"/>
  <c r="DY59" i="1"/>
  <c r="DT133" i="1"/>
  <c r="E19" i="1"/>
  <c r="BP19" i="1"/>
  <c r="AP21" i="1"/>
  <c r="CD21" i="1"/>
  <c r="BY22" i="1"/>
  <c r="AU24" i="1"/>
  <c r="AM12" i="1"/>
  <c r="DK18" i="1"/>
  <c r="BY13" i="1"/>
  <c r="BR10" i="1"/>
  <c r="CN10" i="1"/>
  <c r="DI10" i="1"/>
  <c r="AB11" i="1"/>
  <c r="AV11" i="1"/>
  <c r="BP11" i="1"/>
  <c r="DY11" i="1"/>
  <c r="W12" i="1"/>
  <c r="BF13" i="1"/>
  <c r="DK10" i="1"/>
  <c r="BR11" i="1"/>
  <c r="DB12" i="1"/>
  <c r="DV12" i="1"/>
  <c r="AN13" i="1"/>
  <c r="BH13" i="1"/>
  <c r="AI14" i="1"/>
  <c r="BW14" i="1"/>
  <c r="AI19" i="1"/>
  <c r="AH20" i="1"/>
  <c r="BV20" i="1"/>
  <c r="AW21" i="1"/>
  <c r="CL21" i="1"/>
  <c r="BV24" i="1"/>
  <c r="CE27" i="1"/>
  <c r="AB30" i="1"/>
  <c r="DY30" i="1"/>
  <c r="BK31" i="1"/>
  <c r="AP32" i="1"/>
  <c r="BK32" i="1"/>
  <c r="CF32" i="1"/>
  <c r="CF34" i="1"/>
  <c r="BK34" i="1"/>
  <c r="AP34" i="1"/>
  <c r="U34" i="1"/>
  <c r="AI34" i="1"/>
  <c r="DK37" i="1"/>
  <c r="DD38" i="1"/>
  <c r="DY38" i="1"/>
  <c r="CO38" i="1"/>
  <c r="R39" i="1"/>
  <c r="P40" i="1"/>
  <c r="BJ43" i="1"/>
  <c r="BI43" i="1"/>
  <c r="BF43" i="1"/>
  <c r="U44" i="1"/>
  <c r="BC44" i="1"/>
  <c r="BB44" i="1"/>
  <c r="T45" i="1"/>
  <c r="S45" i="1"/>
  <c r="E45" i="1"/>
  <c r="BO46" i="1"/>
  <c r="CT46" i="1"/>
  <c r="CS46" i="1"/>
  <c r="CU46" i="1"/>
  <c r="DB48" i="1"/>
  <c r="DA48" i="1"/>
  <c r="X52" i="1"/>
  <c r="AY53" i="1"/>
  <c r="BD53" i="1"/>
  <c r="BA53" i="1"/>
  <c r="CN53" i="1"/>
  <c r="CL53" i="1"/>
  <c r="CJ53" i="1"/>
  <c r="DP53" i="1"/>
  <c r="AH54" i="1"/>
  <c r="AG54" i="1"/>
  <c r="AF54" i="1"/>
  <c r="AD54" i="1"/>
  <c r="CU54" i="1"/>
  <c r="BK55" i="1"/>
  <c r="DR55" i="1"/>
  <c r="U55" i="1"/>
  <c r="CV55" i="1"/>
  <c r="DD55" i="1"/>
  <c r="CF55" i="1"/>
  <c r="BD55" i="1"/>
  <c r="DY55" i="1"/>
  <c r="BY55" i="1"/>
  <c r="AB55" i="1"/>
  <c r="DH55" i="1"/>
  <c r="U56" i="1"/>
  <c r="CE57" i="1"/>
  <c r="DF57" i="1"/>
  <c r="BH59" i="1"/>
  <c r="BW60" i="1"/>
  <c r="DH60" i="1"/>
  <c r="AG62" i="1"/>
  <c r="AF62" i="1"/>
  <c r="AD62" i="1"/>
  <c r="BI62" i="1"/>
  <c r="CL62" i="1"/>
  <c r="BM63" i="1"/>
  <c r="BI65" i="1"/>
  <c r="BH65" i="1"/>
  <c r="BF65" i="1"/>
  <c r="CO65" i="1"/>
  <c r="BC67" i="1"/>
  <c r="BB67" i="1"/>
  <c r="BA67" i="1"/>
  <c r="AY67" i="1"/>
  <c r="CU67" i="1"/>
  <c r="CT67" i="1"/>
  <c r="CN68" i="1"/>
  <c r="AT69" i="1"/>
  <c r="CL70" i="1"/>
  <c r="CA71" i="1"/>
  <c r="CT72" i="1"/>
  <c r="DV72" i="1"/>
  <c r="AN73" i="1"/>
  <c r="CA74" i="1"/>
  <c r="DT74" i="1"/>
  <c r="DX74" i="1"/>
  <c r="DW74" i="1"/>
  <c r="DV74" i="1"/>
  <c r="U80" i="1"/>
  <c r="CV81" i="1"/>
  <c r="DM82" i="1"/>
  <c r="DQ82" i="1"/>
  <c r="DP82" i="1"/>
  <c r="DO82" i="1"/>
  <c r="CM83" i="1"/>
  <c r="CL83" i="1"/>
  <c r="Z85" i="1"/>
  <c r="AB85" i="1"/>
  <c r="E85" i="1"/>
  <c r="AA85" i="1"/>
  <c r="Y85" i="1"/>
  <c r="CF86" i="1"/>
  <c r="CM89" i="1"/>
  <c r="CL89" i="1"/>
  <c r="BK93" i="1"/>
  <c r="CN97" i="1"/>
  <c r="CO97" i="1"/>
  <c r="CM97" i="1"/>
  <c r="CL97" i="1"/>
  <c r="CJ97" i="1"/>
  <c r="AB100" i="1"/>
  <c r="CT101" i="1"/>
  <c r="CU101" i="1"/>
  <c r="CS101" i="1"/>
  <c r="BF102" i="1"/>
  <c r="Y104" i="1"/>
  <c r="BA108" i="1"/>
  <c r="BC108" i="1"/>
  <c r="BB108" i="1"/>
  <c r="AY108" i="1"/>
  <c r="CD114" i="1"/>
  <c r="DR114" i="1"/>
  <c r="DV121" i="1"/>
  <c r="DT121" i="1"/>
  <c r="DX121" i="1"/>
  <c r="DY121" i="1"/>
  <c r="DX136" i="1"/>
  <c r="DR142" i="1"/>
  <c r="U142" i="1"/>
  <c r="CV142" i="1"/>
  <c r="BY142" i="1"/>
  <c r="BD142" i="1"/>
  <c r="DK142" i="1"/>
  <c r="DY142" i="1"/>
  <c r="AB142" i="1"/>
  <c r="CF142" i="1"/>
  <c r="AW142" i="1"/>
  <c r="DD142" i="1"/>
  <c r="AI142" i="1"/>
  <c r="BR142" i="1"/>
  <c r="BK142" i="1"/>
  <c r="CO142" i="1"/>
  <c r="AP142" i="1"/>
  <c r="BY188" i="1"/>
  <c r="BX188" i="1"/>
  <c r="BW188" i="1"/>
  <c r="BV188" i="1"/>
  <c r="AF257" i="1"/>
  <c r="AH257" i="1"/>
  <c r="AI257" i="1"/>
  <c r="AG257" i="1"/>
  <c r="CV46" i="1"/>
  <c r="BY46" i="1"/>
  <c r="BD46" i="1"/>
  <c r="AI46" i="1"/>
  <c r="AB46" i="1"/>
  <c r="AW46" i="1"/>
  <c r="DR46" i="1"/>
  <c r="T55" i="1"/>
  <c r="S55" i="1"/>
  <c r="E55" i="1"/>
  <c r="BR62" i="1"/>
  <c r="BP62" i="1"/>
  <c r="BW72" i="1"/>
  <c r="BV72" i="1"/>
  <c r="CS80" i="1"/>
  <c r="CU80" i="1"/>
  <c r="CT80" i="1"/>
  <c r="AF85" i="1"/>
  <c r="AI85" i="1"/>
  <c r="AH85" i="1"/>
  <c r="AG85" i="1"/>
  <c r="AR118" i="1"/>
  <c r="AV118" i="1"/>
  <c r="AF227" i="1"/>
  <c r="AI227" i="1"/>
  <c r="AH227" i="1"/>
  <c r="AG227" i="1"/>
  <c r="E227" i="1"/>
  <c r="AD227" i="1"/>
  <c r="AD250" i="1"/>
  <c r="AI250" i="1"/>
  <c r="AH250" i="1"/>
  <c r="AF250" i="1"/>
  <c r="AG250" i="1"/>
  <c r="DC35" i="1"/>
  <c r="CY35" i="1"/>
  <c r="S38" i="1"/>
  <c r="AR38" i="1"/>
  <c r="DB49" i="1"/>
  <c r="DA49" i="1"/>
  <c r="DC49" i="1"/>
  <c r="CY49" i="1"/>
  <c r="BK50" i="1"/>
  <c r="DR50" i="1"/>
  <c r="U50" i="1"/>
  <c r="CV50" i="1"/>
  <c r="DY50" i="1"/>
  <c r="BY50" i="1"/>
  <c r="AB50" i="1"/>
  <c r="BR50" i="1"/>
  <c r="DX53" i="1"/>
  <c r="DW53" i="1"/>
  <c r="DT53" i="1"/>
  <c r="P55" i="1"/>
  <c r="BX66" i="1"/>
  <c r="BW66" i="1"/>
  <c r="BV66" i="1"/>
  <c r="CF69" i="1"/>
  <c r="BK69" i="1"/>
  <c r="AP69" i="1"/>
  <c r="U69" i="1"/>
  <c r="DR69" i="1"/>
  <c r="CV69" i="1"/>
  <c r="BR69" i="1"/>
  <c r="AW69" i="1"/>
  <c r="AB69" i="1"/>
  <c r="CO69" i="1"/>
  <c r="DK69" i="1"/>
  <c r="BD69" i="1"/>
  <c r="DD69" i="1"/>
  <c r="BY69" i="1"/>
  <c r="CU83" i="1"/>
  <c r="CT83" i="1"/>
  <c r="CS83" i="1"/>
  <c r="DA85" i="1"/>
  <c r="DB85" i="1"/>
  <c r="BT104" i="1"/>
  <c r="BY104" i="1"/>
  <c r="BX104" i="1"/>
  <c r="BW104" i="1"/>
  <c r="BV104" i="1"/>
  <c r="DQ106" i="1"/>
  <c r="DP106" i="1"/>
  <c r="CE148" i="1"/>
  <c r="CD148" i="1"/>
  <c r="CC148" i="1"/>
  <c r="DA253" i="1"/>
  <c r="DC253" i="1"/>
  <c r="DD253" i="1"/>
  <c r="DB253" i="1"/>
  <c r="AA39" i="1"/>
  <c r="Y39" i="1"/>
  <c r="BC42" i="1"/>
  <c r="BA42" i="1"/>
  <c r="AY42" i="1"/>
  <c r="DT43" i="1"/>
  <c r="AG44" i="1"/>
  <c r="AF44" i="1"/>
  <c r="CL44" i="1"/>
  <c r="DC46" i="1"/>
  <c r="AG47" i="1"/>
  <c r="AF47" i="1"/>
  <c r="BX49" i="1"/>
  <c r="BW49" i="1"/>
  <c r="AU51" i="1"/>
  <c r="AT51" i="1"/>
  <c r="DQ55" i="1"/>
  <c r="DP55" i="1"/>
  <c r="DO55" i="1"/>
  <c r="T60" i="1"/>
  <c r="S60" i="1"/>
  <c r="R60" i="1"/>
  <c r="E60" i="1"/>
  <c r="AR66" i="1"/>
  <c r="DY69" i="1"/>
  <c r="BC75" i="1"/>
  <c r="BB75" i="1"/>
  <c r="BA75" i="1"/>
  <c r="S81" i="1"/>
  <c r="CE94" i="1"/>
  <c r="CD94" i="1"/>
  <c r="CC94" i="1"/>
  <c r="DV95" i="1"/>
  <c r="P98" i="1"/>
  <c r="N17" i="1"/>
  <c r="EA17" i="1" s="1"/>
  <c r="AV23" i="1"/>
  <c r="AB40" i="1"/>
  <c r="BC46" i="1"/>
  <c r="BA46" i="1"/>
  <c r="AY46" i="1"/>
  <c r="AI47" i="1"/>
  <c r="AW49" i="1"/>
  <c r="CF51" i="1"/>
  <c r="BC66" i="1"/>
  <c r="BB66" i="1"/>
  <c r="BC106" i="1"/>
  <c r="BA106" i="1"/>
  <c r="E120" i="1"/>
  <c r="P120" i="1"/>
  <c r="S120" i="1"/>
  <c r="Z144" i="1"/>
  <c r="AA144" i="1"/>
  <c r="Y144" i="1"/>
  <c r="W144" i="1"/>
  <c r="AY155" i="1"/>
  <c r="BC155" i="1"/>
  <c r="BB155" i="1"/>
  <c r="CN165" i="1"/>
  <c r="CM165" i="1"/>
  <c r="CL165" i="1"/>
  <c r="CE167" i="1"/>
  <c r="CD167" i="1"/>
  <c r="CF167" i="1"/>
  <c r="CC167" i="1"/>
  <c r="CA167" i="1"/>
  <c r="DJ179" i="1"/>
  <c r="DI179" i="1"/>
  <c r="DH179" i="1"/>
  <c r="DF179" i="1"/>
  <c r="BC183" i="1"/>
  <c r="BB183" i="1"/>
  <c r="BA183" i="1"/>
  <c r="AR203" i="1"/>
  <c r="AV203" i="1"/>
  <c r="AU203" i="1"/>
  <c r="AT203" i="1"/>
  <c r="CA21" i="1"/>
  <c r="CV21" i="1"/>
  <c r="CQ22" i="1"/>
  <c r="DK31" i="1"/>
  <c r="BD33" i="1"/>
  <c r="DY33" i="1"/>
  <c r="DD33" i="1"/>
  <c r="CF33" i="1"/>
  <c r="BK33" i="1"/>
  <c r="AP33" i="1"/>
  <c r="DC33" i="1"/>
  <c r="DB33" i="1"/>
  <c r="CO34" i="1"/>
  <c r="AO36" i="1"/>
  <c r="AK36" i="1"/>
  <c r="AV43" i="1"/>
  <c r="AU43" i="1"/>
  <c r="BB46" i="1"/>
  <c r="BJ48" i="1"/>
  <c r="BI48" i="1"/>
  <c r="DK49" i="1"/>
  <c r="CZ52" i="1"/>
  <c r="BQ58" i="1"/>
  <c r="BP58" i="1"/>
  <c r="BO58" i="1"/>
  <c r="DF62" i="1"/>
  <c r="BX67" i="1"/>
  <c r="BW67" i="1"/>
  <c r="CO76" i="1"/>
  <c r="BD76" i="1"/>
  <c r="AW76" i="1"/>
  <c r="DR76" i="1"/>
  <c r="BR76" i="1"/>
  <c r="U76" i="1"/>
  <c r="DY76" i="1"/>
  <c r="CV76" i="1"/>
  <c r="AI76" i="1"/>
  <c r="DK76" i="1"/>
  <c r="AB76" i="1"/>
  <c r="CA84" i="1"/>
  <c r="BM87" i="1"/>
  <c r="Y101" i="1"/>
  <c r="Z101" i="1"/>
  <c r="AA101" i="1"/>
  <c r="W101" i="1"/>
  <c r="CL102" i="1"/>
  <c r="CF126" i="1"/>
  <c r="BK126" i="1"/>
  <c r="DR126" i="1"/>
  <c r="U126" i="1"/>
  <c r="CO126" i="1"/>
  <c r="DK126" i="1"/>
  <c r="AI126" i="1"/>
  <c r="BD126" i="1"/>
  <c r="DD126" i="1"/>
  <c r="BY126" i="1"/>
  <c r="AB126" i="1"/>
  <c r="AP126" i="1"/>
  <c r="CV126" i="1"/>
  <c r="BR126" i="1"/>
  <c r="AS136" i="1"/>
  <c r="DU136" i="1"/>
  <c r="X136" i="1"/>
  <c r="CZ136" i="1"/>
  <c r="CB136" i="1"/>
  <c r="AL136" i="1"/>
  <c r="AZ136" i="1"/>
  <c r="DG136" i="1"/>
  <c r="Q136" i="1"/>
  <c r="F136" i="1"/>
  <c r="CH136" i="1" s="1"/>
  <c r="AE136" i="1"/>
  <c r="BN136" i="1"/>
  <c r="CR136" i="1"/>
  <c r="DZ136" i="1"/>
  <c r="BG136" i="1"/>
  <c r="DN136" i="1"/>
  <c r="BU136" i="1"/>
  <c r="N136" i="1"/>
  <c r="EA136" i="1" s="1"/>
  <c r="DK179" i="1"/>
  <c r="CA30" i="1"/>
  <c r="N52" i="1"/>
  <c r="EA52" i="1" s="1"/>
  <c r="DK62" i="1"/>
  <c r="DB64" i="1"/>
  <c r="DA64" i="1"/>
  <c r="CY64" i="1"/>
  <c r="BA66" i="1"/>
  <c r="E72" i="1"/>
  <c r="T72" i="1"/>
  <c r="E78" i="1"/>
  <c r="AV84" i="1"/>
  <c r="AU84" i="1"/>
  <c r="CC84" i="1"/>
  <c r="BQ87" i="1"/>
  <c r="DF91" i="1"/>
  <c r="DY93" i="1"/>
  <c r="AR96" i="1"/>
  <c r="AT99" i="1"/>
  <c r="CM102" i="1"/>
  <c r="CE105" i="1"/>
  <c r="CD105" i="1"/>
  <c r="CA105" i="1"/>
  <c r="BB106" i="1"/>
  <c r="AG109" i="1"/>
  <c r="AF109" i="1"/>
  <c r="AI109" i="1"/>
  <c r="Z115" i="1"/>
  <c r="AA115" i="1"/>
  <c r="BJ120" i="1"/>
  <c r="BI120" i="1"/>
  <c r="AY130" i="1"/>
  <c r="CF131" i="1"/>
  <c r="BK131" i="1"/>
  <c r="DR131" i="1"/>
  <c r="U131" i="1"/>
  <c r="CO131" i="1"/>
  <c r="DK131" i="1"/>
  <c r="BD131" i="1"/>
  <c r="AB131" i="1"/>
  <c r="DD131" i="1"/>
  <c r="BY131" i="1"/>
  <c r="DY131" i="1"/>
  <c r="BR131" i="1"/>
  <c r="AP131" i="1"/>
  <c r="AI131" i="1"/>
  <c r="S153" i="1"/>
  <c r="P153" i="1"/>
  <c r="U153" i="1"/>
  <c r="R153" i="1"/>
  <c r="T153" i="1"/>
  <c r="BA155" i="1"/>
  <c r="AA180" i="1"/>
  <c r="Y180" i="1"/>
  <c r="Z180" i="1"/>
  <c r="W180" i="1"/>
  <c r="AV197" i="1"/>
  <c r="AW197" i="1"/>
  <c r="AU197" i="1"/>
  <c r="AT197" i="1"/>
  <c r="AR197" i="1"/>
  <c r="DV237" i="1"/>
  <c r="DX237" i="1"/>
  <c r="DT237" i="1"/>
  <c r="DW237" i="1"/>
  <c r="DQ390" i="1"/>
  <c r="DP390" i="1"/>
  <c r="DO390" i="1"/>
  <c r="DM390" i="1"/>
  <c r="DT392" i="1"/>
  <c r="DX392" i="1"/>
  <c r="DW392" i="1"/>
  <c r="DV392" i="1"/>
  <c r="AP585" i="1"/>
  <c r="CV585" i="1"/>
  <c r="DK585" i="1"/>
  <c r="BK585" i="1"/>
  <c r="AI585" i="1"/>
  <c r="CF585" i="1"/>
  <c r="BD585" i="1"/>
  <c r="DD585" i="1"/>
  <c r="BR585" i="1"/>
  <c r="AB585" i="1"/>
  <c r="DY585" i="1"/>
  <c r="CO585" i="1"/>
  <c r="AW585" i="1"/>
  <c r="DR585" i="1"/>
  <c r="U585" i="1"/>
  <c r="BY585" i="1"/>
  <c r="U21" i="1"/>
  <c r="DB39" i="1"/>
  <c r="E40" i="1"/>
  <c r="AF40" i="1"/>
  <c r="AT41" i="1"/>
  <c r="AT47" i="1"/>
  <c r="AR47" i="1"/>
  <c r="AA51" i="1"/>
  <c r="Z51" i="1"/>
  <c r="W51" i="1"/>
  <c r="BC54" i="1"/>
  <c r="BB54" i="1"/>
  <c r="BA54" i="1"/>
  <c r="CL54" i="1"/>
  <c r="AM57" i="1"/>
  <c r="AR63" i="1"/>
  <c r="E70" i="1"/>
  <c r="BI73" i="1"/>
  <c r="T76" i="1"/>
  <c r="E76" i="1"/>
  <c r="DC77" i="1"/>
  <c r="DQ80" i="1"/>
  <c r="DR80" i="1"/>
  <c r="AR84" i="1"/>
  <c r="BR87" i="1"/>
  <c r="BF89" i="1"/>
  <c r="Y91" i="1"/>
  <c r="CN102" i="1"/>
  <c r="CN106" i="1"/>
  <c r="CM106" i="1"/>
  <c r="CL106" i="1"/>
  <c r="AD109" i="1"/>
  <c r="DQ111" i="1"/>
  <c r="DR111" i="1"/>
  <c r="DO111" i="1"/>
  <c r="W115" i="1"/>
  <c r="BH116" i="1"/>
  <c r="BI116" i="1"/>
  <c r="BJ116" i="1"/>
  <c r="BF116" i="1"/>
  <c r="T120" i="1"/>
  <c r="BF120" i="1"/>
  <c r="AN134" i="1"/>
  <c r="AP134" i="1"/>
  <c r="AO134" i="1"/>
  <c r="AM134" i="1"/>
  <c r="E140" i="1"/>
  <c r="T140" i="1"/>
  <c r="DY165" i="1"/>
  <c r="AB165" i="1"/>
  <c r="DK165" i="1"/>
  <c r="BR165" i="1"/>
  <c r="AW165" i="1"/>
  <c r="CO165" i="1"/>
  <c r="U165" i="1"/>
  <c r="CV165" i="1"/>
  <c r="BK165" i="1"/>
  <c r="AI165" i="1"/>
  <c r="DR165" i="1"/>
  <c r="AP165" i="1"/>
  <c r="BY165" i="1"/>
  <c r="DD165" i="1"/>
  <c r="BD165" i="1"/>
  <c r="CF165" i="1"/>
  <c r="CN166" i="1"/>
  <c r="CM166" i="1"/>
  <c r="AG181" i="1"/>
  <c r="BA345" i="1"/>
  <c r="BD345" i="1"/>
  <c r="BC345" i="1"/>
  <c r="BB345" i="1"/>
  <c r="CT519" i="1"/>
  <c r="CU519" i="1"/>
  <c r="CS519" i="1"/>
  <c r="CQ519" i="1"/>
  <c r="BK11" i="1"/>
  <c r="R12" i="1"/>
  <c r="BF12" i="1"/>
  <c r="U30" i="1"/>
  <c r="BD31" i="1"/>
  <c r="DR32" i="1"/>
  <c r="U32" i="1"/>
  <c r="CA12" i="1"/>
  <c r="BG17" i="1"/>
  <c r="CL19" i="1"/>
  <c r="BK25" i="1"/>
  <c r="CM10" i="1"/>
  <c r="AF15" i="1"/>
  <c r="BY18" i="1"/>
  <c r="AF10" i="1"/>
  <c r="CM11" i="1"/>
  <c r="Y12" i="1"/>
  <c r="BC15" i="1"/>
  <c r="Y17" i="1"/>
  <c r="DV17" i="1"/>
  <c r="BH18" i="1"/>
  <c r="DA22" i="1"/>
  <c r="AM23" i="1"/>
  <c r="AW25" i="1"/>
  <c r="U13" i="1"/>
  <c r="U18" i="1"/>
  <c r="DA31" i="1"/>
  <c r="DV31" i="1"/>
  <c r="CA34" i="1"/>
  <c r="Y36" i="1"/>
  <c r="DM37" i="1"/>
  <c r="DQ37" i="1"/>
  <c r="AP38" i="1"/>
  <c r="BP38" i="1"/>
  <c r="AP39" i="1"/>
  <c r="CO39" i="1"/>
  <c r="BH43" i="1"/>
  <c r="AA44" i="1"/>
  <c r="Y44" i="1"/>
  <c r="W44" i="1"/>
  <c r="AY44" i="1"/>
  <c r="P45" i="1"/>
  <c r="BV45" i="1"/>
  <c r="CQ46" i="1"/>
  <c r="CO47" i="1"/>
  <c r="CN47" i="1"/>
  <c r="CM47" i="1"/>
  <c r="CJ47" i="1"/>
  <c r="BW50" i="1"/>
  <c r="BV50" i="1"/>
  <c r="BO51" i="1"/>
  <c r="DY51" i="1"/>
  <c r="BF52" i="1"/>
  <c r="AA53" i="1"/>
  <c r="Z53" i="1"/>
  <c r="CM53" i="1"/>
  <c r="AA56" i="1"/>
  <c r="Z56" i="1"/>
  <c r="Y56" i="1"/>
  <c r="W56" i="1"/>
  <c r="CK56" i="1"/>
  <c r="BF57" i="1"/>
  <c r="CF57" i="1"/>
  <c r="BI59" i="1"/>
  <c r="CT59" i="1"/>
  <c r="DI60" i="1"/>
  <c r="E62" i="1"/>
  <c r="AH62" i="1"/>
  <c r="BK62" i="1"/>
  <c r="BR63" i="1"/>
  <c r="CV63" i="1"/>
  <c r="CE64" i="1"/>
  <c r="CD64" i="1"/>
  <c r="BJ65" i="1"/>
  <c r="CU65" i="1"/>
  <c r="CS65" i="1"/>
  <c r="DV65" i="1"/>
  <c r="CQ67" i="1"/>
  <c r="AG70" i="1"/>
  <c r="BJ70" i="1"/>
  <c r="BI70" i="1"/>
  <c r="BH70" i="1"/>
  <c r="CM70" i="1"/>
  <c r="BR72" i="1"/>
  <c r="CU72" i="1"/>
  <c r="AO73" i="1"/>
  <c r="CD74" i="1"/>
  <c r="BY76" i="1"/>
  <c r="Y79" i="1"/>
  <c r="BC81" i="1"/>
  <c r="DC81" i="1"/>
  <c r="CY81" i="1"/>
  <c r="DB81" i="1"/>
  <c r="DA81" i="1"/>
  <c r="CJ83" i="1"/>
  <c r="CA88" i="1"/>
  <c r="CE88" i="1"/>
  <c r="CD88" i="1"/>
  <c r="DV88" i="1"/>
  <c r="DT88" i="1"/>
  <c r="DX88" i="1"/>
  <c r="DW88" i="1"/>
  <c r="CJ89" i="1"/>
  <c r="AR90" i="1"/>
  <c r="AW90" i="1"/>
  <c r="AV90" i="1"/>
  <c r="CL90" i="1"/>
  <c r="BD92" i="1"/>
  <c r="DY92" i="1"/>
  <c r="AB92" i="1"/>
  <c r="BY92" i="1"/>
  <c r="AW92" i="1"/>
  <c r="U92" i="1"/>
  <c r="CV92" i="1"/>
  <c r="AP92" i="1"/>
  <c r="BR92" i="1"/>
  <c r="DK92" i="1"/>
  <c r="CO92" i="1"/>
  <c r="DR92" i="1"/>
  <c r="CF92" i="1"/>
  <c r="AI92" i="1"/>
  <c r="BJ92" i="1"/>
  <c r="CQ98" i="1"/>
  <c r="CQ101" i="1"/>
  <c r="Z105" i="1"/>
  <c r="BY108" i="1"/>
  <c r="BD108" i="1"/>
  <c r="CO108" i="1"/>
  <c r="CF108" i="1"/>
  <c r="U108" i="1"/>
  <c r="DK108" i="1"/>
  <c r="AP108" i="1"/>
  <c r="BK108" i="1"/>
  <c r="AI108" i="1"/>
  <c r="DR108" i="1"/>
  <c r="AB108" i="1"/>
  <c r="BR108" i="1"/>
  <c r="DD108" i="1"/>
  <c r="CV108" i="1"/>
  <c r="DB113" i="1"/>
  <c r="BP117" i="1"/>
  <c r="BM117" i="1"/>
  <c r="BQ117" i="1"/>
  <c r="AP118" i="1"/>
  <c r="BR118" i="1"/>
  <c r="DW121" i="1"/>
  <c r="DA133" i="1"/>
  <c r="DD133" i="1"/>
  <c r="DC133" i="1"/>
  <c r="DB133" i="1"/>
  <c r="CY133" i="1"/>
  <c r="DY136" i="1"/>
  <c r="T142" i="1"/>
  <c r="S142" i="1"/>
  <c r="R142" i="1"/>
  <c r="P142" i="1"/>
  <c r="E142" i="1"/>
  <c r="BQ159" i="1"/>
  <c r="BP159" i="1"/>
  <c r="BO159" i="1"/>
  <c r="BM159" i="1"/>
  <c r="BI161" i="1"/>
  <c r="BH161" i="1"/>
  <c r="AD187" i="1"/>
  <c r="AF187" i="1"/>
  <c r="E187" i="1"/>
  <c r="AI187" i="1"/>
  <c r="AH187" i="1"/>
  <c r="AW58" i="1"/>
  <c r="DY58" i="1"/>
  <c r="AB58" i="1"/>
  <c r="DD58" i="1"/>
  <c r="BK58" i="1"/>
  <c r="AA63" i="1"/>
  <c r="Z63" i="1"/>
  <c r="E64" i="1"/>
  <c r="T65" i="1"/>
  <c r="S65" i="1"/>
  <c r="R65" i="1"/>
  <c r="DC72" i="1"/>
  <c r="DB72" i="1"/>
  <c r="BT78" i="1"/>
  <c r="BW78" i="1"/>
  <c r="AH80" i="1"/>
  <c r="AG80" i="1"/>
  <c r="AF80" i="1"/>
  <c r="DY84" i="1"/>
  <c r="AB84" i="1"/>
  <c r="DR84" i="1"/>
  <c r="CV84" i="1"/>
  <c r="BY84" i="1"/>
  <c r="CO84" i="1"/>
  <c r="BR84" i="1"/>
  <c r="DD84" i="1"/>
  <c r="BK84" i="1"/>
  <c r="AI84" i="1"/>
  <c r="DK84" i="1"/>
  <c r="CF84" i="1"/>
  <c r="BD84" i="1"/>
  <c r="BC84" i="1"/>
  <c r="BB84" i="1"/>
  <c r="CJ86" i="1"/>
  <c r="CN86" i="1"/>
  <c r="DA98" i="1"/>
  <c r="DC98" i="1"/>
  <c r="DB98" i="1"/>
  <c r="CY98" i="1"/>
  <c r="BJ105" i="1"/>
  <c r="BI105" i="1"/>
  <c r="BF105" i="1"/>
  <c r="BH105" i="1"/>
  <c r="AA108" i="1"/>
  <c r="Z108" i="1"/>
  <c r="DR112" i="1"/>
  <c r="U112" i="1"/>
  <c r="BD112" i="1"/>
  <c r="DY112" i="1"/>
  <c r="AB112" i="1"/>
  <c r="AW112" i="1"/>
  <c r="BR112" i="1"/>
  <c r="DK112" i="1"/>
  <c r="CO112" i="1"/>
  <c r="AI112" i="1"/>
  <c r="CV112" i="1"/>
  <c r="BK112" i="1"/>
  <c r="CF112" i="1"/>
  <c r="DX114" i="1"/>
  <c r="DV114" i="1"/>
  <c r="DW114" i="1"/>
  <c r="DV116" i="1"/>
  <c r="DT116" i="1"/>
  <c r="DX116" i="1"/>
  <c r="DW116" i="1"/>
  <c r="E119" i="1"/>
  <c r="T119" i="1"/>
  <c r="DB130" i="1"/>
  <c r="DA130" i="1"/>
  <c r="CY130" i="1"/>
  <c r="AI169" i="1"/>
  <c r="CO169" i="1"/>
  <c r="AW169" i="1"/>
  <c r="BD169" i="1"/>
  <c r="AB169" i="1"/>
  <c r="BY169" i="1"/>
  <c r="CV169" i="1"/>
  <c r="DR169" i="1"/>
  <c r="BR169" i="1"/>
  <c r="DK169" i="1"/>
  <c r="BK169" i="1"/>
  <c r="DY169" i="1"/>
  <c r="U169" i="1"/>
  <c r="CF169" i="1"/>
  <c r="DD169" i="1"/>
  <c r="AZ184" i="1"/>
  <c r="F184" i="1"/>
  <c r="CH184" i="1" s="1"/>
  <c r="X184" i="1"/>
  <c r="AS184" i="1"/>
  <c r="CK184" i="1"/>
  <c r="BG184" i="1"/>
  <c r="DN184" i="1"/>
  <c r="BN184" i="1"/>
  <c r="DU184" i="1"/>
  <c r="CM187" i="1"/>
  <c r="CJ187" i="1"/>
  <c r="CO187" i="1"/>
  <c r="CN187" i="1"/>
  <c r="CL187" i="1"/>
  <c r="BB191" i="1"/>
  <c r="E191" i="1"/>
  <c r="BA191" i="1"/>
  <c r="AY191" i="1"/>
  <c r="BC213" i="1"/>
  <c r="BB213" i="1"/>
  <c r="BA213" i="1"/>
  <c r="DA223" i="1"/>
  <c r="DC223" i="1"/>
  <c r="CY223" i="1"/>
  <c r="CA226" i="1"/>
  <c r="CF226" i="1"/>
  <c r="CE226" i="1"/>
  <c r="CD226" i="1"/>
  <c r="CC226" i="1"/>
  <c r="BQ234" i="1"/>
  <c r="BP234" i="1"/>
  <c r="BO234" i="1"/>
  <c r="BM234" i="1"/>
  <c r="AF76" i="1"/>
  <c r="AH76" i="1"/>
  <c r="AY86" i="1"/>
  <c r="BB86" i="1"/>
  <c r="P90" i="1"/>
  <c r="E90" i="1"/>
  <c r="U90" i="1"/>
  <c r="BA94" i="1"/>
  <c r="BB94" i="1"/>
  <c r="BP102" i="1"/>
  <c r="BQ102" i="1"/>
  <c r="AF116" i="1"/>
  <c r="AH116" i="1"/>
  <c r="AG116" i="1"/>
  <c r="AD116" i="1"/>
  <c r="DC124" i="1"/>
  <c r="DD124" i="1"/>
  <c r="DB124" i="1"/>
  <c r="DA124" i="1"/>
  <c r="CS125" i="1"/>
  <c r="CT125" i="1"/>
  <c r="DX127" i="1"/>
  <c r="DW127" i="1"/>
  <c r="DV127" i="1"/>
  <c r="DT127" i="1"/>
  <c r="BI136" i="1"/>
  <c r="BH136" i="1"/>
  <c r="BF136" i="1"/>
  <c r="BJ136" i="1"/>
  <c r="CS140" i="1"/>
  <c r="CV140" i="1"/>
  <c r="CU140" i="1"/>
  <c r="CT140" i="1"/>
  <c r="CE143" i="1"/>
  <c r="CD143" i="1"/>
  <c r="CC143" i="1"/>
  <c r="AI168" i="1"/>
  <c r="AG168" i="1"/>
  <c r="AH168" i="1"/>
  <c r="AF168" i="1"/>
  <c r="E168" i="1"/>
  <c r="BR178" i="1"/>
  <c r="BQ178" i="1"/>
  <c r="BP178" i="1"/>
  <c r="BO178" i="1"/>
  <c r="E178" i="1"/>
  <c r="BM178" i="1"/>
  <c r="BB211" i="1"/>
  <c r="BD211" i="1"/>
  <c r="BC211" i="1"/>
  <c r="BA211" i="1"/>
  <c r="CN213" i="1"/>
  <c r="CL213" i="1"/>
  <c r="CM213" i="1"/>
  <c r="DA252" i="1"/>
  <c r="DC252" i="1"/>
  <c r="DB252" i="1"/>
  <c r="CA324" i="1"/>
  <c r="CE324" i="1"/>
  <c r="CD324" i="1"/>
  <c r="CN103" i="1"/>
  <c r="CM103" i="1"/>
  <c r="CC107" i="1"/>
  <c r="CE107" i="1"/>
  <c r="T112" i="1"/>
  <c r="E112" i="1"/>
  <c r="R112" i="1"/>
  <c r="BC112" i="1"/>
  <c r="BB112" i="1"/>
  <c r="CD113" i="1"/>
  <c r="CE113" i="1"/>
  <c r="CC113" i="1"/>
  <c r="BX122" i="1"/>
  <c r="BW122" i="1"/>
  <c r="BV122" i="1"/>
  <c r="BQ124" i="1"/>
  <c r="BP124" i="1"/>
  <c r="BR124" i="1"/>
  <c r="BO124" i="1"/>
  <c r="DB135" i="1"/>
  <c r="DA135" i="1"/>
  <c r="AV142" i="1"/>
  <c r="AU142" i="1"/>
  <c r="AT142" i="1"/>
  <c r="CU142" i="1"/>
  <c r="CT142" i="1"/>
  <c r="CS142" i="1"/>
  <c r="CQ142" i="1"/>
  <c r="CA143" i="1"/>
  <c r="AL147" i="1"/>
  <c r="DI152" i="1"/>
  <c r="DJ152" i="1"/>
  <c r="DH152" i="1"/>
  <c r="CV154" i="1"/>
  <c r="CU154" i="1"/>
  <c r="CT154" i="1"/>
  <c r="CS154" i="1"/>
  <c r="DT167" i="1"/>
  <c r="DY167" i="1"/>
  <c r="DC205" i="1"/>
  <c r="DB205" i="1"/>
  <c r="DA205" i="1"/>
  <c r="CJ213" i="1"/>
  <c r="P224" i="1"/>
  <c r="U224" i="1"/>
  <c r="E224" i="1"/>
  <c r="T224" i="1"/>
  <c r="S224" i="1"/>
  <c r="R224" i="1"/>
  <c r="BX231" i="1"/>
  <c r="BW231" i="1"/>
  <c r="DO231" i="1"/>
  <c r="DM231" i="1"/>
  <c r="DQ231" i="1"/>
  <c r="CY252" i="1"/>
  <c r="CC324" i="1"/>
  <c r="CT56" i="1"/>
  <c r="CS56" i="1"/>
  <c r="DB59" i="1"/>
  <c r="DA59" i="1"/>
  <c r="CY59" i="1"/>
  <c r="BI60" i="1"/>
  <c r="BH60" i="1"/>
  <c r="BF60" i="1"/>
  <c r="CF68" i="1"/>
  <c r="DR68" i="1"/>
  <c r="CV68" i="1"/>
  <c r="BY68" i="1"/>
  <c r="BD68" i="1"/>
  <c r="AI68" i="1"/>
  <c r="CO68" i="1"/>
  <c r="CF73" i="1"/>
  <c r="CV73" i="1"/>
  <c r="AB73" i="1"/>
  <c r="CO73" i="1"/>
  <c r="BR73" i="1"/>
  <c r="AW73" i="1"/>
  <c r="DK73" i="1"/>
  <c r="DY73" i="1"/>
  <c r="AP73" i="1"/>
  <c r="DA78" i="1"/>
  <c r="DD78" i="1"/>
  <c r="DV79" i="1"/>
  <c r="DV80" i="1"/>
  <c r="DI81" i="1"/>
  <c r="DJ81" i="1"/>
  <c r="DH81" i="1"/>
  <c r="CL85" i="1"/>
  <c r="CO85" i="1"/>
  <c r="CN85" i="1"/>
  <c r="CM85" i="1"/>
  <c r="BC86" i="1"/>
  <c r="AY88" i="1"/>
  <c r="BD88" i="1"/>
  <c r="S90" i="1"/>
  <c r="CD91" i="1"/>
  <c r="CC91" i="1"/>
  <c r="DM92" i="1"/>
  <c r="DP92" i="1"/>
  <c r="DA93" i="1"/>
  <c r="DC93" i="1"/>
  <c r="DB93" i="1"/>
  <c r="BD96" i="1"/>
  <c r="BC96" i="1"/>
  <c r="BA96" i="1"/>
  <c r="AY96" i="1"/>
  <c r="AV97" i="1"/>
  <c r="AU97" i="1"/>
  <c r="AT97" i="1"/>
  <c r="AR97" i="1"/>
  <c r="DA100" i="1"/>
  <c r="DC100" i="1"/>
  <c r="CJ103" i="1"/>
  <c r="AN104" i="1"/>
  <c r="AO104" i="1"/>
  <c r="AM104" i="1"/>
  <c r="AK104" i="1"/>
  <c r="AP104" i="1"/>
  <c r="Y106" i="1"/>
  <c r="Z106" i="1"/>
  <c r="AV110" i="1"/>
  <c r="AR110" i="1"/>
  <c r="AU110" i="1"/>
  <c r="AT110" i="1"/>
  <c r="AR111" i="1"/>
  <c r="AW111" i="1"/>
  <c r="AV111" i="1"/>
  <c r="AT111" i="1"/>
  <c r="CA113" i="1"/>
  <c r="CE116" i="1"/>
  <c r="CD116" i="1"/>
  <c r="R119" i="1"/>
  <c r="AH122" i="1"/>
  <c r="AG122" i="1"/>
  <c r="AF122" i="1"/>
  <c r="AD122" i="1"/>
  <c r="BT122" i="1"/>
  <c r="DV123" i="1"/>
  <c r="DX123" i="1"/>
  <c r="CJ127" i="1"/>
  <c r="DN128" i="1"/>
  <c r="Q128" i="1"/>
  <c r="CR128" i="1"/>
  <c r="BU128" i="1"/>
  <c r="AZ128" i="1"/>
  <c r="DG128" i="1"/>
  <c r="DU128" i="1"/>
  <c r="X128" i="1"/>
  <c r="CB128" i="1"/>
  <c r="DZ128" i="1"/>
  <c r="CZ128" i="1"/>
  <c r="AS128" i="1"/>
  <c r="CK128" i="1"/>
  <c r="N128" i="1"/>
  <c r="EA128" i="1" s="1"/>
  <c r="AE128" i="1"/>
  <c r="BG128" i="1"/>
  <c r="CC132" i="1"/>
  <c r="CA132" i="1"/>
  <c r="CF132" i="1"/>
  <c r="CF136" i="1"/>
  <c r="BK136" i="1"/>
  <c r="DR136" i="1"/>
  <c r="U136" i="1"/>
  <c r="CO136" i="1"/>
  <c r="AB136" i="1"/>
  <c r="DD136" i="1"/>
  <c r="BY136" i="1"/>
  <c r="AW136" i="1"/>
  <c r="CV136" i="1"/>
  <c r="BR136" i="1"/>
  <c r="AI136" i="1"/>
  <c r="AN139" i="1"/>
  <c r="AO139" i="1"/>
  <c r="AM139" i="1"/>
  <c r="AR142" i="1"/>
  <c r="DF152" i="1"/>
  <c r="CE163" i="1"/>
  <c r="CF163" i="1"/>
  <c r="DX163" i="1"/>
  <c r="DY163" i="1"/>
  <c r="DW163" i="1"/>
  <c r="DV167" i="1"/>
  <c r="Z183" i="1"/>
  <c r="E183" i="1"/>
  <c r="AB183" i="1"/>
  <c r="Y183" i="1"/>
  <c r="BJ191" i="1"/>
  <c r="BI191" i="1"/>
  <c r="BH191" i="1"/>
  <c r="AV196" i="1"/>
  <c r="AU196" i="1"/>
  <c r="AT196" i="1"/>
  <c r="CE197" i="1"/>
  <c r="CF197" i="1"/>
  <c r="CD197" i="1"/>
  <c r="CC197" i="1"/>
  <c r="DX197" i="1"/>
  <c r="DT197" i="1"/>
  <c r="CY205" i="1"/>
  <c r="CO213" i="1"/>
  <c r="DW225" i="1"/>
  <c r="DT225" i="1"/>
  <c r="DX225" i="1"/>
  <c r="DV225" i="1"/>
  <c r="BT231" i="1"/>
  <c r="DB44" i="1"/>
  <c r="DA44" i="1"/>
  <c r="BX46" i="1"/>
  <c r="BW46" i="1"/>
  <c r="AA50" i="1"/>
  <c r="CT51" i="1"/>
  <c r="CS51" i="1"/>
  <c r="DJ52" i="1"/>
  <c r="DI52" i="1"/>
  <c r="DH52" i="1"/>
  <c r="AY55" i="1"/>
  <c r="BW55" i="1"/>
  <c r="AU56" i="1"/>
  <c r="CQ56" i="1"/>
  <c r="BP57" i="1"/>
  <c r="AP58" i="1"/>
  <c r="BR58" i="1"/>
  <c r="CQ58" i="1"/>
  <c r="DQ58" i="1"/>
  <c r="BX59" i="1"/>
  <c r="DC59" i="1"/>
  <c r="AH60" i="1"/>
  <c r="BJ60" i="1"/>
  <c r="AR61" i="1"/>
  <c r="AU62" i="1"/>
  <c r="DP64" i="1"/>
  <c r="BW65" i="1"/>
  <c r="DQ66" i="1"/>
  <c r="DP66" i="1"/>
  <c r="DO66" i="1"/>
  <c r="DM66" i="1"/>
  <c r="W67" i="1"/>
  <c r="AP68" i="1"/>
  <c r="CU68" i="1"/>
  <c r="CT68" i="1"/>
  <c r="BD70" i="1"/>
  <c r="CF70" i="1"/>
  <c r="BK70" i="1"/>
  <c r="AP70" i="1"/>
  <c r="U70" i="1"/>
  <c r="CO70" i="1"/>
  <c r="BJ71" i="1"/>
  <c r="BI71" i="1"/>
  <c r="BH71" i="1"/>
  <c r="AR73" i="1"/>
  <c r="AV73" i="1"/>
  <c r="AU73" i="1"/>
  <c r="CT75" i="1"/>
  <c r="AG76" i="1"/>
  <c r="BM76" i="1"/>
  <c r="AY78" i="1"/>
  <c r="BY78" i="1"/>
  <c r="CY78" i="1"/>
  <c r="CS79" i="1"/>
  <c r="DW79" i="1"/>
  <c r="DW80" i="1"/>
  <c r="DF81" i="1"/>
  <c r="AM83" i="1"/>
  <c r="AK83" i="1"/>
  <c r="CQ84" i="1"/>
  <c r="DV84" i="1"/>
  <c r="BD86" i="1"/>
  <c r="BA88" i="1"/>
  <c r="T90" i="1"/>
  <c r="CA91" i="1"/>
  <c r="CY93" i="1"/>
  <c r="BC94" i="1"/>
  <c r="BB96" i="1"/>
  <c r="CY100" i="1"/>
  <c r="AF102" i="1"/>
  <c r="AD102" i="1"/>
  <c r="BO102" i="1"/>
  <c r="CL103" i="1"/>
  <c r="AV107" i="1"/>
  <c r="AW107" i="1"/>
  <c r="AU107" i="1"/>
  <c r="CD107" i="1"/>
  <c r="AU111" i="1"/>
  <c r="AV115" i="1"/>
  <c r="AR115" i="1"/>
  <c r="CA116" i="1"/>
  <c r="S119" i="1"/>
  <c r="CU125" i="1"/>
  <c r="Y126" i="1"/>
  <c r="AA126" i="1"/>
  <c r="Z126" i="1"/>
  <c r="BB127" i="1"/>
  <c r="BA127" i="1"/>
  <c r="CL127" i="1"/>
  <c r="F128" i="1"/>
  <c r="CH128" i="1" s="1"/>
  <c r="CD132" i="1"/>
  <c r="DC135" i="1"/>
  <c r="AH137" i="1"/>
  <c r="AF137" i="1"/>
  <c r="AK139" i="1"/>
  <c r="DW144" i="1"/>
  <c r="DT144" i="1"/>
  <c r="DK148" i="1"/>
  <c r="DY148" i="1"/>
  <c r="AB148" i="1"/>
  <c r="AW148" i="1"/>
  <c r="BR148" i="1"/>
  <c r="CO148" i="1"/>
  <c r="BK148" i="1"/>
  <c r="CF148" i="1"/>
  <c r="BD148" i="1"/>
  <c r="DD148" i="1"/>
  <c r="AP148" i="1"/>
  <c r="CV148" i="1"/>
  <c r="U148" i="1"/>
  <c r="DR148" i="1"/>
  <c r="AI148" i="1"/>
  <c r="DY155" i="1"/>
  <c r="AB155" i="1"/>
  <c r="AW155" i="1"/>
  <c r="DK155" i="1"/>
  <c r="BR155" i="1"/>
  <c r="CO155" i="1"/>
  <c r="U155" i="1"/>
  <c r="AP155" i="1"/>
  <c r="BK155" i="1"/>
  <c r="CF155" i="1"/>
  <c r="DR155" i="1"/>
  <c r="BD155" i="1"/>
  <c r="DD155" i="1"/>
  <c r="BY155" i="1"/>
  <c r="AI155" i="1"/>
  <c r="DW167" i="1"/>
  <c r="AO172" i="1"/>
  <c r="AN172" i="1"/>
  <c r="AM172" i="1"/>
  <c r="BK182" i="1"/>
  <c r="AP182" i="1"/>
  <c r="DR182" i="1"/>
  <c r="U182" i="1"/>
  <c r="CV182" i="1"/>
  <c r="BY182" i="1"/>
  <c r="BR182" i="1"/>
  <c r="BD182" i="1"/>
  <c r="CF182" i="1"/>
  <c r="AB182" i="1"/>
  <c r="DD182" i="1"/>
  <c r="AW182" i="1"/>
  <c r="DY182" i="1"/>
  <c r="CO182" i="1"/>
  <c r="AI182" i="1"/>
  <c r="DK182" i="1"/>
  <c r="W183" i="1"/>
  <c r="BF191" i="1"/>
  <c r="AR196" i="1"/>
  <c r="BP212" i="1"/>
  <c r="BQ212" i="1"/>
  <c r="BO212" i="1"/>
  <c r="CT213" i="1"/>
  <c r="CU213" i="1"/>
  <c r="CS213" i="1"/>
  <c r="CQ213" i="1"/>
  <c r="BV231" i="1"/>
  <c r="DP231" i="1"/>
  <c r="CU246" i="1"/>
  <c r="CT246" i="1"/>
  <c r="CS246" i="1"/>
  <c r="BX41" i="1"/>
  <c r="BW41" i="1"/>
  <c r="AW48" i="1"/>
  <c r="DY48" i="1"/>
  <c r="AB48" i="1"/>
  <c r="DD48" i="1"/>
  <c r="CO52" i="1"/>
  <c r="CN52" i="1"/>
  <c r="DB54" i="1"/>
  <c r="DA54" i="1"/>
  <c r="BX56" i="1"/>
  <c r="BW56" i="1"/>
  <c r="CU56" i="1"/>
  <c r="AV58" i="1"/>
  <c r="AU58" i="1"/>
  <c r="DR58" i="1"/>
  <c r="AI60" i="1"/>
  <c r="DQ60" i="1"/>
  <c r="DP60" i="1"/>
  <c r="DO60" i="1"/>
  <c r="BX61" i="1"/>
  <c r="BW61" i="1"/>
  <c r="BV61" i="1"/>
  <c r="DD64" i="1"/>
  <c r="CF64" i="1"/>
  <c r="BK64" i="1"/>
  <c r="AP64" i="1"/>
  <c r="DK64" i="1"/>
  <c r="Y65" i="1"/>
  <c r="AR68" i="1"/>
  <c r="AV68" i="1"/>
  <c r="AF71" i="1"/>
  <c r="AD71" i="1"/>
  <c r="DA73" i="1"/>
  <c r="DC73" i="1"/>
  <c r="CU75" i="1"/>
  <c r="BB78" i="1"/>
  <c r="CT79" i="1"/>
  <c r="DX79" i="1"/>
  <c r="DI83" i="1"/>
  <c r="DJ83" i="1"/>
  <c r="DH83" i="1"/>
  <c r="U84" i="1"/>
  <c r="DX84" i="1"/>
  <c r="BH85" i="1"/>
  <c r="BK85" i="1"/>
  <c r="BJ85" i="1"/>
  <c r="BH86" i="1"/>
  <c r="BF86" i="1"/>
  <c r="AV87" i="1"/>
  <c r="AR87" i="1"/>
  <c r="AW87" i="1"/>
  <c r="BB88" i="1"/>
  <c r="CE91" i="1"/>
  <c r="DO92" i="1"/>
  <c r="BD94" i="1"/>
  <c r="BH96" i="1"/>
  <c r="BI96" i="1"/>
  <c r="DR97" i="1"/>
  <c r="U97" i="1"/>
  <c r="BD97" i="1"/>
  <c r="DY97" i="1"/>
  <c r="AB97" i="1"/>
  <c r="CV97" i="1"/>
  <c r="DK97" i="1"/>
  <c r="BR97" i="1"/>
  <c r="CF97" i="1"/>
  <c r="AI97" i="1"/>
  <c r="BK97" i="1"/>
  <c r="AW97" i="1"/>
  <c r="AN99" i="1"/>
  <c r="AO99" i="1"/>
  <c r="DB100" i="1"/>
  <c r="CT103" i="1"/>
  <c r="CS103" i="1"/>
  <c r="CU103" i="1"/>
  <c r="CQ103" i="1"/>
  <c r="CV103" i="1"/>
  <c r="AA106" i="1"/>
  <c r="S112" i="1"/>
  <c r="BA112" i="1"/>
  <c r="CC116" i="1"/>
  <c r="DA118" i="1"/>
  <c r="DC118" i="1"/>
  <c r="DB118" i="1"/>
  <c r="CY118" i="1"/>
  <c r="U119" i="1"/>
  <c r="BP119" i="1"/>
  <c r="BR119" i="1"/>
  <c r="BQ119" i="1"/>
  <c r="BO119" i="1"/>
  <c r="DW123" i="1"/>
  <c r="CM127" i="1"/>
  <c r="DJ128" i="1"/>
  <c r="DI128" i="1"/>
  <c r="DK128" i="1"/>
  <c r="DH128" i="1"/>
  <c r="CE132" i="1"/>
  <c r="CM138" i="1"/>
  <c r="CN138" i="1"/>
  <c r="CU146" i="1"/>
  <c r="CQ146" i="1"/>
  <c r="BX151" i="1"/>
  <c r="BY151" i="1"/>
  <c r="DV157" i="1"/>
  <c r="CC163" i="1"/>
  <c r="DX167" i="1"/>
  <c r="DB170" i="1"/>
  <c r="DC170" i="1"/>
  <c r="DW197" i="1"/>
  <c r="DX231" i="1"/>
  <c r="DW231" i="1"/>
  <c r="DV231" i="1"/>
  <c r="DT231" i="1"/>
  <c r="BX51" i="1"/>
  <c r="BW51" i="1"/>
  <c r="BA55" i="1"/>
  <c r="DX58" i="1"/>
  <c r="DW58" i="1"/>
  <c r="CE59" i="1"/>
  <c r="CD59" i="1"/>
  <c r="AO60" i="1"/>
  <c r="AN60" i="1"/>
  <c r="AM60" i="1"/>
  <c r="AU61" i="1"/>
  <c r="Z65" i="1"/>
  <c r="DY68" i="1"/>
  <c r="P70" i="1"/>
  <c r="T70" i="1"/>
  <c r="S70" i="1"/>
  <c r="R70" i="1"/>
  <c r="BO76" i="1"/>
  <c r="BC78" i="1"/>
  <c r="DB78" i="1"/>
  <c r="BP79" i="1"/>
  <c r="BM79" i="1"/>
  <c r="BQ79" i="1"/>
  <c r="CU79" i="1"/>
  <c r="BJ82" i="1"/>
  <c r="BI82" i="1"/>
  <c r="Y84" i="1"/>
  <c r="AA84" i="1"/>
  <c r="CS84" i="1"/>
  <c r="DA90" i="1"/>
  <c r="DC90" i="1"/>
  <c r="DB90" i="1"/>
  <c r="CY90" i="1"/>
  <c r="CF91" i="1"/>
  <c r="BH94" i="1"/>
  <c r="BI94" i="1"/>
  <c r="BK94" i="1"/>
  <c r="AY97" i="1"/>
  <c r="BB97" i="1"/>
  <c r="DF100" i="1"/>
  <c r="DI100" i="1"/>
  <c r="DH100" i="1"/>
  <c r="DJ100" i="1"/>
  <c r="AF103" i="1"/>
  <c r="AH103" i="1"/>
  <c r="T107" i="1"/>
  <c r="E107" i="1"/>
  <c r="S107" i="1"/>
  <c r="CN107" i="1"/>
  <c r="CO107" i="1"/>
  <c r="CM107" i="1"/>
  <c r="T111" i="1"/>
  <c r="S111" i="1"/>
  <c r="U111" i="1"/>
  <c r="AY113" i="1"/>
  <c r="BC113" i="1"/>
  <c r="BB113" i="1"/>
  <c r="BA113" i="1"/>
  <c r="E118" i="1"/>
  <c r="AA118" i="1"/>
  <c r="Z118" i="1"/>
  <c r="W118" i="1"/>
  <c r="Y118" i="1"/>
  <c r="AV120" i="1"/>
  <c r="AU120" i="1"/>
  <c r="AR120" i="1"/>
  <c r="CA120" i="1"/>
  <c r="DY123" i="1"/>
  <c r="AP139" i="1"/>
  <c r="CF139" i="1"/>
  <c r="CE139" i="1"/>
  <c r="CD139" i="1"/>
  <c r="CC139" i="1"/>
  <c r="CA139" i="1"/>
  <c r="DQ139" i="1"/>
  <c r="DR139" i="1"/>
  <c r="DP139" i="1"/>
  <c r="E144" i="1"/>
  <c r="T144" i="1"/>
  <c r="CD163" i="1"/>
  <c r="CD189" i="1"/>
  <c r="CA189" i="1"/>
  <c r="CF189" i="1"/>
  <c r="CE189" i="1"/>
  <c r="AG204" i="1"/>
  <c r="AI204" i="1"/>
  <c r="AH204" i="1"/>
  <c r="AF204" i="1"/>
  <c r="E204" i="1"/>
  <c r="AT210" i="1"/>
  <c r="AR210" i="1"/>
  <c r="BW218" i="1"/>
  <c r="BT218" i="1"/>
  <c r="BV218" i="1"/>
  <c r="CQ247" i="1"/>
  <c r="CU247" i="1"/>
  <c r="CV247" i="1"/>
  <c r="CT247" i="1"/>
  <c r="E247" i="1"/>
  <c r="Y293" i="1"/>
  <c r="E293" i="1"/>
  <c r="AA293" i="1"/>
  <c r="AB293" i="1"/>
  <c r="F303" i="1"/>
  <c r="CH303" i="1" s="1"/>
  <c r="Q303" i="1"/>
  <c r="CL39" i="1"/>
  <c r="BO42" i="1"/>
  <c r="CL42" i="1"/>
  <c r="AF45" i="1"/>
  <c r="BV46" i="1"/>
  <c r="E48" i="1"/>
  <c r="CF48" i="1"/>
  <c r="BA50" i="1"/>
  <c r="BT51" i="1"/>
  <c r="AW53" i="1"/>
  <c r="DY53" i="1"/>
  <c r="AB53" i="1"/>
  <c r="DD53" i="1"/>
  <c r="CA54" i="1"/>
  <c r="DC54" i="1"/>
  <c r="BB55" i="1"/>
  <c r="CE55" i="1"/>
  <c r="CC55" i="1"/>
  <c r="CA55" i="1"/>
  <c r="AT57" i="1"/>
  <c r="U58" i="1"/>
  <c r="CT58" i="1"/>
  <c r="DT58" i="1"/>
  <c r="CA59" i="1"/>
  <c r="AK60" i="1"/>
  <c r="AV61" i="1"/>
  <c r="DA62" i="1"/>
  <c r="BH63" i="1"/>
  <c r="P64" i="1"/>
  <c r="CS64" i="1"/>
  <c r="AA65" i="1"/>
  <c r="AA67" i="1"/>
  <c r="CJ67" i="1"/>
  <c r="AT68" i="1"/>
  <c r="BR68" i="1"/>
  <c r="CS68" i="1"/>
  <c r="AG71" i="1"/>
  <c r="DB73" i="1"/>
  <c r="CY74" i="1"/>
  <c r="DC74" i="1"/>
  <c r="BX75" i="1"/>
  <c r="BW75" i="1"/>
  <c r="BP76" i="1"/>
  <c r="BD78" i="1"/>
  <c r="DC78" i="1"/>
  <c r="CV79" i="1"/>
  <c r="AR81" i="1"/>
  <c r="CC81" i="1"/>
  <c r="BF82" i="1"/>
  <c r="CS82" i="1"/>
  <c r="CU82" i="1"/>
  <c r="CT82" i="1"/>
  <c r="CQ82" i="1"/>
  <c r="W84" i="1"/>
  <c r="CT84" i="1"/>
  <c r="BI85" i="1"/>
  <c r="DW85" i="1"/>
  <c r="BI86" i="1"/>
  <c r="DA86" i="1"/>
  <c r="AT87" i="1"/>
  <c r="CS88" i="1"/>
  <c r="CA89" i="1"/>
  <c r="DQ89" i="1"/>
  <c r="DO89" i="1"/>
  <c r="DP89" i="1"/>
  <c r="CM92" i="1"/>
  <c r="CL92" i="1"/>
  <c r="CJ92" i="1"/>
  <c r="BF94" i="1"/>
  <c r="BJ96" i="1"/>
  <c r="BA97" i="1"/>
  <c r="AD103" i="1"/>
  <c r="DA103" i="1"/>
  <c r="DC103" i="1"/>
  <c r="DD103" i="1"/>
  <c r="DI106" i="1"/>
  <c r="DJ106" i="1"/>
  <c r="AW110" i="1"/>
  <c r="DY110" i="1"/>
  <c r="AB110" i="1"/>
  <c r="CF110" i="1"/>
  <c r="BD110" i="1"/>
  <c r="AI110" i="1"/>
  <c r="BY110" i="1"/>
  <c r="CV110" i="1"/>
  <c r="AP110" i="1"/>
  <c r="BK110" i="1"/>
  <c r="CO110" i="1"/>
  <c r="DR110" i="1"/>
  <c r="U110" i="1"/>
  <c r="P111" i="1"/>
  <c r="DI111" i="1"/>
  <c r="DH111" i="1"/>
  <c r="DK111" i="1"/>
  <c r="BH114" i="1"/>
  <c r="BK114" i="1"/>
  <c r="BJ114" i="1"/>
  <c r="BI114" i="1"/>
  <c r="BF114" i="1"/>
  <c r="DM115" i="1"/>
  <c r="DP115" i="1"/>
  <c r="DQ115" i="1"/>
  <c r="DO115" i="1"/>
  <c r="CJ116" i="1"/>
  <c r="CC120" i="1"/>
  <c r="DQ121" i="1"/>
  <c r="DM121" i="1"/>
  <c r="AW128" i="1"/>
  <c r="AV128" i="1"/>
  <c r="AU128" i="1"/>
  <c r="AT128" i="1"/>
  <c r="DQ132" i="1"/>
  <c r="DP132" i="1"/>
  <c r="DM132" i="1"/>
  <c r="AW139" i="1"/>
  <c r="AV139" i="1"/>
  <c r="AT139" i="1"/>
  <c r="AU139" i="1"/>
  <c r="BP148" i="1"/>
  <c r="BO148" i="1"/>
  <c r="BK152" i="1"/>
  <c r="BY152" i="1"/>
  <c r="DY152" i="1"/>
  <c r="AI152" i="1"/>
  <c r="BD152" i="1"/>
  <c r="CV152" i="1"/>
  <c r="AB152" i="1"/>
  <c r="U152" i="1"/>
  <c r="DR152" i="1"/>
  <c r="CF152" i="1"/>
  <c r="AW152" i="1"/>
  <c r="DK152" i="1"/>
  <c r="DD152" i="1"/>
  <c r="AP152" i="1"/>
  <c r="BR152" i="1"/>
  <c r="DQ156" i="1"/>
  <c r="DP156" i="1"/>
  <c r="CM177" i="1"/>
  <c r="CN177" i="1"/>
  <c r="CL177" i="1"/>
  <c r="CC189" i="1"/>
  <c r="AV195" i="1"/>
  <c r="AU195" i="1"/>
  <c r="AT195" i="1"/>
  <c r="AR195" i="1"/>
  <c r="AD204" i="1"/>
  <c r="AU210" i="1"/>
  <c r="BX217" i="1"/>
  <c r="BW217" i="1"/>
  <c r="BV217" i="1"/>
  <c r="BT217" i="1"/>
  <c r="T285" i="1"/>
  <c r="E285" i="1"/>
  <c r="U285" i="1"/>
  <c r="S285" i="1"/>
  <c r="R285" i="1"/>
  <c r="P285" i="1"/>
  <c r="W293" i="1"/>
  <c r="AR35" i="1"/>
  <c r="CM39" i="1"/>
  <c r="AY41" i="1"/>
  <c r="BV41" i="1"/>
  <c r="BP42" i="1"/>
  <c r="CM42" i="1"/>
  <c r="E43" i="1"/>
  <c r="CC44" i="1"/>
  <c r="AG45" i="1"/>
  <c r="DV46" i="1"/>
  <c r="AM48" i="1"/>
  <c r="CA49" i="1"/>
  <c r="BB50" i="1"/>
  <c r="CE50" i="1"/>
  <c r="CC50" i="1"/>
  <c r="CA50" i="1"/>
  <c r="BO52" i="1"/>
  <c r="CL52" i="1"/>
  <c r="BI53" i="1"/>
  <c r="CF53" i="1"/>
  <c r="AF55" i="1"/>
  <c r="CD55" i="1"/>
  <c r="AY56" i="1"/>
  <c r="BV56" i="1"/>
  <c r="CY56" i="1"/>
  <c r="DV56" i="1"/>
  <c r="AU57" i="1"/>
  <c r="AT58" i="1"/>
  <c r="CV58" i="1"/>
  <c r="AD59" i="1"/>
  <c r="BC59" i="1"/>
  <c r="DH59" i="1"/>
  <c r="BO60" i="1"/>
  <c r="W61" i="1"/>
  <c r="DA61" i="1"/>
  <c r="CA62" i="1"/>
  <c r="DB62" i="1"/>
  <c r="BI63" i="1"/>
  <c r="BR64" i="1"/>
  <c r="CT64" i="1"/>
  <c r="DV66" i="1"/>
  <c r="CM67" i="1"/>
  <c r="DR67" i="1"/>
  <c r="DQ67" i="1"/>
  <c r="DP67" i="1"/>
  <c r="DO67" i="1"/>
  <c r="U68" i="1"/>
  <c r="AU68" i="1"/>
  <c r="AG69" i="1"/>
  <c r="CM69" i="1"/>
  <c r="DM69" i="1"/>
  <c r="AH71" i="1"/>
  <c r="DX71" i="1"/>
  <c r="DW71" i="1"/>
  <c r="DV71" i="1"/>
  <c r="DT71" i="1"/>
  <c r="AD72" i="1"/>
  <c r="DD73" i="1"/>
  <c r="BT75" i="1"/>
  <c r="BJ77" i="1"/>
  <c r="AA78" i="1"/>
  <c r="Z78" i="1"/>
  <c r="BO79" i="1"/>
  <c r="CY79" i="1"/>
  <c r="DD79" i="1"/>
  <c r="DC79" i="1"/>
  <c r="DB79" i="1"/>
  <c r="AP80" i="1"/>
  <c r="DA80" i="1"/>
  <c r="DC80" i="1"/>
  <c r="DB80" i="1"/>
  <c r="CO81" i="1"/>
  <c r="DR81" i="1"/>
  <c r="DY81" i="1"/>
  <c r="CF81" i="1"/>
  <c r="BK81" i="1"/>
  <c r="AI81" i="1"/>
  <c r="DK81" i="1"/>
  <c r="AB81" i="1"/>
  <c r="AU81" i="1"/>
  <c r="CD81" i="1"/>
  <c r="AD82" i="1"/>
  <c r="DX85" i="1"/>
  <c r="BJ86" i="1"/>
  <c r="DB86" i="1"/>
  <c r="AU87" i="1"/>
  <c r="CO87" i="1"/>
  <c r="CT88" i="1"/>
  <c r="AN89" i="1"/>
  <c r="AK89" i="1"/>
  <c r="AO89" i="1"/>
  <c r="AM89" i="1"/>
  <c r="CC89" i="1"/>
  <c r="DM89" i="1"/>
  <c r="AW91" i="1"/>
  <c r="CN92" i="1"/>
  <c r="BJ94" i="1"/>
  <c r="BK96" i="1"/>
  <c r="BC97" i="1"/>
  <c r="AM99" i="1"/>
  <c r="DM100" i="1"/>
  <c r="DQ100" i="1"/>
  <c r="CY103" i="1"/>
  <c r="DX104" i="1"/>
  <c r="DW104" i="1"/>
  <c r="DV104" i="1"/>
  <c r="DT104" i="1"/>
  <c r="CL107" i="1"/>
  <c r="DD109" i="1"/>
  <c r="DB109" i="1"/>
  <c r="DA109" i="1"/>
  <c r="DD110" i="1"/>
  <c r="DF111" i="1"/>
  <c r="CL116" i="1"/>
  <c r="CD120" i="1"/>
  <c r="DO121" i="1"/>
  <c r="DI126" i="1"/>
  <c r="DJ126" i="1"/>
  <c r="DH126" i="1"/>
  <c r="DO132" i="1"/>
  <c r="DQ136" i="1"/>
  <c r="DO136" i="1"/>
  <c r="DP136" i="1"/>
  <c r="CL138" i="1"/>
  <c r="AR139" i="1"/>
  <c r="DO139" i="1"/>
  <c r="Y141" i="1"/>
  <c r="W141" i="1"/>
  <c r="R144" i="1"/>
  <c r="CT146" i="1"/>
  <c r="BV151" i="1"/>
  <c r="DM156" i="1"/>
  <c r="DY157" i="1"/>
  <c r="CO163" i="1"/>
  <c r="CN163" i="1"/>
  <c r="CM163" i="1"/>
  <c r="CL163" i="1"/>
  <c r="DQ166" i="1"/>
  <c r="DP166" i="1"/>
  <c r="DA170" i="1"/>
  <c r="AH171" i="1"/>
  <c r="E171" i="1"/>
  <c r="AG171" i="1"/>
  <c r="AF171" i="1"/>
  <c r="AV210" i="1"/>
  <c r="BX218" i="1"/>
  <c r="BP222" i="1"/>
  <c r="BM222" i="1"/>
  <c r="BR222" i="1"/>
  <c r="BQ222" i="1"/>
  <c r="BO222" i="1"/>
  <c r="CS247" i="1"/>
  <c r="Z293" i="1"/>
  <c r="BI40" i="1"/>
  <c r="BH40" i="1"/>
  <c r="CN43" i="1"/>
  <c r="CL43" i="1"/>
  <c r="CJ43" i="1"/>
  <c r="DD44" i="1"/>
  <c r="CF44" i="1"/>
  <c r="BK44" i="1"/>
  <c r="CD44" i="1"/>
  <c r="BI45" i="1"/>
  <c r="BH45" i="1"/>
  <c r="BK48" i="1"/>
  <c r="CN48" i="1"/>
  <c r="CL48" i="1"/>
  <c r="BV51" i="1"/>
  <c r="CM52" i="1"/>
  <c r="E53" i="1"/>
  <c r="CC54" i="1"/>
  <c r="DX56" i="1"/>
  <c r="DV58" i="1"/>
  <c r="CC59" i="1"/>
  <c r="BK60" i="1"/>
  <c r="DR60" i="1"/>
  <c r="U60" i="1"/>
  <c r="CV60" i="1"/>
  <c r="BR60" i="1"/>
  <c r="BC61" i="1"/>
  <c r="BB61" i="1"/>
  <c r="DB61" i="1"/>
  <c r="DC62" i="1"/>
  <c r="BJ63" i="1"/>
  <c r="CU64" i="1"/>
  <c r="DY64" i="1"/>
  <c r="CN67" i="1"/>
  <c r="AW68" i="1"/>
  <c r="CS71" i="1"/>
  <c r="BY73" i="1"/>
  <c r="DA74" i="1"/>
  <c r="BR79" i="1"/>
  <c r="CF80" i="1"/>
  <c r="BD80" i="1"/>
  <c r="AB80" i="1"/>
  <c r="CV80" i="1"/>
  <c r="BY80" i="1"/>
  <c r="AI80" i="1"/>
  <c r="DD80" i="1"/>
  <c r="DY80" i="1"/>
  <c r="CO80" i="1"/>
  <c r="BX80" i="1"/>
  <c r="BW80" i="1"/>
  <c r="AV81" i="1"/>
  <c r="AF82" i="1"/>
  <c r="BH82" i="1"/>
  <c r="AR83" i="1"/>
  <c r="AU83" i="1"/>
  <c r="AT83" i="1"/>
  <c r="Z84" i="1"/>
  <c r="DY85" i="1"/>
  <c r="P87" i="1"/>
  <c r="E87" i="1"/>
  <c r="CS87" i="1"/>
  <c r="CT87" i="1"/>
  <c r="CQ87" i="1"/>
  <c r="CE89" i="1"/>
  <c r="AY91" i="1"/>
  <c r="BD91" i="1"/>
  <c r="BT93" i="1"/>
  <c r="BV93" i="1"/>
  <c r="BI97" i="1"/>
  <c r="BH97" i="1"/>
  <c r="AP99" i="1"/>
  <c r="BX100" i="1"/>
  <c r="BW100" i="1"/>
  <c r="AG103" i="1"/>
  <c r="R107" i="1"/>
  <c r="CY109" i="1"/>
  <c r="E110" i="1"/>
  <c r="P110" i="1"/>
  <c r="T110" i="1"/>
  <c r="S110" i="1"/>
  <c r="R110" i="1"/>
  <c r="R111" i="1"/>
  <c r="CM116" i="1"/>
  <c r="AW120" i="1"/>
  <c r="DY120" i="1"/>
  <c r="AB120" i="1"/>
  <c r="DD120" i="1"/>
  <c r="CF120" i="1"/>
  <c r="BD120" i="1"/>
  <c r="BY120" i="1"/>
  <c r="CV120" i="1"/>
  <c r="DR120" i="1"/>
  <c r="U120" i="1"/>
  <c r="BK120" i="1"/>
  <c r="BR120" i="1"/>
  <c r="AI120" i="1"/>
  <c r="CO120" i="1"/>
  <c r="DP121" i="1"/>
  <c r="DM130" i="1"/>
  <c r="DQ130" i="1"/>
  <c r="DP130" i="1"/>
  <c r="DO130" i="1"/>
  <c r="DX132" i="1"/>
  <c r="DW132" i="1"/>
  <c r="DV132" i="1"/>
  <c r="DT132" i="1"/>
  <c r="DM136" i="1"/>
  <c r="Z141" i="1"/>
  <c r="S144" i="1"/>
  <c r="BD146" i="1"/>
  <c r="BC146" i="1"/>
  <c r="BB146" i="1"/>
  <c r="BA146" i="1"/>
  <c r="AY146" i="1"/>
  <c r="BW151" i="1"/>
  <c r="BX156" i="1"/>
  <c r="BW156" i="1"/>
  <c r="BV156" i="1"/>
  <c r="BD195" i="1"/>
  <c r="DK195" i="1"/>
  <c r="CO195" i="1"/>
  <c r="BR195" i="1"/>
  <c r="AW195" i="1"/>
  <c r="AB195" i="1"/>
  <c r="CV195" i="1"/>
  <c r="AI195" i="1"/>
  <c r="DR195" i="1"/>
  <c r="BK195" i="1"/>
  <c r="DD195" i="1"/>
  <c r="BY195" i="1"/>
  <c r="DY195" i="1"/>
  <c r="BC210" i="1"/>
  <c r="BB210" i="1"/>
  <c r="BA210" i="1"/>
  <c r="AY210" i="1"/>
  <c r="CA218" i="1"/>
  <c r="CE218" i="1"/>
  <c r="CD218" i="1"/>
  <c r="CC218" i="1"/>
  <c r="AK274" i="1"/>
  <c r="AN274" i="1"/>
  <c r="AM274" i="1"/>
  <c r="E274" i="1"/>
  <c r="AO274" i="1"/>
  <c r="DI86" i="1"/>
  <c r="DF86" i="1"/>
  <c r="BD87" i="1"/>
  <c r="DY87" i="1"/>
  <c r="AB87" i="1"/>
  <c r="DY88" i="1"/>
  <c r="BD89" i="1"/>
  <c r="CF90" i="1"/>
  <c r="BD90" i="1"/>
  <c r="CS90" i="1"/>
  <c r="CQ90" i="1"/>
  <c r="BC101" i="1"/>
  <c r="BA101" i="1"/>
  <c r="AY101" i="1"/>
  <c r="CS102" i="1"/>
  <c r="CU102" i="1"/>
  <c r="CT102" i="1"/>
  <c r="CQ102" i="1"/>
  <c r="DM105" i="1"/>
  <c r="DO105" i="1"/>
  <c r="AA107" i="1"/>
  <c r="Z107" i="1"/>
  <c r="BX108" i="1"/>
  <c r="BT108" i="1"/>
  <c r="BW108" i="1"/>
  <c r="AV109" i="1"/>
  <c r="AW109" i="1"/>
  <c r="BT109" i="1"/>
  <c r="BW109" i="1"/>
  <c r="BX110" i="1"/>
  <c r="BW110" i="1"/>
  <c r="BV110" i="1"/>
  <c r="BT110" i="1"/>
  <c r="CC112" i="1"/>
  <c r="CE112" i="1"/>
  <c r="DD113" i="1"/>
  <c r="BX113" i="1"/>
  <c r="BT113" i="1"/>
  <c r="BV113" i="1"/>
  <c r="BA114" i="1"/>
  <c r="BD114" i="1"/>
  <c r="AA119" i="1"/>
  <c r="Z119" i="1"/>
  <c r="Y119" i="1"/>
  <c r="CO119" i="1"/>
  <c r="CN119" i="1"/>
  <c r="CM119" i="1"/>
  <c r="DM120" i="1"/>
  <c r="DP120" i="1"/>
  <c r="T126" i="1"/>
  <c r="R126" i="1"/>
  <c r="E126" i="1"/>
  <c r="CT127" i="1"/>
  <c r="CS127" i="1"/>
  <c r="CQ127" i="1"/>
  <c r="CU127" i="1"/>
  <c r="E129" i="1"/>
  <c r="T129" i="1"/>
  <c r="R129" i="1"/>
  <c r="CU131" i="1"/>
  <c r="CS131" i="1"/>
  <c r="DK143" i="1"/>
  <c r="DJ143" i="1"/>
  <c r="DI143" i="1"/>
  <c r="CF151" i="1"/>
  <c r="CC151" i="1"/>
  <c r="CE151" i="1"/>
  <c r="AU156" i="1"/>
  <c r="AR156" i="1"/>
  <c r="AV156" i="1"/>
  <c r="AW156" i="1"/>
  <c r="BD162" i="1"/>
  <c r="BC162" i="1"/>
  <c r="BB162" i="1"/>
  <c r="BA162" i="1"/>
  <c r="AY162" i="1"/>
  <c r="BD166" i="1"/>
  <c r="BC166" i="1"/>
  <c r="BB166" i="1"/>
  <c r="DH172" i="1"/>
  <c r="DJ172" i="1"/>
  <c r="AK184" i="1"/>
  <c r="AO184" i="1"/>
  <c r="BV186" i="1"/>
  <c r="BT186" i="1"/>
  <c r="BJ205" i="1"/>
  <c r="BI205" i="1"/>
  <c r="BH205" i="1"/>
  <c r="E205" i="1"/>
  <c r="BI222" i="1"/>
  <c r="BH222" i="1"/>
  <c r="BF222" i="1"/>
  <c r="DV272" i="1"/>
  <c r="DX272" i="1"/>
  <c r="DW272" i="1"/>
  <c r="DY272" i="1"/>
  <c r="AO278" i="1"/>
  <c r="AP278" i="1"/>
  <c r="AN278" i="1"/>
  <c r="AM278" i="1"/>
  <c r="CE279" i="1"/>
  <c r="CA279" i="1"/>
  <c r="CD279" i="1"/>
  <c r="CC279" i="1"/>
  <c r="CS105" i="1"/>
  <c r="CQ105" i="1"/>
  <c r="DX105" i="1"/>
  <c r="DV105" i="1"/>
  <c r="BI107" i="1"/>
  <c r="BH107" i="1"/>
  <c r="Z129" i="1"/>
  <c r="AA129" i="1"/>
  <c r="Y129" i="1"/>
  <c r="BB132" i="1"/>
  <c r="BC132" i="1"/>
  <c r="E135" i="1"/>
  <c r="T135" i="1"/>
  <c r="S135" i="1"/>
  <c r="R135" i="1"/>
  <c r="DM145" i="1"/>
  <c r="DQ145" i="1"/>
  <c r="DP145" i="1"/>
  <c r="E148" i="1"/>
  <c r="DD153" i="1"/>
  <c r="CY153" i="1"/>
  <c r="DB153" i="1"/>
  <c r="DI154" i="1"/>
  <c r="DJ154" i="1"/>
  <c r="DK154" i="1"/>
  <c r="DH154" i="1"/>
  <c r="T157" i="1"/>
  <c r="U157" i="1"/>
  <c r="S157" i="1"/>
  <c r="E157" i="1"/>
  <c r="AO181" i="1"/>
  <c r="AN181" i="1"/>
  <c r="AM181" i="1"/>
  <c r="AI183" i="1"/>
  <c r="AH183" i="1"/>
  <c r="AG183" i="1"/>
  <c r="AF183" i="1"/>
  <c r="CE208" i="1"/>
  <c r="CD208" i="1"/>
  <c r="CA208" i="1"/>
  <c r="Y210" i="1"/>
  <c r="E210" i="1"/>
  <c r="Z210" i="1"/>
  <c r="AB210" i="1"/>
  <c r="AA210" i="1"/>
  <c r="DO211" i="1"/>
  <c r="DQ211" i="1"/>
  <c r="DP211" i="1"/>
  <c r="AO217" i="1"/>
  <c r="AM217" i="1"/>
  <c r="AK217" i="1"/>
  <c r="E218" i="1"/>
  <c r="AA222" i="1"/>
  <c r="Z222" i="1"/>
  <c r="Y222" i="1"/>
  <c r="W222" i="1"/>
  <c r="BB228" i="1"/>
  <c r="BD228" i="1"/>
  <c r="DY231" i="1"/>
  <c r="AB231" i="1"/>
  <c r="DD231" i="1"/>
  <c r="CF231" i="1"/>
  <c r="BK231" i="1"/>
  <c r="AP231" i="1"/>
  <c r="U231" i="1"/>
  <c r="DR231" i="1"/>
  <c r="DK231" i="1"/>
  <c r="BD231" i="1"/>
  <c r="BY231" i="1"/>
  <c r="AW231" i="1"/>
  <c r="BR231" i="1"/>
  <c r="CV231" i="1"/>
  <c r="CO231" i="1"/>
  <c r="BX234" i="1"/>
  <c r="BW234" i="1"/>
  <c r="BV234" i="1"/>
  <c r="BT234" i="1"/>
  <c r="P244" i="1"/>
  <c r="E244" i="1"/>
  <c r="S244" i="1"/>
  <c r="AA246" i="1"/>
  <c r="Z246" i="1"/>
  <c r="Y246" i="1"/>
  <c r="BQ246" i="1"/>
  <c r="BP246" i="1"/>
  <c r="BO246" i="1"/>
  <c r="BP89" i="1"/>
  <c r="BO89" i="1"/>
  <c r="AR95" i="1"/>
  <c r="AU95" i="1"/>
  <c r="AT95" i="1"/>
  <c r="BM96" i="1"/>
  <c r="BQ96" i="1"/>
  <c r="DV96" i="1"/>
  <c r="DX96" i="1"/>
  <c r="DW96" i="1"/>
  <c r="DT96" i="1"/>
  <c r="DT105" i="1"/>
  <c r="CU106" i="1"/>
  <c r="CT106" i="1"/>
  <c r="AY109" i="1"/>
  <c r="BH111" i="1"/>
  <c r="BJ111" i="1"/>
  <c r="CL115" i="1"/>
  <c r="CJ115" i="1"/>
  <c r="CU116" i="1"/>
  <c r="CT116" i="1"/>
  <c r="DR117" i="1"/>
  <c r="U117" i="1"/>
  <c r="CV117" i="1"/>
  <c r="BD117" i="1"/>
  <c r="DY117" i="1"/>
  <c r="AB117" i="1"/>
  <c r="DD117" i="1"/>
  <c r="BY117" i="1"/>
  <c r="AW117" i="1"/>
  <c r="DK117" i="1"/>
  <c r="AV117" i="1"/>
  <c r="AT117" i="1"/>
  <c r="CJ118" i="1"/>
  <c r="DX118" i="1"/>
  <c r="DV118" i="1"/>
  <c r="AN119" i="1"/>
  <c r="AP119" i="1"/>
  <c r="AW125" i="1"/>
  <c r="DY125" i="1"/>
  <c r="AB125" i="1"/>
  <c r="DD125" i="1"/>
  <c r="CF125" i="1"/>
  <c r="AP125" i="1"/>
  <c r="BD125" i="1"/>
  <c r="BY125" i="1"/>
  <c r="U125" i="1"/>
  <c r="CV125" i="1"/>
  <c r="BK125" i="1"/>
  <c r="AI125" i="1"/>
  <c r="BX137" i="1"/>
  <c r="BV137" i="1"/>
  <c r="DI141" i="1"/>
  <c r="DJ141" i="1"/>
  <c r="DH141" i="1"/>
  <c r="CF144" i="1"/>
  <c r="CE144" i="1"/>
  <c r="BT146" i="1"/>
  <c r="BV146" i="1"/>
  <c r="AV148" i="1"/>
  <c r="AU148" i="1"/>
  <c r="AH152" i="1"/>
  <c r="AG152" i="1"/>
  <c r="AF152" i="1"/>
  <c r="AD152" i="1"/>
  <c r="DB155" i="1"/>
  <c r="CY155" i="1"/>
  <c r="S163" i="1"/>
  <c r="E163" i="1"/>
  <c r="E170" i="1"/>
  <c r="T170" i="1"/>
  <c r="S170" i="1"/>
  <c r="R170" i="1"/>
  <c r="CJ171" i="1"/>
  <c r="CN171" i="1"/>
  <c r="CU192" i="1"/>
  <c r="CT192" i="1"/>
  <c r="CS192" i="1"/>
  <c r="DC193" i="1"/>
  <c r="DA193" i="1"/>
  <c r="CE203" i="1"/>
  <c r="CD203" i="1"/>
  <c r="CC203" i="1"/>
  <c r="CA203" i="1"/>
  <c r="DB206" i="1"/>
  <c r="DC206" i="1"/>
  <c r="DA206" i="1"/>
  <c r="W210" i="1"/>
  <c r="DF215" i="1"/>
  <c r="DH215" i="1"/>
  <c r="AF234" i="1"/>
  <c r="AG234" i="1"/>
  <c r="E234" i="1"/>
  <c r="CL269" i="1"/>
  <c r="CJ269" i="1"/>
  <c r="CM269" i="1"/>
  <c r="CN269" i="1"/>
  <c r="AY307" i="1"/>
  <c r="BD307" i="1"/>
  <c r="BB307" i="1"/>
  <c r="CM323" i="1"/>
  <c r="CN323" i="1"/>
  <c r="CL323" i="1"/>
  <c r="CJ323" i="1"/>
  <c r="E329" i="1"/>
  <c r="S329" i="1"/>
  <c r="R329" i="1"/>
  <c r="U329" i="1"/>
  <c r="T329" i="1"/>
  <c r="P329" i="1"/>
  <c r="BT83" i="1"/>
  <c r="BX83" i="1"/>
  <c r="CO86" i="1"/>
  <c r="U86" i="1"/>
  <c r="BK86" i="1"/>
  <c r="DY89" i="1"/>
  <c r="AB89" i="1"/>
  <c r="BM89" i="1"/>
  <c r="CQ89" i="1"/>
  <c r="BH91" i="1"/>
  <c r="BF91" i="1"/>
  <c r="P92" i="1"/>
  <c r="E92" i="1"/>
  <c r="BX92" i="1"/>
  <c r="BW92" i="1"/>
  <c r="DT92" i="1"/>
  <c r="BA93" i="1"/>
  <c r="AY93" i="1"/>
  <c r="BP94" i="1"/>
  <c r="BQ94" i="1"/>
  <c r="DQ94" i="1"/>
  <c r="DO94" i="1"/>
  <c r="BP97" i="1"/>
  <c r="BO97" i="1"/>
  <c r="CD98" i="1"/>
  <c r="CC98" i="1"/>
  <c r="CA98" i="1"/>
  <c r="BJ100" i="1"/>
  <c r="BI100" i="1"/>
  <c r="BX102" i="1"/>
  <c r="BW102" i="1"/>
  <c r="BT102" i="1"/>
  <c r="DI103" i="1"/>
  <c r="DJ103" i="1"/>
  <c r="CT105" i="1"/>
  <c r="DW105" i="1"/>
  <c r="BB109" i="1"/>
  <c r="BC110" i="1"/>
  <c r="BB110" i="1"/>
  <c r="BA110" i="1"/>
  <c r="AY110" i="1"/>
  <c r="CL110" i="1"/>
  <c r="CM110" i="1"/>
  <c r="BF111" i="1"/>
  <c r="CL111" i="1"/>
  <c r="CL112" i="1"/>
  <c r="Y114" i="1"/>
  <c r="CM115" i="1"/>
  <c r="CQ116" i="1"/>
  <c r="AR117" i="1"/>
  <c r="DQ117" i="1"/>
  <c r="DP117" i="1"/>
  <c r="DM117" i="1"/>
  <c r="DT118" i="1"/>
  <c r="AV122" i="1"/>
  <c r="AR122" i="1"/>
  <c r="AV125" i="1"/>
  <c r="AU125" i="1"/>
  <c r="AR125" i="1"/>
  <c r="AT125" i="1"/>
  <c r="DO125" i="1"/>
  <c r="AF126" i="1"/>
  <c r="AH126" i="1"/>
  <c r="AG126" i="1"/>
  <c r="CU126" i="1"/>
  <c r="CS126" i="1"/>
  <c r="AO131" i="1"/>
  <c r="AN131" i="1"/>
  <c r="BT137" i="1"/>
  <c r="E139" i="1"/>
  <c r="T139" i="1"/>
  <c r="U139" i="1"/>
  <c r="DW139" i="1"/>
  <c r="DX139" i="1"/>
  <c r="DV139" i="1"/>
  <c r="DF141" i="1"/>
  <c r="CA144" i="1"/>
  <c r="AY145" i="1"/>
  <c r="DO145" i="1"/>
  <c r="R148" i="1"/>
  <c r="BI151" i="1"/>
  <c r="BJ151" i="1"/>
  <c r="BK151" i="1"/>
  <c r="BH151" i="1"/>
  <c r="AN152" i="1"/>
  <c r="AK152" i="1"/>
  <c r="DA153" i="1"/>
  <c r="E156" i="1"/>
  <c r="R157" i="1"/>
  <c r="CO157" i="1"/>
  <c r="CN157" i="1"/>
  <c r="CM157" i="1"/>
  <c r="CL157" i="1"/>
  <c r="AM159" i="1"/>
  <c r="CS160" i="1"/>
  <c r="CT162" i="1"/>
  <c r="CQ162" i="1"/>
  <c r="AA166" i="1"/>
  <c r="Z166" i="1"/>
  <c r="E166" i="1"/>
  <c r="AB166" i="1"/>
  <c r="Y166" i="1"/>
  <c r="T167" i="1"/>
  <c r="S167" i="1"/>
  <c r="E167" i="1"/>
  <c r="DI169" i="1"/>
  <c r="DH169" i="1"/>
  <c r="DF169" i="1"/>
  <c r="BX182" i="1"/>
  <c r="BW182" i="1"/>
  <c r="BV182" i="1"/>
  <c r="DQ182" i="1"/>
  <c r="DP182" i="1"/>
  <c r="DO182" i="1"/>
  <c r="DM182" i="1"/>
  <c r="AV190" i="1"/>
  <c r="AU190" i="1"/>
  <c r="AT190" i="1"/>
  <c r="BY193" i="1"/>
  <c r="BX193" i="1"/>
  <c r="BW193" i="1"/>
  <c r="BV193" i="1"/>
  <c r="CD194" i="1"/>
  <c r="CC194" i="1"/>
  <c r="CF194" i="1"/>
  <c r="CE194" i="1"/>
  <c r="CC196" i="1"/>
  <c r="CE196" i="1"/>
  <c r="CD196" i="1"/>
  <c r="AE199" i="1"/>
  <c r="X199" i="1"/>
  <c r="DZ199" i="1"/>
  <c r="BN199" i="1"/>
  <c r="DU199" i="1"/>
  <c r="Q199" i="1"/>
  <c r="E202" i="1"/>
  <c r="T202" i="1"/>
  <c r="S202" i="1"/>
  <c r="R202" i="1"/>
  <c r="CY206" i="1"/>
  <c r="CC208" i="1"/>
  <c r="BH209" i="1"/>
  <c r="BJ209" i="1"/>
  <c r="BF209" i="1"/>
  <c r="AF211" i="1"/>
  <c r="AI211" i="1"/>
  <c r="AH211" i="1"/>
  <c r="AG211" i="1"/>
  <c r="E213" i="1"/>
  <c r="W213" i="1"/>
  <c r="Y213" i="1"/>
  <c r="AB213" i="1"/>
  <c r="AA213" i="1"/>
  <c r="Z213" i="1"/>
  <c r="AF216" i="1"/>
  <c r="E216" i="1"/>
  <c r="AH216" i="1"/>
  <c r="AN217" i="1"/>
  <c r="BX224" i="1"/>
  <c r="BW224" i="1"/>
  <c r="BY224" i="1"/>
  <c r="BV224" i="1"/>
  <c r="BT224" i="1"/>
  <c r="DY225" i="1"/>
  <c r="BA228" i="1"/>
  <c r="AD234" i="1"/>
  <c r="DN239" i="1"/>
  <c r="Q239" i="1"/>
  <c r="BN239" i="1"/>
  <c r="DG239" i="1"/>
  <c r="DZ239" i="1"/>
  <c r="AL239" i="1"/>
  <c r="BG239" i="1"/>
  <c r="CZ239" i="1"/>
  <c r="N239" i="1"/>
  <c r="EA239" i="1" s="1"/>
  <c r="CB239" i="1"/>
  <c r="AE239" i="1"/>
  <c r="AZ239" i="1"/>
  <c r="BU239" i="1"/>
  <c r="X239" i="1"/>
  <c r="AS239" i="1"/>
  <c r="CR239" i="1"/>
  <c r="F239" i="1"/>
  <c r="CH239" i="1" s="1"/>
  <c r="T244" i="1"/>
  <c r="AU269" i="1"/>
  <c r="AR269" i="1"/>
  <c r="AT269" i="1"/>
  <c r="AV269" i="1"/>
  <c r="DB272" i="1"/>
  <c r="DC272" i="1"/>
  <c r="DA272" i="1"/>
  <c r="BA307" i="1"/>
  <c r="CO323" i="1"/>
  <c r="CT328" i="1"/>
  <c r="CS328" i="1"/>
  <c r="CU328" i="1"/>
  <c r="CV328" i="1"/>
  <c r="CQ328" i="1"/>
  <c r="DY67" i="1"/>
  <c r="AB67" i="1"/>
  <c r="DQ76" i="1"/>
  <c r="DM76" i="1"/>
  <c r="BH81" i="1"/>
  <c r="BJ81" i="1"/>
  <c r="AG84" i="1"/>
  <c r="AF84" i="1"/>
  <c r="T86" i="1"/>
  <c r="E86" i="1"/>
  <c r="DR86" i="1"/>
  <c r="CA87" i="1"/>
  <c r="BQ89" i="1"/>
  <c r="DR89" i="1"/>
  <c r="Y90" i="1"/>
  <c r="BI91" i="1"/>
  <c r="CJ91" i="1"/>
  <c r="DQ91" i="1"/>
  <c r="DO91" i="1"/>
  <c r="R92" i="1"/>
  <c r="AV92" i="1"/>
  <c r="AR92" i="1"/>
  <c r="BT92" i="1"/>
  <c r="BB93" i="1"/>
  <c r="CA93" i="1"/>
  <c r="AN94" i="1"/>
  <c r="AK94" i="1"/>
  <c r="BM94" i="1"/>
  <c r="DM94" i="1"/>
  <c r="AV95" i="1"/>
  <c r="BT95" i="1"/>
  <c r="CY95" i="1"/>
  <c r="BO96" i="1"/>
  <c r="DY96" i="1"/>
  <c r="BM97" i="1"/>
  <c r="DT97" i="1"/>
  <c r="AA99" i="1"/>
  <c r="Z99" i="1"/>
  <c r="BF100" i="1"/>
  <c r="DT100" i="1"/>
  <c r="BV102" i="1"/>
  <c r="DD102" i="1"/>
  <c r="BY103" i="1"/>
  <c r="BD103" i="1"/>
  <c r="CO103" i="1"/>
  <c r="CF103" i="1"/>
  <c r="AW103" i="1"/>
  <c r="DR103" i="1"/>
  <c r="BR103" i="1"/>
  <c r="U103" i="1"/>
  <c r="DF103" i="1"/>
  <c r="CY104" i="1"/>
  <c r="CU105" i="1"/>
  <c r="AM106" i="1"/>
  <c r="CS106" i="1"/>
  <c r="BJ107" i="1"/>
  <c r="BC109" i="1"/>
  <c r="DQ109" i="1"/>
  <c r="DP109" i="1"/>
  <c r="CJ110" i="1"/>
  <c r="CM111" i="1"/>
  <c r="CN112" i="1"/>
  <c r="DT113" i="1"/>
  <c r="Z114" i="1"/>
  <c r="DD114" i="1"/>
  <c r="DC114" i="1"/>
  <c r="DA114" i="1"/>
  <c r="CN115" i="1"/>
  <c r="CS116" i="1"/>
  <c r="CJ117" i="1"/>
  <c r="CL118" i="1"/>
  <c r="DW118" i="1"/>
  <c r="CS120" i="1"/>
  <c r="CU120" i="1"/>
  <c r="CT120" i="1"/>
  <c r="CQ120" i="1"/>
  <c r="CS121" i="1"/>
  <c r="E125" i="1"/>
  <c r="P125" i="1"/>
  <c r="T125" i="1"/>
  <c r="R125" i="1"/>
  <c r="CA125" i="1"/>
  <c r="DP125" i="1"/>
  <c r="CL130" i="1"/>
  <c r="CJ130" i="1"/>
  <c r="CN130" i="1"/>
  <c r="AK131" i="1"/>
  <c r="BA132" i="1"/>
  <c r="BX133" i="1"/>
  <c r="BW133" i="1"/>
  <c r="BT133" i="1"/>
  <c r="CD135" i="1"/>
  <c r="CC135" i="1"/>
  <c r="DQ135" i="1"/>
  <c r="DP135" i="1"/>
  <c r="DO135" i="1"/>
  <c r="AD136" i="1"/>
  <c r="CS136" i="1"/>
  <c r="DJ138" i="1"/>
  <c r="DI138" i="1"/>
  <c r="DH138" i="1"/>
  <c r="P139" i="1"/>
  <c r="DT139" i="1"/>
  <c r="BX142" i="1"/>
  <c r="BV142" i="1"/>
  <c r="BW142" i="1"/>
  <c r="BT142" i="1"/>
  <c r="CM143" i="1"/>
  <c r="CN143" i="1"/>
  <c r="CC144" i="1"/>
  <c r="BW146" i="1"/>
  <c r="DC147" i="1"/>
  <c r="DB147" i="1"/>
  <c r="DA147" i="1"/>
  <c r="CY147" i="1"/>
  <c r="S148" i="1"/>
  <c r="AT148" i="1"/>
  <c r="DX148" i="1"/>
  <c r="DV148" i="1"/>
  <c r="DU150" i="1"/>
  <c r="X150" i="1"/>
  <c r="U151" i="1"/>
  <c r="T151" i="1"/>
  <c r="S151" i="1"/>
  <c r="R151" i="1"/>
  <c r="BM152" i="1"/>
  <c r="DC153" i="1"/>
  <c r="DA155" i="1"/>
  <c r="CJ157" i="1"/>
  <c r="DY158" i="1"/>
  <c r="DX158" i="1"/>
  <c r="DW158" i="1"/>
  <c r="DV158" i="1"/>
  <c r="DT158" i="1"/>
  <c r="AN159" i="1"/>
  <c r="CT160" i="1"/>
  <c r="R163" i="1"/>
  <c r="AR164" i="1"/>
  <c r="P167" i="1"/>
  <c r="CL171" i="1"/>
  <c r="AO174" i="1"/>
  <c r="AN174" i="1"/>
  <c r="AM174" i="1"/>
  <c r="E174" i="1"/>
  <c r="DX175" i="1"/>
  <c r="DV175" i="1"/>
  <c r="DW175" i="1"/>
  <c r="DT175" i="1"/>
  <c r="AO182" i="1"/>
  <c r="AN182" i="1"/>
  <c r="AM182" i="1"/>
  <c r="AK182" i="1"/>
  <c r="BT182" i="1"/>
  <c r="AO186" i="1"/>
  <c r="AN186" i="1"/>
  <c r="AM186" i="1"/>
  <c r="E186" i="1"/>
  <c r="BC188" i="1"/>
  <c r="BB188" i="1"/>
  <c r="BA188" i="1"/>
  <c r="DB193" i="1"/>
  <c r="CA194" i="1"/>
  <c r="AU204" i="1"/>
  <c r="AW204" i="1"/>
  <c r="AV204" i="1"/>
  <c r="AT204" i="1"/>
  <c r="AR204" i="1"/>
  <c r="DD206" i="1"/>
  <c r="T209" i="1"/>
  <c r="E209" i="1"/>
  <c r="P209" i="1"/>
  <c r="DR211" i="1"/>
  <c r="AO212" i="1"/>
  <c r="AN212" i="1"/>
  <c r="AM212" i="1"/>
  <c r="AW215" i="1"/>
  <c r="DD215" i="1"/>
  <c r="BD215" i="1"/>
  <c r="BY215" i="1"/>
  <c r="CV215" i="1"/>
  <c r="DR215" i="1"/>
  <c r="AB215" i="1"/>
  <c r="BR215" i="1"/>
  <c r="BK215" i="1"/>
  <c r="AI215" i="1"/>
  <c r="CO215" i="1"/>
  <c r="U215" i="1"/>
  <c r="AP215" i="1"/>
  <c r="DY215" i="1"/>
  <c r="CF215" i="1"/>
  <c r="DK215" i="1"/>
  <c r="DI215" i="1"/>
  <c r="AP217" i="1"/>
  <c r="BC228" i="1"/>
  <c r="AH234" i="1"/>
  <c r="CN240" i="1"/>
  <c r="CL240" i="1"/>
  <c r="CM240" i="1"/>
  <c r="CN249" i="1"/>
  <c r="CM249" i="1"/>
  <c r="CL249" i="1"/>
  <c r="CJ249" i="1"/>
  <c r="DX295" i="1"/>
  <c r="DW295" i="1"/>
  <c r="DV295" i="1"/>
  <c r="DT295" i="1"/>
  <c r="BC307" i="1"/>
  <c r="DJ316" i="1"/>
  <c r="DI316" i="1"/>
  <c r="DH316" i="1"/>
  <c r="DF316" i="1"/>
  <c r="CL341" i="1"/>
  <c r="CJ341" i="1"/>
  <c r="CN341" i="1"/>
  <c r="CM341" i="1"/>
  <c r="CJ58" i="1"/>
  <c r="W59" i="1"/>
  <c r="DT59" i="1"/>
  <c r="CA60" i="1"/>
  <c r="AY62" i="1"/>
  <c r="CJ63" i="1"/>
  <c r="W64" i="1"/>
  <c r="DT64" i="1"/>
  <c r="CA65" i="1"/>
  <c r="AI67" i="1"/>
  <c r="BD67" i="1"/>
  <c r="BY67" i="1"/>
  <c r="P69" i="1"/>
  <c r="AK69" i="1"/>
  <c r="BF69" i="1"/>
  <c r="CA69" i="1"/>
  <c r="CY70" i="1"/>
  <c r="DT70" i="1"/>
  <c r="DY74" i="1"/>
  <c r="CF74" i="1"/>
  <c r="DD74" i="1"/>
  <c r="DT75" i="1"/>
  <c r="CC79" i="1"/>
  <c r="AF81" i="1"/>
  <c r="AD81" i="1"/>
  <c r="BF81" i="1"/>
  <c r="P82" i="1"/>
  <c r="E82" i="1"/>
  <c r="S82" i="1"/>
  <c r="R82" i="1"/>
  <c r="BV83" i="1"/>
  <c r="DA83" i="1"/>
  <c r="DB83" i="1"/>
  <c r="AD84" i="1"/>
  <c r="BF84" i="1"/>
  <c r="CF85" i="1"/>
  <c r="BD85" i="1"/>
  <c r="P86" i="1"/>
  <c r="BO86" i="1"/>
  <c r="CQ86" i="1"/>
  <c r="Y87" i="1"/>
  <c r="BA87" i="1"/>
  <c r="DD87" i="1"/>
  <c r="BH88" i="1"/>
  <c r="BR89" i="1"/>
  <c r="CS89" i="1"/>
  <c r="Z90" i="1"/>
  <c r="BA90" i="1"/>
  <c r="CA90" i="1"/>
  <c r="DD90" i="1"/>
  <c r="BJ91" i="1"/>
  <c r="DM91" i="1"/>
  <c r="S92" i="1"/>
  <c r="AT92" i="1"/>
  <c r="DW92" i="1"/>
  <c r="BC93" i="1"/>
  <c r="AM94" i="1"/>
  <c r="Z95" i="1"/>
  <c r="Y95" i="1"/>
  <c r="BP96" i="1"/>
  <c r="CE98" i="1"/>
  <c r="DM98" i="1"/>
  <c r="W99" i="1"/>
  <c r="BF99" i="1"/>
  <c r="BH100" i="1"/>
  <c r="DV100" i="1"/>
  <c r="DA104" i="1"/>
  <c r="AO106" i="1"/>
  <c r="CV106" i="1"/>
  <c r="BK107" i="1"/>
  <c r="BD109" i="1"/>
  <c r="DM109" i="1"/>
  <c r="W110" i="1"/>
  <c r="CN110" i="1"/>
  <c r="BI111" i="1"/>
  <c r="CN111" i="1"/>
  <c r="AD113" i="1"/>
  <c r="DW113" i="1"/>
  <c r="AA114" i="1"/>
  <c r="CY114" i="1"/>
  <c r="AU117" i="1"/>
  <c r="CL117" i="1"/>
  <c r="DO117" i="1"/>
  <c r="CN118" i="1"/>
  <c r="AM119" i="1"/>
  <c r="AK121" i="1"/>
  <c r="CU121" i="1"/>
  <c r="DR122" i="1"/>
  <c r="U122" i="1"/>
  <c r="CV122" i="1"/>
  <c r="BY122" i="1"/>
  <c r="BD122" i="1"/>
  <c r="DY122" i="1"/>
  <c r="AB122" i="1"/>
  <c r="AI122" i="1"/>
  <c r="CF122" i="1"/>
  <c r="BR122" i="1"/>
  <c r="AT122" i="1"/>
  <c r="DJ123" i="1"/>
  <c r="DI123" i="1"/>
  <c r="DK123" i="1"/>
  <c r="DH123" i="1"/>
  <c r="CC124" i="1"/>
  <c r="DQ125" i="1"/>
  <c r="CM130" i="1"/>
  <c r="AM131" i="1"/>
  <c r="BV131" i="1"/>
  <c r="BV133" i="1"/>
  <c r="Z134" i="1"/>
  <c r="AA134" i="1"/>
  <c r="CT136" i="1"/>
  <c r="AI137" i="1"/>
  <c r="AR137" i="1"/>
  <c r="BW137" i="1"/>
  <c r="DB140" i="1"/>
  <c r="DA140" i="1"/>
  <c r="DC140" i="1"/>
  <c r="CJ143" i="1"/>
  <c r="CD144" i="1"/>
  <c r="BA145" i="1"/>
  <c r="BX146" i="1"/>
  <c r="T148" i="1"/>
  <c r="CC150" i="1"/>
  <c r="CE150" i="1"/>
  <c r="AM152" i="1"/>
  <c r="BP152" i="1"/>
  <c r="DC155" i="1"/>
  <c r="E159" i="1"/>
  <c r="AO159" i="1"/>
  <c r="AT160" i="1"/>
  <c r="CU160" i="1"/>
  <c r="AO161" i="1"/>
  <c r="AN161" i="1"/>
  <c r="CS162" i="1"/>
  <c r="T163" i="1"/>
  <c r="CL164" i="1"/>
  <c r="CN164" i="1"/>
  <c r="CM164" i="1"/>
  <c r="R167" i="1"/>
  <c r="CO167" i="1"/>
  <c r="CN167" i="1"/>
  <c r="CM167" i="1"/>
  <c r="CL167" i="1"/>
  <c r="CJ167" i="1"/>
  <c r="DJ169" i="1"/>
  <c r="CM171" i="1"/>
  <c r="AK174" i="1"/>
  <c r="CE176" i="1"/>
  <c r="CC176" i="1"/>
  <c r="AG177" i="1"/>
  <c r="CU180" i="1"/>
  <c r="CT180" i="1"/>
  <c r="CS180" i="1"/>
  <c r="AK186" i="1"/>
  <c r="DD193" i="1"/>
  <c r="DA198" i="1"/>
  <c r="DB198" i="1"/>
  <c r="DX199" i="1"/>
  <c r="DW199" i="1"/>
  <c r="DV199" i="1"/>
  <c r="DI206" i="1"/>
  <c r="DJ206" i="1"/>
  <c r="DH206" i="1"/>
  <c r="R209" i="1"/>
  <c r="BK209" i="1"/>
  <c r="DV211" i="1"/>
  <c r="DX211" i="1"/>
  <c r="DW211" i="1"/>
  <c r="P215" i="1"/>
  <c r="E215" i="1"/>
  <c r="S215" i="1"/>
  <c r="DJ215" i="1"/>
  <c r="AG216" i="1"/>
  <c r="DQ233" i="1"/>
  <c r="DR233" i="1"/>
  <c r="DM233" i="1"/>
  <c r="CJ240" i="1"/>
  <c r="CE297" i="1"/>
  <c r="CA297" i="1"/>
  <c r="CC297" i="1"/>
  <c r="CS306" i="1"/>
  <c r="CU306" i="1"/>
  <c r="CV306" i="1"/>
  <c r="CT306" i="1"/>
  <c r="CQ306" i="1"/>
  <c r="CO42" i="1"/>
  <c r="E67" i="1"/>
  <c r="CV67" i="1"/>
  <c r="CC69" i="1"/>
  <c r="DV75" i="1"/>
  <c r="DO76" i="1"/>
  <c r="CD79" i="1"/>
  <c r="DQ81" i="1"/>
  <c r="DP81" i="1"/>
  <c r="DX82" i="1"/>
  <c r="DW82" i="1"/>
  <c r="Y83" i="1"/>
  <c r="W83" i="1"/>
  <c r="BW83" i="1"/>
  <c r="BP86" i="1"/>
  <c r="Z87" i="1"/>
  <c r="BB87" i="1"/>
  <c r="CC87" i="1"/>
  <c r="BI88" i="1"/>
  <c r="DK88" i="1"/>
  <c r="AP89" i="1"/>
  <c r="CU89" i="1"/>
  <c r="AA90" i="1"/>
  <c r="BB90" i="1"/>
  <c r="AI91" i="1"/>
  <c r="CM91" i="1"/>
  <c r="T92" i="1"/>
  <c r="AU92" i="1"/>
  <c r="BV92" i="1"/>
  <c r="DX92" i="1"/>
  <c r="CD93" i="1"/>
  <c r="DY94" i="1"/>
  <c r="AB94" i="1"/>
  <c r="AO94" i="1"/>
  <c r="BO94" i="1"/>
  <c r="DP94" i="1"/>
  <c r="BV95" i="1"/>
  <c r="DB95" i="1"/>
  <c r="BR96" i="1"/>
  <c r="BQ97" i="1"/>
  <c r="DV97" i="1"/>
  <c r="AF98" i="1"/>
  <c r="AH98" i="1"/>
  <c r="DO98" i="1"/>
  <c r="Y99" i="1"/>
  <c r="CS100" i="1"/>
  <c r="CT100" i="1"/>
  <c r="DW100" i="1"/>
  <c r="P103" i="1"/>
  <c r="T103" i="1"/>
  <c r="R103" i="1"/>
  <c r="DH103" i="1"/>
  <c r="DB104" i="1"/>
  <c r="BP107" i="1"/>
  <c r="BR107" i="1"/>
  <c r="BQ107" i="1"/>
  <c r="Y110" i="1"/>
  <c r="BK111" i="1"/>
  <c r="CV111" i="1"/>
  <c r="CU111" i="1"/>
  <c r="CT111" i="1"/>
  <c r="CS111" i="1"/>
  <c r="CQ111" i="1"/>
  <c r="DV112" i="1"/>
  <c r="DX113" i="1"/>
  <c r="AG114" i="1"/>
  <c r="AF114" i="1"/>
  <c r="AI114" i="1"/>
  <c r="AH114" i="1"/>
  <c r="AD114" i="1"/>
  <c r="AW115" i="1"/>
  <c r="DY115" i="1"/>
  <c r="AB115" i="1"/>
  <c r="CF115" i="1"/>
  <c r="BD115" i="1"/>
  <c r="BY115" i="1"/>
  <c r="CV115" i="1"/>
  <c r="DR115" i="1"/>
  <c r="CS115" i="1"/>
  <c r="CU115" i="1"/>
  <c r="CM117" i="1"/>
  <c r="DX117" i="1"/>
  <c r="DW117" i="1"/>
  <c r="CT118" i="1"/>
  <c r="CS118" i="1"/>
  <c r="AO119" i="1"/>
  <c r="AM121" i="1"/>
  <c r="AU122" i="1"/>
  <c r="AT123" i="1"/>
  <c r="BA124" i="1"/>
  <c r="BD124" i="1"/>
  <c r="CE124" i="1"/>
  <c r="S125" i="1"/>
  <c r="CC125" i="1"/>
  <c r="DR125" i="1"/>
  <c r="CT126" i="1"/>
  <c r="BW131" i="1"/>
  <c r="AH132" i="1"/>
  <c r="AF132" i="1"/>
  <c r="BY133" i="1"/>
  <c r="CE133" i="1"/>
  <c r="CD133" i="1"/>
  <c r="CC133" i="1"/>
  <c r="CA133" i="1"/>
  <c r="AG136" i="1"/>
  <c r="CC137" i="1"/>
  <c r="CA137" i="1"/>
  <c r="CD137" i="1"/>
  <c r="DK138" i="1"/>
  <c r="R139" i="1"/>
  <c r="DQ142" i="1"/>
  <c r="DP142" i="1"/>
  <c r="DO142" i="1"/>
  <c r="DM142" i="1"/>
  <c r="W143" i="1"/>
  <c r="AW144" i="1"/>
  <c r="AV144" i="1"/>
  <c r="AT144" i="1"/>
  <c r="AR144" i="1"/>
  <c r="BB145" i="1"/>
  <c r="CA145" i="1"/>
  <c r="BY146" i="1"/>
  <c r="CA150" i="1"/>
  <c r="DJ150" i="1"/>
  <c r="DH150" i="1"/>
  <c r="AO152" i="1"/>
  <c r="BQ152" i="1"/>
  <c r="AU160" i="1"/>
  <c r="CU162" i="1"/>
  <c r="U163" i="1"/>
  <c r="AU164" i="1"/>
  <c r="DD171" i="1"/>
  <c r="CF171" i="1"/>
  <c r="BK171" i="1"/>
  <c r="DR171" i="1"/>
  <c r="U171" i="1"/>
  <c r="CV171" i="1"/>
  <c r="AW171" i="1"/>
  <c r="BR171" i="1"/>
  <c r="AP171" i="1"/>
  <c r="CO171" i="1"/>
  <c r="DK171" i="1"/>
  <c r="BY171" i="1"/>
  <c r="AI171" i="1"/>
  <c r="AI172" i="1"/>
  <c r="AH177" i="1"/>
  <c r="AY180" i="1"/>
  <c r="BC180" i="1"/>
  <c r="BB180" i="1"/>
  <c r="BA180" i="1"/>
  <c r="DK193" i="1"/>
  <c r="DJ193" i="1"/>
  <c r="DI193" i="1"/>
  <c r="DH193" i="1"/>
  <c r="S209" i="1"/>
  <c r="BR209" i="1"/>
  <c r="BQ209" i="1"/>
  <c r="BP209" i="1"/>
  <c r="BO209" i="1"/>
  <c r="DM210" i="1"/>
  <c r="DR210" i="1"/>
  <c r="DQ210" i="1"/>
  <c r="DP210" i="1"/>
  <c r="DM215" i="1"/>
  <c r="DQ215" i="1"/>
  <c r="DP215" i="1"/>
  <c r="DO215" i="1"/>
  <c r="CM224" i="1"/>
  <c r="CO224" i="1"/>
  <c r="CN224" i="1"/>
  <c r="CL224" i="1"/>
  <c r="BT225" i="1"/>
  <c r="BW225" i="1"/>
  <c r="BV225" i="1"/>
  <c r="BX225" i="1"/>
  <c r="AG233" i="1"/>
  <c r="AD233" i="1"/>
  <c r="AF233" i="1"/>
  <c r="DO233" i="1"/>
  <c r="CK239" i="1"/>
  <c r="CD297" i="1"/>
  <c r="DX302" i="1"/>
  <c r="DV302" i="1"/>
  <c r="DT302" i="1"/>
  <c r="U324" i="1"/>
  <c r="T324" i="1"/>
  <c r="S324" i="1"/>
  <c r="R324" i="1"/>
  <c r="P324" i="1"/>
  <c r="E324" i="1"/>
  <c r="DF43" i="1"/>
  <c r="BM44" i="1"/>
  <c r="AK46" i="1"/>
  <c r="BM49" i="1"/>
  <c r="AK51" i="1"/>
  <c r="DF53" i="1"/>
  <c r="BM54" i="1"/>
  <c r="AK56" i="1"/>
  <c r="CL58" i="1"/>
  <c r="DF58" i="1"/>
  <c r="Y59" i="1"/>
  <c r="BM59" i="1"/>
  <c r="DV59" i="1"/>
  <c r="CC60" i="1"/>
  <c r="AK61" i="1"/>
  <c r="BA62" i="1"/>
  <c r="CL63" i="1"/>
  <c r="DF63" i="1"/>
  <c r="Y64" i="1"/>
  <c r="BM64" i="1"/>
  <c r="DV64" i="1"/>
  <c r="CC65" i="1"/>
  <c r="AK66" i="1"/>
  <c r="P67" i="1"/>
  <c r="AK67" i="1"/>
  <c r="BF67" i="1"/>
  <c r="CA67" i="1"/>
  <c r="R69" i="1"/>
  <c r="AM69" i="1"/>
  <c r="BI69" i="1"/>
  <c r="DA70" i="1"/>
  <c r="DV70" i="1"/>
  <c r="DM73" i="1"/>
  <c r="CA75" i="1"/>
  <c r="CY75" i="1"/>
  <c r="CS76" i="1"/>
  <c r="DP76" i="1"/>
  <c r="AR77" i="1"/>
  <c r="CE79" i="1"/>
  <c r="AH81" i="1"/>
  <c r="BI81" i="1"/>
  <c r="DM81" i="1"/>
  <c r="AV82" i="1"/>
  <c r="AU82" i="1"/>
  <c r="DT82" i="1"/>
  <c r="Z83" i="1"/>
  <c r="BA83" i="1"/>
  <c r="AH84" i="1"/>
  <c r="BI84" i="1"/>
  <c r="R86" i="1"/>
  <c r="AP86" i="1"/>
  <c r="BQ86" i="1"/>
  <c r="CT86" i="1"/>
  <c r="AA87" i="1"/>
  <c r="BC87" i="1"/>
  <c r="CE87" i="1"/>
  <c r="BJ88" i="1"/>
  <c r="AV89" i="1"/>
  <c r="AR89" i="1"/>
  <c r="BT89" i="1"/>
  <c r="CV89" i="1"/>
  <c r="AB90" i="1"/>
  <c r="BC90" i="1"/>
  <c r="CD90" i="1"/>
  <c r="DF90" i="1"/>
  <c r="CN91" i="1"/>
  <c r="DP91" i="1"/>
  <c r="CE93" i="1"/>
  <c r="AP94" i="1"/>
  <c r="BR94" i="1"/>
  <c r="DR94" i="1"/>
  <c r="BW95" i="1"/>
  <c r="DC95" i="1"/>
  <c r="BT96" i="1"/>
  <c r="BX96" i="1"/>
  <c r="DW97" i="1"/>
  <c r="AD98" i="1"/>
  <c r="DQ98" i="1"/>
  <c r="AG99" i="1"/>
  <c r="AF99" i="1"/>
  <c r="AD99" i="1"/>
  <c r="BI99" i="1"/>
  <c r="CQ100" i="1"/>
  <c r="AK101" i="1"/>
  <c r="S103" i="1"/>
  <c r="CA103" i="1"/>
  <c r="DK103" i="1"/>
  <c r="CC104" i="1"/>
  <c r="DC104" i="1"/>
  <c r="DO109" i="1"/>
  <c r="Z110" i="1"/>
  <c r="CS110" i="1"/>
  <c r="CT110" i="1"/>
  <c r="DW112" i="1"/>
  <c r="AG113" i="1"/>
  <c r="CT113" i="1"/>
  <c r="CS113" i="1"/>
  <c r="DY113" i="1"/>
  <c r="BT114" i="1"/>
  <c r="BV114" i="1"/>
  <c r="DB114" i="1"/>
  <c r="CQ115" i="1"/>
  <c r="AA117" i="1"/>
  <c r="Y117" i="1"/>
  <c r="CO117" i="1"/>
  <c r="DT117" i="1"/>
  <c r="CQ118" i="1"/>
  <c r="AV119" i="1"/>
  <c r="AW119" i="1"/>
  <c r="AO121" i="1"/>
  <c r="T122" i="1"/>
  <c r="S122" i="1"/>
  <c r="P122" i="1"/>
  <c r="E122" i="1"/>
  <c r="AW122" i="1"/>
  <c r="DQ122" i="1"/>
  <c r="DP122" i="1"/>
  <c r="DM122" i="1"/>
  <c r="AV123" i="1"/>
  <c r="CF124" i="1"/>
  <c r="CE125" i="1"/>
  <c r="CC127" i="1"/>
  <c r="CA127" i="1"/>
  <c r="BX131" i="1"/>
  <c r="AD132" i="1"/>
  <c r="CE135" i="1"/>
  <c r="AH136" i="1"/>
  <c r="AT137" i="1"/>
  <c r="CE137" i="1"/>
  <c r="CC138" i="1"/>
  <c r="S139" i="1"/>
  <c r="CF141" i="1"/>
  <c r="BK141" i="1"/>
  <c r="DR141" i="1"/>
  <c r="U141" i="1"/>
  <c r="CO141" i="1"/>
  <c r="AI141" i="1"/>
  <c r="DK141" i="1"/>
  <c r="BD141" i="1"/>
  <c r="BY141" i="1"/>
  <c r="Y143" i="1"/>
  <c r="CL143" i="1"/>
  <c r="CC145" i="1"/>
  <c r="AO146" i="1"/>
  <c r="AN146" i="1"/>
  <c r="DW148" i="1"/>
  <c r="AF149" i="1"/>
  <c r="AO155" i="1"/>
  <c r="AN155" i="1"/>
  <c r="AM155" i="1"/>
  <c r="AW160" i="1"/>
  <c r="CV162" i="1"/>
  <c r="AV164" i="1"/>
  <c r="BD171" i="1"/>
  <c r="AI177" i="1"/>
  <c r="E182" i="1"/>
  <c r="CY189" i="1"/>
  <c r="DC189" i="1"/>
  <c r="DD189" i="1"/>
  <c r="DO190" i="1"/>
  <c r="DQ190" i="1"/>
  <c r="DP190" i="1"/>
  <c r="AT193" i="1"/>
  <c r="E193" i="1"/>
  <c r="AW193" i="1"/>
  <c r="AV193" i="1"/>
  <c r="AM196" i="1"/>
  <c r="AN196" i="1"/>
  <c r="AP196" i="1"/>
  <c r="BJ198" i="1"/>
  <c r="BI198" i="1"/>
  <c r="BH198" i="1"/>
  <c r="DC198" i="1"/>
  <c r="BC201" i="1"/>
  <c r="BB201" i="1"/>
  <c r="E201" i="1"/>
  <c r="BA201" i="1"/>
  <c r="U209" i="1"/>
  <c r="BM209" i="1"/>
  <c r="DO210" i="1"/>
  <c r="R215" i="1"/>
  <c r="AK223" i="1"/>
  <c r="AO223" i="1"/>
  <c r="AN223" i="1"/>
  <c r="AM223" i="1"/>
  <c r="CJ224" i="1"/>
  <c r="DA227" i="1"/>
  <c r="CY227" i="1"/>
  <c r="DC227" i="1"/>
  <c r="DD227" i="1"/>
  <c r="DP233" i="1"/>
  <c r="BA268" i="1"/>
  <c r="AY268" i="1"/>
  <c r="BD268" i="1"/>
  <c r="BB268" i="1"/>
  <c r="BC268" i="1"/>
  <c r="DW302" i="1"/>
  <c r="CS77" i="1"/>
  <c r="CQ77" i="1"/>
  <c r="DQ84" i="1"/>
  <c r="DP84" i="1"/>
  <c r="BR86" i="1"/>
  <c r="CF87" i="1"/>
  <c r="CO88" i="1"/>
  <c r="CF88" i="1"/>
  <c r="BK88" i="1"/>
  <c r="CO91" i="1"/>
  <c r="DR91" i="1"/>
  <c r="AV94" i="1"/>
  <c r="AT94" i="1"/>
  <c r="DF95" i="1"/>
  <c r="DH95" i="1"/>
  <c r="DB96" i="1"/>
  <c r="CY96" i="1"/>
  <c r="DR102" i="1"/>
  <c r="U102" i="1"/>
  <c r="BD102" i="1"/>
  <c r="DY102" i="1"/>
  <c r="AB102" i="1"/>
  <c r="BY102" i="1"/>
  <c r="AW102" i="1"/>
  <c r="BR102" i="1"/>
  <c r="BK102" i="1"/>
  <c r="AV102" i="1"/>
  <c r="AU102" i="1"/>
  <c r="Z103" i="1"/>
  <c r="Y103" i="1"/>
  <c r="W103" i="1"/>
  <c r="BA104" i="1"/>
  <c r="BC104" i="1"/>
  <c r="CF106" i="1"/>
  <c r="CO106" i="1"/>
  <c r="DY106" i="1"/>
  <c r="BY106" i="1"/>
  <c r="BD106" i="1"/>
  <c r="AB106" i="1"/>
  <c r="AW106" i="1"/>
  <c r="AP106" i="1"/>
  <c r="CT108" i="1"/>
  <c r="CS108" i="1"/>
  <c r="DR109" i="1"/>
  <c r="BP112" i="1"/>
  <c r="BQ112" i="1"/>
  <c r="BO112" i="1"/>
  <c r="AH113" i="1"/>
  <c r="E115" i="1"/>
  <c r="P115" i="1"/>
  <c r="S115" i="1"/>
  <c r="CS117" i="1"/>
  <c r="CU117" i="1"/>
  <c r="AP121" i="1"/>
  <c r="BC122" i="1"/>
  <c r="BB122" i="1"/>
  <c r="BA122" i="1"/>
  <c r="AY122" i="1"/>
  <c r="E123" i="1"/>
  <c r="AW123" i="1"/>
  <c r="CE123" i="1"/>
  <c r="CC123" i="1"/>
  <c r="CL125" i="1"/>
  <c r="CJ125" i="1"/>
  <c r="CM125" i="1"/>
  <c r="CO127" i="1"/>
  <c r="AU137" i="1"/>
  <c r="CD138" i="1"/>
  <c r="BX140" i="1"/>
  <c r="BY140" i="1"/>
  <c r="BW140" i="1"/>
  <c r="DY144" i="1"/>
  <c r="CA155" i="1"/>
  <c r="CE155" i="1"/>
  <c r="DC157" i="1"/>
  <c r="DD157" i="1"/>
  <c r="DB157" i="1"/>
  <c r="DA157" i="1"/>
  <c r="BC164" i="1"/>
  <c r="BD164" i="1"/>
  <c r="BB164" i="1"/>
  <c r="BA164" i="1"/>
  <c r="AY164" i="1"/>
  <c r="CN176" i="1"/>
  <c r="CM176" i="1"/>
  <c r="CL176" i="1"/>
  <c r="AW180" i="1"/>
  <c r="DY180" i="1"/>
  <c r="AB180" i="1"/>
  <c r="DD180" i="1"/>
  <c r="AI180" i="1"/>
  <c r="DK180" i="1"/>
  <c r="CF180" i="1"/>
  <c r="BD180" i="1"/>
  <c r="CV180" i="1"/>
  <c r="BY180" i="1"/>
  <c r="BR180" i="1"/>
  <c r="BJ189" i="1"/>
  <c r="BK189" i="1"/>
  <c r="BI189" i="1"/>
  <c r="BH189" i="1"/>
  <c r="BF189" i="1"/>
  <c r="AK196" i="1"/>
  <c r="W198" i="1"/>
  <c r="BF198" i="1"/>
  <c r="DD198" i="1"/>
  <c r="CO206" i="1"/>
  <c r="AB206" i="1"/>
  <c r="AW206" i="1"/>
  <c r="BR206" i="1"/>
  <c r="DK206" i="1"/>
  <c r="DY206" i="1"/>
  <c r="DR206" i="1"/>
  <c r="U206" i="1"/>
  <c r="BD206" i="1"/>
  <c r="CF206" i="1"/>
  <c r="AP206" i="1"/>
  <c r="BY206" i="1"/>
  <c r="AI206" i="1"/>
  <c r="AB209" i="1"/>
  <c r="AA209" i="1"/>
  <c r="Z209" i="1"/>
  <c r="Y209" i="1"/>
  <c r="W209" i="1"/>
  <c r="DQ213" i="1"/>
  <c r="DP213" i="1"/>
  <c r="DO213" i="1"/>
  <c r="DM213" i="1"/>
  <c r="T215" i="1"/>
  <c r="BT232" i="1"/>
  <c r="BY232" i="1"/>
  <c r="BX232" i="1"/>
  <c r="BW232" i="1"/>
  <c r="AH233" i="1"/>
  <c r="R67" i="1"/>
  <c r="CY68" i="1"/>
  <c r="AT72" i="1"/>
  <c r="BO72" i="1"/>
  <c r="E73" i="1"/>
  <c r="DO73" i="1"/>
  <c r="R74" i="1"/>
  <c r="AP74" i="1"/>
  <c r="CL74" i="1"/>
  <c r="DB75" i="1"/>
  <c r="Z76" i="1"/>
  <c r="CU76" i="1"/>
  <c r="AT77" i="1"/>
  <c r="CD80" i="1"/>
  <c r="AN81" i="1"/>
  <c r="AM81" i="1"/>
  <c r="CN81" i="1"/>
  <c r="DO81" i="1"/>
  <c r="DC82" i="1"/>
  <c r="DB82" i="1"/>
  <c r="DV82" i="1"/>
  <c r="CA83" i="1"/>
  <c r="AN84" i="1"/>
  <c r="AO84" i="1"/>
  <c r="DM84" i="1"/>
  <c r="S85" i="1"/>
  <c r="BT86" i="1"/>
  <c r="BV86" i="1"/>
  <c r="CV86" i="1"/>
  <c r="DX86" i="1"/>
  <c r="AF87" i="1"/>
  <c r="BF87" i="1"/>
  <c r="E88" i="1"/>
  <c r="AU89" i="1"/>
  <c r="BV89" i="1"/>
  <c r="CY89" i="1"/>
  <c r="AF90" i="1"/>
  <c r="BF90" i="1"/>
  <c r="CQ91" i="1"/>
  <c r="DW91" i="1"/>
  <c r="DV91" i="1"/>
  <c r="Y92" i="1"/>
  <c r="AY92" i="1"/>
  <c r="CA92" i="1"/>
  <c r="AR94" i="1"/>
  <c r="BT94" i="1"/>
  <c r="CA95" i="1"/>
  <c r="DI95" i="1"/>
  <c r="P96" i="1"/>
  <c r="BV96" i="1"/>
  <c r="DA96" i="1"/>
  <c r="AG98" i="1"/>
  <c r="AI99" i="1"/>
  <c r="BK99" i="1"/>
  <c r="CU100" i="1"/>
  <c r="AM101" i="1"/>
  <c r="BT101" i="1"/>
  <c r="BX101" i="1"/>
  <c r="BW101" i="1"/>
  <c r="AR102" i="1"/>
  <c r="CF102" i="1"/>
  <c r="AA103" i="1"/>
  <c r="CD103" i="1"/>
  <c r="AY104" i="1"/>
  <c r="CE104" i="1"/>
  <c r="DD106" i="1"/>
  <c r="CQ108" i="1"/>
  <c r="DT108" i="1"/>
  <c r="BX114" i="1"/>
  <c r="AP115" i="1"/>
  <c r="BI117" i="1"/>
  <c r="BH117" i="1"/>
  <c r="CQ117" i="1"/>
  <c r="BC123" i="1"/>
  <c r="BA123" i="1"/>
  <c r="Z124" i="1"/>
  <c r="Y124" i="1"/>
  <c r="BC124" i="1"/>
  <c r="CN125" i="1"/>
  <c r="CE127" i="1"/>
  <c r="DQ127" i="1"/>
  <c r="DP127" i="1"/>
  <c r="DM127" i="1"/>
  <c r="CN128" i="1"/>
  <c r="DY128" i="1"/>
  <c r="DX128" i="1"/>
  <c r="DW128" i="1"/>
  <c r="DV128" i="1"/>
  <c r="DT129" i="1"/>
  <c r="DV131" i="1"/>
  <c r="DT131" i="1"/>
  <c r="AG132" i="1"/>
  <c r="BP132" i="1"/>
  <c r="BR132" i="1"/>
  <c r="BQ132" i="1"/>
  <c r="BO132" i="1"/>
  <c r="BM132" i="1"/>
  <c r="BT136" i="1"/>
  <c r="BX136" i="1"/>
  <c r="BW136" i="1"/>
  <c r="BV136" i="1"/>
  <c r="W137" i="1"/>
  <c r="AW137" i="1"/>
  <c r="BQ139" i="1"/>
  <c r="BP139" i="1"/>
  <c r="T141" i="1"/>
  <c r="R141" i="1"/>
  <c r="E141" i="1"/>
  <c r="S141" i="1"/>
  <c r="AA143" i="1"/>
  <c r="AM146" i="1"/>
  <c r="DI150" i="1"/>
  <c r="DV151" i="1"/>
  <c r="CY157" i="1"/>
  <c r="AI159" i="1"/>
  <c r="CO159" i="1"/>
  <c r="AW159" i="1"/>
  <c r="DR159" i="1"/>
  <c r="CV159" i="1"/>
  <c r="AB159" i="1"/>
  <c r="BR159" i="1"/>
  <c r="DK159" i="1"/>
  <c r="U159" i="1"/>
  <c r="AP159" i="1"/>
  <c r="DY159" i="1"/>
  <c r="BD159" i="1"/>
  <c r="DJ163" i="1"/>
  <c r="DK163" i="1"/>
  <c r="DI163" i="1"/>
  <c r="DH163" i="1"/>
  <c r="CD165" i="1"/>
  <c r="DC167" i="1"/>
  <c r="DD167" i="1"/>
  <c r="DB167" i="1"/>
  <c r="DA167" i="1"/>
  <c r="CY167" i="1"/>
  <c r="AN169" i="1"/>
  <c r="AO169" i="1"/>
  <c r="AY175" i="1"/>
  <c r="BC175" i="1"/>
  <c r="BB175" i="1"/>
  <c r="DA189" i="1"/>
  <c r="E190" i="1"/>
  <c r="R190" i="1"/>
  <c r="U190" i="1"/>
  <c r="T190" i="1"/>
  <c r="S190" i="1"/>
  <c r="Y198" i="1"/>
  <c r="DJ198" i="1"/>
  <c r="DI198" i="1"/>
  <c r="DF198" i="1"/>
  <c r="DH198" i="1"/>
  <c r="CJ200" i="1"/>
  <c r="CO200" i="1"/>
  <c r="BY208" i="1"/>
  <c r="CF208" i="1"/>
  <c r="U208" i="1"/>
  <c r="DD208" i="1"/>
  <c r="BK208" i="1"/>
  <c r="AP208" i="1"/>
  <c r="DY208" i="1"/>
  <c r="BR208" i="1"/>
  <c r="CV208" i="1"/>
  <c r="AI208" i="1"/>
  <c r="CO208" i="1"/>
  <c r="DR208" i="1"/>
  <c r="AW208" i="1"/>
  <c r="DK208" i="1"/>
  <c r="CU222" i="1"/>
  <c r="CT222" i="1"/>
  <c r="CS222" i="1"/>
  <c r="CQ222" i="1"/>
  <c r="CT223" i="1"/>
  <c r="CU223" i="1"/>
  <c r="DB227" i="1"/>
  <c r="AH229" i="1"/>
  <c r="AG229" i="1"/>
  <c r="AF229" i="1"/>
  <c r="AD229" i="1"/>
  <c r="BV232" i="1"/>
  <c r="AI233" i="1"/>
  <c r="DV262" i="1"/>
  <c r="DX262" i="1"/>
  <c r="DW262" i="1"/>
  <c r="DY262" i="1"/>
  <c r="BI283" i="1"/>
  <c r="BH283" i="1"/>
  <c r="AP78" i="1"/>
  <c r="P97" i="1"/>
  <c r="E97" i="1"/>
  <c r="T102" i="1"/>
  <c r="P102" i="1"/>
  <c r="E102" i="1"/>
  <c r="AG104" i="1"/>
  <c r="AF104" i="1"/>
  <c r="DR107" i="1"/>
  <c r="U107" i="1"/>
  <c r="BD107" i="1"/>
  <c r="DY107" i="1"/>
  <c r="AB107" i="1"/>
  <c r="CF107" i="1"/>
  <c r="DD107" i="1"/>
  <c r="CF111" i="1"/>
  <c r="CO111" i="1"/>
  <c r="BI112" i="1"/>
  <c r="BH112" i="1"/>
  <c r="AB113" i="1"/>
  <c r="T117" i="1"/>
  <c r="S117" i="1"/>
  <c r="P117" i="1"/>
  <c r="E117" i="1"/>
  <c r="CF121" i="1"/>
  <c r="BK121" i="1"/>
  <c r="DR121" i="1"/>
  <c r="CO121" i="1"/>
  <c r="BX123" i="1"/>
  <c r="BW123" i="1"/>
  <c r="AO136" i="1"/>
  <c r="AN136" i="1"/>
  <c r="AV140" i="1"/>
  <c r="AU140" i="1"/>
  <c r="CF146" i="1"/>
  <c r="BK146" i="1"/>
  <c r="AP146" i="1"/>
  <c r="U146" i="1"/>
  <c r="DR146" i="1"/>
  <c r="CO146" i="1"/>
  <c r="CV146" i="1"/>
  <c r="BI150" i="1"/>
  <c r="BJ150" i="1"/>
  <c r="CJ150" i="1"/>
  <c r="CN150" i="1"/>
  <c r="BQ154" i="1"/>
  <c r="BO154" i="1"/>
  <c r="BY156" i="1"/>
  <c r="E164" i="1"/>
  <c r="BI171" i="1"/>
  <c r="BF171" i="1"/>
  <c r="BQ172" i="1"/>
  <c r="BP172" i="1"/>
  <c r="BO172" i="1"/>
  <c r="AW175" i="1"/>
  <c r="DY175" i="1"/>
  <c r="AB175" i="1"/>
  <c r="DD175" i="1"/>
  <c r="CO175" i="1"/>
  <c r="BK175" i="1"/>
  <c r="AI175" i="1"/>
  <c r="DK175" i="1"/>
  <c r="CF175" i="1"/>
  <c r="BD175" i="1"/>
  <c r="AV175" i="1"/>
  <c r="AU175" i="1"/>
  <c r="AT175" i="1"/>
  <c r="BI176" i="1"/>
  <c r="BJ176" i="1"/>
  <c r="AO177" i="1"/>
  <c r="AN177" i="1"/>
  <c r="AM177" i="1"/>
  <c r="DJ178" i="1"/>
  <c r="DH178" i="1"/>
  <c r="DX180" i="1"/>
  <c r="DW180" i="1"/>
  <c r="DV180" i="1"/>
  <c r="AO192" i="1"/>
  <c r="AN192" i="1"/>
  <c r="AM192" i="1"/>
  <c r="E195" i="1"/>
  <c r="R195" i="1"/>
  <c r="P195" i="1"/>
  <c r="AH202" i="1"/>
  <c r="AG202" i="1"/>
  <c r="BM206" i="1"/>
  <c r="BQ206" i="1"/>
  <c r="BP206" i="1"/>
  <c r="CE211" i="1"/>
  <c r="CD211" i="1"/>
  <c r="CC211" i="1"/>
  <c r="DD214" i="1"/>
  <c r="DC214" i="1"/>
  <c r="DB214" i="1"/>
  <c r="DA214" i="1"/>
  <c r="CY214" i="1"/>
  <c r="AK218" i="1"/>
  <c r="AO218" i="1"/>
  <c r="AN218" i="1"/>
  <c r="S222" i="1"/>
  <c r="E222" i="1"/>
  <c r="BJ229" i="1"/>
  <c r="BH229" i="1"/>
  <c r="BK229" i="1"/>
  <c r="BI229" i="1"/>
  <c r="AF230" i="1"/>
  <c r="AH230" i="1"/>
  <c r="AG230" i="1"/>
  <c r="CT239" i="1"/>
  <c r="CS239" i="1"/>
  <c r="CU239" i="1"/>
  <c r="DF242" i="1"/>
  <c r="DI242" i="1"/>
  <c r="DJ242" i="1"/>
  <c r="DN300" i="1"/>
  <c r="Q300" i="1"/>
  <c r="CR300" i="1"/>
  <c r="BU300" i="1"/>
  <c r="AZ300" i="1"/>
  <c r="AE300" i="1"/>
  <c r="DU300" i="1"/>
  <c r="AS300" i="1"/>
  <c r="BN300" i="1"/>
  <c r="N300" i="1"/>
  <c r="EA300" i="1" s="1"/>
  <c r="BG300" i="1"/>
  <c r="X300" i="1"/>
  <c r="CB300" i="1"/>
  <c r="DG300" i="1"/>
  <c r="DZ300" i="1"/>
  <c r="CK300" i="1"/>
  <c r="F300" i="1"/>
  <c r="CH300" i="1" s="1"/>
  <c r="AL300" i="1"/>
  <c r="CZ300" i="1"/>
  <c r="BW154" i="1"/>
  <c r="BX154" i="1"/>
  <c r="BV154" i="1"/>
  <c r="CL159" i="1"/>
  <c r="CN159" i="1"/>
  <c r="CM159" i="1"/>
  <c r="Y160" i="1"/>
  <c r="AA160" i="1"/>
  <c r="DD161" i="1"/>
  <c r="CF161" i="1"/>
  <c r="DR161" i="1"/>
  <c r="U161" i="1"/>
  <c r="AB161" i="1"/>
  <c r="DK161" i="1"/>
  <c r="CO161" i="1"/>
  <c r="BR161" i="1"/>
  <c r="AW161" i="1"/>
  <c r="DY161" i="1"/>
  <c r="DD168" i="1"/>
  <c r="DC168" i="1"/>
  <c r="DB168" i="1"/>
  <c r="DA168" i="1"/>
  <c r="CN170" i="1"/>
  <c r="CO170" i="1"/>
  <c r="CM170" i="1"/>
  <c r="CL170" i="1"/>
  <c r="DX170" i="1"/>
  <c r="DV170" i="1"/>
  <c r="BK172" i="1"/>
  <c r="DR172" i="1"/>
  <c r="U172" i="1"/>
  <c r="CV172" i="1"/>
  <c r="BY172" i="1"/>
  <c r="BR172" i="1"/>
  <c r="DY172" i="1"/>
  <c r="AW172" i="1"/>
  <c r="CO172" i="1"/>
  <c r="AP172" i="1"/>
  <c r="BQ180" i="1"/>
  <c r="BP180" i="1"/>
  <c r="BO180" i="1"/>
  <c r="BM180" i="1"/>
  <c r="T182" i="1"/>
  <c r="S182" i="1"/>
  <c r="R182" i="1"/>
  <c r="P182" i="1"/>
  <c r="BQ187" i="1"/>
  <c r="BP187" i="1"/>
  <c r="BO187" i="1"/>
  <c r="AG208" i="1"/>
  <c r="AH208" i="1"/>
  <c r="AF208" i="1"/>
  <c r="AV217" i="1"/>
  <c r="AR217" i="1"/>
  <c r="AU217" i="1"/>
  <c r="AT217" i="1"/>
  <c r="BY218" i="1"/>
  <c r="AI218" i="1"/>
  <c r="CF218" i="1"/>
  <c r="BR218" i="1"/>
  <c r="AW218" i="1"/>
  <c r="CO218" i="1"/>
  <c r="DK218" i="1"/>
  <c r="U218" i="1"/>
  <c r="AP218" i="1"/>
  <c r="BK218" i="1"/>
  <c r="DY218" i="1"/>
  <c r="AB218" i="1"/>
  <c r="DR218" i="1"/>
  <c r="BD218" i="1"/>
  <c r="DD218" i="1"/>
  <c r="BC218" i="1"/>
  <c r="BB218" i="1"/>
  <c r="BA218" i="1"/>
  <c r="CQ232" i="1"/>
  <c r="CT232" i="1"/>
  <c r="BW236" i="1"/>
  <c r="BX236" i="1"/>
  <c r="BV236" i="1"/>
  <c r="BI238" i="1"/>
  <c r="BH238" i="1"/>
  <c r="BJ238" i="1"/>
  <c r="BK238" i="1"/>
  <c r="BW243" i="1"/>
  <c r="BY243" i="1"/>
  <c r="BX243" i="1"/>
  <c r="BV243" i="1"/>
  <c r="CC266" i="1"/>
  <c r="CE266" i="1"/>
  <c r="CD266" i="1"/>
  <c r="CN277" i="1"/>
  <c r="CM277" i="1"/>
  <c r="CL277" i="1"/>
  <c r="CJ277" i="1"/>
  <c r="AW78" i="1"/>
  <c r="DY79" i="1"/>
  <c r="AB79" i="1"/>
  <c r="AI79" i="1"/>
  <c r="E89" i="1"/>
  <c r="T89" i="1"/>
  <c r="E91" i="1"/>
  <c r="DY104" i="1"/>
  <c r="AP107" i="1"/>
  <c r="AI113" i="1"/>
  <c r="BX118" i="1"/>
  <c r="BW118" i="1"/>
  <c r="BT118" i="1"/>
  <c r="CC122" i="1"/>
  <c r="CA122" i="1"/>
  <c r="CT132" i="1"/>
  <c r="CS132" i="1"/>
  <c r="CQ132" i="1"/>
  <c r="BQ134" i="1"/>
  <c r="BP134" i="1"/>
  <c r="T136" i="1"/>
  <c r="R136" i="1"/>
  <c r="DQ137" i="1"/>
  <c r="DP137" i="1"/>
  <c r="DM137" i="1"/>
  <c r="BA139" i="1"/>
  <c r="AY139" i="1"/>
  <c r="AD141" i="1"/>
  <c r="BI141" i="1"/>
  <c r="BH141" i="1"/>
  <c r="BF141" i="1"/>
  <c r="W142" i="1"/>
  <c r="DT143" i="1"/>
  <c r="AI145" i="1"/>
  <c r="DF146" i="1"/>
  <c r="AI147" i="1"/>
  <c r="CO147" i="1"/>
  <c r="BK147" i="1"/>
  <c r="AP147" i="1"/>
  <c r="U147" i="1"/>
  <c r="DD147" i="1"/>
  <c r="CF147" i="1"/>
  <c r="DY147" i="1"/>
  <c r="DX149" i="1"/>
  <c r="DY149" i="1"/>
  <c r="DW149" i="1"/>
  <c r="DV149" i="1"/>
  <c r="T152" i="1"/>
  <c r="E152" i="1"/>
  <c r="BA153" i="1"/>
  <c r="BC153" i="1"/>
  <c r="E154" i="1"/>
  <c r="E155" i="1"/>
  <c r="T155" i="1"/>
  <c r="S155" i="1"/>
  <c r="R155" i="1"/>
  <c r="P155" i="1"/>
  <c r="AR158" i="1"/>
  <c r="CJ159" i="1"/>
  <c r="AP161" i="1"/>
  <c r="DJ161" i="1"/>
  <c r="DI161" i="1"/>
  <c r="DH161" i="1"/>
  <c r="CE172" i="1"/>
  <c r="CC172" i="1"/>
  <c r="DK172" i="1"/>
  <c r="BR173" i="1"/>
  <c r="BQ173" i="1"/>
  <c r="CN179" i="1"/>
  <c r="CL179" i="1"/>
  <c r="CU182" i="1"/>
  <c r="CT182" i="1"/>
  <c r="CQ182" i="1"/>
  <c r="BM187" i="1"/>
  <c r="T192" i="1"/>
  <c r="S192" i="1"/>
  <c r="R192" i="1"/>
  <c r="BC193" i="1"/>
  <c r="BB193" i="1"/>
  <c r="BA193" i="1"/>
  <c r="CY196" i="1"/>
  <c r="DA196" i="1"/>
  <c r="E197" i="1"/>
  <c r="T197" i="1"/>
  <c r="U197" i="1"/>
  <c r="S197" i="1"/>
  <c r="R197" i="1"/>
  <c r="E203" i="1"/>
  <c r="S203" i="1"/>
  <c r="T203" i="1"/>
  <c r="AM206" i="1"/>
  <c r="AO206" i="1"/>
  <c r="BM207" i="1"/>
  <c r="DQ207" i="1"/>
  <c r="DP207" i="1"/>
  <c r="AD208" i="1"/>
  <c r="T211" i="1"/>
  <c r="S211" i="1"/>
  <c r="R211" i="1"/>
  <c r="E211" i="1"/>
  <c r="CN212" i="1"/>
  <c r="CM212" i="1"/>
  <c r="AY218" i="1"/>
  <c r="BT236" i="1"/>
  <c r="DQ236" i="1"/>
  <c r="DP236" i="1"/>
  <c r="DO236" i="1"/>
  <c r="DM236" i="1"/>
  <c r="BF238" i="1"/>
  <c r="DC322" i="1"/>
  <c r="DB322" i="1"/>
  <c r="DA322" i="1"/>
  <c r="AW130" i="1"/>
  <c r="DY130" i="1"/>
  <c r="AB130" i="1"/>
  <c r="DD130" i="1"/>
  <c r="CF130" i="1"/>
  <c r="AP130" i="1"/>
  <c r="BD130" i="1"/>
  <c r="CO130" i="1"/>
  <c r="Y131" i="1"/>
  <c r="W131" i="1"/>
  <c r="DV143" i="1"/>
  <c r="AW145" i="1"/>
  <c r="DY145" i="1"/>
  <c r="AB145" i="1"/>
  <c r="DD145" i="1"/>
  <c r="CF145" i="1"/>
  <c r="AP145" i="1"/>
  <c r="BD145" i="1"/>
  <c r="DR145" i="1"/>
  <c r="DQ152" i="1"/>
  <c r="DP152" i="1"/>
  <c r="DO152" i="1"/>
  <c r="AA156" i="1"/>
  <c r="W156" i="1"/>
  <c r="CV156" i="1"/>
  <c r="CU156" i="1"/>
  <c r="CT156" i="1"/>
  <c r="BR157" i="1"/>
  <c r="BQ157" i="1"/>
  <c r="BP157" i="1"/>
  <c r="BO157" i="1"/>
  <c r="BM157" i="1"/>
  <c r="E161" i="1"/>
  <c r="AU161" i="1"/>
  <c r="AV161" i="1"/>
  <c r="AT161" i="1"/>
  <c r="DQ162" i="1"/>
  <c r="DO162" i="1"/>
  <c r="BH163" i="1"/>
  <c r="DV165" i="1"/>
  <c r="DW165" i="1"/>
  <c r="AH166" i="1"/>
  <c r="AG166" i="1"/>
  <c r="AF166" i="1"/>
  <c r="CV166" i="1"/>
  <c r="CU166" i="1"/>
  <c r="CT166" i="1"/>
  <c r="DH171" i="1"/>
  <c r="DQ172" i="1"/>
  <c r="DP172" i="1"/>
  <c r="DO172" i="1"/>
  <c r="AA175" i="1"/>
  <c r="Y175" i="1"/>
  <c r="Z175" i="1"/>
  <c r="E177" i="1"/>
  <c r="CE181" i="1"/>
  <c r="CD181" i="1"/>
  <c r="CC181" i="1"/>
  <c r="DH181" i="1"/>
  <c r="BJ185" i="1"/>
  <c r="BI185" i="1"/>
  <c r="BH185" i="1"/>
  <c r="AO187" i="1"/>
  <c r="AN187" i="1"/>
  <c r="AM187" i="1"/>
  <c r="AK187" i="1"/>
  <c r="E189" i="1"/>
  <c r="AV189" i="1"/>
  <c r="BP197" i="1"/>
  <c r="BR197" i="1"/>
  <c r="AH200" i="1"/>
  <c r="AG200" i="1"/>
  <c r="AF200" i="1"/>
  <c r="AD200" i="1"/>
  <c r="CE206" i="1"/>
  <c r="CD206" i="1"/>
  <c r="CC206" i="1"/>
  <c r="CS211" i="1"/>
  <c r="CV211" i="1"/>
  <c r="CU211" i="1"/>
  <c r="CT211" i="1"/>
  <c r="DV216" i="1"/>
  <c r="DX216" i="1"/>
  <c r="T219" i="1"/>
  <c r="E219" i="1"/>
  <c r="AS221" i="1"/>
  <c r="CZ221" i="1"/>
  <c r="AZ221" i="1"/>
  <c r="DG221" i="1"/>
  <c r="Q221" i="1"/>
  <c r="AL221" i="1"/>
  <c r="BG221" i="1"/>
  <c r="N221" i="1"/>
  <c r="EA221" i="1" s="1"/>
  <c r="DZ221" i="1"/>
  <c r="CB221" i="1"/>
  <c r="DU221" i="1"/>
  <c r="AE221" i="1"/>
  <c r="F221" i="1"/>
  <c r="CH221" i="1" s="1"/>
  <c r="CR221" i="1"/>
  <c r="X221" i="1"/>
  <c r="CK221" i="1"/>
  <c r="DN221" i="1"/>
  <c r="BU221" i="1"/>
  <c r="BN221" i="1"/>
  <c r="CS232" i="1"/>
  <c r="AT244" i="1"/>
  <c r="AV244" i="1"/>
  <c r="BX251" i="1"/>
  <c r="BY251" i="1"/>
  <c r="BW251" i="1"/>
  <c r="BT251" i="1"/>
  <c r="DV255" i="1"/>
  <c r="DW255" i="1"/>
  <c r="DT255" i="1"/>
  <c r="DY255" i="1"/>
  <c r="DX255" i="1"/>
  <c r="P321" i="1"/>
  <c r="T321" i="1"/>
  <c r="S321" i="1"/>
  <c r="R321" i="1"/>
  <c r="E321" i="1"/>
  <c r="BY98" i="1"/>
  <c r="CO98" i="1"/>
  <c r="CF98" i="1"/>
  <c r="DY98" i="1"/>
  <c r="E104" i="1"/>
  <c r="T104" i="1"/>
  <c r="BY113" i="1"/>
  <c r="BD113" i="1"/>
  <c r="CO113" i="1"/>
  <c r="CF113" i="1"/>
  <c r="Y121" i="1"/>
  <c r="W121" i="1"/>
  <c r="AW121" i="1"/>
  <c r="CV121" i="1"/>
  <c r="BX128" i="1"/>
  <c r="BW128" i="1"/>
  <c r="Z131" i="1"/>
  <c r="DF131" i="1"/>
  <c r="DR132" i="1"/>
  <c r="U132" i="1"/>
  <c r="CV132" i="1"/>
  <c r="BY132" i="1"/>
  <c r="BD132" i="1"/>
  <c r="DK132" i="1"/>
  <c r="DY132" i="1"/>
  <c r="AB132" i="1"/>
  <c r="DJ133" i="1"/>
  <c r="DI133" i="1"/>
  <c r="DY134" i="1"/>
  <c r="W139" i="1"/>
  <c r="AG141" i="1"/>
  <c r="DQ141" i="1"/>
  <c r="DO141" i="1"/>
  <c r="Y142" i="1"/>
  <c r="DW143" i="1"/>
  <c r="BF144" i="1"/>
  <c r="CQ145" i="1"/>
  <c r="DH146" i="1"/>
  <c r="AU149" i="1"/>
  <c r="AV149" i="1"/>
  <c r="CS149" i="1"/>
  <c r="AF151" i="1"/>
  <c r="DM152" i="1"/>
  <c r="Y156" i="1"/>
  <c r="CQ156" i="1"/>
  <c r="DJ157" i="1"/>
  <c r="DI157" i="1"/>
  <c r="DH157" i="1"/>
  <c r="AT158" i="1"/>
  <c r="DT159" i="1"/>
  <c r="Z160" i="1"/>
  <c r="BY161" i="1"/>
  <c r="W162" i="1"/>
  <c r="AA162" i="1"/>
  <c r="DM162" i="1"/>
  <c r="BJ163" i="1"/>
  <c r="BM164" i="1"/>
  <c r="CS164" i="1"/>
  <c r="BR167" i="1"/>
  <c r="BQ167" i="1"/>
  <c r="BP167" i="1"/>
  <c r="BO167" i="1"/>
  <c r="BM167" i="1"/>
  <c r="BX168" i="1"/>
  <c r="BW168" i="1"/>
  <c r="CN169" i="1"/>
  <c r="CL169" i="1"/>
  <c r="CJ169" i="1"/>
  <c r="BI170" i="1"/>
  <c r="DW170" i="1"/>
  <c r="AO171" i="1"/>
  <c r="AN171" i="1"/>
  <c r="AM171" i="1"/>
  <c r="DI171" i="1"/>
  <c r="CD172" i="1"/>
  <c r="BO173" i="1"/>
  <c r="AV174" i="1"/>
  <c r="AU174" i="1"/>
  <c r="AT174" i="1"/>
  <c r="AR174" i="1"/>
  <c r="W175" i="1"/>
  <c r="CV175" i="1"/>
  <c r="AO176" i="1"/>
  <c r="AN176" i="1"/>
  <c r="AM176" i="1"/>
  <c r="BJ179" i="1"/>
  <c r="BK179" i="1"/>
  <c r="CM179" i="1"/>
  <c r="DC180" i="1"/>
  <c r="DB180" i="1"/>
  <c r="DA180" i="1"/>
  <c r="DI181" i="1"/>
  <c r="CS182" i="1"/>
  <c r="DK183" i="1"/>
  <c r="DJ183" i="1"/>
  <c r="DF187" i="1"/>
  <c r="Z188" i="1"/>
  <c r="E188" i="1"/>
  <c r="AB188" i="1"/>
  <c r="AA188" i="1"/>
  <c r="Y188" i="1"/>
  <c r="AR189" i="1"/>
  <c r="DX190" i="1"/>
  <c r="DW190" i="1"/>
  <c r="DV190" i="1"/>
  <c r="CO196" i="1"/>
  <c r="DK196" i="1"/>
  <c r="BR196" i="1"/>
  <c r="AW196" i="1"/>
  <c r="AB196" i="1"/>
  <c r="DR196" i="1"/>
  <c r="BD196" i="1"/>
  <c r="U196" i="1"/>
  <c r="CF196" i="1"/>
  <c r="BK196" i="1"/>
  <c r="DB196" i="1"/>
  <c r="BM197" i="1"/>
  <c r="R203" i="1"/>
  <c r="DA203" i="1"/>
  <c r="DC203" i="1"/>
  <c r="CA206" i="1"/>
  <c r="BO207" i="1"/>
  <c r="DO207" i="1"/>
  <c r="AH213" i="1"/>
  <c r="AG213" i="1"/>
  <c r="AF213" i="1"/>
  <c r="AD213" i="1"/>
  <c r="CV218" i="1"/>
  <c r="CU232" i="1"/>
  <c r="BR240" i="1"/>
  <c r="BQ240" i="1"/>
  <c r="BP240" i="1"/>
  <c r="BO240" i="1"/>
  <c r="AR244" i="1"/>
  <c r="BV251" i="1"/>
  <c r="CA255" i="1"/>
  <c r="CF255" i="1"/>
  <c r="CE255" i="1"/>
  <c r="CD255" i="1"/>
  <c r="CC255" i="1"/>
  <c r="BC277" i="1"/>
  <c r="BB277" i="1"/>
  <c r="AY277" i="1"/>
  <c r="CJ95" i="1"/>
  <c r="DB101" i="1"/>
  <c r="DA101" i="1"/>
  <c r="BI126" i="1"/>
  <c r="BH126" i="1"/>
  <c r="DR127" i="1"/>
  <c r="U127" i="1"/>
  <c r="CV127" i="1"/>
  <c r="BY127" i="1"/>
  <c r="BD127" i="1"/>
  <c r="DK127" i="1"/>
  <c r="DY127" i="1"/>
  <c r="AB127" i="1"/>
  <c r="Y128" i="1"/>
  <c r="E130" i="1"/>
  <c r="P130" i="1"/>
  <c r="DR130" i="1"/>
  <c r="AA131" i="1"/>
  <c r="T132" i="1"/>
  <c r="S132" i="1"/>
  <c r="P132" i="1"/>
  <c r="E132" i="1"/>
  <c r="AV135" i="1"/>
  <c r="AU135" i="1"/>
  <c r="AH141" i="1"/>
  <c r="Z142" i="1"/>
  <c r="DX143" i="1"/>
  <c r="E145" i="1"/>
  <c r="P145" i="1"/>
  <c r="DJ146" i="1"/>
  <c r="CT149" i="1"/>
  <c r="AH151" i="1"/>
  <c r="Z156" i="1"/>
  <c r="AU158" i="1"/>
  <c r="CC161" i="1"/>
  <c r="CD161" i="1"/>
  <c r="DP162" i="1"/>
  <c r="BK163" i="1"/>
  <c r="CT164" i="1"/>
  <c r="DJ167" i="1"/>
  <c r="DI167" i="1"/>
  <c r="DH167" i="1"/>
  <c r="BJ170" i="1"/>
  <c r="DJ171" i="1"/>
  <c r="CF172" i="1"/>
  <c r="DJ176" i="1"/>
  <c r="DI176" i="1"/>
  <c r="AA185" i="1"/>
  <c r="Z185" i="1"/>
  <c r="Y185" i="1"/>
  <c r="DH187" i="1"/>
  <c r="CN194" i="1"/>
  <c r="CM194" i="1"/>
  <c r="CL194" i="1"/>
  <c r="CJ194" i="1"/>
  <c r="BQ196" i="1"/>
  <c r="BP196" i="1"/>
  <c r="BO196" i="1"/>
  <c r="CE198" i="1"/>
  <c r="CA198" i="1"/>
  <c r="CN201" i="1"/>
  <c r="CJ201" i="1"/>
  <c r="BX205" i="1"/>
  <c r="BW205" i="1"/>
  <c r="BY205" i="1"/>
  <c r="BV205" i="1"/>
  <c r="BT205" i="1"/>
  <c r="BQ207" i="1"/>
  <c r="DX209" i="1"/>
  <c r="DT209" i="1"/>
  <c r="DW216" i="1"/>
  <c r="R219" i="1"/>
  <c r="AF221" i="1"/>
  <c r="AI221" i="1"/>
  <c r="AH221" i="1"/>
  <c r="AG221" i="1"/>
  <c r="BW227" i="1"/>
  <c r="BX227" i="1"/>
  <c r="BV227" i="1"/>
  <c r="BT227" i="1"/>
  <c r="CS237" i="1"/>
  <c r="CU237" i="1"/>
  <c r="CT237" i="1"/>
  <c r="CQ237" i="1"/>
  <c r="BM240" i="1"/>
  <c r="AN255" i="1"/>
  <c r="AP255" i="1"/>
  <c r="BW309" i="1"/>
  <c r="BX309" i="1"/>
  <c r="BV309" i="1"/>
  <c r="BY309" i="1"/>
  <c r="DY109" i="1"/>
  <c r="DB125" i="1"/>
  <c r="DA125" i="1"/>
  <c r="CY125" i="1"/>
  <c r="T127" i="1"/>
  <c r="S127" i="1"/>
  <c r="P127" i="1"/>
  <c r="E127" i="1"/>
  <c r="Z128" i="1"/>
  <c r="DH131" i="1"/>
  <c r="E134" i="1"/>
  <c r="T134" i="1"/>
  <c r="DO134" i="1"/>
  <c r="CT135" i="1"/>
  <c r="Y136" i="1"/>
  <c r="W136" i="1"/>
  <c r="CT137" i="1"/>
  <c r="CS137" i="1"/>
  <c r="CQ137" i="1"/>
  <c r="AT138" i="1"/>
  <c r="Y139" i="1"/>
  <c r="BI144" i="1"/>
  <c r="CT145" i="1"/>
  <c r="BJ146" i="1"/>
  <c r="BI146" i="1"/>
  <c r="BH146" i="1"/>
  <c r="BF146" i="1"/>
  <c r="DK146" i="1"/>
  <c r="DX147" i="1"/>
  <c r="DW147" i="1"/>
  <c r="CN148" i="1"/>
  <c r="CM148" i="1"/>
  <c r="CV149" i="1"/>
  <c r="AI151" i="1"/>
  <c r="DR151" i="1"/>
  <c r="DQ151" i="1"/>
  <c r="AG153" i="1"/>
  <c r="AH153" i="1"/>
  <c r="BK153" i="1"/>
  <c r="BJ153" i="1"/>
  <c r="AB156" i="1"/>
  <c r="CS156" i="1"/>
  <c r="AW158" i="1"/>
  <c r="DV159" i="1"/>
  <c r="DR162" i="1"/>
  <c r="BR163" i="1"/>
  <c r="BQ163" i="1"/>
  <c r="BP163" i="1"/>
  <c r="BO163" i="1"/>
  <c r="BO164" i="1"/>
  <c r="CU164" i="1"/>
  <c r="BP165" i="1"/>
  <c r="BQ165" i="1"/>
  <c r="BO165" i="1"/>
  <c r="DX165" i="1"/>
  <c r="CS166" i="1"/>
  <c r="AT168" i="1"/>
  <c r="BK170" i="1"/>
  <c r="CM172" i="1"/>
  <c r="CN172" i="1"/>
  <c r="DJ173" i="1"/>
  <c r="DK173" i="1"/>
  <c r="CN174" i="1"/>
  <c r="CL174" i="1"/>
  <c r="CE177" i="1"/>
  <c r="CC177" i="1"/>
  <c r="CD177" i="1"/>
  <c r="DQ181" i="1"/>
  <c r="DP181" i="1"/>
  <c r="DO181" i="1"/>
  <c r="CN184" i="1"/>
  <c r="CM184" i="1"/>
  <c r="CL184" i="1"/>
  <c r="DD186" i="1"/>
  <c r="CF186" i="1"/>
  <c r="BK186" i="1"/>
  <c r="AP186" i="1"/>
  <c r="DR186" i="1"/>
  <c r="U186" i="1"/>
  <c r="DK186" i="1"/>
  <c r="CO186" i="1"/>
  <c r="BD186" i="1"/>
  <c r="AB186" i="1"/>
  <c r="DI187" i="1"/>
  <c r="AT189" i="1"/>
  <c r="BQ190" i="1"/>
  <c r="BP190" i="1"/>
  <c r="BO190" i="1"/>
  <c r="CM192" i="1"/>
  <c r="CN192" i="1"/>
  <c r="DQ192" i="1"/>
  <c r="DP192" i="1"/>
  <c r="DO192" i="1"/>
  <c r="E196" i="1"/>
  <c r="R196" i="1"/>
  <c r="T196" i="1"/>
  <c r="S196" i="1"/>
  <c r="P196" i="1"/>
  <c r="BM196" i="1"/>
  <c r="BO197" i="1"/>
  <c r="DR201" i="1"/>
  <c r="DX205" i="1"/>
  <c r="DW205" i="1"/>
  <c r="BR207" i="1"/>
  <c r="DF210" i="1"/>
  <c r="DI210" i="1"/>
  <c r="DV212" i="1"/>
  <c r="DX212" i="1"/>
  <c r="BP217" i="1"/>
  <c r="BO217" i="1"/>
  <c r="DA218" i="1"/>
  <c r="CY218" i="1"/>
  <c r="S219" i="1"/>
  <c r="CY226" i="1"/>
  <c r="DA226" i="1"/>
  <c r="AU244" i="1"/>
  <c r="CF257" i="1"/>
  <c r="CE257" i="1"/>
  <c r="CC257" i="1"/>
  <c r="BK265" i="1"/>
  <c r="BH265" i="1"/>
  <c r="BI265" i="1"/>
  <c r="BF265" i="1"/>
  <c r="BJ265" i="1"/>
  <c r="BT309" i="1"/>
  <c r="CF345" i="1"/>
  <c r="CE345" i="1"/>
  <c r="CD345" i="1"/>
  <c r="CC345" i="1"/>
  <c r="DB106" i="1"/>
  <c r="DA106" i="1"/>
  <c r="S108" i="1"/>
  <c r="CJ109" i="1"/>
  <c r="CY110" i="1"/>
  <c r="AY111" i="1"/>
  <c r="DW111" i="1"/>
  <c r="R113" i="1"/>
  <c r="DY114" i="1"/>
  <c r="AK114" i="1"/>
  <c r="DV115" i="1"/>
  <c r="Z116" i="1"/>
  <c r="DB116" i="1"/>
  <c r="DA116" i="1"/>
  <c r="CC117" i="1"/>
  <c r="CA117" i="1"/>
  <c r="AG119" i="1"/>
  <c r="AF119" i="1"/>
  <c r="DV120" i="1"/>
  <c r="BA121" i="1"/>
  <c r="E124" i="1"/>
  <c r="T124" i="1"/>
  <c r="R127" i="1"/>
  <c r="BR127" i="1"/>
  <c r="AA128" i="1"/>
  <c r="R130" i="1"/>
  <c r="DJ131" i="1"/>
  <c r="AR132" i="1"/>
  <c r="BX132" i="1"/>
  <c r="BV132" i="1"/>
  <c r="AG133" i="1"/>
  <c r="AF133" i="1"/>
  <c r="AD133" i="1"/>
  <c r="AW134" i="1"/>
  <c r="AV134" i="1"/>
  <c r="AT134" i="1"/>
  <c r="DP134" i="1"/>
  <c r="AT135" i="1"/>
  <c r="CU135" i="1"/>
  <c r="Z136" i="1"/>
  <c r="BA136" i="1"/>
  <c r="DV137" i="1"/>
  <c r="AU138" i="1"/>
  <c r="DW138" i="1"/>
  <c r="AA139" i="1"/>
  <c r="BF139" i="1"/>
  <c r="CC140" i="1"/>
  <c r="AO141" i="1"/>
  <c r="AN141" i="1"/>
  <c r="DP141" i="1"/>
  <c r="AT143" i="1"/>
  <c r="BJ144" i="1"/>
  <c r="R145" i="1"/>
  <c r="BR145" i="1"/>
  <c r="CU145" i="1"/>
  <c r="AD146" i="1"/>
  <c r="DP146" i="1"/>
  <c r="DO146" i="1"/>
  <c r="DT147" i="1"/>
  <c r="BH148" i="1"/>
  <c r="AT149" i="1"/>
  <c r="AO151" i="1"/>
  <c r="AP151" i="1"/>
  <c r="AM151" i="1"/>
  <c r="CJ152" i="1"/>
  <c r="AD153" i="1"/>
  <c r="BF153" i="1"/>
  <c r="AI156" i="1"/>
  <c r="AH156" i="1"/>
  <c r="AG156" i="1"/>
  <c r="AF156" i="1"/>
  <c r="AD156" i="1"/>
  <c r="W158" i="1"/>
  <c r="BA158" i="1"/>
  <c r="BC158" i="1"/>
  <c r="BB158" i="1"/>
  <c r="DW159" i="1"/>
  <c r="AF160" i="1"/>
  <c r="DT162" i="1"/>
  <c r="DX162" i="1"/>
  <c r="DW162" i="1"/>
  <c r="DV162" i="1"/>
  <c r="BP164" i="1"/>
  <c r="CV164" i="1"/>
  <c r="AU168" i="1"/>
  <c r="E169" i="1"/>
  <c r="CU169" i="1"/>
  <c r="CT169" i="1"/>
  <c r="CS169" i="1"/>
  <c r="BP170" i="1"/>
  <c r="BO170" i="1"/>
  <c r="BQ170" i="1"/>
  <c r="DF173" i="1"/>
  <c r="CJ174" i="1"/>
  <c r="AI178" i="1"/>
  <c r="AG178" i="1"/>
  <c r="AK180" i="1"/>
  <c r="BF184" i="1"/>
  <c r="CJ184" i="1"/>
  <c r="AW186" i="1"/>
  <c r="CS186" i="1"/>
  <c r="DJ187" i="1"/>
  <c r="AU189" i="1"/>
  <c r="DQ191" i="1"/>
  <c r="DP191" i="1"/>
  <c r="DO191" i="1"/>
  <c r="DI196" i="1"/>
  <c r="DJ196" i="1"/>
  <c r="DH196" i="1"/>
  <c r="DF196" i="1"/>
  <c r="BQ197" i="1"/>
  <c r="CC198" i="1"/>
  <c r="E200" i="1"/>
  <c r="CL201" i="1"/>
  <c r="AV206" i="1"/>
  <c r="AU206" i="1"/>
  <c r="AT206" i="1"/>
  <c r="BI212" i="1"/>
  <c r="BH212" i="1"/>
  <c r="U219" i="1"/>
  <c r="AR225" i="1"/>
  <c r="AV225" i="1"/>
  <c r="AU225" i="1"/>
  <c r="AT225" i="1"/>
  <c r="CL236" i="1"/>
  <c r="CN236" i="1"/>
  <c r="CM236" i="1"/>
  <c r="CJ236" i="1"/>
  <c r="AW244" i="1"/>
  <c r="DA264" i="1"/>
  <c r="DB264" i="1"/>
  <c r="CY264" i="1"/>
  <c r="DC264" i="1"/>
  <c r="Y265" i="1"/>
  <c r="AA265" i="1"/>
  <c r="Z265" i="1"/>
  <c r="E265" i="1"/>
  <c r="AB265" i="1"/>
  <c r="E268" i="1"/>
  <c r="U268" i="1"/>
  <c r="S268" i="1"/>
  <c r="P268" i="1"/>
  <c r="T268" i="1"/>
  <c r="R268" i="1"/>
  <c r="CB286" i="1"/>
  <c r="BG286" i="1"/>
  <c r="AL286" i="1"/>
  <c r="DN286" i="1"/>
  <c r="F286" i="1"/>
  <c r="CH286" i="1" s="1"/>
  <c r="BU286" i="1"/>
  <c r="AS286" i="1"/>
  <c r="Q286" i="1"/>
  <c r="DU286" i="1"/>
  <c r="CR286" i="1"/>
  <c r="N286" i="1"/>
  <c r="EA286" i="1" s="1"/>
  <c r="BN286" i="1"/>
  <c r="CK286" i="1"/>
  <c r="AZ286" i="1"/>
  <c r="DZ286" i="1"/>
  <c r="X286" i="1"/>
  <c r="CZ286" i="1"/>
  <c r="AE286" i="1"/>
  <c r="DG286" i="1"/>
  <c r="DI289" i="1"/>
  <c r="DJ289" i="1"/>
  <c r="DH289" i="1"/>
  <c r="DF289" i="1"/>
  <c r="BT303" i="1"/>
  <c r="BW303" i="1"/>
  <c r="BX303" i="1"/>
  <c r="BV303" i="1"/>
  <c r="AV304" i="1"/>
  <c r="AW304" i="1"/>
  <c r="AU304" i="1"/>
  <c r="AT304" i="1"/>
  <c r="AR304" i="1"/>
  <c r="BQ305" i="1"/>
  <c r="BP305" i="1"/>
  <c r="BO305" i="1"/>
  <c r="BM305" i="1"/>
  <c r="E94" i="1"/>
  <c r="T94" i="1"/>
  <c r="DA94" i="1"/>
  <c r="DV94" i="1"/>
  <c r="CN95" i="1"/>
  <c r="CO96" i="1"/>
  <c r="DD96" i="1"/>
  <c r="BV97" i="1"/>
  <c r="CU97" i="1"/>
  <c r="DP97" i="1"/>
  <c r="AO98" i="1"/>
  <c r="BK98" i="1"/>
  <c r="DF98" i="1"/>
  <c r="BC99" i="1"/>
  <c r="CJ100" i="1"/>
  <c r="AG101" i="1"/>
  <c r="CA101" i="1"/>
  <c r="DC101" i="1"/>
  <c r="DV102" i="1"/>
  <c r="AV103" i="1"/>
  <c r="S104" i="1"/>
  <c r="AR104" i="1"/>
  <c r="BQ104" i="1"/>
  <c r="E105" i="1"/>
  <c r="P105" i="1"/>
  <c r="AG106" i="1"/>
  <c r="CU107" i="1"/>
  <c r="DP107" i="1"/>
  <c r="T108" i="1"/>
  <c r="CM108" i="1"/>
  <c r="E109" i="1"/>
  <c r="T109" i="1"/>
  <c r="AM109" i="1"/>
  <c r="CL109" i="1"/>
  <c r="AB111" i="1"/>
  <c r="BA111" i="1"/>
  <c r="BX111" i="1"/>
  <c r="DB111" i="1"/>
  <c r="DA111" i="1"/>
  <c r="DX111" i="1"/>
  <c r="CT112" i="1"/>
  <c r="DO112" i="1"/>
  <c r="S113" i="1"/>
  <c r="CL113" i="1"/>
  <c r="CJ114" i="1"/>
  <c r="CY115" i="1"/>
  <c r="DW115" i="1"/>
  <c r="AA116" i="1"/>
  <c r="AY116" i="1"/>
  <c r="BX116" i="1"/>
  <c r="CY116" i="1"/>
  <c r="AF117" i="1"/>
  <c r="BA117" i="1"/>
  <c r="CD117" i="1"/>
  <c r="AD118" i="1"/>
  <c r="CC118" i="1"/>
  <c r="CC119" i="1"/>
  <c r="DW120" i="1"/>
  <c r="BB121" i="1"/>
  <c r="DD121" i="1"/>
  <c r="CJ122" i="1"/>
  <c r="AW124" i="1"/>
  <c r="AV124" i="1"/>
  <c r="AT124" i="1"/>
  <c r="BA125" i="1"/>
  <c r="DC125" i="1"/>
  <c r="BJ126" i="1"/>
  <c r="AR127" i="1"/>
  <c r="BX127" i="1"/>
  <c r="BV127" i="1"/>
  <c r="BQ129" i="1"/>
  <c r="BP129" i="1"/>
  <c r="S130" i="1"/>
  <c r="AV130" i="1"/>
  <c r="AU130" i="1"/>
  <c r="AR130" i="1"/>
  <c r="BR130" i="1"/>
  <c r="AD131" i="1"/>
  <c r="BI131" i="1"/>
  <c r="BH131" i="1"/>
  <c r="BF131" i="1"/>
  <c r="DR134" i="1"/>
  <c r="AA136" i="1"/>
  <c r="BB136" i="1"/>
  <c r="DR137" i="1"/>
  <c r="U137" i="1"/>
  <c r="CV137" i="1"/>
  <c r="BY137" i="1"/>
  <c r="BD137" i="1"/>
  <c r="DK137" i="1"/>
  <c r="DY137" i="1"/>
  <c r="AB137" i="1"/>
  <c r="BO137" i="1"/>
  <c r="CU137" i="1"/>
  <c r="Y138" i="1"/>
  <c r="AV138" i="1"/>
  <c r="BX138" i="1"/>
  <c r="BW138" i="1"/>
  <c r="BH140" i="1"/>
  <c r="CE140" i="1"/>
  <c r="AK141" i="1"/>
  <c r="AD142" i="1"/>
  <c r="BA142" i="1"/>
  <c r="AU143" i="1"/>
  <c r="CY143" i="1"/>
  <c r="BK144" i="1"/>
  <c r="S145" i="1"/>
  <c r="CV145" i="1"/>
  <c r="CL146" i="1"/>
  <c r="DM146" i="1"/>
  <c r="DV147" i="1"/>
  <c r="BJ148" i="1"/>
  <c r="CL148" i="1"/>
  <c r="AW149" i="1"/>
  <c r="BW149" i="1"/>
  <c r="DD150" i="1"/>
  <c r="CF150" i="1"/>
  <c r="DR150" i="1"/>
  <c r="U150" i="1"/>
  <c r="AB150" i="1"/>
  <c r="BR150" i="1"/>
  <c r="AW150" i="1"/>
  <c r="AP150" i="1"/>
  <c r="DY150" i="1"/>
  <c r="Y152" i="1"/>
  <c r="BH153" i="1"/>
  <c r="DT153" i="1"/>
  <c r="CL154" i="1"/>
  <c r="CM154" i="1"/>
  <c r="AD155" i="1"/>
  <c r="DV155" i="1"/>
  <c r="DT155" i="1"/>
  <c r="AY158" i="1"/>
  <c r="DP158" i="1"/>
  <c r="DM158" i="1"/>
  <c r="BI159" i="1"/>
  <c r="AG160" i="1"/>
  <c r="CE161" i="1"/>
  <c r="AB162" i="1"/>
  <c r="DA163" i="1"/>
  <c r="BW164" i="1"/>
  <c r="BT164" i="1"/>
  <c r="BY164" i="1"/>
  <c r="AM165" i="1"/>
  <c r="DB165" i="1"/>
  <c r="DA165" i="1"/>
  <c r="AW168" i="1"/>
  <c r="CF168" i="1"/>
  <c r="CE168" i="1"/>
  <c r="CD168" i="1"/>
  <c r="CC168" i="1"/>
  <c r="CQ169" i="1"/>
  <c r="CE171" i="1"/>
  <c r="CC171" i="1"/>
  <c r="CD171" i="1"/>
  <c r="DH176" i="1"/>
  <c r="CF177" i="1"/>
  <c r="AD178" i="1"/>
  <c r="E179" i="1"/>
  <c r="BI179" i="1"/>
  <c r="AM180" i="1"/>
  <c r="BA181" i="1"/>
  <c r="BM182" i="1"/>
  <c r="DC185" i="1"/>
  <c r="DB185" i="1"/>
  <c r="BB186" i="1"/>
  <c r="BC186" i="1"/>
  <c r="BA186" i="1"/>
  <c r="AY186" i="1"/>
  <c r="CT186" i="1"/>
  <c r="DQ187" i="1"/>
  <c r="DP187" i="1"/>
  <c r="DO187" i="1"/>
  <c r="AM190" i="1"/>
  <c r="CS190" i="1"/>
  <c r="DM191" i="1"/>
  <c r="CD198" i="1"/>
  <c r="CM201" i="1"/>
  <c r="BA202" i="1"/>
  <c r="DJ203" i="1"/>
  <c r="DI203" i="1"/>
  <c r="DH203" i="1"/>
  <c r="AR206" i="1"/>
  <c r="BV208" i="1"/>
  <c r="DW209" i="1"/>
  <c r="DH210" i="1"/>
  <c r="AU215" i="1"/>
  <c r="AV215" i="1"/>
  <c r="AT215" i="1"/>
  <c r="BA216" i="1"/>
  <c r="DB218" i="1"/>
  <c r="DO221" i="1"/>
  <c r="DR221" i="1"/>
  <c r="DQ221" i="1"/>
  <c r="DP221" i="1"/>
  <c r="CM222" i="1"/>
  <c r="AD223" i="1"/>
  <c r="DV224" i="1"/>
  <c r="DY224" i="1"/>
  <c r="DX224" i="1"/>
  <c r="DW224" i="1"/>
  <c r="DB226" i="1"/>
  <c r="AR227" i="1"/>
  <c r="AT227" i="1"/>
  <c r="AW227" i="1"/>
  <c r="AV227" i="1"/>
  <c r="AU227" i="1"/>
  <c r="DP239" i="1"/>
  <c r="DX253" i="1"/>
  <c r="DW253" i="1"/>
  <c r="AO255" i="1"/>
  <c r="DD264" i="1"/>
  <c r="W265" i="1"/>
  <c r="BA285" i="1"/>
  <c r="BD285" i="1"/>
  <c r="BC285" i="1"/>
  <c r="BB285" i="1"/>
  <c r="AY285" i="1"/>
  <c r="DR289" i="1"/>
  <c r="U289" i="1"/>
  <c r="BD289" i="1"/>
  <c r="AI289" i="1"/>
  <c r="BR289" i="1"/>
  <c r="CO289" i="1"/>
  <c r="DK289" i="1"/>
  <c r="DY289" i="1"/>
  <c r="BK289" i="1"/>
  <c r="CV289" i="1"/>
  <c r="AP289" i="1"/>
  <c r="CF289" i="1"/>
  <c r="BY289" i="1"/>
  <c r="AB289" i="1"/>
  <c r="DM311" i="1"/>
  <c r="DP311" i="1"/>
  <c r="DO311" i="1"/>
  <c r="DQ311" i="1"/>
  <c r="CO78" i="1"/>
  <c r="CF78" i="1"/>
  <c r="AI78" i="1"/>
  <c r="CY88" i="1"/>
  <c r="AK91" i="1"/>
  <c r="AD93" i="1"/>
  <c r="P94" i="1"/>
  <c r="AK96" i="1"/>
  <c r="CF96" i="1"/>
  <c r="BW97" i="1"/>
  <c r="DQ97" i="1"/>
  <c r="AP98" i="1"/>
  <c r="BD99" i="1"/>
  <c r="AH101" i="1"/>
  <c r="BX103" i="1"/>
  <c r="BT103" i="1"/>
  <c r="U104" i="1"/>
  <c r="BR104" i="1"/>
  <c r="DM104" i="1"/>
  <c r="AH106" i="1"/>
  <c r="BV107" i="1"/>
  <c r="CV107" i="1"/>
  <c r="DO108" i="1"/>
  <c r="P109" i="1"/>
  <c r="AO109" i="1"/>
  <c r="BM109" i="1"/>
  <c r="CM109" i="1"/>
  <c r="DB110" i="1"/>
  <c r="BY111" i="1"/>
  <c r="CY111" i="1"/>
  <c r="DY111" i="1"/>
  <c r="CU112" i="1"/>
  <c r="DP112" i="1"/>
  <c r="T113" i="1"/>
  <c r="E114" i="1"/>
  <c r="T114" i="1"/>
  <c r="AM114" i="1"/>
  <c r="CL114" i="1"/>
  <c r="DC116" i="1"/>
  <c r="CE117" i="1"/>
  <c r="AH119" i="1"/>
  <c r="CY120" i="1"/>
  <c r="AD121" i="1"/>
  <c r="CA121" i="1"/>
  <c r="AO126" i="1"/>
  <c r="AN126" i="1"/>
  <c r="DQ126" i="1"/>
  <c r="DO126" i="1"/>
  <c r="AG128" i="1"/>
  <c r="AF128" i="1"/>
  <c r="T130" i="1"/>
  <c r="CV130" i="1"/>
  <c r="DQ131" i="1"/>
  <c r="DO131" i="1"/>
  <c r="AT132" i="1"/>
  <c r="R134" i="1"/>
  <c r="T137" i="1"/>
  <c r="S137" i="1"/>
  <c r="P137" i="1"/>
  <c r="E137" i="1"/>
  <c r="BQ137" i="1"/>
  <c r="BI139" i="1"/>
  <c r="AW140" i="1"/>
  <c r="DY140" i="1"/>
  <c r="AB140" i="1"/>
  <c r="DD140" i="1"/>
  <c r="CF140" i="1"/>
  <c r="AP140" i="1"/>
  <c r="BD140" i="1"/>
  <c r="AI140" i="1"/>
  <c r="BI140" i="1"/>
  <c r="BC142" i="1"/>
  <c r="AV143" i="1"/>
  <c r="BX143" i="1"/>
  <c r="BW143" i="1"/>
  <c r="BV143" i="1"/>
  <c r="BT143" i="1"/>
  <c r="BR144" i="1"/>
  <c r="BQ144" i="1"/>
  <c r="BP144" i="1"/>
  <c r="T145" i="1"/>
  <c r="AV145" i="1"/>
  <c r="AU145" i="1"/>
  <c r="AT145" i="1"/>
  <c r="AR145" i="1"/>
  <c r="AG146" i="1"/>
  <c r="CU147" i="1"/>
  <c r="CQ147" i="1"/>
  <c r="AU150" i="1"/>
  <c r="AR150" i="1"/>
  <c r="AT150" i="1"/>
  <c r="DO151" i="1"/>
  <c r="Z152" i="1"/>
  <c r="CM152" i="1"/>
  <c r="AF153" i="1"/>
  <c r="BI153" i="1"/>
  <c r="CE157" i="1"/>
  <c r="CD157" i="1"/>
  <c r="Y158" i="1"/>
  <c r="BJ159" i="1"/>
  <c r="BD161" i="1"/>
  <c r="AH162" i="1"/>
  <c r="AG162" i="1"/>
  <c r="AF162" i="1"/>
  <c r="DC163" i="1"/>
  <c r="BR164" i="1"/>
  <c r="BY166" i="1"/>
  <c r="BX166" i="1"/>
  <c r="BW166" i="1"/>
  <c r="BC168" i="1"/>
  <c r="BA168" i="1"/>
  <c r="BB168" i="1"/>
  <c r="CL172" i="1"/>
  <c r="E173" i="1"/>
  <c r="DH173" i="1"/>
  <c r="CM174" i="1"/>
  <c r="BD176" i="1"/>
  <c r="BQ179" i="1"/>
  <c r="BR179" i="1"/>
  <c r="BP179" i="1"/>
  <c r="BC181" i="1"/>
  <c r="CL181" i="1"/>
  <c r="BH184" i="1"/>
  <c r="CU186" i="1"/>
  <c r="DW188" i="1"/>
  <c r="DX188" i="1"/>
  <c r="AO190" i="1"/>
  <c r="CT190" i="1"/>
  <c r="CE191" i="1"/>
  <c r="CD191" i="1"/>
  <c r="CC191" i="1"/>
  <c r="CL192" i="1"/>
  <c r="AO197" i="1"/>
  <c r="AN197" i="1"/>
  <c r="CU201" i="1"/>
  <c r="CT201" i="1"/>
  <c r="CS201" i="1"/>
  <c r="CQ201" i="1"/>
  <c r="BB202" i="1"/>
  <c r="AK203" i="1"/>
  <c r="AO203" i="1"/>
  <c r="DV205" i="1"/>
  <c r="BC208" i="1"/>
  <c r="BB208" i="1"/>
  <c r="BX208" i="1"/>
  <c r="CO209" i="1"/>
  <c r="CN209" i="1"/>
  <c r="CM209" i="1"/>
  <c r="CL209" i="1"/>
  <c r="DJ210" i="1"/>
  <c r="AA212" i="1"/>
  <c r="Z212" i="1"/>
  <c r="Y212" i="1"/>
  <c r="DW212" i="1"/>
  <c r="BC216" i="1"/>
  <c r="BQ217" i="1"/>
  <c r="DC218" i="1"/>
  <c r="CN222" i="1"/>
  <c r="AF223" i="1"/>
  <c r="BW223" i="1"/>
  <c r="BX223" i="1"/>
  <c r="BV223" i="1"/>
  <c r="BT223" i="1"/>
  <c r="DC226" i="1"/>
  <c r="CO230" i="1"/>
  <c r="CF230" i="1"/>
  <c r="BK230" i="1"/>
  <c r="AP230" i="1"/>
  <c r="U230" i="1"/>
  <c r="CV230" i="1"/>
  <c r="BR230" i="1"/>
  <c r="AW230" i="1"/>
  <c r="AB230" i="1"/>
  <c r="BY230" i="1"/>
  <c r="DY230" i="1"/>
  <c r="DR230" i="1"/>
  <c r="DK230" i="1"/>
  <c r="AI230" i="1"/>
  <c r="DD230" i="1"/>
  <c r="CF235" i="1"/>
  <c r="CE235" i="1"/>
  <c r="CD235" i="1"/>
  <c r="CC235" i="1"/>
  <c r="AT239" i="1"/>
  <c r="AV239" i="1"/>
  <c r="AU239" i="1"/>
  <c r="DQ239" i="1"/>
  <c r="CN248" i="1"/>
  <c r="CM248" i="1"/>
  <c r="CC249" i="1"/>
  <c r="CA249" i="1"/>
  <c r="CD249" i="1"/>
  <c r="CD257" i="1"/>
  <c r="DR262" i="1"/>
  <c r="DP262" i="1"/>
  <c r="DQ262" i="1"/>
  <c r="DO262" i="1"/>
  <c r="CF123" i="1"/>
  <c r="CF128" i="1"/>
  <c r="CF133" i="1"/>
  <c r="CF138" i="1"/>
  <c r="CF143" i="1"/>
  <c r="BW147" i="1"/>
  <c r="BT147" i="1"/>
  <c r="CO156" i="1"/>
  <c r="DK156" i="1"/>
  <c r="BK157" i="1"/>
  <c r="BY157" i="1"/>
  <c r="AN157" i="1"/>
  <c r="AK157" i="1"/>
  <c r="AW162" i="1"/>
  <c r="E165" i="1"/>
  <c r="AW166" i="1"/>
  <c r="BR166" i="1"/>
  <c r="CO166" i="1"/>
  <c r="DK166" i="1"/>
  <c r="BK167" i="1"/>
  <c r="BY167" i="1"/>
  <c r="AN167" i="1"/>
  <c r="AK167" i="1"/>
  <c r="DY170" i="1"/>
  <c r="AB170" i="1"/>
  <c r="DD170" i="1"/>
  <c r="AV180" i="1"/>
  <c r="AU180" i="1"/>
  <c r="BJ181" i="1"/>
  <c r="BI181" i="1"/>
  <c r="BR184" i="1"/>
  <c r="BQ184" i="1"/>
  <c r="BR190" i="1"/>
  <c r="AW190" i="1"/>
  <c r="DY190" i="1"/>
  <c r="AB190" i="1"/>
  <c r="DD190" i="1"/>
  <c r="DR190" i="1"/>
  <c r="BK192" i="1"/>
  <c r="AP192" i="1"/>
  <c r="DR192" i="1"/>
  <c r="U192" i="1"/>
  <c r="CV192" i="1"/>
  <c r="BY192" i="1"/>
  <c r="BR192" i="1"/>
  <c r="BY203" i="1"/>
  <c r="CF203" i="1"/>
  <c r="DK203" i="1"/>
  <c r="CO203" i="1"/>
  <c r="BR203" i="1"/>
  <c r="AB203" i="1"/>
  <c r="AW203" i="1"/>
  <c r="DY203" i="1"/>
  <c r="BY204" i="1"/>
  <c r="BX204" i="1"/>
  <c r="CL210" i="1"/>
  <c r="CM210" i="1"/>
  <c r="BJ211" i="1"/>
  <c r="BI211" i="1"/>
  <c r="BH211" i="1"/>
  <c r="BJ216" i="1"/>
  <c r="BI216" i="1"/>
  <c r="BH216" i="1"/>
  <c r="DR225" i="1"/>
  <c r="AH226" i="1"/>
  <c r="AG226" i="1"/>
  <c r="AF226" i="1"/>
  <c r="AD226" i="1"/>
  <c r="DH229" i="1"/>
  <c r="DF229" i="1"/>
  <c r="BB237" i="1"/>
  <c r="BA237" i="1"/>
  <c r="BY239" i="1"/>
  <c r="BD239" i="1"/>
  <c r="AP239" i="1"/>
  <c r="U239" i="1"/>
  <c r="BK239" i="1"/>
  <c r="DD239" i="1"/>
  <c r="CF239" i="1"/>
  <c r="DY239" i="1"/>
  <c r="AB239" i="1"/>
  <c r="AW239" i="1"/>
  <c r="CV239" i="1"/>
  <c r="BR239" i="1"/>
  <c r="CO239" i="1"/>
  <c r="AG240" i="1"/>
  <c r="AF240" i="1"/>
  <c r="AI240" i="1"/>
  <c r="AH240" i="1"/>
  <c r="BY244" i="1"/>
  <c r="BD244" i="1"/>
  <c r="AI244" i="1"/>
  <c r="CV244" i="1"/>
  <c r="DR244" i="1"/>
  <c r="CO244" i="1"/>
  <c r="BR244" i="1"/>
  <c r="AP244" i="1"/>
  <c r="U244" i="1"/>
  <c r="DD244" i="1"/>
  <c r="BK244" i="1"/>
  <c r="AB244" i="1"/>
  <c r="CF244" i="1"/>
  <c r="DY244" i="1"/>
  <c r="DY248" i="1"/>
  <c r="U248" i="1"/>
  <c r="DR248" i="1"/>
  <c r="BR248" i="1"/>
  <c r="AI248" i="1"/>
  <c r="BD248" i="1"/>
  <c r="BY248" i="1"/>
  <c r="CV248" i="1"/>
  <c r="AB248" i="1"/>
  <c r="AW248" i="1"/>
  <c r="BK248" i="1"/>
  <c r="CO248" i="1"/>
  <c r="CF248" i="1"/>
  <c r="DV260" i="1"/>
  <c r="DY260" i="1"/>
  <c r="DX260" i="1"/>
  <c r="DW260" i="1"/>
  <c r="BM265" i="1"/>
  <c r="BQ265" i="1"/>
  <c r="BO265" i="1"/>
  <c r="BP265" i="1"/>
  <c r="BC267" i="1"/>
  <c r="BD267" i="1"/>
  <c r="BA267" i="1"/>
  <c r="BB267" i="1"/>
  <c r="CT272" i="1"/>
  <c r="CV272" i="1"/>
  <c r="CU272" i="1"/>
  <c r="AV284" i="1"/>
  <c r="AU284" i="1"/>
  <c r="AT284" i="1"/>
  <c r="AR284" i="1"/>
  <c r="CS294" i="1"/>
  <c r="CU294" i="1"/>
  <c r="Y320" i="1"/>
  <c r="E320" i="1"/>
  <c r="AA320" i="1"/>
  <c r="Z320" i="1"/>
  <c r="T172" i="1"/>
  <c r="S172" i="1"/>
  <c r="BK177" i="1"/>
  <c r="DR177" i="1"/>
  <c r="U177" i="1"/>
  <c r="CV177" i="1"/>
  <c r="BY177" i="1"/>
  <c r="BR177" i="1"/>
  <c r="DK177" i="1"/>
  <c r="CE186" i="1"/>
  <c r="CD186" i="1"/>
  <c r="CC186" i="1"/>
  <c r="CU187" i="1"/>
  <c r="CT187" i="1"/>
  <c r="AA195" i="1"/>
  <c r="Z195" i="1"/>
  <c r="Y195" i="1"/>
  <c r="BM201" i="1"/>
  <c r="BQ201" i="1"/>
  <c r="DJ204" i="1"/>
  <c r="DI204" i="1"/>
  <c r="CS210" i="1"/>
  <c r="CV210" i="1"/>
  <c r="CU210" i="1"/>
  <c r="CT210" i="1"/>
  <c r="DR217" i="1"/>
  <c r="U217" i="1"/>
  <c r="CV217" i="1"/>
  <c r="DY217" i="1"/>
  <c r="AB217" i="1"/>
  <c r="AI217" i="1"/>
  <c r="BD217" i="1"/>
  <c r="BY217" i="1"/>
  <c r="BY223" i="1"/>
  <c r="AI223" i="1"/>
  <c r="CF223" i="1"/>
  <c r="DK223" i="1"/>
  <c r="U223" i="1"/>
  <c r="AP223" i="1"/>
  <c r="BK223" i="1"/>
  <c r="DD223" i="1"/>
  <c r="DY223" i="1"/>
  <c r="BQ230" i="1"/>
  <c r="BP230" i="1"/>
  <c r="BO230" i="1"/>
  <c r="DI230" i="1"/>
  <c r="DJ230" i="1"/>
  <c r="AV236" i="1"/>
  <c r="AT236" i="1"/>
  <c r="BJ237" i="1"/>
  <c r="BI237" i="1"/>
  <c r="BH237" i="1"/>
  <c r="AA238" i="1"/>
  <c r="Z238" i="1"/>
  <c r="Y238" i="1"/>
  <c r="W238" i="1"/>
  <c r="DJ238" i="1"/>
  <c r="DK238" i="1"/>
  <c r="DI238" i="1"/>
  <c r="DH238" i="1"/>
  <c r="Z244" i="1"/>
  <c r="AA244" i="1"/>
  <c r="Y244" i="1"/>
  <c r="E245" i="1"/>
  <c r="CL254" i="1"/>
  <c r="CJ254" i="1"/>
  <c r="CN254" i="1"/>
  <c r="AT255" i="1"/>
  <c r="AR255" i="1"/>
  <c r="AW255" i="1"/>
  <c r="AV255" i="1"/>
  <c r="DX256" i="1"/>
  <c r="DW256" i="1"/>
  <c r="DV256" i="1"/>
  <c r="DT256" i="1"/>
  <c r="AK259" i="1"/>
  <c r="AP259" i="1"/>
  <c r="E259" i="1"/>
  <c r="AV260" i="1"/>
  <c r="AU260" i="1"/>
  <c r="AW260" i="1"/>
  <c r="AT260" i="1"/>
  <c r="CT262" i="1"/>
  <c r="CU262" i="1"/>
  <c r="CV262" i="1"/>
  <c r="BA275" i="1"/>
  <c r="BC275" i="1"/>
  <c r="BD275" i="1"/>
  <c r="BB275" i="1"/>
  <c r="AY275" i="1"/>
  <c r="AZ276" i="1"/>
  <c r="CK276" i="1"/>
  <c r="AW341" i="1"/>
  <c r="DD341" i="1"/>
  <c r="CF341" i="1"/>
  <c r="BD341" i="1"/>
  <c r="BY341" i="1"/>
  <c r="DY341" i="1"/>
  <c r="AB341" i="1"/>
  <c r="CV341" i="1"/>
  <c r="DR341" i="1"/>
  <c r="BR341" i="1"/>
  <c r="U341" i="1"/>
  <c r="DK341" i="1"/>
  <c r="BK341" i="1"/>
  <c r="AI341" i="1"/>
  <c r="CO341" i="1"/>
  <c r="AP341" i="1"/>
  <c r="DI365" i="1"/>
  <c r="DJ365" i="1"/>
  <c r="DH365" i="1"/>
  <c r="DF365" i="1"/>
  <c r="BR128" i="1"/>
  <c r="BR133" i="1"/>
  <c r="BR138" i="1"/>
  <c r="BR143" i="1"/>
  <c r="BT152" i="1"/>
  <c r="AB154" i="1"/>
  <c r="CY162" i="1"/>
  <c r="DT164" i="1"/>
  <c r="U167" i="1"/>
  <c r="W169" i="1"/>
  <c r="AV170" i="1"/>
  <c r="AU170" i="1"/>
  <c r="DK170" i="1"/>
  <c r="AR173" i="1"/>
  <c r="DT173" i="1"/>
  <c r="DQ177" i="1"/>
  <c r="DP177" i="1"/>
  <c r="BM183" i="1"/>
  <c r="AR184" i="1"/>
  <c r="AI185" i="1"/>
  <c r="CA186" i="1"/>
  <c r="DF186" i="1"/>
  <c r="CQ187" i="1"/>
  <c r="DK188" i="1"/>
  <c r="DJ188" i="1"/>
  <c r="CN189" i="1"/>
  <c r="CM189" i="1"/>
  <c r="CL189" i="1"/>
  <c r="DC190" i="1"/>
  <c r="DB190" i="1"/>
  <c r="AW192" i="1"/>
  <c r="DY192" i="1"/>
  <c r="AI193" i="1"/>
  <c r="AH193" i="1"/>
  <c r="AG193" i="1"/>
  <c r="W195" i="1"/>
  <c r="CN195" i="1"/>
  <c r="CM195" i="1"/>
  <c r="CL195" i="1"/>
  <c r="CJ195" i="1"/>
  <c r="AK198" i="1"/>
  <c r="CJ198" i="1"/>
  <c r="BC199" i="1"/>
  <c r="BB199" i="1"/>
  <c r="BA199" i="1"/>
  <c r="AY199" i="1"/>
  <c r="DF199" i="1"/>
  <c r="BX200" i="1"/>
  <c r="BW200" i="1"/>
  <c r="BV200" i="1"/>
  <c r="BT200" i="1"/>
  <c r="AF201" i="1"/>
  <c r="AI201" i="1"/>
  <c r="AH201" i="1"/>
  <c r="AG201" i="1"/>
  <c r="AI202" i="1"/>
  <c r="U203" i="1"/>
  <c r="DF204" i="1"/>
  <c r="AW205" i="1"/>
  <c r="BD205" i="1"/>
  <c r="AP205" i="1"/>
  <c r="DD205" i="1"/>
  <c r="BK205" i="1"/>
  <c r="U205" i="1"/>
  <c r="DY205" i="1"/>
  <c r="CF205" i="1"/>
  <c r="AY207" i="1"/>
  <c r="DT208" i="1"/>
  <c r="AN209" i="1"/>
  <c r="AM209" i="1"/>
  <c r="CQ210" i="1"/>
  <c r="AA215" i="1"/>
  <c r="Z215" i="1"/>
  <c r="Y215" i="1"/>
  <c r="BF215" i="1"/>
  <c r="AI216" i="1"/>
  <c r="DK217" i="1"/>
  <c r="AW220" i="1"/>
  <c r="DD220" i="1"/>
  <c r="BD220" i="1"/>
  <c r="BR220" i="1"/>
  <c r="CO220" i="1"/>
  <c r="DK220" i="1"/>
  <c r="AP220" i="1"/>
  <c r="U220" i="1"/>
  <c r="BK220" i="1"/>
  <c r="AO222" i="1"/>
  <c r="AM222" i="1"/>
  <c r="AW223" i="1"/>
  <c r="AV226" i="1"/>
  <c r="AR226" i="1"/>
  <c r="BH228" i="1"/>
  <c r="BI228" i="1"/>
  <c r="BF228" i="1"/>
  <c r="BK228" i="1"/>
  <c r="BJ228" i="1"/>
  <c r="BM230" i="1"/>
  <c r="DF230" i="1"/>
  <c r="CS231" i="1"/>
  <c r="AR236" i="1"/>
  <c r="CF237" i="1"/>
  <c r="U237" i="1"/>
  <c r="AP237" i="1"/>
  <c r="DD237" i="1"/>
  <c r="BK237" i="1"/>
  <c r="DY237" i="1"/>
  <c r="BR237" i="1"/>
  <c r="AI237" i="1"/>
  <c r="CV237" i="1"/>
  <c r="BF237" i="1"/>
  <c r="DF238" i="1"/>
  <c r="DX241" i="1"/>
  <c r="DW241" i="1"/>
  <c r="DV241" i="1"/>
  <c r="DT241" i="1"/>
  <c r="W244" i="1"/>
  <c r="AO246" i="1"/>
  <c r="AN246" i="1"/>
  <c r="AM246" i="1"/>
  <c r="Z248" i="1"/>
  <c r="AA248" i="1"/>
  <c r="Y248" i="1"/>
  <c r="W248" i="1"/>
  <c r="BI249" i="1"/>
  <c r="BH249" i="1"/>
  <c r="BJ249" i="1"/>
  <c r="DT252" i="1"/>
  <c r="AU255" i="1"/>
  <c r="AR256" i="1"/>
  <c r="AM259" i="1"/>
  <c r="AR260" i="1"/>
  <c r="E273" i="1"/>
  <c r="U273" i="1"/>
  <c r="T273" i="1"/>
  <c r="S273" i="1"/>
  <c r="R273" i="1"/>
  <c r="P273" i="1"/>
  <c r="DG276" i="1"/>
  <c r="BC299" i="1"/>
  <c r="BB299" i="1"/>
  <c r="BA299" i="1"/>
  <c r="T322" i="1"/>
  <c r="S322" i="1"/>
  <c r="R322" i="1"/>
  <c r="E322" i="1"/>
  <c r="P322" i="1"/>
  <c r="BP155" i="1"/>
  <c r="BM155" i="1"/>
  <c r="CC158" i="1"/>
  <c r="DY160" i="1"/>
  <c r="AB160" i="1"/>
  <c r="DA162" i="1"/>
  <c r="R172" i="1"/>
  <c r="BY173" i="1"/>
  <c r="BX173" i="1"/>
  <c r="BW173" i="1"/>
  <c r="DD176" i="1"/>
  <c r="CF176" i="1"/>
  <c r="BK176" i="1"/>
  <c r="DR176" i="1"/>
  <c r="U176" i="1"/>
  <c r="DK176" i="1"/>
  <c r="T177" i="1"/>
  <c r="S177" i="1"/>
  <c r="AP177" i="1"/>
  <c r="DD181" i="1"/>
  <c r="CF181" i="1"/>
  <c r="BK181" i="1"/>
  <c r="AP181" i="1"/>
  <c r="DR181" i="1"/>
  <c r="U181" i="1"/>
  <c r="DK181" i="1"/>
  <c r="BO183" i="1"/>
  <c r="CS191" i="1"/>
  <c r="DK198" i="1"/>
  <c r="AO202" i="1"/>
  <c r="AN202" i="1"/>
  <c r="AA203" i="1"/>
  <c r="Z203" i="1"/>
  <c r="CT208" i="1"/>
  <c r="CU208" i="1"/>
  <c r="BQ210" i="1"/>
  <c r="BO210" i="1"/>
  <c r="DR212" i="1"/>
  <c r="U212" i="1"/>
  <c r="DY212" i="1"/>
  <c r="AB212" i="1"/>
  <c r="DK212" i="1"/>
  <c r="AW212" i="1"/>
  <c r="CO212" i="1"/>
  <c r="BR212" i="1"/>
  <c r="AP212" i="1"/>
  <c r="AO216" i="1"/>
  <c r="AN216" i="1"/>
  <c r="AM216" i="1"/>
  <c r="DB216" i="1"/>
  <c r="DC216" i="1"/>
  <c r="DA216" i="1"/>
  <c r="S217" i="1"/>
  <c r="E217" i="1"/>
  <c r="T217" i="1"/>
  <c r="DP217" i="1"/>
  <c r="DQ217" i="1"/>
  <c r="DO217" i="1"/>
  <c r="DF220" i="1"/>
  <c r="DJ220" i="1"/>
  <c r="DI220" i="1"/>
  <c r="DH220" i="1"/>
  <c r="BC223" i="1"/>
  <c r="BB223" i="1"/>
  <c r="AB224" i="1"/>
  <c r="AA224" i="1"/>
  <c r="Z224" i="1"/>
  <c r="CS224" i="1"/>
  <c r="CT224" i="1"/>
  <c r="CQ224" i="1"/>
  <c r="CO225" i="1"/>
  <c r="BY225" i="1"/>
  <c r="BD225" i="1"/>
  <c r="AI225" i="1"/>
  <c r="BR225" i="1"/>
  <c r="AW225" i="1"/>
  <c r="AB225" i="1"/>
  <c r="CF225" i="1"/>
  <c r="BK225" i="1"/>
  <c r="AP225" i="1"/>
  <c r="U225" i="1"/>
  <c r="DK225" i="1"/>
  <c r="DD225" i="1"/>
  <c r="CU225" i="1"/>
  <c r="CS225" i="1"/>
  <c r="CT225" i="1"/>
  <c r="Z228" i="1"/>
  <c r="E228" i="1"/>
  <c r="AA228" i="1"/>
  <c r="CE229" i="1"/>
  <c r="CD229" i="1"/>
  <c r="CC229" i="1"/>
  <c r="CT231" i="1"/>
  <c r="BQ238" i="1"/>
  <c r="BO238" i="1"/>
  <c r="BM238" i="1"/>
  <c r="AR242" i="1"/>
  <c r="AU242" i="1"/>
  <c r="AV242" i="1"/>
  <c r="DQ243" i="1"/>
  <c r="DP243" i="1"/>
  <c r="BA245" i="1"/>
  <c r="BB245" i="1"/>
  <c r="P251" i="1"/>
  <c r="E251" i="1"/>
  <c r="U251" i="1"/>
  <c r="T251" i="1"/>
  <c r="S251" i="1"/>
  <c r="CM254" i="1"/>
  <c r="CC256" i="1"/>
  <c r="CD256" i="1"/>
  <c r="CF256" i="1"/>
  <c r="CA256" i="1"/>
  <c r="DB275" i="1"/>
  <c r="DA275" i="1"/>
  <c r="DD275" i="1"/>
  <c r="T307" i="1"/>
  <c r="S307" i="1"/>
  <c r="R307" i="1"/>
  <c r="E307" i="1"/>
  <c r="P307" i="1"/>
  <c r="AI318" i="1"/>
  <c r="AH318" i="1"/>
  <c r="AG318" i="1"/>
  <c r="AD318" i="1"/>
  <c r="BX367" i="1"/>
  <c r="BT367" i="1"/>
  <c r="BV367" i="1"/>
  <c r="BW367" i="1"/>
  <c r="BO405" i="1"/>
  <c r="BQ405" i="1"/>
  <c r="BP405" i="1"/>
  <c r="AB99" i="1"/>
  <c r="AB104" i="1"/>
  <c r="AB109" i="1"/>
  <c r="AB114" i="1"/>
  <c r="AB119" i="1"/>
  <c r="CO123" i="1"/>
  <c r="AB124" i="1"/>
  <c r="CO128" i="1"/>
  <c r="AB129" i="1"/>
  <c r="CO133" i="1"/>
  <c r="AB134" i="1"/>
  <c r="CO138" i="1"/>
  <c r="AB139" i="1"/>
  <c r="CO143" i="1"/>
  <c r="AB144" i="1"/>
  <c r="BR149" i="1"/>
  <c r="DD149" i="1"/>
  <c r="CF149" i="1"/>
  <c r="AI149" i="1"/>
  <c r="BD149" i="1"/>
  <c r="Y150" i="1"/>
  <c r="BV152" i="1"/>
  <c r="BM153" i="1"/>
  <c r="BB154" i="1"/>
  <c r="BY154" i="1"/>
  <c r="CL155" i="1"/>
  <c r="BD156" i="1"/>
  <c r="DT156" i="1"/>
  <c r="DK157" i="1"/>
  <c r="BD158" i="1"/>
  <c r="BF158" i="1"/>
  <c r="CD158" i="1"/>
  <c r="W159" i="1"/>
  <c r="Y161" i="1"/>
  <c r="AI162" i="1"/>
  <c r="CC162" i="1"/>
  <c r="DB162" i="1"/>
  <c r="Y163" i="1"/>
  <c r="AT163" i="1"/>
  <c r="DV164" i="1"/>
  <c r="AU165" i="1"/>
  <c r="DK167" i="1"/>
  <c r="Y169" i="1"/>
  <c r="U170" i="1"/>
  <c r="AT170" i="1"/>
  <c r="BR170" i="1"/>
  <c r="CQ171" i="1"/>
  <c r="W173" i="1"/>
  <c r="AU173" i="1"/>
  <c r="BT173" i="1"/>
  <c r="DV173" i="1"/>
  <c r="CO176" i="1"/>
  <c r="CO177" i="1"/>
  <c r="DO177" i="1"/>
  <c r="AR178" i="1"/>
  <c r="DT178" i="1"/>
  <c r="BP183" i="1"/>
  <c r="DT183" i="1"/>
  <c r="AT184" i="1"/>
  <c r="BK185" i="1"/>
  <c r="DP185" i="1"/>
  <c r="DH186" i="1"/>
  <c r="BK187" i="1"/>
  <c r="AP187" i="1"/>
  <c r="DR187" i="1"/>
  <c r="U187" i="1"/>
  <c r="CV187" i="1"/>
  <c r="BY187" i="1"/>
  <c r="BR187" i="1"/>
  <c r="CS187" i="1"/>
  <c r="DY187" i="1"/>
  <c r="AI188" i="1"/>
  <c r="AH188" i="1"/>
  <c r="AG188" i="1"/>
  <c r="AA190" i="1"/>
  <c r="Z190" i="1"/>
  <c r="Y190" i="1"/>
  <c r="CT191" i="1"/>
  <c r="E198" i="1"/>
  <c r="AM198" i="1"/>
  <c r="CL198" i="1"/>
  <c r="DH199" i="1"/>
  <c r="AR200" i="1"/>
  <c r="BP201" i="1"/>
  <c r="AK202" i="1"/>
  <c r="DM202" i="1"/>
  <c r="W203" i="1"/>
  <c r="BA204" i="1"/>
  <c r="BD204" i="1"/>
  <c r="BC204" i="1"/>
  <c r="BB204" i="1"/>
  <c r="DH204" i="1"/>
  <c r="P205" i="1"/>
  <c r="T205" i="1"/>
  <c r="S205" i="1"/>
  <c r="R205" i="1"/>
  <c r="CN206" i="1"/>
  <c r="CM206" i="1"/>
  <c r="BA207" i="1"/>
  <c r="CQ208" i="1"/>
  <c r="DW208" i="1"/>
  <c r="CY209" i="1"/>
  <c r="BM210" i="1"/>
  <c r="AO211" i="1"/>
  <c r="AN211" i="1"/>
  <c r="AM211" i="1"/>
  <c r="AV212" i="1"/>
  <c r="AU212" i="1"/>
  <c r="AT212" i="1"/>
  <c r="BY212" i="1"/>
  <c r="DQ214" i="1"/>
  <c r="DP214" i="1"/>
  <c r="BH215" i="1"/>
  <c r="P217" i="1"/>
  <c r="AW217" i="1"/>
  <c r="DM217" i="1"/>
  <c r="P220" i="1"/>
  <c r="T220" i="1"/>
  <c r="S220" i="1"/>
  <c r="R220" i="1"/>
  <c r="BD221" i="1"/>
  <c r="BC221" i="1"/>
  <c r="BB221" i="1"/>
  <c r="AY223" i="1"/>
  <c r="CE223" i="1"/>
  <c r="CD223" i="1"/>
  <c r="W224" i="1"/>
  <c r="E225" i="1"/>
  <c r="R225" i="1"/>
  <c r="CQ225" i="1"/>
  <c r="BA227" i="1"/>
  <c r="AY227" i="1"/>
  <c r="CA227" i="1"/>
  <c r="CE227" i="1"/>
  <c r="CD227" i="1"/>
  <c r="W228" i="1"/>
  <c r="CA229" i="1"/>
  <c r="DH230" i="1"/>
  <c r="CU231" i="1"/>
  <c r="BH233" i="1"/>
  <c r="BJ233" i="1"/>
  <c r="BI233" i="1"/>
  <c r="CT234" i="1"/>
  <c r="CS234" i="1"/>
  <c r="AU236" i="1"/>
  <c r="BF241" i="1"/>
  <c r="BJ241" i="1"/>
  <c r="BI241" i="1"/>
  <c r="BH241" i="1"/>
  <c r="CU241" i="1"/>
  <c r="CS241" i="1"/>
  <c r="CV241" i="1"/>
  <c r="AT242" i="1"/>
  <c r="DB250" i="1"/>
  <c r="DA250" i="1"/>
  <c r="DC250" i="1"/>
  <c r="DV252" i="1"/>
  <c r="CO254" i="1"/>
  <c r="AU256" i="1"/>
  <c r="CE256" i="1"/>
  <c r="AO259" i="1"/>
  <c r="DW259" i="1"/>
  <c r="DY259" i="1"/>
  <c r="DX259" i="1"/>
  <c r="DT259" i="1"/>
  <c r="CY275" i="1"/>
  <c r="BB276" i="1"/>
  <c r="BC276" i="1"/>
  <c r="BA276" i="1"/>
  <c r="AY276" i="1"/>
  <c r="DI282" i="1"/>
  <c r="DH282" i="1"/>
  <c r="DF282" i="1"/>
  <c r="AF318" i="1"/>
  <c r="DA393" i="1"/>
  <c r="DC393" i="1"/>
  <c r="DB393" i="1"/>
  <c r="BM405" i="1"/>
  <c r="CL124" i="1"/>
  <c r="BW152" i="1"/>
  <c r="BD154" i="1"/>
  <c r="BO155" i="1"/>
  <c r="DV156" i="1"/>
  <c r="Y157" i="1"/>
  <c r="BH158" i="1"/>
  <c r="CE158" i="1"/>
  <c r="E160" i="1"/>
  <c r="BK162" i="1"/>
  <c r="BY162" i="1"/>
  <c r="AN162" i="1"/>
  <c r="AK162" i="1"/>
  <c r="DC162" i="1"/>
  <c r="Z163" i="1"/>
  <c r="AU163" i="1"/>
  <c r="AI164" i="1"/>
  <c r="CO164" i="1"/>
  <c r="AW164" i="1"/>
  <c r="DW164" i="1"/>
  <c r="DD166" i="1"/>
  <c r="CF166" i="1"/>
  <c r="DR166" i="1"/>
  <c r="U166" i="1"/>
  <c r="DV166" i="1"/>
  <c r="Y167" i="1"/>
  <c r="Z169" i="1"/>
  <c r="BC169" i="1"/>
  <c r="AY169" i="1"/>
  <c r="AA170" i="1"/>
  <c r="Y170" i="1"/>
  <c r="AV173" i="1"/>
  <c r="BV173" i="1"/>
  <c r="DX173" i="1"/>
  <c r="DA174" i="1"/>
  <c r="BH175" i="1"/>
  <c r="AP176" i="1"/>
  <c r="R177" i="1"/>
  <c r="BY178" i="1"/>
  <c r="BX178" i="1"/>
  <c r="BW178" i="1"/>
  <c r="BR181" i="1"/>
  <c r="BQ183" i="1"/>
  <c r="AU184" i="1"/>
  <c r="AM185" i="1"/>
  <c r="BQ185" i="1"/>
  <c r="BP185" i="1"/>
  <c r="BO185" i="1"/>
  <c r="DQ185" i="1"/>
  <c r="DI186" i="1"/>
  <c r="DD191" i="1"/>
  <c r="CF191" i="1"/>
  <c r="BK191" i="1"/>
  <c r="AP191" i="1"/>
  <c r="DR191" i="1"/>
  <c r="U191" i="1"/>
  <c r="DK191" i="1"/>
  <c r="BR191" i="1"/>
  <c r="CU191" i="1"/>
  <c r="AN198" i="1"/>
  <c r="CM198" i="1"/>
  <c r="Y199" i="1"/>
  <c r="DI199" i="1"/>
  <c r="AT200" i="1"/>
  <c r="BR201" i="1"/>
  <c r="Y203" i="1"/>
  <c r="DK204" i="1"/>
  <c r="CE205" i="1"/>
  <c r="CD205" i="1"/>
  <c r="BB207" i="1"/>
  <c r="AK208" i="1"/>
  <c r="AO208" i="1"/>
  <c r="AN208" i="1"/>
  <c r="DB211" i="1"/>
  <c r="DC211" i="1"/>
  <c r="DA211" i="1"/>
  <c r="E212" i="1"/>
  <c r="CC212" i="1"/>
  <c r="CE212" i="1"/>
  <c r="BX213" i="1"/>
  <c r="BW213" i="1"/>
  <c r="BV213" i="1"/>
  <c r="BT213" i="1"/>
  <c r="DM214" i="1"/>
  <c r="BI215" i="1"/>
  <c r="DT218" i="1"/>
  <c r="DJ219" i="1"/>
  <c r="DH219" i="1"/>
  <c r="DI219" i="1"/>
  <c r="AY221" i="1"/>
  <c r="DV221" i="1"/>
  <c r="DT221" i="1"/>
  <c r="DY221" i="1"/>
  <c r="DX221" i="1"/>
  <c r="DW221" i="1"/>
  <c r="CA223" i="1"/>
  <c r="CU224" i="1"/>
  <c r="P225" i="1"/>
  <c r="CF229" i="1"/>
  <c r="DQ230" i="1"/>
  <c r="DP230" i="1"/>
  <c r="CF232" i="1"/>
  <c r="DY232" i="1"/>
  <c r="DD232" i="1"/>
  <c r="BK232" i="1"/>
  <c r="AP232" i="1"/>
  <c r="CV232" i="1"/>
  <c r="AI232" i="1"/>
  <c r="DK232" i="1"/>
  <c r="BD232" i="1"/>
  <c r="AB232" i="1"/>
  <c r="BP238" i="1"/>
  <c r="BC245" i="1"/>
  <c r="Z250" i="1"/>
  <c r="E250" i="1"/>
  <c r="AB250" i="1"/>
  <c r="R251" i="1"/>
  <c r="BY252" i="1"/>
  <c r="CO252" i="1"/>
  <c r="AW252" i="1"/>
  <c r="BR252" i="1"/>
  <c r="DK252" i="1"/>
  <c r="U252" i="1"/>
  <c r="BK252" i="1"/>
  <c r="AI252" i="1"/>
  <c r="CF252" i="1"/>
  <c r="BD252" i="1"/>
  <c r="AB252" i="1"/>
  <c r="DD252" i="1"/>
  <c r="DY252" i="1"/>
  <c r="CV252" i="1"/>
  <c r="AP252" i="1"/>
  <c r="DW252" i="1"/>
  <c r="BV253" i="1"/>
  <c r="BY253" i="1"/>
  <c r="BX253" i="1"/>
  <c r="DJ266" i="1"/>
  <c r="DI266" i="1"/>
  <c r="Y267" i="1"/>
  <c r="E267" i="1"/>
  <c r="AB267" i="1"/>
  <c r="W267" i="1"/>
  <c r="AA267" i="1"/>
  <c r="Z267" i="1"/>
  <c r="BR272" i="1"/>
  <c r="BO272" i="1"/>
  <c r="BQ272" i="1"/>
  <c r="BP272" i="1"/>
  <c r="DC275" i="1"/>
  <c r="T281" i="1"/>
  <c r="S281" i="1"/>
  <c r="R281" i="1"/>
  <c r="P281" i="1"/>
  <c r="E281" i="1"/>
  <c r="AV291" i="1"/>
  <c r="AU291" i="1"/>
  <c r="AW291" i="1"/>
  <c r="AT291" i="1"/>
  <c r="AR291" i="1"/>
  <c r="AP296" i="1"/>
  <c r="AO296" i="1"/>
  <c r="AM296" i="1"/>
  <c r="AN296" i="1"/>
  <c r="BI332" i="1"/>
  <c r="BH332" i="1"/>
  <c r="BJ332" i="1"/>
  <c r="BF332" i="1"/>
  <c r="DI332" i="1"/>
  <c r="DK332" i="1"/>
  <c r="DJ332" i="1"/>
  <c r="DH332" i="1"/>
  <c r="DF332" i="1"/>
  <c r="CY393" i="1"/>
  <c r="BO153" i="1"/>
  <c r="BQ155" i="1"/>
  <c r="DW156" i="1"/>
  <c r="Z157" i="1"/>
  <c r="S158" i="1"/>
  <c r="P158" i="1"/>
  <c r="BI158" i="1"/>
  <c r="CF158" i="1"/>
  <c r="Y159" i="1"/>
  <c r="BW159" i="1"/>
  <c r="BT159" i="1"/>
  <c r="AM160" i="1"/>
  <c r="AA163" i="1"/>
  <c r="AV163" i="1"/>
  <c r="Z165" i="1"/>
  <c r="DW166" i="1"/>
  <c r="Z167" i="1"/>
  <c r="AA169" i="1"/>
  <c r="DO170" i="1"/>
  <c r="CS171" i="1"/>
  <c r="CS172" i="1"/>
  <c r="DV172" i="1"/>
  <c r="Y173" i="1"/>
  <c r="AW173" i="1"/>
  <c r="DY173" i="1"/>
  <c r="BC174" i="1"/>
  <c r="BA174" i="1"/>
  <c r="AY174" i="1"/>
  <c r="DB174" i="1"/>
  <c r="BI175" i="1"/>
  <c r="CN175" i="1"/>
  <c r="CL175" i="1"/>
  <c r="CJ175" i="1"/>
  <c r="DO176" i="1"/>
  <c r="AU178" i="1"/>
  <c r="DV178" i="1"/>
  <c r="DV183" i="1"/>
  <c r="BR185" i="1"/>
  <c r="AW185" i="1"/>
  <c r="DY185" i="1"/>
  <c r="AB185" i="1"/>
  <c r="DD185" i="1"/>
  <c r="AN185" i="1"/>
  <c r="DR185" i="1"/>
  <c r="BJ186" i="1"/>
  <c r="BI186" i="1"/>
  <c r="T187" i="1"/>
  <c r="S187" i="1"/>
  <c r="R187" i="1"/>
  <c r="BR189" i="1"/>
  <c r="BQ189" i="1"/>
  <c r="CV191" i="1"/>
  <c r="AA196" i="1"/>
  <c r="Z196" i="1"/>
  <c r="Y196" i="1"/>
  <c r="CN196" i="1"/>
  <c r="CM196" i="1"/>
  <c r="CL196" i="1"/>
  <c r="CO197" i="1"/>
  <c r="CN197" i="1"/>
  <c r="Z199" i="1"/>
  <c r="AU200" i="1"/>
  <c r="BT201" i="1"/>
  <c r="BX201" i="1"/>
  <c r="AM202" i="1"/>
  <c r="DO202" i="1"/>
  <c r="CN203" i="1"/>
  <c r="CM203" i="1"/>
  <c r="DQ204" i="1"/>
  <c r="DR204" i="1"/>
  <c r="DP204" i="1"/>
  <c r="CA205" i="1"/>
  <c r="DM205" i="1"/>
  <c r="DQ205" i="1"/>
  <c r="Y206" i="1"/>
  <c r="AA206" i="1"/>
  <c r="Z206" i="1"/>
  <c r="W206" i="1"/>
  <c r="BF206" i="1"/>
  <c r="CS208" i="1"/>
  <c r="DA209" i="1"/>
  <c r="BP210" i="1"/>
  <c r="DD212" i="1"/>
  <c r="AR213" i="1"/>
  <c r="AT213" i="1"/>
  <c r="CF214" i="1"/>
  <c r="CE214" i="1"/>
  <c r="CD214" i="1"/>
  <c r="CC214" i="1"/>
  <c r="CA214" i="1"/>
  <c r="BV216" i="1"/>
  <c r="R217" i="1"/>
  <c r="CO217" i="1"/>
  <c r="AV222" i="1"/>
  <c r="AU222" i="1"/>
  <c r="BA223" i="1"/>
  <c r="Y224" i="1"/>
  <c r="CV224" i="1"/>
  <c r="CV225" i="1"/>
  <c r="Y227" i="1"/>
  <c r="AA227" i="1"/>
  <c r="Y228" i="1"/>
  <c r="DB235" i="1"/>
  <c r="CY235" i="1"/>
  <c r="BJ240" i="1"/>
  <c r="BH240" i="1"/>
  <c r="DO243" i="1"/>
  <c r="BD245" i="1"/>
  <c r="AH247" i="1"/>
  <c r="AD247" i="1"/>
  <c r="AI247" i="1"/>
  <c r="BX248" i="1"/>
  <c r="BW248" i="1"/>
  <c r="BV248" i="1"/>
  <c r="BT248" i="1"/>
  <c r="W250" i="1"/>
  <c r="S252" i="1"/>
  <c r="E252" i="1"/>
  <c r="AM253" i="1"/>
  <c r="AP253" i="1"/>
  <c r="AO253" i="1"/>
  <c r="AN253" i="1"/>
  <c r="Y256" i="1"/>
  <c r="E256" i="1"/>
  <c r="Z256" i="1"/>
  <c r="AY256" i="1"/>
  <c r="BD259" i="1"/>
  <c r="BC259" i="1"/>
  <c r="BB259" i="1"/>
  <c r="BA259" i="1"/>
  <c r="AY259" i="1"/>
  <c r="DA274" i="1"/>
  <c r="DC274" i="1"/>
  <c r="CY274" i="1"/>
  <c r="AA281" i="1"/>
  <c r="Y281" i="1"/>
  <c r="AK296" i="1"/>
  <c r="DH298" i="1"/>
  <c r="AF362" i="1"/>
  <c r="AD362" i="1"/>
  <c r="E362" i="1"/>
  <c r="AH362" i="1"/>
  <c r="AI362" i="1"/>
  <c r="AI123" i="1"/>
  <c r="CN124" i="1"/>
  <c r="AI128" i="1"/>
  <c r="CN129" i="1"/>
  <c r="AI133" i="1"/>
  <c r="CN134" i="1"/>
  <c r="AI138" i="1"/>
  <c r="DT141" i="1"/>
  <c r="CA142" i="1"/>
  <c r="AI143" i="1"/>
  <c r="AY144" i="1"/>
  <c r="CJ145" i="1"/>
  <c r="W146" i="1"/>
  <c r="CY152" i="1"/>
  <c r="BP153" i="1"/>
  <c r="AI154" i="1"/>
  <c r="CO154" i="1"/>
  <c r="AW154" i="1"/>
  <c r="AT155" i="1"/>
  <c r="DD156" i="1"/>
  <c r="CF156" i="1"/>
  <c r="DR156" i="1"/>
  <c r="U156" i="1"/>
  <c r="DY156" i="1"/>
  <c r="AA157" i="1"/>
  <c r="CQ157" i="1"/>
  <c r="DO157" i="1"/>
  <c r="BJ158" i="1"/>
  <c r="Z159" i="1"/>
  <c r="AN160" i="1"/>
  <c r="DD160" i="1"/>
  <c r="AM162" i="1"/>
  <c r="AK164" i="1"/>
  <c r="DY164" i="1"/>
  <c r="AA165" i="1"/>
  <c r="DY166" i="1"/>
  <c r="AA167" i="1"/>
  <c r="CQ167" i="1"/>
  <c r="DO167" i="1"/>
  <c r="BB169" i="1"/>
  <c r="CY169" i="1"/>
  <c r="DP170" i="1"/>
  <c r="BT171" i="1"/>
  <c r="CT171" i="1"/>
  <c r="CU172" i="1"/>
  <c r="DW172" i="1"/>
  <c r="AA173" i="1"/>
  <c r="BC173" i="1"/>
  <c r="BA173" i="1"/>
  <c r="BB174" i="1"/>
  <c r="DC174" i="1"/>
  <c r="BJ175" i="1"/>
  <c r="CM175" i="1"/>
  <c r="BR176" i="1"/>
  <c r="DP176" i="1"/>
  <c r="AV178" i="1"/>
  <c r="DX178" i="1"/>
  <c r="AR183" i="1"/>
  <c r="BY183" i="1"/>
  <c r="BX183" i="1"/>
  <c r="BW183" i="1"/>
  <c r="BV183" i="1"/>
  <c r="DX183" i="1"/>
  <c r="DX185" i="1"/>
  <c r="DW185" i="1"/>
  <c r="DV185" i="1"/>
  <c r="BF186" i="1"/>
  <c r="P187" i="1"/>
  <c r="BM189" i="1"/>
  <c r="P191" i="1"/>
  <c r="BT191" i="1"/>
  <c r="W196" i="1"/>
  <c r="BF196" i="1"/>
  <c r="AA199" i="1"/>
  <c r="AV200" i="1"/>
  <c r="DP202" i="1"/>
  <c r="AW209" i="1"/>
  <c r="AV209" i="1"/>
  <c r="AU209" i="1"/>
  <c r="AT209" i="1"/>
  <c r="DC209" i="1"/>
  <c r="BR210" i="1"/>
  <c r="BQ215" i="1"/>
  <c r="BO215" i="1"/>
  <c r="BX216" i="1"/>
  <c r="AA217" i="1"/>
  <c r="Z217" i="1"/>
  <c r="CU217" i="1"/>
  <c r="CT217" i="1"/>
  <c r="CS217" i="1"/>
  <c r="Y221" i="1"/>
  <c r="W221" i="1"/>
  <c r="Z221" i="1"/>
  <c r="BD223" i="1"/>
  <c r="AB228" i="1"/>
  <c r="DK228" i="1"/>
  <c r="DJ228" i="1"/>
  <c r="DI228" i="1"/>
  <c r="DH228" i="1"/>
  <c r="BC229" i="1"/>
  <c r="BA229" i="1"/>
  <c r="CM229" i="1"/>
  <c r="CO229" i="1"/>
  <c r="CN229" i="1"/>
  <c r="CL229" i="1"/>
  <c r="R232" i="1"/>
  <c r="E232" i="1"/>
  <c r="T232" i="1"/>
  <c r="BA232" i="1"/>
  <c r="BC232" i="1"/>
  <c r="BB232" i="1"/>
  <c r="Z233" i="1"/>
  <c r="Y233" i="1"/>
  <c r="W233" i="1"/>
  <c r="E233" i="1"/>
  <c r="DO237" i="1"/>
  <c r="DP237" i="1"/>
  <c r="BJ242" i="1"/>
  <c r="BI242" i="1"/>
  <c r="BH242" i="1"/>
  <c r="BJ245" i="1"/>
  <c r="BK245" i="1"/>
  <c r="BI245" i="1"/>
  <c r="DQ247" i="1"/>
  <c r="DP247" i="1"/>
  <c r="DO247" i="1"/>
  <c r="DM247" i="1"/>
  <c r="BH250" i="1"/>
  <c r="BJ250" i="1"/>
  <c r="BI250" i="1"/>
  <c r="BF250" i="1"/>
  <c r="CS256" i="1"/>
  <c r="CV256" i="1"/>
  <c r="CU256" i="1"/>
  <c r="CT256" i="1"/>
  <c r="CL261" i="1"/>
  <c r="CM261" i="1"/>
  <c r="CC268" i="1"/>
  <c r="CF268" i="1"/>
  <c r="CE268" i="1"/>
  <c r="CD268" i="1"/>
  <c r="CA268" i="1"/>
  <c r="BY280" i="1"/>
  <c r="BX280" i="1"/>
  <c r="BW280" i="1"/>
  <c r="BV280" i="1"/>
  <c r="BT280" i="1"/>
  <c r="BQ295" i="1"/>
  <c r="BP295" i="1"/>
  <c r="BO295" i="1"/>
  <c r="BM295" i="1"/>
  <c r="BX304" i="1"/>
  <c r="BW304" i="1"/>
  <c r="BV304" i="1"/>
  <c r="DJ306" i="1"/>
  <c r="DI306" i="1"/>
  <c r="DH306" i="1"/>
  <c r="DY317" i="1"/>
  <c r="DT317" i="1"/>
  <c r="DX317" i="1"/>
  <c r="DW317" i="1"/>
  <c r="AG362" i="1"/>
  <c r="DA121" i="1"/>
  <c r="BH122" i="1"/>
  <c r="BD123" i="1"/>
  <c r="CS123" i="1"/>
  <c r="AF124" i="1"/>
  <c r="DA126" i="1"/>
  <c r="BH127" i="1"/>
  <c r="BD128" i="1"/>
  <c r="CS128" i="1"/>
  <c r="AF129" i="1"/>
  <c r="DA131" i="1"/>
  <c r="BH132" i="1"/>
  <c r="BD133" i="1"/>
  <c r="CS133" i="1"/>
  <c r="AF134" i="1"/>
  <c r="DA136" i="1"/>
  <c r="BH137" i="1"/>
  <c r="BD138" i="1"/>
  <c r="CS138" i="1"/>
  <c r="AF139" i="1"/>
  <c r="DA141" i="1"/>
  <c r="BH142" i="1"/>
  <c r="BD143" i="1"/>
  <c r="CS143" i="1"/>
  <c r="AF144" i="1"/>
  <c r="DA146" i="1"/>
  <c r="DV146" i="1"/>
  <c r="AM149" i="1"/>
  <c r="BH149" i="1"/>
  <c r="DB149" i="1"/>
  <c r="BA150" i="1"/>
  <c r="BV150" i="1"/>
  <c r="AT151" i="1"/>
  <c r="CA152" i="1"/>
  <c r="DA152" i="1"/>
  <c r="Y153" i="1"/>
  <c r="AT153" i="1"/>
  <c r="BQ153" i="1"/>
  <c r="DP153" i="1"/>
  <c r="DM153" i="1"/>
  <c r="CC154" i="1"/>
  <c r="DA154" i="1"/>
  <c r="DV154" i="1"/>
  <c r="AU155" i="1"/>
  <c r="AB157" i="1"/>
  <c r="R158" i="1"/>
  <c r="BV159" i="1"/>
  <c r="BK160" i="1"/>
  <c r="CF160" i="1"/>
  <c r="BV163" i="1"/>
  <c r="AB167" i="1"/>
  <c r="DQ170" i="1"/>
  <c r="AA171" i="1"/>
  <c r="Y171" i="1"/>
  <c r="W171" i="1"/>
  <c r="DX171" i="1"/>
  <c r="DV171" i="1"/>
  <c r="DT171" i="1"/>
  <c r="AB173" i="1"/>
  <c r="CC173" i="1"/>
  <c r="BD174" i="1"/>
  <c r="DD174" i="1"/>
  <c r="CS176" i="1"/>
  <c r="CS177" i="1"/>
  <c r="DV177" i="1"/>
  <c r="Y178" i="1"/>
  <c r="AW178" i="1"/>
  <c r="CY178" i="1"/>
  <c r="DY178" i="1"/>
  <c r="BC179" i="1"/>
  <c r="BA179" i="1"/>
  <c r="AY179" i="1"/>
  <c r="CA179" i="1"/>
  <c r="CV181" i="1"/>
  <c r="BT183" i="1"/>
  <c r="DY183" i="1"/>
  <c r="DK184" i="1"/>
  <c r="DJ184" i="1"/>
  <c r="DI184" i="1"/>
  <c r="DH184" i="1"/>
  <c r="DF184" i="1"/>
  <c r="E185" i="1"/>
  <c r="R185" i="1"/>
  <c r="AP185" i="1"/>
  <c r="BO193" i="1"/>
  <c r="BQ195" i="1"/>
  <c r="BP195" i="1"/>
  <c r="BO195" i="1"/>
  <c r="CL197" i="1"/>
  <c r="AB199" i="1"/>
  <c r="DT203" i="1"/>
  <c r="DT206" i="1"/>
  <c r="AR209" i="1"/>
  <c r="CA209" i="1"/>
  <c r="DD209" i="1"/>
  <c r="BX210" i="1"/>
  <c r="BY210" i="1"/>
  <c r="BW210" i="1"/>
  <c r="BV210" i="1"/>
  <c r="DR213" i="1"/>
  <c r="BA214" i="1"/>
  <c r="AY214" i="1"/>
  <c r="BM215" i="1"/>
  <c r="BK216" i="1"/>
  <c r="CO216" i="1"/>
  <c r="DK216" i="1"/>
  <c r="U216" i="1"/>
  <c r="AP216" i="1"/>
  <c r="CF216" i="1"/>
  <c r="DD216" i="1"/>
  <c r="DY216" i="1"/>
  <c r="DR216" i="1"/>
  <c r="BY216" i="1"/>
  <c r="W217" i="1"/>
  <c r="CQ217" i="1"/>
  <c r="CN219" i="1"/>
  <c r="CL219" i="1"/>
  <c r="CQ221" i="1"/>
  <c r="DR223" i="1"/>
  <c r="DB225" i="1"/>
  <c r="DC225" i="1"/>
  <c r="DA225" i="1"/>
  <c r="DX226" i="1"/>
  <c r="DW226" i="1"/>
  <c r="CU227" i="1"/>
  <c r="CQ227" i="1"/>
  <c r="AG228" i="1"/>
  <c r="AI228" i="1"/>
  <c r="AH228" i="1"/>
  <c r="AF228" i="1"/>
  <c r="DF228" i="1"/>
  <c r="AY229" i="1"/>
  <c r="CJ229" i="1"/>
  <c r="P232" i="1"/>
  <c r="AY232" i="1"/>
  <c r="AA233" i="1"/>
  <c r="DB234" i="1"/>
  <c r="DC234" i="1"/>
  <c r="DA234" i="1"/>
  <c r="BR235" i="1"/>
  <c r="BQ235" i="1"/>
  <c r="BO235" i="1"/>
  <c r="DM237" i="1"/>
  <c r="E242" i="1"/>
  <c r="U242" i="1"/>
  <c r="T242" i="1"/>
  <c r="BF242" i="1"/>
  <c r="DB255" i="1"/>
  <c r="CY255" i="1"/>
  <c r="DD255" i="1"/>
  <c r="DA255" i="1"/>
  <c r="CQ256" i="1"/>
  <c r="BI258" i="1"/>
  <c r="BH258" i="1"/>
  <c r="BF258" i="1"/>
  <c r="BK258" i="1"/>
  <c r="BW264" i="1"/>
  <c r="BX264" i="1"/>
  <c r="BV264" i="1"/>
  <c r="BT264" i="1"/>
  <c r="CE269" i="1"/>
  <c r="CC269" i="1"/>
  <c r="CN270" i="1"/>
  <c r="CM270" i="1"/>
  <c r="CF280" i="1"/>
  <c r="CE280" i="1"/>
  <c r="CD280" i="1"/>
  <c r="DM295" i="1"/>
  <c r="DO295" i="1"/>
  <c r="DP295" i="1"/>
  <c r="DQ303" i="1"/>
  <c r="DP303" i="1"/>
  <c r="BT304" i="1"/>
  <c r="AW314" i="1"/>
  <c r="AV314" i="1"/>
  <c r="AU314" i="1"/>
  <c r="AT314" i="1"/>
  <c r="BC389" i="1"/>
  <c r="BB389" i="1"/>
  <c r="BA389" i="1"/>
  <c r="DF147" i="1"/>
  <c r="BA148" i="1"/>
  <c r="DC149" i="1"/>
  <c r="Y151" i="1"/>
  <c r="AV151" i="1"/>
  <c r="CC152" i="1"/>
  <c r="BJ156" i="1"/>
  <c r="CE156" i="1"/>
  <c r="CS157" i="1"/>
  <c r="DR157" i="1"/>
  <c r="T158" i="1"/>
  <c r="AY159" i="1"/>
  <c r="BX159" i="1"/>
  <c r="S160" i="1"/>
  <c r="AP160" i="1"/>
  <c r="R162" i="1"/>
  <c r="AP162" i="1"/>
  <c r="BW163" i="1"/>
  <c r="DQ163" i="1"/>
  <c r="DI164" i="1"/>
  <c r="DF164" i="1"/>
  <c r="AN166" i="1"/>
  <c r="BK166" i="1"/>
  <c r="CS167" i="1"/>
  <c r="DR167" i="1"/>
  <c r="R168" i="1"/>
  <c r="DH168" i="1"/>
  <c r="Z171" i="1"/>
  <c r="DW171" i="1"/>
  <c r="AI173" i="1"/>
  <c r="AG173" i="1"/>
  <c r="CD173" i="1"/>
  <c r="DB173" i="1"/>
  <c r="CE174" i="1"/>
  <c r="DJ174" i="1"/>
  <c r="DI174" i="1"/>
  <c r="DH174" i="1"/>
  <c r="DF174" i="1"/>
  <c r="BQ175" i="1"/>
  <c r="BP175" i="1"/>
  <c r="BO175" i="1"/>
  <c r="BM175" i="1"/>
  <c r="DX176" i="1"/>
  <c r="DV176" i="1"/>
  <c r="CU177" i="1"/>
  <c r="AA178" i="1"/>
  <c r="BC178" i="1"/>
  <c r="BA178" i="1"/>
  <c r="BB179" i="1"/>
  <c r="DC179" i="1"/>
  <c r="BJ180" i="1"/>
  <c r="DM180" i="1"/>
  <c r="AW181" i="1"/>
  <c r="BW181" i="1"/>
  <c r="DY181" i="1"/>
  <c r="AU183" i="1"/>
  <c r="CY183" i="1"/>
  <c r="CE184" i="1"/>
  <c r="AV185" i="1"/>
  <c r="AU185" i="1"/>
  <c r="AT185" i="1"/>
  <c r="CT185" i="1"/>
  <c r="AG186" i="1"/>
  <c r="BH186" i="1"/>
  <c r="BO189" i="1"/>
  <c r="BW191" i="1"/>
  <c r="BD192" i="1"/>
  <c r="BP194" i="1"/>
  <c r="BM195" i="1"/>
  <c r="BI196" i="1"/>
  <c r="DV196" i="1"/>
  <c r="Z197" i="1"/>
  <c r="BI197" i="1"/>
  <c r="CM197" i="1"/>
  <c r="AT198" i="1"/>
  <c r="AH199" i="1"/>
  <c r="AG199" i="1"/>
  <c r="AF199" i="1"/>
  <c r="AD199" i="1"/>
  <c r="BC200" i="1"/>
  <c r="BB200" i="1"/>
  <c r="BA200" i="1"/>
  <c r="AY200" i="1"/>
  <c r="BW201" i="1"/>
  <c r="DF201" i="1"/>
  <c r="DR202" i="1"/>
  <c r="U202" i="1"/>
  <c r="DY202" i="1"/>
  <c r="AB202" i="1"/>
  <c r="AW202" i="1"/>
  <c r="CO202" i="1"/>
  <c r="BR202" i="1"/>
  <c r="DD202" i="1"/>
  <c r="AP202" i="1"/>
  <c r="BK202" i="1"/>
  <c r="BD202" i="1"/>
  <c r="DT202" i="1"/>
  <c r="AI203" i="1"/>
  <c r="CL203" i="1"/>
  <c r="Z204" i="1"/>
  <c r="CO204" i="1"/>
  <c r="DO204" i="1"/>
  <c r="AY205" i="1"/>
  <c r="DP205" i="1"/>
  <c r="BJ206" i="1"/>
  <c r="AH207" i="1"/>
  <c r="AG207" i="1"/>
  <c r="DA208" i="1"/>
  <c r="DC208" i="1"/>
  <c r="DB208" i="1"/>
  <c r="CC209" i="1"/>
  <c r="DJ209" i="1"/>
  <c r="DK209" i="1"/>
  <c r="DI209" i="1"/>
  <c r="DH209" i="1"/>
  <c r="BT210" i="1"/>
  <c r="CO211" i="1"/>
  <c r="U211" i="1"/>
  <c r="DD211" i="1"/>
  <c r="CF211" i="1"/>
  <c r="AP211" i="1"/>
  <c r="DY211" i="1"/>
  <c r="BK211" i="1"/>
  <c r="BX211" i="1"/>
  <c r="CF212" i="1"/>
  <c r="AV213" i="1"/>
  <c r="DY214" i="1"/>
  <c r="DX214" i="1"/>
  <c r="DW214" i="1"/>
  <c r="DV214" i="1"/>
  <c r="CE216" i="1"/>
  <c r="CD216" i="1"/>
  <c r="CC216" i="1"/>
  <c r="BK217" i="1"/>
  <c r="AD218" i="1"/>
  <c r="DQ219" i="1"/>
  <c r="DR219" i="1"/>
  <c r="DP219" i="1"/>
  <c r="DO219" i="1"/>
  <c r="DX220" i="1"/>
  <c r="DW220" i="1"/>
  <c r="AA221" i="1"/>
  <c r="DR222" i="1"/>
  <c r="U222" i="1"/>
  <c r="CV222" i="1"/>
  <c r="DY222" i="1"/>
  <c r="AB222" i="1"/>
  <c r="BD222" i="1"/>
  <c r="BY222" i="1"/>
  <c r="AW222" i="1"/>
  <c r="AP222" i="1"/>
  <c r="AT222" i="1"/>
  <c r="CO223" i="1"/>
  <c r="AA225" i="1"/>
  <c r="Z225" i="1"/>
  <c r="Y225" i="1"/>
  <c r="CY225" i="1"/>
  <c r="CU226" i="1"/>
  <c r="CQ226" i="1"/>
  <c r="DT226" i="1"/>
  <c r="AB227" i="1"/>
  <c r="AD228" i="1"/>
  <c r="AB233" i="1"/>
  <c r="CY234" i="1"/>
  <c r="BM235" i="1"/>
  <c r="DC235" i="1"/>
  <c r="AO238" i="1"/>
  <c r="AN238" i="1"/>
  <c r="AP238" i="1"/>
  <c r="BK240" i="1"/>
  <c r="DC241" i="1"/>
  <c r="DB241" i="1"/>
  <c r="DA241" i="1"/>
  <c r="CY241" i="1"/>
  <c r="P242" i="1"/>
  <c r="BX244" i="1"/>
  <c r="BW244" i="1"/>
  <c r="BV244" i="1"/>
  <c r="BT244" i="1"/>
  <c r="BH245" i="1"/>
  <c r="CN246" i="1"/>
  <c r="AG247" i="1"/>
  <c r="BV247" i="1"/>
  <c r="BW247" i="1"/>
  <c r="BY247" i="1"/>
  <c r="BX247" i="1"/>
  <c r="DQ248" i="1"/>
  <c r="DP248" i="1"/>
  <c r="DO248" i="1"/>
  <c r="DM248" i="1"/>
  <c r="AA250" i="1"/>
  <c r="T252" i="1"/>
  <c r="AB256" i="1"/>
  <c r="DI257" i="1"/>
  <c r="DJ257" i="1"/>
  <c r="DH257" i="1"/>
  <c r="Y258" i="1"/>
  <c r="BJ258" i="1"/>
  <c r="CN261" i="1"/>
  <c r="AV268" i="1"/>
  <c r="AW268" i="1"/>
  <c r="AR268" i="1"/>
  <c r="CA269" i="1"/>
  <c r="CJ270" i="1"/>
  <c r="BX271" i="1"/>
  <c r="BW271" i="1"/>
  <c r="BV271" i="1"/>
  <c r="DF274" i="1"/>
  <c r="DI274" i="1"/>
  <c r="DJ274" i="1"/>
  <c r="DH274" i="1"/>
  <c r="CA280" i="1"/>
  <c r="Z281" i="1"/>
  <c r="BQ281" i="1"/>
  <c r="BP281" i="1"/>
  <c r="DQ295" i="1"/>
  <c r="DM303" i="1"/>
  <c r="DC313" i="1"/>
  <c r="CY313" i="1"/>
  <c r="DB313" i="1"/>
  <c r="CC333" i="1"/>
  <c r="CF333" i="1"/>
  <c r="CE333" i="1"/>
  <c r="CD333" i="1"/>
  <c r="CA333" i="1"/>
  <c r="AY389" i="1"/>
  <c r="AP174" i="1"/>
  <c r="AP179" i="1"/>
  <c r="AP184" i="1"/>
  <c r="AP189" i="1"/>
  <c r="AP194" i="1"/>
  <c r="U198" i="1"/>
  <c r="AP198" i="1"/>
  <c r="BK198" i="1"/>
  <c r="DD199" i="1"/>
  <c r="DY199" i="1"/>
  <c r="DK201" i="1"/>
  <c r="AW207" i="1"/>
  <c r="E214" i="1"/>
  <c r="CL215" i="1"/>
  <c r="CJ215" i="1"/>
  <c r="CD228" i="1"/>
  <c r="CA228" i="1"/>
  <c r="E231" i="1"/>
  <c r="DX233" i="1"/>
  <c r="DV233" i="1"/>
  <c r="DT233" i="1"/>
  <c r="DW239" i="1"/>
  <c r="DX239" i="1"/>
  <c r="DV239" i="1"/>
  <c r="CF242" i="1"/>
  <c r="DK242" i="1"/>
  <c r="BY242" i="1"/>
  <c r="BD242" i="1"/>
  <c r="CV242" i="1"/>
  <c r="DR242" i="1"/>
  <c r="AB242" i="1"/>
  <c r="BR242" i="1"/>
  <c r="AW242" i="1"/>
  <c r="BK242" i="1"/>
  <c r="CC243" i="1"/>
  <c r="CD243" i="1"/>
  <c r="DB247" i="1"/>
  <c r="DA247" i="1"/>
  <c r="T248" i="1"/>
  <c r="E248" i="1"/>
  <c r="S248" i="1"/>
  <c r="CT254" i="1"/>
  <c r="CS254" i="1"/>
  <c r="AG258" i="1"/>
  <c r="AI258" i="1"/>
  <c r="AH258" i="1"/>
  <c r="BP258" i="1"/>
  <c r="BR258" i="1"/>
  <c r="BQ258" i="1"/>
  <c r="BO258" i="1"/>
  <c r="BM258" i="1"/>
  <c r="AR259" i="1"/>
  <c r="AV259" i="1"/>
  <c r="AU259" i="1"/>
  <c r="AT259" i="1"/>
  <c r="DJ275" i="1"/>
  <c r="DK275" i="1"/>
  <c r="DH275" i="1"/>
  <c r="DF275" i="1"/>
  <c r="CT277" i="1"/>
  <c r="CS277" i="1"/>
  <c r="CU277" i="1"/>
  <c r="CQ277" i="1"/>
  <c r="AN291" i="1"/>
  <c r="AM291" i="1"/>
  <c r="AO291" i="1"/>
  <c r="CE292" i="1"/>
  <c r="CA292" i="1"/>
  <c r="CC292" i="1"/>
  <c r="CD292" i="1"/>
  <c r="CE302" i="1"/>
  <c r="CC302" i="1"/>
  <c r="CA302" i="1"/>
  <c r="CD302" i="1"/>
  <c r="CU305" i="1"/>
  <c r="CQ305" i="1"/>
  <c r="CT305" i="1"/>
  <c r="CD312" i="1"/>
  <c r="CE312" i="1"/>
  <c r="DQ363" i="1"/>
  <c r="DO363" i="1"/>
  <c r="DR363" i="1"/>
  <c r="DP363" i="1"/>
  <c r="DM229" i="1"/>
  <c r="DP229" i="1"/>
  <c r="AN233" i="1"/>
  <c r="AO233" i="1"/>
  <c r="AW235" i="1"/>
  <c r="AV235" i="1"/>
  <c r="AU235" i="1"/>
  <c r="DJ235" i="1"/>
  <c r="DI235" i="1"/>
  <c r="DK235" i="1"/>
  <c r="BC236" i="1"/>
  <c r="BA236" i="1"/>
  <c r="BX246" i="1"/>
  <c r="BW246" i="1"/>
  <c r="BV246" i="1"/>
  <c r="CL264" i="1"/>
  <c r="CO264" i="1"/>
  <c r="AN265" i="1"/>
  <c r="AP265" i="1"/>
  <c r="AK265" i="1"/>
  <c r="AO265" i="1"/>
  <c r="DB267" i="1"/>
  <c r="DA267" i="1"/>
  <c r="CY267" i="1"/>
  <c r="CQ287" i="1"/>
  <c r="CT287" i="1"/>
  <c r="CS287" i="1"/>
  <c r="BC294" i="1"/>
  <c r="BB294" i="1"/>
  <c r="AY294" i="1"/>
  <c r="CE298" i="1"/>
  <c r="CC298" i="1"/>
  <c r="E298" i="1"/>
  <c r="CD298" i="1"/>
  <c r="BI331" i="1"/>
  <c r="BH331" i="1"/>
  <c r="BJ331" i="1"/>
  <c r="DJ339" i="1"/>
  <c r="DI339" i="1"/>
  <c r="DK339" i="1"/>
  <c r="DH339" i="1"/>
  <c r="DM361" i="1"/>
  <c r="DO361" i="1"/>
  <c r="AR367" i="1"/>
  <c r="AU367" i="1"/>
  <c r="AW367" i="1"/>
  <c r="AV367" i="1"/>
  <c r="AT367" i="1"/>
  <c r="DI380" i="1"/>
  <c r="DJ380" i="1"/>
  <c r="DH380" i="1"/>
  <c r="CE382" i="1"/>
  <c r="CD382" i="1"/>
  <c r="BF214" i="1"/>
  <c r="CQ215" i="1"/>
  <c r="AY217" i="1"/>
  <c r="DF218" i="1"/>
  <c r="CL220" i="1"/>
  <c r="CJ220" i="1"/>
  <c r="BT222" i="1"/>
  <c r="DM222" i="1"/>
  <c r="AY225" i="1"/>
  <c r="CA225" i="1"/>
  <c r="CJ228" i="1"/>
  <c r="AR230" i="1"/>
  <c r="CQ230" i="1"/>
  <c r="AK233" i="1"/>
  <c r="DC233" i="1"/>
  <c r="DA233" i="1"/>
  <c r="CY233" i="1"/>
  <c r="AR235" i="1"/>
  <c r="DF235" i="1"/>
  <c r="AY236" i="1"/>
  <c r="AD237" i="1"/>
  <c r="AV238" i="1"/>
  <c r="AU238" i="1"/>
  <c r="CA238" i="1"/>
  <c r="CY240" i="1"/>
  <c r="DC240" i="1"/>
  <c r="AR241" i="1"/>
  <c r="DD245" i="1"/>
  <c r="DC245" i="1"/>
  <c r="DB245" i="1"/>
  <c r="CU248" i="1"/>
  <c r="CS248" i="1"/>
  <c r="CA252" i="1"/>
  <c r="CE253" i="1"/>
  <c r="CD253" i="1"/>
  <c r="AK254" i="1"/>
  <c r="T255" i="1"/>
  <c r="U255" i="1"/>
  <c r="E255" i="1"/>
  <c r="P255" i="1"/>
  <c r="CO260" i="1"/>
  <c r="CN260" i="1"/>
  <c r="CM260" i="1"/>
  <c r="CL260" i="1"/>
  <c r="CJ260" i="1"/>
  <c r="CJ264" i="1"/>
  <c r="AM265" i="1"/>
  <c r="AW269" i="1"/>
  <c r="DD269" i="1"/>
  <c r="CF269" i="1"/>
  <c r="BY269" i="1"/>
  <c r="CV269" i="1"/>
  <c r="AB269" i="1"/>
  <c r="DR269" i="1"/>
  <c r="CO269" i="1"/>
  <c r="U269" i="1"/>
  <c r="DK269" i="1"/>
  <c r="AP269" i="1"/>
  <c r="BR269" i="1"/>
  <c r="AI269" i="1"/>
  <c r="BK269" i="1"/>
  <c r="BD269" i="1"/>
  <c r="BX282" i="1"/>
  <c r="BW282" i="1"/>
  <c r="BV282" i="1"/>
  <c r="BT282" i="1"/>
  <c r="BA294" i="1"/>
  <c r="AA302" i="1"/>
  <c r="Y302" i="1"/>
  <c r="W302" i="1"/>
  <c r="Z302" i="1"/>
  <c r="BR310" i="1"/>
  <c r="AW310" i="1"/>
  <c r="AB310" i="1"/>
  <c r="DY310" i="1"/>
  <c r="DD310" i="1"/>
  <c r="BY310" i="1"/>
  <c r="BD310" i="1"/>
  <c r="AI310" i="1"/>
  <c r="CV310" i="1"/>
  <c r="CO310" i="1"/>
  <c r="BK310" i="1"/>
  <c r="CF310" i="1"/>
  <c r="DR310" i="1"/>
  <c r="AP310" i="1"/>
  <c r="DK310" i="1"/>
  <c r="AB329" i="1"/>
  <c r="AA329" i="1"/>
  <c r="Y329" i="1"/>
  <c r="W329" i="1"/>
  <c r="Z329" i="1"/>
  <c r="BF331" i="1"/>
  <c r="DF339" i="1"/>
  <c r="DP361" i="1"/>
  <c r="DF380" i="1"/>
  <c r="CA382" i="1"/>
  <c r="T501" i="1"/>
  <c r="S501" i="1"/>
  <c r="R501" i="1"/>
  <c r="P501" i="1"/>
  <c r="E501" i="1"/>
  <c r="AW174" i="1"/>
  <c r="AW179" i="1"/>
  <c r="AW184" i="1"/>
  <c r="AW189" i="1"/>
  <c r="AW194" i="1"/>
  <c r="BR198" i="1"/>
  <c r="BT199" i="1"/>
  <c r="DK199" i="1"/>
  <c r="CQ200" i="1"/>
  <c r="BY201" i="1"/>
  <c r="CV201" i="1"/>
  <c r="AK214" i="1"/>
  <c r="BT215" i="1"/>
  <c r="CJ218" i="1"/>
  <c r="BQ220" i="1"/>
  <c r="BO220" i="1"/>
  <c r="CA221" i="1"/>
  <c r="CY221" i="1"/>
  <c r="CY224" i="1"/>
  <c r="BA225" i="1"/>
  <c r="BH226" i="1"/>
  <c r="BD229" i="1"/>
  <c r="U229" i="1"/>
  <c r="BY229" i="1"/>
  <c r="AI229" i="1"/>
  <c r="AB229" i="1"/>
  <c r="DO229" i="1"/>
  <c r="DW230" i="1"/>
  <c r="DV230" i="1"/>
  <c r="AY231" i="1"/>
  <c r="AM233" i="1"/>
  <c r="BT233" i="1"/>
  <c r="E235" i="1"/>
  <c r="R235" i="1"/>
  <c r="AT235" i="1"/>
  <c r="DH235" i="1"/>
  <c r="AR238" i="1"/>
  <c r="CD238" i="1"/>
  <c r="CO240" i="1"/>
  <c r="CE247" i="1"/>
  <c r="CD247" i="1"/>
  <c r="CQ248" i="1"/>
  <c r="AY252" i="1"/>
  <c r="E254" i="1"/>
  <c r="T254" i="1"/>
  <c r="CT259" i="1"/>
  <c r="CV259" i="1"/>
  <c r="CU259" i="1"/>
  <c r="BA260" i="1"/>
  <c r="BC260" i="1"/>
  <c r="BB260" i="1"/>
  <c r="CC263" i="1"/>
  <c r="CE263" i="1"/>
  <c r="CF263" i="1"/>
  <c r="DC267" i="1"/>
  <c r="Z268" i="1"/>
  <c r="AA268" i="1"/>
  <c r="W268" i="1"/>
  <c r="S269" i="1"/>
  <c r="E269" i="1"/>
  <c r="T269" i="1"/>
  <c r="CU287" i="1"/>
  <c r="BH293" i="1"/>
  <c r="BI293" i="1"/>
  <c r="BJ293" i="1"/>
  <c r="BI294" i="1"/>
  <c r="BH294" i="1"/>
  <c r="BJ294" i="1"/>
  <c r="BF294" i="1"/>
  <c r="DA300" i="1"/>
  <c r="DC300" i="1"/>
  <c r="DB300" i="1"/>
  <c r="DD300" i="1"/>
  <c r="DH304" i="1"/>
  <c r="DF304" i="1"/>
  <c r="BW305" i="1"/>
  <c r="BV305" i="1"/>
  <c r="BX305" i="1"/>
  <c r="DQ305" i="1"/>
  <c r="DP305" i="1"/>
  <c r="DO305" i="1"/>
  <c r="DM305" i="1"/>
  <c r="T310" i="1"/>
  <c r="S310" i="1"/>
  <c r="E310" i="1"/>
  <c r="R310" i="1"/>
  <c r="BC320" i="1"/>
  <c r="BB320" i="1"/>
  <c r="AV356" i="1"/>
  <c r="AU356" i="1"/>
  <c r="AT356" i="1"/>
  <c r="DQ361" i="1"/>
  <c r="AB363" i="1"/>
  <c r="Z363" i="1"/>
  <c r="AA363" i="1"/>
  <c r="Y363" i="1"/>
  <c r="CC382" i="1"/>
  <c r="DQ423" i="1"/>
  <c r="DO423" i="1"/>
  <c r="DP423" i="1"/>
  <c r="DM423" i="1"/>
  <c r="BR194" i="1"/>
  <c r="CO198" i="1"/>
  <c r="CO201" i="1"/>
  <c r="BD201" i="1"/>
  <c r="DR207" i="1"/>
  <c r="U207" i="1"/>
  <c r="DY207" i="1"/>
  <c r="AB207" i="1"/>
  <c r="AI207" i="1"/>
  <c r="BI214" i="1"/>
  <c r="CT215" i="1"/>
  <c r="R216" i="1"/>
  <c r="BA217" i="1"/>
  <c r="DH218" i="1"/>
  <c r="BB219" i="1"/>
  <c r="CM220" i="1"/>
  <c r="DA221" i="1"/>
  <c r="BV222" i="1"/>
  <c r="DO222" i="1"/>
  <c r="AH224" i="1"/>
  <c r="AF224" i="1"/>
  <c r="BC225" i="1"/>
  <c r="CC225" i="1"/>
  <c r="BI226" i="1"/>
  <c r="AN228" i="1"/>
  <c r="AM228" i="1"/>
  <c r="AK228" i="1"/>
  <c r="CM228" i="1"/>
  <c r="P229" i="1"/>
  <c r="S229" i="1"/>
  <c r="DQ229" i="1"/>
  <c r="AT230" i="1"/>
  <c r="CS230" i="1"/>
  <c r="BA231" i="1"/>
  <c r="AD232" i="1"/>
  <c r="AP233" i="1"/>
  <c r="DB233" i="1"/>
  <c r="BY234" i="1"/>
  <c r="BD234" i="1"/>
  <c r="AB234" i="1"/>
  <c r="DD234" i="1"/>
  <c r="BK234" i="1"/>
  <c r="AP234" i="1"/>
  <c r="AI234" i="1"/>
  <c r="P235" i="1"/>
  <c r="CN235" i="1"/>
  <c r="CL235" i="1"/>
  <c r="W236" i="1"/>
  <c r="BB236" i="1"/>
  <c r="AG237" i="1"/>
  <c r="DR238" i="1"/>
  <c r="U238" i="1"/>
  <c r="BR238" i="1"/>
  <c r="CV238" i="1"/>
  <c r="AB238" i="1"/>
  <c r="AW238" i="1"/>
  <c r="DD238" i="1"/>
  <c r="AT238" i="1"/>
  <c r="CE238" i="1"/>
  <c r="Y239" i="1"/>
  <c r="DA240" i="1"/>
  <c r="AT241" i="1"/>
  <c r="DY242" i="1"/>
  <c r="CT244" i="1"/>
  <c r="CS244" i="1"/>
  <c r="CU244" i="1"/>
  <c r="CQ244" i="1"/>
  <c r="BV245" i="1"/>
  <c r="DA245" i="1"/>
  <c r="AW246" i="1"/>
  <c r="DY246" i="1"/>
  <c r="AB246" i="1"/>
  <c r="BD246" i="1"/>
  <c r="DR246" i="1"/>
  <c r="BY246" i="1"/>
  <c r="CV246" i="1"/>
  <c r="CO246" i="1"/>
  <c r="BR246" i="1"/>
  <c r="BK246" i="1"/>
  <c r="AP246" i="1"/>
  <c r="CF247" i="1"/>
  <c r="DK247" i="1"/>
  <c r="U247" i="1"/>
  <c r="AP247" i="1"/>
  <c r="BK247" i="1"/>
  <c r="DD247" i="1"/>
  <c r="DY247" i="1"/>
  <c r="DR247" i="1"/>
  <c r="BB247" i="1"/>
  <c r="BA247" i="1"/>
  <c r="CA247" i="1"/>
  <c r="CJ251" i="1"/>
  <c r="BA252" i="1"/>
  <c r="CD252" i="1"/>
  <c r="P254" i="1"/>
  <c r="AM254" i="1"/>
  <c r="R255" i="1"/>
  <c r="T260" i="1"/>
  <c r="E260" i="1"/>
  <c r="S260" i="1"/>
  <c r="BA263" i="1"/>
  <c r="BD263" i="1"/>
  <c r="CM264" i="1"/>
  <c r="CN265" i="1"/>
  <c r="CJ265" i="1"/>
  <c r="DD267" i="1"/>
  <c r="Y268" i="1"/>
  <c r="BW272" i="1"/>
  <c r="BV272" i="1"/>
  <c r="BX272" i="1"/>
  <c r="BM273" i="1"/>
  <c r="CC276" i="1"/>
  <c r="CA276" i="1"/>
  <c r="CE276" i="1"/>
  <c r="CF276" i="1"/>
  <c r="T280" i="1"/>
  <c r="U280" i="1"/>
  <c r="S280" i="1"/>
  <c r="P280" i="1"/>
  <c r="E280" i="1"/>
  <c r="R280" i="1"/>
  <c r="CF282" i="1"/>
  <c r="CE282" i="1"/>
  <c r="CD282" i="1"/>
  <c r="CC282" i="1"/>
  <c r="AW287" i="1"/>
  <c r="CF287" i="1"/>
  <c r="AP287" i="1"/>
  <c r="U287" i="1"/>
  <c r="DD287" i="1"/>
  <c r="BK287" i="1"/>
  <c r="DY287" i="1"/>
  <c r="DK287" i="1"/>
  <c r="AB287" i="1"/>
  <c r="BY287" i="1"/>
  <c r="AI287" i="1"/>
  <c r="BR287" i="1"/>
  <c r="CV287" i="1"/>
  <c r="BC290" i="1"/>
  <c r="BB290" i="1"/>
  <c r="BA290" i="1"/>
  <c r="DX290" i="1"/>
  <c r="DV290" i="1"/>
  <c r="DW290" i="1"/>
  <c r="BF293" i="1"/>
  <c r="AG300" i="1"/>
  <c r="AF300" i="1"/>
  <c r="CY300" i="1"/>
  <c r="DI304" i="1"/>
  <c r="BT305" i="1"/>
  <c r="P310" i="1"/>
  <c r="T315" i="1"/>
  <c r="E315" i="1"/>
  <c r="U315" i="1"/>
  <c r="R315" i="1"/>
  <c r="P315" i="1"/>
  <c r="AY320" i="1"/>
  <c r="AR356" i="1"/>
  <c r="AF360" i="1"/>
  <c r="AD360" i="1"/>
  <c r="AI360" i="1"/>
  <c r="AG360" i="1"/>
  <c r="CJ180" i="1"/>
  <c r="CA182" i="1"/>
  <c r="AY184" i="1"/>
  <c r="W186" i="1"/>
  <c r="DT186" i="1"/>
  <c r="CA187" i="1"/>
  <c r="AY189" i="1"/>
  <c r="W191" i="1"/>
  <c r="DT191" i="1"/>
  <c r="AD197" i="1"/>
  <c r="AY197" i="1"/>
  <c r="BV199" i="1"/>
  <c r="BD200" i="1"/>
  <c r="CT200" i="1"/>
  <c r="CA204" i="1"/>
  <c r="CQ206" i="1"/>
  <c r="AW210" i="1"/>
  <c r="BD210" i="1"/>
  <c r="AM214" i="1"/>
  <c r="BJ214" i="1"/>
  <c r="AY215" i="1"/>
  <c r="BV215" i="1"/>
  <c r="CU215" i="1"/>
  <c r="S216" i="1"/>
  <c r="BB217" i="1"/>
  <c r="DT217" i="1"/>
  <c r="CL218" i="1"/>
  <c r="DI218" i="1"/>
  <c r="AF219" i="1"/>
  <c r="BC219" i="1"/>
  <c r="CN220" i="1"/>
  <c r="BK221" i="1"/>
  <c r="CO221" i="1"/>
  <c r="BF221" i="1"/>
  <c r="CC221" i="1"/>
  <c r="DC221" i="1"/>
  <c r="BW222" i="1"/>
  <c r="DQ222" i="1"/>
  <c r="CJ223" i="1"/>
  <c r="AD224" i="1"/>
  <c r="BA224" i="1"/>
  <c r="CA224" i="1"/>
  <c r="DB224" i="1"/>
  <c r="AF225" i="1"/>
  <c r="AG225" i="1"/>
  <c r="CD225" i="1"/>
  <c r="DI225" i="1"/>
  <c r="DJ225" i="1"/>
  <c r="BJ226" i="1"/>
  <c r="CF227" i="1"/>
  <c r="DR227" i="1"/>
  <c r="BY227" i="1"/>
  <c r="BM228" i="1"/>
  <c r="CN228" i="1"/>
  <c r="CS229" i="1"/>
  <c r="CU229" i="1"/>
  <c r="DR229" i="1"/>
  <c r="W230" i="1"/>
  <c r="AU230" i="1"/>
  <c r="CT230" i="1"/>
  <c r="DX230" i="1"/>
  <c r="BB231" i="1"/>
  <c r="CA231" i="1"/>
  <c r="BF232" i="1"/>
  <c r="BV233" i="1"/>
  <c r="P234" i="1"/>
  <c r="T234" i="1"/>
  <c r="AV234" i="1"/>
  <c r="AU234" i="1"/>
  <c r="AT234" i="1"/>
  <c r="AR234" i="1"/>
  <c r="DK234" i="1"/>
  <c r="CJ235" i="1"/>
  <c r="CQ236" i="1"/>
  <c r="AH237" i="1"/>
  <c r="CF238" i="1"/>
  <c r="AA239" i="1"/>
  <c r="BV239" i="1"/>
  <c r="E240" i="1"/>
  <c r="AM240" i="1"/>
  <c r="CD240" i="1"/>
  <c r="CF240" i="1"/>
  <c r="DB240" i="1"/>
  <c r="AU241" i="1"/>
  <c r="CO242" i="1"/>
  <c r="CS243" i="1"/>
  <c r="BW245" i="1"/>
  <c r="AV246" i="1"/>
  <c r="AT246" i="1"/>
  <c r="AY247" i="1"/>
  <c r="CC247" i="1"/>
  <c r="CT248" i="1"/>
  <c r="CE250" i="1"/>
  <c r="CC250" i="1"/>
  <c r="BC251" i="1"/>
  <c r="BB251" i="1"/>
  <c r="BA251" i="1"/>
  <c r="AY251" i="1"/>
  <c r="AF252" i="1"/>
  <c r="AG252" i="1"/>
  <c r="BC252" i="1"/>
  <c r="CE252" i="1"/>
  <c r="CC253" i="1"/>
  <c r="AN254" i="1"/>
  <c r="S255" i="1"/>
  <c r="AV257" i="1"/>
  <c r="AU257" i="1"/>
  <c r="CS259" i="1"/>
  <c r="P260" i="1"/>
  <c r="BV262" i="1"/>
  <c r="BX262" i="1"/>
  <c r="BW262" i="1"/>
  <c r="AY263" i="1"/>
  <c r="E264" i="1"/>
  <c r="U264" i="1"/>
  <c r="T264" i="1"/>
  <c r="R264" i="1"/>
  <c r="CN264" i="1"/>
  <c r="BB266" i="1"/>
  <c r="E266" i="1"/>
  <c r="BA266" i="1"/>
  <c r="R269" i="1"/>
  <c r="AG270" i="1"/>
  <c r="AH270" i="1"/>
  <c r="E270" i="1"/>
  <c r="BO273" i="1"/>
  <c r="CF275" i="1"/>
  <c r="CE275" i="1"/>
  <c r="CA275" i="1"/>
  <c r="CD275" i="1"/>
  <c r="CC275" i="1"/>
  <c r="CD276" i="1"/>
  <c r="CA282" i="1"/>
  <c r="AD300" i="1"/>
  <c r="DJ304" i="1"/>
  <c r="U310" i="1"/>
  <c r="BA320" i="1"/>
  <c r="BK427" i="1"/>
  <c r="BJ427" i="1"/>
  <c r="BI427" i="1"/>
  <c r="BH427" i="1"/>
  <c r="BF427" i="1"/>
  <c r="DA151" i="1"/>
  <c r="BD153" i="1"/>
  <c r="BD163" i="1"/>
  <c r="BD168" i="1"/>
  <c r="BT169" i="1"/>
  <c r="AR171" i="1"/>
  <c r="P173" i="1"/>
  <c r="BD173" i="1"/>
  <c r="DM173" i="1"/>
  <c r="BT174" i="1"/>
  <c r="CO174" i="1"/>
  <c r="P178" i="1"/>
  <c r="BD178" i="1"/>
  <c r="DM178" i="1"/>
  <c r="BT179" i="1"/>
  <c r="CO179" i="1"/>
  <c r="P183" i="1"/>
  <c r="BD183" i="1"/>
  <c r="DM183" i="1"/>
  <c r="BT184" i="1"/>
  <c r="CO184" i="1"/>
  <c r="AR186" i="1"/>
  <c r="BD188" i="1"/>
  <c r="BT189" i="1"/>
  <c r="CO189" i="1"/>
  <c r="AR191" i="1"/>
  <c r="BD193" i="1"/>
  <c r="BT194" i="1"/>
  <c r="CO194" i="1"/>
  <c r="CQ197" i="1"/>
  <c r="CQ198" i="1"/>
  <c r="BW199" i="1"/>
  <c r="AI200" i="1"/>
  <c r="BY200" i="1"/>
  <c r="CU200" i="1"/>
  <c r="BF201" i="1"/>
  <c r="CY201" i="1"/>
  <c r="W202" i="1"/>
  <c r="AD203" i="1"/>
  <c r="BT203" i="1"/>
  <c r="CQ203" i="1"/>
  <c r="DM203" i="1"/>
  <c r="BF204" i="1"/>
  <c r="CC204" i="1"/>
  <c r="CY204" i="1"/>
  <c r="E207" i="1"/>
  <c r="AK207" i="1"/>
  <c r="CJ208" i="1"/>
  <c r="DF208" i="1"/>
  <c r="BT209" i="1"/>
  <c r="DM209" i="1"/>
  <c r="AI210" i="1"/>
  <c r="CA210" i="1"/>
  <c r="DT210" i="1"/>
  <c r="BD213" i="1"/>
  <c r="CV213" i="1"/>
  <c r="R214" i="1"/>
  <c r="AO214" i="1"/>
  <c r="BK214" i="1"/>
  <c r="BW215" i="1"/>
  <c r="CC217" i="1"/>
  <c r="CA217" i="1"/>
  <c r="AT218" i="1"/>
  <c r="CM218" i="1"/>
  <c r="AH219" i="1"/>
  <c r="BD219" i="1"/>
  <c r="W220" i="1"/>
  <c r="AR220" i="1"/>
  <c r="BP220" i="1"/>
  <c r="CD221" i="1"/>
  <c r="DD221" i="1"/>
  <c r="BC224" i="1"/>
  <c r="DC224" i="1"/>
  <c r="AD225" i="1"/>
  <c r="DF225" i="1"/>
  <c r="BK227" i="1"/>
  <c r="CL227" i="1"/>
  <c r="AO228" i="1"/>
  <c r="DM228" i="1"/>
  <c r="R229" i="1"/>
  <c r="AP229" i="1"/>
  <c r="BO229" i="1"/>
  <c r="CQ229" i="1"/>
  <c r="DV229" i="1"/>
  <c r="DT229" i="1"/>
  <c r="BV230" i="1"/>
  <c r="CC231" i="1"/>
  <c r="AG232" i="1"/>
  <c r="DY233" i="1"/>
  <c r="DD233" i="1"/>
  <c r="BX233" i="1"/>
  <c r="AW234" i="1"/>
  <c r="S235" i="1"/>
  <c r="Z236" i="1"/>
  <c r="T238" i="1"/>
  <c r="E238" i="1"/>
  <c r="P238" i="1"/>
  <c r="CM238" i="1"/>
  <c r="CN238" i="1"/>
  <c r="BW239" i="1"/>
  <c r="AN240" i="1"/>
  <c r="CA240" i="1"/>
  <c r="DD240" i="1"/>
  <c r="BD241" i="1"/>
  <c r="AY241" i="1"/>
  <c r="AF243" i="1"/>
  <c r="CT243" i="1"/>
  <c r="BY245" i="1"/>
  <c r="E246" i="1"/>
  <c r="R246" i="1"/>
  <c r="S246" i="1"/>
  <c r="AO248" i="1"/>
  <c r="AN248" i="1"/>
  <c r="CA250" i="1"/>
  <c r="CL251" i="1"/>
  <c r="AD252" i="1"/>
  <c r="CF253" i="1"/>
  <c r="R254" i="1"/>
  <c r="AP254" i="1"/>
  <c r="CO258" i="1"/>
  <c r="CM258" i="1"/>
  <c r="BD260" i="1"/>
  <c r="CD263" i="1"/>
  <c r="CT264" i="1"/>
  <c r="CV264" i="1"/>
  <c r="CS264" i="1"/>
  <c r="CQ264" i="1"/>
  <c r="CL265" i="1"/>
  <c r="AA269" i="1"/>
  <c r="Z269" i="1"/>
  <c r="Y269" i="1"/>
  <c r="AD270" i="1"/>
  <c r="BM270" i="1"/>
  <c r="BR270" i="1"/>
  <c r="BQ270" i="1"/>
  <c r="BO270" i="1"/>
  <c r="BQ273" i="1"/>
  <c r="BD287" i="1"/>
  <c r="AA294" i="1"/>
  <c r="E294" i="1"/>
  <c r="AB294" i="1"/>
  <c r="Z294" i="1"/>
  <c r="AH300" i="1"/>
  <c r="DK304" i="1"/>
  <c r="S315" i="1"/>
  <c r="DV327" i="1"/>
  <c r="DW327" i="1"/>
  <c r="AH360" i="1"/>
  <c r="DM372" i="1"/>
  <c r="DP372" i="1"/>
  <c r="DR372" i="1"/>
  <c r="DQ372" i="1"/>
  <c r="DH419" i="1"/>
  <c r="DF419" i="1"/>
  <c r="DJ419" i="1"/>
  <c r="DK419" i="1"/>
  <c r="DI419" i="1"/>
  <c r="CL180" i="1"/>
  <c r="Y181" i="1"/>
  <c r="DV181" i="1"/>
  <c r="CC182" i="1"/>
  <c r="BA184" i="1"/>
  <c r="CL185" i="1"/>
  <c r="Y186" i="1"/>
  <c r="DV186" i="1"/>
  <c r="CC187" i="1"/>
  <c r="BA189" i="1"/>
  <c r="CL190" i="1"/>
  <c r="AF197" i="1"/>
  <c r="BA197" i="1"/>
  <c r="BV197" i="1"/>
  <c r="CV200" i="1"/>
  <c r="BY213" i="1"/>
  <c r="CF213" i="1"/>
  <c r="AI213" i="1"/>
  <c r="AP214" i="1"/>
  <c r="DJ214" i="1"/>
  <c r="DH214" i="1"/>
  <c r="BA215" i="1"/>
  <c r="DH216" i="1"/>
  <c r="DV217" i="1"/>
  <c r="AU218" i="1"/>
  <c r="DV219" i="1"/>
  <c r="BH221" i="1"/>
  <c r="CF221" i="1"/>
  <c r="CL223" i="1"/>
  <c r="AG224" i="1"/>
  <c r="CC224" i="1"/>
  <c r="DD224" i="1"/>
  <c r="BP226" i="1"/>
  <c r="BM226" i="1"/>
  <c r="DQ226" i="1"/>
  <c r="DO226" i="1"/>
  <c r="CM227" i="1"/>
  <c r="AP228" i="1"/>
  <c r="BO228" i="1"/>
  <c r="T229" i="1"/>
  <c r="Y230" i="1"/>
  <c r="BW230" i="1"/>
  <c r="BY233" i="1"/>
  <c r="AO237" i="1"/>
  <c r="AN237" i="1"/>
  <c r="AM237" i="1"/>
  <c r="AK237" i="1"/>
  <c r="CE239" i="1"/>
  <c r="CD239" i="1"/>
  <c r="CC239" i="1"/>
  <c r="AO240" i="1"/>
  <c r="DJ240" i="1"/>
  <c r="DI240" i="1"/>
  <c r="DH240" i="1"/>
  <c r="AG243" i="1"/>
  <c r="CV243" i="1"/>
  <c r="CD245" i="1"/>
  <c r="CF245" i="1"/>
  <c r="CC245" i="1"/>
  <c r="CM251" i="1"/>
  <c r="DX251" i="1"/>
  <c r="DW251" i="1"/>
  <c r="DY251" i="1"/>
  <c r="DV251" i="1"/>
  <c r="DT251" i="1"/>
  <c r="S254" i="1"/>
  <c r="BX254" i="1"/>
  <c r="BW254" i="1"/>
  <c r="BV254" i="1"/>
  <c r="BT254" i="1"/>
  <c r="R260" i="1"/>
  <c r="DR261" i="1"/>
  <c r="U261" i="1"/>
  <c r="BD261" i="1"/>
  <c r="AW261" i="1"/>
  <c r="AB261" i="1"/>
  <c r="DK261" i="1"/>
  <c r="BR261" i="1"/>
  <c r="CV261" i="1"/>
  <c r="AP261" i="1"/>
  <c r="CO261" i="1"/>
  <c r="AU262" i="1"/>
  <c r="AW262" i="1"/>
  <c r="AV262" i="1"/>
  <c r="Y263" i="1"/>
  <c r="W263" i="1"/>
  <c r="BB263" i="1"/>
  <c r="CM265" i="1"/>
  <c r="AV267" i="1"/>
  <c r="AT267" i="1"/>
  <c r="CL276" i="1"/>
  <c r="CN276" i="1"/>
  <c r="CM276" i="1"/>
  <c r="CJ276" i="1"/>
  <c r="DC279" i="1"/>
  <c r="DA279" i="1"/>
  <c r="DB279" i="1"/>
  <c r="BJ287" i="1"/>
  <c r="BI287" i="1"/>
  <c r="BH287" i="1"/>
  <c r="BF287" i="1"/>
  <c r="E287" i="1"/>
  <c r="DQ304" i="1"/>
  <c r="DP304" i="1"/>
  <c r="DO304" i="1"/>
  <c r="DM304" i="1"/>
  <c r="DA309" i="1"/>
  <c r="DC309" i="1"/>
  <c r="DB309" i="1"/>
  <c r="CY309" i="1"/>
  <c r="AA315" i="1"/>
  <c r="Y315" i="1"/>
  <c r="Z315" i="1"/>
  <c r="W315" i="1"/>
  <c r="P336" i="1"/>
  <c r="T336" i="1"/>
  <c r="S336" i="1"/>
  <c r="R336" i="1"/>
  <c r="E336" i="1"/>
  <c r="DM336" i="1"/>
  <c r="DQ336" i="1"/>
  <c r="DP336" i="1"/>
  <c r="DO336" i="1"/>
  <c r="BX412" i="1"/>
  <c r="BW412" i="1"/>
  <c r="BV412" i="1"/>
  <c r="BY412" i="1"/>
  <c r="DO193" i="1"/>
  <c r="BV194" i="1"/>
  <c r="DK194" i="1"/>
  <c r="AD196" i="1"/>
  <c r="AY196" i="1"/>
  <c r="AG197" i="1"/>
  <c r="BB197" i="1"/>
  <c r="BW197" i="1"/>
  <c r="CS197" i="1"/>
  <c r="CF198" i="1"/>
  <c r="CS198" i="1"/>
  <c r="AI199" i="1"/>
  <c r="BD199" i="1"/>
  <c r="BY199" i="1"/>
  <c r="CC222" i="1"/>
  <c r="CA222" i="1"/>
  <c r="CM223" i="1"/>
  <c r="AI224" i="1"/>
  <c r="CD224" i="1"/>
  <c r="DY226" i="1"/>
  <c r="AB226" i="1"/>
  <c r="BY226" i="1"/>
  <c r="BD226" i="1"/>
  <c r="AI226" i="1"/>
  <c r="DK226" i="1"/>
  <c r="DD226" i="1"/>
  <c r="CN227" i="1"/>
  <c r="T228" i="1"/>
  <c r="R228" i="1"/>
  <c r="P228" i="1"/>
  <c r="BQ228" i="1"/>
  <c r="Z230" i="1"/>
  <c r="DB230" i="1"/>
  <c r="DA230" i="1"/>
  <c r="T233" i="1"/>
  <c r="S233" i="1"/>
  <c r="CE233" i="1"/>
  <c r="CC233" i="1"/>
  <c r="AY234" i="1"/>
  <c r="U235" i="1"/>
  <c r="BQ236" i="1"/>
  <c r="BP236" i="1"/>
  <c r="E237" i="1"/>
  <c r="DF240" i="1"/>
  <c r="DB242" i="1"/>
  <c r="DA242" i="1"/>
  <c r="W247" i="1"/>
  <c r="AN249" i="1"/>
  <c r="AM249" i="1"/>
  <c r="DW250" i="1"/>
  <c r="DV250" i="1"/>
  <c r="DT250" i="1"/>
  <c r="CO251" i="1"/>
  <c r="BM255" i="1"/>
  <c r="BQ255" i="1"/>
  <c r="BP255" i="1"/>
  <c r="U260" i="1"/>
  <c r="T261" i="1"/>
  <c r="S261" i="1"/>
  <c r="R261" i="1"/>
  <c r="E261" i="1"/>
  <c r="BC263" i="1"/>
  <c r="CM263" i="1"/>
  <c r="CJ263" i="1"/>
  <c r="CO263" i="1"/>
  <c r="CO265" i="1"/>
  <c r="DQ269" i="1"/>
  <c r="DO269" i="1"/>
  <c r="DM269" i="1"/>
  <c r="CC278" i="1"/>
  <c r="CE278" i="1"/>
  <c r="CF278" i="1"/>
  <c r="CD278" i="1"/>
  <c r="CA278" i="1"/>
  <c r="CU281" i="1"/>
  <c r="CS281" i="1"/>
  <c r="CQ281" i="1"/>
  <c r="DR283" i="1"/>
  <c r="DQ283" i="1"/>
  <c r="DP283" i="1"/>
  <c r="DO283" i="1"/>
  <c r="DM283" i="1"/>
  <c r="BJ286" i="1"/>
  <c r="BI286" i="1"/>
  <c r="BH286" i="1"/>
  <c r="BF286" i="1"/>
  <c r="BK286" i="1"/>
  <c r="Y290" i="1"/>
  <c r="E290" i="1"/>
  <c r="AB290" i="1"/>
  <c r="AA290" i="1"/>
  <c r="Z290" i="1"/>
  <c r="DI295" i="1"/>
  <c r="DH295" i="1"/>
  <c r="DR299" i="1"/>
  <c r="U299" i="1"/>
  <c r="CV299" i="1"/>
  <c r="BY299" i="1"/>
  <c r="BD299" i="1"/>
  <c r="AI299" i="1"/>
  <c r="BR299" i="1"/>
  <c r="CO299" i="1"/>
  <c r="AP299" i="1"/>
  <c r="DK299" i="1"/>
  <c r="DD299" i="1"/>
  <c r="BK299" i="1"/>
  <c r="AB299" i="1"/>
  <c r="CF299" i="1"/>
  <c r="AW299" i="1"/>
  <c r="DK314" i="1"/>
  <c r="DJ314" i="1"/>
  <c r="DI314" i="1"/>
  <c r="DH314" i="1"/>
  <c r="CZ317" i="1"/>
  <c r="DU317" i="1"/>
  <c r="AS317" i="1"/>
  <c r="CN371" i="1"/>
  <c r="CM371" i="1"/>
  <c r="CL371" i="1"/>
  <c r="BT412" i="1"/>
  <c r="AI441" i="1"/>
  <c r="AG441" i="1"/>
  <c r="AH441" i="1"/>
  <c r="AF441" i="1"/>
  <c r="E441" i="1"/>
  <c r="AD441" i="1"/>
  <c r="BT195" i="1"/>
  <c r="BV196" i="1"/>
  <c r="DY197" i="1"/>
  <c r="AB197" i="1"/>
  <c r="AI198" i="1"/>
  <c r="BD198" i="1"/>
  <c r="CV199" i="1"/>
  <c r="R200" i="1"/>
  <c r="DC201" i="1"/>
  <c r="DY201" i="1"/>
  <c r="CU203" i="1"/>
  <c r="AM204" i="1"/>
  <c r="BJ204" i="1"/>
  <c r="BO205" i="1"/>
  <c r="CM205" i="1"/>
  <c r="DI205" i="1"/>
  <c r="BX206" i="1"/>
  <c r="R207" i="1"/>
  <c r="AN207" i="1"/>
  <c r="BK207" i="1"/>
  <c r="AV208" i="1"/>
  <c r="BB209" i="1"/>
  <c r="DP209" i="1"/>
  <c r="R210" i="1"/>
  <c r="CY213" i="1"/>
  <c r="BF217" i="1"/>
  <c r="BT220" i="1"/>
  <c r="CF224" i="1"/>
  <c r="DF224" i="1"/>
  <c r="CJ225" i="1"/>
  <c r="E226" i="1"/>
  <c r="P226" i="1"/>
  <c r="BO226" i="1"/>
  <c r="CO226" i="1"/>
  <c r="CO227" i="1"/>
  <c r="AR228" i="1"/>
  <c r="BR228" i="1"/>
  <c r="CV229" i="1"/>
  <c r="DY229" i="1"/>
  <c r="CY230" i="1"/>
  <c r="P233" i="1"/>
  <c r="AY233" i="1"/>
  <c r="CA233" i="1"/>
  <c r="AB235" i="1"/>
  <c r="AA235" i="1"/>
  <c r="Z235" i="1"/>
  <c r="Y235" i="1"/>
  <c r="W235" i="1"/>
  <c r="AO243" i="1"/>
  <c r="AN243" i="1"/>
  <c r="AM243" i="1"/>
  <c r="U245" i="1"/>
  <c r="T245" i="1"/>
  <c r="S245" i="1"/>
  <c r="R245" i="1"/>
  <c r="BJ247" i="1"/>
  <c r="BI247" i="1"/>
  <c r="DI249" i="1"/>
  <c r="DJ249" i="1"/>
  <c r="DH249" i="1"/>
  <c r="DF249" i="1"/>
  <c r="CS251" i="1"/>
  <c r="CQ251" i="1"/>
  <c r="CU251" i="1"/>
  <c r="BA258" i="1"/>
  <c r="BB258" i="1"/>
  <c r="DF259" i="1"/>
  <c r="DJ259" i="1"/>
  <c r="Y260" i="1"/>
  <c r="AA260" i="1"/>
  <c r="CC261" i="1"/>
  <c r="CE261" i="1"/>
  <c r="AT262" i="1"/>
  <c r="AA263" i="1"/>
  <c r="BI263" i="1"/>
  <c r="BK263" i="1"/>
  <c r="CL263" i="1"/>
  <c r="AU267" i="1"/>
  <c r="DP269" i="1"/>
  <c r="AN270" i="1"/>
  <c r="AP270" i="1"/>
  <c r="AO270" i="1"/>
  <c r="AM270" i="1"/>
  <c r="AV272" i="1"/>
  <c r="AW272" i="1"/>
  <c r="AU272" i="1"/>
  <c r="AT272" i="1"/>
  <c r="AO273" i="1"/>
  <c r="AP273" i="1"/>
  <c r="AM273" i="1"/>
  <c r="CO276" i="1"/>
  <c r="AG278" i="1"/>
  <c r="AF278" i="1"/>
  <c r="AH278" i="1"/>
  <c r="AD278" i="1"/>
  <c r="CT281" i="1"/>
  <c r="CO283" i="1"/>
  <c r="CN283" i="1"/>
  <c r="CM283" i="1"/>
  <c r="CL283" i="1"/>
  <c r="BQ286" i="1"/>
  <c r="BP286" i="1"/>
  <c r="BO286" i="1"/>
  <c r="BM286" i="1"/>
  <c r="AZ288" i="1"/>
  <c r="DF295" i="1"/>
  <c r="DY299" i="1"/>
  <c r="DI303" i="1"/>
  <c r="DJ303" i="1"/>
  <c r="DH303" i="1"/>
  <c r="DF303" i="1"/>
  <c r="BA324" i="1"/>
  <c r="BD324" i="1"/>
  <c r="CN327" i="1"/>
  <c r="CM327" i="1"/>
  <c r="CL327" i="1"/>
  <c r="DX327" i="1"/>
  <c r="BP338" i="1"/>
  <c r="BM338" i="1"/>
  <c r="BQ338" i="1"/>
  <c r="BO338" i="1"/>
  <c r="AO355" i="1"/>
  <c r="AN355" i="1"/>
  <c r="AM355" i="1"/>
  <c r="E355" i="1"/>
  <c r="AK355" i="1"/>
  <c r="DM369" i="1"/>
  <c r="DQ369" i="1"/>
  <c r="DP369" i="1"/>
  <c r="DO369" i="1"/>
  <c r="CJ371" i="1"/>
  <c r="E230" i="1"/>
  <c r="BR236" i="1"/>
  <c r="CO236" i="1"/>
  <c r="E243" i="1"/>
  <c r="AG245" i="1"/>
  <c r="AF245" i="1"/>
  <c r="BK281" i="1"/>
  <c r="DJ286" i="1"/>
  <c r="DF286" i="1"/>
  <c r="DI286" i="1"/>
  <c r="BJ307" i="1"/>
  <c r="BI307" i="1"/>
  <c r="BH307" i="1"/>
  <c r="BF307" i="1"/>
  <c r="CN312" i="1"/>
  <c r="CM312" i="1"/>
  <c r="CL312" i="1"/>
  <c r="CJ312" i="1"/>
  <c r="BP318" i="1"/>
  <c r="BO318" i="1"/>
  <c r="BR318" i="1"/>
  <c r="DA359" i="1"/>
  <c r="DC359" i="1"/>
  <c r="DB359" i="1"/>
  <c r="DM367" i="1"/>
  <c r="DQ367" i="1"/>
  <c r="AR387" i="1"/>
  <c r="AW387" i="1"/>
  <c r="AV387" i="1"/>
  <c r="AU387" i="1"/>
  <c r="AT387" i="1"/>
  <c r="E387" i="1"/>
  <c r="T419" i="1"/>
  <c r="R419" i="1"/>
  <c r="P419" i="1"/>
  <c r="E419" i="1"/>
  <c r="S419" i="1"/>
  <c r="DB237" i="1"/>
  <c r="DA237" i="1"/>
  <c r="DR243" i="1"/>
  <c r="U243" i="1"/>
  <c r="BR243" i="1"/>
  <c r="AI243" i="1"/>
  <c r="BI243" i="1"/>
  <c r="BH243" i="1"/>
  <c r="S249" i="1"/>
  <c r="R249" i="1"/>
  <c r="E249" i="1"/>
  <c r="BA255" i="1"/>
  <c r="BD255" i="1"/>
  <c r="AR264" i="1"/>
  <c r="AU264" i="1"/>
  <c r="DR268" i="1"/>
  <c r="DQ268" i="1"/>
  <c r="DO268" i="1"/>
  <c r="DB270" i="1"/>
  <c r="DD270" i="1"/>
  <c r="AV278" i="1"/>
  <c r="AW278" i="1"/>
  <c r="AU278" i="1"/>
  <c r="AT278" i="1"/>
  <c r="AR278" i="1"/>
  <c r="AG280" i="1"/>
  <c r="AI280" i="1"/>
  <c r="BK280" i="1"/>
  <c r="BJ280" i="1"/>
  <c r="BH280" i="1"/>
  <c r="AP285" i="1"/>
  <c r="AN285" i="1"/>
  <c r="DQ288" i="1"/>
  <c r="DP288" i="1"/>
  <c r="DM288" i="1"/>
  <c r="AA311" i="1"/>
  <c r="Z311" i="1"/>
  <c r="Y311" i="1"/>
  <c r="AR317" i="1"/>
  <c r="AV317" i="1"/>
  <c r="AT317" i="1"/>
  <c r="BQ320" i="1"/>
  <c r="BP320" i="1"/>
  <c r="BO320" i="1"/>
  <c r="BM320" i="1"/>
  <c r="AF332" i="1"/>
  <c r="AH332" i="1"/>
  <c r="E332" i="1"/>
  <c r="AI332" i="1"/>
  <c r="AG332" i="1"/>
  <c r="AD332" i="1"/>
  <c r="DR343" i="1"/>
  <c r="U343" i="1"/>
  <c r="CV343" i="1"/>
  <c r="BY343" i="1"/>
  <c r="BD343" i="1"/>
  <c r="DY343" i="1"/>
  <c r="AB343" i="1"/>
  <c r="CF343" i="1"/>
  <c r="AI343" i="1"/>
  <c r="DD343" i="1"/>
  <c r="AP343" i="1"/>
  <c r="BR343" i="1"/>
  <c r="BK343" i="1"/>
  <c r="DK343" i="1"/>
  <c r="AW343" i="1"/>
  <c r="E349" i="1"/>
  <c r="W349" i="1"/>
  <c r="AB349" i="1"/>
  <c r="AA349" i="1"/>
  <c r="Z349" i="1"/>
  <c r="Y349" i="1"/>
  <c r="DR271" i="1"/>
  <c r="U271" i="1"/>
  <c r="CV271" i="1"/>
  <c r="BD271" i="1"/>
  <c r="AW271" i="1"/>
  <c r="CO271" i="1"/>
  <c r="DK271" i="1"/>
  <c r="AP271" i="1"/>
  <c r="AI271" i="1"/>
  <c r="BY271" i="1"/>
  <c r="DD271" i="1"/>
  <c r="AW274" i="1"/>
  <c r="DD274" i="1"/>
  <c r="CF274" i="1"/>
  <c r="BY274" i="1"/>
  <c r="AB274" i="1"/>
  <c r="DR274" i="1"/>
  <c r="BR274" i="1"/>
  <c r="DK274" i="1"/>
  <c r="AP274" i="1"/>
  <c r="BK274" i="1"/>
  <c r="AI274" i="1"/>
  <c r="BA278" i="1"/>
  <c r="AY278" i="1"/>
  <c r="BX281" i="1"/>
  <c r="BV281" i="1"/>
  <c r="BY285" i="1"/>
  <c r="BW285" i="1"/>
  <c r="CL286" i="1"/>
  <c r="CN286" i="1"/>
  <c r="BQ290" i="1"/>
  <c r="BR290" i="1"/>
  <c r="AA295" i="1"/>
  <c r="Y295" i="1"/>
  <c r="DR296" i="1"/>
  <c r="DP296" i="1"/>
  <c r="DQ296" i="1"/>
  <c r="CN298" i="1"/>
  <c r="CL298" i="1"/>
  <c r="CM298" i="1"/>
  <c r="BT307" i="1"/>
  <c r="BX307" i="1"/>
  <c r="BW307" i="1"/>
  <c r="BV307" i="1"/>
  <c r="AO309" i="1"/>
  <c r="AM309" i="1"/>
  <c r="E309" i="1"/>
  <c r="BI313" i="1"/>
  <c r="BK313" i="1"/>
  <c r="BJ313" i="1"/>
  <c r="BH313" i="1"/>
  <c r="BF313" i="1"/>
  <c r="AH316" i="1"/>
  <c r="AG316" i="1"/>
  <c r="AF316" i="1"/>
  <c r="AD316" i="1"/>
  <c r="E316" i="1"/>
  <c r="BY319" i="1"/>
  <c r="BX319" i="1"/>
  <c r="BW319" i="1"/>
  <c r="BV319" i="1"/>
  <c r="BT319" i="1"/>
  <c r="BJ375" i="1"/>
  <c r="BH375" i="1"/>
  <c r="BT380" i="1"/>
  <c r="BY380" i="1"/>
  <c r="BX380" i="1"/>
  <c r="BW380" i="1"/>
  <c r="BY236" i="1"/>
  <c r="AW241" i="1"/>
  <c r="DY241" i="1"/>
  <c r="AB241" i="1"/>
  <c r="AI241" i="1"/>
  <c r="Z242" i="1"/>
  <c r="CF243" i="1"/>
  <c r="DP244" i="1"/>
  <c r="DY253" i="1"/>
  <c r="DF256" i="1"/>
  <c r="DK256" i="1"/>
  <c r="R259" i="1"/>
  <c r="AG260" i="1"/>
  <c r="AI260" i="1"/>
  <c r="BH260" i="1"/>
  <c r="BI260" i="1"/>
  <c r="BF260" i="1"/>
  <c r="AT264" i="1"/>
  <c r="BY265" i="1"/>
  <c r="BW265" i="1"/>
  <c r="BV265" i="1"/>
  <c r="BT265" i="1"/>
  <c r="BI266" i="1"/>
  <c r="BH266" i="1"/>
  <c r="BP268" i="1"/>
  <c r="BQ268" i="1"/>
  <c r="DA270" i="1"/>
  <c r="CO275" i="1"/>
  <c r="CM275" i="1"/>
  <c r="CL275" i="1"/>
  <c r="CJ275" i="1"/>
  <c r="AG277" i="1"/>
  <c r="BB278" i="1"/>
  <c r="BI280" i="1"/>
  <c r="BT281" i="1"/>
  <c r="BT285" i="1"/>
  <c r="CJ286" i="1"/>
  <c r="W295" i="1"/>
  <c r="CN295" i="1"/>
  <c r="CM295" i="1"/>
  <c r="CJ295" i="1"/>
  <c r="DM296" i="1"/>
  <c r="BJ302" i="1"/>
  <c r="BI302" i="1"/>
  <c r="BH302" i="1"/>
  <c r="BF302" i="1"/>
  <c r="AK309" i="1"/>
  <c r="BP313" i="1"/>
  <c r="BQ313" i="1"/>
  <c r="BO313" i="1"/>
  <c r="BI314" i="1"/>
  <c r="BK314" i="1"/>
  <c r="BJ314" i="1"/>
  <c r="BH314" i="1"/>
  <c r="AT315" i="1"/>
  <c r="AV315" i="1"/>
  <c r="AU317" i="1"/>
  <c r="AG320" i="1"/>
  <c r="AH320" i="1"/>
  <c r="AD320" i="1"/>
  <c r="DA321" i="1"/>
  <c r="DC321" i="1"/>
  <c r="DB321" i="1"/>
  <c r="CY321" i="1"/>
  <c r="BQ322" i="1"/>
  <c r="BP322" i="1"/>
  <c r="BO322" i="1"/>
  <c r="BM322" i="1"/>
  <c r="BI337" i="1"/>
  <c r="BH337" i="1"/>
  <c r="E337" i="1"/>
  <c r="BJ337" i="1"/>
  <c r="DI337" i="1"/>
  <c r="DK337" i="1"/>
  <c r="DJ337" i="1"/>
  <c r="DH337" i="1"/>
  <c r="DF337" i="1"/>
  <c r="BP348" i="1"/>
  <c r="BQ348" i="1"/>
  <c r="E351" i="1"/>
  <c r="R351" i="1"/>
  <c r="U351" i="1"/>
  <c r="T351" i="1"/>
  <c r="BW358" i="1"/>
  <c r="BY358" i="1"/>
  <c r="BX358" i="1"/>
  <c r="BV358" i="1"/>
  <c r="DM359" i="1"/>
  <c r="DQ359" i="1"/>
  <c r="DP359" i="1"/>
  <c r="DO359" i="1"/>
  <c r="T370" i="1"/>
  <c r="S370" i="1"/>
  <c r="R370" i="1"/>
  <c r="P370" i="1"/>
  <c r="E370" i="1"/>
  <c r="BF375" i="1"/>
  <c r="BV380" i="1"/>
  <c r="DX393" i="1"/>
  <c r="DV393" i="1"/>
  <c r="DT393" i="1"/>
  <c r="CN401" i="1"/>
  <c r="CM401" i="1"/>
  <c r="CL401" i="1"/>
  <c r="CJ401" i="1"/>
  <c r="AW236" i="1"/>
  <c r="DY236" i="1"/>
  <c r="AB236" i="1"/>
  <c r="BD236" i="1"/>
  <c r="R237" i="1"/>
  <c r="DC237" i="1"/>
  <c r="DA239" i="1"/>
  <c r="AT240" i="1"/>
  <c r="AA242" i="1"/>
  <c r="DO242" i="1"/>
  <c r="BJ243" i="1"/>
  <c r="DD243" i="1"/>
  <c r="DQ244" i="1"/>
  <c r="AM245" i="1"/>
  <c r="DF250" i="1"/>
  <c r="AD251" i="1"/>
  <c r="DC251" i="1"/>
  <c r="DB251" i="1"/>
  <c r="AY254" i="1"/>
  <c r="CY254" i="1"/>
  <c r="BB255" i="1"/>
  <c r="DJ255" i="1"/>
  <c r="DK255" i="1"/>
  <c r="DR258" i="1"/>
  <c r="DQ258" i="1"/>
  <c r="S259" i="1"/>
  <c r="BT259" i="1"/>
  <c r="AD260" i="1"/>
  <c r="BJ260" i="1"/>
  <c r="AV264" i="1"/>
  <c r="BX265" i="1"/>
  <c r="DV267" i="1"/>
  <c r="DY267" i="1"/>
  <c r="DW267" i="1"/>
  <c r="AG268" i="1"/>
  <c r="AI268" i="1"/>
  <c r="AH268" i="1"/>
  <c r="AF268" i="1"/>
  <c r="AD268" i="1"/>
  <c r="DP268" i="1"/>
  <c r="DC270" i="1"/>
  <c r="CC271" i="1"/>
  <c r="CA271" i="1"/>
  <c r="CE271" i="1"/>
  <c r="BC272" i="1"/>
  <c r="BD272" i="1"/>
  <c r="BA272" i="1"/>
  <c r="T274" i="1"/>
  <c r="S274" i="1"/>
  <c r="P274" i="1"/>
  <c r="CD274" i="1"/>
  <c r="BI276" i="1"/>
  <c r="BH276" i="1"/>
  <c r="BJ276" i="1"/>
  <c r="E277" i="1"/>
  <c r="AH277" i="1"/>
  <c r="DI277" i="1"/>
  <c r="DF277" i="1"/>
  <c r="BC278" i="1"/>
  <c r="Y282" i="1"/>
  <c r="E282" i="1"/>
  <c r="CN282" i="1"/>
  <c r="CM282" i="1"/>
  <c r="CL282" i="1"/>
  <c r="CJ282" i="1"/>
  <c r="AG283" i="1"/>
  <c r="AF283" i="1"/>
  <c r="AD283" i="1"/>
  <c r="AH283" i="1"/>
  <c r="AW284" i="1"/>
  <c r="DY284" i="1"/>
  <c r="AB284" i="1"/>
  <c r="DD284" i="1"/>
  <c r="CF284" i="1"/>
  <c r="BY284" i="1"/>
  <c r="BD284" i="1"/>
  <c r="CV284" i="1"/>
  <c r="U284" i="1"/>
  <c r="AP284" i="1"/>
  <c r="BK284" i="1"/>
  <c r="AM285" i="1"/>
  <c r="BV285" i="1"/>
  <c r="CM286" i="1"/>
  <c r="CC289" i="1"/>
  <c r="CD289" i="1"/>
  <c r="CL295" i="1"/>
  <c r="BJ296" i="1"/>
  <c r="BK296" i="1"/>
  <c r="DO296" i="1"/>
  <c r="BX299" i="1"/>
  <c r="BW299" i="1"/>
  <c r="BV299" i="1"/>
  <c r="CE306" i="1"/>
  <c r="CD306" i="1"/>
  <c r="CC306" i="1"/>
  <c r="CA306" i="1"/>
  <c r="AN309" i="1"/>
  <c r="BM313" i="1"/>
  <c r="AR315" i="1"/>
  <c r="AW317" i="1"/>
  <c r="CU317" i="1"/>
  <c r="CT317" i="1"/>
  <c r="CS317" i="1"/>
  <c r="CQ317" i="1"/>
  <c r="DR319" i="1"/>
  <c r="DQ319" i="1"/>
  <c r="DP319" i="1"/>
  <c r="DO319" i="1"/>
  <c r="AF320" i="1"/>
  <c r="BI326" i="1"/>
  <c r="BK326" i="1"/>
  <c r="BJ326" i="1"/>
  <c r="E326" i="1"/>
  <c r="BA329" i="1"/>
  <c r="BD329" i="1"/>
  <c r="BC329" i="1"/>
  <c r="BB329" i="1"/>
  <c r="AY329" i="1"/>
  <c r="CL330" i="1"/>
  <c r="CO330" i="1"/>
  <c r="CJ330" i="1"/>
  <c r="BF337" i="1"/>
  <c r="BM348" i="1"/>
  <c r="BT358" i="1"/>
  <c r="BI375" i="1"/>
  <c r="BP402" i="1"/>
  <c r="BO402" i="1"/>
  <c r="BQ402" i="1"/>
  <c r="BM402" i="1"/>
  <c r="CJ234" i="1"/>
  <c r="DF234" i="1"/>
  <c r="DM235" i="1"/>
  <c r="AI236" i="1"/>
  <c r="CA236" i="1"/>
  <c r="DR236" i="1"/>
  <c r="S237" i="1"/>
  <c r="BT238" i="1"/>
  <c r="DB239" i="1"/>
  <c r="AU240" i="1"/>
  <c r="E241" i="1"/>
  <c r="R241" i="1"/>
  <c r="AK241" i="1"/>
  <c r="AN245" i="1"/>
  <c r="AN247" i="1"/>
  <c r="DF247" i="1"/>
  <c r="AN250" i="1"/>
  <c r="AO250" i="1"/>
  <c r="CJ250" i="1"/>
  <c r="CY251" i="1"/>
  <c r="E253" i="1"/>
  <c r="BC255" i="1"/>
  <c r="DF255" i="1"/>
  <c r="CL256" i="1"/>
  <c r="CO256" i="1"/>
  <c r="DH256" i="1"/>
  <c r="CN257" i="1"/>
  <c r="CM257" i="1"/>
  <c r="DM258" i="1"/>
  <c r="U259" i="1"/>
  <c r="AF260" i="1"/>
  <c r="BK260" i="1"/>
  <c r="DH264" i="1"/>
  <c r="BJ266" i="1"/>
  <c r="DT267" i="1"/>
  <c r="DX268" i="1"/>
  <c r="DW268" i="1"/>
  <c r="DV268" i="1"/>
  <c r="CY269" i="1"/>
  <c r="DJ270" i="1"/>
  <c r="DK270" i="1"/>
  <c r="DH270" i="1"/>
  <c r="R274" i="1"/>
  <c r="CE274" i="1"/>
  <c r="BK275" i="1"/>
  <c r="BH275" i="1"/>
  <c r="BJ275" i="1"/>
  <c r="CN275" i="1"/>
  <c r="BF276" i="1"/>
  <c r="BD278" i="1"/>
  <c r="AH280" i="1"/>
  <c r="BW281" i="1"/>
  <c r="DQ281" i="1"/>
  <c r="DP281" i="1"/>
  <c r="DO281" i="1"/>
  <c r="DM281" i="1"/>
  <c r="W282" i="1"/>
  <c r="AI283" i="1"/>
  <c r="CO284" i="1"/>
  <c r="AO285" i="1"/>
  <c r="BX285" i="1"/>
  <c r="BH288" i="1"/>
  <c r="BI288" i="1"/>
  <c r="BJ288" i="1"/>
  <c r="CA289" i="1"/>
  <c r="BO290" i="1"/>
  <c r="CC293" i="1"/>
  <c r="Z295" i="1"/>
  <c r="BF296" i="1"/>
  <c r="CO298" i="1"/>
  <c r="DH299" i="1"/>
  <c r="AN301" i="1"/>
  <c r="AK301" i="1"/>
  <c r="AO301" i="1"/>
  <c r="CO312" i="1"/>
  <c r="DK312" i="1"/>
  <c r="BR312" i="1"/>
  <c r="AW312" i="1"/>
  <c r="AB312" i="1"/>
  <c r="CV312" i="1"/>
  <c r="AI312" i="1"/>
  <c r="DR312" i="1"/>
  <c r="BK312" i="1"/>
  <c r="U312" i="1"/>
  <c r="DY312" i="1"/>
  <c r="BD312" i="1"/>
  <c r="CL318" i="1"/>
  <c r="CO318" i="1"/>
  <c r="BX328" i="1"/>
  <c r="BT328" i="1"/>
  <c r="BW328" i="1"/>
  <c r="BV328" i="1"/>
  <c r="AW334" i="1"/>
  <c r="AV334" i="1"/>
  <c r="AU334" i="1"/>
  <c r="AT334" i="1"/>
  <c r="BO348" i="1"/>
  <c r="S351" i="1"/>
  <c r="CO393" i="1"/>
  <c r="CN393" i="1"/>
  <c r="CM393" i="1"/>
  <c r="CL393" i="1"/>
  <c r="DW393" i="1"/>
  <c r="DX428" i="1"/>
  <c r="DV428" i="1"/>
  <c r="DT428" i="1"/>
  <c r="CR457" i="1"/>
  <c r="CW457" i="1" s="1"/>
  <c r="AZ457" i="1"/>
  <c r="X457" i="1"/>
  <c r="AS457" i="1"/>
  <c r="DG457" i="1"/>
  <c r="CK457" i="1"/>
  <c r="BN457" i="1"/>
  <c r="Q457" i="1"/>
  <c r="AE457" i="1"/>
  <c r="DU457" i="1"/>
  <c r="CB457" i="1"/>
  <c r="DN457" i="1"/>
  <c r="N457" i="1"/>
  <c r="EA457" i="1" s="1"/>
  <c r="CZ457" i="1"/>
  <c r="F457" i="1"/>
  <c r="CH457" i="1" s="1"/>
  <c r="BU457" i="1"/>
  <c r="BG457" i="1"/>
  <c r="AL457" i="1"/>
  <c r="DZ457" i="1"/>
  <c r="AR233" i="1"/>
  <c r="BV235" i="1"/>
  <c r="E236" i="1"/>
  <c r="BF236" i="1"/>
  <c r="CS238" i="1"/>
  <c r="DO238" i="1"/>
  <c r="R239" i="1"/>
  <c r="AV240" i="1"/>
  <c r="DO240" i="1"/>
  <c r="P241" i="1"/>
  <c r="AM241" i="1"/>
  <c r="CF241" i="1"/>
  <c r="DD241" i="1"/>
  <c r="CT242" i="1"/>
  <c r="R243" i="1"/>
  <c r="AP243" i="1"/>
  <c r="AF244" i="1"/>
  <c r="BA244" i="1"/>
  <c r="DJ245" i="1"/>
  <c r="DI245" i="1"/>
  <c r="BA246" i="1"/>
  <c r="DP246" i="1"/>
  <c r="R247" i="1"/>
  <c r="AF248" i="1"/>
  <c r="AT249" i="1"/>
  <c r="CF250" i="1"/>
  <c r="BK250" i="1"/>
  <c r="AP250" i="1"/>
  <c r="U250" i="1"/>
  <c r="DK250" i="1"/>
  <c r="DH250" i="1"/>
  <c r="AG251" i="1"/>
  <c r="CL253" i="1"/>
  <c r="BA254" i="1"/>
  <c r="DB254" i="1"/>
  <c r="AG255" i="1"/>
  <c r="AF255" i="1"/>
  <c r="CJ256" i="1"/>
  <c r="DI256" i="1"/>
  <c r="E258" i="1"/>
  <c r="U258" i="1"/>
  <c r="Z259" i="1"/>
  <c r="Y259" i="1"/>
  <c r="W259" i="1"/>
  <c r="BV259" i="1"/>
  <c r="DA259" i="1"/>
  <c r="CY259" i="1"/>
  <c r="AH260" i="1"/>
  <c r="Z262" i="1"/>
  <c r="CC264" i="1"/>
  <c r="CA264" i="1"/>
  <c r="DI264" i="1"/>
  <c r="BQ266" i="1"/>
  <c r="BP266" i="1"/>
  <c r="BO266" i="1"/>
  <c r="AF267" i="1"/>
  <c r="AH267" i="1"/>
  <c r="AD267" i="1"/>
  <c r="BO268" i="1"/>
  <c r="CD271" i="1"/>
  <c r="BB272" i="1"/>
  <c r="U274" i="1"/>
  <c r="BD274" i="1"/>
  <c r="BK276" i="1"/>
  <c r="DH277" i="1"/>
  <c r="CO278" i="1"/>
  <c r="CN278" i="1"/>
  <c r="CM278" i="1"/>
  <c r="CJ278" i="1"/>
  <c r="AP280" i="1"/>
  <c r="AN280" i="1"/>
  <c r="AM280" i="1"/>
  <c r="Z282" i="1"/>
  <c r="AO283" i="1"/>
  <c r="AP283" i="1"/>
  <c r="AN283" i="1"/>
  <c r="E284" i="1"/>
  <c r="T284" i="1"/>
  <c r="S284" i="1"/>
  <c r="P284" i="1"/>
  <c r="CT284" i="1"/>
  <c r="CU284" i="1"/>
  <c r="CS284" i="1"/>
  <c r="CQ284" i="1"/>
  <c r="BT287" i="1"/>
  <c r="BX287" i="1"/>
  <c r="BW287" i="1"/>
  <c r="BF288" i="1"/>
  <c r="CE289" i="1"/>
  <c r="BP290" i="1"/>
  <c r="CD293" i="1"/>
  <c r="DV293" i="1"/>
  <c r="DX293" i="1"/>
  <c r="AB295" i="1"/>
  <c r="DJ299" i="1"/>
  <c r="DQ310" i="1"/>
  <c r="DP310" i="1"/>
  <c r="DO310" i="1"/>
  <c r="BQ311" i="1"/>
  <c r="BP311" i="1"/>
  <c r="BO311" i="1"/>
  <c r="BM311" i="1"/>
  <c r="AU315" i="1"/>
  <c r="CJ318" i="1"/>
  <c r="CN330" i="1"/>
  <c r="DJ334" i="1"/>
  <c r="DI334" i="1"/>
  <c r="DH334" i="1"/>
  <c r="DK334" i="1"/>
  <c r="AA346" i="1"/>
  <c r="Y346" i="1"/>
  <c r="W346" i="1"/>
  <c r="E346" i="1"/>
  <c r="Z346" i="1"/>
  <c r="BJ346" i="1"/>
  <c r="BI346" i="1"/>
  <c r="BH346" i="1"/>
  <c r="BF346" i="1"/>
  <c r="BF350" i="1"/>
  <c r="BH350" i="1"/>
  <c r="BI350" i="1"/>
  <c r="E350" i="1"/>
  <c r="AN358" i="1"/>
  <c r="AP358" i="1"/>
  <c r="AO358" i="1"/>
  <c r="AM358" i="1"/>
  <c r="AK358" i="1"/>
  <c r="CO390" i="1"/>
  <c r="BR390" i="1"/>
  <c r="AW390" i="1"/>
  <c r="AB390" i="1"/>
  <c r="DY390" i="1"/>
  <c r="DD390" i="1"/>
  <c r="DR390" i="1"/>
  <c r="CV390" i="1"/>
  <c r="BK390" i="1"/>
  <c r="AI390" i="1"/>
  <c r="U390" i="1"/>
  <c r="BD390" i="1"/>
  <c r="CF390" i="1"/>
  <c r="AP390" i="1"/>
  <c r="CJ393" i="1"/>
  <c r="DW428" i="1"/>
  <c r="DC232" i="1"/>
  <c r="CJ233" i="1"/>
  <c r="Z234" i="1"/>
  <c r="CL234" i="1"/>
  <c r="DH234" i="1"/>
  <c r="AG235" i="1"/>
  <c r="AF235" i="1"/>
  <c r="AY235" i="1"/>
  <c r="BW235" i="1"/>
  <c r="DO235" i="1"/>
  <c r="P236" i="1"/>
  <c r="AK236" i="1"/>
  <c r="CC236" i="1"/>
  <c r="DT236" i="1"/>
  <c r="CJ237" i="1"/>
  <c r="DF237" i="1"/>
  <c r="BV238" i="1"/>
  <c r="CT238" i="1"/>
  <c r="DP238" i="1"/>
  <c r="S239" i="1"/>
  <c r="BV240" i="1"/>
  <c r="DP240" i="1"/>
  <c r="AN241" i="1"/>
  <c r="BK241" i="1"/>
  <c r="AD242" i="1"/>
  <c r="BA242" i="1"/>
  <c r="BW242" i="1"/>
  <c r="CU242" i="1"/>
  <c r="S243" i="1"/>
  <c r="DH243" i="1"/>
  <c r="AG244" i="1"/>
  <c r="BB244" i="1"/>
  <c r="DT244" i="1"/>
  <c r="BB246" i="1"/>
  <c r="DQ246" i="1"/>
  <c r="S247" i="1"/>
  <c r="DH247" i="1"/>
  <c r="AG248" i="1"/>
  <c r="W249" i="1"/>
  <c r="AU249" i="1"/>
  <c r="CQ249" i="1"/>
  <c r="DM249" i="1"/>
  <c r="BM250" i="1"/>
  <c r="CL250" i="1"/>
  <c r="DI250" i="1"/>
  <c r="AH251" i="1"/>
  <c r="DA251" i="1"/>
  <c r="CT252" i="1"/>
  <c r="CU252" i="1"/>
  <c r="DM252" i="1"/>
  <c r="R253" i="1"/>
  <c r="CM253" i="1"/>
  <c r="BB254" i="1"/>
  <c r="CA254" i="1"/>
  <c r="DC254" i="1"/>
  <c r="AD255" i="1"/>
  <c r="BF255" i="1"/>
  <c r="CO255" i="1"/>
  <c r="CN255" i="1"/>
  <c r="DH255" i="1"/>
  <c r="DJ256" i="1"/>
  <c r="BQ257" i="1"/>
  <c r="BP257" i="1"/>
  <c r="P258" i="1"/>
  <c r="DO258" i="1"/>
  <c r="AA259" i="1"/>
  <c r="BW259" i="1"/>
  <c r="DM260" i="1"/>
  <c r="AA262" i="1"/>
  <c r="BA262" i="1"/>
  <c r="Z264" i="1"/>
  <c r="BA264" i="1"/>
  <c r="CD264" i="1"/>
  <c r="DJ264" i="1"/>
  <c r="T265" i="1"/>
  <c r="U265" i="1"/>
  <c r="R265" i="1"/>
  <c r="CC265" i="1"/>
  <c r="DR266" i="1"/>
  <c r="U266" i="1"/>
  <c r="CV266" i="1"/>
  <c r="BD266" i="1"/>
  <c r="AW266" i="1"/>
  <c r="DK266" i="1"/>
  <c r="CO266" i="1"/>
  <c r="AP266" i="1"/>
  <c r="BK266" i="1"/>
  <c r="DD266" i="1"/>
  <c r="CF266" i="1"/>
  <c r="DW266" i="1"/>
  <c r="CT267" i="1"/>
  <c r="CU267" i="1"/>
  <c r="DX267" i="1"/>
  <c r="BR268" i="1"/>
  <c r="AM269" i="1"/>
  <c r="DB269" i="1"/>
  <c r="CE270" i="1"/>
  <c r="CD270" i="1"/>
  <c r="CF271" i="1"/>
  <c r="AD275" i="1"/>
  <c r="BI275" i="1"/>
  <c r="DJ277" i="1"/>
  <c r="BF278" i="1"/>
  <c r="CL278" i="1"/>
  <c r="DR278" i="1"/>
  <c r="DQ278" i="1"/>
  <c r="DP278" i="1"/>
  <c r="DO278" i="1"/>
  <c r="DM278" i="1"/>
  <c r="AA282" i="1"/>
  <c r="BK288" i="1"/>
  <c r="DX289" i="1"/>
  <c r="DW289" i="1"/>
  <c r="DV289" i="1"/>
  <c r="DT289" i="1"/>
  <c r="BB293" i="1"/>
  <c r="BC293" i="1"/>
  <c r="CE293" i="1"/>
  <c r="BH296" i="1"/>
  <c r="CC299" i="1"/>
  <c r="CD299" i="1"/>
  <c r="CN300" i="1"/>
  <c r="CM300" i="1"/>
  <c r="CL300" i="1"/>
  <c r="CJ300" i="1"/>
  <c r="AM301" i="1"/>
  <c r="CF301" i="1"/>
  <c r="CE301" i="1"/>
  <c r="CD301" i="1"/>
  <c r="CC301" i="1"/>
  <c r="CA301" i="1"/>
  <c r="DM310" i="1"/>
  <c r="DD312" i="1"/>
  <c r="E313" i="1"/>
  <c r="S313" i="1"/>
  <c r="U313" i="1"/>
  <c r="R313" i="1"/>
  <c r="CM318" i="1"/>
  <c r="BH326" i="1"/>
  <c r="AV338" i="1"/>
  <c r="AU338" i="1"/>
  <c r="AT338" i="1"/>
  <c r="AR338" i="1"/>
  <c r="AY366" i="1"/>
  <c r="BA366" i="1"/>
  <c r="BC366" i="1"/>
  <c r="BB366" i="1"/>
  <c r="DY428" i="1"/>
  <c r="AT233" i="1"/>
  <c r="BO233" i="1"/>
  <c r="CM234" i="1"/>
  <c r="DI234" i="1"/>
  <c r="BB235" i="1"/>
  <c r="BX235" i="1"/>
  <c r="DP235" i="1"/>
  <c r="BH236" i="1"/>
  <c r="CD236" i="1"/>
  <c r="DA236" i="1"/>
  <c r="BW238" i="1"/>
  <c r="DQ240" i="1"/>
  <c r="S241" i="1"/>
  <c r="BQ241" i="1"/>
  <c r="BP241" i="1"/>
  <c r="BC242" i="1"/>
  <c r="BX242" i="1"/>
  <c r="CL243" i="1"/>
  <c r="DI243" i="1"/>
  <c r="BO245" i="1"/>
  <c r="CL245" i="1"/>
  <c r="CL247" i="1"/>
  <c r="DI247" i="1"/>
  <c r="AH248" i="1"/>
  <c r="Y249" i="1"/>
  <c r="AV249" i="1"/>
  <c r="T250" i="1"/>
  <c r="S250" i="1"/>
  <c r="AM250" i="1"/>
  <c r="CM250" i="1"/>
  <c r="BD251" i="1"/>
  <c r="CF251" i="1"/>
  <c r="BK251" i="1"/>
  <c r="AP251" i="1"/>
  <c r="AI251" i="1"/>
  <c r="CC251" i="1"/>
  <c r="DD251" i="1"/>
  <c r="DO252" i="1"/>
  <c r="CN253" i="1"/>
  <c r="DD254" i="1"/>
  <c r="DI255" i="1"/>
  <c r="AV258" i="1"/>
  <c r="AU258" i="1"/>
  <c r="DP258" i="1"/>
  <c r="AA261" i="1"/>
  <c r="Z261" i="1"/>
  <c r="AB262" i="1"/>
  <c r="DI262" i="1"/>
  <c r="DK262" i="1"/>
  <c r="DK264" i="1"/>
  <c r="DX266" i="1"/>
  <c r="DC269" i="1"/>
  <c r="T270" i="1"/>
  <c r="U270" i="1"/>
  <c r="S270" i="1"/>
  <c r="P270" i="1"/>
  <c r="CN273" i="1"/>
  <c r="CM273" i="1"/>
  <c r="DR281" i="1"/>
  <c r="U281" i="1"/>
  <c r="CV281" i="1"/>
  <c r="BD281" i="1"/>
  <c r="AW281" i="1"/>
  <c r="CF281" i="1"/>
  <c r="DD281" i="1"/>
  <c r="AB281" i="1"/>
  <c r="BY281" i="1"/>
  <c r="BR281" i="1"/>
  <c r="AB282" i="1"/>
  <c r="CC283" i="1"/>
  <c r="CF283" i="1"/>
  <c r="CN289" i="1"/>
  <c r="CL289" i="1"/>
  <c r="CM289" i="1"/>
  <c r="AY293" i="1"/>
  <c r="AB296" i="1"/>
  <c r="AA296" i="1"/>
  <c r="Z296" i="1"/>
  <c r="Y296" i="1"/>
  <c r="W296" i="1"/>
  <c r="BI296" i="1"/>
  <c r="AP301" i="1"/>
  <c r="DY301" i="1"/>
  <c r="DX301" i="1"/>
  <c r="DV301" i="1"/>
  <c r="DW301" i="1"/>
  <c r="DT301" i="1"/>
  <c r="E304" i="1"/>
  <c r="Z304" i="1"/>
  <c r="Y304" i="1"/>
  <c r="DK306" i="1"/>
  <c r="AO308" i="1"/>
  <c r="AN308" i="1"/>
  <c r="AK308" i="1"/>
  <c r="CD313" i="1"/>
  <c r="CE313" i="1"/>
  <c r="CF313" i="1"/>
  <c r="CC313" i="1"/>
  <c r="CA313" i="1"/>
  <c r="DC316" i="1"/>
  <c r="DD316" i="1"/>
  <c r="DA316" i="1"/>
  <c r="CN318" i="1"/>
  <c r="CL319" i="1"/>
  <c r="CM319" i="1"/>
  <c r="CO319" i="1"/>
  <c r="DQ345" i="1"/>
  <c r="DP345" i="1"/>
  <c r="BJ350" i="1"/>
  <c r="AV363" i="1"/>
  <c r="AU363" i="1"/>
  <c r="AO393" i="1"/>
  <c r="AP393" i="1"/>
  <c r="AN393" i="1"/>
  <c r="AM393" i="1"/>
  <c r="AK393" i="1"/>
  <c r="DQ400" i="1"/>
  <c r="DP400" i="1"/>
  <c r="DM400" i="1"/>
  <c r="DR400" i="1"/>
  <c r="DO400" i="1"/>
  <c r="BD224" i="1"/>
  <c r="DO224" i="1"/>
  <c r="AR231" i="1"/>
  <c r="BM231" i="1"/>
  <c r="AT232" i="1"/>
  <c r="BC235" i="1"/>
  <c r="BY235" i="1"/>
  <c r="R236" i="1"/>
  <c r="W237" i="1"/>
  <c r="AU237" i="1"/>
  <c r="AY240" i="1"/>
  <c r="BX240" i="1"/>
  <c r="T241" i="1"/>
  <c r="AP241" i="1"/>
  <c r="BM241" i="1"/>
  <c r="CJ241" i="1"/>
  <c r="AF242" i="1"/>
  <c r="DT242" i="1"/>
  <c r="CN243" i="1"/>
  <c r="CY244" i="1"/>
  <c r="DV244" i="1"/>
  <c r="DH245" i="1"/>
  <c r="AT247" i="1"/>
  <c r="BI248" i="1"/>
  <c r="BH248" i="1"/>
  <c r="CD248" i="1"/>
  <c r="P250" i="1"/>
  <c r="BT252" i="1"/>
  <c r="BW252" i="1"/>
  <c r="DP252" i="1"/>
  <c r="T253" i="1"/>
  <c r="BO253" i="1"/>
  <c r="CV254" i="1"/>
  <c r="DF254" i="1"/>
  <c r="DH254" i="1"/>
  <c r="AH255" i="1"/>
  <c r="BI255" i="1"/>
  <c r="BQ256" i="1"/>
  <c r="BP256" i="1"/>
  <c r="CN256" i="1"/>
  <c r="R258" i="1"/>
  <c r="AR258" i="1"/>
  <c r="DW258" i="1"/>
  <c r="DV258" i="1"/>
  <c r="DC259" i="1"/>
  <c r="BP260" i="1"/>
  <c r="DP260" i="1"/>
  <c r="DV261" i="1"/>
  <c r="BD262" i="1"/>
  <c r="E263" i="1"/>
  <c r="U263" i="1"/>
  <c r="S263" i="1"/>
  <c r="DT263" i="1"/>
  <c r="AB264" i="1"/>
  <c r="BD264" i="1"/>
  <c r="CF265" i="1"/>
  <c r="DH265" i="1"/>
  <c r="DY266" i="1"/>
  <c r="CS267" i="1"/>
  <c r="AO269" i="1"/>
  <c r="R270" i="1"/>
  <c r="AY270" i="1"/>
  <c r="CC270" i="1"/>
  <c r="DT271" i="1"/>
  <c r="AA272" i="1"/>
  <c r="CJ273" i="1"/>
  <c r="CO274" i="1"/>
  <c r="AH275" i="1"/>
  <c r="DF276" i="1"/>
  <c r="DI276" i="1"/>
  <c r="CA277" i="1"/>
  <c r="BJ278" i="1"/>
  <c r="AO280" i="1"/>
  <c r="DB282" i="1"/>
  <c r="DD282" i="1"/>
  <c r="CA283" i="1"/>
  <c r="BB286" i="1"/>
  <c r="CJ289" i="1"/>
  <c r="AU290" i="1"/>
  <c r="AW290" i="1"/>
  <c r="BP296" i="1"/>
  <c r="BO296" i="1"/>
  <c r="BQ296" i="1"/>
  <c r="BR296" i="1"/>
  <c r="DR297" i="1"/>
  <c r="DQ297" i="1"/>
  <c r="DP297" i="1"/>
  <c r="DO297" i="1"/>
  <c r="DM297" i="1"/>
  <c r="CE299" i="1"/>
  <c r="CO301" i="1"/>
  <c r="CN301" i="1"/>
  <c r="CL301" i="1"/>
  <c r="CJ301" i="1"/>
  <c r="CM301" i="1"/>
  <c r="AD303" i="1"/>
  <c r="W304" i="1"/>
  <c r="AM308" i="1"/>
  <c r="CY316" i="1"/>
  <c r="CV318" i="1"/>
  <c r="CU318" i="1"/>
  <c r="CT318" i="1"/>
  <c r="CS318" i="1"/>
  <c r="E319" i="1"/>
  <c r="CJ319" i="1"/>
  <c r="AS347" i="1"/>
  <c r="CZ347" i="1"/>
  <c r="CB347" i="1"/>
  <c r="BG347" i="1"/>
  <c r="AZ347" i="1"/>
  <c r="X347" i="1"/>
  <c r="DZ347" i="1"/>
  <c r="Q347" i="1"/>
  <c r="BU347" i="1"/>
  <c r="DN347" i="1"/>
  <c r="BN347" i="1"/>
  <c r="DG347" i="1"/>
  <c r="AE347" i="1"/>
  <c r="CK347" i="1"/>
  <c r="N347" i="1"/>
  <c r="EA347" i="1" s="1"/>
  <c r="BK350" i="1"/>
  <c r="BI366" i="1"/>
  <c r="BH366" i="1"/>
  <c r="BK366" i="1"/>
  <c r="BJ366" i="1"/>
  <c r="BF366" i="1"/>
  <c r="AP240" i="1"/>
  <c r="AP245" i="1"/>
  <c r="BY257" i="1"/>
  <c r="CO257" i="1"/>
  <c r="AW259" i="1"/>
  <c r="CF259" i="1"/>
  <c r="BY259" i="1"/>
  <c r="AI259" i="1"/>
  <c r="DY263" i="1"/>
  <c r="BW267" i="1"/>
  <c r="BT267" i="1"/>
  <c r="DR267" i="1"/>
  <c r="BK270" i="1"/>
  <c r="BH270" i="1"/>
  <c r="E275" i="1"/>
  <c r="BC282" i="1"/>
  <c r="BB282" i="1"/>
  <c r="CF286" i="1"/>
  <c r="DD286" i="1"/>
  <c r="DX287" i="1"/>
  <c r="DW287" i="1"/>
  <c r="DT287" i="1"/>
  <c r="BC289" i="1"/>
  <c r="BB289" i="1"/>
  <c r="CO294" i="1"/>
  <c r="DQ298" i="1"/>
  <c r="DP298" i="1"/>
  <c r="DO298" i="1"/>
  <c r="DQ301" i="1"/>
  <c r="DP301" i="1"/>
  <c r="DM306" i="1"/>
  <c r="DQ306" i="1"/>
  <c r="AV312" i="1"/>
  <c r="AU312" i="1"/>
  <c r="AT312" i="1"/>
  <c r="AA313" i="1"/>
  <c r="Z313" i="1"/>
  <c r="Y313" i="1"/>
  <c r="W313" i="1"/>
  <c r="AR319" i="1"/>
  <c r="AV319" i="1"/>
  <c r="AW319" i="1"/>
  <c r="AU319" i="1"/>
  <c r="AT319" i="1"/>
  <c r="BX321" i="1"/>
  <c r="BT321" i="1"/>
  <c r="BY321" i="1"/>
  <c r="DI322" i="1"/>
  <c r="DJ322" i="1"/>
  <c r="DH322" i="1"/>
  <c r="CN324" i="1"/>
  <c r="CM324" i="1"/>
  <c r="CL324" i="1"/>
  <c r="CJ324" i="1"/>
  <c r="DQ330" i="1"/>
  <c r="DR330" i="1"/>
  <c r="DP330" i="1"/>
  <c r="DO330" i="1"/>
  <c r="DM330" i="1"/>
  <c r="DP338" i="1"/>
  <c r="DM338" i="1"/>
  <c r="AK339" i="1"/>
  <c r="AO339" i="1"/>
  <c r="AM339" i="1"/>
  <c r="P341" i="1"/>
  <c r="T341" i="1"/>
  <c r="E341" i="1"/>
  <c r="S343" i="1"/>
  <c r="P343" i="1"/>
  <c r="E343" i="1"/>
  <c r="Y351" i="1"/>
  <c r="AA351" i="1"/>
  <c r="BR353" i="1"/>
  <c r="BQ353" i="1"/>
  <c r="BP353" i="1"/>
  <c r="BO353" i="1"/>
  <c r="BM353" i="1"/>
  <c r="CC356" i="1"/>
  <c r="CE356" i="1"/>
  <c r="Y357" i="1"/>
  <c r="E357" i="1"/>
  <c r="AB357" i="1"/>
  <c r="AA357" i="1"/>
  <c r="Z357" i="1"/>
  <c r="W357" i="1"/>
  <c r="BT360" i="1"/>
  <c r="BX360" i="1"/>
  <c r="BW360" i="1"/>
  <c r="BV360" i="1"/>
  <c r="CE367" i="1"/>
  <c r="CD367" i="1"/>
  <c r="CC367" i="1"/>
  <c r="CA367" i="1"/>
  <c r="CR377" i="1"/>
  <c r="N377" i="1"/>
  <c r="EA377" i="1" s="1"/>
  <c r="BU377" i="1"/>
  <c r="DZ377" i="1"/>
  <c r="BN377" i="1"/>
  <c r="BG377" i="1"/>
  <c r="CK377" i="1"/>
  <c r="CB377" i="1"/>
  <c r="DG377" i="1"/>
  <c r="AL377" i="1"/>
  <c r="CU381" i="1"/>
  <c r="CT381" i="1"/>
  <c r="CS381" i="1"/>
  <c r="BC382" i="1"/>
  <c r="BB382" i="1"/>
  <c r="BA382" i="1"/>
  <c r="AY382" i="1"/>
  <c r="CA395" i="1"/>
  <c r="CE395" i="1"/>
  <c r="CD395" i="1"/>
  <c r="CC395" i="1"/>
  <c r="AA423" i="1"/>
  <c r="Y423" i="1"/>
  <c r="E423" i="1"/>
  <c r="W423" i="1"/>
  <c r="AB423" i="1"/>
  <c r="Z423" i="1"/>
  <c r="BV428" i="1"/>
  <c r="BT428" i="1"/>
  <c r="BX428" i="1"/>
  <c r="CL274" i="1"/>
  <c r="CJ274" i="1"/>
  <c r="DR276" i="1"/>
  <c r="U276" i="1"/>
  <c r="CV276" i="1"/>
  <c r="BD276" i="1"/>
  <c r="AW276" i="1"/>
  <c r="BY277" i="1"/>
  <c r="BD277" i="1"/>
  <c r="AI277" i="1"/>
  <c r="CO277" i="1"/>
  <c r="DK277" i="1"/>
  <c r="DY278" i="1"/>
  <c r="AH282" i="1"/>
  <c r="AF282" i="1"/>
  <c r="BR283" i="1"/>
  <c r="BP283" i="1"/>
  <c r="DC285" i="1"/>
  <c r="DB285" i="1"/>
  <c r="DA285" i="1"/>
  <c r="CY285" i="1"/>
  <c r="BI289" i="1"/>
  <c r="BH289" i="1"/>
  <c r="DC290" i="1"/>
  <c r="DB290" i="1"/>
  <c r="DA290" i="1"/>
  <c r="AH294" i="1"/>
  <c r="AF294" i="1"/>
  <c r="CL297" i="1"/>
  <c r="CJ297" i="1"/>
  <c r="CO297" i="1"/>
  <c r="CM297" i="1"/>
  <c r="CL304" i="1"/>
  <c r="CM304" i="1"/>
  <c r="CJ304" i="1"/>
  <c r="DI305" i="1"/>
  <c r="DJ305" i="1"/>
  <c r="DH305" i="1"/>
  <c r="DF305" i="1"/>
  <c r="BB308" i="1"/>
  <c r="BC308" i="1"/>
  <c r="BA308" i="1"/>
  <c r="AY308" i="1"/>
  <c r="DX308" i="1"/>
  <c r="DW308" i="1"/>
  <c r="DV308" i="1"/>
  <c r="DT308" i="1"/>
  <c r="DD317" i="1"/>
  <c r="DA317" i="1"/>
  <c r="AV325" i="1"/>
  <c r="AT325" i="1"/>
  <c r="AU325" i="1"/>
  <c r="AF327" i="1"/>
  <c r="AG327" i="1"/>
  <c r="E327" i="1"/>
  <c r="BH330" i="1"/>
  <c r="BI330" i="1"/>
  <c r="BK330" i="1"/>
  <c r="BT332" i="1"/>
  <c r="BY332" i="1"/>
  <c r="CN338" i="1"/>
  <c r="CL338" i="1"/>
  <c r="AR339" i="1"/>
  <c r="AW339" i="1"/>
  <c r="AV339" i="1"/>
  <c r="AU339" i="1"/>
  <c r="AT339" i="1"/>
  <c r="BJ341" i="1"/>
  <c r="BI341" i="1"/>
  <c r="BI347" i="1"/>
  <c r="BH347" i="1"/>
  <c r="BJ347" i="1"/>
  <c r="BF347" i="1"/>
  <c r="DX361" i="1"/>
  <c r="DW361" i="1"/>
  <c r="DV361" i="1"/>
  <c r="DT361" i="1"/>
  <c r="E368" i="1"/>
  <c r="T368" i="1"/>
  <c r="R368" i="1"/>
  <c r="U368" i="1"/>
  <c r="S368" i="1"/>
  <c r="AN375" i="1"/>
  <c r="AK375" i="1"/>
  <c r="BJ393" i="1"/>
  <c r="BH393" i="1"/>
  <c r="BK393" i="1"/>
  <c r="BI393" i="1"/>
  <c r="BF393" i="1"/>
  <c r="BO400" i="1"/>
  <c r="BR400" i="1"/>
  <c r="BQ400" i="1"/>
  <c r="E400" i="1"/>
  <c r="BP400" i="1"/>
  <c r="CC407" i="1"/>
  <c r="CA407" i="1"/>
  <c r="CE407" i="1"/>
  <c r="DJ421" i="1"/>
  <c r="DI421" i="1"/>
  <c r="DK421" i="1"/>
  <c r="DH421" i="1"/>
  <c r="BH271" i="1"/>
  <c r="CM274" i="1"/>
  <c r="T276" i="1"/>
  <c r="S276" i="1"/>
  <c r="P276" i="1"/>
  <c r="DK276" i="1"/>
  <c r="E278" i="1"/>
  <c r="U278" i="1"/>
  <c r="AM279" i="1"/>
  <c r="DX284" i="1"/>
  <c r="DW284" i="1"/>
  <c r="AI286" i="1"/>
  <c r="DQ286" i="1"/>
  <c r="DP286" i="1"/>
  <c r="AT287" i="1"/>
  <c r="E291" i="1"/>
  <c r="P291" i="1"/>
  <c r="E292" i="1"/>
  <c r="T292" i="1"/>
  <c r="R292" i="1"/>
  <c r="AI293" i="1"/>
  <c r="AD293" i="1"/>
  <c r="AP297" i="1"/>
  <c r="AK297" i="1"/>
  <c r="BH297" i="1"/>
  <c r="CU297" i="1"/>
  <c r="CT297" i="1"/>
  <c r="CS297" i="1"/>
  <c r="CQ297" i="1"/>
  <c r="AN298" i="1"/>
  <c r="AM298" i="1"/>
  <c r="AO298" i="1"/>
  <c r="CN299" i="1"/>
  <c r="CL299" i="1"/>
  <c r="DJ300" i="1"/>
  <c r="DI300" i="1"/>
  <c r="DH300" i="1"/>
  <c r="DK300" i="1"/>
  <c r="E301" i="1"/>
  <c r="T301" i="1"/>
  <c r="U301" i="1"/>
  <c r="R301" i="1"/>
  <c r="P301" i="1"/>
  <c r="DV303" i="1"/>
  <c r="DT303" i="1"/>
  <c r="DX303" i="1"/>
  <c r="AH304" i="1"/>
  <c r="AF304" i="1"/>
  <c r="CN304" i="1"/>
  <c r="AT305" i="1"/>
  <c r="AD306" i="1"/>
  <c r="E306" i="1"/>
  <c r="AF306" i="1"/>
  <c r="DX310" i="1"/>
  <c r="DW310" i="1"/>
  <c r="BH315" i="1"/>
  <c r="BK315" i="1"/>
  <c r="BJ315" i="1"/>
  <c r="BI315" i="1"/>
  <c r="BF315" i="1"/>
  <c r="BM317" i="1"/>
  <c r="BQ317" i="1"/>
  <c r="BY318" i="1"/>
  <c r="BX318" i="1"/>
  <c r="BW318" i="1"/>
  <c r="BV318" i="1"/>
  <c r="BT318" i="1"/>
  <c r="DX321" i="1"/>
  <c r="DW321" i="1"/>
  <c r="DV321" i="1"/>
  <c r="CC322" i="1"/>
  <c r="CE322" i="1"/>
  <c r="AK329" i="1"/>
  <c r="AO329" i="1"/>
  <c r="AN329" i="1"/>
  <c r="AM329" i="1"/>
  <c r="BW332" i="1"/>
  <c r="BP333" i="1"/>
  <c r="BR333" i="1"/>
  <c r="AO337" i="1"/>
  <c r="AN337" i="1"/>
  <c r="AP337" i="1"/>
  <c r="AM337" i="1"/>
  <c r="CM338" i="1"/>
  <c r="E344" i="1"/>
  <c r="AB344" i="1"/>
  <c r="AA344" i="1"/>
  <c r="Z344" i="1"/>
  <c r="Y344" i="1"/>
  <c r="W344" i="1"/>
  <c r="BK347" i="1"/>
  <c r="DR347" i="1"/>
  <c r="U347" i="1"/>
  <c r="CV347" i="1"/>
  <c r="CO347" i="1"/>
  <c r="CF347" i="1"/>
  <c r="AB347" i="1"/>
  <c r="DD347" i="1"/>
  <c r="BY347" i="1"/>
  <c r="AW347" i="1"/>
  <c r="DY347" i="1"/>
  <c r="BR347" i="1"/>
  <c r="AI347" i="1"/>
  <c r="BH365" i="1"/>
  <c r="BJ365" i="1"/>
  <c r="BI365" i="1"/>
  <c r="BF365" i="1"/>
  <c r="BA373" i="1"/>
  <c r="BD373" i="1"/>
  <c r="BC373" i="1"/>
  <c r="AO375" i="1"/>
  <c r="W404" i="1"/>
  <c r="Y404" i="1"/>
  <c r="AB404" i="1"/>
  <c r="AA404" i="1"/>
  <c r="Z404" i="1"/>
  <c r="CD407" i="1"/>
  <c r="S271" i="1"/>
  <c r="P271" i="1"/>
  <c r="AG272" i="1"/>
  <c r="Y273" i="1"/>
  <c r="BA273" i="1"/>
  <c r="AY273" i="1"/>
  <c r="AU274" i="1"/>
  <c r="AR274" i="1"/>
  <c r="CN274" i="1"/>
  <c r="AM275" i="1"/>
  <c r="BM276" i="1"/>
  <c r="DQ276" i="1"/>
  <c r="DP276" i="1"/>
  <c r="DM276" i="1"/>
  <c r="BO278" i="1"/>
  <c r="E279" i="1"/>
  <c r="AN279" i="1"/>
  <c r="AY281" i="1"/>
  <c r="AG282" i="1"/>
  <c r="E283" i="1"/>
  <c r="U283" i="1"/>
  <c r="BO283" i="1"/>
  <c r="BT284" i="1"/>
  <c r="CF285" i="1"/>
  <c r="CE285" i="1"/>
  <c r="CD285" i="1"/>
  <c r="DF285" i="1"/>
  <c r="DM286" i="1"/>
  <c r="AU287" i="1"/>
  <c r="CF288" i="1"/>
  <c r="CV288" i="1"/>
  <c r="AB288" i="1"/>
  <c r="AW288" i="1"/>
  <c r="DR288" i="1"/>
  <c r="BR288" i="1"/>
  <c r="AF289" i="1"/>
  <c r="BJ289" i="1"/>
  <c r="BA291" i="1"/>
  <c r="BD291" i="1"/>
  <c r="BC291" i="1"/>
  <c r="BB291" i="1"/>
  <c r="AY291" i="1"/>
  <c r="P292" i="1"/>
  <c r="AG294" i="1"/>
  <c r="CT295" i="1"/>
  <c r="CS295" i="1"/>
  <c r="BI297" i="1"/>
  <c r="CV297" i="1"/>
  <c r="AU305" i="1"/>
  <c r="DY308" i="1"/>
  <c r="AB308" i="1"/>
  <c r="DD308" i="1"/>
  <c r="CF308" i="1"/>
  <c r="BK308" i="1"/>
  <c r="AP308" i="1"/>
  <c r="U308" i="1"/>
  <c r="CO308" i="1"/>
  <c r="BD308" i="1"/>
  <c r="AW308" i="1"/>
  <c r="BH310" i="1"/>
  <c r="BJ310" i="1"/>
  <c r="E312" i="1"/>
  <c r="R312" i="1"/>
  <c r="BI312" i="1"/>
  <c r="BF312" i="1"/>
  <c r="AM313" i="1"/>
  <c r="DB317" i="1"/>
  <c r="CV319" i="1"/>
  <c r="CU319" i="1"/>
  <c r="CT319" i="1"/>
  <c r="CS319" i="1"/>
  <c r="BT320" i="1"/>
  <c r="BC325" i="1"/>
  <c r="BA325" i="1"/>
  <c r="DM326" i="1"/>
  <c r="DQ326" i="1"/>
  <c r="DP326" i="1"/>
  <c r="DO326" i="1"/>
  <c r="AH327" i="1"/>
  <c r="BJ330" i="1"/>
  <c r="BX332" i="1"/>
  <c r="CO338" i="1"/>
  <c r="BM342" i="1"/>
  <c r="BP342" i="1"/>
  <c r="CL357" i="1"/>
  <c r="CO357" i="1"/>
  <c r="CM357" i="1"/>
  <c r="DY358" i="1"/>
  <c r="DX358" i="1"/>
  <c r="DW358" i="1"/>
  <c r="DV358" i="1"/>
  <c r="CF365" i="1"/>
  <c r="CO365" i="1"/>
  <c r="U365" i="1"/>
  <c r="AP365" i="1"/>
  <c r="DK365" i="1"/>
  <c r="BK365" i="1"/>
  <c r="DY365" i="1"/>
  <c r="BY365" i="1"/>
  <c r="DD365" i="1"/>
  <c r="BR365" i="1"/>
  <c r="AI365" i="1"/>
  <c r="CV365" i="1"/>
  <c r="AB365" i="1"/>
  <c r="AW365" i="1"/>
  <c r="AY373" i="1"/>
  <c r="E375" i="1"/>
  <c r="BC386" i="1"/>
  <c r="BB386" i="1"/>
  <c r="BA386" i="1"/>
  <c r="AY386" i="1"/>
  <c r="CC392" i="1"/>
  <c r="CD392" i="1"/>
  <c r="CE392" i="1"/>
  <c r="CF407" i="1"/>
  <c r="CF305" i="1"/>
  <c r="BK305" i="1"/>
  <c r="AP305" i="1"/>
  <c r="U305" i="1"/>
  <c r="DR305" i="1"/>
  <c r="CV305" i="1"/>
  <c r="BY305" i="1"/>
  <c r="BD305" i="1"/>
  <c r="AI305" i="1"/>
  <c r="BR305" i="1"/>
  <c r="AW305" i="1"/>
  <c r="AB305" i="1"/>
  <c r="DK305" i="1"/>
  <c r="DD305" i="1"/>
  <c r="BJ306" i="1"/>
  <c r="BI306" i="1"/>
  <c r="BH306" i="1"/>
  <c r="BF306" i="1"/>
  <c r="AO307" i="1"/>
  <c r="AN307" i="1"/>
  <c r="AM307" i="1"/>
  <c r="E308" i="1"/>
  <c r="T308" i="1"/>
  <c r="S308" i="1"/>
  <c r="R308" i="1"/>
  <c r="P308" i="1"/>
  <c r="BC309" i="1"/>
  <c r="BD309" i="1"/>
  <c r="BA309" i="1"/>
  <c r="AY309" i="1"/>
  <c r="CN313" i="1"/>
  <c r="CM313" i="1"/>
  <c r="CL313" i="1"/>
  <c r="CJ313" i="1"/>
  <c r="CO314" i="1"/>
  <c r="CN314" i="1"/>
  <c r="CM314" i="1"/>
  <c r="CL314" i="1"/>
  <c r="DB315" i="1"/>
  <c r="CY315" i="1"/>
  <c r="CL325" i="1"/>
  <c r="CO325" i="1"/>
  <c r="CN325" i="1"/>
  <c r="CM325" i="1"/>
  <c r="BQ330" i="1"/>
  <c r="BP330" i="1"/>
  <c r="BR330" i="1"/>
  <c r="CC332" i="1"/>
  <c r="CF332" i="1"/>
  <c r="CE332" i="1"/>
  <c r="CD332" i="1"/>
  <c r="CA332" i="1"/>
  <c r="BH335" i="1"/>
  <c r="BJ335" i="1"/>
  <c r="BK335" i="1"/>
  <c r="BI335" i="1"/>
  <c r="BF335" i="1"/>
  <c r="CT338" i="1"/>
  <c r="CS338" i="1"/>
  <c r="CU338" i="1"/>
  <c r="AK344" i="1"/>
  <c r="AN344" i="1"/>
  <c r="AA345" i="1"/>
  <c r="Z345" i="1"/>
  <c r="Y345" i="1"/>
  <c r="DB346" i="1"/>
  <c r="DA346" i="1"/>
  <c r="DC346" i="1"/>
  <c r="W350" i="1"/>
  <c r="AA350" i="1"/>
  <c r="AB350" i="1"/>
  <c r="Z350" i="1"/>
  <c r="AF352" i="1"/>
  <c r="AG352" i="1"/>
  <c r="E352" i="1"/>
  <c r="AH352" i="1"/>
  <c r="AN353" i="1"/>
  <c r="AK353" i="1"/>
  <c r="AP353" i="1"/>
  <c r="AO353" i="1"/>
  <c r="AM353" i="1"/>
  <c r="CJ357" i="1"/>
  <c r="DT358" i="1"/>
  <c r="DR365" i="1"/>
  <c r="BB373" i="1"/>
  <c r="CA392" i="1"/>
  <c r="CE418" i="1"/>
  <c r="CD418" i="1"/>
  <c r="E418" i="1"/>
  <c r="CA418" i="1"/>
  <c r="AI469" i="1"/>
  <c r="AH469" i="1"/>
  <c r="AG469" i="1"/>
  <c r="AF469" i="1"/>
  <c r="E469" i="1"/>
  <c r="AD469" i="1"/>
  <c r="CD258" i="1"/>
  <c r="AI262" i="1"/>
  <c r="AT263" i="1"/>
  <c r="BR263" i="1"/>
  <c r="DR265" i="1"/>
  <c r="CM266" i="1"/>
  <c r="R271" i="1"/>
  <c r="DI271" i="1"/>
  <c r="CC272" i="1"/>
  <c r="AP275" i="1"/>
  <c r="AP276" i="1"/>
  <c r="BO276" i="1"/>
  <c r="BP277" i="1"/>
  <c r="R278" i="1"/>
  <c r="BR278" i="1"/>
  <c r="R279" i="1"/>
  <c r="DO279" i="1"/>
  <c r="BA281" i="1"/>
  <c r="AR283" i="1"/>
  <c r="AA284" i="1"/>
  <c r="Z284" i="1"/>
  <c r="BV284" i="1"/>
  <c r="AD285" i="1"/>
  <c r="DY286" i="1"/>
  <c r="AP286" i="1"/>
  <c r="U286" i="1"/>
  <c r="DR286" i="1"/>
  <c r="CV286" i="1"/>
  <c r="BD286" i="1"/>
  <c r="AW286" i="1"/>
  <c r="CE287" i="1"/>
  <c r="CD287" i="1"/>
  <c r="CC287" i="1"/>
  <c r="CA287" i="1"/>
  <c r="P288" i="1"/>
  <c r="E289" i="1"/>
  <c r="BQ289" i="1"/>
  <c r="BP289" i="1"/>
  <c r="BO289" i="1"/>
  <c r="BM289" i="1"/>
  <c r="AF290" i="1"/>
  <c r="AH290" i="1"/>
  <c r="S291" i="1"/>
  <c r="S292" i="1"/>
  <c r="AG293" i="1"/>
  <c r="DB293" i="1"/>
  <c r="DA293" i="1"/>
  <c r="BX294" i="1"/>
  <c r="BW294" i="1"/>
  <c r="BY295" i="1"/>
  <c r="BD295" i="1"/>
  <c r="CO295" i="1"/>
  <c r="AI295" i="1"/>
  <c r="DY295" i="1"/>
  <c r="CV295" i="1"/>
  <c r="DR295" i="1"/>
  <c r="DK295" i="1"/>
  <c r="CU295" i="1"/>
  <c r="AN297" i="1"/>
  <c r="AP298" i="1"/>
  <c r="CM299" i="1"/>
  <c r="BC300" i="1"/>
  <c r="BA300" i="1"/>
  <c r="AY300" i="1"/>
  <c r="CF303" i="1"/>
  <c r="BK303" i="1"/>
  <c r="DR303" i="1"/>
  <c r="U303" i="1"/>
  <c r="CV303" i="1"/>
  <c r="CO303" i="1"/>
  <c r="DK303" i="1"/>
  <c r="AB303" i="1"/>
  <c r="BY303" i="1"/>
  <c r="DD303" i="1"/>
  <c r="AG304" i="1"/>
  <c r="AH306" i="1"/>
  <c r="AK307" i="1"/>
  <c r="CE307" i="1"/>
  <c r="CD307" i="1"/>
  <c r="CC307" i="1"/>
  <c r="CV308" i="1"/>
  <c r="S312" i="1"/>
  <c r="BJ312" i="1"/>
  <c r="AV313" i="1"/>
  <c r="AU313" i="1"/>
  <c r="CN316" i="1"/>
  <c r="CL316" i="1"/>
  <c r="CJ316" i="1"/>
  <c r="AF317" i="1"/>
  <c r="AI317" i="1"/>
  <c r="AH317" i="1"/>
  <c r="AG317" i="1"/>
  <c r="AD317" i="1"/>
  <c r="BP317" i="1"/>
  <c r="DI317" i="1"/>
  <c r="DJ317" i="1"/>
  <c r="Y319" i="1"/>
  <c r="BV320" i="1"/>
  <c r="CN322" i="1"/>
  <c r="CM322" i="1"/>
  <c r="CL322" i="1"/>
  <c r="CJ322" i="1"/>
  <c r="CJ325" i="1"/>
  <c r="CD326" i="1"/>
  <c r="CE326" i="1"/>
  <c r="AO327" i="1"/>
  <c r="AN327" i="1"/>
  <c r="AM327" i="1"/>
  <c r="CC328" i="1"/>
  <c r="CF328" i="1"/>
  <c r="CE328" i="1"/>
  <c r="CD328" i="1"/>
  <c r="CA328" i="1"/>
  <c r="DM328" i="1"/>
  <c r="DQ328" i="1"/>
  <c r="BM330" i="1"/>
  <c r="DX331" i="1"/>
  <c r="CN332" i="1"/>
  <c r="CM332" i="1"/>
  <c r="CL332" i="1"/>
  <c r="CJ332" i="1"/>
  <c r="BO333" i="1"/>
  <c r="CA336" i="1"/>
  <c r="CN337" i="1"/>
  <c r="CM337" i="1"/>
  <c r="CL337" i="1"/>
  <c r="CJ337" i="1"/>
  <c r="CQ338" i="1"/>
  <c r="BO342" i="1"/>
  <c r="CY346" i="1"/>
  <c r="CJ347" i="1"/>
  <c r="DK347" i="1"/>
  <c r="CY349" i="1"/>
  <c r="AD352" i="1"/>
  <c r="CL354" i="1"/>
  <c r="CO354" i="1"/>
  <c r="BI371" i="1"/>
  <c r="BH371" i="1"/>
  <c r="BJ371" i="1"/>
  <c r="BK371" i="1"/>
  <c r="BF371" i="1"/>
  <c r="AW383" i="1"/>
  <c r="AV383" i="1"/>
  <c r="AU383" i="1"/>
  <c r="AR383" i="1"/>
  <c r="CC418" i="1"/>
  <c r="AA447" i="1"/>
  <c r="AB447" i="1"/>
  <c r="Z447" i="1"/>
  <c r="Y447" i="1"/>
  <c r="W447" i="1"/>
  <c r="AY449" i="1"/>
  <c r="BC449" i="1"/>
  <c r="DR256" i="1"/>
  <c r="U256" i="1"/>
  <c r="BD256" i="1"/>
  <c r="AW256" i="1"/>
  <c r="AI256" i="1"/>
  <c r="DK257" i="1"/>
  <c r="DY258" i="1"/>
  <c r="CE258" i="1"/>
  <c r="CN259" i="1"/>
  <c r="DK259" i="1"/>
  <c r="CE260" i="1"/>
  <c r="DC260" i="1"/>
  <c r="AU261" i="1"/>
  <c r="BY262" i="1"/>
  <c r="CO262" i="1"/>
  <c r="AU263" i="1"/>
  <c r="AW264" i="1"/>
  <c r="CF264" i="1"/>
  <c r="BY264" i="1"/>
  <c r="AI264" i="1"/>
  <c r="DX264" i="1"/>
  <c r="DV265" i="1"/>
  <c r="DT265" i="1"/>
  <c r="CN266" i="1"/>
  <c r="DF267" i="1"/>
  <c r="AY269" i="1"/>
  <c r="BT269" i="1"/>
  <c r="CS269" i="1"/>
  <c r="DO270" i="1"/>
  <c r="T271" i="1"/>
  <c r="BM271" i="1"/>
  <c r="CM271" i="1"/>
  <c r="DJ271" i="1"/>
  <c r="BY272" i="1"/>
  <c r="AI272" i="1"/>
  <c r="CO272" i="1"/>
  <c r="CD272" i="1"/>
  <c r="DD272" i="1"/>
  <c r="BC273" i="1"/>
  <c r="DT273" i="1"/>
  <c r="W274" i="1"/>
  <c r="AV274" i="1"/>
  <c r="CQ274" i="1"/>
  <c r="DP274" i="1"/>
  <c r="R275" i="1"/>
  <c r="DO275" i="1"/>
  <c r="BP276" i="1"/>
  <c r="CQ276" i="1"/>
  <c r="AR277" i="1"/>
  <c r="BQ277" i="1"/>
  <c r="DR277" i="1"/>
  <c r="S278" i="1"/>
  <c r="S279" i="1"/>
  <c r="AV279" i="1"/>
  <c r="AU279" i="1"/>
  <c r="AR279" i="1"/>
  <c r="DP279" i="1"/>
  <c r="BB281" i="1"/>
  <c r="R283" i="1"/>
  <c r="W284" i="1"/>
  <c r="BA284" i="1"/>
  <c r="BW284" i="1"/>
  <c r="DC284" i="1"/>
  <c r="DA284" i="1"/>
  <c r="DI285" i="1"/>
  <c r="BR286" i="1"/>
  <c r="Z287" i="1"/>
  <c r="AV288" i="1"/>
  <c r="AT288" i="1"/>
  <c r="T291" i="1"/>
  <c r="CO291" i="1"/>
  <c r="CJ291" i="1"/>
  <c r="CM291" i="1"/>
  <c r="U292" i="1"/>
  <c r="DX292" i="1"/>
  <c r="AH293" i="1"/>
  <c r="CY293" i="1"/>
  <c r="BT294" i="1"/>
  <c r="BR295" i="1"/>
  <c r="AO297" i="1"/>
  <c r="CY297" i="1"/>
  <c r="DB298" i="1"/>
  <c r="DA298" i="1"/>
  <c r="W300" i="1"/>
  <c r="BB300" i="1"/>
  <c r="T303" i="1"/>
  <c r="S303" i="1"/>
  <c r="R303" i="1"/>
  <c r="P303" i="1"/>
  <c r="AI306" i="1"/>
  <c r="CA307" i="1"/>
  <c r="BB309" i="1"/>
  <c r="DX309" i="1"/>
  <c r="DW309" i="1"/>
  <c r="DV309" i="1"/>
  <c r="BI310" i="1"/>
  <c r="T312" i="1"/>
  <c r="AR313" i="1"/>
  <c r="DY314" i="1"/>
  <c r="DW314" i="1"/>
  <c r="DA315" i="1"/>
  <c r="BR317" i="1"/>
  <c r="DF317" i="1"/>
  <c r="Z319" i="1"/>
  <c r="BW320" i="1"/>
  <c r="AV322" i="1"/>
  <c r="AU322" i="1"/>
  <c r="AT322" i="1"/>
  <c r="AR322" i="1"/>
  <c r="BX323" i="1"/>
  <c r="BW323" i="1"/>
  <c r="BV323" i="1"/>
  <c r="BT323" i="1"/>
  <c r="DM323" i="1"/>
  <c r="DP323" i="1"/>
  <c r="BB325" i="1"/>
  <c r="CV325" i="1"/>
  <c r="CQ325" i="1"/>
  <c r="CU325" i="1"/>
  <c r="CT325" i="1"/>
  <c r="CS325" i="1"/>
  <c r="CA326" i="1"/>
  <c r="DO328" i="1"/>
  <c r="BO330" i="1"/>
  <c r="BQ333" i="1"/>
  <c r="CC336" i="1"/>
  <c r="DR338" i="1"/>
  <c r="U338" i="1"/>
  <c r="CV338" i="1"/>
  <c r="BY338" i="1"/>
  <c r="BD338" i="1"/>
  <c r="DY338" i="1"/>
  <c r="AB338" i="1"/>
  <c r="DD338" i="1"/>
  <c r="AW338" i="1"/>
  <c r="DK338" i="1"/>
  <c r="AP338" i="1"/>
  <c r="BR338" i="1"/>
  <c r="BK338" i="1"/>
  <c r="AV340" i="1"/>
  <c r="AU340" i="1"/>
  <c r="AT340" i="1"/>
  <c r="AR340" i="1"/>
  <c r="DQ340" i="1"/>
  <c r="DR340" i="1"/>
  <c r="DP340" i="1"/>
  <c r="DO340" i="1"/>
  <c r="DM341" i="1"/>
  <c r="DQ341" i="1"/>
  <c r="AO342" i="1"/>
  <c r="AN342" i="1"/>
  <c r="BQ342" i="1"/>
  <c r="AM344" i="1"/>
  <c r="DF346" i="1"/>
  <c r="DK346" i="1"/>
  <c r="DJ346" i="1"/>
  <c r="DI346" i="1"/>
  <c r="DH346" i="1"/>
  <c r="DQ347" i="1"/>
  <c r="DP347" i="1"/>
  <c r="DA349" i="1"/>
  <c r="Y350" i="1"/>
  <c r="CJ354" i="1"/>
  <c r="CN357" i="1"/>
  <c r="AW369" i="1"/>
  <c r="DY369" i="1"/>
  <c r="AB369" i="1"/>
  <c r="CF369" i="1"/>
  <c r="BD369" i="1"/>
  <c r="CV369" i="1"/>
  <c r="DR369" i="1"/>
  <c r="BR369" i="1"/>
  <c r="AI369" i="1"/>
  <c r="CO369" i="1"/>
  <c r="BK369" i="1"/>
  <c r="AP369" i="1"/>
  <c r="BY369" i="1"/>
  <c r="CS374" i="1"/>
  <c r="CU374" i="1"/>
  <c r="CT374" i="1"/>
  <c r="AT383" i="1"/>
  <c r="DT396" i="1"/>
  <c r="DV396" i="1"/>
  <c r="DW396" i="1"/>
  <c r="BA449" i="1"/>
  <c r="AW254" i="1"/>
  <c r="CF254" i="1"/>
  <c r="BY254" i="1"/>
  <c r="BD254" i="1"/>
  <c r="CF258" i="1"/>
  <c r="CO259" i="1"/>
  <c r="DD260" i="1"/>
  <c r="AW263" i="1"/>
  <c r="BY267" i="1"/>
  <c r="AI267" i="1"/>
  <c r="CO267" i="1"/>
  <c r="CU269" i="1"/>
  <c r="Y270" i="1"/>
  <c r="W270" i="1"/>
  <c r="DP270" i="1"/>
  <c r="CN271" i="1"/>
  <c r="CE272" i="1"/>
  <c r="BD273" i="1"/>
  <c r="Y274" i="1"/>
  <c r="S275" i="1"/>
  <c r="DP275" i="1"/>
  <c r="BR276" i="1"/>
  <c r="U277" i="1"/>
  <c r="AT277" i="1"/>
  <c r="BR277" i="1"/>
  <c r="CV277" i="1"/>
  <c r="T278" i="1"/>
  <c r="T279" i="1"/>
  <c r="DB280" i="1"/>
  <c r="DA280" i="1"/>
  <c r="CY280" i="1"/>
  <c r="DH281" i="1"/>
  <c r="BY282" i="1"/>
  <c r="BD282" i="1"/>
  <c r="AI282" i="1"/>
  <c r="DK282" i="1"/>
  <c r="CO282" i="1"/>
  <c r="CT282" i="1"/>
  <c r="CS282" i="1"/>
  <c r="CQ282" i="1"/>
  <c r="DR282" i="1"/>
  <c r="S283" i="1"/>
  <c r="AT283" i="1"/>
  <c r="Y284" i="1"/>
  <c r="BB284" i="1"/>
  <c r="AF285" i="1"/>
  <c r="BK285" i="1"/>
  <c r="BJ285" i="1"/>
  <c r="BH285" i="1"/>
  <c r="DK285" i="1"/>
  <c r="T286" i="1"/>
  <c r="S286" i="1"/>
  <c r="R286" i="1"/>
  <c r="P286" i="1"/>
  <c r="BA287" i="1"/>
  <c r="R288" i="1"/>
  <c r="BY288" i="1"/>
  <c r="AG290" i="1"/>
  <c r="U291" i="1"/>
  <c r="DQ291" i="1"/>
  <c r="DO291" i="1"/>
  <c r="AN293" i="1"/>
  <c r="AM293" i="1"/>
  <c r="AP293" i="1"/>
  <c r="AO293" i="1"/>
  <c r="AK293" i="1"/>
  <c r="DC293" i="1"/>
  <c r="BV294" i="1"/>
  <c r="DJ294" i="1"/>
  <c r="DI294" i="1"/>
  <c r="DH294" i="1"/>
  <c r="DF294" i="1"/>
  <c r="P295" i="1"/>
  <c r="E295" i="1"/>
  <c r="T295" i="1"/>
  <c r="E296" i="1"/>
  <c r="U296" i="1"/>
  <c r="S296" i="1"/>
  <c r="DB297" i="1"/>
  <c r="CF298" i="1"/>
  <c r="BK298" i="1"/>
  <c r="CV298" i="1"/>
  <c r="AW298" i="1"/>
  <c r="DR298" i="1"/>
  <c r="BR298" i="1"/>
  <c r="U298" i="1"/>
  <c r="DK298" i="1"/>
  <c r="E299" i="1"/>
  <c r="CC300" i="1"/>
  <c r="DC315" i="1"/>
  <c r="CM316" i="1"/>
  <c r="BT317" i="1"/>
  <c r="BY317" i="1"/>
  <c r="BX317" i="1"/>
  <c r="BW317" i="1"/>
  <c r="BV317" i="1"/>
  <c r="DH317" i="1"/>
  <c r="AB319" i="1"/>
  <c r="CS321" i="1"/>
  <c r="CQ321" i="1"/>
  <c r="P326" i="1"/>
  <c r="T326" i="1"/>
  <c r="AR326" i="1"/>
  <c r="AV326" i="1"/>
  <c r="AU326" i="1"/>
  <c r="AT326" i="1"/>
  <c r="DP328" i="1"/>
  <c r="CD336" i="1"/>
  <c r="BR342" i="1"/>
  <c r="AO344" i="1"/>
  <c r="CL347" i="1"/>
  <c r="AT349" i="1"/>
  <c r="DB349" i="1"/>
  <c r="AI352" i="1"/>
  <c r="CM354" i="1"/>
  <c r="CT357" i="1"/>
  <c r="CU357" i="1"/>
  <c r="CS357" i="1"/>
  <c r="DD363" i="1"/>
  <c r="DC363" i="1"/>
  <c r="DB363" i="1"/>
  <c r="DA363" i="1"/>
  <c r="E369" i="1"/>
  <c r="P369" i="1"/>
  <c r="R369" i="1"/>
  <c r="BI369" i="1"/>
  <c r="BJ369" i="1"/>
  <c r="BH369" i="1"/>
  <c r="DY387" i="1"/>
  <c r="DX387" i="1"/>
  <c r="AI446" i="1"/>
  <c r="AG446" i="1"/>
  <c r="AH446" i="1"/>
  <c r="AF446" i="1"/>
  <c r="E446" i="1"/>
  <c r="BB449" i="1"/>
  <c r="DH267" i="1"/>
  <c r="DR270" i="1"/>
  <c r="BO271" i="1"/>
  <c r="DP271" i="1"/>
  <c r="DM271" i="1"/>
  <c r="Z274" i="1"/>
  <c r="CT276" i="1"/>
  <c r="BX277" i="1"/>
  <c r="BW277" i="1"/>
  <c r="BT277" i="1"/>
  <c r="BI281" i="1"/>
  <c r="BH281" i="1"/>
  <c r="BF281" i="1"/>
  <c r="DI281" i="1"/>
  <c r="T283" i="1"/>
  <c r="AU283" i="1"/>
  <c r="AH285" i="1"/>
  <c r="BB287" i="1"/>
  <c r="S288" i="1"/>
  <c r="DD288" i="1"/>
  <c r="AI290" i="1"/>
  <c r="AA291" i="1"/>
  <c r="Z291" i="1"/>
  <c r="Y291" i="1"/>
  <c r="W291" i="1"/>
  <c r="DD293" i="1"/>
  <c r="BY294" i="1"/>
  <c r="E297" i="1"/>
  <c r="T297" i="1"/>
  <c r="R297" i="1"/>
  <c r="DC297" i="1"/>
  <c r="AF299" i="1"/>
  <c r="Y300" i="1"/>
  <c r="CD300" i="1"/>
  <c r="DC301" i="1"/>
  <c r="DA301" i="1"/>
  <c r="CY301" i="1"/>
  <c r="BD303" i="1"/>
  <c r="DY305" i="1"/>
  <c r="BR308" i="1"/>
  <c r="AN310" i="1"/>
  <c r="AK310" i="1"/>
  <c r="CU310" i="1"/>
  <c r="CS310" i="1"/>
  <c r="CQ310" i="1"/>
  <c r="AA312" i="1"/>
  <c r="Z312" i="1"/>
  <c r="Y312" i="1"/>
  <c r="W312" i="1"/>
  <c r="AT313" i="1"/>
  <c r="DD315" i="1"/>
  <c r="DQ318" i="1"/>
  <c r="DP318" i="1"/>
  <c r="DO318" i="1"/>
  <c r="DM318" i="1"/>
  <c r="AA325" i="1"/>
  <c r="Z325" i="1"/>
  <c r="DW328" i="1"/>
  <c r="DV328" i="1"/>
  <c r="DT328" i="1"/>
  <c r="CL331" i="1"/>
  <c r="CN331" i="1"/>
  <c r="CM331" i="1"/>
  <c r="CJ331" i="1"/>
  <c r="CL336" i="1"/>
  <c r="CJ336" i="1"/>
  <c r="CN336" i="1"/>
  <c r="CM336" i="1"/>
  <c r="S338" i="1"/>
  <c r="P338" i="1"/>
  <c r="E338" i="1"/>
  <c r="R338" i="1"/>
  <c r="T338" i="1"/>
  <c r="CN340" i="1"/>
  <c r="CL340" i="1"/>
  <c r="CM340" i="1"/>
  <c r="CO340" i="1"/>
  <c r="BT342" i="1"/>
  <c r="BX342" i="1"/>
  <c r="BW342" i="1"/>
  <c r="BV342" i="1"/>
  <c r="CJ343" i="1"/>
  <c r="DP343" i="1"/>
  <c r="DM343" i="1"/>
  <c r="DO343" i="1"/>
  <c r="DQ343" i="1"/>
  <c r="AP344" i="1"/>
  <c r="CM347" i="1"/>
  <c r="DD349" i="1"/>
  <c r="AK352" i="1"/>
  <c r="AO352" i="1"/>
  <c r="AN352" i="1"/>
  <c r="AM352" i="1"/>
  <c r="BP361" i="1"/>
  <c r="BO361" i="1"/>
  <c r="BQ361" i="1"/>
  <c r="AF372" i="1"/>
  <c r="AI372" i="1"/>
  <c r="AD372" i="1"/>
  <c r="DQ388" i="1"/>
  <c r="DO388" i="1"/>
  <c r="DR388" i="1"/>
  <c r="DP388" i="1"/>
  <c r="DM388" i="1"/>
  <c r="CE389" i="1"/>
  <c r="CA389" i="1"/>
  <c r="CD389" i="1"/>
  <c r="AV397" i="1"/>
  <c r="AU397" i="1"/>
  <c r="AW397" i="1"/>
  <c r="AT397" i="1"/>
  <c r="AV407" i="1"/>
  <c r="AU407" i="1"/>
  <c r="AT407" i="1"/>
  <c r="AR407" i="1"/>
  <c r="DB418" i="1"/>
  <c r="DA418" i="1"/>
  <c r="CY418" i="1"/>
  <c r="DC418" i="1"/>
  <c r="AD446" i="1"/>
  <c r="DV270" i="1"/>
  <c r="DT270" i="1"/>
  <c r="Y275" i="1"/>
  <c r="W275" i="1"/>
  <c r="DV275" i="1"/>
  <c r="DT275" i="1"/>
  <c r="BT276" i="1"/>
  <c r="DX279" i="1"/>
  <c r="DW279" i="1"/>
  <c r="AY280" i="1"/>
  <c r="DJ281" i="1"/>
  <c r="AW283" i="1"/>
  <c r="AI285" i="1"/>
  <c r="BC287" i="1"/>
  <c r="U288" i="1"/>
  <c r="DA292" i="1"/>
  <c r="DB292" i="1"/>
  <c r="DK293" i="1"/>
  <c r="DI293" i="1"/>
  <c r="DR294" i="1"/>
  <c r="U294" i="1"/>
  <c r="BD294" i="1"/>
  <c r="AI294" i="1"/>
  <c r="AP294" i="1"/>
  <c r="BK294" i="1"/>
  <c r="DD294" i="1"/>
  <c r="CF294" i="1"/>
  <c r="CV294" i="1"/>
  <c r="AW294" i="1"/>
  <c r="CC294" i="1"/>
  <c r="CD294" i="1"/>
  <c r="Z300" i="1"/>
  <c r="BQ301" i="1"/>
  <c r="BP301" i="1"/>
  <c r="BO301" i="1"/>
  <c r="BM301" i="1"/>
  <c r="BI303" i="1"/>
  <c r="BH303" i="1"/>
  <c r="E305" i="1"/>
  <c r="Z305" i="1"/>
  <c r="BW308" i="1"/>
  <c r="BT308" i="1"/>
  <c r="T309" i="1"/>
  <c r="R309" i="1"/>
  <c r="P309" i="1"/>
  <c r="CS309" i="1"/>
  <c r="CV309" i="1"/>
  <c r="CO322" i="1"/>
  <c r="AB322" i="1"/>
  <c r="AW322" i="1"/>
  <c r="BR322" i="1"/>
  <c r="DK322" i="1"/>
  <c r="DY322" i="1"/>
  <c r="BD322" i="1"/>
  <c r="U322" i="1"/>
  <c r="DR322" i="1"/>
  <c r="CF322" i="1"/>
  <c r="DD322" i="1"/>
  <c r="DJ324" i="1"/>
  <c r="DI324" i="1"/>
  <c r="DK324" i="1"/>
  <c r="DH324" i="1"/>
  <c r="DF324" i="1"/>
  <c r="W325" i="1"/>
  <c r="CL326" i="1"/>
  <c r="CM326" i="1"/>
  <c r="DX328" i="1"/>
  <c r="AA338" i="1"/>
  <c r="Z338" i="1"/>
  <c r="Y338" i="1"/>
  <c r="BH340" i="1"/>
  <c r="BK340" i="1"/>
  <c r="BJ340" i="1"/>
  <c r="DX343" i="1"/>
  <c r="DW343" i="1"/>
  <c r="DV343" i="1"/>
  <c r="BY344" i="1"/>
  <c r="BW344" i="1"/>
  <c r="BT344" i="1"/>
  <c r="BX344" i="1"/>
  <c r="BV344" i="1"/>
  <c r="AV348" i="1"/>
  <c r="AT348" i="1"/>
  <c r="AU348" i="1"/>
  <c r="BC354" i="1"/>
  <c r="BB354" i="1"/>
  <c r="BA354" i="1"/>
  <c r="E354" i="1"/>
  <c r="AA364" i="1"/>
  <c r="Z364" i="1"/>
  <c r="CE429" i="1"/>
  <c r="CC429" i="1"/>
  <c r="CA429" i="1"/>
  <c r="CD429" i="1"/>
  <c r="E429" i="1"/>
  <c r="AN288" i="1"/>
  <c r="AM288" i="1"/>
  <c r="CT290" i="1"/>
  <c r="CS290" i="1"/>
  <c r="BP291" i="1"/>
  <c r="BO291" i="1"/>
  <c r="AW292" i="1"/>
  <c r="DY292" i="1"/>
  <c r="AB292" i="1"/>
  <c r="CF292" i="1"/>
  <c r="BK292" i="1"/>
  <c r="CO296" i="1"/>
  <c r="CN296" i="1"/>
  <c r="CJ296" i="1"/>
  <c r="AW297" i="1"/>
  <c r="DY297" i="1"/>
  <c r="AB297" i="1"/>
  <c r="DD297" i="1"/>
  <c r="CF297" i="1"/>
  <c r="BK297" i="1"/>
  <c r="DB302" i="1"/>
  <c r="DA302" i="1"/>
  <c r="AO303" i="1"/>
  <c r="AN303" i="1"/>
  <c r="AM303" i="1"/>
  <c r="CO307" i="1"/>
  <c r="DY307" i="1"/>
  <c r="DD307" i="1"/>
  <c r="CF307" i="1"/>
  <c r="BK307" i="1"/>
  <c r="AP307" i="1"/>
  <c r="U307" i="1"/>
  <c r="BY307" i="1"/>
  <c r="DC308" i="1"/>
  <c r="DB308" i="1"/>
  <c r="DA308" i="1"/>
  <c r="DY313" i="1"/>
  <c r="AB313" i="1"/>
  <c r="DK313" i="1"/>
  <c r="CO313" i="1"/>
  <c r="BR313" i="1"/>
  <c r="AW313" i="1"/>
  <c r="AP313" i="1"/>
  <c r="BY313" i="1"/>
  <c r="AI319" i="1"/>
  <c r="AH319" i="1"/>
  <c r="CF321" i="1"/>
  <c r="BD321" i="1"/>
  <c r="AP321" i="1"/>
  <c r="DD321" i="1"/>
  <c r="BK321" i="1"/>
  <c r="U321" i="1"/>
  <c r="DY321" i="1"/>
  <c r="BR321" i="1"/>
  <c r="AV323" i="1"/>
  <c r="AR323" i="1"/>
  <c r="AI333" i="1"/>
  <c r="AV333" i="1"/>
  <c r="AU333" i="1"/>
  <c r="BX333" i="1"/>
  <c r="BW333" i="1"/>
  <c r="AW336" i="1"/>
  <c r="DD336" i="1"/>
  <c r="CF336" i="1"/>
  <c r="BD336" i="1"/>
  <c r="DY336" i="1"/>
  <c r="AB336" i="1"/>
  <c r="CV336" i="1"/>
  <c r="DR336" i="1"/>
  <c r="BR336" i="1"/>
  <c r="U336" i="1"/>
  <c r="AP336" i="1"/>
  <c r="CO336" i="1"/>
  <c r="DX338" i="1"/>
  <c r="DW338" i="1"/>
  <c r="DV338" i="1"/>
  <c r="DT338" i="1"/>
  <c r="AV345" i="1"/>
  <c r="AU345" i="1"/>
  <c r="DV347" i="1"/>
  <c r="DT347" i="1"/>
  <c r="DX347" i="1"/>
  <c r="DK349" i="1"/>
  <c r="DJ349" i="1"/>
  <c r="DI349" i="1"/>
  <c r="DH349" i="1"/>
  <c r="DF349" i="1"/>
  <c r="BM350" i="1"/>
  <c r="BQ350" i="1"/>
  <c r="BP350" i="1"/>
  <c r="BO350" i="1"/>
  <c r="DR356" i="1"/>
  <c r="U356" i="1"/>
  <c r="DY356" i="1"/>
  <c r="AB356" i="1"/>
  <c r="DK356" i="1"/>
  <c r="AW356" i="1"/>
  <c r="CO356" i="1"/>
  <c r="BR356" i="1"/>
  <c r="CF356" i="1"/>
  <c r="BK356" i="1"/>
  <c r="AI356" i="1"/>
  <c r="BD356" i="1"/>
  <c r="DD356" i="1"/>
  <c r="BY356" i="1"/>
  <c r="CF363" i="1"/>
  <c r="CE363" i="1"/>
  <c r="CD363" i="1"/>
  <c r="CS366" i="1"/>
  <c r="CV366" i="1"/>
  <c r="CU366" i="1"/>
  <c r="CT366" i="1"/>
  <c r="CQ366" i="1"/>
  <c r="E372" i="1"/>
  <c r="AH377" i="1"/>
  <c r="AF377" i="1"/>
  <c r="AD377" i="1"/>
  <c r="AG377" i="1"/>
  <c r="AV390" i="1"/>
  <c r="AU390" i="1"/>
  <c r="AT390" i="1"/>
  <c r="AR390" i="1"/>
  <c r="BW398" i="1"/>
  <c r="BY398" i="1"/>
  <c r="BX398" i="1"/>
  <c r="BV398" i="1"/>
  <c r="BT398" i="1"/>
  <c r="BM406" i="1"/>
  <c r="BQ406" i="1"/>
  <c r="BP406" i="1"/>
  <c r="BO406" i="1"/>
  <c r="AV296" i="1"/>
  <c r="AU296" i="1"/>
  <c r="T298" i="1"/>
  <c r="S298" i="1"/>
  <c r="AW301" i="1"/>
  <c r="AV301" i="1"/>
  <c r="AU301" i="1"/>
  <c r="CE308" i="1"/>
  <c r="CD308" i="1"/>
  <c r="E314" i="1"/>
  <c r="T314" i="1"/>
  <c r="DK315" i="1"/>
  <c r="DJ315" i="1"/>
  <c r="DI315" i="1"/>
  <c r="AG324" i="1"/>
  <c r="AF324" i="1"/>
  <c r="AH324" i="1"/>
  <c r="BC333" i="1"/>
  <c r="BA333" i="1"/>
  <c r="E334" i="1"/>
  <c r="E335" i="1"/>
  <c r="T335" i="1"/>
  <c r="U335" i="1"/>
  <c r="S335" i="1"/>
  <c r="R335" i="1"/>
  <c r="BK342" i="1"/>
  <c r="DR342" i="1"/>
  <c r="U342" i="1"/>
  <c r="CO342" i="1"/>
  <c r="CF342" i="1"/>
  <c r="BD342" i="1"/>
  <c r="DD342" i="1"/>
  <c r="AB342" i="1"/>
  <c r="BY342" i="1"/>
  <c r="DY342" i="1"/>
  <c r="AW342" i="1"/>
  <c r="CV342" i="1"/>
  <c r="AP342" i="1"/>
  <c r="DK342" i="1"/>
  <c r="CC348" i="1"/>
  <c r="CA348" i="1"/>
  <c r="CE348" i="1"/>
  <c r="CD348" i="1"/>
  <c r="CE353" i="1"/>
  <c r="CF353" i="1"/>
  <c r="CD353" i="1"/>
  <c r="CC353" i="1"/>
  <c r="CA353" i="1"/>
  <c r="AH361" i="1"/>
  <c r="AG361" i="1"/>
  <c r="AF361" i="1"/>
  <c r="P367" i="1"/>
  <c r="E367" i="1"/>
  <c r="R367" i="1"/>
  <c r="E378" i="1"/>
  <c r="T378" i="1"/>
  <c r="P378" i="1"/>
  <c r="CS396" i="1"/>
  <c r="CU396" i="1"/>
  <c r="CY407" i="1"/>
  <c r="DD407" i="1"/>
  <c r="DC407" i="1"/>
  <c r="DB407" i="1"/>
  <c r="DA407" i="1"/>
  <c r="DD426" i="1"/>
  <c r="DC426" i="1"/>
  <c r="DB426" i="1"/>
  <c r="DA426" i="1"/>
  <c r="CY426" i="1"/>
  <c r="AA427" i="1"/>
  <c r="Y427" i="1"/>
  <c r="Z427" i="1"/>
  <c r="W427" i="1"/>
  <c r="CE446" i="1"/>
  <c r="CF446" i="1"/>
  <c r="CD446" i="1"/>
  <c r="CC446" i="1"/>
  <c r="DQ320" i="1"/>
  <c r="DP320" i="1"/>
  <c r="CE321" i="1"/>
  <c r="CD321" i="1"/>
  <c r="CC321" i="1"/>
  <c r="DB331" i="1"/>
  <c r="DA331" i="1"/>
  <c r="CY331" i="1"/>
  <c r="CS341" i="1"/>
  <c r="CU341" i="1"/>
  <c r="CT341" i="1"/>
  <c r="CQ341" i="1"/>
  <c r="BP343" i="1"/>
  <c r="BO343" i="1"/>
  <c r="DR348" i="1"/>
  <c r="U348" i="1"/>
  <c r="CV348" i="1"/>
  <c r="BY348" i="1"/>
  <c r="BD348" i="1"/>
  <c r="AI348" i="1"/>
  <c r="DY348" i="1"/>
  <c r="AB348" i="1"/>
  <c r="DK348" i="1"/>
  <c r="BK348" i="1"/>
  <c r="CF348" i="1"/>
  <c r="DD348" i="1"/>
  <c r="DX349" i="1"/>
  <c r="DY349" i="1"/>
  <c r="DX352" i="1"/>
  <c r="DV352" i="1"/>
  <c r="BQ354" i="1"/>
  <c r="BR354" i="1"/>
  <c r="BP354" i="1"/>
  <c r="DQ368" i="1"/>
  <c r="DR368" i="1"/>
  <c r="DP368" i="1"/>
  <c r="DO368" i="1"/>
  <c r="CE372" i="1"/>
  <c r="CD372" i="1"/>
  <c r="BC376" i="1"/>
  <c r="BB376" i="1"/>
  <c r="DY378" i="1"/>
  <c r="DX378" i="1"/>
  <c r="DV378" i="1"/>
  <c r="DR386" i="1"/>
  <c r="U386" i="1"/>
  <c r="CV386" i="1"/>
  <c r="BY386" i="1"/>
  <c r="BD386" i="1"/>
  <c r="AI386" i="1"/>
  <c r="DY386" i="1"/>
  <c r="AB386" i="1"/>
  <c r="CO386" i="1"/>
  <c r="BK386" i="1"/>
  <c r="DK386" i="1"/>
  <c r="DD386" i="1"/>
  <c r="CF386" i="1"/>
  <c r="AP386" i="1"/>
  <c r="CQ396" i="1"/>
  <c r="CU404" i="1"/>
  <c r="CT404" i="1"/>
  <c r="CS404" i="1"/>
  <c r="DJ418" i="1"/>
  <c r="DI418" i="1"/>
  <c r="DH418" i="1"/>
  <c r="DF418" i="1"/>
  <c r="CE485" i="1"/>
  <c r="CC485" i="1"/>
  <c r="CF485" i="1"/>
  <c r="CD485" i="1"/>
  <c r="CA485" i="1"/>
  <c r="AB253" i="1"/>
  <c r="AB258" i="1"/>
  <c r="AB263" i="1"/>
  <c r="AB268" i="1"/>
  <c r="AB273" i="1"/>
  <c r="AB278" i="1"/>
  <c r="BW291" i="1"/>
  <c r="CM292" i="1"/>
  <c r="CF293" i="1"/>
  <c r="CV293" i="1"/>
  <c r="BK293" i="1"/>
  <c r="CE309" i="1"/>
  <c r="CD309" i="1"/>
  <c r="CC315" i="1"/>
  <c r="AV318" i="1"/>
  <c r="AT318" i="1"/>
  <c r="CJ320" i="1"/>
  <c r="DM320" i="1"/>
  <c r="CA321" i="1"/>
  <c r="DW324" i="1"/>
  <c r="BQ325" i="1"/>
  <c r="BP325" i="1"/>
  <c r="DX325" i="1"/>
  <c r="DW325" i="1"/>
  <c r="DV325" i="1"/>
  <c r="DT325" i="1"/>
  <c r="BT331" i="1"/>
  <c r="DM342" i="1"/>
  <c r="BM343" i="1"/>
  <c r="BT346" i="1"/>
  <c r="AD347" i="1"/>
  <c r="AW348" i="1"/>
  <c r="DT349" i="1"/>
  <c r="AF350" i="1"/>
  <c r="AG350" i="1"/>
  <c r="AD350" i="1"/>
  <c r="DT352" i="1"/>
  <c r="BM354" i="1"/>
  <c r="DT356" i="1"/>
  <c r="BX361" i="1"/>
  <c r="BY361" i="1"/>
  <c r="BW361" i="1"/>
  <c r="BV361" i="1"/>
  <c r="DK364" i="1"/>
  <c r="CA365" i="1"/>
  <c r="T367" i="1"/>
  <c r="DA367" i="1"/>
  <c r="DC367" i="1"/>
  <c r="DB367" i="1"/>
  <c r="BA368" i="1"/>
  <c r="BD368" i="1"/>
  <c r="BC368" i="1"/>
  <c r="BB368" i="1"/>
  <c r="CA372" i="1"/>
  <c r="DT372" i="1"/>
  <c r="DY372" i="1"/>
  <c r="DX372" i="1"/>
  <c r="DW372" i="1"/>
  <c r="AY376" i="1"/>
  <c r="R378" i="1"/>
  <c r="DT378" i="1"/>
  <c r="AN380" i="1"/>
  <c r="AM380" i="1"/>
  <c r="AO380" i="1"/>
  <c r="AK380" i="1"/>
  <c r="BJ389" i="1"/>
  <c r="BI389" i="1"/>
  <c r="DM391" i="1"/>
  <c r="DQ391" i="1"/>
  <c r="DP391" i="1"/>
  <c r="CT396" i="1"/>
  <c r="CQ404" i="1"/>
  <c r="CU413" i="1"/>
  <c r="CT413" i="1"/>
  <c r="AA435" i="1"/>
  <c r="E435" i="1"/>
  <c r="AB435" i="1"/>
  <c r="Z435" i="1"/>
  <c r="Y435" i="1"/>
  <c r="W435" i="1"/>
  <c r="AV437" i="1"/>
  <c r="AU437" i="1"/>
  <c r="AT437" i="1"/>
  <c r="AR437" i="1"/>
  <c r="CO339" i="1"/>
  <c r="CM339" i="1"/>
  <c r="DO342" i="1"/>
  <c r="BO347" i="1"/>
  <c r="BC348" i="1"/>
  <c r="BB348" i="1"/>
  <c r="BA348" i="1"/>
  <c r="CO348" i="1"/>
  <c r="DT348" i="1"/>
  <c r="AH350" i="1"/>
  <c r="DW352" i="1"/>
  <c r="AW353" i="1"/>
  <c r="AV353" i="1"/>
  <c r="AU353" i="1"/>
  <c r="AT353" i="1"/>
  <c r="AR353" i="1"/>
  <c r="BO354" i="1"/>
  <c r="DB355" i="1"/>
  <c r="DC355" i="1"/>
  <c r="DA355" i="1"/>
  <c r="CY355" i="1"/>
  <c r="BH358" i="1"/>
  <c r="BK358" i="1"/>
  <c r="BJ358" i="1"/>
  <c r="BI358" i="1"/>
  <c r="BT361" i="1"/>
  <c r="CD365" i="1"/>
  <c r="U367" i="1"/>
  <c r="CY367" i="1"/>
  <c r="CA369" i="1"/>
  <c r="AD371" i="1"/>
  <c r="DV372" i="1"/>
  <c r="DQ373" i="1"/>
  <c r="DO373" i="1"/>
  <c r="BA376" i="1"/>
  <c r="S378" i="1"/>
  <c r="DM379" i="1"/>
  <c r="DQ379" i="1"/>
  <c r="DP379" i="1"/>
  <c r="E382" i="1"/>
  <c r="W382" i="1"/>
  <c r="AB382" i="1"/>
  <c r="AA382" i="1"/>
  <c r="CS384" i="1"/>
  <c r="CU384" i="1"/>
  <c r="BA385" i="1"/>
  <c r="BD385" i="1"/>
  <c r="AA389" i="1"/>
  <c r="Z389" i="1"/>
  <c r="Y389" i="1"/>
  <c r="W389" i="1"/>
  <c r="BF389" i="1"/>
  <c r="CV396" i="1"/>
  <c r="CQ413" i="1"/>
  <c r="W424" i="1"/>
  <c r="AB424" i="1"/>
  <c r="AA424" i="1"/>
  <c r="BY290" i="1"/>
  <c r="BD290" i="1"/>
  <c r="CO290" i="1"/>
  <c r="BY291" i="1"/>
  <c r="CO292" i="1"/>
  <c r="T293" i="1"/>
  <c r="S293" i="1"/>
  <c r="CM293" i="1"/>
  <c r="AW296" i="1"/>
  <c r="AA297" i="1"/>
  <c r="W297" i="1"/>
  <c r="BA301" i="1"/>
  <c r="AY301" i="1"/>
  <c r="CL302" i="1"/>
  <c r="CJ302" i="1"/>
  <c r="CF304" i="1"/>
  <c r="U304" i="1"/>
  <c r="DR304" i="1"/>
  <c r="CV304" i="1"/>
  <c r="BY304" i="1"/>
  <c r="BD304" i="1"/>
  <c r="AI304" i="1"/>
  <c r="AB304" i="1"/>
  <c r="CO304" i="1"/>
  <c r="BB305" i="1"/>
  <c r="BD306" i="1"/>
  <c r="CF306" i="1"/>
  <c r="BK306" i="1"/>
  <c r="AP306" i="1"/>
  <c r="U306" i="1"/>
  <c r="DR306" i="1"/>
  <c r="CO306" i="1"/>
  <c r="BR306" i="1"/>
  <c r="CU311" i="1"/>
  <c r="S314" i="1"/>
  <c r="CE315" i="1"/>
  <c r="BD317" i="1"/>
  <c r="BC317" i="1"/>
  <c r="BB317" i="1"/>
  <c r="BA317" i="1"/>
  <c r="AY317" i="1"/>
  <c r="CL320" i="1"/>
  <c r="DO320" i="1"/>
  <c r="Z323" i="1"/>
  <c r="CT323" i="1"/>
  <c r="CS323" i="1"/>
  <c r="AP324" i="1"/>
  <c r="AO324" i="1"/>
  <c r="AM324" i="1"/>
  <c r="DY324" i="1"/>
  <c r="DB326" i="1"/>
  <c r="DA326" i="1"/>
  <c r="DJ329" i="1"/>
  <c r="DI329" i="1"/>
  <c r="DK329" i="1"/>
  <c r="E330" i="1"/>
  <c r="T330" i="1"/>
  <c r="S330" i="1"/>
  <c r="BV331" i="1"/>
  <c r="DD331" i="1"/>
  <c r="DV332" i="1"/>
  <c r="DW332" i="1"/>
  <c r="AA333" i="1"/>
  <c r="DM333" i="1"/>
  <c r="DO333" i="1"/>
  <c r="CM334" i="1"/>
  <c r="BJ336" i="1"/>
  <c r="CJ339" i="1"/>
  <c r="DP342" i="1"/>
  <c r="BQ343" i="1"/>
  <c r="CO344" i="1"/>
  <c r="CN344" i="1"/>
  <c r="BQ345" i="1"/>
  <c r="BP345" i="1"/>
  <c r="BO345" i="1"/>
  <c r="BV346" i="1"/>
  <c r="AG347" i="1"/>
  <c r="BP347" i="1"/>
  <c r="CT348" i="1"/>
  <c r="CS348" i="1"/>
  <c r="DV349" i="1"/>
  <c r="AK350" i="1"/>
  <c r="AO350" i="1"/>
  <c r="AN350" i="1"/>
  <c r="AM350" i="1"/>
  <c r="AV351" i="1"/>
  <c r="AU351" i="1"/>
  <c r="BV351" i="1"/>
  <c r="DV356" i="1"/>
  <c r="AH357" i="1"/>
  <c r="AG357" i="1"/>
  <c r="AF357" i="1"/>
  <c r="AD357" i="1"/>
  <c r="AW359" i="1"/>
  <c r="CF359" i="1"/>
  <c r="BD359" i="1"/>
  <c r="BY359" i="1"/>
  <c r="CV359" i="1"/>
  <c r="DR359" i="1"/>
  <c r="AB359" i="1"/>
  <c r="BR359" i="1"/>
  <c r="DK359" i="1"/>
  <c r="U359" i="1"/>
  <c r="DD359" i="1"/>
  <c r="AP359" i="1"/>
  <c r="CO359" i="1"/>
  <c r="AG363" i="1"/>
  <c r="AI363" i="1"/>
  <c r="AH363" i="1"/>
  <c r="AF363" i="1"/>
  <c r="CE365" i="1"/>
  <c r="W367" i="1"/>
  <c r="AB367" i="1"/>
  <c r="AA367" i="1"/>
  <c r="Z367" i="1"/>
  <c r="Y367" i="1"/>
  <c r="CC372" i="1"/>
  <c r="CF373" i="1"/>
  <c r="CE373" i="1"/>
  <c r="CD373" i="1"/>
  <c r="CC373" i="1"/>
  <c r="CA373" i="1"/>
  <c r="DM373" i="1"/>
  <c r="U378" i="1"/>
  <c r="DW378" i="1"/>
  <c r="Y382" i="1"/>
  <c r="AN395" i="1"/>
  <c r="AM395" i="1"/>
  <c r="E395" i="1"/>
  <c r="AK395" i="1"/>
  <c r="AW411" i="1"/>
  <c r="AV411" i="1"/>
  <c r="AU411" i="1"/>
  <c r="AT411" i="1"/>
  <c r="E411" i="1"/>
  <c r="BX424" i="1"/>
  <c r="BW424" i="1"/>
  <c r="BV424" i="1"/>
  <c r="BT424" i="1"/>
  <c r="CJ279" i="1"/>
  <c r="W280" i="1"/>
  <c r="DT280" i="1"/>
  <c r="CA281" i="1"/>
  <c r="AY283" i="1"/>
  <c r="CJ284" i="1"/>
  <c r="W285" i="1"/>
  <c r="DT285" i="1"/>
  <c r="CA286" i="1"/>
  <c r="BT288" i="1"/>
  <c r="W289" i="1"/>
  <c r="AR289" i="1"/>
  <c r="DY290" i="1"/>
  <c r="DT291" i="1"/>
  <c r="Y292" i="1"/>
  <c r="DM292" i="1"/>
  <c r="P293" i="1"/>
  <c r="CN293" i="1"/>
  <c r="DQ293" i="1"/>
  <c r="DP293" i="1"/>
  <c r="CJ294" i="1"/>
  <c r="AD295" i="1"/>
  <c r="CY295" i="1"/>
  <c r="DY296" i="1"/>
  <c r="DX296" i="1"/>
  <c r="Y297" i="1"/>
  <c r="AB301" i="1"/>
  <c r="AA301" i="1"/>
  <c r="BB301" i="1"/>
  <c r="CM302" i="1"/>
  <c r="Y303" i="1"/>
  <c r="W303" i="1"/>
  <c r="AY303" i="1"/>
  <c r="CE303" i="1"/>
  <c r="CC303" i="1"/>
  <c r="CA303" i="1"/>
  <c r="CU304" i="1"/>
  <c r="CT304" i="1"/>
  <c r="CS304" i="1"/>
  <c r="DY304" i="1"/>
  <c r="AD305" i="1"/>
  <c r="AF307" i="1"/>
  <c r="AD307" i="1"/>
  <c r="DM309" i="1"/>
  <c r="BQ312" i="1"/>
  <c r="BP312" i="1"/>
  <c r="BO312" i="1"/>
  <c r="U314" i="1"/>
  <c r="DT316" i="1"/>
  <c r="CM320" i="1"/>
  <c r="DO321" i="1"/>
  <c r="BH322" i="1"/>
  <c r="BF322" i="1"/>
  <c r="AA323" i="1"/>
  <c r="CQ323" i="1"/>
  <c r="AK324" i="1"/>
  <c r="CY326" i="1"/>
  <c r="BY327" i="1"/>
  <c r="DF329" i="1"/>
  <c r="P330" i="1"/>
  <c r="CA330" i="1"/>
  <c r="AW331" i="1"/>
  <c r="CF331" i="1"/>
  <c r="BD331" i="1"/>
  <c r="BR331" i="1"/>
  <c r="CO331" i="1"/>
  <c r="U331" i="1"/>
  <c r="AP331" i="1"/>
  <c r="DK331" i="1"/>
  <c r="BK331" i="1"/>
  <c r="DY331" i="1"/>
  <c r="BW331" i="1"/>
  <c r="DF331" i="1"/>
  <c r="DJ331" i="1"/>
  <c r="DI331" i="1"/>
  <c r="Y332" i="1"/>
  <c r="AB332" i="1"/>
  <c r="AY332" i="1"/>
  <c r="DT332" i="1"/>
  <c r="AH333" i="1"/>
  <c r="AF333" i="1"/>
  <c r="DP333" i="1"/>
  <c r="CN334" i="1"/>
  <c r="DQ335" i="1"/>
  <c r="DR335" i="1"/>
  <c r="DP335" i="1"/>
  <c r="DO335" i="1"/>
  <c r="DM335" i="1"/>
  <c r="BK336" i="1"/>
  <c r="T337" i="1"/>
  <c r="S337" i="1"/>
  <c r="R337" i="1"/>
  <c r="DV342" i="1"/>
  <c r="DT342" i="1"/>
  <c r="DX342" i="1"/>
  <c r="DW342" i="1"/>
  <c r="CJ344" i="1"/>
  <c r="BW346" i="1"/>
  <c r="AH347" i="1"/>
  <c r="BQ347" i="1"/>
  <c r="CQ348" i="1"/>
  <c r="DW349" i="1"/>
  <c r="DX350" i="1"/>
  <c r="DW350" i="1"/>
  <c r="DV350" i="1"/>
  <c r="BW351" i="1"/>
  <c r="DX356" i="1"/>
  <c r="CN365" i="1"/>
  <c r="CM365" i="1"/>
  <c r="CL365" i="1"/>
  <c r="CJ365" i="1"/>
  <c r="CD369" i="1"/>
  <c r="CA370" i="1"/>
  <c r="W372" i="1"/>
  <c r="T376" i="1"/>
  <c r="S376" i="1"/>
  <c r="R376" i="1"/>
  <c r="P376" i="1"/>
  <c r="E376" i="1"/>
  <c r="CE379" i="1"/>
  <c r="CD379" i="1"/>
  <c r="CC379" i="1"/>
  <c r="DO379" i="1"/>
  <c r="Z382" i="1"/>
  <c r="BH384" i="1"/>
  <c r="BR388" i="1"/>
  <c r="BQ388" i="1"/>
  <c r="BP388" i="1"/>
  <c r="BO388" i="1"/>
  <c r="BH389" i="1"/>
  <c r="AV392" i="1"/>
  <c r="AU392" i="1"/>
  <c r="AT392" i="1"/>
  <c r="BD401" i="1"/>
  <c r="AI401" i="1"/>
  <c r="CO401" i="1"/>
  <c r="BK401" i="1"/>
  <c r="AW401" i="1"/>
  <c r="CV401" i="1"/>
  <c r="BR401" i="1"/>
  <c r="DR401" i="1"/>
  <c r="U401" i="1"/>
  <c r="AP401" i="1"/>
  <c r="CF401" i="1"/>
  <c r="DK401" i="1"/>
  <c r="BY401" i="1"/>
  <c r="DD401" i="1"/>
  <c r="AB401" i="1"/>
  <c r="AH405" i="1"/>
  <c r="AG405" i="1"/>
  <c r="E405" i="1"/>
  <c r="AF405" i="1"/>
  <c r="AR411" i="1"/>
  <c r="CV413" i="1"/>
  <c r="CS413" i="1"/>
  <c r="CQ414" i="1"/>
  <c r="Z424" i="1"/>
  <c r="AG291" i="1"/>
  <c r="AF291" i="1"/>
  <c r="CT299" i="1"/>
  <c r="CS299" i="1"/>
  <c r="AW302" i="1"/>
  <c r="DY302" i="1"/>
  <c r="AB302" i="1"/>
  <c r="DD302" i="1"/>
  <c r="CF302" i="1"/>
  <c r="BK302" i="1"/>
  <c r="BD302" i="1"/>
  <c r="P306" i="1"/>
  <c r="T306" i="1"/>
  <c r="S306" i="1"/>
  <c r="R306" i="1"/>
  <c r="BD311" i="1"/>
  <c r="CO311" i="1"/>
  <c r="BR311" i="1"/>
  <c r="AW311" i="1"/>
  <c r="AB311" i="1"/>
  <c r="DY311" i="1"/>
  <c r="DD311" i="1"/>
  <c r="DR311" i="1"/>
  <c r="CO320" i="1"/>
  <c r="DR327" i="1"/>
  <c r="U327" i="1"/>
  <c r="CO327" i="1"/>
  <c r="AW327" i="1"/>
  <c r="BR327" i="1"/>
  <c r="DK327" i="1"/>
  <c r="AP327" i="1"/>
  <c r="DY327" i="1"/>
  <c r="DI327" i="1"/>
  <c r="DJ327" i="1"/>
  <c r="DH327" i="1"/>
  <c r="AV330" i="1"/>
  <c r="AU330" i="1"/>
  <c r="AT330" i="1"/>
  <c r="AR330" i="1"/>
  <c r="P331" i="1"/>
  <c r="T331" i="1"/>
  <c r="S331" i="1"/>
  <c r="R331" i="1"/>
  <c r="E331" i="1"/>
  <c r="BY331" i="1"/>
  <c r="CT333" i="1"/>
  <c r="CS333" i="1"/>
  <c r="CQ333" i="1"/>
  <c r="CL339" i="1"/>
  <c r="BX343" i="1"/>
  <c r="BW343" i="1"/>
  <c r="BV343" i="1"/>
  <c r="DY344" i="1"/>
  <c r="DX344" i="1"/>
  <c r="DW344" i="1"/>
  <c r="DD345" i="1"/>
  <c r="DC345" i="1"/>
  <c r="DB345" i="1"/>
  <c r="DA345" i="1"/>
  <c r="CE346" i="1"/>
  <c r="CD346" i="1"/>
  <c r="BX351" i="1"/>
  <c r="AW364" i="1"/>
  <c r="CF364" i="1"/>
  <c r="BD364" i="1"/>
  <c r="BY364" i="1"/>
  <c r="CV364" i="1"/>
  <c r="DR364" i="1"/>
  <c r="AB364" i="1"/>
  <c r="BR364" i="1"/>
  <c r="CO364" i="1"/>
  <c r="DY364" i="1"/>
  <c r="BK364" i="1"/>
  <c r="AI364" i="1"/>
  <c r="U364" i="1"/>
  <c r="AR364" i="1"/>
  <c r="AV364" i="1"/>
  <c r="AU364" i="1"/>
  <c r="Y376" i="1"/>
  <c r="AA376" i="1"/>
  <c r="BR378" i="1"/>
  <c r="BP378" i="1"/>
  <c r="BO378" i="1"/>
  <c r="BR386" i="1"/>
  <c r="CA391" i="1"/>
  <c r="CD391" i="1"/>
  <c r="DA403" i="1"/>
  <c r="CY403" i="1"/>
  <c r="DC403" i="1"/>
  <c r="DB403" i="1"/>
  <c r="T404" i="1"/>
  <c r="S404" i="1"/>
  <c r="R404" i="1"/>
  <c r="E404" i="1"/>
  <c r="P404" i="1"/>
  <c r="CL415" i="1"/>
  <c r="CO415" i="1"/>
  <c r="CN415" i="1"/>
  <c r="AI424" i="1"/>
  <c r="AH424" i="1"/>
  <c r="AG424" i="1"/>
  <c r="AF424" i="1"/>
  <c r="AD424" i="1"/>
  <c r="DW288" i="1"/>
  <c r="CQ289" i="1"/>
  <c r="DD290" i="1"/>
  <c r="AD291" i="1"/>
  <c r="DV291" i="1"/>
  <c r="AA292" i="1"/>
  <c r="R293" i="1"/>
  <c r="AT293" i="1"/>
  <c r="AH295" i="1"/>
  <c r="BB296" i="1"/>
  <c r="Z298" i="1"/>
  <c r="BD301" i="1"/>
  <c r="CO302" i="1"/>
  <c r="DP302" i="1"/>
  <c r="AA303" i="1"/>
  <c r="AG307" i="1"/>
  <c r="CT307" i="1"/>
  <c r="DR307" i="1"/>
  <c r="BJ308" i="1"/>
  <c r="BI308" i="1"/>
  <c r="DP308" i="1"/>
  <c r="AD309" i="1"/>
  <c r="AP311" i="1"/>
  <c r="BY311" i="1"/>
  <c r="AK312" i="1"/>
  <c r="DR313" i="1"/>
  <c r="DB314" i="1"/>
  <c r="AN315" i="1"/>
  <c r="AP315" i="1"/>
  <c r="CJ315" i="1"/>
  <c r="DV316" i="1"/>
  <c r="Y317" i="1"/>
  <c r="BD318" i="1"/>
  <c r="BC318" i="1"/>
  <c r="BB318" i="1"/>
  <c r="AF321" i="1"/>
  <c r="BJ321" i="1"/>
  <c r="BI321" i="1"/>
  <c r="BH321" i="1"/>
  <c r="DQ321" i="1"/>
  <c r="AD322" i="1"/>
  <c r="BI322" i="1"/>
  <c r="AN324" i="1"/>
  <c r="DC326" i="1"/>
  <c r="T327" i="1"/>
  <c r="S327" i="1"/>
  <c r="R327" i="1"/>
  <c r="AR328" i="1"/>
  <c r="CO329" i="1"/>
  <c r="DH329" i="1"/>
  <c r="R330" i="1"/>
  <c r="CD330" i="1"/>
  <c r="BC332" i="1"/>
  <c r="DX332" i="1"/>
  <c r="DX333" i="1"/>
  <c r="DW333" i="1"/>
  <c r="DV333" i="1"/>
  <c r="DF336" i="1"/>
  <c r="DI336" i="1"/>
  <c r="CN339" i="1"/>
  <c r="DI341" i="1"/>
  <c r="CS342" i="1"/>
  <c r="BT343" i="1"/>
  <c r="CL344" i="1"/>
  <c r="DT344" i="1"/>
  <c r="BR345" i="1"/>
  <c r="CA346" i="1"/>
  <c r="AT351" i="1"/>
  <c r="DM354" i="1"/>
  <c r="DQ354" i="1"/>
  <c r="DP354" i="1"/>
  <c r="AF355" i="1"/>
  <c r="AD355" i="1"/>
  <c r="AI355" i="1"/>
  <c r="DQ357" i="1"/>
  <c r="DP357" i="1"/>
  <c r="AG358" i="1"/>
  <c r="AD358" i="1"/>
  <c r="E358" i="1"/>
  <c r="AF358" i="1"/>
  <c r="DD358" i="1"/>
  <c r="DC358" i="1"/>
  <c r="DB358" i="1"/>
  <c r="DA358" i="1"/>
  <c r="BB365" i="1"/>
  <c r="AY365" i="1"/>
  <c r="CL369" i="1"/>
  <c r="CN369" i="1"/>
  <c r="CM369" i="1"/>
  <c r="CJ369" i="1"/>
  <c r="CE370" i="1"/>
  <c r="Z372" i="1"/>
  <c r="DR373" i="1"/>
  <c r="W376" i="1"/>
  <c r="DI377" i="1"/>
  <c r="DH377" i="1"/>
  <c r="DF377" i="1"/>
  <c r="BM378" i="1"/>
  <c r="DB380" i="1"/>
  <c r="DA380" i="1"/>
  <c r="CY380" i="1"/>
  <c r="DC380" i="1"/>
  <c r="BJ385" i="1"/>
  <c r="BI385" i="1"/>
  <c r="BH385" i="1"/>
  <c r="BF385" i="1"/>
  <c r="CC391" i="1"/>
  <c r="DQ399" i="1"/>
  <c r="DP399" i="1"/>
  <c r="DO399" i="1"/>
  <c r="DD411" i="1"/>
  <c r="DC411" i="1"/>
  <c r="DB411" i="1"/>
  <c r="DA411" i="1"/>
  <c r="CY411" i="1"/>
  <c r="CT414" i="1"/>
  <c r="CJ415" i="1"/>
  <c r="BC430" i="1"/>
  <c r="BA430" i="1"/>
  <c r="DB288" i="1"/>
  <c r="DA288" i="1"/>
  <c r="BX289" i="1"/>
  <c r="BW289" i="1"/>
  <c r="CT289" i="1"/>
  <c r="DI290" i="1"/>
  <c r="DH290" i="1"/>
  <c r="AU293" i="1"/>
  <c r="AG296" i="1"/>
  <c r="AF296" i="1"/>
  <c r="DX297" i="1"/>
  <c r="DT297" i="1"/>
  <c r="E302" i="1"/>
  <c r="P302" i="1"/>
  <c r="P311" i="1"/>
  <c r="E311" i="1"/>
  <c r="AV311" i="1"/>
  <c r="AU311" i="1"/>
  <c r="AT311" i="1"/>
  <c r="AR311" i="1"/>
  <c r="DC314" i="1"/>
  <c r="DW316" i="1"/>
  <c r="BD319" i="1"/>
  <c r="BC319" i="1"/>
  <c r="CF320" i="1"/>
  <c r="BK320" i="1"/>
  <c r="AP320" i="1"/>
  <c r="U320" i="1"/>
  <c r="DR320" i="1"/>
  <c r="CV320" i="1"/>
  <c r="BY320" i="1"/>
  <c r="BD320" i="1"/>
  <c r="AI320" i="1"/>
  <c r="BR320" i="1"/>
  <c r="AW320" i="1"/>
  <c r="AB320" i="1"/>
  <c r="DR321" i="1"/>
  <c r="DC325" i="1"/>
  <c r="DB325" i="1"/>
  <c r="DA325" i="1"/>
  <c r="CY325" i="1"/>
  <c r="AW326" i="1"/>
  <c r="CF326" i="1"/>
  <c r="BD326" i="1"/>
  <c r="CV326" i="1"/>
  <c r="DR326" i="1"/>
  <c r="AB326" i="1"/>
  <c r="BR326" i="1"/>
  <c r="CO326" i="1"/>
  <c r="DK326" i="1"/>
  <c r="AP326" i="1"/>
  <c r="DD326" i="1"/>
  <c r="CD327" i="1"/>
  <c r="U330" i="1"/>
  <c r="Z332" i="1"/>
  <c r="BD332" i="1"/>
  <c r="DY332" i="1"/>
  <c r="CU333" i="1"/>
  <c r="BQ335" i="1"/>
  <c r="BP335" i="1"/>
  <c r="BR335" i="1"/>
  <c r="BO335" i="1"/>
  <c r="CU337" i="1"/>
  <c r="CT337" i="1"/>
  <c r="E339" i="1"/>
  <c r="DJ341" i="1"/>
  <c r="CT342" i="1"/>
  <c r="AV343" i="1"/>
  <c r="AR343" i="1"/>
  <c r="CM344" i="1"/>
  <c r="DV344" i="1"/>
  <c r="Y348" i="1"/>
  <c r="BB350" i="1"/>
  <c r="BA350" i="1"/>
  <c r="AY350" i="1"/>
  <c r="CM359" i="1"/>
  <c r="AV361" i="1"/>
  <c r="AT361" i="1"/>
  <c r="AW361" i="1"/>
  <c r="AU361" i="1"/>
  <c r="CN362" i="1"/>
  <c r="CM362" i="1"/>
  <c r="CL362" i="1"/>
  <c r="CJ362" i="1"/>
  <c r="DX362" i="1"/>
  <c r="DW362" i="1"/>
  <c r="P364" i="1"/>
  <c r="E364" i="1"/>
  <c r="R364" i="1"/>
  <c r="AT364" i="1"/>
  <c r="DQ366" i="1"/>
  <c r="DM366" i="1"/>
  <c r="DP366" i="1"/>
  <c r="DO366" i="1"/>
  <c r="AV369" i="1"/>
  <c r="AR369" i="1"/>
  <c r="AU369" i="1"/>
  <c r="AT369" i="1"/>
  <c r="CN370" i="1"/>
  <c r="CM370" i="1"/>
  <c r="DX371" i="1"/>
  <c r="DW371" i="1"/>
  <c r="AB372" i="1"/>
  <c r="CT372" i="1"/>
  <c r="CS372" i="1"/>
  <c r="CU372" i="1"/>
  <c r="E373" i="1"/>
  <c r="T373" i="1"/>
  <c r="DD380" i="1"/>
  <c r="CF383" i="1"/>
  <c r="CE383" i="1"/>
  <c r="CD383" i="1"/>
  <c r="CE391" i="1"/>
  <c r="DM399" i="1"/>
  <c r="U404" i="1"/>
  <c r="CM415" i="1"/>
  <c r="AY430" i="1"/>
  <c r="CF300" i="1"/>
  <c r="CF309" i="1"/>
  <c r="BI327" i="1"/>
  <c r="BH327" i="1"/>
  <c r="AW335" i="1"/>
  <c r="CN335" i="1"/>
  <c r="CL335" i="1"/>
  <c r="BK337" i="1"/>
  <c r="DR337" i="1"/>
  <c r="U337" i="1"/>
  <c r="CO337" i="1"/>
  <c r="E340" i="1"/>
  <c r="T340" i="1"/>
  <c r="BQ340" i="1"/>
  <c r="BP340" i="1"/>
  <c r="CT343" i="1"/>
  <c r="CS343" i="1"/>
  <c r="AB346" i="1"/>
  <c r="BY346" i="1"/>
  <c r="AO347" i="1"/>
  <c r="AN347" i="1"/>
  <c r="AM347" i="1"/>
  <c r="BX348" i="1"/>
  <c r="BW348" i="1"/>
  <c r="BC349" i="1"/>
  <c r="BA349" i="1"/>
  <c r="AY349" i="1"/>
  <c r="CT352" i="1"/>
  <c r="CS352" i="1"/>
  <c r="CS354" i="1"/>
  <c r="CU354" i="1"/>
  <c r="CT354" i="1"/>
  <c r="BT355" i="1"/>
  <c r="BW355" i="1"/>
  <c r="E356" i="1"/>
  <c r="AN360" i="1"/>
  <c r="AO360" i="1"/>
  <c r="AM360" i="1"/>
  <c r="BR360" i="1"/>
  <c r="AB368" i="1"/>
  <c r="AA368" i="1"/>
  <c r="Z368" i="1"/>
  <c r="CO368" i="1"/>
  <c r="CN368" i="1"/>
  <c r="AF370" i="1"/>
  <c r="AG370" i="1"/>
  <c r="CV371" i="1"/>
  <c r="DY373" i="1"/>
  <c r="DX373" i="1"/>
  <c r="DW373" i="1"/>
  <c r="DV373" i="1"/>
  <c r="CN382" i="1"/>
  <c r="CM382" i="1"/>
  <c r="CL382" i="1"/>
  <c r="T385" i="1"/>
  <c r="S385" i="1"/>
  <c r="E385" i="1"/>
  <c r="AN388" i="1"/>
  <c r="AP388" i="1"/>
  <c r="AO388" i="1"/>
  <c r="AM388" i="1"/>
  <c r="CJ395" i="1"/>
  <c r="CN395" i="1"/>
  <c r="CM395" i="1"/>
  <c r="CL395" i="1"/>
  <c r="BC416" i="1"/>
  <c r="BA416" i="1"/>
  <c r="BD416" i="1"/>
  <c r="BB416" i="1"/>
  <c r="BU436" i="1"/>
  <c r="DG436" i="1"/>
  <c r="AS436" i="1"/>
  <c r="X436" i="1"/>
  <c r="CK436" i="1"/>
  <c r="BN436" i="1"/>
  <c r="DZ436" i="1"/>
  <c r="CR436" i="1"/>
  <c r="DU436" i="1"/>
  <c r="BG436" i="1"/>
  <c r="AE436" i="1"/>
  <c r="AZ436" i="1"/>
  <c r="DN436" i="1"/>
  <c r="CZ436" i="1"/>
  <c r="Q436" i="1"/>
  <c r="N436" i="1"/>
  <c r="EA436" i="1" s="1"/>
  <c r="F436" i="1"/>
  <c r="CH436" i="1" s="1"/>
  <c r="BY329" i="1"/>
  <c r="BT329" i="1"/>
  <c r="DV337" i="1"/>
  <c r="DT337" i="1"/>
  <c r="AU341" i="1"/>
  <c r="AR341" i="1"/>
  <c r="Y342" i="1"/>
  <c r="W342" i="1"/>
  <c r="T347" i="1"/>
  <c r="S347" i="1"/>
  <c r="AI349" i="1"/>
  <c r="AG349" i="1"/>
  <c r="AF349" i="1"/>
  <c r="CU350" i="1"/>
  <c r="CS350" i="1"/>
  <c r="CQ350" i="1"/>
  <c r="DR354" i="1"/>
  <c r="CE355" i="1"/>
  <c r="CD355" i="1"/>
  <c r="AA356" i="1"/>
  <c r="Z356" i="1"/>
  <c r="Y356" i="1"/>
  <c r="P359" i="1"/>
  <c r="E359" i="1"/>
  <c r="R359" i="1"/>
  <c r="DM364" i="1"/>
  <c r="DQ364" i="1"/>
  <c r="DP364" i="1"/>
  <c r="DO364" i="1"/>
  <c r="AN370" i="1"/>
  <c r="AO370" i="1"/>
  <c r="DQ375" i="1"/>
  <c r="DP375" i="1"/>
  <c r="E383" i="1"/>
  <c r="T383" i="1"/>
  <c r="BX386" i="1"/>
  <c r="BW386" i="1"/>
  <c r="DA389" i="1"/>
  <c r="DC389" i="1"/>
  <c r="DB389" i="1"/>
  <c r="AV391" i="1"/>
  <c r="AU391" i="1"/>
  <c r="AT391" i="1"/>
  <c r="AR391" i="1"/>
  <c r="AA398" i="1"/>
  <c r="Z398" i="1"/>
  <c r="W398" i="1"/>
  <c r="BW403" i="1"/>
  <c r="BX403" i="1"/>
  <c r="BV403" i="1"/>
  <c r="DT404" i="1"/>
  <c r="DX404" i="1"/>
  <c r="DV408" i="1"/>
  <c r="DW408" i="1"/>
  <c r="DY408" i="1"/>
  <c r="DX408" i="1"/>
  <c r="DT408" i="1"/>
  <c r="E410" i="1"/>
  <c r="AB410" i="1"/>
  <c r="AO426" i="1"/>
  <c r="AP426" i="1"/>
  <c r="CO442" i="1"/>
  <c r="AW442" i="1"/>
  <c r="AB442" i="1"/>
  <c r="BR442" i="1"/>
  <c r="DK442" i="1"/>
  <c r="AP442" i="1"/>
  <c r="U442" i="1"/>
  <c r="BD442" i="1"/>
  <c r="CF442" i="1"/>
  <c r="DR442" i="1"/>
  <c r="BY442" i="1"/>
  <c r="BK442" i="1"/>
  <c r="AI442" i="1"/>
  <c r="DD442" i="1"/>
  <c r="DY442" i="1"/>
  <c r="DX483" i="1"/>
  <c r="DY483" i="1"/>
  <c r="DW483" i="1"/>
  <c r="DV483" i="1"/>
  <c r="BY339" i="1"/>
  <c r="BW339" i="1"/>
  <c r="BT339" i="1"/>
  <c r="BC344" i="1"/>
  <c r="BA344" i="1"/>
  <c r="CL346" i="1"/>
  <c r="CJ346" i="1"/>
  <c r="AH351" i="1"/>
  <c r="AG351" i="1"/>
  <c r="AR352" i="1"/>
  <c r="AU352" i="1"/>
  <c r="AT352" i="1"/>
  <c r="DA352" i="1"/>
  <c r="DC352" i="1"/>
  <c r="DB352" i="1"/>
  <c r="DJ353" i="1"/>
  <c r="DK353" i="1"/>
  <c r="DI353" i="1"/>
  <c r="DH353" i="1"/>
  <c r="AR357" i="1"/>
  <c r="AU357" i="1"/>
  <c r="AR359" i="1"/>
  <c r="AV359" i="1"/>
  <c r="AU359" i="1"/>
  <c r="CO360" i="1"/>
  <c r="U360" i="1"/>
  <c r="DK360" i="1"/>
  <c r="AP360" i="1"/>
  <c r="BK360" i="1"/>
  <c r="BY360" i="1"/>
  <c r="AW360" i="1"/>
  <c r="DD360" i="1"/>
  <c r="BH363" i="1"/>
  <c r="BK363" i="1"/>
  <c r="BJ363" i="1"/>
  <c r="BI363" i="1"/>
  <c r="AF365" i="1"/>
  <c r="AD365" i="1"/>
  <c r="DT367" i="1"/>
  <c r="BP368" i="1"/>
  <c r="BO368" i="1"/>
  <c r="AK370" i="1"/>
  <c r="BM373" i="1"/>
  <c r="AW374" i="1"/>
  <c r="DY374" i="1"/>
  <c r="AB374" i="1"/>
  <c r="CF374" i="1"/>
  <c r="BD374" i="1"/>
  <c r="BY374" i="1"/>
  <c r="CV374" i="1"/>
  <c r="DR374" i="1"/>
  <c r="BX374" i="1"/>
  <c r="BW374" i="1"/>
  <c r="BV374" i="1"/>
  <c r="BT374" i="1"/>
  <c r="T375" i="1"/>
  <c r="U375" i="1"/>
  <c r="S375" i="1"/>
  <c r="DM375" i="1"/>
  <c r="AH376" i="1"/>
  <c r="AG376" i="1"/>
  <c r="AF376" i="1"/>
  <c r="BX376" i="1"/>
  <c r="BW376" i="1"/>
  <c r="CA377" i="1"/>
  <c r="P383" i="1"/>
  <c r="BT386" i="1"/>
  <c r="DA387" i="1"/>
  <c r="DD387" i="1"/>
  <c r="DC387" i="1"/>
  <c r="CY389" i="1"/>
  <c r="Y398" i="1"/>
  <c r="BJ401" i="1"/>
  <c r="BI401" i="1"/>
  <c r="BH401" i="1"/>
  <c r="BF401" i="1"/>
  <c r="BT403" i="1"/>
  <c r="CJ405" i="1"/>
  <c r="CO405" i="1"/>
  <c r="CN405" i="1"/>
  <c r="CM405" i="1"/>
  <c r="CL405" i="1"/>
  <c r="W410" i="1"/>
  <c r="AK426" i="1"/>
  <c r="CV442" i="1"/>
  <c r="DT483" i="1"/>
  <c r="DD291" i="1"/>
  <c r="AB315" i="1"/>
  <c r="AW315" i="1"/>
  <c r="BR315" i="1"/>
  <c r="CO316" i="1"/>
  <c r="CF319" i="1"/>
  <c r="CV323" i="1"/>
  <c r="BW329" i="1"/>
  <c r="AO332" i="1"/>
  <c r="AN332" i="1"/>
  <c r="Y334" i="1"/>
  <c r="BY334" i="1"/>
  <c r="BW334" i="1"/>
  <c r="AR335" i="1"/>
  <c r="AU336" i="1"/>
  <c r="AR336" i="1"/>
  <c r="CQ336" i="1"/>
  <c r="Y337" i="1"/>
  <c r="W337" i="1"/>
  <c r="BV337" i="1"/>
  <c r="CV337" i="1"/>
  <c r="DW337" i="1"/>
  <c r="W339" i="1"/>
  <c r="BV339" i="1"/>
  <c r="DT339" i="1"/>
  <c r="W340" i="1"/>
  <c r="AA341" i="1"/>
  <c r="Y341" i="1"/>
  <c r="AV341" i="1"/>
  <c r="DX341" i="1"/>
  <c r="DV341" i="1"/>
  <c r="Z342" i="1"/>
  <c r="AD343" i="1"/>
  <c r="AY344" i="1"/>
  <c r="CY344" i="1"/>
  <c r="BV347" i="1"/>
  <c r="AH349" i="1"/>
  <c r="BY352" i="1"/>
  <c r="CF352" i="1"/>
  <c r="DD352" i="1"/>
  <c r="BK352" i="1"/>
  <c r="AP352" i="1"/>
  <c r="DY352" i="1"/>
  <c r="AV352" i="1"/>
  <c r="CY352" i="1"/>
  <c r="T353" i="1"/>
  <c r="E353" i="1"/>
  <c r="P353" i="1"/>
  <c r="DF353" i="1"/>
  <c r="BX354" i="1"/>
  <c r="BW354" i="1"/>
  <c r="BV354" i="1"/>
  <c r="CO355" i="1"/>
  <c r="U355" i="1"/>
  <c r="AP355" i="1"/>
  <c r="BK355" i="1"/>
  <c r="DD355" i="1"/>
  <c r="CF355" i="1"/>
  <c r="DY355" i="1"/>
  <c r="AW355" i="1"/>
  <c r="BI356" i="1"/>
  <c r="BJ356" i="1"/>
  <c r="S359" i="1"/>
  <c r="CA360" i="1"/>
  <c r="DI360" i="1"/>
  <c r="DJ360" i="1"/>
  <c r="DH360" i="1"/>
  <c r="DF360" i="1"/>
  <c r="DA362" i="1"/>
  <c r="DB362" i="1"/>
  <c r="DY363" i="1"/>
  <c r="DX363" i="1"/>
  <c r="DW363" i="1"/>
  <c r="CJ364" i="1"/>
  <c r="DV367" i="1"/>
  <c r="DD371" i="1"/>
  <c r="P375" i="1"/>
  <c r="AD376" i="1"/>
  <c r="BT376" i="1"/>
  <c r="R383" i="1"/>
  <c r="CY387" i="1"/>
  <c r="BD391" i="1"/>
  <c r="DK391" i="1"/>
  <c r="CO391" i="1"/>
  <c r="BR391" i="1"/>
  <c r="AW391" i="1"/>
  <c r="AB391" i="1"/>
  <c r="DY391" i="1"/>
  <c r="DD391" i="1"/>
  <c r="CV391" i="1"/>
  <c r="AI391" i="1"/>
  <c r="BK391" i="1"/>
  <c r="DR391" i="1"/>
  <c r="CO392" i="1"/>
  <c r="DK392" i="1"/>
  <c r="BR392" i="1"/>
  <c r="AW392" i="1"/>
  <c r="AB392" i="1"/>
  <c r="DY392" i="1"/>
  <c r="DD392" i="1"/>
  <c r="AI392" i="1"/>
  <c r="CV392" i="1"/>
  <c r="BK392" i="1"/>
  <c r="CF392" i="1"/>
  <c r="BP393" i="1"/>
  <c r="BR393" i="1"/>
  <c r="BQ393" i="1"/>
  <c r="BO393" i="1"/>
  <c r="W396" i="1"/>
  <c r="E396" i="1"/>
  <c r="AA396" i="1"/>
  <c r="AD402" i="1"/>
  <c r="DW404" i="1"/>
  <c r="AO408" i="1"/>
  <c r="AN408" i="1"/>
  <c r="Y410" i="1"/>
  <c r="S420" i="1"/>
  <c r="T420" i="1"/>
  <c r="E420" i="1"/>
  <c r="DY425" i="1"/>
  <c r="DX425" i="1"/>
  <c r="DW425" i="1"/>
  <c r="DV425" i="1"/>
  <c r="AO428" i="1"/>
  <c r="AN428" i="1"/>
  <c r="AM428" i="1"/>
  <c r="AP428" i="1"/>
  <c r="E428" i="1"/>
  <c r="AK428" i="1"/>
  <c r="AI457" i="1"/>
  <c r="CO457" i="1"/>
  <c r="U457" i="1"/>
  <c r="DY457" i="1"/>
  <c r="DD457" i="1"/>
  <c r="BK457" i="1"/>
  <c r="CF457" i="1"/>
  <c r="CV457" i="1"/>
  <c r="BY457" i="1"/>
  <c r="BD457" i="1"/>
  <c r="DR457" i="1"/>
  <c r="AW457" i="1"/>
  <c r="BR457" i="1"/>
  <c r="AB457" i="1"/>
  <c r="DK457" i="1"/>
  <c r="AP457" i="1"/>
  <c r="BP461" i="1"/>
  <c r="BO461" i="1"/>
  <c r="BM461" i="1"/>
  <c r="BQ461" i="1"/>
  <c r="P289" i="1"/>
  <c r="DM289" i="1"/>
  <c r="AB291" i="1"/>
  <c r="CO300" i="1"/>
  <c r="U309" i="1"/>
  <c r="AP309" i="1"/>
  <c r="BK309" i="1"/>
  <c r="DK316" i="1"/>
  <c r="DY318" i="1"/>
  <c r="AB318" i="1"/>
  <c r="W322" i="1"/>
  <c r="AF323" i="1"/>
  <c r="BA323" i="1"/>
  <c r="BO327" i="1"/>
  <c r="DR328" i="1"/>
  <c r="U328" i="1"/>
  <c r="BY328" i="1"/>
  <c r="BD328" i="1"/>
  <c r="DY328" i="1"/>
  <c r="AB328" i="1"/>
  <c r="BX329" i="1"/>
  <c r="DR332" i="1"/>
  <c r="U332" i="1"/>
  <c r="CO332" i="1"/>
  <c r="AK332" i="1"/>
  <c r="BK332" i="1"/>
  <c r="Z334" i="1"/>
  <c r="AW337" i="1"/>
  <c r="BW337" i="1"/>
  <c r="DX337" i="1"/>
  <c r="BV338" i="1"/>
  <c r="Y339" i="1"/>
  <c r="BC339" i="1"/>
  <c r="BA339" i="1"/>
  <c r="BX339" i="1"/>
  <c r="DV339" i="1"/>
  <c r="AA342" i="1"/>
  <c r="BA343" i="1"/>
  <c r="CC343" i="1"/>
  <c r="CA343" i="1"/>
  <c r="BB344" i="1"/>
  <c r="CM346" i="1"/>
  <c r="R347" i="1"/>
  <c r="BW347" i="1"/>
  <c r="AF348" i="1"/>
  <c r="CL351" i="1"/>
  <c r="AW352" i="1"/>
  <c r="CC355" i="1"/>
  <c r="DO355" i="1"/>
  <c r="DR357" i="1"/>
  <c r="AT357" i="1"/>
  <c r="BX357" i="1"/>
  <c r="BW357" i="1"/>
  <c r="BV357" i="1"/>
  <c r="CF358" i="1"/>
  <c r="CE358" i="1"/>
  <c r="T359" i="1"/>
  <c r="AT359" i="1"/>
  <c r="CC360" i="1"/>
  <c r="BC361" i="1"/>
  <c r="BB361" i="1"/>
  <c r="BH364" i="1"/>
  <c r="AG365" i="1"/>
  <c r="BX366" i="1"/>
  <c r="BW366" i="1"/>
  <c r="DW367" i="1"/>
  <c r="AM370" i="1"/>
  <c r="DB370" i="1"/>
  <c r="DA370" i="1"/>
  <c r="DA372" i="1"/>
  <c r="DD372" i="1"/>
  <c r="BO373" i="1"/>
  <c r="DD373" i="1"/>
  <c r="DC373" i="1"/>
  <c r="DB373" i="1"/>
  <c r="DA373" i="1"/>
  <c r="E374" i="1"/>
  <c r="P374" i="1"/>
  <c r="S374" i="1"/>
  <c r="AP374" i="1"/>
  <c r="DK374" i="1"/>
  <c r="DO375" i="1"/>
  <c r="CC377" i="1"/>
  <c r="AV378" i="1"/>
  <c r="AU378" i="1"/>
  <c r="AR378" i="1"/>
  <c r="AA379" i="1"/>
  <c r="Z379" i="1"/>
  <c r="W379" i="1"/>
  <c r="S383" i="1"/>
  <c r="DD383" i="1"/>
  <c r="DB383" i="1"/>
  <c r="AW384" i="1"/>
  <c r="DY384" i="1"/>
  <c r="AB384" i="1"/>
  <c r="DD384" i="1"/>
  <c r="CF384" i="1"/>
  <c r="BK384" i="1"/>
  <c r="BD384" i="1"/>
  <c r="BY384" i="1"/>
  <c r="U384" i="1"/>
  <c r="CV384" i="1"/>
  <c r="AP384" i="1"/>
  <c r="CO384" i="1"/>
  <c r="BV386" i="1"/>
  <c r="AG402" i="1"/>
  <c r="DY404" i="1"/>
  <c r="Z410" i="1"/>
  <c r="CO420" i="1"/>
  <c r="CN420" i="1"/>
  <c r="CM420" i="1"/>
  <c r="CL420" i="1"/>
  <c r="CC421" i="1"/>
  <c r="CF421" i="1"/>
  <c r="CE421" i="1"/>
  <c r="CD421" i="1"/>
  <c r="E421" i="1"/>
  <c r="AM426" i="1"/>
  <c r="DA442" i="1"/>
  <c r="DC442" i="1"/>
  <c r="DB442" i="1"/>
  <c r="CY442" i="1"/>
  <c r="AH445" i="1"/>
  <c r="AG445" i="1"/>
  <c r="AF445" i="1"/>
  <c r="AD445" i="1"/>
  <c r="AG323" i="1"/>
  <c r="BB323" i="1"/>
  <c r="BP327" i="1"/>
  <c r="AG329" i="1"/>
  <c r="AF329" i="1"/>
  <c r="AA334" i="1"/>
  <c r="BC334" i="1"/>
  <c r="BA334" i="1"/>
  <c r="AT335" i="1"/>
  <c r="AA336" i="1"/>
  <c r="Y336" i="1"/>
  <c r="CT336" i="1"/>
  <c r="DX336" i="1"/>
  <c r="DV336" i="1"/>
  <c r="BX337" i="1"/>
  <c r="DY337" i="1"/>
  <c r="BW338" i="1"/>
  <c r="Z339" i="1"/>
  <c r="DW339" i="1"/>
  <c r="Y340" i="1"/>
  <c r="BA340" i="1"/>
  <c r="AY340" i="1"/>
  <c r="CE342" i="1"/>
  <c r="CC342" i="1"/>
  <c r="AF343" i="1"/>
  <c r="BB343" i="1"/>
  <c r="BD344" i="1"/>
  <c r="DB344" i="1"/>
  <c r="CN346" i="1"/>
  <c r="Y347" i="1"/>
  <c r="W347" i="1"/>
  <c r="BX347" i="1"/>
  <c r="AG348" i="1"/>
  <c r="CO350" i="1"/>
  <c r="DR350" i="1"/>
  <c r="CV350" i="1"/>
  <c r="BY350" i="1"/>
  <c r="BD350" i="1"/>
  <c r="AI350" i="1"/>
  <c r="DY350" i="1"/>
  <c r="DD350" i="1"/>
  <c r="AP350" i="1"/>
  <c r="BR350" i="1"/>
  <c r="AF351" i="1"/>
  <c r="CM351" i="1"/>
  <c r="T352" i="1"/>
  <c r="S352" i="1"/>
  <c r="R352" i="1"/>
  <c r="DF354" i="1"/>
  <c r="DH354" i="1"/>
  <c r="T355" i="1"/>
  <c r="S355" i="1"/>
  <c r="R355" i="1"/>
  <c r="P355" i="1"/>
  <c r="AY355" i="1"/>
  <c r="DQ355" i="1"/>
  <c r="AV357" i="1"/>
  <c r="CD360" i="1"/>
  <c r="BI364" i="1"/>
  <c r="CM364" i="1"/>
  <c r="AH365" i="1"/>
  <c r="AF367" i="1"/>
  <c r="AH367" i="1"/>
  <c r="AG367" i="1"/>
  <c r="CT367" i="1"/>
  <c r="CS367" i="1"/>
  <c r="CQ367" i="1"/>
  <c r="BQ368" i="1"/>
  <c r="CC371" i="1"/>
  <c r="CA371" i="1"/>
  <c r="CV372" i="1"/>
  <c r="BQ373" i="1"/>
  <c r="AV374" i="1"/>
  <c r="AR374" i="1"/>
  <c r="DM374" i="1"/>
  <c r="DQ374" i="1"/>
  <c r="R375" i="1"/>
  <c r="DR375" i="1"/>
  <c r="BV376" i="1"/>
  <c r="CD377" i="1"/>
  <c r="CF380" i="1"/>
  <c r="BK380" i="1"/>
  <c r="AP380" i="1"/>
  <c r="CV380" i="1"/>
  <c r="CO380" i="1"/>
  <c r="DR380" i="1"/>
  <c r="BD380" i="1"/>
  <c r="AB380" i="1"/>
  <c r="DK380" i="1"/>
  <c r="U383" i="1"/>
  <c r="AF385" i="1"/>
  <c r="AH385" i="1"/>
  <c r="AG385" i="1"/>
  <c r="AD385" i="1"/>
  <c r="DB387" i="1"/>
  <c r="DY388" i="1"/>
  <c r="DX388" i="1"/>
  <c r="DW388" i="1"/>
  <c r="DV388" i="1"/>
  <c r="E392" i="1"/>
  <c r="R392" i="1"/>
  <c r="P392" i="1"/>
  <c r="BH392" i="1"/>
  <c r="BJ392" i="1"/>
  <c r="BI392" i="1"/>
  <c r="CN394" i="1"/>
  <c r="CL394" i="1"/>
  <c r="CO394" i="1"/>
  <c r="DM397" i="1"/>
  <c r="AH402" i="1"/>
  <c r="AA410" i="1"/>
  <c r="BI414" i="1"/>
  <c r="BH414" i="1"/>
  <c r="BJ414" i="1"/>
  <c r="AN426" i="1"/>
  <c r="CR467" i="1"/>
  <c r="AZ467" i="1"/>
  <c r="AE467" i="1"/>
  <c r="DZ467" i="1"/>
  <c r="F467" i="1"/>
  <c r="CH467" i="1" s="1"/>
  <c r="DN467" i="1"/>
  <c r="BN467" i="1"/>
  <c r="CK467" i="1"/>
  <c r="Q467" i="1"/>
  <c r="DG467" i="1"/>
  <c r="AL467" i="1"/>
  <c r="N467" i="1"/>
  <c r="EA467" i="1" s="1"/>
  <c r="BG467" i="1"/>
  <c r="DU467" i="1"/>
  <c r="CZ467" i="1"/>
  <c r="X467" i="1"/>
  <c r="CB467" i="1"/>
  <c r="AS467" i="1"/>
  <c r="BU467" i="1"/>
  <c r="CN477" i="1"/>
  <c r="CM477" i="1"/>
  <c r="CJ477" i="1"/>
  <c r="CL477" i="1"/>
  <c r="W309" i="1"/>
  <c r="DD309" i="1"/>
  <c r="DY309" i="1"/>
  <c r="DF310" i="1"/>
  <c r="AD313" i="1"/>
  <c r="AY313" i="1"/>
  <c r="BT313" i="1"/>
  <c r="CQ315" i="1"/>
  <c r="CO317" i="1"/>
  <c r="E318" i="1"/>
  <c r="P319" i="1"/>
  <c r="AK319" i="1"/>
  <c r="BF319" i="1"/>
  <c r="CY320" i="1"/>
  <c r="DT320" i="1"/>
  <c r="CA323" i="1"/>
  <c r="CY323" i="1"/>
  <c r="AW325" i="1"/>
  <c r="DY325" i="1"/>
  <c r="AB325" i="1"/>
  <c r="AI325" i="1"/>
  <c r="BF325" i="1"/>
  <c r="P328" i="1"/>
  <c r="E328" i="1"/>
  <c r="AD329" i="1"/>
  <c r="CA329" i="1"/>
  <c r="DR333" i="1"/>
  <c r="U333" i="1"/>
  <c r="BY333" i="1"/>
  <c r="BD333" i="1"/>
  <c r="DY333" i="1"/>
  <c r="AB333" i="1"/>
  <c r="AB334" i="1"/>
  <c r="AU335" i="1"/>
  <c r="W336" i="1"/>
  <c r="BT336" i="1"/>
  <c r="CU336" i="1"/>
  <c r="BY337" i="1"/>
  <c r="CC338" i="1"/>
  <c r="CA338" i="1"/>
  <c r="AA339" i="1"/>
  <c r="CA339" i="1"/>
  <c r="DX339" i="1"/>
  <c r="Z340" i="1"/>
  <c r="AG343" i="1"/>
  <c r="AI344" i="1"/>
  <c r="AG344" i="1"/>
  <c r="AF344" i="1"/>
  <c r="DC344" i="1"/>
  <c r="AW346" i="1"/>
  <c r="DD346" i="1"/>
  <c r="CF346" i="1"/>
  <c r="BK346" i="1"/>
  <c r="BD346" i="1"/>
  <c r="CO346" i="1"/>
  <c r="BT350" i="1"/>
  <c r="BW350" i="1"/>
  <c r="BV350" i="1"/>
  <c r="AO351" i="1"/>
  <c r="AM351" i="1"/>
  <c r="DQ351" i="1"/>
  <c r="DP351" i="1"/>
  <c r="P352" i="1"/>
  <c r="AY352" i="1"/>
  <c r="CO353" i="1"/>
  <c r="CN353" i="1"/>
  <c r="CM353" i="1"/>
  <c r="BB355" i="1"/>
  <c r="DR355" i="1"/>
  <c r="AW357" i="1"/>
  <c r="DF357" i="1"/>
  <c r="AA359" i="1"/>
  <c r="Z359" i="1"/>
  <c r="CA359" i="1"/>
  <c r="R362" i="1"/>
  <c r="CN364" i="1"/>
  <c r="DB365" i="1"/>
  <c r="DA365" i="1"/>
  <c r="CY365" i="1"/>
  <c r="AD367" i="1"/>
  <c r="BR368" i="1"/>
  <c r="DR371" i="1"/>
  <c r="U371" i="1"/>
  <c r="BD371" i="1"/>
  <c r="DY371" i="1"/>
  <c r="AB371" i="1"/>
  <c r="BR371" i="1"/>
  <c r="DK371" i="1"/>
  <c r="CO371" i="1"/>
  <c r="AP371" i="1"/>
  <c r="CD371" i="1"/>
  <c r="BR373" i="1"/>
  <c r="BY376" i="1"/>
  <c r="BC377" i="1"/>
  <c r="BB377" i="1"/>
  <c r="CF378" i="1"/>
  <c r="CE378" i="1"/>
  <c r="CD378" i="1"/>
  <c r="CC378" i="1"/>
  <c r="CA378" i="1"/>
  <c r="CJ381" i="1"/>
  <c r="AB383" i="1"/>
  <c r="AA383" i="1"/>
  <c r="Z383" i="1"/>
  <c r="Y383" i="1"/>
  <c r="W383" i="1"/>
  <c r="E384" i="1"/>
  <c r="T384" i="1"/>
  <c r="S384" i="1"/>
  <c r="R384" i="1"/>
  <c r="CO388" i="1"/>
  <c r="CN388" i="1"/>
  <c r="CM388" i="1"/>
  <c r="CL388" i="1"/>
  <c r="CJ388" i="1"/>
  <c r="DT388" i="1"/>
  <c r="AA390" i="1"/>
  <c r="Z390" i="1"/>
  <c r="Y390" i="1"/>
  <c r="W390" i="1"/>
  <c r="BF392" i="1"/>
  <c r="W394" i="1"/>
  <c r="E394" i="1"/>
  <c r="Y394" i="1"/>
  <c r="CJ394" i="1"/>
  <c r="CV395" i="1"/>
  <c r="DD395" i="1"/>
  <c r="AB395" i="1"/>
  <c r="DR395" i="1"/>
  <c r="AW395" i="1"/>
  <c r="BR395" i="1"/>
  <c r="CO395" i="1"/>
  <c r="DK395" i="1"/>
  <c r="U395" i="1"/>
  <c r="AP395" i="1"/>
  <c r="AI395" i="1"/>
  <c r="BK395" i="1"/>
  <c r="BD395" i="1"/>
  <c r="CF395" i="1"/>
  <c r="BJ396" i="1"/>
  <c r="BI396" i="1"/>
  <c r="BH396" i="1"/>
  <c r="BF396" i="1"/>
  <c r="DO397" i="1"/>
  <c r="AI402" i="1"/>
  <c r="BF414" i="1"/>
  <c r="CU417" i="1"/>
  <c r="CT417" i="1"/>
  <c r="CO425" i="1"/>
  <c r="CN425" i="1"/>
  <c r="CM425" i="1"/>
  <c r="AI300" i="1"/>
  <c r="CA304" i="1"/>
  <c r="W308" i="1"/>
  <c r="AR308" i="1"/>
  <c r="BM308" i="1"/>
  <c r="Y309" i="1"/>
  <c r="AT309" i="1"/>
  <c r="CJ309" i="1"/>
  <c r="CQ313" i="1"/>
  <c r="BY323" i="1"/>
  <c r="BD323" i="1"/>
  <c r="DY323" i="1"/>
  <c r="AB323" i="1"/>
  <c r="AI323" i="1"/>
  <c r="AI334" i="1"/>
  <c r="AG334" i="1"/>
  <c r="AF334" i="1"/>
  <c r="BA335" i="1"/>
  <c r="AY335" i="1"/>
  <c r="Z336" i="1"/>
  <c r="CE337" i="1"/>
  <c r="CC337" i="1"/>
  <c r="AB339" i="1"/>
  <c r="DB341" i="1"/>
  <c r="DA341" i="1"/>
  <c r="AD342" i="1"/>
  <c r="AD344" i="1"/>
  <c r="DD344" i="1"/>
  <c r="CN345" i="1"/>
  <c r="CL345" i="1"/>
  <c r="Z347" i="1"/>
  <c r="AY347" i="1"/>
  <c r="CE347" i="1"/>
  <c r="CC347" i="1"/>
  <c r="CA347" i="1"/>
  <c r="CJ348" i="1"/>
  <c r="BX350" i="1"/>
  <c r="U352" i="1"/>
  <c r="CJ353" i="1"/>
  <c r="AT354" i="1"/>
  <c r="DI354" i="1"/>
  <c r="DV355" i="1"/>
  <c r="DX355" i="1"/>
  <c r="BC357" i="1"/>
  <c r="BB357" i="1"/>
  <c r="T358" i="1"/>
  <c r="U358" i="1"/>
  <c r="S358" i="1"/>
  <c r="R358" i="1"/>
  <c r="P358" i="1"/>
  <c r="DQ358" i="1"/>
  <c r="DO358" i="1"/>
  <c r="BD360" i="1"/>
  <c r="CF360" i="1"/>
  <c r="AR362" i="1"/>
  <c r="AW362" i="1"/>
  <c r="AV362" i="1"/>
  <c r="AU362" i="1"/>
  <c r="AT362" i="1"/>
  <c r="AN365" i="1"/>
  <c r="AO365" i="1"/>
  <c r="AM365" i="1"/>
  <c r="BY368" i="1"/>
  <c r="BX368" i="1"/>
  <c r="CE371" i="1"/>
  <c r="CN377" i="1"/>
  <c r="CM377" i="1"/>
  <c r="T380" i="1"/>
  <c r="S380" i="1"/>
  <c r="E380" i="1"/>
  <c r="P380" i="1"/>
  <c r="DJ382" i="1"/>
  <c r="DI382" i="1"/>
  <c r="DH382" i="1"/>
  <c r="CE385" i="1"/>
  <c r="CD385" i="1"/>
  <c r="CC385" i="1"/>
  <c r="CA385" i="1"/>
  <c r="BH388" i="1"/>
  <c r="BI388" i="1"/>
  <c r="AA393" i="1"/>
  <c r="Z393" i="1"/>
  <c r="Y393" i="1"/>
  <c r="AF396" i="1"/>
  <c r="AH396" i="1"/>
  <c r="CF399" i="1"/>
  <c r="BK399" i="1"/>
  <c r="BD399" i="1"/>
  <c r="DY399" i="1"/>
  <c r="BY399" i="1"/>
  <c r="CV399" i="1"/>
  <c r="AB399" i="1"/>
  <c r="DR399" i="1"/>
  <c r="AW399" i="1"/>
  <c r="BR399" i="1"/>
  <c r="AP399" i="1"/>
  <c r="DD399" i="1"/>
  <c r="AI399" i="1"/>
  <c r="CO399" i="1"/>
  <c r="CN399" i="1"/>
  <c r="CM399" i="1"/>
  <c r="CL399" i="1"/>
  <c r="AF401" i="1"/>
  <c r="E401" i="1"/>
  <c r="AH401" i="1"/>
  <c r="AG401" i="1"/>
  <c r="AD401" i="1"/>
  <c r="AO403" i="1"/>
  <c r="AN403" i="1"/>
  <c r="AM403" i="1"/>
  <c r="AK403" i="1"/>
  <c r="AY404" i="1"/>
  <c r="BD404" i="1"/>
  <c r="BC404" i="1"/>
  <c r="BA404" i="1"/>
  <c r="AW408" i="1"/>
  <c r="AV408" i="1"/>
  <c r="AU408" i="1"/>
  <c r="AT408" i="1"/>
  <c r="AR408" i="1"/>
  <c r="BA409" i="1"/>
  <c r="AY409" i="1"/>
  <c r="CQ417" i="1"/>
  <c r="DC440" i="1"/>
  <c r="CY440" i="1"/>
  <c r="DA440" i="1"/>
  <c r="DU454" i="1"/>
  <c r="X454" i="1"/>
  <c r="CZ454" i="1"/>
  <c r="BG454" i="1"/>
  <c r="AL454" i="1"/>
  <c r="AE454" i="1"/>
  <c r="AZ454" i="1"/>
  <c r="DZ454" i="1"/>
  <c r="BU454" i="1"/>
  <c r="Q454" i="1"/>
  <c r="AS454" i="1"/>
  <c r="CR454" i="1"/>
  <c r="N454" i="1"/>
  <c r="EA454" i="1" s="1"/>
  <c r="F454" i="1"/>
  <c r="CH454" i="1" s="1"/>
  <c r="BN454" i="1"/>
  <c r="CB454" i="1"/>
  <c r="DN454" i="1"/>
  <c r="BW455" i="1"/>
  <c r="BV455" i="1"/>
  <c r="BT455" i="1"/>
  <c r="BX455" i="1"/>
  <c r="BH299" i="1"/>
  <c r="BD300" i="1"/>
  <c r="CS300" i="1"/>
  <c r="AF301" i="1"/>
  <c r="DA303" i="1"/>
  <c r="BH304" i="1"/>
  <c r="DA305" i="1"/>
  <c r="DV305" i="1"/>
  <c r="CJ308" i="1"/>
  <c r="Z309" i="1"/>
  <c r="AU309" i="1"/>
  <c r="DH310" i="1"/>
  <c r="AF313" i="1"/>
  <c r="BA313" i="1"/>
  <c r="BV313" i="1"/>
  <c r="AG314" i="1"/>
  <c r="BA314" i="1"/>
  <c r="AG315" i="1"/>
  <c r="CS315" i="1"/>
  <c r="AI316" i="1"/>
  <c r="BY316" i="1"/>
  <c r="DP316" i="1"/>
  <c r="CV317" i="1"/>
  <c r="DR318" i="1"/>
  <c r="R319" i="1"/>
  <c r="AM319" i="1"/>
  <c r="BH319" i="1"/>
  <c r="S320" i="1"/>
  <c r="AO320" i="1"/>
  <c r="DA320" i="1"/>
  <c r="DV320" i="1"/>
  <c r="DM322" i="1"/>
  <c r="CC323" i="1"/>
  <c r="DA323" i="1"/>
  <c r="W324" i="1"/>
  <c r="AU324" i="1"/>
  <c r="E325" i="1"/>
  <c r="T325" i="1"/>
  <c r="AK325" i="1"/>
  <c r="BI325" i="1"/>
  <c r="CF325" i="1"/>
  <c r="DD325" i="1"/>
  <c r="CU326" i="1"/>
  <c r="S328" i="1"/>
  <c r="BK328" i="1"/>
  <c r="CJ328" i="1"/>
  <c r="AH329" i="1"/>
  <c r="CC329" i="1"/>
  <c r="AY330" i="1"/>
  <c r="AT331" i="1"/>
  <c r="DO331" i="1"/>
  <c r="BP332" i="1"/>
  <c r="P333" i="1"/>
  <c r="E333" i="1"/>
  <c r="BD334" i="1"/>
  <c r="BV336" i="1"/>
  <c r="BB337" i="1"/>
  <c r="CA337" i="1"/>
  <c r="CD338" i="1"/>
  <c r="AI339" i="1"/>
  <c r="AG339" i="1"/>
  <c r="AF339" i="1"/>
  <c r="CC339" i="1"/>
  <c r="DB339" i="1"/>
  <c r="BC340" i="1"/>
  <c r="CA340" i="1"/>
  <c r="DA340" i="1"/>
  <c r="CY341" i="1"/>
  <c r="DJ344" i="1"/>
  <c r="DI344" i="1"/>
  <c r="DH344" i="1"/>
  <c r="BJ345" i="1"/>
  <c r="CQ346" i="1"/>
  <c r="DR346" i="1"/>
  <c r="AA347" i="1"/>
  <c r="BA347" i="1"/>
  <c r="CD347" i="1"/>
  <c r="CL348" i="1"/>
  <c r="AO349" i="1"/>
  <c r="R350" i="1"/>
  <c r="AT350" i="1"/>
  <c r="AN351" i="1"/>
  <c r="BO351" i="1"/>
  <c r="BA352" i="1"/>
  <c r="CE352" i="1"/>
  <c r="CD352" i="1"/>
  <c r="AB353" i="1"/>
  <c r="AA353" i="1"/>
  <c r="Z353" i="1"/>
  <c r="Y353" i="1"/>
  <c r="BH353" i="1"/>
  <c r="BI353" i="1"/>
  <c r="W354" i="1"/>
  <c r="AU354" i="1"/>
  <c r="DJ354" i="1"/>
  <c r="BD355" i="1"/>
  <c r="DT355" i="1"/>
  <c r="AO356" i="1"/>
  <c r="AM356" i="1"/>
  <c r="AY357" i="1"/>
  <c r="DI357" i="1"/>
  <c r="AY358" i="1"/>
  <c r="DM358" i="1"/>
  <c r="Y359" i="1"/>
  <c r="BH360" i="1"/>
  <c r="BJ360" i="1"/>
  <c r="DR360" i="1"/>
  <c r="T362" i="1"/>
  <c r="DI362" i="1"/>
  <c r="DK362" i="1"/>
  <c r="DJ362" i="1"/>
  <c r="AK365" i="1"/>
  <c r="DC365" i="1"/>
  <c r="BY366" i="1"/>
  <c r="CV367" i="1"/>
  <c r="CF371" i="1"/>
  <c r="AU372" i="1"/>
  <c r="DC372" i="1"/>
  <c r="AV373" i="1"/>
  <c r="AT373" i="1"/>
  <c r="U374" i="1"/>
  <c r="AU374" i="1"/>
  <c r="DP374" i="1"/>
  <c r="CM375" i="1"/>
  <c r="BA377" i="1"/>
  <c r="CJ377" i="1"/>
  <c r="AW380" i="1"/>
  <c r="CM381" i="1"/>
  <c r="DF382" i="1"/>
  <c r="AV386" i="1"/>
  <c r="AU386" i="1"/>
  <c r="AB388" i="1"/>
  <c r="AA388" i="1"/>
  <c r="BF388" i="1"/>
  <c r="T392" i="1"/>
  <c r="W393" i="1"/>
  <c r="AA394" i="1"/>
  <c r="CM394" i="1"/>
  <c r="AD396" i="1"/>
  <c r="DX397" i="1"/>
  <c r="DW397" i="1"/>
  <c r="DV397" i="1"/>
  <c r="CJ399" i="1"/>
  <c r="BK414" i="1"/>
  <c r="DR414" i="1"/>
  <c r="U414" i="1"/>
  <c r="DD414" i="1"/>
  <c r="DK414" i="1"/>
  <c r="CF414" i="1"/>
  <c r="AW414" i="1"/>
  <c r="BY414" i="1"/>
  <c r="CV414" i="1"/>
  <c r="BR414" i="1"/>
  <c r="AI414" i="1"/>
  <c r="CO414" i="1"/>
  <c r="AP414" i="1"/>
  <c r="AB414" i="1"/>
  <c r="BD414" i="1"/>
  <c r="CE438" i="1"/>
  <c r="CC438" i="1"/>
  <c r="CD438" i="1"/>
  <c r="BC467" i="1"/>
  <c r="AY467" i="1"/>
  <c r="BA467" i="1"/>
  <c r="BD467" i="1"/>
  <c r="BB467" i="1"/>
  <c r="CY304" i="1"/>
  <c r="AT308" i="1"/>
  <c r="BO308" i="1"/>
  <c r="AV309" i="1"/>
  <c r="AD312" i="1"/>
  <c r="CF314" i="1"/>
  <c r="DO315" i="1"/>
  <c r="CV316" i="1"/>
  <c r="DQ316" i="1"/>
  <c r="DR317" i="1"/>
  <c r="R318" i="1"/>
  <c r="P323" i="1"/>
  <c r="E323" i="1"/>
  <c r="AV324" i="1"/>
  <c r="BJ325" i="1"/>
  <c r="BV326" i="1"/>
  <c r="DO327" i="1"/>
  <c r="T328" i="1"/>
  <c r="AI329" i="1"/>
  <c r="DB329" i="1"/>
  <c r="AU331" i="1"/>
  <c r="DP331" i="1"/>
  <c r="R332" i="1"/>
  <c r="BQ332" i="1"/>
  <c r="BB335" i="1"/>
  <c r="BW336" i="1"/>
  <c r="DB336" i="1"/>
  <c r="DA336" i="1"/>
  <c r="CD337" i="1"/>
  <c r="DD337" i="1"/>
  <c r="CE338" i="1"/>
  <c r="DC339" i="1"/>
  <c r="BD340" i="1"/>
  <c r="E342" i="1"/>
  <c r="AG342" i="1"/>
  <c r="BI342" i="1"/>
  <c r="BH342" i="1"/>
  <c r="AH344" i="1"/>
  <c r="AW345" i="1"/>
  <c r="BK345" i="1"/>
  <c r="CM345" i="1"/>
  <c r="DX346" i="1"/>
  <c r="DV346" i="1"/>
  <c r="DT346" i="1"/>
  <c r="AP349" i="1"/>
  <c r="S350" i="1"/>
  <c r="AU350" i="1"/>
  <c r="AP351" i="1"/>
  <c r="BQ351" i="1"/>
  <c r="DO351" i="1"/>
  <c r="BC352" i="1"/>
  <c r="CL353" i="1"/>
  <c r="AV354" i="1"/>
  <c r="BJ355" i="1"/>
  <c r="BI355" i="1"/>
  <c r="BH355" i="1"/>
  <c r="DJ357" i="1"/>
  <c r="BV368" i="1"/>
  <c r="DB369" i="1"/>
  <c r="CF370" i="1"/>
  <c r="CO370" i="1"/>
  <c r="AW370" i="1"/>
  <c r="DR370" i="1"/>
  <c r="BR370" i="1"/>
  <c r="U370" i="1"/>
  <c r="AP370" i="1"/>
  <c r="DD370" i="1"/>
  <c r="BY370" i="1"/>
  <c r="AV372" i="1"/>
  <c r="BX372" i="1"/>
  <c r="BT372" i="1"/>
  <c r="AR373" i="1"/>
  <c r="AA374" i="1"/>
  <c r="Z374" i="1"/>
  <c r="CL374" i="1"/>
  <c r="CM374" i="1"/>
  <c r="R380" i="1"/>
  <c r="BC380" i="1"/>
  <c r="BB380" i="1"/>
  <c r="BA380" i="1"/>
  <c r="AY380" i="1"/>
  <c r="CO381" i="1"/>
  <c r="DX384" i="1"/>
  <c r="DW384" i="1"/>
  <c r="DV384" i="1"/>
  <c r="AR386" i="1"/>
  <c r="AH387" i="1"/>
  <c r="AG387" i="1"/>
  <c r="AF387" i="1"/>
  <c r="W388" i="1"/>
  <c r="DO389" i="1"/>
  <c r="DR389" i="1"/>
  <c r="DQ389" i="1"/>
  <c r="DP389" i="1"/>
  <c r="U392" i="1"/>
  <c r="AB394" i="1"/>
  <c r="CV394" i="1"/>
  <c r="CU394" i="1"/>
  <c r="CT394" i="1"/>
  <c r="CS394" i="1"/>
  <c r="DT397" i="1"/>
  <c r="T399" i="1"/>
  <c r="E399" i="1"/>
  <c r="P399" i="1"/>
  <c r="S399" i="1"/>
  <c r="BH399" i="1"/>
  <c r="BJ399" i="1"/>
  <c r="BI399" i="1"/>
  <c r="DH400" i="1"/>
  <c r="BB404" i="1"/>
  <c r="BC412" i="1"/>
  <c r="BB412" i="1"/>
  <c r="BA412" i="1"/>
  <c r="BD412" i="1"/>
  <c r="AY412" i="1"/>
  <c r="CA416" i="1"/>
  <c r="CF416" i="1"/>
  <c r="CC416" i="1"/>
  <c r="CS417" i="1"/>
  <c r="CL425" i="1"/>
  <c r="BQ429" i="1"/>
  <c r="BP429" i="1"/>
  <c r="BO429" i="1"/>
  <c r="CA438" i="1"/>
  <c r="DB440" i="1"/>
  <c r="DG454" i="1"/>
  <c r="CF324" i="1"/>
  <c r="CF329" i="1"/>
  <c r="E348" i="1"/>
  <c r="BR351" i="1"/>
  <c r="E360" i="1"/>
  <c r="BR361" i="1"/>
  <c r="DK361" i="1"/>
  <c r="BY362" i="1"/>
  <c r="CO362" i="1"/>
  <c r="CF362" i="1"/>
  <c r="DY362" i="1"/>
  <c r="E365" i="1"/>
  <c r="CF375" i="1"/>
  <c r="BK375" i="1"/>
  <c r="AP375" i="1"/>
  <c r="CO375" i="1"/>
  <c r="AW376" i="1"/>
  <c r="DQ385" i="1"/>
  <c r="DP385" i="1"/>
  <c r="P391" i="1"/>
  <c r="E391" i="1"/>
  <c r="R391" i="1"/>
  <c r="AH394" i="1"/>
  <c r="AG394" i="1"/>
  <c r="AF394" i="1"/>
  <c r="AD394" i="1"/>
  <c r="E407" i="1"/>
  <c r="S407" i="1"/>
  <c r="U407" i="1"/>
  <c r="DO408" i="1"/>
  <c r="DR408" i="1"/>
  <c r="BM413" i="1"/>
  <c r="BQ413" i="1"/>
  <c r="AH419" i="1"/>
  <c r="AG419" i="1"/>
  <c r="AF419" i="1"/>
  <c r="AD419" i="1"/>
  <c r="AP421" i="1"/>
  <c r="AO421" i="1"/>
  <c r="AN421" i="1"/>
  <c r="AW426" i="1"/>
  <c r="AV426" i="1"/>
  <c r="AU426" i="1"/>
  <c r="CN432" i="1"/>
  <c r="CM432" i="1"/>
  <c r="E440" i="1"/>
  <c r="CA447" i="1"/>
  <c r="CE447" i="1"/>
  <c r="CD447" i="1"/>
  <c r="CC447" i="1"/>
  <c r="CO450" i="1"/>
  <c r="AM452" i="1"/>
  <c r="AO452" i="1"/>
  <c r="AP452" i="1"/>
  <c r="AV458" i="1"/>
  <c r="AU458" i="1"/>
  <c r="AT458" i="1"/>
  <c r="AR458" i="1"/>
  <c r="AO463" i="1"/>
  <c r="AN463" i="1"/>
  <c r="AM463" i="1"/>
  <c r="CE469" i="1"/>
  <c r="CD469" i="1"/>
  <c r="CC469" i="1"/>
  <c r="CA469" i="1"/>
  <c r="AB378" i="1"/>
  <c r="AA378" i="1"/>
  <c r="CE380" i="1"/>
  <c r="CD380" i="1"/>
  <c r="CA380" i="1"/>
  <c r="DR381" i="1"/>
  <c r="U381" i="1"/>
  <c r="CV381" i="1"/>
  <c r="BY381" i="1"/>
  <c r="BD381" i="1"/>
  <c r="AI381" i="1"/>
  <c r="DY381" i="1"/>
  <c r="AB381" i="1"/>
  <c r="AP381" i="1"/>
  <c r="BR381" i="1"/>
  <c r="AH382" i="1"/>
  <c r="AG382" i="1"/>
  <c r="AF382" i="1"/>
  <c r="AA391" i="1"/>
  <c r="Z391" i="1"/>
  <c r="Y391" i="1"/>
  <c r="AA392" i="1"/>
  <c r="Z392" i="1"/>
  <c r="Y392" i="1"/>
  <c r="T395" i="1"/>
  <c r="S395" i="1"/>
  <c r="R395" i="1"/>
  <c r="DX405" i="1"/>
  <c r="DY405" i="1"/>
  <c r="DW405" i="1"/>
  <c r="DV405" i="1"/>
  <c r="DT405" i="1"/>
  <c r="AA407" i="1"/>
  <c r="Z407" i="1"/>
  <c r="BX413" i="1"/>
  <c r="BT413" i="1"/>
  <c r="DH413" i="1"/>
  <c r="DK413" i="1"/>
  <c r="DJ413" i="1"/>
  <c r="DI413" i="1"/>
  <c r="DA417" i="1"/>
  <c r="CY417" i="1"/>
  <c r="DC417" i="1"/>
  <c r="T418" i="1"/>
  <c r="S418" i="1"/>
  <c r="R418" i="1"/>
  <c r="DQ419" i="1"/>
  <c r="DP419" i="1"/>
  <c r="AO432" i="1"/>
  <c r="AN432" i="1"/>
  <c r="AM432" i="1"/>
  <c r="AK432" i="1"/>
  <c r="BQ440" i="1"/>
  <c r="BP440" i="1"/>
  <c r="BO440" i="1"/>
  <c r="BM440" i="1"/>
  <c r="E442" i="1"/>
  <c r="CA445" i="1"/>
  <c r="CF445" i="1"/>
  <c r="CE445" i="1"/>
  <c r="BO450" i="1"/>
  <c r="BQ450" i="1"/>
  <c r="DP454" i="1"/>
  <c r="DO454" i="1"/>
  <c r="DM454" i="1"/>
  <c r="Q456" i="1"/>
  <c r="N456" i="1"/>
  <c r="EA456" i="1" s="1"/>
  <c r="AZ456" i="1"/>
  <c r="AU456" i="1"/>
  <c r="AW456" i="1"/>
  <c r="AV456" i="1"/>
  <c r="AT456" i="1"/>
  <c r="CO465" i="1"/>
  <c r="CJ465" i="1"/>
  <c r="CN465" i="1"/>
  <c r="BH477" i="1"/>
  <c r="E477" i="1"/>
  <c r="BI477" i="1"/>
  <c r="BK477" i="1"/>
  <c r="BJ477" i="1"/>
  <c r="AG373" i="1"/>
  <c r="AF373" i="1"/>
  <c r="CT377" i="1"/>
  <c r="CS377" i="1"/>
  <c r="CQ377" i="1"/>
  <c r="DT377" i="1"/>
  <c r="W378" i="1"/>
  <c r="AW379" i="1"/>
  <c r="DY379" i="1"/>
  <c r="AB379" i="1"/>
  <c r="DD379" i="1"/>
  <c r="CF379" i="1"/>
  <c r="BK379" i="1"/>
  <c r="BD379" i="1"/>
  <c r="CC380" i="1"/>
  <c r="BX381" i="1"/>
  <c r="BW381" i="1"/>
  <c r="AD382" i="1"/>
  <c r="DT382" i="1"/>
  <c r="CQ385" i="1"/>
  <c r="CA387" i="1"/>
  <c r="W391" i="1"/>
  <c r="W392" i="1"/>
  <c r="P395" i="1"/>
  <c r="AY397" i="1"/>
  <c r="BD397" i="1"/>
  <c r="BC397" i="1"/>
  <c r="W407" i="1"/>
  <c r="E408" i="1"/>
  <c r="T408" i="1"/>
  <c r="U408" i="1"/>
  <c r="S408" i="1"/>
  <c r="R408" i="1"/>
  <c r="CO408" i="1"/>
  <c r="CN408" i="1"/>
  <c r="CM408" i="1"/>
  <c r="DF410" i="1"/>
  <c r="BM411" i="1"/>
  <c r="Y412" i="1"/>
  <c r="E412" i="1"/>
  <c r="DF413" i="1"/>
  <c r="BW414" i="1"/>
  <c r="BX414" i="1"/>
  <c r="CT415" i="1"/>
  <c r="CS415" i="1"/>
  <c r="CU415" i="1"/>
  <c r="CQ415" i="1"/>
  <c r="DB417" i="1"/>
  <c r="P418" i="1"/>
  <c r="DM419" i="1"/>
  <c r="BP425" i="1"/>
  <c r="BR425" i="1"/>
  <c r="BQ425" i="1"/>
  <c r="CC445" i="1"/>
  <c r="DH449" i="1"/>
  <c r="DJ449" i="1"/>
  <c r="AR456" i="1"/>
  <c r="E465" i="1"/>
  <c r="CL465" i="1"/>
  <c r="BX498" i="1"/>
  <c r="BW498" i="1"/>
  <c r="BV498" i="1"/>
  <c r="BT498" i="1"/>
  <c r="DY367" i="1"/>
  <c r="T371" i="1"/>
  <c r="P371" i="1"/>
  <c r="E371" i="1"/>
  <c r="AD373" i="1"/>
  <c r="AY374" i="1"/>
  <c r="BV375" i="1"/>
  <c r="DB375" i="1"/>
  <c r="DA375" i="1"/>
  <c r="CY375" i="1"/>
  <c r="BI376" i="1"/>
  <c r="BH376" i="1"/>
  <c r="BF376" i="1"/>
  <c r="BY377" i="1"/>
  <c r="BD377" i="1"/>
  <c r="AI377" i="1"/>
  <c r="DK377" i="1"/>
  <c r="CO377" i="1"/>
  <c r="CF377" i="1"/>
  <c r="CU377" i="1"/>
  <c r="DV377" i="1"/>
  <c r="CQ379" i="1"/>
  <c r="DR379" i="1"/>
  <c r="AR381" i="1"/>
  <c r="BT381" i="1"/>
  <c r="DV382" i="1"/>
  <c r="CJ386" i="1"/>
  <c r="DJ387" i="1"/>
  <c r="DI387" i="1"/>
  <c r="DH387" i="1"/>
  <c r="CY388" i="1"/>
  <c r="BF391" i="1"/>
  <c r="DH394" i="1"/>
  <c r="DJ394" i="1"/>
  <c r="BH395" i="1"/>
  <c r="BF395" i="1"/>
  <c r="CY395" i="1"/>
  <c r="BX396" i="1"/>
  <c r="BW396" i="1"/>
  <c r="BT396" i="1"/>
  <c r="BA397" i="1"/>
  <c r="CQ397" i="1"/>
  <c r="AU400" i="1"/>
  <c r="AW400" i="1"/>
  <c r="AV400" i="1"/>
  <c r="AT400" i="1"/>
  <c r="AR400" i="1"/>
  <c r="AI404" i="1"/>
  <c r="AH404" i="1"/>
  <c r="AG404" i="1"/>
  <c r="AF404" i="1"/>
  <c r="AD404" i="1"/>
  <c r="BC405" i="1"/>
  <c r="BB405" i="1"/>
  <c r="P408" i="1"/>
  <c r="CJ408" i="1"/>
  <c r="BV409" i="1"/>
  <c r="BT409" i="1"/>
  <c r="DH410" i="1"/>
  <c r="P411" i="1"/>
  <c r="U411" i="1"/>
  <c r="T411" i="1"/>
  <c r="S411" i="1"/>
  <c r="R411" i="1"/>
  <c r="BO411" i="1"/>
  <c r="W412" i="1"/>
  <c r="BV413" i="1"/>
  <c r="BT414" i="1"/>
  <c r="DD417" i="1"/>
  <c r="BT419" i="1"/>
  <c r="DO419" i="1"/>
  <c r="DJ420" i="1"/>
  <c r="DH420" i="1"/>
  <c r="BC421" i="1"/>
  <c r="BA421" i="1"/>
  <c r="BD421" i="1"/>
  <c r="BB421" i="1"/>
  <c r="CF422" i="1"/>
  <c r="CE422" i="1"/>
  <c r="CD422" i="1"/>
  <c r="CC422" i="1"/>
  <c r="DX423" i="1"/>
  <c r="DV423" i="1"/>
  <c r="DY423" i="1"/>
  <c r="DQ424" i="1"/>
  <c r="DM424" i="1"/>
  <c r="CD445" i="1"/>
  <c r="DF449" i="1"/>
  <c r="DQ454" i="1"/>
  <c r="CM465" i="1"/>
  <c r="AO489" i="1"/>
  <c r="AN489" i="1"/>
  <c r="AM489" i="1"/>
  <c r="AK489" i="1"/>
  <c r="E489" i="1"/>
  <c r="AP489" i="1"/>
  <c r="AB330" i="1"/>
  <c r="DY330" i="1"/>
  <c r="AB335" i="1"/>
  <c r="DY335" i="1"/>
  <c r="AB340" i="1"/>
  <c r="DY340" i="1"/>
  <c r="AB345" i="1"/>
  <c r="DY345" i="1"/>
  <c r="AR346" i="1"/>
  <c r="P348" i="1"/>
  <c r="DM348" i="1"/>
  <c r="BT349" i="1"/>
  <c r="DM350" i="1"/>
  <c r="DR351" i="1"/>
  <c r="DY351" i="1"/>
  <c r="AB351" i="1"/>
  <c r="BD351" i="1"/>
  <c r="CQ359" i="1"/>
  <c r="P360" i="1"/>
  <c r="CJ360" i="1"/>
  <c r="CA361" i="1"/>
  <c r="CQ364" i="1"/>
  <c r="P365" i="1"/>
  <c r="DR366" i="1"/>
  <c r="U366" i="1"/>
  <c r="BD366" i="1"/>
  <c r="DY366" i="1"/>
  <c r="AB366" i="1"/>
  <c r="W369" i="1"/>
  <c r="CQ369" i="1"/>
  <c r="DM370" i="1"/>
  <c r="BM371" i="1"/>
  <c r="BW375" i="1"/>
  <c r="DC375" i="1"/>
  <c r="BJ376" i="1"/>
  <c r="CJ376" i="1"/>
  <c r="AP377" i="1"/>
  <c r="CV377" i="1"/>
  <c r="DW377" i="1"/>
  <c r="Y378" i="1"/>
  <c r="E379" i="1"/>
  <c r="P379" i="1"/>
  <c r="BR379" i="1"/>
  <c r="DX379" i="1"/>
  <c r="DW379" i="1"/>
  <c r="DT379" i="1"/>
  <c r="CJ380" i="1"/>
  <c r="DQ380" i="1"/>
  <c r="DP380" i="1"/>
  <c r="DW382" i="1"/>
  <c r="BF383" i="1"/>
  <c r="CO383" i="1"/>
  <c r="CN383" i="1"/>
  <c r="CM383" i="1"/>
  <c r="CL383" i="1"/>
  <c r="CJ383" i="1"/>
  <c r="DM383" i="1"/>
  <c r="BV384" i="1"/>
  <c r="DC384" i="1"/>
  <c r="DB384" i="1"/>
  <c r="DA384" i="1"/>
  <c r="CS385" i="1"/>
  <c r="DY385" i="1"/>
  <c r="AF386" i="1"/>
  <c r="CL386" i="1"/>
  <c r="CC387" i="1"/>
  <c r="DF387" i="1"/>
  <c r="E388" i="1"/>
  <c r="T388" i="1"/>
  <c r="AW388" i="1"/>
  <c r="AV388" i="1"/>
  <c r="AU388" i="1"/>
  <c r="CQ389" i="1"/>
  <c r="DX389" i="1"/>
  <c r="DW389" i="1"/>
  <c r="CQ390" i="1"/>
  <c r="BH391" i="1"/>
  <c r="DF394" i="1"/>
  <c r="BI395" i="1"/>
  <c r="BB397" i="1"/>
  <c r="CL398" i="1"/>
  <c r="CU399" i="1"/>
  <c r="CT399" i="1"/>
  <c r="CS399" i="1"/>
  <c r="CQ399" i="1"/>
  <c r="CL400" i="1"/>
  <c r="CO402" i="1"/>
  <c r="DY402" i="1"/>
  <c r="AB402" i="1"/>
  <c r="DD402" i="1"/>
  <c r="CV402" i="1"/>
  <c r="BY402" i="1"/>
  <c r="AW402" i="1"/>
  <c r="U402" i="1"/>
  <c r="BR402" i="1"/>
  <c r="DR402" i="1"/>
  <c r="AP402" i="1"/>
  <c r="BD402" i="1"/>
  <c r="AY405" i="1"/>
  <c r="Y407" i="1"/>
  <c r="DF407" i="1"/>
  <c r="DI407" i="1"/>
  <c r="DH407" i="1"/>
  <c r="BF408" i="1"/>
  <c r="DI410" i="1"/>
  <c r="BQ411" i="1"/>
  <c r="Z412" i="1"/>
  <c r="BW413" i="1"/>
  <c r="BQ417" i="1"/>
  <c r="BP417" i="1"/>
  <c r="BV419" i="1"/>
  <c r="CC423" i="1"/>
  <c r="CE423" i="1"/>
  <c r="CD423" i="1"/>
  <c r="CA423" i="1"/>
  <c r="Z430" i="1"/>
  <c r="E430" i="1"/>
  <c r="AB430" i="1"/>
  <c r="W430" i="1"/>
  <c r="DB432" i="1"/>
  <c r="DD432" i="1"/>
  <c r="DC432" i="1"/>
  <c r="DA432" i="1"/>
  <c r="CY432" i="1"/>
  <c r="Y434" i="1"/>
  <c r="E434" i="1"/>
  <c r="AA434" i="1"/>
  <c r="CE437" i="1"/>
  <c r="CA437" i="1"/>
  <c r="BJ448" i="1"/>
  <c r="BI448" i="1"/>
  <c r="BH448" i="1"/>
  <c r="BP450" i="1"/>
  <c r="BM346" i="1"/>
  <c r="CQ349" i="1"/>
  <c r="AI351" i="1"/>
  <c r="BY354" i="1"/>
  <c r="CV354" i="1"/>
  <c r="BT356" i="1"/>
  <c r="BD357" i="1"/>
  <c r="CV357" i="1"/>
  <c r="AG368" i="1"/>
  <c r="AF368" i="1"/>
  <c r="Y369" i="1"/>
  <c r="R371" i="1"/>
  <c r="BY372" i="1"/>
  <c r="BD372" i="1"/>
  <c r="CO372" i="1"/>
  <c r="CF372" i="1"/>
  <c r="AH373" i="1"/>
  <c r="BA374" i="1"/>
  <c r="BX375" i="1"/>
  <c r="DD375" i="1"/>
  <c r="AI376" i="1"/>
  <c r="BK376" i="1"/>
  <c r="CL376" i="1"/>
  <c r="Z378" i="1"/>
  <c r="AP379" i="1"/>
  <c r="CT379" i="1"/>
  <c r="DV379" i="1"/>
  <c r="DM380" i="1"/>
  <c r="AT381" i="1"/>
  <c r="BV381" i="1"/>
  <c r="DX382" i="1"/>
  <c r="BW384" i="1"/>
  <c r="AI385" i="1"/>
  <c r="CT385" i="1"/>
  <c r="AG386" i="1"/>
  <c r="CM386" i="1"/>
  <c r="BC387" i="1"/>
  <c r="BB387" i="1"/>
  <c r="BA387" i="1"/>
  <c r="AY387" i="1"/>
  <c r="CD387" i="1"/>
  <c r="DA388" i="1"/>
  <c r="BI391" i="1"/>
  <c r="BQ392" i="1"/>
  <c r="BP392" i="1"/>
  <c r="BO392" i="1"/>
  <c r="BJ395" i="1"/>
  <c r="DA395" i="1"/>
  <c r="BV396" i="1"/>
  <c r="CS397" i="1"/>
  <c r="AV398" i="1"/>
  <c r="AU398" i="1"/>
  <c r="AR398" i="1"/>
  <c r="CM398" i="1"/>
  <c r="AN399" i="1"/>
  <c r="AO399" i="1"/>
  <c r="CM400" i="1"/>
  <c r="BQ401" i="1"/>
  <c r="BP401" i="1"/>
  <c r="BO401" i="1"/>
  <c r="BM401" i="1"/>
  <c r="DJ407" i="1"/>
  <c r="CL408" i="1"/>
  <c r="BX409" i="1"/>
  <c r="BR411" i="1"/>
  <c r="AA412" i="1"/>
  <c r="BV414" i="1"/>
  <c r="BM417" i="1"/>
  <c r="BW419" i="1"/>
  <c r="BO425" i="1"/>
  <c r="AV427" i="1"/>
  <c r="AU427" i="1"/>
  <c r="AR427" i="1"/>
  <c r="CN431" i="1"/>
  <c r="CM431" i="1"/>
  <c r="BI432" i="1"/>
  <c r="BF432" i="1"/>
  <c r="BB438" i="1"/>
  <c r="BA438" i="1"/>
  <c r="BC438" i="1"/>
  <c r="AY438" i="1"/>
  <c r="BA443" i="1"/>
  <c r="BD443" i="1"/>
  <c r="BC443" i="1"/>
  <c r="BF448" i="1"/>
  <c r="DI449" i="1"/>
  <c r="BJ453" i="1"/>
  <c r="BI453" i="1"/>
  <c r="BH453" i="1"/>
  <c r="BF453" i="1"/>
  <c r="AW354" i="1"/>
  <c r="BD354" i="1"/>
  <c r="BY357" i="1"/>
  <c r="CF357" i="1"/>
  <c r="AI357" i="1"/>
  <c r="CT359" i="1"/>
  <c r="R360" i="1"/>
  <c r="CL360" i="1"/>
  <c r="CD361" i="1"/>
  <c r="E363" i="1"/>
  <c r="T363" i="1"/>
  <c r="CT364" i="1"/>
  <c r="R365" i="1"/>
  <c r="T366" i="1"/>
  <c r="P366" i="1"/>
  <c r="E366" i="1"/>
  <c r="AI367" i="1"/>
  <c r="DV368" i="1"/>
  <c r="Z369" i="1"/>
  <c r="CT369" i="1"/>
  <c r="DO370" i="1"/>
  <c r="S371" i="1"/>
  <c r="BO371" i="1"/>
  <c r="AI373" i="1"/>
  <c r="BB374" i="1"/>
  <c r="BY375" i="1"/>
  <c r="CM376" i="1"/>
  <c r="DY377" i="1"/>
  <c r="AG378" i="1"/>
  <c r="AF378" i="1"/>
  <c r="AD378" i="1"/>
  <c r="CU379" i="1"/>
  <c r="BJ380" i="1"/>
  <c r="BH380" i="1"/>
  <c r="CL380" i="1"/>
  <c r="AU381" i="1"/>
  <c r="DD381" i="1"/>
  <c r="BI383" i="1"/>
  <c r="DO383" i="1"/>
  <c r="AA384" i="1"/>
  <c r="Z384" i="1"/>
  <c r="Y384" i="1"/>
  <c r="AO385" i="1"/>
  <c r="AN385" i="1"/>
  <c r="AM385" i="1"/>
  <c r="DB388" i="1"/>
  <c r="CS389" i="1"/>
  <c r="CS390" i="1"/>
  <c r="AV393" i="1"/>
  <c r="AW393" i="1"/>
  <c r="AU393" i="1"/>
  <c r="AT393" i="1"/>
  <c r="DI394" i="1"/>
  <c r="DB395" i="1"/>
  <c r="BY396" i="1"/>
  <c r="CE396" i="1"/>
  <c r="CF396" i="1"/>
  <c r="CD396" i="1"/>
  <c r="CU397" i="1"/>
  <c r="AT398" i="1"/>
  <c r="CN398" i="1"/>
  <c r="AK399" i="1"/>
  <c r="CN400" i="1"/>
  <c r="DI401" i="1"/>
  <c r="DH401" i="1"/>
  <c r="DF401" i="1"/>
  <c r="E402" i="1"/>
  <c r="S402" i="1"/>
  <c r="T402" i="1"/>
  <c r="R402" i="1"/>
  <c r="P402" i="1"/>
  <c r="DY403" i="1"/>
  <c r="AB403" i="1"/>
  <c r="DD403" i="1"/>
  <c r="CF403" i="1"/>
  <c r="BK403" i="1"/>
  <c r="AP403" i="1"/>
  <c r="AI403" i="1"/>
  <c r="DK403" i="1"/>
  <c r="BD403" i="1"/>
  <c r="BY403" i="1"/>
  <c r="DR403" i="1"/>
  <c r="BR403" i="1"/>
  <c r="BA405" i="1"/>
  <c r="BD406" i="1"/>
  <c r="AI406" i="1"/>
  <c r="CO406" i="1"/>
  <c r="BR406" i="1"/>
  <c r="BK406" i="1"/>
  <c r="DD406" i="1"/>
  <c r="AB406" i="1"/>
  <c r="BY406" i="1"/>
  <c r="AW406" i="1"/>
  <c r="DY406" i="1"/>
  <c r="U406" i="1"/>
  <c r="DK407" i="1"/>
  <c r="BH408" i="1"/>
  <c r="AR409" i="1"/>
  <c r="AW409" i="1"/>
  <c r="AG411" i="1"/>
  <c r="AH411" i="1"/>
  <c r="AF411" i="1"/>
  <c r="BX411" i="1"/>
  <c r="BW411" i="1"/>
  <c r="BV411" i="1"/>
  <c r="BY411" i="1"/>
  <c r="AB412" i="1"/>
  <c r="AG414" i="1"/>
  <c r="BO417" i="1"/>
  <c r="BX419" i="1"/>
  <c r="DK420" i="1"/>
  <c r="AT427" i="1"/>
  <c r="Y430" i="1"/>
  <c r="Z434" i="1"/>
  <c r="CC437" i="1"/>
  <c r="AY443" i="1"/>
  <c r="CA461" i="1"/>
  <c r="CD461" i="1"/>
  <c r="CE461" i="1"/>
  <c r="CC461" i="1"/>
  <c r="DP474" i="1"/>
  <c r="DQ474" i="1"/>
  <c r="DO474" i="1"/>
  <c r="BW349" i="1"/>
  <c r="CJ352" i="1"/>
  <c r="DF352" i="1"/>
  <c r="BT353" i="1"/>
  <c r="DM353" i="1"/>
  <c r="AI354" i="1"/>
  <c r="CA354" i="1"/>
  <c r="DT354" i="1"/>
  <c r="CJ355" i="1"/>
  <c r="DF355" i="1"/>
  <c r="AD356" i="1"/>
  <c r="DM356" i="1"/>
  <c r="CA357" i="1"/>
  <c r="DT357" i="1"/>
  <c r="BM358" i="1"/>
  <c r="CJ358" i="1"/>
  <c r="CU359" i="1"/>
  <c r="S360" i="1"/>
  <c r="DR361" i="1"/>
  <c r="U361" i="1"/>
  <c r="BD361" i="1"/>
  <c r="DY361" i="1"/>
  <c r="AB361" i="1"/>
  <c r="CE361" i="1"/>
  <c r="CU364" i="1"/>
  <c r="S365" i="1"/>
  <c r="DM365" i="1"/>
  <c r="BM366" i="1"/>
  <c r="CC368" i="1"/>
  <c r="DW368" i="1"/>
  <c r="AY369" i="1"/>
  <c r="CU369" i="1"/>
  <c r="DP370" i="1"/>
  <c r="AR371" i="1"/>
  <c r="BQ371" i="1"/>
  <c r="DQ371" i="1"/>
  <c r="DM371" i="1"/>
  <c r="CJ372" i="1"/>
  <c r="CY374" i="1"/>
  <c r="CE375" i="1"/>
  <c r="CD375" i="1"/>
  <c r="DF375" i="1"/>
  <c r="BM376" i="1"/>
  <c r="CN376" i="1"/>
  <c r="DQ376" i="1"/>
  <c r="DP376" i="1"/>
  <c r="DO376" i="1"/>
  <c r="DM376" i="1"/>
  <c r="BR377" i="1"/>
  <c r="CY377" i="1"/>
  <c r="AH378" i="1"/>
  <c r="CO378" i="1"/>
  <c r="CN378" i="1"/>
  <c r="CM378" i="1"/>
  <c r="CJ378" i="1"/>
  <c r="S379" i="1"/>
  <c r="CV379" i="1"/>
  <c r="BF380" i="1"/>
  <c r="DO380" i="1"/>
  <c r="AW381" i="1"/>
  <c r="BJ383" i="1"/>
  <c r="DP383" i="1"/>
  <c r="AK385" i="1"/>
  <c r="BM386" i="1"/>
  <c r="DC388" i="1"/>
  <c r="CF389" i="1"/>
  <c r="AW389" i="1"/>
  <c r="AB389" i="1"/>
  <c r="DY389" i="1"/>
  <c r="DD389" i="1"/>
  <c r="BK389" i="1"/>
  <c r="BD389" i="1"/>
  <c r="CU389" i="1"/>
  <c r="BQ390" i="1"/>
  <c r="BP390" i="1"/>
  <c r="BO390" i="1"/>
  <c r="BM390" i="1"/>
  <c r="CT390" i="1"/>
  <c r="AR393" i="1"/>
  <c r="CA393" i="1"/>
  <c r="DK394" i="1"/>
  <c r="AD395" i="1"/>
  <c r="BO395" i="1"/>
  <c r="BQ395" i="1"/>
  <c r="BP395" i="1"/>
  <c r="BM395" i="1"/>
  <c r="DJ395" i="1"/>
  <c r="DI395" i="1"/>
  <c r="CA396" i="1"/>
  <c r="AW398" i="1"/>
  <c r="CO398" i="1"/>
  <c r="CO400" i="1"/>
  <c r="BH402" i="1"/>
  <c r="CU402" i="1"/>
  <c r="CT402" i="1"/>
  <c r="CS402" i="1"/>
  <c r="CO403" i="1"/>
  <c r="BH405" i="1"/>
  <c r="BI405" i="1"/>
  <c r="CF406" i="1"/>
  <c r="DR406" i="1"/>
  <c r="BT407" i="1"/>
  <c r="BI408" i="1"/>
  <c r="BB410" i="1"/>
  <c r="BA410" i="1"/>
  <c r="AD411" i="1"/>
  <c r="E413" i="1"/>
  <c r="AH414" i="1"/>
  <c r="BR417" i="1"/>
  <c r="CE419" i="1"/>
  <c r="CC419" i="1"/>
  <c r="CD419" i="1"/>
  <c r="CA419" i="1"/>
  <c r="DP420" i="1"/>
  <c r="DR420" i="1"/>
  <c r="DQ420" i="1"/>
  <c r="DO420" i="1"/>
  <c r="E427" i="1"/>
  <c r="U427" i="1"/>
  <c r="S427" i="1"/>
  <c r="AY427" i="1"/>
  <c r="BC427" i="1"/>
  <c r="AA430" i="1"/>
  <c r="DW431" i="1"/>
  <c r="BH432" i="1"/>
  <c r="AB434" i="1"/>
  <c r="CD437" i="1"/>
  <c r="DQ439" i="1"/>
  <c r="DP439" i="1"/>
  <c r="DO439" i="1"/>
  <c r="BB443" i="1"/>
  <c r="DM474" i="1"/>
  <c r="BV353" i="1"/>
  <c r="BY367" i="1"/>
  <c r="BD367" i="1"/>
  <c r="CO367" i="1"/>
  <c r="CF367" i="1"/>
  <c r="CU386" i="1"/>
  <c r="CT386" i="1"/>
  <c r="CS386" i="1"/>
  <c r="CV389" i="1"/>
  <c r="BQ391" i="1"/>
  <c r="BP391" i="1"/>
  <c r="BO391" i="1"/>
  <c r="E393" i="1"/>
  <c r="T393" i="1"/>
  <c r="DR394" i="1"/>
  <c r="DQ394" i="1"/>
  <c r="DP394" i="1"/>
  <c r="DO394" i="1"/>
  <c r="DD397" i="1"/>
  <c r="DC397" i="1"/>
  <c r="DB397" i="1"/>
  <c r="DA397" i="1"/>
  <c r="E398" i="1"/>
  <c r="BC398" i="1"/>
  <c r="BD398" i="1"/>
  <c r="BB398" i="1"/>
  <c r="BA398" i="1"/>
  <c r="T400" i="1"/>
  <c r="S400" i="1"/>
  <c r="P400" i="1"/>
  <c r="U400" i="1"/>
  <c r="DT406" i="1"/>
  <c r="DX406" i="1"/>
  <c r="DW406" i="1"/>
  <c r="DY411" i="1"/>
  <c r="DT411" i="1"/>
  <c r="AO414" i="1"/>
  <c r="AN414" i="1"/>
  <c r="AM414" i="1"/>
  <c r="AK414" i="1"/>
  <c r="DP415" i="1"/>
  <c r="DM415" i="1"/>
  <c r="CL419" i="1"/>
  <c r="CJ419" i="1"/>
  <c r="CO419" i="1"/>
  <c r="AV422" i="1"/>
  <c r="AU422" i="1"/>
  <c r="AT422" i="1"/>
  <c r="DB422" i="1"/>
  <c r="DD422" i="1"/>
  <c r="DC422" i="1"/>
  <c r="CT423" i="1"/>
  <c r="CV423" i="1"/>
  <c r="CU423" i="1"/>
  <c r="CS423" i="1"/>
  <c r="DX433" i="1"/>
  <c r="DV433" i="1"/>
  <c r="DW433" i="1"/>
  <c r="AH434" i="1"/>
  <c r="AG434" i="1"/>
  <c r="AF434" i="1"/>
  <c r="CN454" i="1"/>
  <c r="CL454" i="1"/>
  <c r="CM454" i="1"/>
  <c r="DC457" i="1"/>
  <c r="DB457" i="1"/>
  <c r="AG459" i="1"/>
  <c r="AF459" i="1"/>
  <c r="E459" i="1"/>
  <c r="BX471" i="1"/>
  <c r="BW471" i="1"/>
  <c r="BV471" i="1"/>
  <c r="BY471" i="1"/>
  <c r="BT471" i="1"/>
  <c r="CV349" i="1"/>
  <c r="CF351" i="1"/>
  <c r="AD353" i="1"/>
  <c r="DO353" i="1"/>
  <c r="BO355" i="1"/>
  <c r="DH355" i="1"/>
  <c r="AM357" i="1"/>
  <c r="DM360" i="1"/>
  <c r="P361" i="1"/>
  <c r="E361" i="1"/>
  <c r="DD361" i="1"/>
  <c r="CS362" i="1"/>
  <c r="R363" i="1"/>
  <c r="DO365" i="1"/>
  <c r="S366" i="1"/>
  <c r="BO366" i="1"/>
  <c r="AI368" i="1"/>
  <c r="BW369" i="1"/>
  <c r="W370" i="1"/>
  <c r="AT371" i="1"/>
  <c r="DO371" i="1"/>
  <c r="S372" i="1"/>
  <c r="CJ373" i="1"/>
  <c r="DB374" i="1"/>
  <c r="CC375" i="1"/>
  <c r="DH375" i="1"/>
  <c r="DR376" i="1"/>
  <c r="U376" i="1"/>
  <c r="CV376" i="1"/>
  <c r="BD376" i="1"/>
  <c r="DY376" i="1"/>
  <c r="AB376" i="1"/>
  <c r="BO376" i="1"/>
  <c r="CU376" i="1"/>
  <c r="CS376" i="1"/>
  <c r="AV377" i="1"/>
  <c r="DB377" i="1"/>
  <c r="BJ378" i="1"/>
  <c r="U379" i="1"/>
  <c r="DC379" i="1"/>
  <c r="DA379" i="1"/>
  <c r="AY381" i="1"/>
  <c r="AK383" i="1"/>
  <c r="BR383" i="1"/>
  <c r="BQ383" i="1"/>
  <c r="BP383" i="1"/>
  <c r="BO383" i="1"/>
  <c r="DY383" i="1"/>
  <c r="DX383" i="1"/>
  <c r="CF385" i="1"/>
  <c r="BK385" i="1"/>
  <c r="AP385" i="1"/>
  <c r="DR385" i="1"/>
  <c r="U385" i="1"/>
  <c r="CV385" i="1"/>
  <c r="CO385" i="1"/>
  <c r="DD385" i="1"/>
  <c r="BO386" i="1"/>
  <c r="CQ386" i="1"/>
  <c r="CJ387" i="1"/>
  <c r="E389" i="1"/>
  <c r="P389" i="1"/>
  <c r="BM391" i="1"/>
  <c r="DB392" i="1"/>
  <c r="P393" i="1"/>
  <c r="CC393" i="1"/>
  <c r="BC394" i="1"/>
  <c r="BB394" i="1"/>
  <c r="BA394" i="1"/>
  <c r="AY394" i="1"/>
  <c r="DM394" i="1"/>
  <c r="CC396" i="1"/>
  <c r="CY397" i="1"/>
  <c r="AY398" i="1"/>
  <c r="CS398" i="1"/>
  <c r="DH399" i="1"/>
  <c r="DJ399" i="1"/>
  <c r="BF400" i="1"/>
  <c r="BK402" i="1"/>
  <c r="CQ403" i="1"/>
  <c r="CN406" i="1"/>
  <c r="CM406" i="1"/>
  <c r="BX407" i="1"/>
  <c r="AU409" i="1"/>
  <c r="DJ409" i="1"/>
  <c r="DI409" i="1"/>
  <c r="DH409" i="1"/>
  <c r="DF409" i="1"/>
  <c r="BC410" i="1"/>
  <c r="AK411" i="1"/>
  <c r="AN411" i="1"/>
  <c r="DO415" i="1"/>
  <c r="AI419" i="1"/>
  <c r="CM419" i="1"/>
  <c r="AR422" i="1"/>
  <c r="CY422" i="1"/>
  <c r="CQ423" i="1"/>
  <c r="BQ426" i="1"/>
  <c r="BP426" i="1"/>
  <c r="BK431" i="1"/>
  <c r="BH431" i="1"/>
  <c r="CO431" i="1"/>
  <c r="DY431" i="1"/>
  <c r="BQ432" i="1"/>
  <c r="BP432" i="1"/>
  <c r="BO432" i="1"/>
  <c r="BM432" i="1"/>
  <c r="DT433" i="1"/>
  <c r="DP452" i="1"/>
  <c r="DQ452" i="1"/>
  <c r="DO452" i="1"/>
  <c r="CJ454" i="1"/>
  <c r="CY457" i="1"/>
  <c r="E471" i="1"/>
  <c r="E381" i="1"/>
  <c r="CF382" i="1"/>
  <c r="E386" i="1"/>
  <c r="CF387" i="1"/>
  <c r="AB396" i="1"/>
  <c r="DR397" i="1"/>
  <c r="CV400" i="1"/>
  <c r="BD400" i="1"/>
  <c r="DD400" i="1"/>
  <c r="BK400" i="1"/>
  <c r="BM408" i="1"/>
  <c r="BR408" i="1"/>
  <c r="AG410" i="1"/>
  <c r="AF410" i="1"/>
  <c r="E417" i="1"/>
  <c r="DD418" i="1"/>
  <c r="CF418" i="1"/>
  <c r="AB418" i="1"/>
  <c r="AW418" i="1"/>
  <c r="CO418" i="1"/>
  <c r="U418" i="1"/>
  <c r="DK418" i="1"/>
  <c r="AP418" i="1"/>
  <c r="AI418" i="1"/>
  <c r="AB420" i="1"/>
  <c r="AA420" i="1"/>
  <c r="Z420" i="1"/>
  <c r="CT424" i="1"/>
  <c r="CS424" i="1"/>
  <c r="CQ424" i="1"/>
  <c r="CN435" i="1"/>
  <c r="CM435" i="1"/>
  <c r="CL435" i="1"/>
  <c r="CJ435" i="1"/>
  <c r="DD441" i="1"/>
  <c r="DC441" i="1"/>
  <c r="DB441" i="1"/>
  <c r="DA441" i="1"/>
  <c r="CY441" i="1"/>
  <c r="DU444" i="1"/>
  <c r="X444" i="1"/>
  <c r="CZ444" i="1"/>
  <c r="BG444" i="1"/>
  <c r="BN444" i="1"/>
  <c r="Q444" i="1"/>
  <c r="CK444" i="1"/>
  <c r="DG444" i="1"/>
  <c r="AL444" i="1"/>
  <c r="N444" i="1"/>
  <c r="EA444" i="1" s="1"/>
  <c r="CB444" i="1"/>
  <c r="BU444" i="1"/>
  <c r="DZ444" i="1"/>
  <c r="AE444" i="1"/>
  <c r="CR444" i="1"/>
  <c r="DP444" i="1"/>
  <c r="DQ444" i="1"/>
  <c r="AA448" i="1"/>
  <c r="Y448" i="1"/>
  <c r="W448" i="1"/>
  <c r="CS456" i="1"/>
  <c r="CU456" i="1"/>
  <c r="BG466" i="1"/>
  <c r="CR466" i="1"/>
  <c r="CW466" i="1" s="1"/>
  <c r="BU466" i="1"/>
  <c r="X466" i="1"/>
  <c r="DN466" i="1"/>
  <c r="BN466" i="1"/>
  <c r="Q466" i="1"/>
  <c r="DZ466" i="1"/>
  <c r="EC466" i="1" s="1"/>
  <c r="DU466" i="1"/>
  <c r="CK466" i="1"/>
  <c r="AZ466" i="1"/>
  <c r="DG466" i="1"/>
  <c r="CB466" i="1"/>
  <c r="AE466" i="1"/>
  <c r="AS466" i="1"/>
  <c r="E502" i="1"/>
  <c r="AB502" i="1"/>
  <c r="AA502" i="1"/>
  <c r="Z502" i="1"/>
  <c r="Y502" i="1"/>
  <c r="E403" i="1"/>
  <c r="CS405" i="1"/>
  <c r="CQ405" i="1"/>
  <c r="CL412" i="1"/>
  <c r="CJ412" i="1"/>
  <c r="AA418" i="1"/>
  <c r="Y418" i="1"/>
  <c r="Z418" i="1"/>
  <c r="W418" i="1"/>
  <c r="DX418" i="1"/>
  <c r="DV418" i="1"/>
  <c r="DT419" i="1"/>
  <c r="DY419" i="1"/>
  <c r="CQ428" i="1"/>
  <c r="CU428" i="1"/>
  <c r="DB431" i="1"/>
  <c r="DD431" i="1"/>
  <c r="DC431" i="1"/>
  <c r="DA431" i="1"/>
  <c r="W433" i="1"/>
  <c r="AA433" i="1"/>
  <c r="P436" i="1"/>
  <c r="U436" i="1"/>
  <c r="T436" i="1"/>
  <c r="S436" i="1"/>
  <c r="BC445" i="1"/>
  <c r="AY445" i="1"/>
  <c r="BQ456" i="1"/>
  <c r="BM456" i="1"/>
  <c r="CJ392" i="1"/>
  <c r="AD397" i="1"/>
  <c r="AV402" i="1"/>
  <c r="AU402" i="1"/>
  <c r="DX402" i="1"/>
  <c r="DW402" i="1"/>
  <c r="CL407" i="1"/>
  <c r="CN407" i="1"/>
  <c r="CM407" i="1"/>
  <c r="AF409" i="1"/>
  <c r="AD409" i="1"/>
  <c r="DQ412" i="1"/>
  <c r="DO412" i="1"/>
  <c r="DM412" i="1"/>
  <c r="Y413" i="1"/>
  <c r="AA413" i="1"/>
  <c r="DA415" i="1"/>
  <c r="CY415" i="1"/>
  <c r="AI416" i="1"/>
  <c r="AG416" i="1"/>
  <c r="AF416" i="1"/>
  <c r="AD416" i="1"/>
  <c r="CC417" i="1"/>
  <c r="CA417" i="1"/>
  <c r="DT418" i="1"/>
  <c r="DB427" i="1"/>
  <c r="DA427" i="1"/>
  <c r="CJ429" i="1"/>
  <c r="DT429" i="1"/>
  <c r="DX429" i="1"/>
  <c r="DC430" i="1"/>
  <c r="DB430" i="1"/>
  <c r="DC433" i="1"/>
  <c r="DB433" i="1"/>
  <c r="DA433" i="1"/>
  <c r="CO437" i="1"/>
  <c r="AW437" i="1"/>
  <c r="CV437" i="1"/>
  <c r="DR437" i="1"/>
  <c r="AB437" i="1"/>
  <c r="BR437" i="1"/>
  <c r="DY437" i="1"/>
  <c r="AI437" i="1"/>
  <c r="BK437" i="1"/>
  <c r="U437" i="1"/>
  <c r="CN439" i="1"/>
  <c r="CM439" i="1"/>
  <c r="DA458" i="1"/>
  <c r="CY458" i="1"/>
  <c r="DD472" i="1"/>
  <c r="CY472" i="1"/>
  <c r="DB472" i="1"/>
  <c r="AO485" i="1"/>
  <c r="E485" i="1"/>
  <c r="AN485" i="1"/>
  <c r="AM485" i="1"/>
  <c r="AK485" i="1"/>
  <c r="CJ391" i="1"/>
  <c r="DF392" i="1"/>
  <c r="AR395" i="1"/>
  <c r="BD396" i="1"/>
  <c r="AI396" i="1"/>
  <c r="CO396" i="1"/>
  <c r="BK396" i="1"/>
  <c r="DF396" i="1"/>
  <c r="AG397" i="1"/>
  <c r="CC397" i="1"/>
  <c r="AD398" i="1"/>
  <c r="CY398" i="1"/>
  <c r="DV398" i="1"/>
  <c r="Z399" i="1"/>
  <c r="W400" i="1"/>
  <c r="AR402" i="1"/>
  <c r="DT402" i="1"/>
  <c r="CE403" i="1"/>
  <c r="CD403" i="1"/>
  <c r="BH404" i="1"/>
  <c r="BF404" i="1"/>
  <c r="CV405" i="1"/>
  <c r="BD405" i="1"/>
  <c r="AI405" i="1"/>
  <c r="DK405" i="1"/>
  <c r="DD405" i="1"/>
  <c r="AP405" i="1"/>
  <c r="CU405" i="1"/>
  <c r="CY406" i="1"/>
  <c r="CJ407" i="1"/>
  <c r="DB408" i="1"/>
  <c r="DA408" i="1"/>
  <c r="AG409" i="1"/>
  <c r="BY410" i="1"/>
  <c r="DR410" i="1"/>
  <c r="CV410" i="1"/>
  <c r="DK410" i="1"/>
  <c r="DY410" i="1"/>
  <c r="DD410" i="1"/>
  <c r="CC411" i="1"/>
  <c r="CM412" i="1"/>
  <c r="DP412" i="1"/>
  <c r="W413" i="1"/>
  <c r="CE414" i="1"/>
  <c r="CC414" i="1"/>
  <c r="CV415" i="1"/>
  <c r="BY415" i="1"/>
  <c r="BD415" i="1"/>
  <c r="AI415" i="1"/>
  <c r="DR415" i="1"/>
  <c r="BO415" i="1"/>
  <c r="DB415" i="1"/>
  <c r="E416" i="1"/>
  <c r="W417" i="1"/>
  <c r="CD417" i="1"/>
  <c r="DQ417" i="1"/>
  <c r="DP417" i="1"/>
  <c r="AD418" i="1"/>
  <c r="CJ418" i="1"/>
  <c r="CN418" i="1"/>
  <c r="CM418" i="1"/>
  <c r="CL418" i="1"/>
  <c r="DW418" i="1"/>
  <c r="CQ419" i="1"/>
  <c r="DV419" i="1"/>
  <c r="AH423" i="1"/>
  <c r="AG423" i="1"/>
  <c r="AF423" i="1"/>
  <c r="BX425" i="1"/>
  <c r="BW425" i="1"/>
  <c r="CY427" i="1"/>
  <c r="DD428" i="1"/>
  <c r="CF428" i="1"/>
  <c r="BK428" i="1"/>
  <c r="DR428" i="1"/>
  <c r="U428" i="1"/>
  <c r="DK428" i="1"/>
  <c r="BD428" i="1"/>
  <c r="AB428" i="1"/>
  <c r="BY428" i="1"/>
  <c r="BR428" i="1"/>
  <c r="CS428" i="1"/>
  <c r="CL429" i="1"/>
  <c r="CY430" i="1"/>
  <c r="Y433" i="1"/>
  <c r="CY433" i="1"/>
  <c r="R436" i="1"/>
  <c r="CY437" i="1"/>
  <c r="CJ439" i="1"/>
  <c r="BA445" i="1"/>
  <c r="CT445" i="1"/>
  <c r="CQ445" i="1"/>
  <c r="AU447" i="1"/>
  <c r="AV447" i="1"/>
  <c r="AT447" i="1"/>
  <c r="BO456" i="1"/>
  <c r="CQ460" i="1"/>
  <c r="CV460" i="1"/>
  <c r="CU460" i="1"/>
  <c r="CT460" i="1"/>
  <c r="CS460" i="1"/>
  <c r="AO480" i="1"/>
  <c r="AN480" i="1"/>
  <c r="E480" i="1"/>
  <c r="AT481" i="1"/>
  <c r="AW481" i="1"/>
  <c r="AV481" i="1"/>
  <c r="AU481" i="1"/>
  <c r="BT377" i="1"/>
  <c r="AR379" i="1"/>
  <c r="P381" i="1"/>
  <c r="DM381" i="1"/>
  <c r="BT382" i="1"/>
  <c r="CO382" i="1"/>
  <c r="P386" i="1"/>
  <c r="DM386" i="1"/>
  <c r="BT387" i="1"/>
  <c r="CO387" i="1"/>
  <c r="AR389" i="1"/>
  <c r="CJ390" i="1"/>
  <c r="DF391" i="1"/>
  <c r="CL392" i="1"/>
  <c r="DQ395" i="1"/>
  <c r="DP395" i="1"/>
  <c r="AH397" i="1"/>
  <c r="BF397" i="1"/>
  <c r="CD397" i="1"/>
  <c r="CA398" i="1"/>
  <c r="DW398" i="1"/>
  <c r="AA399" i="1"/>
  <c r="BT400" i="1"/>
  <c r="CT400" i="1"/>
  <c r="DT400" i="1"/>
  <c r="CQ401" i="1"/>
  <c r="BA403" i="1"/>
  <c r="CA403" i="1"/>
  <c r="BI404" i="1"/>
  <c r="DI404" i="1"/>
  <c r="BR405" i="1"/>
  <c r="Y406" i="1"/>
  <c r="DA406" i="1"/>
  <c r="BI407" i="1"/>
  <c r="CO407" i="1"/>
  <c r="Y408" i="1"/>
  <c r="AB408" i="1"/>
  <c r="CY408" i="1"/>
  <c r="AH409" i="1"/>
  <c r="AP410" i="1"/>
  <c r="BO410" i="1"/>
  <c r="CO410" i="1"/>
  <c r="CD411" i="1"/>
  <c r="CN412" i="1"/>
  <c r="BA413" i="1"/>
  <c r="CA414" i="1"/>
  <c r="AP415" i="1"/>
  <c r="BP415" i="1"/>
  <c r="DC415" i="1"/>
  <c r="AH416" i="1"/>
  <c r="AY417" i="1"/>
  <c r="BC417" i="1"/>
  <c r="BB417" i="1"/>
  <c r="BA417" i="1"/>
  <c r="CE417" i="1"/>
  <c r="DM417" i="1"/>
  <c r="DY418" i="1"/>
  <c r="DW419" i="1"/>
  <c r="Y422" i="1"/>
  <c r="Z422" i="1"/>
  <c r="S425" i="1"/>
  <c r="E425" i="1"/>
  <c r="U425" i="1"/>
  <c r="CO426" i="1"/>
  <c r="CN426" i="1"/>
  <c r="CL426" i="1"/>
  <c r="DY426" i="1"/>
  <c r="DX426" i="1"/>
  <c r="DW426" i="1"/>
  <c r="DC427" i="1"/>
  <c r="T428" i="1"/>
  <c r="S428" i="1"/>
  <c r="R428" i="1"/>
  <c r="CT428" i="1"/>
  <c r="CN429" i="1"/>
  <c r="DV429" i="1"/>
  <c r="Z433" i="1"/>
  <c r="BD437" i="1"/>
  <c r="DY438" i="1"/>
  <c r="AB438" i="1"/>
  <c r="DD438" i="1"/>
  <c r="BR438" i="1"/>
  <c r="U438" i="1"/>
  <c r="DK438" i="1"/>
  <c r="CO438" i="1"/>
  <c r="AP438" i="1"/>
  <c r="BK438" i="1"/>
  <c r="CF438" i="1"/>
  <c r="BY438" i="1"/>
  <c r="AI438" i="1"/>
  <c r="CV438" i="1"/>
  <c r="BD438" i="1"/>
  <c r="BB445" i="1"/>
  <c r="BJ454" i="1"/>
  <c r="BI454" i="1"/>
  <c r="BF454" i="1"/>
  <c r="BH454" i="1"/>
  <c r="BP456" i="1"/>
  <c r="DB458" i="1"/>
  <c r="CU470" i="1"/>
  <c r="CT470" i="1"/>
  <c r="CS470" i="1"/>
  <c r="CQ470" i="1"/>
  <c r="BK472" i="1"/>
  <c r="BJ472" i="1"/>
  <c r="BI472" i="1"/>
  <c r="BH472" i="1"/>
  <c r="BF472" i="1"/>
  <c r="E472" i="1"/>
  <c r="DA472" i="1"/>
  <c r="AA473" i="1"/>
  <c r="Z473" i="1"/>
  <c r="Y473" i="1"/>
  <c r="W473" i="1"/>
  <c r="BX474" i="1"/>
  <c r="BW474" i="1"/>
  <c r="BV474" i="1"/>
  <c r="AK480" i="1"/>
  <c r="AR481" i="1"/>
  <c r="DJ492" i="1"/>
  <c r="DI492" i="1"/>
  <c r="DK492" i="1"/>
  <c r="DH492" i="1"/>
  <c r="CL391" i="1"/>
  <c r="CM392" i="1"/>
  <c r="DH392" i="1"/>
  <c r="AT395" i="1"/>
  <c r="DH396" i="1"/>
  <c r="AI397" i="1"/>
  <c r="CE397" i="1"/>
  <c r="AF398" i="1"/>
  <c r="DB398" i="1"/>
  <c r="Y400" i="1"/>
  <c r="CU400" i="1"/>
  <c r="AT402" i="1"/>
  <c r="DV402" i="1"/>
  <c r="BB403" i="1"/>
  <c r="DJ404" i="1"/>
  <c r="BX405" i="1"/>
  <c r="BW405" i="1"/>
  <c r="BV405" i="1"/>
  <c r="Z406" i="1"/>
  <c r="DB406" i="1"/>
  <c r="BJ407" i="1"/>
  <c r="E409" i="1"/>
  <c r="BP410" i="1"/>
  <c r="BA411" i="1"/>
  <c r="BC411" i="1"/>
  <c r="BB411" i="1"/>
  <c r="CE411" i="1"/>
  <c r="CO412" i="1"/>
  <c r="Z413" i="1"/>
  <c r="BB413" i="1"/>
  <c r="DQ413" i="1"/>
  <c r="DP413" i="1"/>
  <c r="DO413" i="1"/>
  <c r="CD414" i="1"/>
  <c r="S415" i="1"/>
  <c r="P415" i="1"/>
  <c r="E415" i="1"/>
  <c r="BQ415" i="1"/>
  <c r="DD415" i="1"/>
  <c r="AP416" i="1"/>
  <c r="AO416" i="1"/>
  <c r="AN416" i="1"/>
  <c r="Y417" i="1"/>
  <c r="CF417" i="1"/>
  <c r="AF418" i="1"/>
  <c r="BH418" i="1"/>
  <c r="CS418" i="1"/>
  <c r="CQ418" i="1"/>
  <c r="CT419" i="1"/>
  <c r="DX419" i="1"/>
  <c r="CO421" i="1"/>
  <c r="CL421" i="1"/>
  <c r="CN421" i="1"/>
  <c r="CM421" i="1"/>
  <c r="W422" i="1"/>
  <c r="BB422" i="1"/>
  <c r="AT425" i="1"/>
  <c r="CJ426" i="1"/>
  <c r="CV428" i="1"/>
  <c r="CO429" i="1"/>
  <c r="DW429" i="1"/>
  <c r="BX430" i="1"/>
  <c r="BW430" i="1"/>
  <c r="BT430" i="1"/>
  <c r="DA430" i="1"/>
  <c r="DW432" i="1"/>
  <c r="DV432" i="1"/>
  <c r="AH433" i="1"/>
  <c r="AG433" i="1"/>
  <c r="AF433" i="1"/>
  <c r="AD433" i="1"/>
  <c r="DA437" i="1"/>
  <c r="BJ438" i="1"/>
  <c r="BI438" i="1"/>
  <c r="BH438" i="1"/>
  <c r="CL439" i="1"/>
  <c r="CN440" i="1"/>
  <c r="CM440" i="1"/>
  <c r="CL440" i="1"/>
  <c r="BH442" i="1"/>
  <c r="DI442" i="1"/>
  <c r="DH442" i="1"/>
  <c r="DF442" i="1"/>
  <c r="DJ442" i="1"/>
  <c r="BD445" i="1"/>
  <c r="CU445" i="1"/>
  <c r="AI451" i="1"/>
  <c r="AG451" i="1"/>
  <c r="AD451" i="1"/>
  <c r="BR456" i="1"/>
  <c r="DC458" i="1"/>
  <c r="BI464" i="1"/>
  <c r="BJ464" i="1"/>
  <c r="BH464" i="1"/>
  <c r="DC472" i="1"/>
  <c r="BT474" i="1"/>
  <c r="DF492" i="1"/>
  <c r="BV377" i="1"/>
  <c r="AT379" i="1"/>
  <c r="R381" i="1"/>
  <c r="BF381" i="1"/>
  <c r="DO381" i="1"/>
  <c r="BV382" i="1"/>
  <c r="CQ382" i="1"/>
  <c r="DK382" i="1"/>
  <c r="AD383" i="1"/>
  <c r="AT384" i="1"/>
  <c r="CY385" i="1"/>
  <c r="R386" i="1"/>
  <c r="BF386" i="1"/>
  <c r="DO386" i="1"/>
  <c r="BV387" i="1"/>
  <c r="CQ387" i="1"/>
  <c r="DK387" i="1"/>
  <c r="AD388" i="1"/>
  <c r="AT389" i="1"/>
  <c r="CJ389" i="1"/>
  <c r="CL390" i="1"/>
  <c r="CM391" i="1"/>
  <c r="DH391" i="1"/>
  <c r="DJ392" i="1"/>
  <c r="CQ393" i="1"/>
  <c r="CF394" i="1"/>
  <c r="BK394" i="1"/>
  <c r="AI394" i="1"/>
  <c r="BD394" i="1"/>
  <c r="BY394" i="1"/>
  <c r="DV394" i="1"/>
  <c r="AV395" i="1"/>
  <c r="CQ395" i="1"/>
  <c r="DJ396" i="1"/>
  <c r="BI397" i="1"/>
  <c r="AG398" i="1"/>
  <c r="BF398" i="1"/>
  <c r="CC398" i="1"/>
  <c r="DC398" i="1"/>
  <c r="BA399" i="1"/>
  <c r="DW399" i="1"/>
  <c r="Z400" i="1"/>
  <c r="BV400" i="1"/>
  <c r="DV400" i="1"/>
  <c r="CU401" i="1"/>
  <c r="AD403" i="1"/>
  <c r="CC403" i="1"/>
  <c r="AN404" i="1"/>
  <c r="AM404" i="1"/>
  <c r="CJ404" i="1"/>
  <c r="DK404" i="1"/>
  <c r="BT405" i="1"/>
  <c r="AA406" i="1"/>
  <c r="CA406" i="1"/>
  <c r="BK407" i="1"/>
  <c r="CS407" i="1"/>
  <c r="DC408" i="1"/>
  <c r="AR410" i="1"/>
  <c r="BQ410" i="1"/>
  <c r="W411" i="1"/>
  <c r="AY411" i="1"/>
  <c r="CF411" i="1"/>
  <c r="CV412" i="1"/>
  <c r="CT412" i="1"/>
  <c r="CS412" i="1"/>
  <c r="AB413" i="1"/>
  <c r="DM413" i="1"/>
  <c r="AY414" i="1"/>
  <c r="R415" i="1"/>
  <c r="BR415" i="1"/>
  <c r="AK416" i="1"/>
  <c r="Z417" i="1"/>
  <c r="DO417" i="1"/>
  <c r="AG418" i="1"/>
  <c r="BI418" i="1"/>
  <c r="CT418" i="1"/>
  <c r="CU419" i="1"/>
  <c r="BH421" i="1"/>
  <c r="BC422" i="1"/>
  <c r="CS422" i="1"/>
  <c r="BR424" i="1"/>
  <c r="R425" i="1"/>
  <c r="AU425" i="1"/>
  <c r="CM426" i="1"/>
  <c r="CT429" i="1"/>
  <c r="CS429" i="1"/>
  <c r="CU429" i="1"/>
  <c r="BV430" i="1"/>
  <c r="DD430" i="1"/>
  <c r="DT432" i="1"/>
  <c r="BC434" i="1"/>
  <c r="BB434" i="1"/>
  <c r="BA434" i="1"/>
  <c r="DH434" i="1"/>
  <c r="DH435" i="1"/>
  <c r="DB437" i="1"/>
  <c r="BF438" i="1"/>
  <c r="CO439" i="1"/>
  <c r="DY441" i="1"/>
  <c r="DX441" i="1"/>
  <c r="DW441" i="1"/>
  <c r="DV441" i="1"/>
  <c r="CE443" i="1"/>
  <c r="CF443" i="1"/>
  <c r="CC443" i="1"/>
  <c r="W444" i="1"/>
  <c r="AA444" i="1"/>
  <c r="Z444" i="1"/>
  <c r="Y444" i="1"/>
  <c r="DC445" i="1"/>
  <c r="DB445" i="1"/>
  <c r="DA445" i="1"/>
  <c r="CF447" i="1"/>
  <c r="AY447" i="1"/>
  <c r="BD447" i="1"/>
  <c r="CO452" i="1"/>
  <c r="AW452" i="1"/>
  <c r="DD452" i="1"/>
  <c r="CV452" i="1"/>
  <c r="DK452" i="1"/>
  <c r="CF452" i="1"/>
  <c r="BD452" i="1"/>
  <c r="AB452" i="1"/>
  <c r="BY452" i="1"/>
  <c r="BR452" i="1"/>
  <c r="BK452" i="1"/>
  <c r="U452" i="1"/>
  <c r="DY452" i="1"/>
  <c r="CF454" i="1"/>
  <c r="BK454" i="1"/>
  <c r="AP454" i="1"/>
  <c r="DR454" i="1"/>
  <c r="U454" i="1"/>
  <c r="CV454" i="1"/>
  <c r="BY454" i="1"/>
  <c r="AW454" i="1"/>
  <c r="DY454" i="1"/>
  <c r="BR454" i="1"/>
  <c r="DK454" i="1"/>
  <c r="AI454" i="1"/>
  <c r="DD454" i="1"/>
  <c r="CO454" i="1"/>
  <c r="AB454" i="1"/>
  <c r="DF455" i="1"/>
  <c r="DJ455" i="1"/>
  <c r="DI455" i="1"/>
  <c r="DY458" i="1"/>
  <c r="AB458" i="1"/>
  <c r="CO458" i="1"/>
  <c r="BR458" i="1"/>
  <c r="CV458" i="1"/>
  <c r="BK458" i="1"/>
  <c r="AI458" i="1"/>
  <c r="DR458" i="1"/>
  <c r="CF458" i="1"/>
  <c r="BD458" i="1"/>
  <c r="U458" i="1"/>
  <c r="DK458" i="1"/>
  <c r="DD458" i="1"/>
  <c r="AP458" i="1"/>
  <c r="BY458" i="1"/>
  <c r="BB470" i="1"/>
  <c r="BD470" i="1"/>
  <c r="BC470" i="1"/>
  <c r="BA470" i="1"/>
  <c r="CC487" i="1"/>
  <c r="CE487" i="1"/>
  <c r="CD487" i="1"/>
  <c r="CF487" i="1"/>
  <c r="DT375" i="1"/>
  <c r="CA376" i="1"/>
  <c r="BW377" i="1"/>
  <c r="AU379" i="1"/>
  <c r="S381" i="1"/>
  <c r="DP381" i="1"/>
  <c r="AI382" i="1"/>
  <c r="BW382" i="1"/>
  <c r="AU384" i="1"/>
  <c r="S386" i="1"/>
  <c r="DP386" i="1"/>
  <c r="AI387" i="1"/>
  <c r="BW387" i="1"/>
  <c r="AU389" i="1"/>
  <c r="CM390" i="1"/>
  <c r="AF393" i="1"/>
  <c r="BA393" i="1"/>
  <c r="BV393" i="1"/>
  <c r="DW394" i="1"/>
  <c r="Y395" i="1"/>
  <c r="DO395" i="1"/>
  <c r="CL396" i="1"/>
  <c r="DK396" i="1"/>
  <c r="CO397" i="1"/>
  <c r="DY397" i="1"/>
  <c r="AB397" i="1"/>
  <c r="CV397" i="1"/>
  <c r="BJ397" i="1"/>
  <c r="CD398" i="1"/>
  <c r="AB400" i="1"/>
  <c r="BW400" i="1"/>
  <c r="DW400" i="1"/>
  <c r="Y401" i="1"/>
  <c r="DQ404" i="1"/>
  <c r="DP404" i="1"/>
  <c r="DO404" i="1"/>
  <c r="BQ407" i="1"/>
  <c r="BP407" i="1"/>
  <c r="BO407" i="1"/>
  <c r="CT407" i="1"/>
  <c r="AT410" i="1"/>
  <c r="BR410" i="1"/>
  <c r="Y411" i="1"/>
  <c r="BA414" i="1"/>
  <c r="BX415" i="1"/>
  <c r="BV415" i="1"/>
  <c r="BT415" i="1"/>
  <c r="BW416" i="1"/>
  <c r="BT416" i="1"/>
  <c r="CN417" i="1"/>
  <c r="CL417" i="1"/>
  <c r="CM417" i="1"/>
  <c r="BJ418" i="1"/>
  <c r="CU418" i="1"/>
  <c r="CV419" i="1"/>
  <c r="BI421" i="1"/>
  <c r="AA422" i="1"/>
  <c r="BD422" i="1"/>
  <c r="CT422" i="1"/>
  <c r="T425" i="1"/>
  <c r="AV425" i="1"/>
  <c r="AB426" i="1"/>
  <c r="E426" i="1"/>
  <c r="AA426" i="1"/>
  <c r="Z426" i="1"/>
  <c r="Y426" i="1"/>
  <c r="W426" i="1"/>
  <c r="CQ429" i="1"/>
  <c r="AT430" i="1"/>
  <c r="AV430" i="1"/>
  <c r="DJ430" i="1"/>
  <c r="DI430" i="1"/>
  <c r="DK430" i="1"/>
  <c r="W432" i="1"/>
  <c r="DI435" i="1"/>
  <c r="DD437" i="1"/>
  <c r="E439" i="1"/>
  <c r="T439" i="1"/>
  <c r="BC439" i="1"/>
  <c r="BB439" i="1"/>
  <c r="BA439" i="1"/>
  <c r="CU439" i="1"/>
  <c r="CT439" i="1"/>
  <c r="CS439" i="1"/>
  <c r="DT441" i="1"/>
  <c r="BJ442" i="1"/>
  <c r="CA443" i="1"/>
  <c r="CY445" i="1"/>
  <c r="BA447" i="1"/>
  <c r="DA448" i="1"/>
  <c r="DJ461" i="1"/>
  <c r="DI461" i="1"/>
  <c r="DH461" i="1"/>
  <c r="DF461" i="1"/>
  <c r="DY467" i="1"/>
  <c r="DX467" i="1"/>
  <c r="DW467" i="1"/>
  <c r="DV467" i="1"/>
  <c r="DT467" i="1"/>
  <c r="AY470" i="1"/>
  <c r="BQ488" i="1"/>
  <c r="BO488" i="1"/>
  <c r="BR488" i="1"/>
  <c r="BP488" i="1"/>
  <c r="BM488" i="1"/>
  <c r="BH381" i="1"/>
  <c r="BD382" i="1"/>
  <c r="CS382" i="1"/>
  <c r="AF383" i="1"/>
  <c r="DA385" i="1"/>
  <c r="BH386" i="1"/>
  <c r="BD387" i="1"/>
  <c r="CS387" i="1"/>
  <c r="AF388" i="1"/>
  <c r="CL389" i="1"/>
  <c r="AD392" i="1"/>
  <c r="AY392" i="1"/>
  <c r="AG393" i="1"/>
  <c r="CS393" i="1"/>
  <c r="DX394" i="1"/>
  <c r="CS395" i="1"/>
  <c r="AP396" i="1"/>
  <c r="BH398" i="1"/>
  <c r="BY400" i="1"/>
  <c r="Z401" i="1"/>
  <c r="AF403" i="1"/>
  <c r="CL404" i="1"/>
  <c r="DM404" i="1"/>
  <c r="AV405" i="1"/>
  <c r="BY405" i="1"/>
  <c r="AF406" i="1"/>
  <c r="AD406" i="1"/>
  <c r="CC406" i="1"/>
  <c r="DI406" i="1"/>
  <c r="DH406" i="1"/>
  <c r="AK407" i="1"/>
  <c r="BM407" i="1"/>
  <c r="CU407" i="1"/>
  <c r="AA408" i="1"/>
  <c r="DK408" i="1"/>
  <c r="DJ408" i="1"/>
  <c r="DI408" i="1"/>
  <c r="AU410" i="1"/>
  <c r="BV410" i="1"/>
  <c r="BT410" i="1"/>
  <c r="DW410" i="1"/>
  <c r="Z411" i="1"/>
  <c r="AM412" i="1"/>
  <c r="BO412" i="1"/>
  <c r="AD413" i="1"/>
  <c r="CN413" i="1"/>
  <c r="DR413" i="1"/>
  <c r="BB414" i="1"/>
  <c r="DM414" i="1"/>
  <c r="U415" i="1"/>
  <c r="BW415" i="1"/>
  <c r="AM416" i="1"/>
  <c r="BV416" i="1"/>
  <c r="CJ417" i="1"/>
  <c r="BK418" i="1"/>
  <c r="CV418" i="1"/>
  <c r="BO420" i="1"/>
  <c r="BJ421" i="1"/>
  <c r="BK422" i="1"/>
  <c r="BJ422" i="1"/>
  <c r="BI422" i="1"/>
  <c r="BH422" i="1"/>
  <c r="BF422" i="1"/>
  <c r="T424" i="1"/>
  <c r="E424" i="1"/>
  <c r="BD424" i="1"/>
  <c r="BC424" i="1"/>
  <c r="BB424" i="1"/>
  <c r="BA424" i="1"/>
  <c r="AB425" i="1"/>
  <c r="AA425" i="1"/>
  <c r="AR430" i="1"/>
  <c r="DF430" i="1"/>
  <c r="Y432" i="1"/>
  <c r="DX432" i="1"/>
  <c r="BT435" i="1"/>
  <c r="DJ435" i="1"/>
  <c r="BX436" i="1"/>
  <c r="BY436" i="1"/>
  <c r="DD436" i="1"/>
  <c r="DC436" i="1"/>
  <c r="DB436" i="1"/>
  <c r="P439" i="1"/>
  <c r="AY439" i="1"/>
  <c r="CQ439" i="1"/>
  <c r="BK446" i="1"/>
  <c r="BJ446" i="1"/>
  <c r="BI446" i="1"/>
  <c r="BH446" i="1"/>
  <c r="BF446" i="1"/>
  <c r="BB447" i="1"/>
  <c r="DC448" i="1"/>
  <c r="S452" i="1"/>
  <c r="E452" i="1"/>
  <c r="P452" i="1"/>
  <c r="T452" i="1"/>
  <c r="R452" i="1"/>
  <c r="AA455" i="1"/>
  <c r="E455" i="1"/>
  <c r="Z455" i="1"/>
  <c r="Y455" i="1"/>
  <c r="DH455" i="1"/>
  <c r="DK461" i="1"/>
  <c r="E390" i="1"/>
  <c r="BT391" i="1"/>
  <c r="BV392" i="1"/>
  <c r="DY393" i="1"/>
  <c r="AB393" i="1"/>
  <c r="DD393" i="1"/>
  <c r="DB394" i="1"/>
  <c r="DY394" i="1"/>
  <c r="E397" i="1"/>
  <c r="S397" i="1"/>
  <c r="AN397" i="1"/>
  <c r="CJ397" i="1"/>
  <c r="DY398" i="1"/>
  <c r="AB398" i="1"/>
  <c r="DD398" i="1"/>
  <c r="CF398" i="1"/>
  <c r="AI398" i="1"/>
  <c r="DB399" i="1"/>
  <c r="AA401" i="1"/>
  <c r="DW401" i="1"/>
  <c r="Y402" i="1"/>
  <c r="BB402" i="1"/>
  <c r="DA402" i="1"/>
  <c r="CL403" i="1"/>
  <c r="CF404" i="1"/>
  <c r="BK404" i="1"/>
  <c r="CV404" i="1"/>
  <c r="AP404" i="1"/>
  <c r="CM404" i="1"/>
  <c r="W405" i="1"/>
  <c r="AW405" i="1"/>
  <c r="E406" i="1"/>
  <c r="AG406" i="1"/>
  <c r="CD406" i="1"/>
  <c r="DF406" i="1"/>
  <c r="AW407" i="1"/>
  <c r="BR407" i="1"/>
  <c r="AB407" i="1"/>
  <c r="CV407" i="1"/>
  <c r="DW407" i="1"/>
  <c r="CC408" i="1"/>
  <c r="DF408" i="1"/>
  <c r="DR409" i="1"/>
  <c r="U409" i="1"/>
  <c r="CV409" i="1"/>
  <c r="BY409" i="1"/>
  <c r="BD409" i="1"/>
  <c r="AI409" i="1"/>
  <c r="DK409" i="1"/>
  <c r="BP409" i="1"/>
  <c r="U410" i="1"/>
  <c r="BW410" i="1"/>
  <c r="BH411" i="1"/>
  <c r="DH411" i="1"/>
  <c r="AN412" i="1"/>
  <c r="BP412" i="1"/>
  <c r="CO413" i="1"/>
  <c r="DI415" i="1"/>
  <c r="AT416" i="1"/>
  <c r="AR416" i="1"/>
  <c r="BX416" i="1"/>
  <c r="DW416" i="1"/>
  <c r="CO417" i="1"/>
  <c r="AK418" i="1"/>
  <c r="AW420" i="1"/>
  <c r="AV420" i="1"/>
  <c r="AU423" i="1"/>
  <c r="AR423" i="1"/>
  <c r="P424" i="1"/>
  <c r="AY424" i="1"/>
  <c r="DP425" i="1"/>
  <c r="DO425" i="1"/>
  <c r="DJ428" i="1"/>
  <c r="DI428" i="1"/>
  <c r="DH428" i="1"/>
  <c r="DF428" i="1"/>
  <c r="AD429" i="1"/>
  <c r="AG429" i="1"/>
  <c r="Z432" i="1"/>
  <c r="DY432" i="1"/>
  <c r="BT436" i="1"/>
  <c r="CY436" i="1"/>
  <c r="AA438" i="1"/>
  <c r="Y438" i="1"/>
  <c r="Z438" i="1"/>
  <c r="CD443" i="1"/>
  <c r="AA445" i="1"/>
  <c r="E445" i="1"/>
  <c r="Y445" i="1"/>
  <c r="W445" i="1"/>
  <c r="DD446" i="1"/>
  <c r="DC446" i="1"/>
  <c r="DB446" i="1"/>
  <c r="BC447" i="1"/>
  <c r="E451" i="1"/>
  <c r="DF454" i="1"/>
  <c r="W455" i="1"/>
  <c r="AH471" i="1"/>
  <c r="AG471" i="1"/>
  <c r="AF471" i="1"/>
  <c r="BC487" i="1"/>
  <c r="BA487" i="1"/>
  <c r="BB487" i="1"/>
  <c r="BD487" i="1"/>
  <c r="AY487" i="1"/>
  <c r="E487" i="1"/>
  <c r="E414" i="1"/>
  <c r="U417" i="1"/>
  <c r="AB419" i="1"/>
  <c r="DQ429" i="1"/>
  <c r="DP429" i="1"/>
  <c r="DM429" i="1"/>
  <c r="BR431" i="1"/>
  <c r="BQ431" i="1"/>
  <c r="BP433" i="1"/>
  <c r="BM433" i="1"/>
  <c r="BD436" i="1"/>
  <c r="E437" i="1"/>
  <c r="R437" i="1"/>
  <c r="DI437" i="1"/>
  <c r="DH437" i="1"/>
  <c r="DF437" i="1"/>
  <c r="BQ442" i="1"/>
  <c r="BP442" i="1"/>
  <c r="BO442" i="1"/>
  <c r="BM442" i="1"/>
  <c r="DX447" i="1"/>
  <c r="DW447" i="1"/>
  <c r="AU452" i="1"/>
  <c r="AT452" i="1"/>
  <c r="AV452" i="1"/>
  <c r="AH453" i="1"/>
  <c r="AG453" i="1"/>
  <c r="AF453" i="1"/>
  <c r="DD455" i="1"/>
  <c r="E458" i="1"/>
  <c r="T458" i="1"/>
  <c r="BW459" i="1"/>
  <c r="BV459" i="1"/>
  <c r="BX459" i="1"/>
  <c r="DT460" i="1"/>
  <c r="DX460" i="1"/>
  <c r="DW460" i="1"/>
  <c r="DV460" i="1"/>
  <c r="CU468" i="1"/>
  <c r="CS468" i="1"/>
  <c r="AO474" i="1"/>
  <c r="AN474" i="1"/>
  <c r="BX431" i="1"/>
  <c r="BY431" i="1"/>
  <c r="BW431" i="1"/>
  <c r="BV431" i="1"/>
  <c r="BX433" i="1"/>
  <c r="BW433" i="1"/>
  <c r="BV433" i="1"/>
  <c r="BT433" i="1"/>
  <c r="BA436" i="1"/>
  <c r="BC436" i="1"/>
  <c r="DM436" i="1"/>
  <c r="DR436" i="1"/>
  <c r="DJ440" i="1"/>
  <c r="DI440" i="1"/>
  <c r="AA443" i="1"/>
  <c r="Y443" i="1"/>
  <c r="W443" i="1"/>
  <c r="CN449" i="1"/>
  <c r="CM449" i="1"/>
  <c r="CL449" i="1"/>
  <c r="AN450" i="1"/>
  <c r="AM450" i="1"/>
  <c r="DJ451" i="1"/>
  <c r="DH451" i="1"/>
  <c r="CE453" i="1"/>
  <c r="CD453" i="1"/>
  <c r="CA453" i="1"/>
  <c r="AU455" i="1"/>
  <c r="AV455" i="1"/>
  <c r="DJ456" i="1"/>
  <c r="DK456" i="1"/>
  <c r="DI456" i="1"/>
  <c r="DH456" i="1"/>
  <c r="BJ457" i="1"/>
  <c r="BI457" i="1"/>
  <c r="DI457" i="1"/>
  <c r="DJ457" i="1"/>
  <c r="DH457" i="1"/>
  <c r="DF457" i="1"/>
  <c r="BR466" i="1"/>
  <c r="BP466" i="1"/>
  <c r="BO466" i="1"/>
  <c r="BM466" i="1"/>
  <c r="DJ466" i="1"/>
  <c r="DK466" i="1"/>
  <c r="DI466" i="1"/>
  <c r="BV481" i="1"/>
  <c r="BX481" i="1"/>
  <c r="BC497" i="1"/>
  <c r="BB497" i="1"/>
  <c r="BA497" i="1"/>
  <c r="AY497" i="1"/>
  <c r="DM435" i="1"/>
  <c r="AY436" i="1"/>
  <c r="AA437" i="1"/>
  <c r="Z437" i="1"/>
  <c r="Y437" i="1"/>
  <c r="BF437" i="1"/>
  <c r="CN437" i="1"/>
  <c r="CL437" i="1"/>
  <c r="CM437" i="1"/>
  <c r="AH439" i="1"/>
  <c r="AG439" i="1"/>
  <c r="AF439" i="1"/>
  <c r="AD439" i="1"/>
  <c r="AN440" i="1"/>
  <c r="AM440" i="1"/>
  <c r="AK440" i="1"/>
  <c r="DF440" i="1"/>
  <c r="AR441" i="1"/>
  <c r="DT444" i="1"/>
  <c r="DV444" i="1"/>
  <c r="CA448" i="1"/>
  <c r="CJ449" i="1"/>
  <c r="DF451" i="1"/>
  <c r="CU454" i="1"/>
  <c r="CT454" i="1"/>
  <c r="CS454" i="1"/>
  <c r="AR455" i="1"/>
  <c r="DF456" i="1"/>
  <c r="BF457" i="1"/>
  <c r="CV461" i="1"/>
  <c r="BD461" i="1"/>
  <c r="AW461" i="1"/>
  <c r="AB461" i="1"/>
  <c r="CO461" i="1"/>
  <c r="BR461" i="1"/>
  <c r="DY461" i="1"/>
  <c r="U461" i="1"/>
  <c r="CF461" i="1"/>
  <c r="DR461" i="1"/>
  <c r="E464" i="1"/>
  <c r="P464" i="1"/>
  <c r="T464" i="1"/>
  <c r="S464" i="1"/>
  <c r="BQ466" i="1"/>
  <c r="DF466" i="1"/>
  <c r="DC468" i="1"/>
  <c r="DB468" i="1"/>
  <c r="DA468" i="1"/>
  <c r="CY468" i="1"/>
  <c r="BJ480" i="1"/>
  <c r="BI480" i="1"/>
  <c r="BH480" i="1"/>
  <c r="BF480" i="1"/>
  <c r="BT481" i="1"/>
  <c r="BA483" i="1"/>
  <c r="BC483" i="1"/>
  <c r="AY483" i="1"/>
  <c r="BD483" i="1"/>
  <c r="BB483" i="1"/>
  <c r="DJ416" i="1"/>
  <c r="DI416" i="1"/>
  <c r="BI419" i="1"/>
  <c r="BH419" i="1"/>
  <c r="CE424" i="1"/>
  <c r="CC424" i="1"/>
  <c r="BC426" i="1"/>
  <c r="BA426" i="1"/>
  <c r="AY428" i="1"/>
  <c r="CE428" i="1"/>
  <c r="CC428" i="1"/>
  <c r="BK429" i="1"/>
  <c r="DR429" i="1"/>
  <c r="U429" i="1"/>
  <c r="CV429" i="1"/>
  <c r="BY429" i="1"/>
  <c r="BD429" i="1"/>
  <c r="BR429" i="1"/>
  <c r="DY429" i="1"/>
  <c r="AI430" i="1"/>
  <c r="AG430" i="1"/>
  <c r="AF430" i="1"/>
  <c r="AW431" i="1"/>
  <c r="AV431" i="1"/>
  <c r="DV434" i="1"/>
  <c r="DO435" i="1"/>
  <c r="DO436" i="1"/>
  <c r="W437" i="1"/>
  <c r="CJ437" i="1"/>
  <c r="CA442" i="1"/>
  <c r="Z443" i="1"/>
  <c r="BJ443" i="1"/>
  <c r="BI443" i="1"/>
  <c r="BH443" i="1"/>
  <c r="DW444" i="1"/>
  <c r="CC448" i="1"/>
  <c r="BF449" i="1"/>
  <c r="E450" i="1"/>
  <c r="DI451" i="1"/>
  <c r="CC453" i="1"/>
  <c r="AD454" i="1"/>
  <c r="CQ454" i="1"/>
  <c r="DH466" i="1"/>
  <c r="CU474" i="1"/>
  <c r="CT474" i="1"/>
  <c r="CS474" i="1"/>
  <c r="CQ474" i="1"/>
  <c r="CJ402" i="1"/>
  <c r="CQ409" i="1"/>
  <c r="CQ410" i="1"/>
  <c r="DM411" i="1"/>
  <c r="AW412" i="1"/>
  <c r="AI413" i="1"/>
  <c r="BD413" i="1"/>
  <c r="BY413" i="1"/>
  <c r="P414" i="1"/>
  <c r="AD415" i="1"/>
  <c r="AY415" i="1"/>
  <c r="CJ416" i="1"/>
  <c r="CV417" i="1"/>
  <c r="AU418" i="1"/>
  <c r="AR418" i="1"/>
  <c r="BK419" i="1"/>
  <c r="DR419" i="1"/>
  <c r="U419" i="1"/>
  <c r="AO419" i="1"/>
  <c r="AN419" i="1"/>
  <c r="BF419" i="1"/>
  <c r="CF419" i="1"/>
  <c r="BV420" i="1"/>
  <c r="AW422" i="1"/>
  <c r="DY422" i="1"/>
  <c r="AB422" i="1"/>
  <c r="BF423" i="1"/>
  <c r="AG425" i="1"/>
  <c r="AF425" i="1"/>
  <c r="BB425" i="1"/>
  <c r="CN427" i="1"/>
  <c r="CL427" i="1"/>
  <c r="CJ427" i="1"/>
  <c r="AA428" i="1"/>
  <c r="Y428" i="1"/>
  <c r="W428" i="1"/>
  <c r="AV433" i="1"/>
  <c r="AR433" i="1"/>
  <c r="DW434" i="1"/>
  <c r="AH435" i="1"/>
  <c r="AG435" i="1"/>
  <c r="DP435" i="1"/>
  <c r="BB436" i="1"/>
  <c r="DP436" i="1"/>
  <c r="BH437" i="1"/>
  <c r="AO440" i="1"/>
  <c r="DH440" i="1"/>
  <c r="AT441" i="1"/>
  <c r="DX444" i="1"/>
  <c r="DK445" i="1"/>
  <c r="DJ445" i="1"/>
  <c r="DI445" i="1"/>
  <c r="DH445" i="1"/>
  <c r="DF445" i="1"/>
  <c r="DT446" i="1"/>
  <c r="DV446" i="1"/>
  <c r="CD448" i="1"/>
  <c r="BH449" i="1"/>
  <c r="AO450" i="1"/>
  <c r="DK451" i="1"/>
  <c r="CF453" i="1"/>
  <c r="AF454" i="1"/>
  <c r="AT455" i="1"/>
  <c r="BH457" i="1"/>
  <c r="R464" i="1"/>
  <c r="AA468" i="1"/>
  <c r="Y468" i="1"/>
  <c r="W468" i="1"/>
  <c r="BW481" i="1"/>
  <c r="CL485" i="1"/>
  <c r="CJ485" i="1"/>
  <c r="CN485" i="1"/>
  <c r="CM485" i="1"/>
  <c r="BD492" i="1"/>
  <c r="BC492" i="1"/>
  <c r="BA492" i="1"/>
  <c r="BB492" i="1"/>
  <c r="BT401" i="1"/>
  <c r="AR403" i="1"/>
  <c r="P405" i="1"/>
  <c r="DM405" i="1"/>
  <c r="BT406" i="1"/>
  <c r="CJ414" i="1"/>
  <c r="BW420" i="1"/>
  <c r="BO421" i="1"/>
  <c r="BC425" i="1"/>
  <c r="DA425" i="1"/>
  <c r="BA428" i="1"/>
  <c r="T429" i="1"/>
  <c r="S429" i="1"/>
  <c r="P429" i="1"/>
  <c r="DX434" i="1"/>
  <c r="DR435" i="1"/>
  <c r="AG436" i="1"/>
  <c r="AH436" i="1"/>
  <c r="BK436" i="1"/>
  <c r="BJ436" i="1"/>
  <c r="DQ436" i="1"/>
  <c r="BJ437" i="1"/>
  <c r="CA440" i="1"/>
  <c r="CE440" i="1"/>
  <c r="AU441" i="1"/>
  <c r="CF441" i="1"/>
  <c r="CE441" i="1"/>
  <c r="CD441" i="1"/>
  <c r="CC441" i="1"/>
  <c r="CD442" i="1"/>
  <c r="DX443" i="1"/>
  <c r="DV443" i="1"/>
  <c r="DT443" i="1"/>
  <c r="DW443" i="1"/>
  <c r="DY444" i="1"/>
  <c r="CF448" i="1"/>
  <c r="BJ449" i="1"/>
  <c r="AP450" i="1"/>
  <c r="DH450" i="1"/>
  <c r="CJ453" i="1"/>
  <c r="CN453" i="1"/>
  <c r="CM453" i="1"/>
  <c r="CL453" i="1"/>
  <c r="AG454" i="1"/>
  <c r="BP457" i="1"/>
  <c r="BO457" i="1"/>
  <c r="BM457" i="1"/>
  <c r="CY471" i="1"/>
  <c r="BC476" i="1"/>
  <c r="BB476" i="1"/>
  <c r="BA476" i="1"/>
  <c r="E476" i="1"/>
  <c r="AN478" i="1"/>
  <c r="AP478" i="1"/>
  <c r="BP478" i="1"/>
  <c r="BQ478" i="1"/>
  <c r="BI484" i="1"/>
  <c r="BF484" i="1"/>
  <c r="BJ484" i="1"/>
  <c r="BH484" i="1"/>
  <c r="AY492" i="1"/>
  <c r="E422" i="1"/>
  <c r="CN422" i="1"/>
  <c r="CL422" i="1"/>
  <c r="DB425" i="1"/>
  <c r="BC428" i="1"/>
  <c r="R429" i="1"/>
  <c r="BT429" i="1"/>
  <c r="DK431" i="1"/>
  <c r="DI431" i="1"/>
  <c r="DH431" i="1"/>
  <c r="DI432" i="1"/>
  <c r="DJ432" i="1"/>
  <c r="DH432" i="1"/>
  <c r="DK434" i="1"/>
  <c r="DY436" i="1"/>
  <c r="DX436" i="1"/>
  <c r="AV440" i="1"/>
  <c r="AU440" i="1"/>
  <c r="AT440" i="1"/>
  <c r="AR440" i="1"/>
  <c r="AW441" i="1"/>
  <c r="CE442" i="1"/>
  <c r="BW445" i="1"/>
  <c r="BV445" i="1"/>
  <c r="BC448" i="1"/>
  <c r="BB448" i="1"/>
  <c r="CJ448" i="1"/>
  <c r="CN448" i="1"/>
  <c r="CM448" i="1"/>
  <c r="CL448" i="1"/>
  <c r="AU450" i="1"/>
  <c r="AV450" i="1"/>
  <c r="AT450" i="1"/>
  <c r="DI450" i="1"/>
  <c r="CO453" i="1"/>
  <c r="DR455" i="1"/>
  <c r="CV455" i="1"/>
  <c r="BY455" i="1"/>
  <c r="AI455" i="1"/>
  <c r="CO455" i="1"/>
  <c r="BK455" i="1"/>
  <c r="DK455" i="1"/>
  <c r="AB455" i="1"/>
  <c r="BD455" i="1"/>
  <c r="CF455" i="1"/>
  <c r="BC455" i="1"/>
  <c r="BB455" i="1"/>
  <c r="BA455" i="1"/>
  <c r="AD460" i="1"/>
  <c r="E460" i="1"/>
  <c r="AF460" i="1"/>
  <c r="CN462" i="1"/>
  <c r="CL462" i="1"/>
  <c r="CM462" i="1"/>
  <c r="CJ462" i="1"/>
  <c r="CA466" i="1"/>
  <c r="CF466" i="1"/>
  <c r="Z468" i="1"/>
  <c r="DA471" i="1"/>
  <c r="DD474" i="1"/>
  <c r="CF474" i="1"/>
  <c r="BK474" i="1"/>
  <c r="AP474" i="1"/>
  <c r="DR474" i="1"/>
  <c r="U474" i="1"/>
  <c r="BD474" i="1"/>
  <c r="BY474" i="1"/>
  <c r="AB474" i="1"/>
  <c r="DY474" i="1"/>
  <c r="AW474" i="1"/>
  <c r="CV474" i="1"/>
  <c r="AY476" i="1"/>
  <c r="AK478" i="1"/>
  <c r="BM478" i="1"/>
  <c r="BO513" i="1"/>
  <c r="BQ513" i="1"/>
  <c r="BP513" i="1"/>
  <c r="BM513" i="1"/>
  <c r="BR513" i="1"/>
  <c r="E513" i="1"/>
  <c r="BR421" i="1"/>
  <c r="P422" i="1"/>
  <c r="CJ422" i="1"/>
  <c r="DD423" i="1"/>
  <c r="CF423" i="1"/>
  <c r="DR423" i="1"/>
  <c r="U423" i="1"/>
  <c r="AK423" i="1"/>
  <c r="DF424" i="1"/>
  <c r="DC425" i="1"/>
  <c r="AK427" i="1"/>
  <c r="AR432" i="1"/>
  <c r="BQ437" i="1"/>
  <c r="BP437" i="1"/>
  <c r="BO437" i="1"/>
  <c r="BX439" i="1"/>
  <c r="BW439" i="1"/>
  <c r="BV439" i="1"/>
  <c r="CV440" i="1"/>
  <c r="BY440" i="1"/>
  <c r="AB440" i="1"/>
  <c r="DR440" i="1"/>
  <c r="AW440" i="1"/>
  <c r="BR440" i="1"/>
  <c r="CO440" i="1"/>
  <c r="DK440" i="1"/>
  <c r="U440" i="1"/>
  <c r="AI440" i="1"/>
  <c r="W441" i="1"/>
  <c r="BC441" i="1"/>
  <c r="BA441" i="1"/>
  <c r="BT445" i="1"/>
  <c r="W446" i="1"/>
  <c r="Z446" i="1"/>
  <c r="BD446" i="1"/>
  <c r="BC446" i="1"/>
  <c r="BA446" i="1"/>
  <c r="AY446" i="1"/>
  <c r="AY448" i="1"/>
  <c r="DX448" i="1"/>
  <c r="DV448" i="1"/>
  <c r="DT448" i="1"/>
  <c r="BQ452" i="1"/>
  <c r="BO452" i="1"/>
  <c r="AO454" i="1"/>
  <c r="AM454" i="1"/>
  <c r="BW457" i="1"/>
  <c r="BT457" i="1"/>
  <c r="DA461" i="1"/>
  <c r="DB461" i="1"/>
  <c r="BQ465" i="1"/>
  <c r="BP465" i="1"/>
  <c r="BO465" i="1"/>
  <c r="AI468" i="1"/>
  <c r="AH468" i="1"/>
  <c r="AG468" i="1"/>
  <c r="AF468" i="1"/>
  <c r="AD468" i="1"/>
  <c r="BW469" i="1"/>
  <c r="BV469" i="1"/>
  <c r="DC471" i="1"/>
  <c r="BX479" i="1"/>
  <c r="BV479" i="1"/>
  <c r="BY479" i="1"/>
  <c r="BW479" i="1"/>
  <c r="BW480" i="1"/>
  <c r="BT480" i="1"/>
  <c r="BX480" i="1"/>
  <c r="BV480" i="1"/>
  <c r="DH397" i="1"/>
  <c r="BO398" i="1"/>
  <c r="AM400" i="1"/>
  <c r="BW401" i="1"/>
  <c r="DH402" i="1"/>
  <c r="AA403" i="1"/>
  <c r="AU403" i="1"/>
  <c r="BO403" i="1"/>
  <c r="S405" i="1"/>
  <c r="AM405" i="1"/>
  <c r="DP405" i="1"/>
  <c r="BW406" i="1"/>
  <c r="AG408" i="1"/>
  <c r="BB408" i="1"/>
  <c r="BW408" i="1"/>
  <c r="CS408" i="1"/>
  <c r="DO409" i="1"/>
  <c r="DQ411" i="1"/>
  <c r="DR412" i="1"/>
  <c r="R413" i="1"/>
  <c r="AM413" i="1"/>
  <c r="BH413" i="1"/>
  <c r="CC413" i="1"/>
  <c r="CY413" i="1"/>
  <c r="DT413" i="1"/>
  <c r="BO414" i="1"/>
  <c r="CM414" i="1"/>
  <c r="DI414" i="1"/>
  <c r="DW415" i="1"/>
  <c r="BP416" i="1"/>
  <c r="CN416" i="1"/>
  <c r="AW417" i="1"/>
  <c r="DY417" i="1"/>
  <c r="AB417" i="1"/>
  <c r="AI417" i="1"/>
  <c r="DV417" i="1"/>
  <c r="DO418" i="1"/>
  <c r="AF420" i="1"/>
  <c r="AT421" i="1"/>
  <c r="BQ422" i="1"/>
  <c r="BP422" i="1"/>
  <c r="BM422" i="1"/>
  <c r="CM422" i="1"/>
  <c r="DK422" i="1"/>
  <c r="BK423" i="1"/>
  <c r="CL423" i="1"/>
  <c r="AO424" i="1"/>
  <c r="AN424" i="1"/>
  <c r="AK424" i="1"/>
  <c r="AI425" i="1"/>
  <c r="AW427" i="1"/>
  <c r="DY427" i="1"/>
  <c r="AB427" i="1"/>
  <c r="DD427" i="1"/>
  <c r="CF427" i="1"/>
  <c r="CQ427" i="1"/>
  <c r="DR427" i="1"/>
  <c r="AD428" i="1"/>
  <c r="BI428" i="1"/>
  <c r="BH428" i="1"/>
  <c r="CL428" i="1"/>
  <c r="DM428" i="1"/>
  <c r="BV429" i="1"/>
  <c r="BM430" i="1"/>
  <c r="DT430" i="1"/>
  <c r="BC431" i="1"/>
  <c r="BB431" i="1"/>
  <c r="BA431" i="1"/>
  <c r="E432" i="1"/>
  <c r="AW433" i="1"/>
  <c r="AT434" i="1"/>
  <c r="AF436" i="1"/>
  <c r="BH436" i="1"/>
  <c r="BM437" i="1"/>
  <c r="DC438" i="1"/>
  <c r="BT439" i="1"/>
  <c r="DF439" i="1"/>
  <c r="CF440" i="1"/>
  <c r="AY441" i="1"/>
  <c r="AH443" i="1"/>
  <c r="AG444" i="1"/>
  <c r="CV450" i="1"/>
  <c r="BY450" i="1"/>
  <c r="AI450" i="1"/>
  <c r="DK450" i="1"/>
  <c r="DD450" i="1"/>
  <c r="AB450" i="1"/>
  <c r="DY450" i="1"/>
  <c r="AW450" i="1"/>
  <c r="U450" i="1"/>
  <c r="BR450" i="1"/>
  <c r="BK450" i="1"/>
  <c r="BM452" i="1"/>
  <c r="AK454" i="1"/>
  <c r="AG457" i="1"/>
  <c r="CD458" i="1"/>
  <c r="CE458" i="1"/>
  <c r="CC458" i="1"/>
  <c r="AG460" i="1"/>
  <c r="CY461" i="1"/>
  <c r="AT462" i="1"/>
  <c r="AV462" i="1"/>
  <c r="AU462" i="1"/>
  <c r="DQ464" i="1"/>
  <c r="DP464" i="1"/>
  <c r="DO464" i="1"/>
  <c r="BM465" i="1"/>
  <c r="CD466" i="1"/>
  <c r="BT469" i="1"/>
  <c r="DD471" i="1"/>
  <c r="BK473" i="1"/>
  <c r="BJ473" i="1"/>
  <c r="E474" i="1"/>
  <c r="T474" i="1"/>
  <c r="S474" i="1"/>
  <c r="R474" i="1"/>
  <c r="P474" i="1"/>
  <c r="AM478" i="1"/>
  <c r="BO478" i="1"/>
  <c r="DV480" i="1"/>
  <c r="DY480" i="1"/>
  <c r="BC490" i="1"/>
  <c r="BB490" i="1"/>
  <c r="BA490" i="1"/>
  <c r="E490" i="1"/>
  <c r="S491" i="1"/>
  <c r="P491" i="1"/>
  <c r="T491" i="1"/>
  <c r="E491" i="1"/>
  <c r="R491" i="1"/>
  <c r="BA504" i="1"/>
  <c r="BC504" i="1"/>
  <c r="BB504" i="1"/>
  <c r="AY504" i="1"/>
  <c r="CC415" i="1"/>
  <c r="AH420" i="1"/>
  <c r="AU421" i="1"/>
  <c r="R422" i="1"/>
  <c r="CO422" i="1"/>
  <c r="AM423" i="1"/>
  <c r="CM423" i="1"/>
  <c r="BK424" i="1"/>
  <c r="DR424" i="1"/>
  <c r="U424" i="1"/>
  <c r="BY424" i="1"/>
  <c r="DJ425" i="1"/>
  <c r="DI425" i="1"/>
  <c r="DX427" i="1"/>
  <c r="DV427" i="1"/>
  <c r="CM428" i="1"/>
  <c r="Y429" i="1"/>
  <c r="BW429" i="1"/>
  <c r="DJ431" i="1"/>
  <c r="AT432" i="1"/>
  <c r="BC433" i="1"/>
  <c r="BB433" i="1"/>
  <c r="BA433" i="1"/>
  <c r="AY433" i="1"/>
  <c r="CS435" i="1"/>
  <c r="AO438" i="1"/>
  <c r="AN438" i="1"/>
  <c r="AM438" i="1"/>
  <c r="AK438" i="1"/>
  <c r="T440" i="1"/>
  <c r="S440" i="1"/>
  <c r="Y441" i="1"/>
  <c r="CN442" i="1"/>
  <c r="CL442" i="1"/>
  <c r="CM442" i="1"/>
  <c r="CJ442" i="1"/>
  <c r="DV442" i="1"/>
  <c r="BX445" i="1"/>
  <c r="DX445" i="1"/>
  <c r="DY445" i="1"/>
  <c r="Y446" i="1"/>
  <c r="BB446" i="1"/>
  <c r="BA448" i="1"/>
  <c r="AO449" i="1"/>
  <c r="AM449" i="1"/>
  <c r="AN449" i="1"/>
  <c r="CN451" i="1"/>
  <c r="CM451" i="1"/>
  <c r="CL451" i="1"/>
  <c r="BP452" i="1"/>
  <c r="DB453" i="1"/>
  <c r="CY453" i="1"/>
  <c r="AN454" i="1"/>
  <c r="AH457" i="1"/>
  <c r="BV457" i="1"/>
  <c r="CV459" i="1"/>
  <c r="CU459" i="1"/>
  <c r="CS459" i="1"/>
  <c r="AH460" i="1"/>
  <c r="E463" i="1"/>
  <c r="R463" i="1"/>
  <c r="AN465" i="1"/>
  <c r="AM465" i="1"/>
  <c r="AK465" i="1"/>
  <c r="AP465" i="1"/>
  <c r="CE467" i="1"/>
  <c r="CD467" i="1"/>
  <c r="DK471" i="1"/>
  <c r="DJ471" i="1"/>
  <c r="DI471" i="1"/>
  <c r="DH471" i="1"/>
  <c r="DF471" i="1"/>
  <c r="CU473" i="1"/>
  <c r="CT473" i="1"/>
  <c r="CS473" i="1"/>
  <c r="CQ473" i="1"/>
  <c r="AO478" i="1"/>
  <c r="BR478" i="1"/>
  <c r="CU481" i="1"/>
  <c r="CV481" i="1"/>
  <c r="CT481" i="1"/>
  <c r="AA486" i="1"/>
  <c r="W486" i="1"/>
  <c r="AB486" i="1"/>
  <c r="Z486" i="1"/>
  <c r="Y486" i="1"/>
  <c r="AY490" i="1"/>
  <c r="U432" i="1"/>
  <c r="AP432" i="1"/>
  <c r="BK432" i="1"/>
  <c r="CF432" i="1"/>
  <c r="DD433" i="1"/>
  <c r="DD434" i="1"/>
  <c r="AW435" i="1"/>
  <c r="BR435" i="1"/>
  <c r="CO435" i="1"/>
  <c r="DK435" i="1"/>
  <c r="DX438" i="1"/>
  <c r="DV438" i="1"/>
  <c r="BX441" i="1"/>
  <c r="BW441" i="1"/>
  <c r="AB444" i="1"/>
  <c r="E449" i="1"/>
  <c r="BD449" i="1"/>
  <c r="DX452" i="1"/>
  <c r="DW452" i="1"/>
  <c r="BX456" i="1"/>
  <c r="BW456" i="1"/>
  <c r="AO457" i="1"/>
  <c r="AN457" i="1"/>
  <c r="AM457" i="1"/>
  <c r="AI462" i="1"/>
  <c r="CO462" i="1"/>
  <c r="AW462" i="1"/>
  <c r="CF462" i="1"/>
  <c r="DD462" i="1"/>
  <c r="BD462" i="1"/>
  <c r="BY462" i="1"/>
  <c r="BR462" i="1"/>
  <c r="AA463" i="1"/>
  <c r="Y463" i="1"/>
  <c r="Z463" i="1"/>
  <c r="W463" i="1"/>
  <c r="BP463" i="1"/>
  <c r="BO463" i="1"/>
  <c r="BM463" i="1"/>
  <c r="BQ463" i="1"/>
  <c r="DD464" i="1"/>
  <c r="CF464" i="1"/>
  <c r="BK464" i="1"/>
  <c r="DR464" i="1"/>
  <c r="U464" i="1"/>
  <c r="BD464" i="1"/>
  <c r="DY464" i="1"/>
  <c r="BY464" i="1"/>
  <c r="AB464" i="1"/>
  <c r="AW464" i="1"/>
  <c r="CJ464" i="1"/>
  <c r="CM464" i="1"/>
  <c r="W470" i="1"/>
  <c r="E470" i="1"/>
  <c r="AB470" i="1"/>
  <c r="CE444" i="1"/>
  <c r="CC444" i="1"/>
  <c r="CA444" i="1"/>
  <c r="CF449" i="1"/>
  <c r="BK449" i="1"/>
  <c r="DR449" i="1"/>
  <c r="U449" i="1"/>
  <c r="CV449" i="1"/>
  <c r="AA452" i="1"/>
  <c r="Z452" i="1"/>
  <c r="P456" i="1"/>
  <c r="T456" i="1"/>
  <c r="S456" i="1"/>
  <c r="R456" i="1"/>
  <c r="CU464" i="1"/>
  <c r="CT464" i="1"/>
  <c r="CS464" i="1"/>
  <c r="BC466" i="1"/>
  <c r="BA466" i="1"/>
  <c r="CO466" i="1"/>
  <c r="CN466" i="1"/>
  <c r="CM466" i="1"/>
  <c r="CL466" i="1"/>
  <c r="BD469" i="1"/>
  <c r="AY469" i="1"/>
  <c r="AI470" i="1"/>
  <c r="AH470" i="1"/>
  <c r="AG470" i="1"/>
  <c r="CE472" i="1"/>
  <c r="CD472" i="1"/>
  <c r="BP486" i="1"/>
  <c r="BQ486" i="1"/>
  <c r="BO486" i="1"/>
  <c r="DB489" i="1"/>
  <c r="DA489" i="1"/>
  <c r="AG533" i="1"/>
  <c r="AF533" i="1"/>
  <c r="AI533" i="1"/>
  <c r="AH533" i="1"/>
  <c r="E431" i="1"/>
  <c r="CO434" i="1"/>
  <c r="CV435" i="1"/>
  <c r="BD444" i="1"/>
  <c r="E447" i="1"/>
  <c r="DI447" i="1"/>
  <c r="DH447" i="1"/>
  <c r="DF447" i="1"/>
  <c r="AK448" i="1"/>
  <c r="DK449" i="1"/>
  <c r="W452" i="1"/>
  <c r="CY452" i="1"/>
  <c r="S454" i="1"/>
  <c r="R454" i="1"/>
  <c r="U456" i="1"/>
  <c r="CA457" i="1"/>
  <c r="DX462" i="1"/>
  <c r="DW462" i="1"/>
  <c r="DV462" i="1"/>
  <c r="CQ464" i="1"/>
  <c r="AY466" i="1"/>
  <c r="CJ466" i="1"/>
  <c r="AD470" i="1"/>
  <c r="CY470" i="1"/>
  <c r="CA471" i="1"/>
  <c r="CD471" i="1"/>
  <c r="CA472" i="1"/>
  <c r="T478" i="1"/>
  <c r="E478" i="1"/>
  <c r="AU479" i="1"/>
  <c r="AT479" i="1"/>
  <c r="DN482" i="1"/>
  <c r="Q482" i="1"/>
  <c r="CR482" i="1"/>
  <c r="DG482" i="1"/>
  <c r="X482" i="1"/>
  <c r="AS482" i="1"/>
  <c r="BN482" i="1"/>
  <c r="CK482" i="1"/>
  <c r="CB482" i="1"/>
  <c r="BU482" i="1"/>
  <c r="N482" i="1"/>
  <c r="EA482" i="1" s="1"/>
  <c r="CZ482" i="1"/>
  <c r="AL482" i="1"/>
  <c r="F482" i="1"/>
  <c r="CH482" i="1" s="1"/>
  <c r="DU482" i="1"/>
  <c r="AA483" i="1"/>
  <c r="Z483" i="1"/>
  <c r="E483" i="1"/>
  <c r="AB483" i="1"/>
  <c r="BM486" i="1"/>
  <c r="CY489" i="1"/>
  <c r="DU508" i="1"/>
  <c r="BN508" i="1"/>
  <c r="DF426" i="1"/>
  <c r="BM427" i="1"/>
  <c r="AK429" i="1"/>
  <c r="AB432" i="1"/>
  <c r="AW432" i="1"/>
  <c r="BR432" i="1"/>
  <c r="CQ433" i="1"/>
  <c r="DT435" i="1"/>
  <c r="DM437" i="1"/>
  <c r="E438" i="1"/>
  <c r="BF441" i="1"/>
  <c r="DY443" i="1"/>
  <c r="AB443" i="1"/>
  <c r="DD443" i="1"/>
  <c r="BK443" i="1"/>
  <c r="AK443" i="1"/>
  <c r="AI444" i="1"/>
  <c r="CD444" i="1"/>
  <c r="DJ446" i="1"/>
  <c r="DH446" i="1"/>
  <c r="BF447" i="1"/>
  <c r="DY448" i="1"/>
  <c r="AB448" i="1"/>
  <c r="DD448" i="1"/>
  <c r="BK448" i="1"/>
  <c r="AI448" i="1"/>
  <c r="AP449" i="1"/>
  <c r="DP449" i="1"/>
  <c r="DO449" i="1"/>
  <c r="BW450" i="1"/>
  <c r="BV450" i="1"/>
  <c r="CS450" i="1"/>
  <c r="BA452" i="1"/>
  <c r="P454" i="1"/>
  <c r="AA458" i="1"/>
  <c r="Y458" i="1"/>
  <c r="W458" i="1"/>
  <c r="AT459" i="1"/>
  <c r="BT460" i="1"/>
  <c r="E462" i="1"/>
  <c r="DT462" i="1"/>
  <c r="CV464" i="1"/>
  <c r="DF465" i="1"/>
  <c r="W467" i="1"/>
  <c r="BJ467" i="1"/>
  <c r="BI467" i="1"/>
  <c r="BH467" i="1"/>
  <c r="BA469" i="1"/>
  <c r="DB470" i="1"/>
  <c r="AR472" i="1"/>
  <c r="AP477" i="1"/>
  <c r="AK477" i="1"/>
  <c r="P478" i="1"/>
  <c r="W483" i="1"/>
  <c r="BK485" i="1"/>
  <c r="DR485" i="1"/>
  <c r="DK485" i="1"/>
  <c r="CO485" i="1"/>
  <c r="BR485" i="1"/>
  <c r="DY485" i="1"/>
  <c r="CV485" i="1"/>
  <c r="BY485" i="1"/>
  <c r="AW485" i="1"/>
  <c r="U485" i="1"/>
  <c r="AP485" i="1"/>
  <c r="AI485" i="1"/>
  <c r="DD485" i="1"/>
  <c r="BD485" i="1"/>
  <c r="AB485" i="1"/>
  <c r="AU489" i="1"/>
  <c r="AT489" i="1"/>
  <c r="AR489" i="1"/>
  <c r="DQ505" i="1"/>
  <c r="DP505" i="1"/>
  <c r="DO505" i="1"/>
  <c r="BY435" i="1"/>
  <c r="AI435" i="1"/>
  <c r="CV439" i="1"/>
  <c r="BD441" i="1"/>
  <c r="AO444" i="1"/>
  <c r="AM444" i="1"/>
  <c r="DF446" i="1"/>
  <c r="BH447" i="1"/>
  <c r="DJ447" i="1"/>
  <c r="AM448" i="1"/>
  <c r="BP448" i="1"/>
  <c r="BO448" i="1"/>
  <c r="BM448" i="1"/>
  <c r="CO448" i="1"/>
  <c r="P449" i="1"/>
  <c r="CO449" i="1"/>
  <c r="DM449" i="1"/>
  <c r="CU450" i="1"/>
  <c r="DV450" i="1"/>
  <c r="DV451" i="1"/>
  <c r="Y452" i="1"/>
  <c r="BB452" i="1"/>
  <c r="DA452" i="1"/>
  <c r="CJ455" i="1"/>
  <c r="CC457" i="1"/>
  <c r="Z458" i="1"/>
  <c r="BF458" i="1"/>
  <c r="AV459" i="1"/>
  <c r="BK460" i="1"/>
  <c r="U460" i="1"/>
  <c r="AP460" i="1"/>
  <c r="DD460" i="1"/>
  <c r="BV460" i="1"/>
  <c r="W462" i="1"/>
  <c r="BC462" i="1"/>
  <c r="BB462" i="1"/>
  <c r="BA462" i="1"/>
  <c r="DY462" i="1"/>
  <c r="AG464" i="1"/>
  <c r="AF464" i="1"/>
  <c r="AD464" i="1"/>
  <c r="BB466" i="1"/>
  <c r="BF467" i="1"/>
  <c r="BB469" i="1"/>
  <c r="AF470" i="1"/>
  <c r="DC470" i="1"/>
  <c r="CC471" i="1"/>
  <c r="CC472" i="1"/>
  <c r="BK475" i="1"/>
  <c r="AP475" i="1"/>
  <c r="DR475" i="1"/>
  <c r="U475" i="1"/>
  <c r="CV475" i="1"/>
  <c r="BY475" i="1"/>
  <c r="DK475" i="1"/>
  <c r="AI475" i="1"/>
  <c r="CF475" i="1"/>
  <c r="BD475" i="1"/>
  <c r="R478" i="1"/>
  <c r="BR486" i="1"/>
  <c r="DX488" i="1"/>
  <c r="DT488" i="1"/>
  <c r="DY488" i="1"/>
  <c r="AV489" i="1"/>
  <c r="DC489" i="1"/>
  <c r="DH426" i="1"/>
  <c r="BO427" i="1"/>
  <c r="AD432" i="1"/>
  <c r="AY432" i="1"/>
  <c r="CQ432" i="1"/>
  <c r="DM433" i="1"/>
  <c r="CF434" i="1"/>
  <c r="DR434" i="1"/>
  <c r="AN435" i="1"/>
  <c r="AK435" i="1"/>
  <c r="BM436" i="1"/>
  <c r="CJ436" i="1"/>
  <c r="BY439" i="1"/>
  <c r="DQ440" i="1"/>
  <c r="DP440" i="1"/>
  <c r="E443" i="1"/>
  <c r="CF444" i="1"/>
  <c r="BK444" i="1"/>
  <c r="DR444" i="1"/>
  <c r="U444" i="1"/>
  <c r="CV444" i="1"/>
  <c r="AN445" i="1"/>
  <c r="AM445" i="1"/>
  <c r="AK445" i="1"/>
  <c r="E448" i="1"/>
  <c r="AN448" i="1"/>
  <c r="DW450" i="1"/>
  <c r="DB452" i="1"/>
  <c r="BP453" i="1"/>
  <c r="BO453" i="1"/>
  <c r="BM453" i="1"/>
  <c r="T454" i="1"/>
  <c r="BC456" i="1"/>
  <c r="BB456" i="1"/>
  <c r="BA456" i="1"/>
  <c r="DP456" i="1"/>
  <c r="DM456" i="1"/>
  <c r="DR456" i="1"/>
  <c r="CD457" i="1"/>
  <c r="CN458" i="1"/>
  <c r="CM458" i="1"/>
  <c r="CL458" i="1"/>
  <c r="AW459" i="1"/>
  <c r="BW460" i="1"/>
  <c r="AV463" i="1"/>
  <c r="AU463" i="1"/>
  <c r="CD463" i="1"/>
  <c r="CC463" i="1"/>
  <c r="CA463" i="1"/>
  <c r="DK463" i="1"/>
  <c r="CE465" i="1"/>
  <c r="CA465" i="1"/>
  <c r="DI465" i="1"/>
  <c r="Z466" i="1"/>
  <c r="Y466" i="1"/>
  <c r="W466" i="1"/>
  <c r="Y467" i="1"/>
  <c r="AV468" i="1"/>
  <c r="AU468" i="1"/>
  <c r="BC469" i="1"/>
  <c r="DD470" i="1"/>
  <c r="CE471" i="1"/>
  <c r="AT472" i="1"/>
  <c r="BR476" i="1"/>
  <c r="BQ476" i="1"/>
  <c r="BP476" i="1"/>
  <c r="BO476" i="1"/>
  <c r="BM476" i="1"/>
  <c r="S478" i="1"/>
  <c r="AV479" i="1"/>
  <c r="BQ481" i="1"/>
  <c r="BR481" i="1"/>
  <c r="Y483" i="1"/>
  <c r="BT486" i="1"/>
  <c r="BX486" i="1"/>
  <c r="BW486" i="1"/>
  <c r="CY493" i="1"/>
  <c r="DD493" i="1"/>
  <c r="DC493" i="1"/>
  <c r="DB493" i="1"/>
  <c r="DA493" i="1"/>
  <c r="BK522" i="1"/>
  <c r="CV522" i="1"/>
  <c r="BY522" i="1"/>
  <c r="AP522" i="1"/>
  <c r="DY522" i="1"/>
  <c r="AW522" i="1"/>
  <c r="U522" i="1"/>
  <c r="DD522" i="1"/>
  <c r="BR522" i="1"/>
  <c r="AB522" i="1"/>
  <c r="CO522" i="1"/>
  <c r="BD522" i="1"/>
  <c r="CF522" i="1"/>
  <c r="AI522" i="1"/>
  <c r="DR522" i="1"/>
  <c r="DK522" i="1"/>
  <c r="BD420" i="1"/>
  <c r="CS420" i="1"/>
  <c r="AF421" i="1"/>
  <c r="DA423" i="1"/>
  <c r="BH424" i="1"/>
  <c r="BD425" i="1"/>
  <c r="CS425" i="1"/>
  <c r="AF426" i="1"/>
  <c r="BT426" i="1"/>
  <c r="DI426" i="1"/>
  <c r="BP427" i="1"/>
  <c r="AR428" i="1"/>
  <c r="DA428" i="1"/>
  <c r="AN429" i="1"/>
  <c r="BH429" i="1"/>
  <c r="P430" i="1"/>
  <c r="BD430" i="1"/>
  <c r="CS430" i="1"/>
  <c r="DM430" i="1"/>
  <c r="AF431" i="1"/>
  <c r="BA432" i="1"/>
  <c r="BV432" i="1"/>
  <c r="DM432" i="1"/>
  <c r="DY433" i="1"/>
  <c r="AB433" i="1"/>
  <c r="CT433" i="1"/>
  <c r="AI434" i="1"/>
  <c r="BW434" i="1"/>
  <c r="CS434" i="1"/>
  <c r="W436" i="1"/>
  <c r="AR436" i="1"/>
  <c r="DF436" i="1"/>
  <c r="BP438" i="1"/>
  <c r="BO438" i="1"/>
  <c r="BM438" i="1"/>
  <c r="CM438" i="1"/>
  <c r="BD439" i="1"/>
  <c r="CE439" i="1"/>
  <c r="CC439" i="1"/>
  <c r="DM440" i="1"/>
  <c r="BI441" i="1"/>
  <c r="CQ442" i="1"/>
  <c r="P443" i="1"/>
  <c r="AN443" i="1"/>
  <c r="BP443" i="1"/>
  <c r="BO443" i="1"/>
  <c r="BM443" i="1"/>
  <c r="CJ444" i="1"/>
  <c r="CL445" i="1"/>
  <c r="CO447" i="1"/>
  <c r="AW447" i="1"/>
  <c r="DD447" i="1"/>
  <c r="CV447" i="1"/>
  <c r="CN447" i="1"/>
  <c r="CL447" i="1"/>
  <c r="CJ447" i="1"/>
  <c r="CQ448" i="1"/>
  <c r="CQ449" i="1"/>
  <c r="BC450" i="1"/>
  <c r="BB450" i="1"/>
  <c r="CY451" i="1"/>
  <c r="DX451" i="1"/>
  <c r="DI452" i="1"/>
  <c r="DH452" i="1"/>
  <c r="DF452" i="1"/>
  <c r="DY453" i="1"/>
  <c r="AB453" i="1"/>
  <c r="DD453" i="1"/>
  <c r="BK453" i="1"/>
  <c r="AP453" i="1"/>
  <c r="AI453" i="1"/>
  <c r="CQ453" i="1"/>
  <c r="AY456" i="1"/>
  <c r="BC457" i="1"/>
  <c r="BB457" i="1"/>
  <c r="CM457" i="1"/>
  <c r="CL457" i="1"/>
  <c r="CJ457" i="1"/>
  <c r="CJ458" i="1"/>
  <c r="BB459" i="1"/>
  <c r="BA459" i="1"/>
  <c r="BX460" i="1"/>
  <c r="CM461" i="1"/>
  <c r="CL461" i="1"/>
  <c r="CJ461" i="1"/>
  <c r="AR463" i="1"/>
  <c r="CE463" i="1"/>
  <c r="AI464" i="1"/>
  <c r="CC465" i="1"/>
  <c r="DJ465" i="1"/>
  <c r="AA466" i="1"/>
  <c r="BF466" i="1"/>
  <c r="Z467" i="1"/>
  <c r="AR468" i="1"/>
  <c r="DJ470" i="1"/>
  <c r="DI470" i="1"/>
  <c r="DH470" i="1"/>
  <c r="DF470" i="1"/>
  <c r="CF471" i="1"/>
  <c r="AU472" i="1"/>
  <c r="DT472" i="1"/>
  <c r="T475" i="1"/>
  <c r="S475" i="1"/>
  <c r="R475" i="1"/>
  <c r="E475" i="1"/>
  <c r="AN477" i="1"/>
  <c r="U478" i="1"/>
  <c r="AW479" i="1"/>
  <c r="BM481" i="1"/>
  <c r="AG483" i="1"/>
  <c r="AH483" i="1"/>
  <c r="AI483" i="1"/>
  <c r="AH507" i="1"/>
  <c r="E507" i="1"/>
  <c r="AG507" i="1"/>
  <c r="AF507" i="1"/>
  <c r="AD507" i="1"/>
  <c r="DF417" i="1"/>
  <c r="BM418" i="1"/>
  <c r="BY420" i="1"/>
  <c r="AG421" i="1"/>
  <c r="DF422" i="1"/>
  <c r="BM423" i="1"/>
  <c r="BY425" i="1"/>
  <c r="AG426" i="1"/>
  <c r="DF427" i="1"/>
  <c r="BM428" i="1"/>
  <c r="AK430" i="1"/>
  <c r="BY430" i="1"/>
  <c r="BD431" i="1"/>
  <c r="AG431" i="1"/>
  <c r="AG432" i="1"/>
  <c r="BB432" i="1"/>
  <c r="BW432" i="1"/>
  <c r="CS432" i="1"/>
  <c r="AI433" i="1"/>
  <c r="BD433" i="1"/>
  <c r="BY433" i="1"/>
  <c r="DO433" i="1"/>
  <c r="BD434" i="1"/>
  <c r="DO434" i="1"/>
  <c r="P435" i="1"/>
  <c r="AM435" i="1"/>
  <c r="BO436" i="1"/>
  <c r="CL436" i="1"/>
  <c r="AY437" i="1"/>
  <c r="S438" i="1"/>
  <c r="CN438" i="1"/>
  <c r="CA439" i="1"/>
  <c r="DX439" i="1"/>
  <c r="CQ440" i="1"/>
  <c r="DO440" i="1"/>
  <c r="DO442" i="1"/>
  <c r="CO443" i="1"/>
  <c r="AN444" i="1"/>
  <c r="DI444" i="1"/>
  <c r="CV445" i="1"/>
  <c r="BY445" i="1"/>
  <c r="AI445" i="1"/>
  <c r="DD445" i="1"/>
  <c r="AO445" i="1"/>
  <c r="CM445" i="1"/>
  <c r="BM446" i="1"/>
  <c r="CL446" i="1"/>
  <c r="DK446" i="1"/>
  <c r="AK447" i="1"/>
  <c r="BK447" i="1"/>
  <c r="DM447" i="1"/>
  <c r="AP448" i="1"/>
  <c r="BR448" i="1"/>
  <c r="CS448" i="1"/>
  <c r="T449" i="1"/>
  <c r="BR449" i="1"/>
  <c r="Z451" i="1"/>
  <c r="CA451" i="1"/>
  <c r="DA451" i="1"/>
  <c r="DY451" i="1"/>
  <c r="CD452" i="1"/>
  <c r="BQ453" i="1"/>
  <c r="CS453" i="1"/>
  <c r="DO456" i="1"/>
  <c r="AY457" i="1"/>
  <c r="CN457" i="1"/>
  <c r="DX457" i="1"/>
  <c r="DW457" i="1"/>
  <c r="CT458" i="1"/>
  <c r="CS458" i="1"/>
  <c r="CQ458" i="1"/>
  <c r="CN461" i="1"/>
  <c r="AT463" i="1"/>
  <c r="AO464" i="1"/>
  <c r="AN464" i="1"/>
  <c r="T465" i="1"/>
  <c r="S465" i="1"/>
  <c r="U465" i="1"/>
  <c r="CD465" i="1"/>
  <c r="DK465" i="1"/>
  <c r="AB466" i="1"/>
  <c r="BI466" i="1"/>
  <c r="AB467" i="1"/>
  <c r="AT468" i="1"/>
  <c r="BC471" i="1"/>
  <c r="BB471" i="1"/>
  <c r="BA471" i="1"/>
  <c r="AB478" i="1"/>
  <c r="AA478" i="1"/>
  <c r="Z478" i="1"/>
  <c r="Y478" i="1"/>
  <c r="W478" i="1"/>
  <c r="BA479" i="1"/>
  <c r="BC479" i="1"/>
  <c r="BB479" i="1"/>
  <c r="AG480" i="1"/>
  <c r="AD480" i="1"/>
  <c r="AF480" i="1"/>
  <c r="AY484" i="1"/>
  <c r="BC484" i="1"/>
  <c r="DB484" i="1"/>
  <c r="CY484" i="1"/>
  <c r="DC484" i="1"/>
  <c r="DA484" i="1"/>
  <c r="BV486" i="1"/>
  <c r="W493" i="1"/>
  <c r="AB493" i="1"/>
  <c r="CO432" i="1"/>
  <c r="AH432" i="1"/>
  <c r="E433" i="1"/>
  <c r="DP434" i="1"/>
  <c r="CF435" i="1"/>
  <c r="DY435" i="1"/>
  <c r="BP436" i="1"/>
  <c r="AV438" i="1"/>
  <c r="AU438" i="1"/>
  <c r="CF439" i="1"/>
  <c r="BK439" i="1"/>
  <c r="DR439" i="1"/>
  <c r="U439" i="1"/>
  <c r="DY439" i="1"/>
  <c r="CS442" i="1"/>
  <c r="R443" i="1"/>
  <c r="AP444" i="1"/>
  <c r="CL444" i="1"/>
  <c r="BQ447" i="1"/>
  <c r="BO447" i="1"/>
  <c r="CT448" i="1"/>
  <c r="CS449" i="1"/>
  <c r="DA450" i="1"/>
  <c r="DB451" i="1"/>
  <c r="E453" i="1"/>
  <c r="BR453" i="1"/>
  <c r="CT453" i="1"/>
  <c r="BJ456" i="1"/>
  <c r="BI456" i="1"/>
  <c r="BH456" i="1"/>
  <c r="BF456" i="1"/>
  <c r="DY463" i="1"/>
  <c r="AB463" i="1"/>
  <c r="DD463" i="1"/>
  <c r="AI463" i="1"/>
  <c r="BD463" i="1"/>
  <c r="BY463" i="1"/>
  <c r="CV463" i="1"/>
  <c r="DR463" i="1"/>
  <c r="AP463" i="1"/>
  <c r="AW463" i="1"/>
  <c r="CN463" i="1"/>
  <c r="CJ463" i="1"/>
  <c r="DQ465" i="1"/>
  <c r="DP465" i="1"/>
  <c r="DO465" i="1"/>
  <c r="DM465" i="1"/>
  <c r="AG466" i="1"/>
  <c r="AH466" i="1"/>
  <c r="CE468" i="1"/>
  <c r="CD468" i="1"/>
  <c r="CC468" i="1"/>
  <c r="CA468" i="1"/>
  <c r="CO471" i="1"/>
  <c r="CN471" i="1"/>
  <c r="CM471" i="1"/>
  <c r="CL471" i="1"/>
  <c r="CJ471" i="1"/>
  <c r="DV472" i="1"/>
  <c r="CU475" i="1"/>
  <c r="CT475" i="1"/>
  <c r="BO481" i="1"/>
  <c r="DK481" i="1"/>
  <c r="DJ481" i="1"/>
  <c r="DI481" i="1"/>
  <c r="DH481" i="1"/>
  <c r="DF481" i="1"/>
  <c r="BA484" i="1"/>
  <c r="AT486" i="1"/>
  <c r="AR486" i="1"/>
  <c r="AW486" i="1"/>
  <c r="AV486" i="1"/>
  <c r="Y493" i="1"/>
  <c r="AS503" i="1"/>
  <c r="X503" i="1"/>
  <c r="CU431" i="1"/>
  <c r="AI432" i="1"/>
  <c r="BD432" i="1"/>
  <c r="BY432" i="1"/>
  <c r="P433" i="1"/>
  <c r="CV434" i="1"/>
  <c r="S435" i="1"/>
  <c r="AP435" i="1"/>
  <c r="BK435" i="1"/>
  <c r="DD435" i="1"/>
  <c r="DI436" i="1"/>
  <c r="AR438" i="1"/>
  <c r="AK439" i="1"/>
  <c r="CD439" i="1"/>
  <c r="CS440" i="1"/>
  <c r="DF441" i="1"/>
  <c r="S443" i="1"/>
  <c r="BR443" i="1"/>
  <c r="CM444" i="1"/>
  <c r="DK444" i="1"/>
  <c r="CO445" i="1"/>
  <c r="P447" i="1"/>
  <c r="AN447" i="1"/>
  <c r="BM447" i="1"/>
  <c r="BT448" i="1"/>
  <c r="Y449" i="1"/>
  <c r="CT449" i="1"/>
  <c r="AN455" i="1"/>
  <c r="AM455" i="1"/>
  <c r="AK455" i="1"/>
  <c r="CU455" i="1"/>
  <c r="CS455" i="1"/>
  <c r="CQ455" i="1"/>
  <c r="AI456" i="1"/>
  <c r="AH456" i="1"/>
  <c r="AG456" i="1"/>
  <c r="BK456" i="1"/>
  <c r="BP458" i="1"/>
  <c r="BQ458" i="1"/>
  <c r="BO458" i="1"/>
  <c r="DT458" i="1"/>
  <c r="DR459" i="1"/>
  <c r="DQ459" i="1"/>
  <c r="DO459" i="1"/>
  <c r="DM460" i="1"/>
  <c r="CL463" i="1"/>
  <c r="DP463" i="1"/>
  <c r="DF464" i="1"/>
  <c r="R465" i="1"/>
  <c r="AD466" i="1"/>
  <c r="BK466" i="1"/>
  <c r="CY466" i="1"/>
  <c r="BV470" i="1"/>
  <c r="BK471" i="1"/>
  <c r="BJ471" i="1"/>
  <c r="DW472" i="1"/>
  <c r="AP473" i="1"/>
  <c r="AO473" i="1"/>
  <c r="AN473" i="1"/>
  <c r="AM473" i="1"/>
  <c r="DQ473" i="1"/>
  <c r="DP473" i="1"/>
  <c r="CQ475" i="1"/>
  <c r="DJ477" i="1"/>
  <c r="DI477" i="1"/>
  <c r="DH477" i="1"/>
  <c r="Z479" i="1"/>
  <c r="E479" i="1"/>
  <c r="AB479" i="1"/>
  <c r="AA479" i="1"/>
  <c r="AH480" i="1"/>
  <c r="BP481" i="1"/>
  <c r="AF483" i="1"/>
  <c r="AA484" i="1"/>
  <c r="E484" i="1"/>
  <c r="Y484" i="1"/>
  <c r="Z484" i="1"/>
  <c r="BB484" i="1"/>
  <c r="Z493" i="1"/>
  <c r="S461" i="1"/>
  <c r="P461" i="1"/>
  <c r="BK465" i="1"/>
  <c r="CV465" i="1"/>
  <c r="BY465" i="1"/>
  <c r="DX468" i="1"/>
  <c r="DW468" i="1"/>
  <c r="DV468" i="1"/>
  <c r="AH476" i="1"/>
  <c r="AG476" i="1"/>
  <c r="AG482" i="1"/>
  <c r="AH482" i="1"/>
  <c r="BF483" i="1"/>
  <c r="BK483" i="1"/>
  <c r="BJ483" i="1"/>
  <c r="BI483" i="1"/>
  <c r="BH483" i="1"/>
  <c r="AV492" i="1"/>
  <c r="AT492" i="1"/>
  <c r="AR492" i="1"/>
  <c r="BT499" i="1"/>
  <c r="BX499" i="1"/>
  <c r="BW499" i="1"/>
  <c r="DT514" i="1"/>
  <c r="DX514" i="1"/>
  <c r="BM515" i="1"/>
  <c r="BR515" i="1"/>
  <c r="BQ515" i="1"/>
  <c r="BP515" i="1"/>
  <c r="AG518" i="1"/>
  <c r="AI518" i="1"/>
  <c r="AH518" i="1"/>
  <c r="AF518" i="1"/>
  <c r="AA464" i="1"/>
  <c r="W464" i="1"/>
  <c r="BR473" i="1"/>
  <c r="AW473" i="1"/>
  <c r="DY473" i="1"/>
  <c r="AB473" i="1"/>
  <c r="DD473" i="1"/>
  <c r="BQ473" i="1"/>
  <c r="BP473" i="1"/>
  <c r="BO473" i="1"/>
  <c r="BM473" i="1"/>
  <c r="CN494" i="1"/>
  <c r="CM494" i="1"/>
  <c r="CL494" i="1"/>
  <c r="CJ494" i="1"/>
  <c r="AH501" i="1"/>
  <c r="AG501" i="1"/>
  <c r="AF501" i="1"/>
  <c r="AD501" i="1"/>
  <c r="DH508" i="1"/>
  <c r="DJ508" i="1"/>
  <c r="DI508" i="1"/>
  <c r="W517" i="1"/>
  <c r="Z517" i="1"/>
  <c r="AA517" i="1"/>
  <c r="Y517" i="1"/>
  <c r="CA460" i="1"/>
  <c r="CY460" i="1"/>
  <c r="W461" i="1"/>
  <c r="AR461" i="1"/>
  <c r="CY462" i="1"/>
  <c r="DX463" i="1"/>
  <c r="DV463" i="1"/>
  <c r="Y464" i="1"/>
  <c r="BT464" i="1"/>
  <c r="AI467" i="1"/>
  <c r="CO467" i="1"/>
  <c r="AW467" i="1"/>
  <c r="DD467" i="1"/>
  <c r="BJ469" i="1"/>
  <c r="BI469" i="1"/>
  <c r="DF469" i="1"/>
  <c r="DJ472" i="1"/>
  <c r="DI472" i="1"/>
  <c r="DH472" i="1"/>
  <c r="DF472" i="1"/>
  <c r="AD475" i="1"/>
  <c r="DF475" i="1"/>
  <c r="DT477" i="1"/>
  <c r="DJ479" i="1"/>
  <c r="DI479" i="1"/>
  <c r="BX483" i="1"/>
  <c r="BY483" i="1"/>
  <c r="BT484" i="1"/>
  <c r="DP486" i="1"/>
  <c r="DO486" i="1"/>
  <c r="DJ490" i="1"/>
  <c r="DI490" i="1"/>
  <c r="DH490" i="1"/>
  <c r="DK490" i="1"/>
  <c r="DT492" i="1"/>
  <c r="DY492" i="1"/>
  <c r="DX492" i="1"/>
  <c r="DW492" i="1"/>
  <c r="DV492" i="1"/>
  <c r="DX493" i="1"/>
  <c r="DV493" i="1"/>
  <c r="DT493" i="1"/>
  <c r="AA505" i="1"/>
  <c r="Z505" i="1"/>
  <c r="Y505" i="1"/>
  <c r="E506" i="1"/>
  <c r="S506" i="1"/>
  <c r="T506" i="1"/>
  <c r="R506" i="1"/>
  <c r="DF508" i="1"/>
  <c r="BB531" i="1"/>
  <c r="BC531" i="1"/>
  <c r="BA531" i="1"/>
  <c r="DM455" i="1"/>
  <c r="CV456" i="1"/>
  <c r="BD456" i="1"/>
  <c r="BY456" i="1"/>
  <c r="AK460" i="1"/>
  <c r="BF460" i="1"/>
  <c r="CC460" i="1"/>
  <c r="DA460" i="1"/>
  <c r="CA462" i="1"/>
  <c r="BA463" i="1"/>
  <c r="DT463" i="1"/>
  <c r="Z464" i="1"/>
  <c r="BR465" i="1"/>
  <c r="CQ465" i="1"/>
  <c r="DR465" i="1"/>
  <c r="AK467" i="1"/>
  <c r="CF467" i="1"/>
  <c r="DI467" i="1"/>
  <c r="DH467" i="1"/>
  <c r="DF467" i="1"/>
  <c r="BF468" i="1"/>
  <c r="BF469" i="1"/>
  <c r="AI472" i="1"/>
  <c r="CO472" i="1"/>
  <c r="BR472" i="1"/>
  <c r="AW472" i="1"/>
  <c r="CF472" i="1"/>
  <c r="DK472" i="1"/>
  <c r="E473" i="1"/>
  <c r="DR473" i="1"/>
  <c r="AY474" i="1"/>
  <c r="AR477" i="1"/>
  <c r="DV477" i="1"/>
  <c r="AG479" i="1"/>
  <c r="AI479" i="1"/>
  <c r="AH479" i="1"/>
  <c r="BT483" i="1"/>
  <c r="CU485" i="1"/>
  <c r="CT485" i="1"/>
  <c r="CS485" i="1"/>
  <c r="CQ485" i="1"/>
  <c r="DM486" i="1"/>
  <c r="AK488" i="1"/>
  <c r="E488" i="1"/>
  <c r="AO488" i="1"/>
  <c r="DF490" i="1"/>
  <c r="DW493" i="1"/>
  <c r="T497" i="1"/>
  <c r="U497" i="1"/>
  <c r="S497" i="1"/>
  <c r="R497" i="1"/>
  <c r="P497" i="1"/>
  <c r="E497" i="1"/>
  <c r="BH497" i="1"/>
  <c r="BK497" i="1"/>
  <c r="BJ497" i="1"/>
  <c r="BI497" i="1"/>
  <c r="BF497" i="1"/>
  <c r="E531" i="1"/>
  <c r="AY531" i="1"/>
  <c r="CA449" i="1"/>
  <c r="AY451" i="1"/>
  <c r="CJ452" i="1"/>
  <c r="W453" i="1"/>
  <c r="DT453" i="1"/>
  <c r="CA454" i="1"/>
  <c r="DT456" i="1"/>
  <c r="P460" i="1"/>
  <c r="CD460" i="1"/>
  <c r="Y461" i="1"/>
  <c r="AT461" i="1"/>
  <c r="DA462" i="1"/>
  <c r="BB463" i="1"/>
  <c r="AY464" i="1"/>
  <c r="BV464" i="1"/>
  <c r="DX464" i="1"/>
  <c r="DT464" i="1"/>
  <c r="Y465" i="1"/>
  <c r="AR466" i="1"/>
  <c r="DH469" i="1"/>
  <c r="AN470" i="1"/>
  <c r="AM470" i="1"/>
  <c r="AK470" i="1"/>
  <c r="CJ470" i="1"/>
  <c r="DX473" i="1"/>
  <c r="DW473" i="1"/>
  <c r="DV473" i="1"/>
  <c r="AF475" i="1"/>
  <c r="DH475" i="1"/>
  <c r="DW477" i="1"/>
  <c r="DK480" i="1"/>
  <c r="BR480" i="1"/>
  <c r="CO480" i="1"/>
  <c r="U480" i="1"/>
  <c r="AP480" i="1"/>
  <c r="BK480" i="1"/>
  <c r="BD480" i="1"/>
  <c r="BY480" i="1"/>
  <c r="DD480" i="1"/>
  <c r="BV483" i="1"/>
  <c r="DC483" i="1"/>
  <c r="DD483" i="1"/>
  <c r="DB483" i="1"/>
  <c r="BW484" i="1"/>
  <c r="AO490" i="1"/>
  <c r="AN490" i="1"/>
  <c r="AM490" i="1"/>
  <c r="AK490" i="1"/>
  <c r="AF491" i="1"/>
  <c r="AI491" i="1"/>
  <c r="AH491" i="1"/>
  <c r="AG491" i="1"/>
  <c r="AD491" i="1"/>
  <c r="BD498" i="1"/>
  <c r="DY498" i="1"/>
  <c r="DD498" i="1"/>
  <c r="CF498" i="1"/>
  <c r="BK498" i="1"/>
  <c r="AP498" i="1"/>
  <c r="U498" i="1"/>
  <c r="DR498" i="1"/>
  <c r="CV498" i="1"/>
  <c r="DK498" i="1"/>
  <c r="AB498" i="1"/>
  <c r="BY498" i="1"/>
  <c r="AW498" i="1"/>
  <c r="BR498" i="1"/>
  <c r="CO498" i="1"/>
  <c r="CA501" i="1"/>
  <c r="CE501" i="1"/>
  <c r="CD501" i="1"/>
  <c r="CC501" i="1"/>
  <c r="DC503" i="1"/>
  <c r="DA503" i="1"/>
  <c r="BR511" i="1"/>
  <c r="DY511" i="1"/>
  <c r="AB511" i="1"/>
  <c r="CF511" i="1"/>
  <c r="CV511" i="1"/>
  <c r="DD511" i="1"/>
  <c r="BD511" i="1"/>
  <c r="BY511" i="1"/>
  <c r="U511" i="1"/>
  <c r="AW511" i="1"/>
  <c r="DK511" i="1"/>
  <c r="AI511" i="1"/>
  <c r="CO511" i="1"/>
  <c r="BK511" i="1"/>
  <c r="CM514" i="1"/>
  <c r="CL514" i="1"/>
  <c r="CJ514" i="1"/>
  <c r="CN467" i="1"/>
  <c r="CL467" i="1"/>
  <c r="CN472" i="1"/>
  <c r="CM472" i="1"/>
  <c r="CL472" i="1"/>
  <c r="CE474" i="1"/>
  <c r="CD474" i="1"/>
  <c r="CC474" i="1"/>
  <c r="DI475" i="1"/>
  <c r="AT477" i="1"/>
  <c r="DX477" i="1"/>
  <c r="DH479" i="1"/>
  <c r="AW480" i="1"/>
  <c r="BA481" i="1"/>
  <c r="BC481" i="1"/>
  <c r="BB481" i="1"/>
  <c r="CJ481" i="1"/>
  <c r="BY482" i="1"/>
  <c r="CV482" i="1"/>
  <c r="DR482" i="1"/>
  <c r="AW482" i="1"/>
  <c r="BR482" i="1"/>
  <c r="CO482" i="1"/>
  <c r="DK482" i="1"/>
  <c r="U482" i="1"/>
  <c r="AP482" i="1"/>
  <c r="BK482" i="1"/>
  <c r="DY482" i="1"/>
  <c r="BW483" i="1"/>
  <c r="CY483" i="1"/>
  <c r="BX484" i="1"/>
  <c r="DI484" i="1"/>
  <c r="DW486" i="1"/>
  <c r="DV486" i="1"/>
  <c r="DX486" i="1"/>
  <c r="AP490" i="1"/>
  <c r="DQ490" i="1"/>
  <c r="DO490" i="1"/>
  <c r="DM490" i="1"/>
  <c r="CD491" i="1"/>
  <c r="CC491" i="1"/>
  <c r="CA491" i="1"/>
  <c r="CY503" i="1"/>
  <c r="CN514" i="1"/>
  <c r="CC449" i="1"/>
  <c r="BA451" i="1"/>
  <c r="CL452" i="1"/>
  <c r="Y453" i="1"/>
  <c r="DV453" i="1"/>
  <c r="CC454" i="1"/>
  <c r="DP455" i="1"/>
  <c r="CC456" i="1"/>
  <c r="DV456" i="1"/>
  <c r="DD459" i="1"/>
  <c r="CF459" i="1"/>
  <c r="AI459" i="1"/>
  <c r="BD459" i="1"/>
  <c r="BY459" i="1"/>
  <c r="R460" i="1"/>
  <c r="AO460" i="1"/>
  <c r="BJ460" i="1"/>
  <c r="DP461" i="1"/>
  <c r="DM461" i="1"/>
  <c r="CD462" i="1"/>
  <c r="AF463" i="1"/>
  <c r="BA464" i="1"/>
  <c r="DW464" i="1"/>
  <c r="AA465" i="1"/>
  <c r="CU465" i="1"/>
  <c r="DV465" i="1"/>
  <c r="AT466" i="1"/>
  <c r="AN467" i="1"/>
  <c r="CJ467" i="1"/>
  <c r="DK467" i="1"/>
  <c r="DY468" i="1"/>
  <c r="AB468" i="1"/>
  <c r="DD468" i="1"/>
  <c r="AK468" i="1"/>
  <c r="BI468" i="1"/>
  <c r="CF468" i="1"/>
  <c r="DD469" i="1"/>
  <c r="CF469" i="1"/>
  <c r="BK469" i="1"/>
  <c r="AP469" i="1"/>
  <c r="DR469" i="1"/>
  <c r="U469" i="1"/>
  <c r="AK469" i="1"/>
  <c r="CM469" i="1"/>
  <c r="DJ469" i="1"/>
  <c r="BK470" i="1"/>
  <c r="CV470" i="1"/>
  <c r="BY470" i="1"/>
  <c r="AP470" i="1"/>
  <c r="BM470" i="1"/>
  <c r="CL470" i="1"/>
  <c r="DK470" i="1"/>
  <c r="CJ472" i="1"/>
  <c r="AV473" i="1"/>
  <c r="AU473" i="1"/>
  <c r="AT473" i="1"/>
  <c r="CV473" i="1"/>
  <c r="AD474" i="1"/>
  <c r="BB474" i="1"/>
  <c r="CA474" i="1"/>
  <c r="DF474" i="1"/>
  <c r="CJ475" i="1"/>
  <c r="AR476" i="1"/>
  <c r="W477" i="1"/>
  <c r="AU477" i="1"/>
  <c r="DK479" i="1"/>
  <c r="T480" i="1"/>
  <c r="S480" i="1"/>
  <c r="R480" i="1"/>
  <c r="BB480" i="1"/>
  <c r="AY480" i="1"/>
  <c r="CA483" i="1"/>
  <c r="CF483" i="1"/>
  <c r="BY484" i="1"/>
  <c r="DJ484" i="1"/>
  <c r="AD485" i="1"/>
  <c r="BH485" i="1"/>
  <c r="DQ491" i="1"/>
  <c r="DP491" i="1"/>
  <c r="DM491" i="1"/>
  <c r="DP511" i="1"/>
  <c r="DM511" i="1"/>
  <c r="DO511" i="1"/>
  <c r="CD524" i="1"/>
  <c r="CE524" i="1"/>
  <c r="CU530" i="1"/>
  <c r="CT530" i="1"/>
  <c r="CQ530" i="1"/>
  <c r="BH462" i="1"/>
  <c r="AG463" i="1"/>
  <c r="DA463" i="1"/>
  <c r="BB464" i="1"/>
  <c r="AB465" i="1"/>
  <c r="BV465" i="1"/>
  <c r="DW465" i="1"/>
  <c r="AU466" i="1"/>
  <c r="BX466" i="1"/>
  <c r="BW466" i="1"/>
  <c r="BM467" i="1"/>
  <c r="CN469" i="1"/>
  <c r="CM470" i="1"/>
  <c r="DQ470" i="1"/>
  <c r="DP470" i="1"/>
  <c r="DO470" i="1"/>
  <c r="AR473" i="1"/>
  <c r="BY476" i="1"/>
  <c r="BX476" i="1"/>
  <c r="BW476" i="1"/>
  <c r="BV476" i="1"/>
  <c r="DR479" i="1"/>
  <c r="DQ479" i="1"/>
  <c r="P480" i="1"/>
  <c r="CC480" i="1"/>
  <c r="CL481" i="1"/>
  <c r="DC482" i="1"/>
  <c r="DA483" i="1"/>
  <c r="AG487" i="1"/>
  <c r="AH487" i="1"/>
  <c r="AF487" i="1"/>
  <c r="CC489" i="1"/>
  <c r="CE489" i="1"/>
  <c r="CD489" i="1"/>
  <c r="CA489" i="1"/>
  <c r="CE491" i="1"/>
  <c r="DO491" i="1"/>
  <c r="E494" i="1"/>
  <c r="E500" i="1"/>
  <c r="T500" i="1"/>
  <c r="S500" i="1"/>
  <c r="R500" i="1"/>
  <c r="P500" i="1"/>
  <c r="DQ500" i="1"/>
  <c r="DP500" i="1"/>
  <c r="DO500" i="1"/>
  <c r="DB503" i="1"/>
  <c r="CA524" i="1"/>
  <c r="AU443" i="1"/>
  <c r="S445" i="1"/>
  <c r="DP445" i="1"/>
  <c r="BW446" i="1"/>
  <c r="AU448" i="1"/>
  <c r="S450" i="1"/>
  <c r="DP450" i="1"/>
  <c r="BC451" i="1"/>
  <c r="BW451" i="1"/>
  <c r="AU453" i="1"/>
  <c r="S455" i="1"/>
  <c r="CA455" i="1"/>
  <c r="CE456" i="1"/>
  <c r="AD458" i="1"/>
  <c r="BT461" i="1"/>
  <c r="DO461" i="1"/>
  <c r="BI462" i="1"/>
  <c r="DI462" i="1"/>
  <c r="DH462" i="1"/>
  <c r="DF462" i="1"/>
  <c r="DC463" i="1"/>
  <c r="CE464" i="1"/>
  <c r="CC464" i="1"/>
  <c r="DX465" i="1"/>
  <c r="BT466" i="1"/>
  <c r="AP467" i="1"/>
  <c r="CM467" i="1"/>
  <c r="E468" i="1"/>
  <c r="AM468" i="1"/>
  <c r="BK468" i="1"/>
  <c r="DK468" i="1"/>
  <c r="AM469" i="1"/>
  <c r="CO469" i="1"/>
  <c r="T470" i="1"/>
  <c r="S470" i="1"/>
  <c r="R470" i="1"/>
  <c r="BO470" i="1"/>
  <c r="DM470" i="1"/>
  <c r="BM472" i="1"/>
  <c r="BY473" i="1"/>
  <c r="DC473" i="1"/>
  <c r="DB473" i="1"/>
  <c r="AF474" i="1"/>
  <c r="DH474" i="1"/>
  <c r="AO475" i="1"/>
  <c r="AN475" i="1"/>
  <c r="AM475" i="1"/>
  <c r="AK475" i="1"/>
  <c r="CL475" i="1"/>
  <c r="DQ475" i="1"/>
  <c r="DP475" i="1"/>
  <c r="DO475" i="1"/>
  <c r="AT476" i="1"/>
  <c r="BT476" i="1"/>
  <c r="Y477" i="1"/>
  <c r="CL479" i="1"/>
  <c r="BA480" i="1"/>
  <c r="CD480" i="1"/>
  <c r="E481" i="1"/>
  <c r="W481" i="1"/>
  <c r="CM481" i="1"/>
  <c r="DD482" i="1"/>
  <c r="CC483" i="1"/>
  <c r="AF485" i="1"/>
  <c r="BJ485" i="1"/>
  <c r="CT486" i="1"/>
  <c r="CU486" i="1"/>
  <c r="DY486" i="1"/>
  <c r="AD487" i="1"/>
  <c r="AW488" i="1"/>
  <c r="AV488" i="1"/>
  <c r="AR488" i="1"/>
  <c r="AU488" i="1"/>
  <c r="AA504" i="1"/>
  <c r="AB504" i="1"/>
  <c r="Z504" i="1"/>
  <c r="Y504" i="1"/>
  <c r="W504" i="1"/>
  <c r="DQ511" i="1"/>
  <c r="CS530" i="1"/>
  <c r="DD531" i="1"/>
  <c r="CF531" i="1"/>
  <c r="BK531" i="1"/>
  <c r="AP531" i="1"/>
  <c r="DR531" i="1"/>
  <c r="U531" i="1"/>
  <c r="DK531" i="1"/>
  <c r="BD531" i="1"/>
  <c r="AB531" i="1"/>
  <c r="BY531" i="1"/>
  <c r="AW531" i="1"/>
  <c r="CV531" i="1"/>
  <c r="BR531" i="1"/>
  <c r="AI531" i="1"/>
  <c r="DY531" i="1"/>
  <c r="CO531" i="1"/>
  <c r="CF456" i="1"/>
  <c r="DY456" i="1"/>
  <c r="E461" i="1"/>
  <c r="DY465" i="1"/>
  <c r="BP468" i="1"/>
  <c r="BO468" i="1"/>
  <c r="BM468" i="1"/>
  <c r="AN469" i="1"/>
  <c r="U473" i="1"/>
  <c r="BJ474" i="1"/>
  <c r="BI474" i="1"/>
  <c r="CM479" i="1"/>
  <c r="CN481" i="1"/>
  <c r="DJ482" i="1"/>
  <c r="DI482" i="1"/>
  <c r="DH482" i="1"/>
  <c r="AU484" i="1"/>
  <c r="AT484" i="1"/>
  <c r="BM485" i="1"/>
  <c r="BO485" i="1"/>
  <c r="BQ485" i="1"/>
  <c r="BP485" i="1"/>
  <c r="CM491" i="1"/>
  <c r="CL491" i="1"/>
  <c r="CJ491" i="1"/>
  <c r="BJ499" i="1"/>
  <c r="BI499" i="1"/>
  <c r="BH499" i="1"/>
  <c r="BF499" i="1"/>
  <c r="DR511" i="1"/>
  <c r="AU512" i="1"/>
  <c r="AT512" i="1"/>
  <c r="AW512" i="1"/>
  <c r="AV512" i="1"/>
  <c r="CD512" i="1"/>
  <c r="CC512" i="1"/>
  <c r="CE512" i="1"/>
  <c r="CC524" i="1"/>
  <c r="CE490" i="1"/>
  <c r="CC490" i="1"/>
  <c r="CD490" i="1"/>
  <c r="CO492" i="1"/>
  <c r="CM492" i="1"/>
  <c r="CL492" i="1"/>
  <c r="BK493" i="1"/>
  <c r="BJ493" i="1"/>
  <c r="BF493" i="1"/>
  <c r="CL505" i="1"/>
  <c r="CN505" i="1"/>
  <c r="AO510" i="1"/>
  <c r="AN510" i="1"/>
  <c r="AM510" i="1"/>
  <c r="DX513" i="1"/>
  <c r="DW513" i="1"/>
  <c r="DV513" i="1"/>
  <c r="DT513" i="1"/>
  <c r="AV524" i="1"/>
  <c r="AU524" i="1"/>
  <c r="AT524" i="1"/>
  <c r="E524" i="1"/>
  <c r="Y490" i="1"/>
  <c r="W490" i="1"/>
  <c r="Z490" i="1"/>
  <c r="AG495" i="1"/>
  <c r="AF495" i="1"/>
  <c r="AH495" i="1"/>
  <c r="AO499" i="1"/>
  <c r="AN499" i="1"/>
  <c r="AM499" i="1"/>
  <c r="AK499" i="1"/>
  <c r="DM504" i="1"/>
  <c r="DQ504" i="1"/>
  <c r="BY521" i="1"/>
  <c r="BT521" i="1"/>
  <c r="BX521" i="1"/>
  <c r="AA530" i="1"/>
  <c r="Y530" i="1"/>
  <c r="Z530" i="1"/>
  <c r="W530" i="1"/>
  <c r="DO540" i="1"/>
  <c r="DM540" i="1"/>
  <c r="DQ540" i="1"/>
  <c r="DP540" i="1"/>
  <c r="E540" i="1"/>
  <c r="BJ544" i="1"/>
  <c r="BH544" i="1"/>
  <c r="BI544" i="1"/>
  <c r="BF544" i="1"/>
  <c r="CL484" i="1"/>
  <c r="CJ484" i="1"/>
  <c r="AK487" i="1"/>
  <c r="AN487" i="1"/>
  <c r="S489" i="1"/>
  <c r="R489" i="1"/>
  <c r="AG492" i="1"/>
  <c r="AF492" i="1"/>
  <c r="AD492" i="1"/>
  <c r="CJ496" i="1"/>
  <c r="AO500" i="1"/>
  <c r="AN500" i="1"/>
  <c r="AM500" i="1"/>
  <c r="CE500" i="1"/>
  <c r="CD500" i="1"/>
  <c r="CC500" i="1"/>
  <c r="CA500" i="1"/>
  <c r="DF502" i="1"/>
  <c r="BC510" i="1"/>
  <c r="BB510" i="1"/>
  <c r="BD510" i="1"/>
  <c r="BA510" i="1"/>
  <c r="DQ522" i="1"/>
  <c r="DP522" i="1"/>
  <c r="DO522" i="1"/>
  <c r="DM522" i="1"/>
  <c r="BK544" i="1"/>
  <c r="AW477" i="1"/>
  <c r="BD479" i="1"/>
  <c r="CJ480" i="1"/>
  <c r="DF480" i="1"/>
  <c r="AD481" i="1"/>
  <c r="CJ482" i="1"/>
  <c r="DM484" i="1"/>
  <c r="R485" i="1"/>
  <c r="DT487" i="1"/>
  <c r="P489" i="1"/>
  <c r="BA489" i="1"/>
  <c r="AA490" i="1"/>
  <c r="BP495" i="1"/>
  <c r="BQ495" i="1"/>
  <c r="BO495" i="1"/>
  <c r="E499" i="1"/>
  <c r="AK500" i="1"/>
  <c r="DO504" i="1"/>
  <c r="AY510" i="1"/>
  <c r="BV521" i="1"/>
  <c r="Q529" i="1"/>
  <c r="DG529" i="1"/>
  <c r="AL529" i="1"/>
  <c r="CZ529" i="1"/>
  <c r="CU541" i="1"/>
  <c r="CS541" i="1"/>
  <c r="CV541" i="1"/>
  <c r="CT541" i="1"/>
  <c r="CY474" i="1"/>
  <c r="BF475" i="1"/>
  <c r="CQ476" i="1"/>
  <c r="DK476" i="1"/>
  <c r="AD477" i="1"/>
  <c r="BR477" i="1"/>
  <c r="AD478" i="1"/>
  <c r="AY478" i="1"/>
  <c r="BT478" i="1"/>
  <c r="CQ478" i="1"/>
  <c r="CA481" i="1"/>
  <c r="CM484" i="1"/>
  <c r="S485" i="1"/>
  <c r="AM487" i="1"/>
  <c r="DJ488" i="1"/>
  <c r="DH488" i="1"/>
  <c r="DF488" i="1"/>
  <c r="DK488" i="1"/>
  <c r="T489" i="1"/>
  <c r="BB489" i="1"/>
  <c r="AB490" i="1"/>
  <c r="BI490" i="1"/>
  <c r="BH490" i="1"/>
  <c r="BJ490" i="1"/>
  <c r="AH492" i="1"/>
  <c r="CM496" i="1"/>
  <c r="DH502" i="1"/>
  <c r="BX504" i="1"/>
  <c r="BT504" i="1"/>
  <c r="BY504" i="1"/>
  <c r="DP504" i="1"/>
  <c r="CC506" i="1"/>
  <c r="E509" i="1"/>
  <c r="BW521" i="1"/>
  <c r="AI466" i="1"/>
  <c r="CJ468" i="1"/>
  <c r="W469" i="1"/>
  <c r="DT469" i="1"/>
  <c r="CA470" i="1"/>
  <c r="AI471" i="1"/>
  <c r="AY472" i="1"/>
  <c r="CJ473" i="1"/>
  <c r="AI476" i="1"/>
  <c r="CO477" i="1"/>
  <c r="CL480" i="1"/>
  <c r="DH480" i="1"/>
  <c r="AG481" i="1"/>
  <c r="CM482" i="1"/>
  <c r="AW484" i="1"/>
  <c r="DD484" i="1"/>
  <c r="DY484" i="1"/>
  <c r="DK484" i="1"/>
  <c r="CO484" i="1"/>
  <c r="BR484" i="1"/>
  <c r="BK484" i="1"/>
  <c r="CN484" i="1"/>
  <c r="DP484" i="1"/>
  <c r="T485" i="1"/>
  <c r="AO487" i="1"/>
  <c r="DW487" i="1"/>
  <c r="U489" i="1"/>
  <c r="BC489" i="1"/>
  <c r="CL489" i="1"/>
  <c r="CJ489" i="1"/>
  <c r="CN489" i="1"/>
  <c r="CM489" i="1"/>
  <c r="E492" i="1"/>
  <c r="DJ493" i="1"/>
  <c r="DI493" i="1"/>
  <c r="DF493" i="1"/>
  <c r="CN496" i="1"/>
  <c r="BJ501" i="1"/>
  <c r="BI501" i="1"/>
  <c r="DI502" i="1"/>
  <c r="DR504" i="1"/>
  <c r="CD506" i="1"/>
  <c r="DA509" i="1"/>
  <c r="CN511" i="1"/>
  <c r="CM511" i="1"/>
  <c r="CJ511" i="1"/>
  <c r="BT462" i="1"/>
  <c r="AR464" i="1"/>
  <c r="P466" i="1"/>
  <c r="BD466" i="1"/>
  <c r="DM466" i="1"/>
  <c r="BT467" i="1"/>
  <c r="AR469" i="1"/>
  <c r="P471" i="1"/>
  <c r="BD471" i="1"/>
  <c r="DM471" i="1"/>
  <c r="BT472" i="1"/>
  <c r="P476" i="1"/>
  <c r="BD476" i="1"/>
  <c r="DM476" i="1"/>
  <c r="BT477" i="1"/>
  <c r="CM480" i="1"/>
  <c r="DI480" i="1"/>
  <c r="AH481" i="1"/>
  <c r="CN482" i="1"/>
  <c r="DQ482" i="1"/>
  <c r="DM482" i="1"/>
  <c r="BQ484" i="1"/>
  <c r="BO484" i="1"/>
  <c r="DQ484" i="1"/>
  <c r="AD486" i="1"/>
  <c r="AP487" i="1"/>
  <c r="DX487" i="1"/>
  <c r="BD489" i="1"/>
  <c r="CO489" i="1"/>
  <c r="AD490" i="1"/>
  <c r="AH496" i="1"/>
  <c r="AG496" i="1"/>
  <c r="CO496" i="1"/>
  <c r="BF501" i="1"/>
  <c r="DJ502" i="1"/>
  <c r="DX504" i="1"/>
  <c r="DY504" i="1"/>
  <c r="DW504" i="1"/>
  <c r="DV504" i="1"/>
  <c r="CN508" i="1"/>
  <c r="CM508" i="1"/>
  <c r="CL508" i="1"/>
  <c r="CJ508" i="1"/>
  <c r="DB509" i="1"/>
  <c r="CL511" i="1"/>
  <c r="AA526" i="1"/>
  <c r="Z526" i="1"/>
  <c r="W526" i="1"/>
  <c r="Y526" i="1"/>
  <c r="E526" i="1"/>
  <c r="AB526" i="1"/>
  <c r="CF477" i="1"/>
  <c r="DB485" i="1"/>
  <c r="DA485" i="1"/>
  <c r="AW487" i="1"/>
  <c r="AT487" i="1"/>
  <c r="DQ488" i="1"/>
  <c r="DP488" i="1"/>
  <c r="DO488" i="1"/>
  <c r="BK489" i="1"/>
  <c r="BJ489" i="1"/>
  <c r="BF489" i="1"/>
  <c r="CU489" i="1"/>
  <c r="CQ489" i="1"/>
  <c r="BX491" i="1"/>
  <c r="BT491" i="1"/>
  <c r="BX492" i="1"/>
  <c r="BW492" i="1"/>
  <c r="BT492" i="1"/>
  <c r="BV492" i="1"/>
  <c r="BC500" i="1"/>
  <c r="AY500" i="1"/>
  <c r="BH501" i="1"/>
  <c r="AU504" i="1"/>
  <c r="AT504" i="1"/>
  <c r="CF504" i="1"/>
  <c r="CE504" i="1"/>
  <c r="CD504" i="1"/>
  <c r="CC504" i="1"/>
  <c r="CA504" i="1"/>
  <c r="DT504" i="1"/>
  <c r="BI506" i="1"/>
  <c r="BJ513" i="1"/>
  <c r="BI513" i="1"/>
  <c r="DP516" i="1"/>
  <c r="DQ516" i="1"/>
  <c r="DO516" i="1"/>
  <c r="DM516" i="1"/>
  <c r="AH526" i="1"/>
  <c r="AG526" i="1"/>
  <c r="AF526" i="1"/>
  <c r="AD526" i="1"/>
  <c r="CV478" i="1"/>
  <c r="DR481" i="1"/>
  <c r="U481" i="1"/>
  <c r="BY481" i="1"/>
  <c r="BD481" i="1"/>
  <c r="AI481" i="1"/>
  <c r="AK481" i="1"/>
  <c r="CF481" i="1"/>
  <c r="CY485" i="1"/>
  <c r="CJ486" i="1"/>
  <c r="AR487" i="1"/>
  <c r="CN488" i="1"/>
  <c r="CL488" i="1"/>
  <c r="CM488" i="1"/>
  <c r="DM488" i="1"/>
  <c r="CS489" i="1"/>
  <c r="AU491" i="1"/>
  <c r="AT491" i="1"/>
  <c r="E496" i="1"/>
  <c r="CJ497" i="1"/>
  <c r="CO502" i="1"/>
  <c r="CN502" i="1"/>
  <c r="CJ502" i="1"/>
  <c r="AR504" i="1"/>
  <c r="BJ506" i="1"/>
  <c r="CU511" i="1"/>
  <c r="CT511" i="1"/>
  <c r="CS511" i="1"/>
  <c r="CQ511" i="1"/>
  <c r="BF513" i="1"/>
  <c r="BQ528" i="1"/>
  <c r="BP528" i="1"/>
  <c r="BO528" i="1"/>
  <c r="BR528" i="1"/>
  <c r="BM528" i="1"/>
  <c r="AI477" i="1"/>
  <c r="AI478" i="1"/>
  <c r="BD478" i="1"/>
  <c r="W480" i="1"/>
  <c r="BJ481" i="1"/>
  <c r="DD481" i="1"/>
  <c r="DY481" i="1"/>
  <c r="Y482" i="1"/>
  <c r="CQ482" i="1"/>
  <c r="S483" i="1"/>
  <c r="BO483" i="1"/>
  <c r="BP484" i="1"/>
  <c r="CT484" i="1"/>
  <c r="DT484" i="1"/>
  <c r="DC485" i="1"/>
  <c r="E486" i="1"/>
  <c r="AH486" i="1"/>
  <c r="DK486" i="1"/>
  <c r="AU487" i="1"/>
  <c r="CY487" i="1"/>
  <c r="CJ488" i="1"/>
  <c r="BH489" i="1"/>
  <c r="CT489" i="1"/>
  <c r="AH490" i="1"/>
  <c r="AR491" i="1"/>
  <c r="BV491" i="1"/>
  <c r="DC492" i="1"/>
  <c r="CA493" i="1"/>
  <c r="AF496" i="1"/>
  <c r="CT498" i="1"/>
  <c r="BA500" i="1"/>
  <c r="CF501" i="1"/>
  <c r="CV501" i="1"/>
  <c r="AB501" i="1"/>
  <c r="DK501" i="1"/>
  <c r="CO501" i="1"/>
  <c r="BR501" i="1"/>
  <c r="AW501" i="1"/>
  <c r="U501" i="1"/>
  <c r="AP501" i="1"/>
  <c r="DD501" i="1"/>
  <c r="BK501" i="1"/>
  <c r="DY501" i="1"/>
  <c r="AI501" i="1"/>
  <c r="DR501" i="1"/>
  <c r="BD501" i="1"/>
  <c r="BK506" i="1"/>
  <c r="BI507" i="1"/>
  <c r="BH507" i="1"/>
  <c r="BK507" i="1"/>
  <c r="BH513" i="1"/>
  <c r="AI526" i="1"/>
  <c r="DV485" i="1"/>
  <c r="DT485" i="1"/>
  <c r="AW489" i="1"/>
  <c r="DD489" i="1"/>
  <c r="CF489" i="1"/>
  <c r="AI489" i="1"/>
  <c r="BD490" i="1"/>
  <c r="DQ496" i="1"/>
  <c r="DP496" i="1"/>
  <c r="DM496" i="1"/>
  <c r="DQ497" i="1"/>
  <c r="DR497" i="1"/>
  <c r="DP497" i="1"/>
  <c r="DO497" i="1"/>
  <c r="DY500" i="1"/>
  <c r="AB500" i="1"/>
  <c r="DD500" i="1"/>
  <c r="CF500" i="1"/>
  <c r="BK500" i="1"/>
  <c r="AP500" i="1"/>
  <c r="U500" i="1"/>
  <c r="DR500" i="1"/>
  <c r="E511" i="1"/>
  <c r="S511" i="1"/>
  <c r="T511" i="1"/>
  <c r="R511" i="1"/>
  <c r="DQ520" i="1"/>
  <c r="DP520" i="1"/>
  <c r="Z523" i="1"/>
  <c r="Y523" i="1"/>
  <c r="E523" i="1"/>
  <c r="CN524" i="1"/>
  <c r="CL524" i="1"/>
  <c r="CM524" i="1"/>
  <c r="BK490" i="1"/>
  <c r="DR490" i="1"/>
  <c r="U490" i="1"/>
  <c r="BY492" i="1"/>
  <c r="CO493" i="1"/>
  <c r="CN493" i="1"/>
  <c r="DJ494" i="1"/>
  <c r="DY495" i="1"/>
  <c r="AB495" i="1"/>
  <c r="DR495" i="1"/>
  <c r="CV495" i="1"/>
  <c r="BY495" i="1"/>
  <c r="BD495" i="1"/>
  <c r="AI495" i="1"/>
  <c r="CN495" i="1"/>
  <c r="CV496" i="1"/>
  <c r="CU496" i="1"/>
  <c r="CS496" i="1"/>
  <c r="CV497" i="1"/>
  <c r="CU497" i="1"/>
  <c r="CT497" i="1"/>
  <c r="CO499" i="1"/>
  <c r="DY499" i="1"/>
  <c r="DD499" i="1"/>
  <c r="CF499" i="1"/>
  <c r="BK499" i="1"/>
  <c r="AP499" i="1"/>
  <c r="U499" i="1"/>
  <c r="DR499" i="1"/>
  <c r="CV499" i="1"/>
  <c r="BY499" i="1"/>
  <c r="AM506" i="1"/>
  <c r="AO506" i="1"/>
  <c r="DY512" i="1"/>
  <c r="DD512" i="1"/>
  <c r="CF512" i="1"/>
  <c r="AP512" i="1"/>
  <c r="U512" i="1"/>
  <c r="AI512" i="1"/>
  <c r="CO512" i="1"/>
  <c r="DK512" i="1"/>
  <c r="BK512" i="1"/>
  <c r="BD512" i="1"/>
  <c r="AB512" i="1"/>
  <c r="BC512" i="1"/>
  <c r="BB512" i="1"/>
  <c r="AG516" i="1"/>
  <c r="AF516" i="1"/>
  <c r="AD516" i="1"/>
  <c r="CE520" i="1"/>
  <c r="AI523" i="1"/>
  <c r="AG523" i="1"/>
  <c r="AH523" i="1"/>
  <c r="AF523" i="1"/>
  <c r="AN529" i="1"/>
  <c r="AM529" i="1"/>
  <c r="AO529" i="1"/>
  <c r="AA576" i="1"/>
  <c r="Z576" i="1"/>
  <c r="Y576" i="1"/>
  <c r="BA488" i="1"/>
  <c r="AY488" i="1"/>
  <c r="AP491" i="1"/>
  <c r="DR491" i="1"/>
  <c r="U491" i="1"/>
  <c r="CV491" i="1"/>
  <c r="BY491" i="1"/>
  <c r="BD491" i="1"/>
  <c r="CJ493" i="1"/>
  <c r="BD500" i="1"/>
  <c r="CO500" i="1"/>
  <c r="CE503" i="1"/>
  <c r="CD503" i="1"/>
  <c r="CV505" i="1"/>
  <c r="CU505" i="1"/>
  <c r="CT505" i="1"/>
  <c r="CS505" i="1"/>
  <c r="DJ509" i="1"/>
  <c r="DI509" i="1"/>
  <c r="DK509" i="1"/>
  <c r="DH509" i="1"/>
  <c r="CJ510" i="1"/>
  <c r="BX513" i="1"/>
  <c r="BW513" i="1"/>
  <c r="BV513" i="1"/>
  <c r="AH516" i="1"/>
  <c r="CF520" i="1"/>
  <c r="AI528" i="1"/>
  <c r="AG528" i="1"/>
  <c r="AF528" i="1"/>
  <c r="E528" i="1"/>
  <c r="CC538" i="1"/>
  <c r="CE538" i="1"/>
  <c r="CJ487" i="1"/>
  <c r="DF487" i="1"/>
  <c r="P493" i="1"/>
  <c r="E493" i="1"/>
  <c r="CU495" i="1"/>
  <c r="CS495" i="1"/>
  <c r="T499" i="1"/>
  <c r="S499" i="1"/>
  <c r="R499" i="1"/>
  <c r="P499" i="1"/>
  <c r="BJ500" i="1"/>
  <c r="BI500" i="1"/>
  <c r="BH500" i="1"/>
  <c r="CA503" i="1"/>
  <c r="CM510" i="1"/>
  <c r="AD513" i="1"/>
  <c r="BT513" i="1"/>
  <c r="Z519" i="1"/>
  <c r="E519" i="1"/>
  <c r="AB519" i="1"/>
  <c r="AA519" i="1"/>
  <c r="AD528" i="1"/>
  <c r="BY528" i="1"/>
  <c r="BX528" i="1"/>
  <c r="BW528" i="1"/>
  <c r="BV528" i="1"/>
  <c r="BT528" i="1"/>
  <c r="AZ536" i="1"/>
  <c r="CK536" i="1"/>
  <c r="AS536" i="1"/>
  <c r="X536" i="1"/>
  <c r="BN536" i="1"/>
  <c r="DG536" i="1"/>
  <c r="DZ536" i="1"/>
  <c r="EC536" i="1" s="1"/>
  <c r="BU536" i="1"/>
  <c r="AE536" i="1"/>
  <c r="CR536" i="1"/>
  <c r="CW536" i="1" s="1"/>
  <c r="DU536" i="1"/>
  <c r="BG536" i="1"/>
  <c r="Q536" i="1"/>
  <c r="CZ536" i="1"/>
  <c r="AL536" i="1"/>
  <c r="DN536" i="1"/>
  <c r="CB536" i="1"/>
  <c r="CA538" i="1"/>
  <c r="AG559" i="1"/>
  <c r="AH559" i="1"/>
  <c r="E559" i="1"/>
  <c r="AF559" i="1"/>
  <c r="AD559" i="1"/>
  <c r="DB514" i="1"/>
  <c r="DC514" i="1"/>
  <c r="DA514" i="1"/>
  <c r="AO516" i="1"/>
  <c r="AM516" i="1"/>
  <c r="AY520" i="1"/>
  <c r="BD520" i="1"/>
  <c r="BC520" i="1"/>
  <c r="BB520" i="1"/>
  <c r="DX521" i="1"/>
  <c r="DT521" i="1"/>
  <c r="DW521" i="1"/>
  <c r="T535" i="1"/>
  <c r="S535" i="1"/>
  <c r="R535" i="1"/>
  <c r="E535" i="1"/>
  <c r="CD538" i="1"/>
  <c r="DO558" i="1"/>
  <c r="DM558" i="1"/>
  <c r="DP558" i="1"/>
  <c r="DQ558" i="1"/>
  <c r="BY496" i="1"/>
  <c r="BW496" i="1"/>
  <c r="BV496" i="1"/>
  <c r="AD500" i="1"/>
  <c r="AK502" i="1"/>
  <c r="BQ505" i="1"/>
  <c r="BP505" i="1"/>
  <c r="AO507" i="1"/>
  <c r="AN507" i="1"/>
  <c r="AM507" i="1"/>
  <c r="DF507" i="1"/>
  <c r="BK508" i="1"/>
  <c r="BY508" i="1"/>
  <c r="BD508" i="1"/>
  <c r="AW508" i="1"/>
  <c r="AB508" i="1"/>
  <c r="CV508" i="1"/>
  <c r="BR508" i="1"/>
  <c r="DR508" i="1"/>
  <c r="CO508" i="1"/>
  <c r="U508" i="1"/>
  <c r="AP508" i="1"/>
  <c r="DK508" i="1"/>
  <c r="CC508" i="1"/>
  <c r="BC509" i="1"/>
  <c r="AK511" i="1"/>
  <c r="AF513" i="1"/>
  <c r="CY514" i="1"/>
  <c r="CJ515" i="1"/>
  <c r="AK516" i="1"/>
  <c r="BK517" i="1"/>
  <c r="BY517" i="1"/>
  <c r="CF517" i="1"/>
  <c r="AI517" i="1"/>
  <c r="DD517" i="1"/>
  <c r="BD517" i="1"/>
  <c r="AB517" i="1"/>
  <c r="DY517" i="1"/>
  <c r="DK517" i="1"/>
  <c r="AP517" i="1"/>
  <c r="BR517" i="1"/>
  <c r="CV517" i="1"/>
  <c r="CO517" i="1"/>
  <c r="AW517" i="1"/>
  <c r="BJ548" i="1"/>
  <c r="BK548" i="1"/>
  <c r="BH548" i="1"/>
  <c r="BI548" i="1"/>
  <c r="BI557" i="1"/>
  <c r="BJ557" i="1"/>
  <c r="BH557" i="1"/>
  <c r="BK557" i="1"/>
  <c r="CC486" i="1"/>
  <c r="CA486" i="1"/>
  <c r="BO487" i="1"/>
  <c r="CM487" i="1"/>
  <c r="DI487" i="1"/>
  <c r="BD488" i="1"/>
  <c r="AA489" i="1"/>
  <c r="Y489" i="1"/>
  <c r="BR489" i="1"/>
  <c r="DO489" i="1"/>
  <c r="R490" i="1"/>
  <c r="BQ490" i="1"/>
  <c r="BP491" i="1"/>
  <c r="CT491" i="1"/>
  <c r="CS491" i="1"/>
  <c r="BP492" i="1"/>
  <c r="S493" i="1"/>
  <c r="BO493" i="1"/>
  <c r="CS493" i="1"/>
  <c r="CU493" i="1"/>
  <c r="CT493" i="1"/>
  <c r="CQ493" i="1"/>
  <c r="BQ494" i="1"/>
  <c r="BW495" i="1"/>
  <c r="BV495" i="1"/>
  <c r="AV496" i="1"/>
  <c r="BT496" i="1"/>
  <c r="AG497" i="1"/>
  <c r="AD498" i="1"/>
  <c r="BA498" i="1"/>
  <c r="BB499" i="1"/>
  <c r="DO499" i="1"/>
  <c r="CS500" i="1"/>
  <c r="DW501" i="1"/>
  <c r="BA503" i="1"/>
  <c r="CT503" i="1"/>
  <c r="CS503" i="1"/>
  <c r="DV503" i="1"/>
  <c r="AN505" i="1"/>
  <c r="DB506" i="1"/>
  <c r="DA506" i="1"/>
  <c r="AK507" i="1"/>
  <c r="CA507" i="1"/>
  <c r="CD508" i="1"/>
  <c r="AG509" i="1"/>
  <c r="AF509" i="1"/>
  <c r="BH510" i="1"/>
  <c r="DR512" i="1"/>
  <c r="AG513" i="1"/>
  <c r="AI514" i="1"/>
  <c r="DR515" i="1"/>
  <c r="DB519" i="1"/>
  <c r="BA520" i="1"/>
  <c r="DY521" i="1"/>
  <c r="DB553" i="1"/>
  <c r="CY553" i="1"/>
  <c r="E553" i="1"/>
  <c r="DA553" i="1"/>
  <c r="BF557" i="1"/>
  <c r="Y485" i="1"/>
  <c r="W485" i="1"/>
  <c r="W487" i="1"/>
  <c r="DK487" i="1"/>
  <c r="CA488" i="1"/>
  <c r="W489" i="1"/>
  <c r="S490" i="1"/>
  <c r="BR490" i="1"/>
  <c r="CQ490" i="1"/>
  <c r="CQ491" i="1"/>
  <c r="T493" i="1"/>
  <c r="AR493" i="1"/>
  <c r="BP493" i="1"/>
  <c r="CV493" i="1"/>
  <c r="AT494" i="1"/>
  <c r="U495" i="1"/>
  <c r="AT495" i="1"/>
  <c r="AW496" i="1"/>
  <c r="AN497" i="1"/>
  <c r="AP497" i="1"/>
  <c r="AO497" i="1"/>
  <c r="AM497" i="1"/>
  <c r="AK497" i="1"/>
  <c r="BB498" i="1"/>
  <c r="DP499" i="1"/>
  <c r="AF500" i="1"/>
  <c r="AM501" i="1"/>
  <c r="AO501" i="1"/>
  <c r="AN501" i="1"/>
  <c r="AM502" i="1"/>
  <c r="BB503" i="1"/>
  <c r="E505" i="1"/>
  <c r="DY506" i="1"/>
  <c r="AB506" i="1"/>
  <c r="CF506" i="1"/>
  <c r="CV506" i="1"/>
  <c r="DR506" i="1"/>
  <c r="BR506" i="1"/>
  <c r="AW506" i="1"/>
  <c r="CO506" i="1"/>
  <c r="U506" i="1"/>
  <c r="DK506" i="1"/>
  <c r="AP506" i="1"/>
  <c r="CD507" i="1"/>
  <c r="DH507" i="1"/>
  <c r="CF508" i="1"/>
  <c r="AN511" i="1"/>
  <c r="AK514" i="1"/>
  <c r="AN514" i="1"/>
  <c r="AP514" i="1"/>
  <c r="BP514" i="1"/>
  <c r="BO514" i="1"/>
  <c r="CL515" i="1"/>
  <c r="DV515" i="1"/>
  <c r="DW515" i="1"/>
  <c r="DX515" i="1"/>
  <c r="DT515" i="1"/>
  <c r="AN516" i="1"/>
  <c r="E517" i="1"/>
  <c r="T517" i="1"/>
  <c r="DC519" i="1"/>
  <c r="DR520" i="1"/>
  <c r="AG547" i="1"/>
  <c r="AI547" i="1"/>
  <c r="E547" i="1"/>
  <c r="AH547" i="1"/>
  <c r="AF547" i="1"/>
  <c r="DC553" i="1"/>
  <c r="AU494" i="1"/>
  <c r="AU495" i="1"/>
  <c r="BC496" i="1"/>
  <c r="BB496" i="1"/>
  <c r="BX496" i="1"/>
  <c r="E498" i="1"/>
  <c r="AF498" i="1"/>
  <c r="DM498" i="1"/>
  <c r="DQ498" i="1"/>
  <c r="BR500" i="1"/>
  <c r="DA501" i="1"/>
  <c r="DC501" i="1"/>
  <c r="AO502" i="1"/>
  <c r="BC503" i="1"/>
  <c r="BO505" i="1"/>
  <c r="CE507" i="1"/>
  <c r="DI507" i="1"/>
  <c r="CN509" i="1"/>
  <c r="CM509" i="1"/>
  <c r="CL509" i="1"/>
  <c r="AO511" i="1"/>
  <c r="AO513" i="1"/>
  <c r="AN513" i="1"/>
  <c r="AM513" i="1"/>
  <c r="CM515" i="1"/>
  <c r="DX518" i="1"/>
  <c r="DY518" i="1"/>
  <c r="DW518" i="1"/>
  <c r="CM527" i="1"/>
  <c r="CJ527" i="1"/>
  <c r="E527" i="1"/>
  <c r="CS534" i="1"/>
  <c r="CT534" i="1"/>
  <c r="CQ534" i="1"/>
  <c r="AD547" i="1"/>
  <c r="AA485" i="1"/>
  <c r="DR486" i="1"/>
  <c r="U486" i="1"/>
  <c r="CV486" i="1"/>
  <c r="BY486" i="1"/>
  <c r="AO486" i="1"/>
  <c r="AM486" i="1"/>
  <c r="AK486" i="1"/>
  <c r="CF486" i="1"/>
  <c r="AB489" i="1"/>
  <c r="DX489" i="1"/>
  <c r="DV489" i="1"/>
  <c r="AW490" i="1"/>
  <c r="DW490" i="1"/>
  <c r="DV490" i="1"/>
  <c r="DT490" i="1"/>
  <c r="AW491" i="1"/>
  <c r="AU493" i="1"/>
  <c r="BB495" i="1"/>
  <c r="BA495" i="1"/>
  <c r="DO498" i="1"/>
  <c r="AI500" i="1"/>
  <c r="AV502" i="1"/>
  <c r="AU502" i="1"/>
  <c r="DC504" i="1"/>
  <c r="DB504" i="1"/>
  <c r="DA504" i="1"/>
  <c r="CY504" i="1"/>
  <c r="BX505" i="1"/>
  <c r="BW505" i="1"/>
  <c r="BV505" i="1"/>
  <c r="DD506" i="1"/>
  <c r="CJ507" i="1"/>
  <c r="CN507" i="1"/>
  <c r="BB508" i="1"/>
  <c r="AI509" i="1"/>
  <c r="AV511" i="1"/>
  <c r="AR511" i="1"/>
  <c r="AU511" i="1"/>
  <c r="AT511" i="1"/>
  <c r="CV512" i="1"/>
  <c r="AO514" i="1"/>
  <c r="S517" i="1"/>
  <c r="DP517" i="1"/>
  <c r="DM517" i="1"/>
  <c r="CN527" i="1"/>
  <c r="CU534" i="1"/>
  <c r="BY503" i="1"/>
  <c r="BD503" i="1"/>
  <c r="AG504" i="1"/>
  <c r="AF504" i="1"/>
  <c r="DD507" i="1"/>
  <c r="CF507" i="1"/>
  <c r="DR507" i="1"/>
  <c r="U507" i="1"/>
  <c r="AI507" i="1"/>
  <c r="T508" i="1"/>
  <c r="P508" i="1"/>
  <c r="AI510" i="1"/>
  <c r="DK510" i="1"/>
  <c r="CO510" i="1"/>
  <c r="AW510" i="1"/>
  <c r="DY510" i="1"/>
  <c r="AB510" i="1"/>
  <c r="BK510" i="1"/>
  <c r="BQ510" i="1"/>
  <c r="BP510" i="1"/>
  <c r="DB513" i="1"/>
  <c r="DA513" i="1"/>
  <c r="DD516" i="1"/>
  <c r="DR516" i="1"/>
  <c r="U516" i="1"/>
  <c r="DY516" i="1"/>
  <c r="CF516" i="1"/>
  <c r="BD516" i="1"/>
  <c r="AB516" i="1"/>
  <c r="BY516" i="1"/>
  <c r="DO525" i="1"/>
  <c r="DQ525" i="1"/>
  <c r="DP525" i="1"/>
  <c r="AO526" i="1"/>
  <c r="AN526" i="1"/>
  <c r="AM526" i="1"/>
  <c r="AK526" i="1"/>
  <c r="E538" i="1"/>
  <c r="U538" i="1"/>
  <c r="T538" i="1"/>
  <c r="S538" i="1"/>
  <c r="R538" i="1"/>
  <c r="AB572" i="1"/>
  <c r="AA572" i="1"/>
  <c r="Z572" i="1"/>
  <c r="Y572" i="1"/>
  <c r="W572" i="1"/>
  <c r="T585" i="1"/>
  <c r="S585" i="1"/>
  <c r="E585" i="1"/>
  <c r="R585" i="1"/>
  <c r="CA499" i="1"/>
  <c r="CY500" i="1"/>
  <c r="BR502" i="1"/>
  <c r="DD503" i="1"/>
  <c r="E504" i="1"/>
  <c r="AD504" i="1"/>
  <c r="CO507" i="1"/>
  <c r="R508" i="1"/>
  <c r="BM508" i="1"/>
  <c r="DQ508" i="1"/>
  <c r="DM508" i="1"/>
  <c r="E510" i="1"/>
  <c r="AU513" i="1"/>
  <c r="AV513" i="1"/>
  <c r="AT513" i="1"/>
  <c r="AR513" i="1"/>
  <c r="CT517" i="1"/>
  <c r="CS517" i="1"/>
  <c r="CQ517" i="1"/>
  <c r="BJ524" i="1"/>
  <c r="BH524" i="1"/>
  <c r="BK524" i="1"/>
  <c r="BI524" i="1"/>
  <c r="BY533" i="1"/>
  <c r="BX533" i="1"/>
  <c r="BW533" i="1"/>
  <c r="BX535" i="1"/>
  <c r="BW535" i="1"/>
  <c r="BY535" i="1"/>
  <c r="BV535" i="1"/>
  <c r="BQ541" i="1"/>
  <c r="BP541" i="1"/>
  <c r="BO541" i="1"/>
  <c r="BR541" i="1"/>
  <c r="E541" i="1"/>
  <c r="BY543" i="1"/>
  <c r="BW543" i="1"/>
  <c r="BT543" i="1"/>
  <c r="BX543" i="1"/>
  <c r="AR546" i="1"/>
  <c r="AU546" i="1"/>
  <c r="AV546" i="1"/>
  <c r="AT546" i="1"/>
  <c r="DI550" i="1"/>
  <c r="DF550" i="1"/>
  <c r="DK550" i="1"/>
  <c r="E550" i="1"/>
  <c r="BM489" i="1"/>
  <c r="AK491" i="1"/>
  <c r="AD493" i="1"/>
  <c r="AD494" i="1"/>
  <c r="AY494" i="1"/>
  <c r="CQ494" i="1"/>
  <c r="CF496" i="1"/>
  <c r="AI497" i="1"/>
  <c r="BD497" i="1"/>
  <c r="BF498" i="1"/>
  <c r="AW502" i="1"/>
  <c r="T503" i="1"/>
  <c r="P503" i="1"/>
  <c r="CF503" i="1"/>
  <c r="CL506" i="1"/>
  <c r="AP507" i="1"/>
  <c r="S508" i="1"/>
  <c r="DO508" i="1"/>
  <c r="CT510" i="1"/>
  <c r="DW511" i="1"/>
  <c r="BJ512" i="1"/>
  <c r="BI512" i="1"/>
  <c r="BH512" i="1"/>
  <c r="DC513" i="1"/>
  <c r="BK514" i="1"/>
  <c r="BY514" i="1"/>
  <c r="DK514" i="1"/>
  <c r="CO514" i="1"/>
  <c r="BR514" i="1"/>
  <c r="AW514" i="1"/>
  <c r="AB514" i="1"/>
  <c r="DD514" i="1"/>
  <c r="E516" i="1"/>
  <c r="R516" i="1"/>
  <c r="BC516" i="1"/>
  <c r="BA516" i="1"/>
  <c r="AY516" i="1"/>
  <c r="CO516" i="1"/>
  <c r="CU517" i="1"/>
  <c r="AT518" i="1"/>
  <c r="BJ520" i="1"/>
  <c r="BI520" i="1"/>
  <c r="BF524" i="1"/>
  <c r="AN530" i="1"/>
  <c r="AP530" i="1"/>
  <c r="AO530" i="1"/>
  <c r="T534" i="1"/>
  <c r="S534" i="1"/>
  <c r="R534" i="1"/>
  <c r="E534" i="1"/>
  <c r="AT543" i="1"/>
  <c r="AR543" i="1"/>
  <c r="AV543" i="1"/>
  <c r="AU543" i="1"/>
  <c r="BV543" i="1"/>
  <c r="DH550" i="1"/>
  <c r="CC499" i="1"/>
  <c r="AU507" i="1"/>
  <c r="AR507" i="1"/>
  <c r="DP509" i="1"/>
  <c r="DO509" i="1"/>
  <c r="DD513" i="1"/>
  <c r="DR513" i="1"/>
  <c r="DY513" i="1"/>
  <c r="CF513" i="1"/>
  <c r="BK513" i="1"/>
  <c r="AP513" i="1"/>
  <c r="U513" i="1"/>
  <c r="BY513" i="1"/>
  <c r="BD513" i="1"/>
  <c r="AI513" i="1"/>
  <c r="AW513" i="1"/>
  <c r="CE513" i="1"/>
  <c r="CD513" i="1"/>
  <c r="DI514" i="1"/>
  <c r="DH514" i="1"/>
  <c r="BP517" i="1"/>
  <c r="BQ517" i="1"/>
  <c r="CY527" i="1"/>
  <c r="DC527" i="1"/>
  <c r="CN551" i="1"/>
  <c r="CM551" i="1"/>
  <c r="CL551" i="1"/>
  <c r="CJ551" i="1"/>
  <c r="E551" i="1"/>
  <c r="DO562" i="1"/>
  <c r="DR562" i="1"/>
  <c r="DQ562" i="1"/>
  <c r="DP562" i="1"/>
  <c r="DM562" i="1"/>
  <c r="AI487" i="1"/>
  <c r="BO489" i="1"/>
  <c r="AM491" i="1"/>
  <c r="AI492" i="1"/>
  <c r="AF493" i="1"/>
  <c r="AG494" i="1"/>
  <c r="BW494" i="1"/>
  <c r="CA497" i="1"/>
  <c r="CY498" i="1"/>
  <c r="DT498" i="1"/>
  <c r="CD499" i="1"/>
  <c r="DB500" i="1"/>
  <c r="AY502" i="1"/>
  <c r="BK503" i="1"/>
  <c r="AI504" i="1"/>
  <c r="DR505" i="1"/>
  <c r="BR507" i="1"/>
  <c r="BP508" i="1"/>
  <c r="CT508" i="1"/>
  <c r="CS508" i="1"/>
  <c r="T509" i="1"/>
  <c r="BQ509" i="1"/>
  <c r="AP510" i="1"/>
  <c r="BR510" i="1"/>
  <c r="CV510" i="1"/>
  <c r="DR510" i="1"/>
  <c r="DB511" i="1"/>
  <c r="DA511" i="1"/>
  <c r="AF512" i="1"/>
  <c r="T513" i="1"/>
  <c r="S513" i="1"/>
  <c r="CA513" i="1"/>
  <c r="E514" i="1"/>
  <c r="R514" i="1"/>
  <c r="CE514" i="1"/>
  <c r="CD514" i="1"/>
  <c r="DF514" i="1"/>
  <c r="CQ516" i="1"/>
  <c r="DX516" i="1"/>
  <c r="DW516" i="1"/>
  <c r="DV516" i="1"/>
  <c r="BM517" i="1"/>
  <c r="S518" i="1"/>
  <c r="E518" i="1"/>
  <c r="U518" i="1"/>
  <c r="AV518" i="1"/>
  <c r="CE518" i="1"/>
  <c r="CF518" i="1"/>
  <c r="CC518" i="1"/>
  <c r="DX525" i="1"/>
  <c r="DV525" i="1"/>
  <c r="DW525" i="1"/>
  <c r="DA527" i="1"/>
  <c r="CC552" i="1"/>
  <c r="CF552" i="1"/>
  <c r="CE552" i="1"/>
  <c r="CD552" i="1"/>
  <c r="CA552" i="1"/>
  <c r="CO494" i="1"/>
  <c r="E495" i="1"/>
  <c r="CC497" i="1"/>
  <c r="W501" i="1"/>
  <c r="AT501" i="1"/>
  <c r="AD502" i="1"/>
  <c r="CJ503" i="1"/>
  <c r="DJ504" i="1"/>
  <c r="DI504" i="1"/>
  <c r="BY505" i="1"/>
  <c r="AT507" i="1"/>
  <c r="CQ508" i="1"/>
  <c r="U509" i="1"/>
  <c r="BR509" i="1"/>
  <c r="BW510" i="1"/>
  <c r="BV510" i="1"/>
  <c r="BT510" i="1"/>
  <c r="W511" i="1"/>
  <c r="CY511" i="1"/>
  <c r="E512" i="1"/>
  <c r="AG512" i="1"/>
  <c r="P513" i="1"/>
  <c r="AY513" i="1"/>
  <c r="P514" i="1"/>
  <c r="CA514" i="1"/>
  <c r="DJ514" i="1"/>
  <c r="AR515" i="1"/>
  <c r="DT516" i="1"/>
  <c r="DB517" i="1"/>
  <c r="DA517" i="1"/>
  <c r="CY517" i="1"/>
  <c r="AV519" i="1"/>
  <c r="AT519" i="1"/>
  <c r="T521" i="1"/>
  <c r="S521" i="1"/>
  <c r="E521" i="1"/>
  <c r="P521" i="1"/>
  <c r="BD521" i="1"/>
  <c r="BB521" i="1"/>
  <c r="BA521" i="1"/>
  <c r="BD523" i="1"/>
  <c r="BC523" i="1"/>
  <c r="BA523" i="1"/>
  <c r="BB523" i="1"/>
  <c r="DT525" i="1"/>
  <c r="DB527" i="1"/>
  <c r="CD549" i="1"/>
  <c r="CE549" i="1"/>
  <c r="CC549" i="1"/>
  <c r="CA549" i="1"/>
  <c r="BD493" i="1"/>
  <c r="AH493" i="1"/>
  <c r="BW493" i="1"/>
  <c r="DO493" i="1"/>
  <c r="AI494" i="1"/>
  <c r="BD494" i="1"/>
  <c r="BY494" i="1"/>
  <c r="DR496" i="1"/>
  <c r="CD497" i="1"/>
  <c r="DA498" i="1"/>
  <c r="DV498" i="1"/>
  <c r="DB499" i="1"/>
  <c r="DW499" i="1"/>
  <c r="W500" i="1"/>
  <c r="AR500" i="1"/>
  <c r="BM500" i="1"/>
  <c r="Y501" i="1"/>
  <c r="AU501" i="1"/>
  <c r="CM501" i="1"/>
  <c r="BA502" i="1"/>
  <c r="CV502" i="1"/>
  <c r="U503" i="1"/>
  <c r="AP503" i="1"/>
  <c r="BM503" i="1"/>
  <c r="BD504" i="1"/>
  <c r="DF504" i="1"/>
  <c r="DO506" i="1"/>
  <c r="AV507" i="1"/>
  <c r="BT507" i="1"/>
  <c r="DT507" i="1"/>
  <c r="Y508" i="1"/>
  <c r="DQ509" i="1"/>
  <c r="Z511" i="1"/>
  <c r="CC513" i="1"/>
  <c r="S514" i="1"/>
  <c r="AT515" i="1"/>
  <c r="CT516" i="1"/>
  <c r="BO517" i="1"/>
  <c r="DC517" i="1"/>
  <c r="CD518" i="1"/>
  <c r="AR519" i="1"/>
  <c r="CD519" i="1"/>
  <c r="CC519" i="1"/>
  <c r="R521" i="1"/>
  <c r="AY521" i="1"/>
  <c r="DI524" i="1"/>
  <c r="DH524" i="1"/>
  <c r="DF524" i="1"/>
  <c r="DJ524" i="1"/>
  <c r="E525" i="1"/>
  <c r="R525" i="1"/>
  <c r="T525" i="1"/>
  <c r="S525" i="1"/>
  <c r="AO532" i="1"/>
  <c r="AN532" i="1"/>
  <c r="AM532" i="1"/>
  <c r="AP536" i="1"/>
  <c r="AO536" i="1"/>
  <c r="AN536" i="1"/>
  <c r="AM536" i="1"/>
  <c r="AH537" i="1"/>
  <c r="AG537" i="1"/>
  <c r="AF537" i="1"/>
  <c r="DV559" i="1"/>
  <c r="DX559" i="1"/>
  <c r="DW559" i="1"/>
  <c r="DT559" i="1"/>
  <c r="CV494" i="1"/>
  <c r="CE497" i="1"/>
  <c r="DB498" i="1"/>
  <c r="DW498" i="1"/>
  <c r="Z501" i="1"/>
  <c r="AV501" i="1"/>
  <c r="AF502" i="1"/>
  <c r="BB502" i="1"/>
  <c r="CL503" i="1"/>
  <c r="DK503" i="1"/>
  <c r="DA505" i="1"/>
  <c r="Z506" i="1"/>
  <c r="DQ506" i="1"/>
  <c r="AW507" i="1"/>
  <c r="CV507" i="1"/>
  <c r="DV507" i="1"/>
  <c r="Z508" i="1"/>
  <c r="CU508" i="1"/>
  <c r="DV508" i="1"/>
  <c r="AT509" i="1"/>
  <c r="DR509" i="1"/>
  <c r="U510" i="1"/>
  <c r="BX510" i="1"/>
  <c r="AA511" i="1"/>
  <c r="DC511" i="1"/>
  <c r="AO512" i="1"/>
  <c r="AN512" i="1"/>
  <c r="R513" i="1"/>
  <c r="T514" i="1"/>
  <c r="CC514" i="1"/>
  <c r="CU516" i="1"/>
  <c r="AA521" i="1"/>
  <c r="W521" i="1"/>
  <c r="AB521" i="1"/>
  <c r="CN525" i="1"/>
  <c r="CM525" i="1"/>
  <c r="CJ525" i="1"/>
  <c r="CL525" i="1"/>
  <c r="BQ529" i="1"/>
  <c r="BO529" i="1"/>
  <c r="BR529" i="1"/>
  <c r="AK532" i="1"/>
  <c r="AK536" i="1"/>
  <c r="CT561" i="1"/>
  <c r="CU561" i="1"/>
  <c r="CS561" i="1"/>
  <c r="CQ561" i="1"/>
  <c r="E561" i="1"/>
  <c r="E564" i="1"/>
  <c r="R564" i="1"/>
  <c r="P564" i="1"/>
  <c r="U564" i="1"/>
  <c r="T564" i="1"/>
  <c r="AT500" i="1"/>
  <c r="BD502" i="1"/>
  <c r="CM503" i="1"/>
  <c r="DQ503" i="1"/>
  <c r="DM503" i="1"/>
  <c r="CO505" i="1"/>
  <c r="AW505" i="1"/>
  <c r="DY505" i="1"/>
  <c r="AB505" i="1"/>
  <c r="BK505" i="1"/>
  <c r="DB505" i="1"/>
  <c r="AA513" i="1"/>
  <c r="Z513" i="1"/>
  <c r="Y513" i="1"/>
  <c r="W513" i="1"/>
  <c r="DK513" i="1"/>
  <c r="BO516" i="1"/>
  <c r="BQ516" i="1"/>
  <c r="CV516" i="1"/>
  <c r="BV517" i="1"/>
  <c r="BT517" i="1"/>
  <c r="BX517" i="1"/>
  <c r="T518" i="1"/>
  <c r="BC519" i="1"/>
  <c r="AY519" i="1"/>
  <c r="CE519" i="1"/>
  <c r="Y521" i="1"/>
  <c r="CO525" i="1"/>
  <c r="DX526" i="1"/>
  <c r="DW526" i="1"/>
  <c r="DT526" i="1"/>
  <c r="DV526" i="1"/>
  <c r="BX556" i="1"/>
  <c r="BW556" i="1"/>
  <c r="BV556" i="1"/>
  <c r="BT556" i="1"/>
  <c r="S564" i="1"/>
  <c r="CF502" i="1"/>
  <c r="AI502" i="1"/>
  <c r="CO503" i="1"/>
  <c r="DO503" i="1"/>
  <c r="DK504" i="1"/>
  <c r="AI505" i="1"/>
  <c r="AY507" i="1"/>
  <c r="BX507" i="1"/>
  <c r="DY507" i="1"/>
  <c r="AF511" i="1"/>
  <c r="W514" i="1"/>
  <c r="Z514" i="1"/>
  <c r="Y514" i="1"/>
  <c r="BB515" i="1"/>
  <c r="BC515" i="1"/>
  <c r="BA515" i="1"/>
  <c r="CC515" i="1"/>
  <c r="CE515" i="1"/>
  <c r="CD515" i="1"/>
  <c r="CA515" i="1"/>
  <c r="BM516" i="1"/>
  <c r="AB518" i="1"/>
  <c r="AA518" i="1"/>
  <c r="Z518" i="1"/>
  <c r="AI520" i="1"/>
  <c r="AH520" i="1"/>
  <c r="Z521" i="1"/>
  <c r="AF522" i="1"/>
  <c r="AD522" i="1"/>
  <c r="DB522" i="1"/>
  <c r="DA522" i="1"/>
  <c r="DC522" i="1"/>
  <c r="CY522" i="1"/>
  <c r="CU525" i="1"/>
  <c r="CQ525" i="1"/>
  <c r="CV525" i="1"/>
  <c r="CT525" i="1"/>
  <c r="CS525" i="1"/>
  <c r="DY526" i="1"/>
  <c r="BP529" i="1"/>
  <c r="CQ531" i="1"/>
  <c r="CT531" i="1"/>
  <c r="Z539" i="1"/>
  <c r="AB539" i="1"/>
  <c r="AA539" i="1"/>
  <c r="Y539" i="1"/>
  <c r="W539" i="1"/>
  <c r="BI560" i="1"/>
  <c r="BJ560" i="1"/>
  <c r="BH560" i="1"/>
  <c r="BF560" i="1"/>
  <c r="DD504" i="1"/>
  <c r="DD509" i="1"/>
  <c r="AU516" i="1"/>
  <c r="AT516" i="1"/>
  <c r="AR516" i="1"/>
  <c r="BX518" i="1"/>
  <c r="BW518" i="1"/>
  <c r="AA525" i="1"/>
  <c r="Y525" i="1"/>
  <c r="Z525" i="1"/>
  <c r="W525" i="1"/>
  <c r="DC530" i="1"/>
  <c r="DB530" i="1"/>
  <c r="DA530" i="1"/>
  <c r="T531" i="1"/>
  <c r="P531" i="1"/>
  <c r="AM546" i="1"/>
  <c r="AK546" i="1"/>
  <c r="AN546" i="1"/>
  <c r="BX552" i="1"/>
  <c r="BV552" i="1"/>
  <c r="BW552" i="1"/>
  <c r="P571" i="1"/>
  <c r="E571" i="1"/>
  <c r="T571" i="1"/>
  <c r="S571" i="1"/>
  <c r="R571" i="1"/>
  <c r="DW523" i="1"/>
  <c r="DY523" i="1"/>
  <c r="DX523" i="1"/>
  <c r="DV523" i="1"/>
  <c r="BP525" i="1"/>
  <c r="BO525" i="1"/>
  <c r="BM525" i="1"/>
  <c r="BQ527" i="1"/>
  <c r="BP527" i="1"/>
  <c r="BO527" i="1"/>
  <c r="BM527" i="1"/>
  <c r="BH534" i="1"/>
  <c r="BJ534" i="1"/>
  <c r="BI534" i="1"/>
  <c r="DC534" i="1"/>
  <c r="DB534" i="1"/>
  <c r="DA534" i="1"/>
  <c r="CY534" i="1"/>
  <c r="AH535" i="1"/>
  <c r="AG535" i="1"/>
  <c r="AF535" i="1"/>
  <c r="DT536" i="1"/>
  <c r="DX536" i="1"/>
  <c r="DW536" i="1"/>
  <c r="DV536" i="1"/>
  <c r="BJ538" i="1"/>
  <c r="BI538" i="1"/>
  <c r="BH538" i="1"/>
  <c r="BF538" i="1"/>
  <c r="DJ547" i="1"/>
  <c r="DH547" i="1"/>
  <c r="AV554" i="1"/>
  <c r="AU554" i="1"/>
  <c r="AT554" i="1"/>
  <c r="AR554" i="1"/>
  <c r="CN559" i="1"/>
  <c r="CL559" i="1"/>
  <c r="CO559" i="1"/>
  <c r="CM559" i="1"/>
  <c r="CO504" i="1"/>
  <c r="CO509" i="1"/>
  <c r="E515" i="1"/>
  <c r="CV515" i="1"/>
  <c r="BA517" i="1"/>
  <c r="AY517" i="1"/>
  <c r="BD518" i="1"/>
  <c r="BA518" i="1"/>
  <c r="BB518" i="1"/>
  <c r="BD519" i="1"/>
  <c r="DD519" i="1"/>
  <c r="CO520" i="1"/>
  <c r="CQ522" i="1"/>
  <c r="BQ525" i="1"/>
  <c r="BV526" i="1"/>
  <c r="BX526" i="1"/>
  <c r="BF534" i="1"/>
  <c r="BK538" i="1"/>
  <c r="T541" i="1"/>
  <c r="S541" i="1"/>
  <c r="R541" i="1"/>
  <c r="DF547" i="1"/>
  <c r="CJ559" i="1"/>
  <c r="DI519" i="1"/>
  <c r="DH519" i="1"/>
  <c r="DF519" i="1"/>
  <c r="CT520" i="1"/>
  <c r="CS520" i="1"/>
  <c r="CQ520" i="1"/>
  <c r="DX520" i="1"/>
  <c r="DV520" i="1"/>
  <c r="CE521" i="1"/>
  <c r="CC521" i="1"/>
  <c r="CD521" i="1"/>
  <c r="CS522" i="1"/>
  <c r="AV530" i="1"/>
  <c r="AU530" i="1"/>
  <c r="AT530" i="1"/>
  <c r="BV531" i="1"/>
  <c r="BX531" i="1"/>
  <c r="DC535" i="1"/>
  <c r="DB535" i="1"/>
  <c r="DA535" i="1"/>
  <c r="DQ537" i="1"/>
  <c r="DP537" i="1"/>
  <c r="DO537" i="1"/>
  <c r="E546" i="1"/>
  <c r="W552" i="1"/>
  <c r="Y552" i="1"/>
  <c r="E552" i="1"/>
  <c r="AB552" i="1"/>
  <c r="AG557" i="1"/>
  <c r="AD557" i="1"/>
  <c r="AI557" i="1"/>
  <c r="AH557" i="1"/>
  <c r="E557" i="1"/>
  <c r="AF557" i="1"/>
  <c r="DW566" i="1"/>
  <c r="DX566" i="1"/>
  <c r="DV566" i="1"/>
  <c r="DT566" i="1"/>
  <c r="AF517" i="1"/>
  <c r="AD517" i="1"/>
  <c r="BP520" i="1"/>
  <c r="BO520" i="1"/>
  <c r="BM520" i="1"/>
  <c r="CU522" i="1"/>
  <c r="BP523" i="1"/>
  <c r="BQ524" i="1"/>
  <c r="BO524" i="1"/>
  <c r="AT528" i="1"/>
  <c r="AW528" i="1"/>
  <c r="AV528" i="1"/>
  <c r="AU528" i="1"/>
  <c r="AV529" i="1"/>
  <c r="AU529" i="1"/>
  <c r="AT529" i="1"/>
  <c r="AV537" i="1"/>
  <c r="AT537" i="1"/>
  <c r="BB539" i="1"/>
  <c r="BA539" i="1"/>
  <c r="AY539" i="1"/>
  <c r="Z542" i="1"/>
  <c r="AA542" i="1"/>
  <c r="Y542" i="1"/>
  <c r="DI547" i="1"/>
  <c r="BM581" i="1"/>
  <c r="BQ581" i="1"/>
  <c r="BP581" i="1"/>
  <c r="BO581" i="1"/>
  <c r="BR581" i="1"/>
  <c r="DA515" i="1"/>
  <c r="AG517" i="1"/>
  <c r="CC517" i="1"/>
  <c r="BJ518" i="1"/>
  <c r="BH518" i="1"/>
  <c r="CF519" i="1"/>
  <c r="DK519" i="1"/>
  <c r="DY520" i="1"/>
  <c r="AB520" i="1"/>
  <c r="DD520" i="1"/>
  <c r="AW520" i="1"/>
  <c r="U520" i="1"/>
  <c r="BR520" i="1"/>
  <c r="BK520" i="1"/>
  <c r="BQ520" i="1"/>
  <c r="CV520" i="1"/>
  <c r="DW520" i="1"/>
  <c r="AF521" i="1"/>
  <c r="CJ521" i="1"/>
  <c r="CM521" i="1"/>
  <c r="E522" i="1"/>
  <c r="BR523" i="1"/>
  <c r="BP524" i="1"/>
  <c r="AO525" i="1"/>
  <c r="BY526" i="1"/>
  <c r="BK527" i="1"/>
  <c r="AP527" i="1"/>
  <c r="CV527" i="1"/>
  <c r="BY527" i="1"/>
  <c r="BR527" i="1"/>
  <c r="U527" i="1"/>
  <c r="DR527" i="1"/>
  <c r="CO527" i="1"/>
  <c r="DK527" i="1"/>
  <c r="AI527" i="1"/>
  <c r="DI528" i="1"/>
  <c r="BC529" i="1"/>
  <c r="BB529" i="1"/>
  <c r="BA529" i="1"/>
  <c r="CC529" i="1"/>
  <c r="DJ529" i="1"/>
  <c r="DI529" i="1"/>
  <c r="DH529" i="1"/>
  <c r="BW531" i="1"/>
  <c r="U536" i="1"/>
  <c r="T536" i="1"/>
  <c r="S536" i="1"/>
  <c r="R536" i="1"/>
  <c r="AU537" i="1"/>
  <c r="BH539" i="1"/>
  <c r="BK539" i="1"/>
  <c r="BJ539" i="1"/>
  <c r="BI539" i="1"/>
  <c r="R545" i="1"/>
  <c r="P545" i="1"/>
  <c r="E545" i="1"/>
  <c r="U545" i="1"/>
  <c r="S545" i="1"/>
  <c r="DC515" i="1"/>
  <c r="CD516" i="1"/>
  <c r="AN520" i="1"/>
  <c r="BI521" i="1"/>
  <c r="BF521" i="1"/>
  <c r="BX523" i="1"/>
  <c r="BW523" i="1"/>
  <c r="BV523" i="1"/>
  <c r="BR524" i="1"/>
  <c r="CE526" i="1"/>
  <c r="CC526" i="1"/>
  <c r="CD526" i="1"/>
  <c r="AO531" i="1"/>
  <c r="AN531" i="1"/>
  <c r="BD537" i="1"/>
  <c r="BC537" i="1"/>
  <c r="BB537" i="1"/>
  <c r="BA537" i="1"/>
  <c r="CN537" i="1"/>
  <c r="CL537" i="1"/>
  <c r="CO537" i="1"/>
  <c r="CM537" i="1"/>
  <c r="CF546" i="1"/>
  <c r="CV546" i="1"/>
  <c r="DR546" i="1"/>
  <c r="AB546" i="1"/>
  <c r="BR546" i="1"/>
  <c r="DK546" i="1"/>
  <c r="BD546" i="1"/>
  <c r="U546" i="1"/>
  <c r="DD546" i="1"/>
  <c r="AW546" i="1"/>
  <c r="BK546" i="1"/>
  <c r="DY546" i="1"/>
  <c r="BY546" i="1"/>
  <c r="BJ547" i="1"/>
  <c r="BI547" i="1"/>
  <c r="BF547" i="1"/>
  <c r="BV568" i="1"/>
  <c r="BX568" i="1"/>
  <c r="E568" i="1"/>
  <c r="BW568" i="1"/>
  <c r="BT568" i="1"/>
  <c r="DC579" i="1"/>
  <c r="DB579" i="1"/>
  <c r="DA579" i="1"/>
  <c r="DD579" i="1"/>
  <c r="Z512" i="1"/>
  <c r="CQ514" i="1"/>
  <c r="DM514" i="1"/>
  <c r="DD515" i="1"/>
  <c r="BI516" i="1"/>
  <c r="BJ516" i="1"/>
  <c r="CE516" i="1"/>
  <c r="DF517" i="1"/>
  <c r="CN519" i="1"/>
  <c r="CL519" i="1"/>
  <c r="CM519" i="1"/>
  <c r="AO520" i="1"/>
  <c r="BH521" i="1"/>
  <c r="AV525" i="1"/>
  <c r="AU525" i="1"/>
  <c r="AT525" i="1"/>
  <c r="CA526" i="1"/>
  <c r="CF529" i="1"/>
  <c r="E530" i="1"/>
  <c r="R530" i="1"/>
  <c r="T530" i="1"/>
  <c r="S530" i="1"/>
  <c r="AK531" i="1"/>
  <c r="BV532" i="1"/>
  <c r="BT532" i="1"/>
  <c r="BA533" i="1"/>
  <c r="BC533" i="1"/>
  <c r="BB533" i="1"/>
  <c r="DX534" i="1"/>
  <c r="DW534" i="1"/>
  <c r="DV534" i="1"/>
  <c r="DT534" i="1"/>
  <c r="DC536" i="1"/>
  <c r="DB536" i="1"/>
  <c r="DJ538" i="1"/>
  <c r="DI538" i="1"/>
  <c r="DK538" i="1"/>
  <c r="DH538" i="1"/>
  <c r="CV554" i="1"/>
  <c r="BR554" i="1"/>
  <c r="AW554" i="1"/>
  <c r="AB554" i="1"/>
  <c r="DR554" i="1"/>
  <c r="BY554" i="1"/>
  <c r="BD554" i="1"/>
  <c r="AI554" i="1"/>
  <c r="DD554" i="1"/>
  <c r="U554" i="1"/>
  <c r="DK554" i="1"/>
  <c r="BK554" i="1"/>
  <c r="CO554" i="1"/>
  <c r="AP554" i="1"/>
  <c r="DV554" i="1"/>
  <c r="DX554" i="1"/>
  <c r="DT554" i="1"/>
  <c r="CN575" i="1"/>
  <c r="CL575" i="1"/>
  <c r="CM513" i="1"/>
  <c r="AK515" i="1"/>
  <c r="BF516" i="1"/>
  <c r="DF516" i="1"/>
  <c r="CJ519" i="1"/>
  <c r="AP520" i="1"/>
  <c r="BJ521" i="1"/>
  <c r="DI522" i="1"/>
  <c r="DH522" i="1"/>
  <c r="DF522" i="1"/>
  <c r="BY523" i="1"/>
  <c r="AO524" i="1"/>
  <c r="AN524" i="1"/>
  <c r="BJ529" i="1"/>
  <c r="BH529" i="1"/>
  <c r="CN529" i="1"/>
  <c r="CL529" i="1"/>
  <c r="P530" i="1"/>
  <c r="DX530" i="1"/>
  <c r="DW530" i="1"/>
  <c r="DV530" i="1"/>
  <c r="AM531" i="1"/>
  <c r="E533" i="1"/>
  <c r="CE535" i="1"/>
  <c r="CD535" i="1"/>
  <c r="CC535" i="1"/>
  <c r="CY536" i="1"/>
  <c r="DF538" i="1"/>
  <c r="Y545" i="1"/>
  <c r="AB545" i="1"/>
  <c r="AA545" i="1"/>
  <c r="Z545" i="1"/>
  <c r="BH547" i="1"/>
  <c r="E562" i="1"/>
  <c r="CJ516" i="1"/>
  <c r="CN516" i="1"/>
  <c r="CL516" i="1"/>
  <c r="DH517" i="1"/>
  <c r="AI519" i="1"/>
  <c r="CO519" i="1"/>
  <c r="AW519" i="1"/>
  <c r="CV519" i="1"/>
  <c r="AP519" i="1"/>
  <c r="BC522" i="1"/>
  <c r="BB522" i="1"/>
  <c r="DJ522" i="1"/>
  <c r="CE523" i="1"/>
  <c r="CD523" i="1"/>
  <c r="CC523" i="1"/>
  <c r="DJ523" i="1"/>
  <c r="DK523" i="1"/>
  <c r="AK524" i="1"/>
  <c r="BW532" i="1"/>
  <c r="BJ533" i="1"/>
  <c r="BI533" i="1"/>
  <c r="BH533" i="1"/>
  <c r="BX555" i="1"/>
  <c r="BW555" i="1"/>
  <c r="BV555" i="1"/>
  <c r="BT555" i="1"/>
  <c r="BI562" i="1"/>
  <c r="BH562" i="1"/>
  <c r="BK562" i="1"/>
  <c r="BJ562" i="1"/>
  <c r="BF562" i="1"/>
  <c r="CU568" i="1"/>
  <c r="CT568" i="1"/>
  <c r="AF574" i="1"/>
  <c r="AH574" i="1"/>
  <c r="AG574" i="1"/>
  <c r="AD574" i="1"/>
  <c r="CM575" i="1"/>
  <c r="AI524" i="1"/>
  <c r="DK524" i="1"/>
  <c r="CO524" i="1"/>
  <c r="AW524" i="1"/>
  <c r="AP524" i="1"/>
  <c r="CF524" i="1"/>
  <c r="BR525" i="1"/>
  <c r="DY525" i="1"/>
  <c r="AB525" i="1"/>
  <c r="DD525" i="1"/>
  <c r="CE527" i="1"/>
  <c r="CD527" i="1"/>
  <c r="CA527" i="1"/>
  <c r="BR530" i="1"/>
  <c r="AW530" i="1"/>
  <c r="DY530" i="1"/>
  <c r="AB530" i="1"/>
  <c r="DD530" i="1"/>
  <c r="CF530" i="1"/>
  <c r="CV530" i="1"/>
  <c r="AI532" i="1"/>
  <c r="AO533" i="1"/>
  <c r="AN533" i="1"/>
  <c r="AM533" i="1"/>
  <c r="BD535" i="1"/>
  <c r="DY535" i="1"/>
  <c r="DD535" i="1"/>
  <c r="CF535" i="1"/>
  <c r="BK535" i="1"/>
  <c r="AP535" i="1"/>
  <c r="U535" i="1"/>
  <c r="BY551" i="1"/>
  <c r="U551" i="1"/>
  <c r="DY551" i="1"/>
  <c r="BD551" i="1"/>
  <c r="AB551" i="1"/>
  <c r="DD551" i="1"/>
  <c r="AW551" i="1"/>
  <c r="BR551" i="1"/>
  <c r="AI551" i="1"/>
  <c r="BK551" i="1"/>
  <c r="CV551" i="1"/>
  <c r="BO557" i="1"/>
  <c r="BM557" i="1"/>
  <c r="BR557" i="1"/>
  <c r="BQ557" i="1"/>
  <c r="BP557" i="1"/>
  <c r="CD559" i="1"/>
  <c r="CC559" i="1"/>
  <c r="CE559" i="1"/>
  <c r="AW568" i="1"/>
  <c r="DK568" i="1"/>
  <c r="CO568" i="1"/>
  <c r="AP568" i="1"/>
  <c r="U568" i="1"/>
  <c r="BY568" i="1"/>
  <c r="CF568" i="1"/>
  <c r="AB568" i="1"/>
  <c r="DD568" i="1"/>
  <c r="BK568" i="1"/>
  <c r="BR568" i="1"/>
  <c r="DY568" i="1"/>
  <c r="BD568" i="1"/>
  <c r="CV568" i="1"/>
  <c r="DR568" i="1"/>
  <c r="AI568" i="1"/>
  <c r="W577" i="1"/>
  <c r="AB577" i="1"/>
  <c r="Z577" i="1"/>
  <c r="AA577" i="1"/>
  <c r="CN538" i="1"/>
  <c r="CL538" i="1"/>
  <c r="CO538" i="1"/>
  <c r="CM538" i="1"/>
  <c r="CJ538" i="1"/>
  <c r="BD540" i="1"/>
  <c r="AP540" i="1"/>
  <c r="U540" i="1"/>
  <c r="CF540" i="1"/>
  <c r="BY540" i="1"/>
  <c r="DY540" i="1"/>
  <c r="AW540" i="1"/>
  <c r="CV540" i="1"/>
  <c r="DR540" i="1"/>
  <c r="BR540" i="1"/>
  <c r="CO540" i="1"/>
  <c r="AI540" i="1"/>
  <c r="AN541" i="1"/>
  <c r="BV551" i="1"/>
  <c r="BX551" i="1"/>
  <c r="BW551" i="1"/>
  <c r="BT551" i="1"/>
  <c r="DR551" i="1"/>
  <c r="CN520" i="1"/>
  <c r="CJ520" i="1"/>
  <c r="AV523" i="1"/>
  <c r="BD526" i="1"/>
  <c r="CE532" i="1"/>
  <c r="CD532" i="1"/>
  <c r="CC532" i="1"/>
  <c r="CF533" i="1"/>
  <c r="DY533" i="1"/>
  <c r="DD533" i="1"/>
  <c r="BK533" i="1"/>
  <c r="AP533" i="1"/>
  <c r="U533" i="1"/>
  <c r="DR533" i="1"/>
  <c r="CV533" i="1"/>
  <c r="AI534" i="1"/>
  <c r="BT534" i="1"/>
  <c r="DK535" i="1"/>
  <c r="BJ536" i="1"/>
  <c r="BI536" i="1"/>
  <c r="AT541" i="1"/>
  <c r="AV541" i="1"/>
  <c r="DQ541" i="1"/>
  <c r="DO541" i="1"/>
  <c r="DV549" i="1"/>
  <c r="DX549" i="1"/>
  <c r="DX551" i="1"/>
  <c r="DT551" i="1"/>
  <c r="BX553" i="1"/>
  <c r="BT553" i="1"/>
  <c r="BY553" i="1"/>
  <c r="AF556" i="1"/>
  <c r="AD556" i="1"/>
  <c r="AG556" i="1"/>
  <c r="DT557" i="1"/>
  <c r="DY557" i="1"/>
  <c r="DX557" i="1"/>
  <c r="DA576" i="1"/>
  <c r="DC576" i="1"/>
  <c r="DB576" i="1"/>
  <c r="E520" i="1"/>
  <c r="CL520" i="1"/>
  <c r="DD521" i="1"/>
  <c r="CF521" i="1"/>
  <c r="BK521" i="1"/>
  <c r="DR521" i="1"/>
  <c r="U521" i="1"/>
  <c r="AK521" i="1"/>
  <c r="CE522" i="1"/>
  <c r="CA522" i="1"/>
  <c r="AW525" i="1"/>
  <c r="AN527" i="1"/>
  <c r="AM527" i="1"/>
  <c r="AK527" i="1"/>
  <c r="DQ527" i="1"/>
  <c r="DP527" i="1"/>
  <c r="BY530" i="1"/>
  <c r="CA532" i="1"/>
  <c r="AN534" i="1"/>
  <c r="AO534" i="1"/>
  <c r="AM534" i="1"/>
  <c r="BF536" i="1"/>
  <c r="DT538" i="1"/>
  <c r="BJ540" i="1"/>
  <c r="BH540" i="1"/>
  <c r="BI540" i="1"/>
  <c r="AV548" i="1"/>
  <c r="AT548" i="1"/>
  <c r="DT549" i="1"/>
  <c r="AH556" i="1"/>
  <c r="DT556" i="1"/>
  <c r="DW556" i="1"/>
  <c r="DV556" i="1"/>
  <c r="DY556" i="1"/>
  <c r="DO569" i="1"/>
  <c r="DQ569" i="1"/>
  <c r="DR569" i="1"/>
  <c r="DP569" i="1"/>
  <c r="DM569" i="1"/>
  <c r="Z571" i="1"/>
  <c r="AA571" i="1"/>
  <c r="Y571" i="1"/>
  <c r="W571" i="1"/>
  <c r="DY575" i="1"/>
  <c r="AB575" i="1"/>
  <c r="DR575" i="1"/>
  <c r="U575" i="1"/>
  <c r="CV575" i="1"/>
  <c r="DD575" i="1"/>
  <c r="BD575" i="1"/>
  <c r="BY575" i="1"/>
  <c r="AW575" i="1"/>
  <c r="CO575" i="1"/>
  <c r="BR575" i="1"/>
  <c r="AI575" i="1"/>
  <c r="BK575" i="1"/>
  <c r="DK575" i="1"/>
  <c r="CF575" i="1"/>
  <c r="AP575" i="1"/>
  <c r="CE531" i="1"/>
  <c r="CD531" i="1"/>
  <c r="CC531" i="1"/>
  <c r="DY532" i="1"/>
  <c r="AB532" i="1"/>
  <c r="DD532" i="1"/>
  <c r="CF532" i="1"/>
  <c r="BK532" i="1"/>
  <c r="AP532" i="1"/>
  <c r="U532" i="1"/>
  <c r="DR532" i="1"/>
  <c r="DK532" i="1"/>
  <c r="T533" i="1"/>
  <c r="S533" i="1"/>
  <c r="R533" i="1"/>
  <c r="BV534" i="1"/>
  <c r="BP537" i="1"/>
  <c r="BO537" i="1"/>
  <c r="DK541" i="1"/>
  <c r="CO541" i="1"/>
  <c r="DR541" i="1"/>
  <c r="U541" i="1"/>
  <c r="BD541" i="1"/>
  <c r="CF541" i="1"/>
  <c r="AB541" i="1"/>
  <c r="DD541" i="1"/>
  <c r="AW541" i="1"/>
  <c r="BY541" i="1"/>
  <c r="AP541" i="1"/>
  <c r="AD542" i="1"/>
  <c r="AH542" i="1"/>
  <c r="AG542" i="1"/>
  <c r="CD544" i="1"/>
  <c r="CE544" i="1"/>
  <c r="AO547" i="1"/>
  <c r="AM547" i="1"/>
  <c r="CF551" i="1"/>
  <c r="DV551" i="1"/>
  <c r="AW552" i="1"/>
  <c r="AV552" i="1"/>
  <c r="AU552" i="1"/>
  <c r="AT552" i="1"/>
  <c r="BV553" i="1"/>
  <c r="E575" i="1"/>
  <c r="S575" i="1"/>
  <c r="R575" i="1"/>
  <c r="E532" i="1"/>
  <c r="T532" i="1"/>
  <c r="S532" i="1"/>
  <c r="R532" i="1"/>
  <c r="BY534" i="1"/>
  <c r="AF536" i="1"/>
  <c r="AH536" i="1"/>
  <c r="DF539" i="1"/>
  <c r="DK539" i="1"/>
  <c r="DJ539" i="1"/>
  <c r="DI539" i="1"/>
  <c r="BX545" i="1"/>
  <c r="BV545" i="1"/>
  <c r="CN554" i="1"/>
  <c r="CM554" i="1"/>
  <c r="CL554" i="1"/>
  <c r="CJ554" i="1"/>
  <c r="CN562" i="1"/>
  <c r="CL562" i="1"/>
  <c r="CO562" i="1"/>
  <c r="CM562" i="1"/>
  <c r="CJ562" i="1"/>
  <c r="DJ565" i="1"/>
  <c r="DI565" i="1"/>
  <c r="DH565" i="1"/>
  <c r="DK565" i="1"/>
  <c r="DF565" i="1"/>
  <c r="CQ574" i="1"/>
  <c r="CV574" i="1"/>
  <c r="CU574" i="1"/>
  <c r="CT574" i="1"/>
  <c r="CS574" i="1"/>
  <c r="T575" i="1"/>
  <c r="AV520" i="1"/>
  <c r="AU520" i="1"/>
  <c r="AN522" i="1"/>
  <c r="AM522" i="1"/>
  <c r="AK522" i="1"/>
  <c r="CV524" i="1"/>
  <c r="T527" i="1"/>
  <c r="S527" i="1"/>
  <c r="DT528" i="1"/>
  <c r="P532" i="1"/>
  <c r="BB532" i="1"/>
  <c r="CE534" i="1"/>
  <c r="CD534" i="1"/>
  <c r="CC534" i="1"/>
  <c r="DM534" i="1"/>
  <c r="BJ535" i="1"/>
  <c r="BI535" i="1"/>
  <c r="BH535" i="1"/>
  <c r="AD536" i="1"/>
  <c r="BQ537" i="1"/>
  <c r="CT537" i="1"/>
  <c r="DR542" i="1"/>
  <c r="DQ542" i="1"/>
  <c r="DP542" i="1"/>
  <c r="DO542" i="1"/>
  <c r="CF544" i="1"/>
  <c r="BT545" i="1"/>
  <c r="DB549" i="1"/>
  <c r="DC549" i="1"/>
  <c r="DA549" i="1"/>
  <c r="BC532" i="1"/>
  <c r="DO534" i="1"/>
  <c r="DH539" i="1"/>
  <c r="DV541" i="1"/>
  <c r="CD542" i="1"/>
  <c r="CE542" i="1"/>
  <c r="CL544" i="1"/>
  <c r="CM544" i="1"/>
  <c r="CJ544" i="1"/>
  <c r="CN544" i="1"/>
  <c r="BB564" i="1"/>
  <c r="BA564" i="1"/>
  <c r="BC564" i="1"/>
  <c r="BT565" i="1"/>
  <c r="BX565" i="1"/>
  <c r="BW565" i="1"/>
  <c r="BV565" i="1"/>
  <c r="DZ573" i="1"/>
  <c r="F573" i="1"/>
  <c r="CH573" i="1" s="1"/>
  <c r="CZ573" i="1"/>
  <c r="BG573" i="1"/>
  <c r="Q573" i="1"/>
  <c r="DU573" i="1"/>
  <c r="BU573" i="1"/>
  <c r="AS573" i="1"/>
  <c r="X573" i="1"/>
  <c r="CR573" i="1"/>
  <c r="DN573" i="1"/>
  <c r="BN573" i="1"/>
  <c r="AZ573" i="1"/>
  <c r="CB573" i="1"/>
  <c r="DG573" i="1"/>
  <c r="N573" i="1"/>
  <c r="EA573" i="1" s="1"/>
  <c r="CK573" i="1"/>
  <c r="AL573" i="1"/>
  <c r="CA582" i="1"/>
  <c r="CD582" i="1"/>
  <c r="CF582" i="1"/>
  <c r="CE582" i="1"/>
  <c r="AT520" i="1"/>
  <c r="CO521" i="1"/>
  <c r="DK521" i="1"/>
  <c r="AO522" i="1"/>
  <c r="DA523" i="1"/>
  <c r="BD525" i="1"/>
  <c r="DD526" i="1"/>
  <c r="CF526" i="1"/>
  <c r="BK526" i="1"/>
  <c r="DR526" i="1"/>
  <c r="U526" i="1"/>
  <c r="DK526" i="1"/>
  <c r="CO526" i="1"/>
  <c r="R527" i="1"/>
  <c r="W528" i="1"/>
  <c r="DV528" i="1"/>
  <c r="BD532" i="1"/>
  <c r="CO532" i="1"/>
  <c r="DY534" i="1"/>
  <c r="DD534" i="1"/>
  <c r="CF534" i="1"/>
  <c r="BK534" i="1"/>
  <c r="AP534" i="1"/>
  <c r="U534" i="1"/>
  <c r="DP534" i="1"/>
  <c r="CS535" i="1"/>
  <c r="CT535" i="1"/>
  <c r="AG536" i="1"/>
  <c r="BV536" i="1"/>
  <c r="DA538" i="1"/>
  <c r="DB538" i="1"/>
  <c r="DD540" i="1"/>
  <c r="DW541" i="1"/>
  <c r="CA542" i="1"/>
  <c r="CU544" i="1"/>
  <c r="CT544" i="1"/>
  <c r="BW545" i="1"/>
  <c r="AP551" i="1"/>
  <c r="CO551" i="1"/>
  <c r="CU554" i="1"/>
  <c r="CT554" i="1"/>
  <c r="CS554" i="1"/>
  <c r="AY564" i="1"/>
  <c r="CC582" i="1"/>
  <c r="AA520" i="1"/>
  <c r="Y520" i="1"/>
  <c r="T522" i="1"/>
  <c r="S522" i="1"/>
  <c r="DB523" i="1"/>
  <c r="BC524" i="1"/>
  <c r="AY524" i="1"/>
  <c r="AP526" i="1"/>
  <c r="CS527" i="1"/>
  <c r="BD528" i="1"/>
  <c r="BC528" i="1"/>
  <c r="BA528" i="1"/>
  <c r="CY528" i="1"/>
  <c r="DX528" i="1"/>
  <c r="DP530" i="1"/>
  <c r="AD531" i="1"/>
  <c r="BJ531" i="1"/>
  <c r="BI531" i="1"/>
  <c r="BH531" i="1"/>
  <c r="DM531" i="1"/>
  <c r="BJ532" i="1"/>
  <c r="BI532" i="1"/>
  <c r="BH532" i="1"/>
  <c r="AB533" i="1"/>
  <c r="BD533" i="1"/>
  <c r="DK533" i="1"/>
  <c r="AY534" i="1"/>
  <c r="DR534" i="1"/>
  <c r="AI535" i="1"/>
  <c r="AI536" i="1"/>
  <c r="BW536" i="1"/>
  <c r="CY538" i="1"/>
  <c r="CC542" i="1"/>
  <c r="E543" i="1"/>
  <c r="AK543" i="1"/>
  <c r="E544" i="1"/>
  <c r="CQ544" i="1"/>
  <c r="BY545" i="1"/>
  <c r="AU551" i="1"/>
  <c r="AV551" i="1"/>
  <c r="AT551" i="1"/>
  <c r="CQ554" i="1"/>
  <c r="BI564" i="1"/>
  <c r="BJ564" i="1"/>
  <c r="BH564" i="1"/>
  <c r="AP529" i="1"/>
  <c r="CO536" i="1"/>
  <c r="DY536" i="1"/>
  <c r="DD536" i="1"/>
  <c r="BD536" i="1"/>
  <c r="AA537" i="1"/>
  <c r="Y537" i="1"/>
  <c r="DK537" i="1"/>
  <c r="CF538" i="1"/>
  <c r="BR538" i="1"/>
  <c r="DW543" i="1"/>
  <c r="DT543" i="1"/>
  <c r="AB544" i="1"/>
  <c r="BD544" i="1"/>
  <c r="BD545" i="1"/>
  <c r="BC545" i="1"/>
  <c r="BA545" i="1"/>
  <c r="AY545" i="1"/>
  <c r="AA548" i="1"/>
  <c r="Y548" i="1"/>
  <c r="AO550" i="1"/>
  <c r="AP550" i="1"/>
  <c r="AN550" i="1"/>
  <c r="AM550" i="1"/>
  <c r="AK550" i="1"/>
  <c r="E566" i="1"/>
  <c r="R566" i="1"/>
  <c r="CS607" i="1"/>
  <c r="CT607" i="1"/>
  <c r="CV607" i="1"/>
  <c r="CU607" i="1"/>
  <c r="CQ607" i="1"/>
  <c r="CL539" i="1"/>
  <c r="CO539" i="1"/>
  <c r="DC543" i="1"/>
  <c r="DA543" i="1"/>
  <c r="R546" i="1"/>
  <c r="P546" i="1"/>
  <c r="T546" i="1"/>
  <c r="BA550" i="1"/>
  <c r="BB550" i="1"/>
  <c r="AY550" i="1"/>
  <c r="R551" i="1"/>
  <c r="T551" i="1"/>
  <c r="S551" i="1"/>
  <c r="P551" i="1"/>
  <c r="AF554" i="1"/>
  <c r="AD554" i="1"/>
  <c r="CT559" i="1"/>
  <c r="CU559" i="1"/>
  <c r="CS559" i="1"/>
  <c r="CJ572" i="1"/>
  <c r="CL572" i="1"/>
  <c r="BQ573" i="1"/>
  <c r="BP573" i="1"/>
  <c r="DI574" i="1"/>
  <c r="DH574" i="1"/>
  <c r="DF574" i="1"/>
  <c r="DK574" i="1"/>
  <c r="DW614" i="1"/>
  <c r="DT614" i="1"/>
  <c r="DX614" i="1"/>
  <c r="DV614" i="1"/>
  <c r="CJ539" i="1"/>
  <c r="P540" i="1"/>
  <c r="S540" i="1"/>
  <c r="CU540" i="1"/>
  <c r="CS540" i="1"/>
  <c r="AH545" i="1"/>
  <c r="AG545" i="1"/>
  <c r="AF545" i="1"/>
  <c r="AD545" i="1"/>
  <c r="DT547" i="1"/>
  <c r="Y549" i="1"/>
  <c r="W549" i="1"/>
  <c r="E549" i="1"/>
  <c r="CC553" i="1"/>
  <c r="CA553" i="1"/>
  <c r="AG554" i="1"/>
  <c r="W558" i="1"/>
  <c r="CQ559" i="1"/>
  <c r="DV562" i="1"/>
  <c r="DT562" i="1"/>
  <c r="DX562" i="1"/>
  <c r="DY562" i="1"/>
  <c r="DW562" i="1"/>
  <c r="DJ567" i="1"/>
  <c r="DH567" i="1"/>
  <c r="DK567" i="1"/>
  <c r="BM573" i="1"/>
  <c r="BJ595" i="1"/>
  <c r="BI595" i="1"/>
  <c r="BH595" i="1"/>
  <c r="BF595" i="1"/>
  <c r="AW529" i="1"/>
  <c r="BM530" i="1"/>
  <c r="CY532" i="1"/>
  <c r="BK536" i="1"/>
  <c r="DI536" i="1"/>
  <c r="DF536" i="1"/>
  <c r="DR537" i="1"/>
  <c r="AR538" i="1"/>
  <c r="AV538" i="1"/>
  <c r="DQ539" i="1"/>
  <c r="DO539" i="1"/>
  <c r="R540" i="1"/>
  <c r="AR540" i="1"/>
  <c r="CQ540" i="1"/>
  <c r="AK542" i="1"/>
  <c r="AN542" i="1"/>
  <c r="BP542" i="1"/>
  <c r="BM542" i="1"/>
  <c r="CQ542" i="1"/>
  <c r="Z543" i="1"/>
  <c r="AA543" i="1"/>
  <c r="W543" i="1"/>
  <c r="CC543" i="1"/>
  <c r="AN544" i="1"/>
  <c r="AO544" i="1"/>
  <c r="AM544" i="1"/>
  <c r="AK544" i="1"/>
  <c r="BR544" i="1"/>
  <c r="CL545" i="1"/>
  <c r="S546" i="1"/>
  <c r="DV547" i="1"/>
  <c r="BA549" i="1"/>
  <c r="BC550" i="1"/>
  <c r="AH554" i="1"/>
  <c r="BY556" i="1"/>
  <c r="CF556" i="1"/>
  <c r="BD556" i="1"/>
  <c r="DD556" i="1"/>
  <c r="CO556" i="1"/>
  <c r="AB556" i="1"/>
  <c r="DK556" i="1"/>
  <c r="U556" i="1"/>
  <c r="BI558" i="1"/>
  <c r="BK558" i="1"/>
  <c r="BJ558" i="1"/>
  <c r="AG561" i="1"/>
  <c r="AF561" i="1"/>
  <c r="CE567" i="1"/>
  <c r="CD567" i="1"/>
  <c r="CC567" i="1"/>
  <c r="CF567" i="1"/>
  <c r="CM572" i="1"/>
  <c r="BO573" i="1"/>
  <c r="DJ574" i="1"/>
  <c r="DQ590" i="1"/>
  <c r="DR590" i="1"/>
  <c r="DP590" i="1"/>
  <c r="DO590" i="1"/>
  <c r="AY593" i="1"/>
  <c r="BC593" i="1"/>
  <c r="BB593" i="1"/>
  <c r="BA593" i="1"/>
  <c r="CC533" i="1"/>
  <c r="DV535" i="1"/>
  <c r="T539" i="1"/>
  <c r="E539" i="1"/>
  <c r="BQ539" i="1"/>
  <c r="BR539" i="1"/>
  <c r="CM539" i="1"/>
  <c r="T540" i="1"/>
  <c r="AT540" i="1"/>
  <c r="Y541" i="1"/>
  <c r="CD543" i="1"/>
  <c r="CY544" i="1"/>
  <c r="DC544" i="1"/>
  <c r="AI545" i="1"/>
  <c r="CM545" i="1"/>
  <c r="DW547" i="1"/>
  <c r="BB549" i="1"/>
  <c r="BA552" i="1"/>
  <c r="BC552" i="1"/>
  <c r="CC555" i="1"/>
  <c r="CE555" i="1"/>
  <c r="BW557" i="1"/>
  <c r="BT557" i="1"/>
  <c r="BY557" i="1"/>
  <c r="BX557" i="1"/>
  <c r="BV557" i="1"/>
  <c r="Y558" i="1"/>
  <c r="Z560" i="1"/>
  <c r="Y560" i="1"/>
  <c r="W560" i="1"/>
  <c r="CE563" i="1"/>
  <c r="CD563" i="1"/>
  <c r="CC563" i="1"/>
  <c r="AF564" i="1"/>
  <c r="AD564" i="1"/>
  <c r="AH564" i="1"/>
  <c r="AG564" i="1"/>
  <c r="CN572" i="1"/>
  <c r="DQ572" i="1"/>
  <c r="DO572" i="1"/>
  <c r="DR572" i="1"/>
  <c r="DP572" i="1"/>
  <c r="DM572" i="1"/>
  <c r="AP574" i="1"/>
  <c r="AK574" i="1"/>
  <c r="AO574" i="1"/>
  <c r="AN574" i="1"/>
  <c r="BW590" i="1"/>
  <c r="BX590" i="1"/>
  <c r="BV590" i="1"/>
  <c r="BO530" i="1"/>
  <c r="CJ530" i="1"/>
  <c r="W531" i="1"/>
  <c r="DT531" i="1"/>
  <c r="DA532" i="1"/>
  <c r="CD533" i="1"/>
  <c r="DW535" i="1"/>
  <c r="BM536" i="1"/>
  <c r="DH536" i="1"/>
  <c r="AT538" i="1"/>
  <c r="P539" i="1"/>
  <c r="BM539" i="1"/>
  <c r="CN539" i="1"/>
  <c r="AU540" i="1"/>
  <c r="BT540" i="1"/>
  <c r="CT540" i="1"/>
  <c r="DT540" i="1"/>
  <c r="Z541" i="1"/>
  <c r="AO542" i="1"/>
  <c r="BO542" i="1"/>
  <c r="CS542" i="1"/>
  <c r="DX542" i="1"/>
  <c r="DV542" i="1"/>
  <c r="AB543" i="1"/>
  <c r="CE543" i="1"/>
  <c r="DD543" i="1"/>
  <c r="BT544" i="1"/>
  <c r="CN545" i="1"/>
  <c r="DP545" i="1"/>
  <c r="DO545" i="1"/>
  <c r="DI546" i="1"/>
  <c r="DY547" i="1"/>
  <c r="AA549" i="1"/>
  <c r="BC549" i="1"/>
  <c r="BF550" i="1"/>
  <c r="AG551" i="1"/>
  <c r="AD551" i="1"/>
  <c r="BQ551" i="1"/>
  <c r="BO551" i="1"/>
  <c r="AY552" i="1"/>
  <c r="Y553" i="1"/>
  <c r="CE553" i="1"/>
  <c r="CA555" i="1"/>
  <c r="AA558" i="1"/>
  <c r="BH558" i="1"/>
  <c r="AA560" i="1"/>
  <c r="CD561" i="1"/>
  <c r="CE561" i="1"/>
  <c r="CC561" i="1"/>
  <c r="AT562" i="1"/>
  <c r="AU562" i="1"/>
  <c r="AV562" i="1"/>
  <c r="AW562" i="1"/>
  <c r="CA563" i="1"/>
  <c r="DP563" i="1"/>
  <c r="DM563" i="1"/>
  <c r="DR563" i="1"/>
  <c r="DI567" i="1"/>
  <c r="CO572" i="1"/>
  <c r="AM574" i="1"/>
  <c r="BT519" i="1"/>
  <c r="CO529" i="1"/>
  <c r="BP530" i="1"/>
  <c r="DB532" i="1"/>
  <c r="W536" i="1"/>
  <c r="AR536" i="1"/>
  <c r="DJ536" i="1"/>
  <c r="CC537" i="1"/>
  <c r="DA537" i="1"/>
  <c r="AU538" i="1"/>
  <c r="AM539" i="1"/>
  <c r="CU539" i="1"/>
  <c r="CS539" i="1"/>
  <c r="DP539" i="1"/>
  <c r="DW540" i="1"/>
  <c r="DI541" i="1"/>
  <c r="DJ541" i="1"/>
  <c r="AV542" i="1"/>
  <c r="AR542" i="1"/>
  <c r="BQ542" i="1"/>
  <c r="CU542" i="1"/>
  <c r="DT542" i="1"/>
  <c r="DA544" i="1"/>
  <c r="BM545" i="1"/>
  <c r="CO545" i="1"/>
  <c r="DM545" i="1"/>
  <c r="DJ546" i="1"/>
  <c r="AB549" i="1"/>
  <c r="BD549" i="1"/>
  <c r="Y550" i="1"/>
  <c r="AA550" i="1"/>
  <c r="AF551" i="1"/>
  <c r="BM551" i="1"/>
  <c r="Z553" i="1"/>
  <c r="CF553" i="1"/>
  <c r="CD555" i="1"/>
  <c r="CS556" i="1"/>
  <c r="AB560" i="1"/>
  <c r="BV560" i="1"/>
  <c r="BX560" i="1"/>
  <c r="BW560" i="1"/>
  <c r="AI561" i="1"/>
  <c r="CA561" i="1"/>
  <c r="CF563" i="1"/>
  <c r="AO565" i="1"/>
  <c r="AN565" i="1"/>
  <c r="AM565" i="1"/>
  <c r="AK565" i="1"/>
  <c r="CT569" i="1"/>
  <c r="CV569" i="1"/>
  <c r="CS569" i="1"/>
  <c r="CU569" i="1"/>
  <c r="BM589" i="1"/>
  <c r="BO589" i="1"/>
  <c r="CL530" i="1"/>
  <c r="Y535" i="1"/>
  <c r="BP536" i="1"/>
  <c r="DY537" i="1"/>
  <c r="AB537" i="1"/>
  <c r="BR537" i="1"/>
  <c r="AW537" i="1"/>
  <c r="DV537" i="1"/>
  <c r="R539" i="1"/>
  <c r="BO539" i="1"/>
  <c r="BV540" i="1"/>
  <c r="CV542" i="1"/>
  <c r="AP544" i="1"/>
  <c r="AW544" i="1"/>
  <c r="CO544" i="1"/>
  <c r="U544" i="1"/>
  <c r="DY544" i="1"/>
  <c r="AI544" i="1"/>
  <c r="BV544" i="1"/>
  <c r="BH546" i="1"/>
  <c r="BF546" i="1"/>
  <c r="DQ546" i="1"/>
  <c r="DP546" i="1"/>
  <c r="DO546" i="1"/>
  <c r="DM546" i="1"/>
  <c r="AD549" i="1"/>
  <c r="AI549" i="1"/>
  <c r="AG549" i="1"/>
  <c r="BI549" i="1"/>
  <c r="BJ549" i="1"/>
  <c r="BF549" i="1"/>
  <c r="BH550" i="1"/>
  <c r="BB552" i="1"/>
  <c r="AA553" i="1"/>
  <c r="BX554" i="1"/>
  <c r="BW554" i="1"/>
  <c r="BV554" i="1"/>
  <c r="BC555" i="1"/>
  <c r="BB555" i="1"/>
  <c r="CU556" i="1"/>
  <c r="BT560" i="1"/>
  <c r="AK561" i="1"/>
  <c r="AO561" i="1"/>
  <c r="AM561" i="1"/>
  <c r="AP565" i="1"/>
  <c r="CQ569" i="1"/>
  <c r="DX575" i="1"/>
  <c r="DW575" i="1"/>
  <c r="DV575" i="1"/>
  <c r="BK577" i="1"/>
  <c r="BH577" i="1"/>
  <c r="BJ577" i="1"/>
  <c r="N587" i="1"/>
  <c r="EA587" i="1" s="1"/>
  <c r="AS587" i="1"/>
  <c r="DZ587" i="1"/>
  <c r="CK587" i="1"/>
  <c r="BN587" i="1"/>
  <c r="DU587" i="1"/>
  <c r="CZ587" i="1"/>
  <c r="AL587" i="1"/>
  <c r="Q587" i="1"/>
  <c r="DN587" i="1"/>
  <c r="AZ587" i="1"/>
  <c r="F587" i="1"/>
  <c r="CH587" i="1" s="1"/>
  <c r="DG587" i="1"/>
  <c r="CB587" i="1"/>
  <c r="X587" i="1"/>
  <c r="CR587" i="1"/>
  <c r="BG587" i="1"/>
  <c r="BU587" i="1"/>
  <c r="AE587" i="1"/>
  <c r="BP589" i="1"/>
  <c r="DK529" i="1"/>
  <c r="CM530" i="1"/>
  <c r="Z531" i="1"/>
  <c r="DW531" i="1"/>
  <c r="AR532" i="1"/>
  <c r="BM532" i="1"/>
  <c r="Y533" i="1"/>
  <c r="Y534" i="1"/>
  <c r="AT534" i="1"/>
  <c r="BO534" i="1"/>
  <c r="Z535" i="1"/>
  <c r="AU536" i="1"/>
  <c r="BQ536" i="1"/>
  <c r="DW537" i="1"/>
  <c r="Z538" i="1"/>
  <c r="S539" i="1"/>
  <c r="AP539" i="1"/>
  <c r="BP539" i="1"/>
  <c r="Z540" i="1"/>
  <c r="BW540" i="1"/>
  <c r="BR542" i="1"/>
  <c r="DY542" i="1"/>
  <c r="AB542" i="1"/>
  <c r="BY542" i="1"/>
  <c r="U542" i="1"/>
  <c r="BK542" i="1"/>
  <c r="AP542" i="1"/>
  <c r="DD542" i="1"/>
  <c r="CF542" i="1"/>
  <c r="AI542" i="1"/>
  <c r="AT542" i="1"/>
  <c r="DW542" i="1"/>
  <c r="T544" i="1"/>
  <c r="S544" i="1"/>
  <c r="R544" i="1"/>
  <c r="P544" i="1"/>
  <c r="BW544" i="1"/>
  <c r="DD544" i="1"/>
  <c r="BQ545" i="1"/>
  <c r="CQ545" i="1"/>
  <c r="DQ545" i="1"/>
  <c r="CJ546" i="1"/>
  <c r="CY547" i="1"/>
  <c r="E548" i="1"/>
  <c r="AO548" i="1"/>
  <c r="AP548" i="1"/>
  <c r="AN548" i="1"/>
  <c r="AM548" i="1"/>
  <c r="DW548" i="1"/>
  <c r="BH549" i="1"/>
  <c r="BJ550" i="1"/>
  <c r="BP551" i="1"/>
  <c r="BD552" i="1"/>
  <c r="AB553" i="1"/>
  <c r="BT554" i="1"/>
  <c r="DQ554" i="1"/>
  <c r="DM554" i="1"/>
  <c r="BK556" i="1"/>
  <c r="CV556" i="1"/>
  <c r="BA562" i="1"/>
  <c r="BC562" i="1"/>
  <c r="BB562" i="1"/>
  <c r="AY562" i="1"/>
  <c r="AV565" i="1"/>
  <c r="AU565" i="1"/>
  <c r="AT565" i="1"/>
  <c r="AR565" i="1"/>
  <c r="CU591" i="1"/>
  <c r="CT591" i="1"/>
  <c r="CS591" i="1"/>
  <c r="CQ591" i="1"/>
  <c r="BR536" i="1"/>
  <c r="E537" i="1"/>
  <c r="CF537" i="1"/>
  <c r="DD537" i="1"/>
  <c r="BV538" i="1"/>
  <c r="U539" i="1"/>
  <c r="BX539" i="1"/>
  <c r="BV539" i="1"/>
  <c r="CT539" i="1"/>
  <c r="DV539" i="1"/>
  <c r="DH541" i="1"/>
  <c r="E542" i="1"/>
  <c r="S542" i="1"/>
  <c r="P542" i="1"/>
  <c r="AU542" i="1"/>
  <c r="DH543" i="1"/>
  <c r="BR545" i="1"/>
  <c r="BI546" i="1"/>
  <c r="CL546" i="1"/>
  <c r="CA547" i="1"/>
  <c r="DA547" i="1"/>
  <c r="AF549" i="1"/>
  <c r="Z550" i="1"/>
  <c r="BQ550" i="1"/>
  <c r="BR550" i="1"/>
  <c r="BP550" i="1"/>
  <c r="BO550" i="1"/>
  <c r="AK551" i="1"/>
  <c r="AN551" i="1"/>
  <c r="DV552" i="1"/>
  <c r="BO556" i="1"/>
  <c r="BM556" i="1"/>
  <c r="BH559" i="1"/>
  <c r="BF559" i="1"/>
  <c r="BI559" i="1"/>
  <c r="BJ559" i="1"/>
  <c r="DM559" i="1"/>
  <c r="DP559" i="1"/>
  <c r="AP561" i="1"/>
  <c r="BD562" i="1"/>
  <c r="CU564" i="1"/>
  <c r="CT564" i="1"/>
  <c r="CS564" i="1"/>
  <c r="E565" i="1"/>
  <c r="Z567" i="1"/>
  <c r="E567" i="1"/>
  <c r="AB567" i="1"/>
  <c r="BI577" i="1"/>
  <c r="BR589" i="1"/>
  <c r="BQ560" i="1"/>
  <c r="BP560" i="1"/>
  <c r="BA563" i="1"/>
  <c r="BC563" i="1"/>
  <c r="AY563" i="1"/>
  <c r="Y564" i="1"/>
  <c r="Z564" i="1"/>
  <c r="CM567" i="1"/>
  <c r="CO567" i="1"/>
  <c r="CL568" i="1"/>
  <c r="CJ568" i="1"/>
  <c r="CN568" i="1"/>
  <c r="CM568" i="1"/>
  <c r="T572" i="1"/>
  <c r="U572" i="1"/>
  <c r="S572" i="1"/>
  <c r="E572" i="1"/>
  <c r="CT576" i="1"/>
  <c r="CU576" i="1"/>
  <c r="BW579" i="1"/>
  <c r="BX579" i="1"/>
  <c r="CT585" i="1"/>
  <c r="CU585" i="1"/>
  <c r="CS585" i="1"/>
  <c r="DH589" i="1"/>
  <c r="DJ589" i="1"/>
  <c r="DI589" i="1"/>
  <c r="AF590" i="1"/>
  <c r="AG590" i="1"/>
  <c r="AI590" i="1"/>
  <c r="AH590" i="1"/>
  <c r="DD547" i="1"/>
  <c r="AP547" i="1"/>
  <c r="CF547" i="1"/>
  <c r="AW547" i="1"/>
  <c r="DO553" i="1"/>
  <c r="DM553" i="1"/>
  <c r="BY561" i="1"/>
  <c r="CV561" i="1"/>
  <c r="CF561" i="1"/>
  <c r="BR561" i="1"/>
  <c r="AB561" i="1"/>
  <c r="AW561" i="1"/>
  <c r="BX564" i="1"/>
  <c r="BW564" i="1"/>
  <c r="BV564" i="1"/>
  <c r="BT564" i="1"/>
  <c r="DI564" i="1"/>
  <c r="DJ564" i="1"/>
  <c r="DD571" i="1"/>
  <c r="BM572" i="1"/>
  <c r="BQ572" i="1"/>
  <c r="BR572" i="1"/>
  <c r="BX589" i="1"/>
  <c r="BV589" i="1"/>
  <c r="BW589" i="1"/>
  <c r="BT589" i="1"/>
  <c r="Y597" i="1"/>
  <c r="W597" i="1"/>
  <c r="Z597" i="1"/>
  <c r="AG552" i="1"/>
  <c r="AH552" i="1"/>
  <c r="CL552" i="1"/>
  <c r="CM552" i="1"/>
  <c r="CJ552" i="1"/>
  <c r="AW553" i="1"/>
  <c r="DD553" i="1"/>
  <c r="BK553" i="1"/>
  <c r="U553" i="1"/>
  <c r="DK553" i="1"/>
  <c r="AP553" i="1"/>
  <c r="DB554" i="1"/>
  <c r="DA554" i="1"/>
  <c r="Y556" i="1"/>
  <c r="E556" i="1"/>
  <c r="AY556" i="1"/>
  <c r="BM559" i="1"/>
  <c r="BQ559" i="1"/>
  <c r="BC561" i="1"/>
  <c r="BB561" i="1"/>
  <c r="BA561" i="1"/>
  <c r="Y562" i="1"/>
  <c r="AB562" i="1"/>
  <c r="AA562" i="1"/>
  <c r="Z562" i="1"/>
  <c r="W562" i="1"/>
  <c r="DF564" i="1"/>
  <c r="BI565" i="1"/>
  <c r="BJ565" i="1"/>
  <c r="BH565" i="1"/>
  <c r="AG567" i="1"/>
  <c r="AI567" i="1"/>
  <c r="AH567" i="1"/>
  <c r="DH571" i="1"/>
  <c r="DJ571" i="1"/>
  <c r="T547" i="1"/>
  <c r="S547" i="1"/>
  <c r="DK547" i="1"/>
  <c r="CL548" i="1"/>
  <c r="CN548" i="1"/>
  <c r="DR550" i="1"/>
  <c r="U550" i="1"/>
  <c r="BD550" i="1"/>
  <c r="CV550" i="1"/>
  <c r="BK550" i="1"/>
  <c r="DA551" i="1"/>
  <c r="AD552" i="1"/>
  <c r="BH552" i="1"/>
  <c r="AK553" i="1"/>
  <c r="DP553" i="1"/>
  <c r="CY554" i="1"/>
  <c r="CU555" i="1"/>
  <c r="CT555" i="1"/>
  <c r="W556" i="1"/>
  <c r="S557" i="1"/>
  <c r="U557" i="1"/>
  <c r="T557" i="1"/>
  <c r="BQ558" i="1"/>
  <c r="BO558" i="1"/>
  <c r="BM558" i="1"/>
  <c r="CV558" i="1"/>
  <c r="AY561" i="1"/>
  <c r="DK561" i="1"/>
  <c r="BO562" i="1"/>
  <c r="BQ562" i="1"/>
  <c r="BM562" i="1"/>
  <c r="DT563" i="1"/>
  <c r="DH564" i="1"/>
  <c r="BF565" i="1"/>
  <c r="CU570" i="1"/>
  <c r="CT570" i="1"/>
  <c r="CS570" i="1"/>
  <c r="DF571" i="1"/>
  <c r="BO572" i="1"/>
  <c r="AA597" i="1"/>
  <c r="BQ548" i="1"/>
  <c r="BP548" i="1"/>
  <c r="DH548" i="1"/>
  <c r="BM549" i="1"/>
  <c r="BR549" i="1"/>
  <c r="CE551" i="1"/>
  <c r="CA551" i="1"/>
  <c r="DC551" i="1"/>
  <c r="BI552" i="1"/>
  <c r="CN552" i="1"/>
  <c r="DQ553" i="1"/>
  <c r="Y554" i="1"/>
  <c r="AA554" i="1"/>
  <c r="E554" i="1"/>
  <c r="BA556" i="1"/>
  <c r="DA557" i="1"/>
  <c r="AI558" i="1"/>
  <c r="BO559" i="1"/>
  <c r="CV559" i="1"/>
  <c r="CC560" i="1"/>
  <c r="CE560" i="1"/>
  <c r="DJ560" i="1"/>
  <c r="DI560" i="1"/>
  <c r="DH560" i="1"/>
  <c r="DF560" i="1"/>
  <c r="DQ561" i="1"/>
  <c r="DP561" i="1"/>
  <c r="DO561" i="1"/>
  <c r="DM561" i="1"/>
  <c r="AD562" i="1"/>
  <c r="DV563" i="1"/>
  <c r="CE564" i="1"/>
  <c r="CD564" i="1"/>
  <c r="DX565" i="1"/>
  <c r="DW565" i="1"/>
  <c r="DV565" i="1"/>
  <c r="DT565" i="1"/>
  <c r="AF567" i="1"/>
  <c r="BF568" i="1"/>
  <c r="CQ570" i="1"/>
  <c r="AN572" i="1"/>
  <c r="AM572" i="1"/>
  <c r="AP572" i="1"/>
  <c r="AO572" i="1"/>
  <c r="BP572" i="1"/>
  <c r="DC586" i="1"/>
  <c r="CY586" i="1"/>
  <c r="DD586" i="1"/>
  <c r="DB586" i="1"/>
  <c r="DA586" i="1"/>
  <c r="DC540" i="1"/>
  <c r="DP543" i="1"/>
  <c r="DH544" i="1"/>
  <c r="Y546" i="1"/>
  <c r="BT546" i="1"/>
  <c r="R547" i="1"/>
  <c r="CO547" i="1"/>
  <c r="DJ548" i="1"/>
  <c r="P550" i="1"/>
  <c r="BV550" i="1"/>
  <c r="BX550" i="1"/>
  <c r="CS550" i="1"/>
  <c r="AY551" i="1"/>
  <c r="AF552" i="1"/>
  <c r="BJ552" i="1"/>
  <c r="CO552" i="1"/>
  <c r="AM553" i="1"/>
  <c r="BQ553" i="1"/>
  <c r="BM553" i="1"/>
  <c r="CO553" i="1"/>
  <c r="DR553" i="1"/>
  <c r="W554" i="1"/>
  <c r="DC554" i="1"/>
  <c r="AK555" i="1"/>
  <c r="Z556" i="1"/>
  <c r="BB556" i="1"/>
  <c r="CA557" i="1"/>
  <c r="DB557" i="1"/>
  <c r="AN558" i="1"/>
  <c r="AK558" i="1"/>
  <c r="AO558" i="1"/>
  <c r="AM558" i="1"/>
  <c r="DA558" i="1"/>
  <c r="DC558" i="1"/>
  <c r="AI559" i="1"/>
  <c r="BP559" i="1"/>
  <c r="CA560" i="1"/>
  <c r="U561" i="1"/>
  <c r="BD561" i="1"/>
  <c r="CJ561" i="1"/>
  <c r="CN561" i="1"/>
  <c r="DR561" i="1"/>
  <c r="BP562" i="1"/>
  <c r="DW563" i="1"/>
  <c r="CA564" i="1"/>
  <c r="BH568" i="1"/>
  <c r="DA568" i="1"/>
  <c r="DI571" i="1"/>
  <c r="BB582" i="1"/>
  <c r="AY582" i="1"/>
  <c r="BC582" i="1"/>
  <c r="AK589" i="1"/>
  <c r="AO589" i="1"/>
  <c r="AI552" i="1"/>
  <c r="BO552" i="1"/>
  <c r="BM552" i="1"/>
  <c r="CT553" i="1"/>
  <c r="CQ553" i="1"/>
  <c r="DJ554" i="1"/>
  <c r="DI554" i="1"/>
  <c r="BV558" i="1"/>
  <c r="BT558" i="1"/>
  <c r="DR560" i="1"/>
  <c r="U560" i="1"/>
  <c r="DY560" i="1"/>
  <c r="DD560" i="1"/>
  <c r="CO560" i="1"/>
  <c r="BR560" i="1"/>
  <c r="CV560" i="1"/>
  <c r="BY560" i="1"/>
  <c r="BK560" i="1"/>
  <c r="AI560" i="1"/>
  <c r="BD560" i="1"/>
  <c r="AV560" i="1"/>
  <c r="AU560" i="1"/>
  <c r="AT560" i="1"/>
  <c r="AR560" i="1"/>
  <c r="DK560" i="1"/>
  <c r="DX561" i="1"/>
  <c r="DW561" i="1"/>
  <c r="DV561" i="1"/>
  <c r="DT561" i="1"/>
  <c r="DA562" i="1"/>
  <c r="CY562" i="1"/>
  <c r="DD562" i="1"/>
  <c r="DC562" i="1"/>
  <c r="CL577" i="1"/>
  <c r="CN577" i="1"/>
  <c r="CM577" i="1"/>
  <c r="DQ577" i="1"/>
  <c r="DR577" i="1"/>
  <c r="DO577" i="1"/>
  <c r="BA582" i="1"/>
  <c r="AH587" i="1"/>
  <c r="AG587" i="1"/>
  <c r="DQ587" i="1"/>
  <c r="DP587" i="1"/>
  <c r="DO587" i="1"/>
  <c r="AM589" i="1"/>
  <c r="AH541" i="1"/>
  <c r="AF541" i="1"/>
  <c r="BA541" i="1"/>
  <c r="BX541" i="1"/>
  <c r="BC543" i="1"/>
  <c r="DJ544" i="1"/>
  <c r="BV546" i="1"/>
  <c r="R548" i="1"/>
  <c r="BO548" i="1"/>
  <c r="BP549" i="1"/>
  <c r="R550" i="1"/>
  <c r="Z551" i="1"/>
  <c r="BC551" i="1"/>
  <c r="CD551" i="1"/>
  <c r="DF551" i="1"/>
  <c r="AK552" i="1"/>
  <c r="AO552" i="1"/>
  <c r="AM552" i="1"/>
  <c r="S553" i="1"/>
  <c r="DT553" i="1"/>
  <c r="Z554" i="1"/>
  <c r="BC554" i="1"/>
  <c r="DF554" i="1"/>
  <c r="DR555" i="1"/>
  <c r="U555" i="1"/>
  <c r="CV555" i="1"/>
  <c r="BY555" i="1"/>
  <c r="AP555" i="1"/>
  <c r="DD555" i="1"/>
  <c r="CF555" i="1"/>
  <c r="BD555" i="1"/>
  <c r="CO555" i="1"/>
  <c r="AN555" i="1"/>
  <c r="CJ556" i="1"/>
  <c r="DM556" i="1"/>
  <c r="CC557" i="1"/>
  <c r="DD557" i="1"/>
  <c r="AW558" i="1"/>
  <c r="AB558" i="1"/>
  <c r="AP558" i="1"/>
  <c r="DR558" i="1"/>
  <c r="CO558" i="1"/>
  <c r="BW558" i="1"/>
  <c r="AW560" i="1"/>
  <c r="CD560" i="1"/>
  <c r="W561" i="1"/>
  <c r="DY561" i="1"/>
  <c r="DB562" i="1"/>
  <c r="AW563" i="1"/>
  <c r="AP563" i="1"/>
  <c r="U563" i="1"/>
  <c r="DD563" i="1"/>
  <c r="DY563" i="1"/>
  <c r="BD563" i="1"/>
  <c r="BY563" i="1"/>
  <c r="AK563" i="1"/>
  <c r="BR563" i="1"/>
  <c r="CC564" i="1"/>
  <c r="AV566" i="1"/>
  <c r="AU566" i="1"/>
  <c r="AT566" i="1"/>
  <c r="AY571" i="1"/>
  <c r="BC571" i="1"/>
  <c r="BB571" i="1"/>
  <c r="CJ577" i="1"/>
  <c r="BV587" i="1"/>
  <c r="BW587" i="1"/>
  <c r="BX587" i="1"/>
  <c r="AN589" i="1"/>
  <c r="CF559" i="1"/>
  <c r="BK559" i="1"/>
  <c r="AP559" i="1"/>
  <c r="U559" i="1"/>
  <c r="DY559" i="1"/>
  <c r="BY559" i="1"/>
  <c r="DD559" i="1"/>
  <c r="AW559" i="1"/>
  <c r="E560" i="1"/>
  <c r="AD565" i="1"/>
  <c r="AF565" i="1"/>
  <c r="CM569" i="1"/>
  <c r="CN569" i="1"/>
  <c r="CJ569" i="1"/>
  <c r="CF571" i="1"/>
  <c r="BY571" i="1"/>
  <c r="AI571" i="1"/>
  <c r="DY571" i="1"/>
  <c r="BD571" i="1"/>
  <c r="CV571" i="1"/>
  <c r="DK571" i="1"/>
  <c r="U571" i="1"/>
  <c r="BR571" i="1"/>
  <c r="AP571" i="1"/>
  <c r="DR571" i="1"/>
  <c r="CL571" i="1"/>
  <c r="CN571" i="1"/>
  <c r="E574" i="1"/>
  <c r="DO575" i="1"/>
  <c r="CL593" i="1"/>
  <c r="CJ593" i="1"/>
  <c r="CN593" i="1"/>
  <c r="CM593" i="1"/>
  <c r="AW539" i="1"/>
  <c r="BD539" i="1"/>
  <c r="CL542" i="1"/>
  <c r="AH543" i="1"/>
  <c r="BP544" i="1"/>
  <c r="DY545" i="1"/>
  <c r="DR545" i="1"/>
  <c r="CV545" i="1"/>
  <c r="AV550" i="1"/>
  <c r="BY550" i="1"/>
  <c r="AN552" i="1"/>
  <c r="BQ552" i="1"/>
  <c r="DR552" i="1"/>
  <c r="BR553" i="1"/>
  <c r="CU553" i="1"/>
  <c r="DV553" i="1"/>
  <c r="DH554" i="1"/>
  <c r="BR555" i="1"/>
  <c r="CM556" i="1"/>
  <c r="DQ556" i="1"/>
  <c r="AY557" i="1"/>
  <c r="CF557" i="1"/>
  <c r="BY558" i="1"/>
  <c r="P560" i="1"/>
  <c r="AY560" i="1"/>
  <c r="Z561" i="1"/>
  <c r="CO561" i="1"/>
  <c r="BV562" i="1"/>
  <c r="E563" i="1"/>
  <c r="R563" i="1"/>
  <c r="AM563" i="1"/>
  <c r="BT563" i="1"/>
  <c r="BR564" i="1"/>
  <c r="AW564" i="1"/>
  <c r="AB564" i="1"/>
  <c r="DY564" i="1"/>
  <c r="BK564" i="1"/>
  <c r="AI564" i="1"/>
  <c r="DK564" i="1"/>
  <c r="BD564" i="1"/>
  <c r="BY566" i="1"/>
  <c r="DY566" i="1"/>
  <c r="DD566" i="1"/>
  <c r="DK566" i="1"/>
  <c r="AW566" i="1"/>
  <c r="CO566" i="1"/>
  <c r="BR566" i="1"/>
  <c r="BK566" i="1"/>
  <c r="AI566" i="1"/>
  <c r="BV567" i="1"/>
  <c r="BW567" i="1"/>
  <c r="T569" i="1"/>
  <c r="E569" i="1"/>
  <c r="CJ571" i="1"/>
  <c r="AV575" i="1"/>
  <c r="AU575" i="1"/>
  <c r="AT575" i="1"/>
  <c r="DQ575" i="1"/>
  <c r="CO577" i="1"/>
  <c r="DV577" i="1"/>
  <c r="DT577" i="1"/>
  <c r="DY577" i="1"/>
  <c r="DX577" i="1"/>
  <c r="CU581" i="1"/>
  <c r="CT581" i="1"/>
  <c r="CQ581" i="1"/>
  <c r="AF587" i="1"/>
  <c r="DJ596" i="1"/>
  <c r="DI596" i="1"/>
  <c r="DH596" i="1"/>
  <c r="DF596" i="1"/>
  <c r="AW548" i="1"/>
  <c r="U548" i="1"/>
  <c r="CO548" i="1"/>
  <c r="BD548" i="1"/>
  <c r="BM554" i="1"/>
  <c r="BQ554" i="1"/>
  <c r="DP555" i="1"/>
  <c r="DO555" i="1"/>
  <c r="CD558" i="1"/>
  <c r="CC558" i="1"/>
  <c r="AM562" i="1"/>
  <c r="AK562" i="1"/>
  <c r="DB564" i="1"/>
  <c r="DC564" i="1"/>
  <c r="Y569" i="1"/>
  <c r="AA569" i="1"/>
  <c r="Z569" i="1"/>
  <c r="BY579" i="1"/>
  <c r="AI579" i="1"/>
  <c r="CO579" i="1"/>
  <c r="U579" i="1"/>
  <c r="AP579" i="1"/>
  <c r="DK579" i="1"/>
  <c r="BK579" i="1"/>
  <c r="CF579" i="1"/>
  <c r="CV579" i="1"/>
  <c r="DY579" i="1"/>
  <c r="AB579" i="1"/>
  <c r="DR579" i="1"/>
  <c r="DP580" i="1"/>
  <c r="DO580" i="1"/>
  <c r="W581" i="1"/>
  <c r="E581" i="1"/>
  <c r="AA581" i="1"/>
  <c r="Z581" i="1"/>
  <c r="E584" i="1"/>
  <c r="BB591" i="1"/>
  <c r="BA591" i="1"/>
  <c r="AY591" i="1"/>
  <c r="BB618" i="1"/>
  <c r="AY618" i="1"/>
  <c r="BD618" i="1"/>
  <c r="BC618" i="1"/>
  <c r="BW581" i="1"/>
  <c r="BT581" i="1"/>
  <c r="BX581" i="1"/>
  <c r="BQ583" i="1"/>
  <c r="BP583" i="1"/>
  <c r="BO583" i="1"/>
  <c r="BM583" i="1"/>
  <c r="AV587" i="1"/>
  <c r="AU587" i="1"/>
  <c r="AT587" i="1"/>
  <c r="T605" i="1"/>
  <c r="S605" i="1"/>
  <c r="P605" i="1"/>
  <c r="E605" i="1"/>
  <c r="U605" i="1"/>
  <c r="R605" i="1"/>
  <c r="CT575" i="1"/>
  <c r="CU575" i="1"/>
  <c r="AG577" i="1"/>
  <c r="AF577" i="1"/>
  <c r="AD577" i="1"/>
  <c r="AH577" i="1"/>
  <c r="AD583" i="1"/>
  <c r="AG583" i="1"/>
  <c r="AF583" i="1"/>
  <c r="AI583" i="1"/>
  <c r="AH583" i="1"/>
  <c r="BX584" i="1"/>
  <c r="BY584" i="1"/>
  <c r="BW584" i="1"/>
  <c r="BV584" i="1"/>
  <c r="AT589" i="1"/>
  <c r="AV589" i="1"/>
  <c r="AU589" i="1"/>
  <c r="AR589" i="1"/>
  <c r="AH594" i="1"/>
  <c r="AF594" i="1"/>
  <c r="E594" i="1"/>
  <c r="DR565" i="1"/>
  <c r="U565" i="1"/>
  <c r="DY565" i="1"/>
  <c r="BK565" i="1"/>
  <c r="CF565" i="1"/>
  <c r="CO565" i="1"/>
  <c r="BR565" i="1"/>
  <c r="CV565" i="1"/>
  <c r="DJ566" i="1"/>
  <c r="DI566" i="1"/>
  <c r="BD573" i="1"/>
  <c r="AW573" i="1"/>
  <c r="DD573" i="1"/>
  <c r="BK573" i="1"/>
  <c r="U573" i="1"/>
  <c r="AB573" i="1"/>
  <c r="CV573" i="1"/>
  <c r="DR573" i="1"/>
  <c r="BR573" i="1"/>
  <c r="CO573" i="1"/>
  <c r="AP573" i="1"/>
  <c r="T574" i="1"/>
  <c r="U574" i="1"/>
  <c r="S574" i="1"/>
  <c r="AU576" i="1"/>
  <c r="AV576" i="1"/>
  <c r="BV576" i="1"/>
  <c r="BV581" i="1"/>
  <c r="BT584" i="1"/>
  <c r="AA586" i="1"/>
  <c r="AB586" i="1"/>
  <c r="E586" i="1"/>
  <c r="E590" i="1"/>
  <c r="Z595" i="1"/>
  <c r="AA595" i="1"/>
  <c r="Y595" i="1"/>
  <c r="BM569" i="1"/>
  <c r="BQ569" i="1"/>
  <c r="BO569" i="1"/>
  <c r="DF573" i="1"/>
  <c r="DH573" i="1"/>
  <c r="BW576" i="1"/>
  <c r="AI577" i="1"/>
  <c r="CC578" i="1"/>
  <c r="CA578" i="1"/>
  <c r="BJ590" i="1"/>
  <c r="BI590" i="1"/>
  <c r="BH590" i="1"/>
  <c r="BP591" i="1"/>
  <c r="BM591" i="1"/>
  <c r="BR591" i="1"/>
  <c r="BQ591" i="1"/>
  <c r="BO591" i="1"/>
  <c r="AG594" i="1"/>
  <c r="W595" i="1"/>
  <c r="CA568" i="1"/>
  <c r="P573" i="1"/>
  <c r="S573" i="1"/>
  <c r="CC573" i="1"/>
  <c r="CA573" i="1"/>
  <c r="R574" i="1"/>
  <c r="CS575" i="1"/>
  <c r="AT576" i="1"/>
  <c r="AN577" i="1"/>
  <c r="AO577" i="1"/>
  <c r="AP577" i="1"/>
  <c r="AM577" i="1"/>
  <c r="AN584" i="1"/>
  <c r="AM584" i="1"/>
  <c r="AK584" i="1"/>
  <c r="AO584" i="1"/>
  <c r="AP584" i="1"/>
  <c r="AI594" i="1"/>
  <c r="DA600" i="1"/>
  <c r="DC600" i="1"/>
  <c r="DB600" i="1"/>
  <c r="CY600" i="1"/>
  <c r="AA602" i="1"/>
  <c r="W602" i="1"/>
  <c r="E602" i="1"/>
  <c r="Z602" i="1"/>
  <c r="Y602" i="1"/>
  <c r="CJ560" i="1"/>
  <c r="CN560" i="1"/>
  <c r="CM560" i="1"/>
  <c r="BP561" i="1"/>
  <c r="CE562" i="1"/>
  <c r="CD562" i="1"/>
  <c r="CC562" i="1"/>
  <c r="DA563" i="1"/>
  <c r="CJ564" i="1"/>
  <c r="AG566" i="1"/>
  <c r="DH566" i="1"/>
  <c r="BA568" i="1"/>
  <c r="BB568" i="1"/>
  <c r="BP569" i="1"/>
  <c r="R573" i="1"/>
  <c r="DI573" i="1"/>
  <c r="BO575" i="1"/>
  <c r="DD576" i="1"/>
  <c r="CF576" i="1"/>
  <c r="BY576" i="1"/>
  <c r="DY576" i="1"/>
  <c r="DK576" i="1"/>
  <c r="AI576" i="1"/>
  <c r="BD576" i="1"/>
  <c r="AB576" i="1"/>
  <c r="BR576" i="1"/>
  <c r="U576" i="1"/>
  <c r="AW576" i="1"/>
  <c r="DR576" i="1"/>
  <c r="AK577" i="1"/>
  <c r="CD578" i="1"/>
  <c r="Y586" i="1"/>
  <c r="Z591" i="1"/>
  <c r="AA591" i="1"/>
  <c r="Y591" i="1"/>
  <c r="W591" i="1"/>
  <c r="DK548" i="1"/>
  <c r="DK549" i="1"/>
  <c r="DY549" i="1"/>
  <c r="CF549" i="1"/>
  <c r="BK549" i="1"/>
  <c r="AP549" i="1"/>
  <c r="U549" i="1"/>
  <c r="DM551" i="1"/>
  <c r="DP551" i="1"/>
  <c r="DJ552" i="1"/>
  <c r="DF552" i="1"/>
  <c r="AG555" i="1"/>
  <c r="AF555" i="1"/>
  <c r="CC556" i="1"/>
  <c r="CD556" i="1"/>
  <c r="CA556" i="1"/>
  <c r="CL557" i="1"/>
  <c r="CJ557" i="1"/>
  <c r="T558" i="1"/>
  <c r="E558" i="1"/>
  <c r="P558" i="1"/>
  <c r="BW559" i="1"/>
  <c r="DB559" i="1"/>
  <c r="DC559" i="1"/>
  <c r="DA559" i="1"/>
  <c r="CY559" i="1"/>
  <c r="AH560" i="1"/>
  <c r="DM560" i="1"/>
  <c r="P561" i="1"/>
  <c r="AR561" i="1"/>
  <c r="CA562" i="1"/>
  <c r="DQ564" i="1"/>
  <c r="DP564" i="1"/>
  <c r="DO564" i="1"/>
  <c r="AW565" i="1"/>
  <c r="BY565" i="1"/>
  <c r="BO567" i="1"/>
  <c r="AY568" i="1"/>
  <c r="CC568" i="1"/>
  <c r="BR569" i="1"/>
  <c r="DH569" i="1"/>
  <c r="DK569" i="1"/>
  <c r="T573" i="1"/>
  <c r="CD573" i="1"/>
  <c r="DJ573" i="1"/>
  <c r="BQ575" i="1"/>
  <c r="BA576" i="1"/>
  <c r="BC576" i="1"/>
  <c r="BB576" i="1"/>
  <c r="DX576" i="1"/>
  <c r="DW576" i="1"/>
  <c r="CE578" i="1"/>
  <c r="AT584" i="1"/>
  <c r="AV584" i="1"/>
  <c r="AW584" i="1"/>
  <c r="Z586" i="1"/>
  <c r="R588" i="1"/>
  <c r="U588" i="1"/>
  <c r="E588" i="1"/>
  <c r="CS558" i="1"/>
  <c r="CQ558" i="1"/>
  <c r="CL560" i="1"/>
  <c r="CL564" i="1"/>
  <c r="CC565" i="1"/>
  <c r="CE565" i="1"/>
  <c r="CD565" i="1"/>
  <c r="BQ567" i="1"/>
  <c r="CE568" i="1"/>
  <c r="BX569" i="1"/>
  <c r="BW569" i="1"/>
  <c r="CE573" i="1"/>
  <c r="DK573" i="1"/>
  <c r="CL574" i="1"/>
  <c r="CJ574" i="1"/>
  <c r="S576" i="1"/>
  <c r="E576" i="1"/>
  <c r="AB578" i="1"/>
  <c r="AA578" i="1"/>
  <c r="Y578" i="1"/>
  <c r="W578" i="1"/>
  <c r="E578" i="1"/>
  <c r="CL578" i="1"/>
  <c r="CO578" i="1"/>
  <c r="CN578" i="1"/>
  <c r="DC587" i="1"/>
  <c r="DB587" i="1"/>
  <c r="DA587" i="1"/>
  <c r="BF588" i="1"/>
  <c r="BK588" i="1"/>
  <c r="BJ588" i="1"/>
  <c r="BI588" i="1"/>
  <c r="BH588" i="1"/>
  <c r="DP600" i="1"/>
  <c r="DQ600" i="1"/>
  <c r="DO600" i="1"/>
  <c r="DM600" i="1"/>
  <c r="CE607" i="1"/>
  <c r="CD607" i="1"/>
  <c r="CC607" i="1"/>
  <c r="CA607" i="1"/>
  <c r="AF550" i="1"/>
  <c r="AH550" i="1"/>
  <c r="CT551" i="1"/>
  <c r="CS551" i="1"/>
  <c r="DQ551" i="1"/>
  <c r="DH552" i="1"/>
  <c r="E555" i="1"/>
  <c r="BF555" i="1"/>
  <c r="DF556" i="1"/>
  <c r="CN557" i="1"/>
  <c r="CT558" i="1"/>
  <c r="DT558" i="1"/>
  <c r="DO560" i="1"/>
  <c r="T561" i="1"/>
  <c r="AU561" i="1"/>
  <c r="BX561" i="1"/>
  <c r="BW561" i="1"/>
  <c r="BV561" i="1"/>
  <c r="CF562" i="1"/>
  <c r="CM564" i="1"/>
  <c r="W565" i="1"/>
  <c r="CA565" i="1"/>
  <c r="BM566" i="1"/>
  <c r="BQ566" i="1"/>
  <c r="BP566" i="1"/>
  <c r="BR567" i="1"/>
  <c r="BC568" i="1"/>
  <c r="BT569" i="1"/>
  <c r="AR571" i="1"/>
  <c r="CF573" i="1"/>
  <c r="CM574" i="1"/>
  <c r="DV576" i="1"/>
  <c r="CJ578" i="1"/>
  <c r="S588" i="1"/>
  <c r="AK605" i="1"/>
  <c r="AN605" i="1"/>
  <c r="AO605" i="1"/>
  <c r="AM605" i="1"/>
  <c r="DR570" i="1"/>
  <c r="U570" i="1"/>
  <c r="CO570" i="1"/>
  <c r="CV570" i="1"/>
  <c r="BC579" i="1"/>
  <c r="BB579" i="1"/>
  <c r="DJ579" i="1"/>
  <c r="DI579" i="1"/>
  <c r="DH579" i="1"/>
  <c r="DC581" i="1"/>
  <c r="DB581" i="1"/>
  <c r="CJ582" i="1"/>
  <c r="CO582" i="1"/>
  <c r="CN582" i="1"/>
  <c r="CM582" i="1"/>
  <c r="BC585" i="1"/>
  <c r="BB585" i="1"/>
  <c r="AH586" i="1"/>
  <c r="AI586" i="1"/>
  <c r="CL592" i="1"/>
  <c r="CJ592" i="1"/>
  <c r="CN592" i="1"/>
  <c r="CM592" i="1"/>
  <c r="AM594" i="1"/>
  <c r="AO594" i="1"/>
  <c r="AN594" i="1"/>
  <c r="AS608" i="1"/>
  <c r="AZ608" i="1"/>
  <c r="AL608" i="1"/>
  <c r="BU608" i="1"/>
  <c r="CR608" i="1"/>
  <c r="CW608" i="1" s="1"/>
  <c r="DN608" i="1"/>
  <c r="BN608" i="1"/>
  <c r="Q608" i="1"/>
  <c r="DZ608" i="1"/>
  <c r="EC608" i="1" s="1"/>
  <c r="F608" i="1"/>
  <c r="CH608" i="1" s="1"/>
  <c r="AE608" i="1"/>
  <c r="BG608" i="1"/>
  <c r="CK608" i="1"/>
  <c r="X608" i="1"/>
  <c r="DG608" i="1"/>
  <c r="CZ608" i="1"/>
  <c r="CB608" i="1"/>
  <c r="DU608" i="1"/>
  <c r="E614" i="1"/>
  <c r="R614" i="1"/>
  <c r="P614" i="1"/>
  <c r="AW574" i="1"/>
  <c r="AR574" i="1"/>
  <c r="BI578" i="1"/>
  <c r="BF578" i="1"/>
  <c r="DQ584" i="1"/>
  <c r="DP584" i="1"/>
  <c r="AP587" i="1"/>
  <c r="DK587" i="1"/>
  <c r="BK587" i="1"/>
  <c r="BD587" i="1"/>
  <c r="AB587" i="1"/>
  <c r="CF587" i="1"/>
  <c r="DD587" i="1"/>
  <c r="AW587" i="1"/>
  <c r="BY587" i="1"/>
  <c r="DY587" i="1"/>
  <c r="U587" i="1"/>
  <c r="DR587" i="1"/>
  <c r="DQ596" i="1"/>
  <c r="DP596" i="1"/>
  <c r="DV608" i="1"/>
  <c r="DX608" i="1"/>
  <c r="DW608" i="1"/>
  <c r="DT608" i="1"/>
  <c r="DV574" i="1"/>
  <c r="DT574" i="1"/>
  <c r="CE576" i="1"/>
  <c r="CC576" i="1"/>
  <c r="DW579" i="1"/>
  <c r="DX579" i="1"/>
  <c r="BD580" i="1"/>
  <c r="BB580" i="1"/>
  <c r="BF582" i="1"/>
  <c r="BK582" i="1"/>
  <c r="T587" i="1"/>
  <c r="S587" i="1"/>
  <c r="AD588" i="1"/>
  <c r="AH588" i="1"/>
  <c r="AG588" i="1"/>
  <c r="DP591" i="1"/>
  <c r="DQ591" i="1"/>
  <c r="DM596" i="1"/>
  <c r="AU574" i="1"/>
  <c r="DC580" i="1"/>
  <c r="DD580" i="1"/>
  <c r="DB580" i="1"/>
  <c r="DA580" i="1"/>
  <c r="BH582" i="1"/>
  <c r="S584" i="1"/>
  <c r="R584" i="1"/>
  <c r="P584" i="1"/>
  <c r="U584" i="1"/>
  <c r="DH586" i="1"/>
  <c r="DK586" i="1"/>
  <c r="AO590" i="1"/>
  <c r="AN590" i="1"/>
  <c r="AM590" i="1"/>
  <c r="BD593" i="1"/>
  <c r="BF593" i="1"/>
  <c r="BK593" i="1"/>
  <c r="DC593" i="1"/>
  <c r="DD593" i="1"/>
  <c r="DB593" i="1"/>
  <c r="DA593" i="1"/>
  <c r="DO596" i="1"/>
  <c r="DY599" i="1"/>
  <c r="AB599" i="1"/>
  <c r="BY599" i="1"/>
  <c r="BD599" i="1"/>
  <c r="AI599" i="1"/>
  <c r="BR599" i="1"/>
  <c r="AW599" i="1"/>
  <c r="DR599" i="1"/>
  <c r="CV599" i="1"/>
  <c r="BK599" i="1"/>
  <c r="CO599" i="1"/>
  <c r="DK599" i="1"/>
  <c r="AP599" i="1"/>
  <c r="DD599" i="1"/>
  <c r="DA605" i="1"/>
  <c r="DB605" i="1"/>
  <c r="DC605" i="1"/>
  <c r="DJ610" i="1"/>
  <c r="DI610" i="1"/>
  <c r="DF610" i="1"/>
  <c r="E570" i="1"/>
  <c r="DV571" i="1"/>
  <c r="BT572" i="1"/>
  <c r="DW574" i="1"/>
  <c r="DO581" i="1"/>
  <c r="DQ581" i="1"/>
  <c r="DP581" i="1"/>
  <c r="DM581" i="1"/>
  <c r="E582" i="1"/>
  <c r="Y582" i="1"/>
  <c r="DR584" i="1"/>
  <c r="DF586" i="1"/>
  <c r="R587" i="1"/>
  <c r="AF588" i="1"/>
  <c r="DD588" i="1"/>
  <c r="DB588" i="1"/>
  <c r="BD589" i="1"/>
  <c r="DK589" i="1"/>
  <c r="AI589" i="1"/>
  <c r="CV589" i="1"/>
  <c r="BY589" i="1"/>
  <c r="DR589" i="1"/>
  <c r="AB589" i="1"/>
  <c r="AP589" i="1"/>
  <c r="CF589" i="1"/>
  <c r="AW589" i="1"/>
  <c r="U589" i="1"/>
  <c r="AH592" i="1"/>
  <c r="AI592" i="1"/>
  <c r="AG592" i="1"/>
  <c r="AF592" i="1"/>
  <c r="E592" i="1"/>
  <c r="BH593" i="1"/>
  <c r="DV596" i="1"/>
  <c r="DX596" i="1"/>
  <c r="E599" i="1"/>
  <c r="R599" i="1"/>
  <c r="T599" i="1"/>
  <c r="AG621" i="1"/>
  <c r="AH621" i="1"/>
  <c r="AI621" i="1"/>
  <c r="AF621" i="1"/>
  <c r="AD621" i="1"/>
  <c r="W570" i="1"/>
  <c r="AR570" i="1"/>
  <c r="BM570" i="1"/>
  <c r="AF571" i="1"/>
  <c r="DW571" i="1"/>
  <c r="BV572" i="1"/>
  <c r="DX574" i="1"/>
  <c r="AG576" i="1"/>
  <c r="CD576" i="1"/>
  <c r="DI576" i="1"/>
  <c r="T577" i="1"/>
  <c r="E577" i="1"/>
  <c r="BY577" i="1"/>
  <c r="BW577" i="1"/>
  <c r="BT577" i="1"/>
  <c r="BQ578" i="1"/>
  <c r="BR578" i="1"/>
  <c r="BO578" i="1"/>
  <c r="DV579" i="1"/>
  <c r="BA580" i="1"/>
  <c r="CV581" i="1"/>
  <c r="BY581" i="1"/>
  <c r="BD581" i="1"/>
  <c r="AI581" i="1"/>
  <c r="CO581" i="1"/>
  <c r="CF581" i="1"/>
  <c r="AB581" i="1"/>
  <c r="DD581" i="1"/>
  <c r="W582" i="1"/>
  <c r="BJ582" i="1"/>
  <c r="CC583" i="1"/>
  <c r="T584" i="1"/>
  <c r="CO587" i="1"/>
  <c r="CY588" i="1"/>
  <c r="E589" i="1"/>
  <c r="T589" i="1"/>
  <c r="S589" i="1"/>
  <c r="R589" i="1"/>
  <c r="AV590" i="1"/>
  <c r="AU590" i="1"/>
  <c r="AT590" i="1"/>
  <c r="DO591" i="1"/>
  <c r="AD592" i="1"/>
  <c r="BI593" i="1"/>
  <c r="DT596" i="1"/>
  <c r="DK610" i="1"/>
  <c r="DH610" i="1"/>
  <c r="AF569" i="1"/>
  <c r="BD569" i="1"/>
  <c r="CA569" i="1"/>
  <c r="CY569" i="1"/>
  <c r="DW569" i="1"/>
  <c r="CJ570" i="1"/>
  <c r="AG571" i="1"/>
  <c r="DX571" i="1"/>
  <c r="BX572" i="1"/>
  <c r="Y573" i="1"/>
  <c r="AT573" i="1"/>
  <c r="DV573" i="1"/>
  <c r="DT573" i="1"/>
  <c r="AY574" i="1"/>
  <c r="DY574" i="1"/>
  <c r="BA575" i="1"/>
  <c r="AH576" i="1"/>
  <c r="DJ576" i="1"/>
  <c r="P577" i="1"/>
  <c r="BV577" i="1"/>
  <c r="AG579" i="1"/>
  <c r="CU579" i="1"/>
  <c r="CT579" i="1"/>
  <c r="BC580" i="1"/>
  <c r="DR581" i="1"/>
  <c r="Z582" i="1"/>
  <c r="CD583" i="1"/>
  <c r="DI586" i="1"/>
  <c r="BJ587" i="1"/>
  <c r="BH587" i="1"/>
  <c r="CO589" i="1"/>
  <c r="BJ593" i="1"/>
  <c r="R598" i="1"/>
  <c r="P598" i="1"/>
  <c r="E598" i="1"/>
  <c r="CF600" i="1"/>
  <c r="BY600" i="1"/>
  <c r="BR600" i="1"/>
  <c r="BK600" i="1"/>
  <c r="AP600" i="1"/>
  <c r="U600" i="1"/>
  <c r="DD600" i="1"/>
  <c r="DY600" i="1"/>
  <c r="BD600" i="1"/>
  <c r="AI600" i="1"/>
  <c r="DR600" i="1"/>
  <c r="CO600" i="1"/>
  <c r="AB600" i="1"/>
  <c r="AW600" i="1"/>
  <c r="CS602" i="1"/>
  <c r="CU602" i="1"/>
  <c r="CT602" i="1"/>
  <c r="R603" i="1"/>
  <c r="E603" i="1"/>
  <c r="S603" i="1"/>
  <c r="AK556" i="1"/>
  <c r="AN556" i="1"/>
  <c r="BQ563" i="1"/>
  <c r="BO563" i="1"/>
  <c r="P565" i="1"/>
  <c r="W566" i="1"/>
  <c r="BM568" i="1"/>
  <c r="AG569" i="1"/>
  <c r="DX569" i="1"/>
  <c r="Y570" i="1"/>
  <c r="AT570" i="1"/>
  <c r="BO570" i="1"/>
  <c r="AH571" i="1"/>
  <c r="AY572" i="1"/>
  <c r="BY572" i="1"/>
  <c r="DV572" i="1"/>
  <c r="Z573" i="1"/>
  <c r="AU573" i="1"/>
  <c r="BA574" i="1"/>
  <c r="BC575" i="1"/>
  <c r="R577" i="1"/>
  <c r="BX577" i="1"/>
  <c r="AH579" i="1"/>
  <c r="BB581" i="1"/>
  <c r="AY581" i="1"/>
  <c r="BC581" i="1"/>
  <c r="BA581" i="1"/>
  <c r="AA582" i="1"/>
  <c r="CE583" i="1"/>
  <c r="DP583" i="1"/>
  <c r="DM583" i="1"/>
  <c r="DQ583" i="1"/>
  <c r="DO583" i="1"/>
  <c r="DJ586" i="1"/>
  <c r="DA588" i="1"/>
  <c r="CS589" i="1"/>
  <c r="CQ589" i="1"/>
  <c r="CU589" i="1"/>
  <c r="CT589" i="1"/>
  <c r="AM595" i="1"/>
  <c r="AO595" i="1"/>
  <c r="AN595" i="1"/>
  <c r="AK595" i="1"/>
  <c r="DW596" i="1"/>
  <c r="S598" i="1"/>
  <c r="S599" i="1"/>
  <c r="BT600" i="1"/>
  <c r="BX600" i="1"/>
  <c r="BW600" i="1"/>
  <c r="BV600" i="1"/>
  <c r="CQ602" i="1"/>
  <c r="P603" i="1"/>
  <c r="CM606" i="1"/>
  <c r="CO606" i="1"/>
  <c r="CN606" i="1"/>
  <c r="CL606" i="1"/>
  <c r="CJ606" i="1"/>
  <c r="P612" i="1"/>
  <c r="T612" i="1"/>
  <c r="U612" i="1"/>
  <c r="E612" i="1"/>
  <c r="R612" i="1"/>
  <c r="DF557" i="1"/>
  <c r="BM563" i="1"/>
  <c r="CJ563" i="1"/>
  <c r="Y566" i="1"/>
  <c r="BO568" i="1"/>
  <c r="AI569" i="1"/>
  <c r="CC569" i="1"/>
  <c r="DA569" i="1"/>
  <c r="DY569" i="1"/>
  <c r="Z570" i="1"/>
  <c r="AU570" i="1"/>
  <c r="BP570" i="1"/>
  <c r="CL570" i="1"/>
  <c r="DH570" i="1"/>
  <c r="CC571" i="1"/>
  <c r="BB572" i="1"/>
  <c r="DW572" i="1"/>
  <c r="DW573" i="1"/>
  <c r="BB574" i="1"/>
  <c r="AO576" i="1"/>
  <c r="AM576" i="1"/>
  <c r="S577" i="1"/>
  <c r="BP578" i="1"/>
  <c r="AO579" i="1"/>
  <c r="AN579" i="1"/>
  <c r="AM579" i="1"/>
  <c r="CS579" i="1"/>
  <c r="AI580" i="1"/>
  <c r="AG580" i="1"/>
  <c r="AH580" i="1"/>
  <c r="AF580" i="1"/>
  <c r="DT581" i="1"/>
  <c r="AB582" i="1"/>
  <c r="BT582" i="1"/>
  <c r="BR583" i="1"/>
  <c r="DR583" i="1"/>
  <c r="BY583" i="1"/>
  <c r="BD583" i="1"/>
  <c r="AW583" i="1"/>
  <c r="U583" i="1"/>
  <c r="CV583" i="1"/>
  <c r="AP583" i="1"/>
  <c r="CF583" i="1"/>
  <c r="BC586" i="1"/>
  <c r="BB586" i="1"/>
  <c r="CT587" i="1"/>
  <c r="DC588" i="1"/>
  <c r="BI594" i="1"/>
  <c r="AN596" i="1"/>
  <c r="AO596" i="1"/>
  <c r="T598" i="1"/>
  <c r="U599" i="1"/>
  <c r="DX601" i="1"/>
  <c r="DW601" i="1"/>
  <c r="DV601" i="1"/>
  <c r="DT601" i="1"/>
  <c r="CC604" i="1"/>
  <c r="CD604" i="1"/>
  <c r="S612" i="1"/>
  <c r="AM556" i="1"/>
  <c r="DA556" i="1"/>
  <c r="DV567" i="1"/>
  <c r="BP568" i="1"/>
  <c r="DC569" i="1"/>
  <c r="AA570" i="1"/>
  <c r="DJ570" i="1"/>
  <c r="CD571" i="1"/>
  <c r="AG572" i="1"/>
  <c r="AI572" i="1"/>
  <c r="AD572" i="1"/>
  <c r="BC572" i="1"/>
  <c r="DX572" i="1"/>
  <c r="DX573" i="1"/>
  <c r="AG575" i="1"/>
  <c r="CD575" i="1"/>
  <c r="U577" i="1"/>
  <c r="DJ577" i="1"/>
  <c r="DI577" i="1"/>
  <c r="S578" i="1"/>
  <c r="P578" i="1"/>
  <c r="E580" i="1"/>
  <c r="DV581" i="1"/>
  <c r="AH582" i="1"/>
  <c r="AG582" i="1"/>
  <c r="BW582" i="1"/>
  <c r="CM583" i="1"/>
  <c r="CJ583" i="1"/>
  <c r="BQ584" i="1"/>
  <c r="BP584" i="1"/>
  <c r="AY586" i="1"/>
  <c r="BI587" i="1"/>
  <c r="CU587" i="1"/>
  <c r="CO590" i="1"/>
  <c r="BR590" i="1"/>
  <c r="AP590" i="1"/>
  <c r="DD590" i="1"/>
  <c r="BK590" i="1"/>
  <c r="DY590" i="1"/>
  <c r="CF590" i="1"/>
  <c r="DK590" i="1"/>
  <c r="AW590" i="1"/>
  <c r="BY590" i="1"/>
  <c r="U590" i="1"/>
  <c r="BJ594" i="1"/>
  <c r="Y598" i="1"/>
  <c r="AB598" i="1"/>
  <c r="AA598" i="1"/>
  <c r="Z598" i="1"/>
  <c r="AA599" i="1"/>
  <c r="Z599" i="1"/>
  <c r="Y599" i="1"/>
  <c r="CV602" i="1"/>
  <c r="T603" i="1"/>
  <c r="CM618" i="1"/>
  <c r="CN618" i="1"/>
  <c r="CL618" i="1"/>
  <c r="CO618" i="1"/>
  <c r="CO574" i="1"/>
  <c r="AI574" i="1"/>
  <c r="DR578" i="1"/>
  <c r="U578" i="1"/>
  <c r="CV578" i="1"/>
  <c r="BD578" i="1"/>
  <c r="AW578" i="1"/>
  <c r="CF578" i="1"/>
  <c r="DD578" i="1"/>
  <c r="E579" i="1"/>
  <c r="BY580" i="1"/>
  <c r="BW580" i="1"/>
  <c r="E583" i="1"/>
  <c r="CV584" i="1"/>
  <c r="CS584" i="1"/>
  <c r="AO587" i="1"/>
  <c r="AN587" i="1"/>
  <c r="AA588" i="1"/>
  <c r="Z588" i="1"/>
  <c r="W588" i="1"/>
  <c r="DC589" i="1"/>
  <c r="CY589" i="1"/>
  <c r="AA593" i="1"/>
  <c r="Y593" i="1"/>
  <c r="BP594" i="1"/>
  <c r="BQ594" i="1"/>
  <c r="BO594" i="1"/>
  <c r="BX597" i="1"/>
  <c r="BW597" i="1"/>
  <c r="DC602" i="1"/>
  <c r="DB602" i="1"/>
  <c r="DA602" i="1"/>
  <c r="CY602" i="1"/>
  <c r="DC607" i="1"/>
  <c r="DB607" i="1"/>
  <c r="DD607" i="1"/>
  <c r="CO608" i="1"/>
  <c r="BR608" i="1"/>
  <c r="U608" i="1"/>
  <c r="DK608" i="1"/>
  <c r="DR608" i="1"/>
  <c r="AB608" i="1"/>
  <c r="BD608" i="1"/>
  <c r="CF608" i="1"/>
  <c r="BY608" i="1"/>
  <c r="AI608" i="1"/>
  <c r="DD608" i="1"/>
  <c r="BK608" i="1"/>
  <c r="DY608" i="1"/>
  <c r="BM613" i="1"/>
  <c r="BO613" i="1"/>
  <c r="DC590" i="1"/>
  <c r="DB590" i="1"/>
  <c r="BT601" i="1"/>
  <c r="BX601" i="1"/>
  <c r="BW601" i="1"/>
  <c r="BV601" i="1"/>
  <c r="DQ609" i="1"/>
  <c r="DP609" i="1"/>
  <c r="DO609" i="1"/>
  <c r="DM609" i="1"/>
  <c r="BO625" i="1"/>
  <c r="BP625" i="1"/>
  <c r="BM625" i="1"/>
  <c r="BQ625" i="1"/>
  <c r="BV629" i="1"/>
  <c r="BT629" i="1"/>
  <c r="BX629" i="1"/>
  <c r="AF593" i="1"/>
  <c r="CA595" i="1"/>
  <c r="DI595" i="1"/>
  <c r="DF595" i="1"/>
  <c r="DY596" i="1"/>
  <c r="DD596" i="1"/>
  <c r="DK596" i="1"/>
  <c r="CO596" i="1"/>
  <c r="BR596" i="1"/>
  <c r="AW596" i="1"/>
  <c r="AB596" i="1"/>
  <c r="U596" i="1"/>
  <c r="BY596" i="1"/>
  <c r="CV596" i="1"/>
  <c r="AP596" i="1"/>
  <c r="AI596" i="1"/>
  <c r="BI596" i="1"/>
  <c r="BJ596" i="1"/>
  <c r="CD608" i="1"/>
  <c r="CC608" i="1"/>
  <c r="CE608" i="1"/>
  <c r="DQ615" i="1"/>
  <c r="DP615" i="1"/>
  <c r="DU617" i="1"/>
  <c r="X617" i="1"/>
  <c r="BU617" i="1"/>
  <c r="DG617" i="1"/>
  <c r="BG617" i="1"/>
  <c r="F617" i="1"/>
  <c r="CH617" i="1" s="1"/>
  <c r="DZ617" i="1"/>
  <c r="DN617" i="1"/>
  <c r="AZ617" i="1"/>
  <c r="CB617" i="1"/>
  <c r="Q617" i="1"/>
  <c r="AS617" i="1"/>
  <c r="CZ617" i="1"/>
  <c r="N617" i="1"/>
  <c r="EA617" i="1" s="1"/>
  <c r="CR617" i="1"/>
  <c r="AE617" i="1"/>
  <c r="BN617" i="1"/>
  <c r="CK617" i="1"/>
  <c r="AL617" i="1"/>
  <c r="CQ617" i="1"/>
  <c r="CU617" i="1"/>
  <c r="CS617" i="1"/>
  <c r="CV617" i="1"/>
  <c r="CT617" i="1"/>
  <c r="BC621" i="1"/>
  <c r="BA621" i="1"/>
  <c r="DD624" i="1"/>
  <c r="CO624" i="1"/>
  <c r="CV624" i="1"/>
  <c r="AI624" i="1"/>
  <c r="BD624" i="1"/>
  <c r="BY624" i="1"/>
  <c r="AP624" i="1"/>
  <c r="DR624" i="1"/>
  <c r="DK624" i="1"/>
  <c r="CF624" i="1"/>
  <c r="AB624" i="1"/>
  <c r="U624" i="1"/>
  <c r="DY624" i="1"/>
  <c r="AW624" i="1"/>
  <c r="BR624" i="1"/>
  <c r="BW629" i="1"/>
  <c r="DP578" i="1"/>
  <c r="DM578" i="1"/>
  <c r="DR582" i="1"/>
  <c r="DP582" i="1"/>
  <c r="DM582" i="1"/>
  <c r="CQ583" i="1"/>
  <c r="Z584" i="1"/>
  <c r="AA584" i="1"/>
  <c r="BM586" i="1"/>
  <c r="DO586" i="1"/>
  <c r="DR586" i="1"/>
  <c r="DP586" i="1"/>
  <c r="DM588" i="1"/>
  <c r="T590" i="1"/>
  <c r="S590" i="1"/>
  <c r="R590" i="1"/>
  <c r="AK591" i="1"/>
  <c r="AG593" i="1"/>
  <c r="CD595" i="1"/>
  <c r="DH595" i="1"/>
  <c r="BF596" i="1"/>
  <c r="AR597" i="1"/>
  <c r="AV597" i="1"/>
  <c r="BX602" i="1"/>
  <c r="BV602" i="1"/>
  <c r="BW602" i="1"/>
  <c r="CA608" i="1"/>
  <c r="DM615" i="1"/>
  <c r="AY621" i="1"/>
  <c r="CS583" i="1"/>
  <c r="CD584" i="1"/>
  <c r="CC584" i="1"/>
  <c r="CA584" i="1"/>
  <c r="DH585" i="1"/>
  <c r="CD587" i="1"/>
  <c r="CE587" i="1"/>
  <c r="DA590" i="1"/>
  <c r="AM591" i="1"/>
  <c r="BX591" i="1"/>
  <c r="BW591" i="1"/>
  <c r="BV591" i="1"/>
  <c r="AH593" i="1"/>
  <c r="CE595" i="1"/>
  <c r="DJ595" i="1"/>
  <c r="CU596" i="1"/>
  <c r="CT596" i="1"/>
  <c r="BD597" i="1"/>
  <c r="DR597" i="1"/>
  <c r="CV597" i="1"/>
  <c r="BY597" i="1"/>
  <c r="DY597" i="1"/>
  <c r="CO597" i="1"/>
  <c r="BK597" i="1"/>
  <c r="AI597" i="1"/>
  <c r="AB597" i="1"/>
  <c r="AT597" i="1"/>
  <c r="CF597" i="1"/>
  <c r="BT602" i="1"/>
  <c r="DJ611" i="1"/>
  <c r="DK611" i="1"/>
  <c r="DI611" i="1"/>
  <c r="E611" i="1"/>
  <c r="CS614" i="1"/>
  <c r="CU614" i="1"/>
  <c r="CT614" i="1"/>
  <c r="CQ614" i="1"/>
  <c r="DO615" i="1"/>
  <c r="BB621" i="1"/>
  <c r="CY621" i="1"/>
  <c r="DC621" i="1"/>
  <c r="DB621" i="1"/>
  <c r="DA621" i="1"/>
  <c r="BK624" i="1"/>
  <c r="BO574" i="1"/>
  <c r="CQ578" i="1"/>
  <c r="AM582" i="1"/>
  <c r="BM582" i="1"/>
  <c r="DO582" i="1"/>
  <c r="AR583" i="1"/>
  <c r="CT583" i="1"/>
  <c r="AF585" i="1"/>
  <c r="DI585" i="1"/>
  <c r="BO586" i="1"/>
  <c r="AK588" i="1"/>
  <c r="DP588" i="1"/>
  <c r="DM589" i="1"/>
  <c r="DQ589" i="1"/>
  <c r="AN591" i="1"/>
  <c r="BT591" i="1"/>
  <c r="AI593" i="1"/>
  <c r="DH594" i="1"/>
  <c r="DJ594" i="1"/>
  <c r="CF595" i="1"/>
  <c r="DK595" i="1"/>
  <c r="BH596" i="1"/>
  <c r="AU597" i="1"/>
  <c r="CT610" i="1"/>
  <c r="CS610" i="1"/>
  <c r="DF611" i="1"/>
  <c r="CD615" i="1"/>
  <c r="CC615" i="1"/>
  <c r="DP579" i="1"/>
  <c r="DO579" i="1"/>
  <c r="AG581" i="1"/>
  <c r="AD581" i="1"/>
  <c r="AN582" i="1"/>
  <c r="BO582" i="1"/>
  <c r="CQ582" i="1"/>
  <c r="CU582" i="1"/>
  <c r="Y584" i="1"/>
  <c r="BA584" i="1"/>
  <c r="CE584" i="1"/>
  <c r="AG585" i="1"/>
  <c r="BP586" i="1"/>
  <c r="DQ586" i="1"/>
  <c r="DQ588" i="1"/>
  <c r="CD590" i="1"/>
  <c r="CE590" i="1"/>
  <c r="AB591" i="1"/>
  <c r="DY591" i="1"/>
  <c r="DD591" i="1"/>
  <c r="BD591" i="1"/>
  <c r="CV591" i="1"/>
  <c r="BY591" i="1"/>
  <c r="DR591" i="1"/>
  <c r="AP591" i="1"/>
  <c r="AP592" i="1"/>
  <c r="DY592" i="1"/>
  <c r="CV592" i="1"/>
  <c r="AW592" i="1"/>
  <c r="BR592" i="1"/>
  <c r="CO592" i="1"/>
  <c r="DK592" i="1"/>
  <c r="U592" i="1"/>
  <c r="BP592" i="1"/>
  <c r="BQ592" i="1"/>
  <c r="BO592" i="1"/>
  <c r="BM592" i="1"/>
  <c r="CY592" i="1"/>
  <c r="DB592" i="1"/>
  <c r="AK593" i="1"/>
  <c r="AP593" i="1"/>
  <c r="AO593" i="1"/>
  <c r="AN593" i="1"/>
  <c r="CD594" i="1"/>
  <c r="BK596" i="1"/>
  <c r="CS596" i="1"/>
  <c r="AW597" i="1"/>
  <c r="T601" i="1"/>
  <c r="P601" i="1"/>
  <c r="E601" i="1"/>
  <c r="U601" i="1"/>
  <c r="CQ610" i="1"/>
  <c r="AF615" i="1"/>
  <c r="AG615" i="1"/>
  <c r="AH615" i="1"/>
  <c r="AI615" i="1"/>
  <c r="AD615" i="1"/>
  <c r="CA615" i="1"/>
  <c r="BT578" i="1"/>
  <c r="CT578" i="1"/>
  <c r="AO582" i="1"/>
  <c r="BP582" i="1"/>
  <c r="CS582" i="1"/>
  <c r="AU583" i="1"/>
  <c r="BT583" i="1"/>
  <c r="BR586" i="1"/>
  <c r="DR588" i="1"/>
  <c r="AV591" i="1"/>
  <c r="AT591" i="1"/>
  <c r="DF591" i="1"/>
  <c r="DI591" i="1"/>
  <c r="BC597" i="1"/>
  <c r="BB597" i="1"/>
  <c r="BA597" i="1"/>
  <c r="AY597" i="1"/>
  <c r="CE598" i="1"/>
  <c r="CD598" i="1"/>
  <c r="CC598" i="1"/>
  <c r="CA598" i="1"/>
  <c r="BH606" i="1"/>
  <c r="BF606" i="1"/>
  <c r="DH611" i="1"/>
  <c r="CE615" i="1"/>
  <c r="CU578" i="1"/>
  <c r="AF581" i="1"/>
  <c r="AP582" i="1"/>
  <c r="BQ582" i="1"/>
  <c r="AN585" i="1"/>
  <c r="AM585" i="1"/>
  <c r="CL585" i="1"/>
  <c r="DQ585" i="1"/>
  <c r="DP585" i="1"/>
  <c r="E591" i="1"/>
  <c r="R591" i="1"/>
  <c r="S591" i="1"/>
  <c r="AR591" i="1"/>
  <c r="P592" i="1"/>
  <c r="T592" i="1"/>
  <c r="BV592" i="1"/>
  <c r="E593" i="1"/>
  <c r="AG596" i="1"/>
  <c r="AD596" i="1"/>
  <c r="BM596" i="1"/>
  <c r="AV599" i="1"/>
  <c r="AU599" i="1"/>
  <c r="AT599" i="1"/>
  <c r="CJ620" i="1"/>
  <c r="CN620" i="1"/>
  <c r="CM620" i="1"/>
  <c r="CL620" i="1"/>
  <c r="AA623" i="1"/>
  <c r="Z623" i="1"/>
  <c r="AA574" i="1"/>
  <c r="BC577" i="1"/>
  <c r="CA577" i="1"/>
  <c r="DA577" i="1"/>
  <c r="BV578" i="1"/>
  <c r="DQ579" i="1"/>
  <c r="AH581" i="1"/>
  <c r="DI581" i="1"/>
  <c r="CV582" i="1"/>
  <c r="W583" i="1"/>
  <c r="BW583" i="1"/>
  <c r="AD584" i="1"/>
  <c r="BI584" i="1"/>
  <c r="BH584" i="1"/>
  <c r="BF584" i="1"/>
  <c r="CN585" i="1"/>
  <c r="AT586" i="1"/>
  <c r="BT586" i="1"/>
  <c r="CU586" i="1"/>
  <c r="CV586" i="1"/>
  <c r="CS586" i="1"/>
  <c r="CS588" i="1"/>
  <c r="AA589" i="1"/>
  <c r="CC590" i="1"/>
  <c r="P591" i="1"/>
  <c r="DH591" i="1"/>
  <c r="BW592" i="1"/>
  <c r="DC592" i="1"/>
  <c r="BD594" i="1"/>
  <c r="CN594" i="1"/>
  <c r="CL594" i="1"/>
  <c r="BO596" i="1"/>
  <c r="BJ597" i="1"/>
  <c r="BI597" i="1"/>
  <c r="BH597" i="1"/>
  <c r="S601" i="1"/>
  <c r="AT603" i="1"/>
  <c r="CT605" i="1"/>
  <c r="CS605" i="1"/>
  <c r="CU605" i="1"/>
  <c r="BJ606" i="1"/>
  <c r="AW608" i="1"/>
  <c r="BD614" i="1"/>
  <c r="AB614" i="1"/>
  <c r="DR614" i="1"/>
  <c r="CV614" i="1"/>
  <c r="BY614" i="1"/>
  <c r="DK614" i="1"/>
  <c r="CF614" i="1"/>
  <c r="DD614" i="1"/>
  <c r="AW614" i="1"/>
  <c r="BR614" i="1"/>
  <c r="AI614" i="1"/>
  <c r="BK614" i="1"/>
  <c r="DY614" i="1"/>
  <c r="AP614" i="1"/>
  <c r="U614" i="1"/>
  <c r="Y621" i="1"/>
  <c r="AA621" i="1"/>
  <c r="Z621" i="1"/>
  <c r="W623" i="1"/>
  <c r="BR588" i="1"/>
  <c r="AI588" i="1"/>
  <c r="BD588" i="1"/>
  <c r="CF594" i="1"/>
  <c r="AD595" i="1"/>
  <c r="AF595" i="1"/>
  <c r="E596" i="1"/>
  <c r="CO598" i="1"/>
  <c r="U598" i="1"/>
  <c r="CF598" i="1"/>
  <c r="DY598" i="1"/>
  <c r="AP598" i="1"/>
  <c r="BT598" i="1"/>
  <c r="BV598" i="1"/>
  <c r="DC598" i="1"/>
  <c r="DB598" i="1"/>
  <c r="DA598" i="1"/>
  <c r="CY598" i="1"/>
  <c r="DQ601" i="1"/>
  <c r="DM601" i="1"/>
  <c r="BQ602" i="1"/>
  <c r="BO602" i="1"/>
  <c r="BP602" i="1"/>
  <c r="BC608" i="1"/>
  <c r="BB608" i="1"/>
  <c r="BA608" i="1"/>
  <c r="BX609" i="1"/>
  <c r="BY609" i="1"/>
  <c r="BW609" i="1"/>
  <c r="BV609" i="1"/>
  <c r="E613" i="1"/>
  <c r="CU623" i="1"/>
  <c r="CT623" i="1"/>
  <c r="CS623" i="1"/>
  <c r="BO624" i="1"/>
  <c r="BM624" i="1"/>
  <c r="BQ624" i="1"/>
  <c r="DA624" i="1"/>
  <c r="CY624" i="1"/>
  <c r="DC624" i="1"/>
  <c r="DB624" i="1"/>
  <c r="CS603" i="1"/>
  <c r="CU603" i="1"/>
  <c r="BP606" i="1"/>
  <c r="BQ606" i="1"/>
  <c r="BM606" i="1"/>
  <c r="P608" i="1"/>
  <c r="T608" i="1"/>
  <c r="S608" i="1"/>
  <c r="DQ611" i="1"/>
  <c r="DR611" i="1"/>
  <c r="DM611" i="1"/>
  <c r="BT613" i="1"/>
  <c r="BX613" i="1"/>
  <c r="BW613" i="1"/>
  <c r="BV613" i="1"/>
  <c r="CO620" i="1"/>
  <c r="BR620" i="1"/>
  <c r="CF620" i="1"/>
  <c r="AB620" i="1"/>
  <c r="BD620" i="1"/>
  <c r="AP620" i="1"/>
  <c r="CV620" i="1"/>
  <c r="AI620" i="1"/>
  <c r="BK620" i="1"/>
  <c r="DY620" i="1"/>
  <c r="AW620" i="1"/>
  <c r="BY620" i="1"/>
  <c r="DR620" i="1"/>
  <c r="DK620" i="1"/>
  <c r="BQ593" i="1"/>
  <c r="BO593" i="1"/>
  <c r="DK594" i="1"/>
  <c r="BR594" i="1"/>
  <c r="AW594" i="1"/>
  <c r="AB594" i="1"/>
  <c r="CO594" i="1"/>
  <c r="CJ597" i="1"/>
  <c r="CL597" i="1"/>
  <c r="DM597" i="1"/>
  <c r="DQ597" i="1"/>
  <c r="DP597" i="1"/>
  <c r="CQ603" i="1"/>
  <c r="R608" i="1"/>
  <c r="DB608" i="1"/>
  <c r="DA608" i="1"/>
  <c r="DC608" i="1"/>
  <c r="CY608" i="1"/>
  <c r="CQ609" i="1"/>
  <c r="BV610" i="1"/>
  <c r="BX610" i="1"/>
  <c r="BW610" i="1"/>
  <c r="BT610" i="1"/>
  <c r="CE619" i="1"/>
  <c r="CD619" i="1"/>
  <c r="CF619" i="1"/>
  <c r="CC619" i="1"/>
  <c r="CO593" i="1"/>
  <c r="DR593" i="1"/>
  <c r="BM593" i="1"/>
  <c r="DK593" i="1"/>
  <c r="BR595" i="1"/>
  <c r="AW595" i="1"/>
  <c r="AB595" i="1"/>
  <c r="DY595" i="1"/>
  <c r="DD595" i="1"/>
  <c r="BK595" i="1"/>
  <c r="P596" i="1"/>
  <c r="AT596" i="1"/>
  <c r="AU596" i="1"/>
  <c r="AH597" i="1"/>
  <c r="AG597" i="1"/>
  <c r="AF597" i="1"/>
  <c r="AD597" i="1"/>
  <c r="DO597" i="1"/>
  <c r="DM598" i="1"/>
  <c r="CL599" i="1"/>
  <c r="BB604" i="1"/>
  <c r="AY604" i="1"/>
  <c r="BC604" i="1"/>
  <c r="W606" i="1"/>
  <c r="BO606" i="1"/>
  <c r="BM608" i="1"/>
  <c r="BQ608" i="1"/>
  <c r="BP608" i="1"/>
  <c r="AV611" i="1"/>
  <c r="AW611" i="1"/>
  <c r="AU611" i="1"/>
  <c r="CO611" i="1"/>
  <c r="CL611" i="1"/>
  <c r="CJ611" i="1"/>
  <c r="DO611" i="1"/>
  <c r="DF612" i="1"/>
  <c r="DH612" i="1"/>
  <c r="DJ612" i="1"/>
  <c r="BC615" i="1"/>
  <c r="BA615" i="1"/>
  <c r="BD615" i="1"/>
  <c r="BB615" i="1"/>
  <c r="AY615" i="1"/>
  <c r="BP616" i="1"/>
  <c r="BQ616" i="1"/>
  <c r="BJ617" i="1"/>
  <c r="BH617" i="1"/>
  <c r="BK617" i="1"/>
  <c r="CA619" i="1"/>
  <c r="DD620" i="1"/>
  <c r="S626" i="1"/>
  <c r="R626" i="1"/>
  <c r="P626" i="1"/>
  <c r="E626" i="1"/>
  <c r="T626" i="1"/>
  <c r="AO628" i="1"/>
  <c r="AN628" i="1"/>
  <c r="AK628" i="1"/>
  <c r="AP628" i="1"/>
  <c r="E628" i="1"/>
  <c r="AP594" i="1"/>
  <c r="BQ595" i="1"/>
  <c r="BO595" i="1"/>
  <c r="CM597" i="1"/>
  <c r="DO598" i="1"/>
  <c r="CM599" i="1"/>
  <c r="AW602" i="1"/>
  <c r="BD602" i="1"/>
  <c r="DK602" i="1"/>
  <c r="CO602" i="1"/>
  <c r="BR602" i="1"/>
  <c r="DR602" i="1"/>
  <c r="CF602" i="1"/>
  <c r="DD602" i="1"/>
  <c r="AB602" i="1"/>
  <c r="DY602" i="1"/>
  <c r="BY602" i="1"/>
  <c r="CT603" i="1"/>
  <c r="BX605" i="1"/>
  <c r="BW605" i="1"/>
  <c r="Y606" i="1"/>
  <c r="BR606" i="1"/>
  <c r="BQ607" i="1"/>
  <c r="BR607" i="1"/>
  <c r="BO607" i="1"/>
  <c r="CS609" i="1"/>
  <c r="DP611" i="1"/>
  <c r="DC616" i="1"/>
  <c r="DB616" i="1"/>
  <c r="CY616" i="1"/>
  <c r="DA616" i="1"/>
  <c r="AA626" i="1"/>
  <c r="Z626" i="1"/>
  <c r="Y626" i="1"/>
  <c r="W626" i="1"/>
  <c r="CJ588" i="1"/>
  <c r="R593" i="1"/>
  <c r="P593" i="1"/>
  <c r="BP593" i="1"/>
  <c r="E595" i="1"/>
  <c r="R595" i="1"/>
  <c r="BM595" i="1"/>
  <c r="R596" i="1"/>
  <c r="CN597" i="1"/>
  <c r="DT597" i="1"/>
  <c r="DQ598" i="1"/>
  <c r="CV603" i="1"/>
  <c r="BT605" i="1"/>
  <c r="Z606" i="1"/>
  <c r="BY606" i="1"/>
  <c r="BX606" i="1"/>
  <c r="BW606" i="1"/>
  <c r="BV606" i="1"/>
  <c r="BT606" i="1"/>
  <c r="BM607" i="1"/>
  <c r="DI608" i="1"/>
  <c r="DJ608" i="1"/>
  <c r="DH608" i="1"/>
  <c r="CT609" i="1"/>
  <c r="CC628" i="1"/>
  <c r="CE628" i="1"/>
  <c r="CF628" i="1"/>
  <c r="CD628" i="1"/>
  <c r="DJ630" i="1"/>
  <c r="DH630" i="1"/>
  <c r="DI630" i="1"/>
  <c r="DF630" i="1"/>
  <c r="AP580" i="1"/>
  <c r="AI582" i="1"/>
  <c r="BD582" i="1"/>
  <c r="BY582" i="1"/>
  <c r="P586" i="1"/>
  <c r="AK586" i="1"/>
  <c r="AT588" i="1"/>
  <c r="DH588" i="1"/>
  <c r="BA589" i="1"/>
  <c r="DT589" i="1"/>
  <c r="DT591" i="1"/>
  <c r="AT592" i="1"/>
  <c r="DM592" i="1"/>
  <c r="AV593" i="1"/>
  <c r="AT593" i="1"/>
  <c r="BR593" i="1"/>
  <c r="CQ593" i="1"/>
  <c r="S594" i="1"/>
  <c r="P595" i="1"/>
  <c r="AP595" i="1"/>
  <c r="T596" i="1"/>
  <c r="AV596" i="1"/>
  <c r="CY596" i="1"/>
  <c r="BC598" i="1"/>
  <c r="DR598" i="1"/>
  <c r="CU599" i="1"/>
  <c r="CT599" i="1"/>
  <c r="CS599" i="1"/>
  <c r="DX600" i="1"/>
  <c r="AP602" i="1"/>
  <c r="DV602" i="1"/>
  <c r="DB603" i="1"/>
  <c r="DA603" i="1"/>
  <c r="DD603" i="1"/>
  <c r="DC603" i="1"/>
  <c r="BD604" i="1"/>
  <c r="BV605" i="1"/>
  <c r="AA606" i="1"/>
  <c r="DF608" i="1"/>
  <c r="CU609" i="1"/>
  <c r="AT611" i="1"/>
  <c r="CN611" i="1"/>
  <c r="DK612" i="1"/>
  <c r="BO616" i="1"/>
  <c r="DD616" i="1"/>
  <c r="U620" i="1"/>
  <c r="CA628" i="1"/>
  <c r="BB596" i="1"/>
  <c r="AY596" i="1"/>
  <c r="CS597" i="1"/>
  <c r="CU597" i="1"/>
  <c r="DX598" i="1"/>
  <c r="DW598" i="1"/>
  <c r="DV598" i="1"/>
  <c r="AU602" i="1"/>
  <c r="AR602" i="1"/>
  <c r="AV602" i="1"/>
  <c r="BI604" i="1"/>
  <c r="BJ604" i="1"/>
  <c r="BH604" i="1"/>
  <c r="AG606" i="1"/>
  <c r="AH606" i="1"/>
  <c r="AI606" i="1"/>
  <c r="AF606" i="1"/>
  <c r="AD606" i="1"/>
  <c r="DM612" i="1"/>
  <c r="DQ612" i="1"/>
  <c r="DP612" i="1"/>
  <c r="AN613" i="1"/>
  <c r="AM613" i="1"/>
  <c r="AP613" i="1"/>
  <c r="AO613" i="1"/>
  <c r="AK613" i="1"/>
  <c r="BT616" i="1"/>
  <c r="BV616" i="1"/>
  <c r="W620" i="1"/>
  <c r="AA620" i="1"/>
  <c r="Y620" i="1"/>
  <c r="E620" i="1"/>
  <c r="Z620" i="1"/>
  <c r="BH585" i="1"/>
  <c r="CC585" i="1"/>
  <c r="S586" i="1"/>
  <c r="AN586" i="1"/>
  <c r="CN588" i="1"/>
  <c r="U594" i="1"/>
  <c r="AR595" i="1"/>
  <c r="Z596" i="1"/>
  <c r="Y596" i="1"/>
  <c r="CA596" i="1"/>
  <c r="CQ597" i="1"/>
  <c r="BJ598" i="1"/>
  <c r="BI598" i="1"/>
  <c r="BH598" i="1"/>
  <c r="BF598" i="1"/>
  <c r="DT598" i="1"/>
  <c r="BT603" i="1"/>
  <c r="BV603" i="1"/>
  <c r="Z604" i="1"/>
  <c r="AA604" i="1"/>
  <c r="BF604" i="1"/>
  <c r="AN606" i="1"/>
  <c r="AP606" i="1"/>
  <c r="AO606" i="1"/>
  <c r="P607" i="1"/>
  <c r="T607" i="1"/>
  <c r="E607" i="1"/>
  <c r="CA612" i="1"/>
  <c r="DO612" i="1"/>
  <c r="BW616" i="1"/>
  <c r="DA622" i="1"/>
  <c r="DC622" i="1"/>
  <c r="DB622" i="1"/>
  <c r="CY622" i="1"/>
  <c r="BK625" i="1"/>
  <c r="DK625" i="1"/>
  <c r="DR625" i="1"/>
  <c r="CV625" i="1"/>
  <c r="CF625" i="1"/>
  <c r="AW625" i="1"/>
  <c r="BR625" i="1"/>
  <c r="U625" i="1"/>
  <c r="AI625" i="1"/>
  <c r="DY625" i="1"/>
  <c r="BD625" i="1"/>
  <c r="CO625" i="1"/>
  <c r="DD625" i="1"/>
  <c r="BY625" i="1"/>
  <c r="AP625" i="1"/>
  <c r="AB625" i="1"/>
  <c r="CV580" i="1"/>
  <c r="CY584" i="1"/>
  <c r="DT584" i="1"/>
  <c r="BI585" i="1"/>
  <c r="CE585" i="1"/>
  <c r="T586" i="1"/>
  <c r="BJ586" i="1"/>
  <c r="DV586" i="1"/>
  <c r="CO588" i="1"/>
  <c r="DX589" i="1"/>
  <c r="CY591" i="1"/>
  <c r="DX591" i="1"/>
  <c r="DP592" i="1"/>
  <c r="U593" i="1"/>
  <c r="BV593" i="1"/>
  <c r="CT593" i="1"/>
  <c r="AV594" i="1"/>
  <c r="CV594" i="1"/>
  <c r="DR594" i="1"/>
  <c r="T595" i="1"/>
  <c r="CU595" i="1"/>
  <c r="W596" i="1"/>
  <c r="BA596" i="1"/>
  <c r="CT597" i="1"/>
  <c r="CU600" i="1"/>
  <c r="CS600" i="1"/>
  <c r="AT602" i="1"/>
  <c r="BW603" i="1"/>
  <c r="W604" i="1"/>
  <c r="BY605" i="1"/>
  <c r="CF605" i="1"/>
  <c r="DK605" i="1"/>
  <c r="CO605" i="1"/>
  <c r="BR605" i="1"/>
  <c r="AB605" i="1"/>
  <c r="BK605" i="1"/>
  <c r="AP605" i="1"/>
  <c r="DR605" i="1"/>
  <c r="BD605" i="1"/>
  <c r="DD605" i="1"/>
  <c r="DY605" i="1"/>
  <c r="AK606" i="1"/>
  <c r="R607" i="1"/>
  <c r="AK608" i="1"/>
  <c r="BH611" i="1"/>
  <c r="BI611" i="1"/>
  <c r="BK611" i="1"/>
  <c r="BJ611" i="1"/>
  <c r="AV614" i="1"/>
  <c r="AT614" i="1"/>
  <c r="AU614" i="1"/>
  <c r="DI615" i="1"/>
  <c r="DJ615" i="1"/>
  <c r="DH615" i="1"/>
  <c r="BX616" i="1"/>
  <c r="CS619" i="1"/>
  <c r="CU619" i="1"/>
  <c r="CT619" i="1"/>
  <c r="CQ619" i="1"/>
  <c r="CM621" i="1"/>
  <c r="CO621" i="1"/>
  <c r="CL621" i="1"/>
  <c r="CN621" i="1"/>
  <c r="BQ627" i="1"/>
  <c r="BP627" i="1"/>
  <c r="CO601" i="1"/>
  <c r="Y603" i="1"/>
  <c r="AA603" i="1"/>
  <c r="CF604" i="1"/>
  <c r="CM614" i="1"/>
  <c r="CN614" i="1"/>
  <c r="CL614" i="1"/>
  <c r="E619" i="1"/>
  <c r="S625" i="1"/>
  <c r="P625" i="1"/>
  <c r="T625" i="1"/>
  <c r="R625" i="1"/>
  <c r="E625" i="1"/>
  <c r="AF603" i="1"/>
  <c r="AH603" i="1"/>
  <c r="DA617" i="1"/>
  <c r="DC617" i="1"/>
  <c r="DB617" i="1"/>
  <c r="CY617" i="1"/>
  <c r="BT636" i="1"/>
  <c r="BX636" i="1"/>
  <c r="BW636" i="1"/>
  <c r="E597" i="1"/>
  <c r="E600" i="1"/>
  <c r="CA600" i="1"/>
  <c r="AD603" i="1"/>
  <c r="AI604" i="1"/>
  <c r="AT610" i="1"/>
  <c r="Z611" i="1"/>
  <c r="AB611" i="1"/>
  <c r="AA611" i="1"/>
  <c r="Y611" i="1"/>
  <c r="W611" i="1"/>
  <c r="CF613" i="1"/>
  <c r="AO604" i="1"/>
  <c r="AN604" i="1"/>
  <c r="BP604" i="1"/>
  <c r="BM604" i="1"/>
  <c r="CE605" i="1"/>
  <c r="CC605" i="1"/>
  <c r="AT606" i="1"/>
  <c r="AR606" i="1"/>
  <c r="AU610" i="1"/>
  <c r="BR611" i="1"/>
  <c r="BM611" i="1"/>
  <c r="W618" i="1"/>
  <c r="DB618" i="1"/>
  <c r="DC618" i="1"/>
  <c r="DA618" i="1"/>
  <c r="DQ620" i="1"/>
  <c r="DM620" i="1"/>
  <c r="DP620" i="1"/>
  <c r="AG627" i="1"/>
  <c r="AH627" i="1"/>
  <c r="AF627" i="1"/>
  <c r="AD627" i="1"/>
  <c r="BV636" i="1"/>
  <c r="BV599" i="1"/>
  <c r="DP599" i="1"/>
  <c r="CC600" i="1"/>
  <c r="BB601" i="1"/>
  <c r="BY601" i="1"/>
  <c r="BA602" i="1"/>
  <c r="AG603" i="1"/>
  <c r="BF603" i="1"/>
  <c r="DF603" i="1"/>
  <c r="AK604" i="1"/>
  <c r="CQ604" i="1"/>
  <c r="CA605" i="1"/>
  <c r="DB606" i="1"/>
  <c r="DA606" i="1"/>
  <c r="CY606" i="1"/>
  <c r="DM607" i="1"/>
  <c r="DP607" i="1"/>
  <c r="DR607" i="1"/>
  <c r="DQ607" i="1"/>
  <c r="CJ608" i="1"/>
  <c r="BY610" i="1"/>
  <c r="CF610" i="1"/>
  <c r="DD610" i="1"/>
  <c r="BK610" i="1"/>
  <c r="AP610" i="1"/>
  <c r="DY610" i="1"/>
  <c r="BD610" i="1"/>
  <c r="AB610" i="1"/>
  <c r="CV610" i="1"/>
  <c r="BJ612" i="1"/>
  <c r="BH612" i="1"/>
  <c r="BJ615" i="1"/>
  <c r="BF615" i="1"/>
  <c r="BI615" i="1"/>
  <c r="BH615" i="1"/>
  <c r="DI619" i="1"/>
  <c r="DJ619" i="1"/>
  <c r="DK619" i="1"/>
  <c r="AF622" i="1"/>
  <c r="AD622" i="1"/>
  <c r="DO622" i="1"/>
  <c r="DQ622" i="1"/>
  <c r="DP622" i="1"/>
  <c r="DQ623" i="1"/>
  <c r="DP623" i="1"/>
  <c r="BW599" i="1"/>
  <c r="DQ599" i="1"/>
  <c r="CE600" i="1"/>
  <c r="AF601" i="1"/>
  <c r="DY601" i="1"/>
  <c r="BB602" i="1"/>
  <c r="CC602" i="1"/>
  <c r="BH603" i="1"/>
  <c r="DH603" i="1"/>
  <c r="BO604" i="1"/>
  <c r="CS604" i="1"/>
  <c r="T606" i="1"/>
  <c r="E606" i="1"/>
  <c r="S606" i="1"/>
  <c r="CL607" i="1"/>
  <c r="CO607" i="1"/>
  <c r="DO607" i="1"/>
  <c r="CC609" i="1"/>
  <c r="CA609" i="1"/>
  <c r="CF609" i="1"/>
  <c r="AW610" i="1"/>
  <c r="BF612" i="1"/>
  <c r="AV613" i="1"/>
  <c r="AU613" i="1"/>
  <c r="AT613" i="1"/>
  <c r="BQ614" i="1"/>
  <c r="BP614" i="1"/>
  <c r="BM614" i="1"/>
  <c r="BO614" i="1"/>
  <c r="CY614" i="1"/>
  <c r="DC614" i="1"/>
  <c r="DB614" i="1"/>
  <c r="DA614" i="1"/>
  <c r="AV616" i="1"/>
  <c r="AU616" i="1"/>
  <c r="AT616" i="1"/>
  <c r="DF619" i="1"/>
  <c r="DM622" i="1"/>
  <c r="DM623" i="1"/>
  <c r="CN595" i="1"/>
  <c r="BT596" i="1"/>
  <c r="BA599" i="1"/>
  <c r="DF600" i="1"/>
  <c r="AG601" i="1"/>
  <c r="CC601" i="1"/>
  <c r="BI603" i="1"/>
  <c r="DJ603" i="1"/>
  <c r="DR604" i="1"/>
  <c r="U604" i="1"/>
  <c r="DY604" i="1"/>
  <c r="AB604" i="1"/>
  <c r="BY604" i="1"/>
  <c r="CV604" i="1"/>
  <c r="AW604" i="1"/>
  <c r="BK604" i="1"/>
  <c r="AM604" i="1"/>
  <c r="BQ604" i="1"/>
  <c r="CU604" i="1"/>
  <c r="AF608" i="1"/>
  <c r="AG608" i="1"/>
  <c r="T610" i="1"/>
  <c r="E610" i="1"/>
  <c r="S610" i="1"/>
  <c r="BB610" i="1"/>
  <c r="BC610" i="1"/>
  <c r="BA610" i="1"/>
  <c r="AY610" i="1"/>
  <c r="DY616" i="1"/>
  <c r="AB616" i="1"/>
  <c r="DK616" i="1"/>
  <c r="CF616" i="1"/>
  <c r="DR616" i="1"/>
  <c r="CO616" i="1"/>
  <c r="BR616" i="1"/>
  <c r="AI616" i="1"/>
  <c r="BD616" i="1"/>
  <c r="BK616" i="1"/>
  <c r="U616" i="1"/>
  <c r="AP616" i="1"/>
  <c r="BP619" i="1"/>
  <c r="BR619" i="1"/>
  <c r="BO619" i="1"/>
  <c r="BQ619" i="1"/>
  <c r="DW620" i="1"/>
  <c r="DV620" i="1"/>
  <c r="AG622" i="1"/>
  <c r="AU624" i="1"/>
  <c r="AR624" i="1"/>
  <c r="AT624" i="1"/>
  <c r="BQ626" i="1"/>
  <c r="BP626" i="1"/>
  <c r="BO626" i="1"/>
  <c r="DF634" i="1"/>
  <c r="DJ634" i="1"/>
  <c r="DI634" i="1"/>
  <c r="DH634" i="1"/>
  <c r="AH601" i="1"/>
  <c r="BH601" i="1"/>
  <c r="BF601" i="1"/>
  <c r="CD601" i="1"/>
  <c r="BJ603" i="1"/>
  <c r="DK603" i="1"/>
  <c r="AP604" i="1"/>
  <c r="BR604" i="1"/>
  <c r="AW606" i="1"/>
  <c r="DD606" i="1"/>
  <c r="AD608" i="1"/>
  <c r="CN608" i="1"/>
  <c r="CD609" i="1"/>
  <c r="P610" i="1"/>
  <c r="CJ610" i="1"/>
  <c r="BI612" i="1"/>
  <c r="CO613" i="1"/>
  <c r="DY613" i="1"/>
  <c r="DD613" i="1"/>
  <c r="BR613" i="1"/>
  <c r="BD613" i="1"/>
  <c r="AB613" i="1"/>
  <c r="BY613" i="1"/>
  <c r="AW613" i="1"/>
  <c r="U613" i="1"/>
  <c r="DR613" i="1"/>
  <c r="CV613" i="1"/>
  <c r="DT616" i="1"/>
  <c r="BM619" i="1"/>
  <c r="DH619" i="1"/>
  <c r="DT620" i="1"/>
  <c r="AH622" i="1"/>
  <c r="DO623" i="1"/>
  <c r="AV624" i="1"/>
  <c r="CD632" i="1"/>
  <c r="CE632" i="1"/>
  <c r="DI598" i="1"/>
  <c r="DF598" i="1"/>
  <c r="AF599" i="1"/>
  <c r="CJ600" i="1"/>
  <c r="DH600" i="1"/>
  <c r="AI601" i="1"/>
  <c r="CE601" i="1"/>
  <c r="BF602" i="1"/>
  <c r="DI602" i="1"/>
  <c r="E604" i="1"/>
  <c r="T604" i="1"/>
  <c r="BX604" i="1"/>
  <c r="BV604" i="1"/>
  <c r="BT604" i="1"/>
  <c r="DV604" i="1"/>
  <c r="AF605" i="1"/>
  <c r="R606" i="1"/>
  <c r="BA606" i="1"/>
  <c r="BD606" i="1"/>
  <c r="BC606" i="1"/>
  <c r="DJ606" i="1"/>
  <c r="DH606" i="1"/>
  <c r="CM607" i="1"/>
  <c r="R610" i="1"/>
  <c r="DR610" i="1"/>
  <c r="AN611" i="1"/>
  <c r="AO611" i="1"/>
  <c r="BY611" i="1"/>
  <c r="BX611" i="1"/>
  <c r="BW611" i="1"/>
  <c r="BV611" i="1"/>
  <c r="BT611" i="1"/>
  <c r="BK612" i="1"/>
  <c r="R613" i="1"/>
  <c r="T613" i="1"/>
  <c r="BX614" i="1"/>
  <c r="BW614" i="1"/>
  <c r="BV614" i="1"/>
  <c r="Y615" i="1"/>
  <c r="AW616" i="1"/>
  <c r="DX620" i="1"/>
  <c r="AI622" i="1"/>
  <c r="CA632" i="1"/>
  <c r="BM598" i="1"/>
  <c r="DJ600" i="1"/>
  <c r="AN601" i="1"/>
  <c r="AK601" i="1"/>
  <c r="BI601" i="1"/>
  <c r="CF601" i="1"/>
  <c r="CL602" i="1"/>
  <c r="CN602" i="1"/>
  <c r="DJ602" i="1"/>
  <c r="CL603" i="1"/>
  <c r="DM603" i="1"/>
  <c r="P604" i="1"/>
  <c r="AG605" i="1"/>
  <c r="U606" i="1"/>
  <c r="AY606" i="1"/>
  <c r="CN607" i="1"/>
  <c r="AH608" i="1"/>
  <c r="U610" i="1"/>
  <c r="CL610" i="1"/>
  <c r="DX610" i="1"/>
  <c r="DW610" i="1"/>
  <c r="DV610" i="1"/>
  <c r="DT610" i="1"/>
  <c r="AK611" i="1"/>
  <c r="BQ612" i="1"/>
  <c r="BR612" i="1"/>
  <c r="BP612" i="1"/>
  <c r="CQ616" i="1"/>
  <c r="CT616" i="1"/>
  <c r="DV616" i="1"/>
  <c r="AN617" i="1"/>
  <c r="AP617" i="1"/>
  <c r="AO617" i="1"/>
  <c r="CV626" i="1"/>
  <c r="DK626" i="1"/>
  <c r="BK626" i="1"/>
  <c r="AI626" i="1"/>
  <c r="CF626" i="1"/>
  <c r="AB626" i="1"/>
  <c r="BY626" i="1"/>
  <c r="U626" i="1"/>
  <c r="DY626" i="1"/>
  <c r="DR626" i="1"/>
  <c r="AP626" i="1"/>
  <c r="BR626" i="1"/>
  <c r="DD626" i="1"/>
  <c r="AW626" i="1"/>
  <c r="CO626" i="1"/>
  <c r="CC631" i="1"/>
  <c r="CA631" i="1"/>
  <c r="CE631" i="1"/>
  <c r="CD631" i="1"/>
  <c r="CC632" i="1"/>
  <c r="AW607" i="1"/>
  <c r="BD607" i="1"/>
  <c r="DY607" i="1"/>
  <c r="CF607" i="1"/>
  <c r="T611" i="1"/>
  <c r="P611" i="1"/>
  <c r="AW612" i="1"/>
  <c r="BD612" i="1"/>
  <c r="DY612" i="1"/>
  <c r="CF612" i="1"/>
  <c r="DR612" i="1"/>
  <c r="CV612" i="1"/>
  <c r="BY612" i="1"/>
  <c r="E616" i="1"/>
  <c r="R616" i="1"/>
  <c r="BJ621" i="1"/>
  <c r="BI621" i="1"/>
  <c r="BH621" i="1"/>
  <c r="CS621" i="1"/>
  <c r="CQ621" i="1"/>
  <c r="CV621" i="1"/>
  <c r="CU621" i="1"/>
  <c r="CT621" i="1"/>
  <c r="AK622" i="1"/>
  <c r="AM622" i="1"/>
  <c r="DD622" i="1"/>
  <c r="AD632" i="1"/>
  <c r="E632" i="1"/>
  <c r="AH632" i="1"/>
  <c r="AG632" i="1"/>
  <c r="AF632" i="1"/>
  <c r="CC636" i="1"/>
  <c r="CA636" i="1"/>
  <c r="CF636" i="1"/>
  <c r="CE636" i="1"/>
  <c r="CD636" i="1"/>
  <c r="CF617" i="1"/>
  <c r="AI617" i="1"/>
  <c r="BD617" i="1"/>
  <c r="BR617" i="1"/>
  <c r="E622" i="1"/>
  <c r="AR622" i="1"/>
  <c r="AV622" i="1"/>
  <c r="AT622" i="1"/>
  <c r="BH623" i="1"/>
  <c r="BI623" i="1"/>
  <c r="BK623" i="1"/>
  <c r="DQ624" i="1"/>
  <c r="DP624" i="1"/>
  <c r="DO624" i="1"/>
  <c r="DM624" i="1"/>
  <c r="AT627" i="1"/>
  <c r="AV627" i="1"/>
  <c r="CS629" i="1"/>
  <c r="CU629" i="1"/>
  <c r="CT629" i="1"/>
  <c r="CQ629" i="1"/>
  <c r="DV635" i="1"/>
  <c r="DT635" i="1"/>
  <c r="DW635" i="1"/>
  <c r="DY635" i="1"/>
  <c r="DX635" i="1"/>
  <c r="CQ612" i="1"/>
  <c r="AT619" i="1"/>
  <c r="AU619" i="1"/>
  <c r="AR619" i="1"/>
  <c r="DM619" i="1"/>
  <c r="DP619" i="1"/>
  <c r="P624" i="1"/>
  <c r="E624" i="1"/>
  <c r="T624" i="1"/>
  <c r="BT625" i="1"/>
  <c r="BW625" i="1"/>
  <c r="BV625" i="1"/>
  <c r="CT631" i="1"/>
  <c r="CS631" i="1"/>
  <c r="CQ631" i="1"/>
  <c r="DW637" i="1"/>
  <c r="DV637" i="1"/>
  <c r="DX637" i="1"/>
  <c r="AU639" i="1"/>
  <c r="E639" i="1"/>
  <c r="AV639" i="1"/>
  <c r="AT639" i="1"/>
  <c r="DC639" i="1"/>
  <c r="DB639" i="1"/>
  <c r="DA639" i="1"/>
  <c r="CO603" i="1"/>
  <c r="BD603" i="1"/>
  <c r="AK609" i="1"/>
  <c r="Y613" i="1"/>
  <c r="Z613" i="1"/>
  <c r="DT613" i="1"/>
  <c r="BA616" i="1"/>
  <c r="R617" i="1"/>
  <c r="T617" i="1"/>
  <c r="AR617" i="1"/>
  <c r="AU617" i="1"/>
  <c r="AT617" i="1"/>
  <c r="BV617" i="1"/>
  <c r="DD617" i="1"/>
  <c r="BR618" i="1"/>
  <c r="AV619" i="1"/>
  <c r="DT622" i="1"/>
  <c r="BJ623" i="1"/>
  <c r="R624" i="1"/>
  <c r="BX625" i="1"/>
  <c r="AW629" i="1"/>
  <c r="DD629" i="1"/>
  <c r="U629" i="1"/>
  <c r="DK629" i="1"/>
  <c r="DR629" i="1"/>
  <c r="BD629" i="1"/>
  <c r="AB629" i="1"/>
  <c r="BY629" i="1"/>
  <c r="CV629" i="1"/>
  <c r="BR629" i="1"/>
  <c r="BK629" i="1"/>
  <c r="DY629" i="1"/>
  <c r="AP629" i="1"/>
  <c r="CU631" i="1"/>
  <c r="DT637" i="1"/>
  <c r="AR639" i="1"/>
  <c r="CY639" i="1"/>
  <c r="CT612" i="1"/>
  <c r="Z614" i="1"/>
  <c r="BB616" i="1"/>
  <c r="BW617" i="1"/>
  <c r="DI617" i="1"/>
  <c r="DH617" i="1"/>
  <c r="DF617" i="1"/>
  <c r="DR618" i="1"/>
  <c r="BK618" i="1"/>
  <c r="AI618" i="1"/>
  <c r="U618" i="1"/>
  <c r="AP618" i="1"/>
  <c r="BW618" i="1"/>
  <c r="BV618" i="1"/>
  <c r="BX618" i="1"/>
  <c r="DI618" i="1"/>
  <c r="DH618" i="1"/>
  <c r="P619" i="1"/>
  <c r="R619" i="1"/>
  <c r="U619" i="1"/>
  <c r="T619" i="1"/>
  <c r="AW619" i="1"/>
  <c r="DO619" i="1"/>
  <c r="DV622" i="1"/>
  <c r="S624" i="1"/>
  <c r="AV626" i="1"/>
  <c r="AU626" i="1"/>
  <c r="AU627" i="1"/>
  <c r="E629" i="1"/>
  <c r="BH630" i="1"/>
  <c r="BC639" i="1"/>
  <c r="AY639" i="1"/>
  <c r="E609" i="1"/>
  <c r="AM609" i="1"/>
  <c r="CJ609" i="1"/>
  <c r="AD610" i="1"/>
  <c r="CY610" i="1"/>
  <c r="AY611" i="1"/>
  <c r="BT612" i="1"/>
  <c r="CU612" i="1"/>
  <c r="AY613" i="1"/>
  <c r="CA613" i="1"/>
  <c r="DV613" i="1"/>
  <c r="AA614" i="1"/>
  <c r="BY617" i="1"/>
  <c r="AT618" i="1"/>
  <c r="AU618" i="1"/>
  <c r="BT618" i="1"/>
  <c r="BC619" i="1"/>
  <c r="BA619" i="1"/>
  <c r="DQ619" i="1"/>
  <c r="CO622" i="1"/>
  <c r="CF622" i="1"/>
  <c r="DR622" i="1"/>
  <c r="AB622" i="1"/>
  <c r="DK622" i="1"/>
  <c r="U622" i="1"/>
  <c r="BD622" i="1"/>
  <c r="BR622" i="1"/>
  <c r="DX622" i="1"/>
  <c r="AR626" i="1"/>
  <c r="BI630" i="1"/>
  <c r="AU631" i="1"/>
  <c r="AT631" i="1"/>
  <c r="AV631" i="1"/>
  <c r="AW631" i="1"/>
  <c r="BA639" i="1"/>
  <c r="BX607" i="1"/>
  <c r="BV607" i="1"/>
  <c r="AN609" i="1"/>
  <c r="BP609" i="1"/>
  <c r="BR609" i="1"/>
  <c r="CL609" i="1"/>
  <c r="DW613" i="1"/>
  <c r="DH614" i="1"/>
  <c r="DJ614" i="1"/>
  <c r="DF614" i="1"/>
  <c r="BJ616" i="1"/>
  <c r="BH616" i="1"/>
  <c r="CE617" i="1"/>
  <c r="CD617" i="1"/>
  <c r="CA617" i="1"/>
  <c r="DK617" i="1"/>
  <c r="T618" i="1"/>
  <c r="P618" i="1"/>
  <c r="E618" i="1"/>
  <c r="DX619" i="1"/>
  <c r="DW619" i="1"/>
  <c r="DV619" i="1"/>
  <c r="DT619" i="1"/>
  <c r="AN620" i="1"/>
  <c r="AK620" i="1"/>
  <c r="AO620" i="1"/>
  <c r="DY622" i="1"/>
  <c r="Y624" i="1"/>
  <c r="AA624" i="1"/>
  <c r="Z624" i="1"/>
  <c r="W624" i="1"/>
  <c r="BY639" i="1"/>
  <c r="BD639" i="1"/>
  <c r="AI639" i="1"/>
  <c r="AW639" i="1"/>
  <c r="DD639" i="1"/>
  <c r="DY639" i="1"/>
  <c r="CV639" i="1"/>
  <c r="CO639" i="1"/>
  <c r="BK639" i="1"/>
  <c r="DR639" i="1"/>
  <c r="U639" i="1"/>
  <c r="DK639" i="1"/>
  <c r="BR639" i="1"/>
  <c r="AB639" i="1"/>
  <c r="CF639" i="1"/>
  <c r="BT607" i="1"/>
  <c r="AT608" i="1"/>
  <c r="AP609" i="1"/>
  <c r="BM609" i="1"/>
  <c r="CM609" i="1"/>
  <c r="AG610" i="1"/>
  <c r="DB610" i="1"/>
  <c r="BB611" i="1"/>
  <c r="CY611" i="1"/>
  <c r="AA612" i="1"/>
  <c r="AV612" i="1"/>
  <c r="BV612" i="1"/>
  <c r="DW612" i="1"/>
  <c r="BC613" i="1"/>
  <c r="CC613" i="1"/>
  <c r="BC614" i="1"/>
  <c r="AO615" i="1"/>
  <c r="BF616" i="1"/>
  <c r="CL616" i="1"/>
  <c r="U617" i="1"/>
  <c r="BA617" i="1"/>
  <c r="BC617" i="1"/>
  <c r="P622" i="1"/>
  <c r="BM630" i="1"/>
  <c r="BQ630" i="1"/>
  <c r="BO630" i="1"/>
  <c r="BP630" i="1"/>
  <c r="Y608" i="1"/>
  <c r="Z608" i="1"/>
  <c r="AU608" i="1"/>
  <c r="R609" i="1"/>
  <c r="AV609" i="1"/>
  <c r="AU609" i="1"/>
  <c r="CN609" i="1"/>
  <c r="AH610" i="1"/>
  <c r="DC610" i="1"/>
  <c r="AD611" i="1"/>
  <c r="BC611" i="1"/>
  <c r="BW612" i="1"/>
  <c r="CY612" i="1"/>
  <c r="AF613" i="1"/>
  <c r="AD613" i="1"/>
  <c r="DI614" i="1"/>
  <c r="CO615" i="1"/>
  <c r="BR615" i="1"/>
  <c r="AW615" i="1"/>
  <c r="AB615" i="1"/>
  <c r="DR615" i="1"/>
  <c r="CV615" i="1"/>
  <c r="BY615" i="1"/>
  <c r="DY615" i="1"/>
  <c r="CF615" i="1"/>
  <c r="BK615" i="1"/>
  <c r="DD615" i="1"/>
  <c r="AP615" i="1"/>
  <c r="AD616" i="1"/>
  <c r="BI616" i="1"/>
  <c r="DO616" i="1"/>
  <c r="AY617" i="1"/>
  <c r="CC617" i="1"/>
  <c r="R618" i="1"/>
  <c r="AV618" i="1"/>
  <c r="CA618" i="1"/>
  <c r="DK618" i="1"/>
  <c r="BB619" i="1"/>
  <c r="AM620" i="1"/>
  <c r="AV621" i="1"/>
  <c r="AU621" i="1"/>
  <c r="R622" i="1"/>
  <c r="BF622" i="1"/>
  <c r="CL622" i="1"/>
  <c r="CY626" i="1"/>
  <c r="DC626" i="1"/>
  <c r="DA626" i="1"/>
  <c r="AG628" i="1"/>
  <c r="AF628" i="1"/>
  <c r="AI628" i="1"/>
  <c r="BH633" i="1"/>
  <c r="BK633" i="1"/>
  <c r="BJ633" i="1"/>
  <c r="BI633" i="1"/>
  <c r="E615" i="1"/>
  <c r="R615" i="1"/>
  <c r="BT615" i="1"/>
  <c r="BV615" i="1"/>
  <c r="BI619" i="1"/>
  <c r="BH619" i="1"/>
  <c r="BF619" i="1"/>
  <c r="BT620" i="1"/>
  <c r="BX620" i="1"/>
  <c r="DA620" i="1"/>
  <c r="CY620" i="1"/>
  <c r="DC620" i="1"/>
  <c r="CA621" i="1"/>
  <c r="CC621" i="1"/>
  <c r="T622" i="1"/>
  <c r="CN622" i="1"/>
  <c r="DB626" i="1"/>
  <c r="AD628" i="1"/>
  <c r="DX629" i="1"/>
  <c r="DW629" i="1"/>
  <c r="DR609" i="1"/>
  <c r="U609" i="1"/>
  <c r="DY609" i="1"/>
  <c r="AB609" i="1"/>
  <c r="AI609" i="1"/>
  <c r="AU620" i="1"/>
  <c r="AT620" i="1"/>
  <c r="CS622" i="1"/>
  <c r="CU622" i="1"/>
  <c r="CT622" i="1"/>
  <c r="BI626" i="1"/>
  <c r="BH626" i="1"/>
  <c r="AI630" i="1"/>
  <c r="BW632" i="1"/>
  <c r="BV632" i="1"/>
  <c r="BX632" i="1"/>
  <c r="BK634" i="1"/>
  <c r="E637" i="1"/>
  <c r="Y637" i="1"/>
  <c r="AA637" i="1"/>
  <c r="DQ625" i="1"/>
  <c r="DO625" i="1"/>
  <c r="DM625" i="1"/>
  <c r="AY629" i="1"/>
  <c r="BB629" i="1"/>
  <c r="BC629" i="1"/>
  <c r="BA629" i="1"/>
  <c r="AI634" i="1"/>
  <c r="BP623" i="1"/>
  <c r="BO623" i="1"/>
  <c r="BM623" i="1"/>
  <c r="BC627" i="1"/>
  <c r="BB627" i="1"/>
  <c r="BD627" i="1"/>
  <c r="BH629" i="1"/>
  <c r="BF629" i="1"/>
  <c r="BK630" i="1"/>
  <c r="DY630" i="1"/>
  <c r="DR630" i="1"/>
  <c r="CF630" i="1"/>
  <c r="AW630" i="1"/>
  <c r="DK630" i="1"/>
  <c r="BY630" i="1"/>
  <c r="BC631" i="1"/>
  <c r="BA631" i="1"/>
  <c r="AY631" i="1"/>
  <c r="BD631" i="1"/>
  <c r="BC632" i="1"/>
  <c r="BA632" i="1"/>
  <c r="AY632" i="1"/>
  <c r="CM632" i="1"/>
  <c r="CL632" i="1"/>
  <c r="CJ632" i="1"/>
  <c r="AF617" i="1"/>
  <c r="AG617" i="1"/>
  <c r="BH618" i="1"/>
  <c r="BI618" i="1"/>
  <c r="BD619" i="1"/>
  <c r="BY619" i="1"/>
  <c r="AI619" i="1"/>
  <c r="DR619" i="1"/>
  <c r="CV619" i="1"/>
  <c r="BA620" i="1"/>
  <c r="BP621" i="1"/>
  <c r="BO621" i="1"/>
  <c r="BQ623" i="1"/>
  <c r="DT623" i="1"/>
  <c r="W625" i="1"/>
  <c r="Z625" i="1"/>
  <c r="AA625" i="1"/>
  <c r="Y625" i="1"/>
  <c r="BA625" i="1"/>
  <c r="CL625" i="1"/>
  <c r="DP625" i="1"/>
  <c r="AY627" i="1"/>
  <c r="BB632" i="1"/>
  <c r="CN632" i="1"/>
  <c r="BV626" i="1"/>
  <c r="BW626" i="1"/>
  <c r="BT626" i="1"/>
  <c r="BA627" i="1"/>
  <c r="CN628" i="1"/>
  <c r="CJ628" i="1"/>
  <c r="CO628" i="1"/>
  <c r="CM628" i="1"/>
  <c r="BI629" i="1"/>
  <c r="CO630" i="1"/>
  <c r="BB631" i="1"/>
  <c r="CF632" i="1"/>
  <c r="BY632" i="1"/>
  <c r="AI632" i="1"/>
  <c r="U632" i="1"/>
  <c r="DY632" i="1"/>
  <c r="DR632" i="1"/>
  <c r="CV632" i="1"/>
  <c r="AW632" i="1"/>
  <c r="BK632" i="1"/>
  <c r="AB632" i="1"/>
  <c r="CO632" i="1"/>
  <c r="BD632" i="1"/>
  <c r="CE634" i="1"/>
  <c r="CD634" i="1"/>
  <c r="CC634" i="1"/>
  <c r="CA634" i="1"/>
  <c r="DJ638" i="1"/>
  <c r="DH638" i="1"/>
  <c r="DF638" i="1"/>
  <c r="DK638" i="1"/>
  <c r="DI638" i="1"/>
  <c r="DR623" i="1"/>
  <c r="DV623" i="1"/>
  <c r="BC625" i="1"/>
  <c r="AH626" i="1"/>
  <c r="DP626" i="1"/>
  <c r="DM626" i="1"/>
  <c r="CL628" i="1"/>
  <c r="BJ629" i="1"/>
  <c r="DQ618" i="1"/>
  <c r="DP618" i="1"/>
  <c r="DO618" i="1"/>
  <c r="BX619" i="1"/>
  <c r="BW619" i="1"/>
  <c r="DY619" i="1"/>
  <c r="DF620" i="1"/>
  <c r="BD621" i="1"/>
  <c r="DY621" i="1"/>
  <c r="AB621" i="1"/>
  <c r="DD621" i="1"/>
  <c r="CF621" i="1"/>
  <c r="BQ621" i="1"/>
  <c r="W622" i="1"/>
  <c r="CA622" i="1"/>
  <c r="DF622" i="1"/>
  <c r="BT623" i="1"/>
  <c r="CY623" i="1"/>
  <c r="DX623" i="1"/>
  <c r="AM626" i="1"/>
  <c r="AN626" i="1"/>
  <c r="AK626" i="1"/>
  <c r="BX626" i="1"/>
  <c r="P635" i="1"/>
  <c r="U635" i="1"/>
  <c r="E635" i="1"/>
  <c r="T635" i="1"/>
  <c r="CU613" i="1"/>
  <c r="CJ615" i="1"/>
  <c r="DM618" i="1"/>
  <c r="BT619" i="1"/>
  <c r="DB619" i="1"/>
  <c r="DA619" i="1"/>
  <c r="DH620" i="1"/>
  <c r="Y622" i="1"/>
  <c r="E623" i="1"/>
  <c r="T623" i="1"/>
  <c r="P623" i="1"/>
  <c r="S623" i="1"/>
  <c r="R623" i="1"/>
  <c r="CA626" i="1"/>
  <c r="CD626" i="1"/>
  <c r="CC626" i="1"/>
  <c r="CE626" i="1"/>
  <c r="E627" i="1"/>
  <c r="AA627" i="1"/>
  <c r="Y627" i="1"/>
  <c r="DX628" i="1"/>
  <c r="DW628" i="1"/>
  <c r="DV628" i="1"/>
  <c r="DT628" i="1"/>
  <c r="BQ629" i="1"/>
  <c r="BO629" i="1"/>
  <c r="BM629" i="1"/>
  <c r="DI631" i="1"/>
  <c r="DH631" i="1"/>
  <c r="CY619" i="1"/>
  <c r="AD620" i="1"/>
  <c r="DJ620" i="1"/>
  <c r="Z622" i="1"/>
  <c r="CC622" i="1"/>
  <c r="DH622" i="1"/>
  <c r="BV623" i="1"/>
  <c r="W627" i="1"/>
  <c r="DX627" i="1"/>
  <c r="DW627" i="1"/>
  <c r="DY627" i="1"/>
  <c r="DY628" i="1"/>
  <c r="BP629" i="1"/>
  <c r="U630" i="1"/>
  <c r="CV630" i="1"/>
  <c r="BC637" i="1"/>
  <c r="BB637" i="1"/>
  <c r="BA637" i="1"/>
  <c r="DB630" i="1"/>
  <c r="DA630" i="1"/>
  <c r="CY630" i="1"/>
  <c r="DC630" i="1"/>
  <c r="BW631" i="1"/>
  <c r="BT631" i="1"/>
  <c r="DD632" i="1"/>
  <c r="BD634" i="1"/>
  <c r="AW634" i="1"/>
  <c r="DD634" i="1"/>
  <c r="CO634" i="1"/>
  <c r="DK634" i="1"/>
  <c r="AP634" i="1"/>
  <c r="U634" i="1"/>
  <c r="BY634" i="1"/>
  <c r="CV634" i="1"/>
  <c r="AB634" i="1"/>
  <c r="DY634" i="1"/>
  <c r="DR634" i="1"/>
  <c r="CY634" i="1"/>
  <c r="S635" i="1"/>
  <c r="AY637" i="1"/>
  <c r="AO638" i="1"/>
  <c r="AN638" i="1"/>
  <c r="AM638" i="1"/>
  <c r="E638" i="1"/>
  <c r="DC627" i="1"/>
  <c r="DB627" i="1"/>
  <c r="AK630" i="1"/>
  <c r="AM630" i="1"/>
  <c r="BY631" i="1"/>
  <c r="CN631" i="1"/>
  <c r="CM631" i="1"/>
  <c r="CJ631" i="1"/>
  <c r="AA633" i="1"/>
  <c r="Y633" i="1"/>
  <c r="BX634" i="1"/>
  <c r="BW634" i="1"/>
  <c r="BA635" i="1"/>
  <c r="BC635" i="1"/>
  <c r="AG638" i="1"/>
  <c r="AF638" i="1"/>
  <c r="AD638" i="1"/>
  <c r="DP628" i="1"/>
  <c r="DO628" i="1"/>
  <c r="Y631" i="1"/>
  <c r="E631" i="1"/>
  <c r="BY636" i="1"/>
  <c r="DW636" i="1"/>
  <c r="DV636" i="1"/>
  <c r="DX636" i="1"/>
  <c r="BO628" i="1"/>
  <c r="BQ628" i="1"/>
  <c r="DF629" i="1"/>
  <c r="DH629" i="1"/>
  <c r="CT632" i="1"/>
  <c r="CU632" i="1"/>
  <c r="AG635" i="1"/>
  <c r="AF635" i="1"/>
  <c r="AI635" i="1"/>
  <c r="AH635" i="1"/>
  <c r="AD635" i="1"/>
  <c r="DB635" i="1"/>
  <c r="DD635" i="1"/>
  <c r="DY623" i="1"/>
  <c r="AB623" i="1"/>
  <c r="CF623" i="1"/>
  <c r="DD623" i="1"/>
  <c r="BM628" i="1"/>
  <c r="CD629" i="1"/>
  <c r="CE629" i="1"/>
  <c r="DI629" i="1"/>
  <c r="Z631" i="1"/>
  <c r="CQ632" i="1"/>
  <c r="CY635" i="1"/>
  <c r="BW637" i="1"/>
  <c r="BX637" i="1"/>
  <c r="CN638" i="1"/>
  <c r="CM638" i="1"/>
  <c r="CL638" i="1"/>
  <c r="CD627" i="1"/>
  <c r="BR628" i="1"/>
  <c r="BQ631" i="1"/>
  <c r="BP631" i="1"/>
  <c r="DQ633" i="1"/>
  <c r="DR633" i="1"/>
  <c r="DO633" i="1"/>
  <c r="DC635" i="1"/>
  <c r="Z636" i="1"/>
  <c r="Y636" i="1"/>
  <c r="W636" i="1"/>
  <c r="BT637" i="1"/>
  <c r="DC637" i="1"/>
  <c r="DB637" i="1"/>
  <c r="DA637" i="1"/>
  <c r="CY637" i="1"/>
  <c r="CJ638" i="1"/>
  <c r="CN630" i="1"/>
  <c r="CL630" i="1"/>
  <c r="BM631" i="1"/>
  <c r="BJ638" i="1"/>
  <c r="BI638" i="1"/>
  <c r="BH638" i="1"/>
  <c r="BK638" i="1"/>
  <c r="BT622" i="1"/>
  <c r="BV622" i="1"/>
  <c r="CL623" i="1"/>
  <c r="DP629" i="1"/>
  <c r="CJ630" i="1"/>
  <c r="DV630" i="1"/>
  <c r="DT630" i="1"/>
  <c r="DX630" i="1"/>
  <c r="DW630" i="1"/>
  <c r="AD631" i="1"/>
  <c r="BB634" i="1"/>
  <c r="CQ634" i="1"/>
  <c r="AA636" i="1"/>
  <c r="BV637" i="1"/>
  <c r="BF638" i="1"/>
  <c r="CO638" i="1"/>
  <c r="P621" i="1"/>
  <c r="E621" i="1"/>
  <c r="CM623" i="1"/>
  <c r="DV624" i="1"/>
  <c r="DW625" i="1"/>
  <c r="BB626" i="1"/>
  <c r="DF626" i="1"/>
  <c r="CJ627" i="1"/>
  <c r="DQ629" i="1"/>
  <c r="AF631" i="1"/>
  <c r="BO631" i="1"/>
  <c r="AK632" i="1"/>
  <c r="AO632" i="1"/>
  <c r="AM632" i="1"/>
  <c r="DP633" i="1"/>
  <c r="BC634" i="1"/>
  <c r="CT634" i="1"/>
  <c r="BI636" i="1"/>
  <c r="BJ636" i="1"/>
  <c r="BF636" i="1"/>
  <c r="AD618" i="1"/>
  <c r="AY622" i="1"/>
  <c r="BW622" i="1"/>
  <c r="U623" i="1"/>
  <c r="AR623" i="1"/>
  <c r="DW624" i="1"/>
  <c r="DX625" i="1"/>
  <c r="BC626" i="1"/>
  <c r="DK627" i="1"/>
  <c r="AO627" i="1"/>
  <c r="AN627" i="1"/>
  <c r="AU628" i="1"/>
  <c r="CM630" i="1"/>
  <c r="AH631" i="1"/>
  <c r="BR631" i="1"/>
  <c r="AN632" i="1"/>
  <c r="AV633" i="1"/>
  <c r="AT633" i="1"/>
  <c r="BJ634" i="1"/>
  <c r="BH634" i="1"/>
  <c r="BF634" i="1"/>
  <c r="CU634" i="1"/>
  <c r="CE635" i="1"/>
  <c r="CF635" i="1"/>
  <c r="CC635" i="1"/>
  <c r="BH636" i="1"/>
  <c r="BW627" i="1"/>
  <c r="BX627" i="1"/>
  <c r="BA628" i="1"/>
  <c r="AY628" i="1"/>
  <c r="BC628" i="1"/>
  <c r="CE630" i="1"/>
  <c r="CC630" i="1"/>
  <c r="DP631" i="1"/>
  <c r="DO631" i="1"/>
  <c r="T633" i="1"/>
  <c r="E633" i="1"/>
  <c r="R633" i="1"/>
  <c r="DJ635" i="1"/>
  <c r="DI635" i="1"/>
  <c r="DK635" i="1"/>
  <c r="DH635" i="1"/>
  <c r="DF635" i="1"/>
  <c r="DA629" i="1"/>
  <c r="CY629" i="1"/>
  <c r="DA632" i="1"/>
  <c r="DC632" i="1"/>
  <c r="AN633" i="1"/>
  <c r="AP633" i="1"/>
  <c r="AO633" i="1"/>
  <c r="BJ635" i="1"/>
  <c r="BI635" i="1"/>
  <c r="BH635" i="1"/>
  <c r="BF635" i="1"/>
  <c r="DJ628" i="1"/>
  <c r="DH628" i="1"/>
  <c r="BX635" i="1"/>
  <c r="BT635" i="1"/>
  <c r="DR638" i="1"/>
  <c r="DQ638" i="1"/>
  <c r="DP638" i="1"/>
  <c r="CA625" i="1"/>
  <c r="CF627" i="1"/>
  <c r="DF628" i="1"/>
  <c r="DJ633" i="1"/>
  <c r="DH633" i="1"/>
  <c r="E634" i="1"/>
  <c r="DT634" i="1"/>
  <c r="Y635" i="1"/>
  <c r="W635" i="1"/>
  <c r="BV635" i="1"/>
  <c r="DM638" i="1"/>
  <c r="DH639" i="1"/>
  <c r="DF639" i="1"/>
  <c r="Y630" i="1"/>
  <c r="W630" i="1"/>
  <c r="AP638" i="1"/>
  <c r="CN639" i="1"/>
  <c r="CL639" i="1"/>
  <c r="CJ639" i="1"/>
  <c r="AB627" i="1"/>
  <c r="AW627" i="1"/>
  <c r="BR627" i="1"/>
  <c r="CO627" i="1"/>
  <c r="Z630" i="1"/>
  <c r="R634" i="1"/>
  <c r="CJ636" i="1"/>
  <c r="DY637" i="1"/>
  <c r="AB637" i="1"/>
  <c r="CF637" i="1"/>
  <c r="BY637" i="1"/>
  <c r="AI637" i="1"/>
  <c r="AM637" i="1"/>
  <c r="BK637" i="1"/>
  <c r="DK637" i="1"/>
  <c r="U638" i="1"/>
  <c r="T638" i="1"/>
  <c r="S638" i="1"/>
  <c r="AT638" i="1"/>
  <c r="CL634" i="1"/>
  <c r="CJ634" i="1"/>
  <c r="CO636" i="1"/>
  <c r="AW636" i="1"/>
  <c r="DY636" i="1"/>
  <c r="AB636" i="1"/>
  <c r="DR636" i="1"/>
  <c r="U636" i="1"/>
  <c r="CV636" i="1"/>
  <c r="AO636" i="1"/>
  <c r="AM636" i="1"/>
  <c r="BK636" i="1"/>
  <c r="CM636" i="1"/>
  <c r="AN637" i="1"/>
  <c r="P638" i="1"/>
  <c r="AU638" i="1"/>
  <c r="CM639" i="1"/>
  <c r="DT639" i="1"/>
  <c r="DR631" i="1"/>
  <c r="U631" i="1"/>
  <c r="CV631" i="1"/>
  <c r="AI631" i="1"/>
  <c r="T634" i="1"/>
  <c r="BQ634" i="1"/>
  <c r="BO634" i="1"/>
  <c r="CJ635" i="1"/>
  <c r="BQ636" i="1"/>
  <c r="BP636" i="1"/>
  <c r="CN636" i="1"/>
  <c r="DK636" i="1"/>
  <c r="AO637" i="1"/>
  <c r="AV638" i="1"/>
  <c r="BT630" i="1"/>
  <c r="CQ630" i="1"/>
  <c r="AO631" i="1"/>
  <c r="AM631" i="1"/>
  <c r="CM634" i="1"/>
  <c r="E636" i="1"/>
  <c r="S636" i="1"/>
  <c r="AP637" i="1"/>
  <c r="AW638" i="1"/>
  <c r="BQ639" i="1"/>
  <c r="BO639" i="1"/>
  <c r="CU639" i="1"/>
  <c r="CT639" i="1"/>
  <c r="CS639" i="1"/>
  <c r="DV639" i="1"/>
  <c r="CL629" i="1"/>
  <c r="CJ629" i="1"/>
  <c r="E630" i="1"/>
  <c r="AK631" i="1"/>
  <c r="BH631" i="1"/>
  <c r="CN634" i="1"/>
  <c r="BD635" i="1"/>
  <c r="CL635" i="1"/>
  <c r="P636" i="1"/>
  <c r="AV637" i="1"/>
  <c r="AR637" i="1"/>
  <c r="BA638" i="1"/>
  <c r="AY638" i="1"/>
  <c r="BM639" i="1"/>
  <c r="CQ639" i="1"/>
  <c r="DW639" i="1"/>
  <c r="BY627" i="1"/>
  <c r="AI627" i="1"/>
  <c r="CV627" i="1"/>
  <c r="P631" i="1"/>
  <c r="BJ631" i="1"/>
  <c r="CF631" i="1"/>
  <c r="AH633" i="1"/>
  <c r="BD633" i="1"/>
  <c r="W634" i="1"/>
  <c r="AR634" i="1"/>
  <c r="BP634" i="1"/>
  <c r="AP636" i="1"/>
  <c r="BO636" i="1"/>
  <c r="AT637" i="1"/>
  <c r="CQ637" i="1"/>
  <c r="CF638" i="1"/>
  <c r="CD638" i="1"/>
  <c r="CC638" i="1"/>
  <c r="CA638" i="1"/>
  <c r="BK635" i="1"/>
  <c r="BW639" i="1"/>
  <c r="CO635" i="1"/>
  <c r="P639" i="1"/>
  <c r="DM639" i="1"/>
  <c r="AK639" i="1"/>
  <c r="CY638" i="1"/>
  <c r="R639" i="1"/>
  <c r="BF639" i="1"/>
  <c r="DO639" i="1"/>
  <c r="BN503" i="1" l="1"/>
  <c r="DN456" i="1"/>
  <c r="BU288" i="1"/>
  <c r="F317" i="1"/>
  <c r="CH317" i="1" s="1"/>
  <c r="BU276" i="1"/>
  <c r="AL276" i="1"/>
  <c r="AE150" i="1"/>
  <c r="DZ303" i="1"/>
  <c r="Q147" i="1"/>
  <c r="CK223" i="1"/>
  <c r="BN529" i="1"/>
  <c r="CZ456" i="1"/>
  <c r="DU288" i="1"/>
  <c r="BN317" i="1"/>
  <c r="CZ276" i="1"/>
  <c r="N303" i="1"/>
  <c r="EA303" i="1" s="1"/>
  <c r="EC303" i="1" s="1"/>
  <c r="CR147" i="1"/>
  <c r="CW147" i="1" s="1"/>
  <c r="DU223" i="1"/>
  <c r="CZ150" i="1"/>
  <c r="AL456" i="1"/>
  <c r="AS288" i="1"/>
  <c r="AL317" i="1"/>
  <c r="BN276" i="1"/>
  <c r="BU303" i="1"/>
  <c r="CR223" i="1"/>
  <c r="X223" i="1"/>
  <c r="AS529" i="1"/>
  <c r="DU529" i="1"/>
  <c r="BG456" i="1"/>
  <c r="CB317" i="1"/>
  <c r="Q276" i="1"/>
  <c r="DG303" i="1"/>
  <c r="DN103" i="1"/>
  <c r="Q223" i="1"/>
  <c r="AE51" i="1"/>
  <c r="CR30" i="1"/>
  <c r="AE276" i="1"/>
  <c r="X529" i="1"/>
  <c r="DZ317" i="1"/>
  <c r="X276" i="1"/>
  <c r="AZ303" i="1"/>
  <c r="DN223" i="1"/>
  <c r="DG51" i="1"/>
  <c r="AL30" i="1"/>
  <c r="F529" i="1"/>
  <c r="CH529" i="1" s="1"/>
  <c r="CZ503" i="1"/>
  <c r="CK288" i="1"/>
  <c r="Q317" i="1"/>
  <c r="CR276" i="1"/>
  <c r="CW276" i="1" s="1"/>
  <c r="BG303" i="1"/>
  <c r="BU147" i="1"/>
  <c r="AZ51" i="1"/>
  <c r="CZ30" i="1"/>
  <c r="BG288" i="1"/>
  <c r="DZ529" i="1"/>
  <c r="F503" i="1"/>
  <c r="CH503" i="1" s="1"/>
  <c r="BN456" i="1"/>
  <c r="BN288" i="1"/>
  <c r="DG317" i="1"/>
  <c r="AS276" i="1"/>
  <c r="CB303" i="1"/>
  <c r="X147" i="1"/>
  <c r="CZ223" i="1"/>
  <c r="BN51" i="1"/>
  <c r="AZ30" i="1"/>
  <c r="CK150" i="1"/>
  <c r="AE529" i="1"/>
  <c r="BU503" i="1"/>
  <c r="AE456" i="1"/>
  <c r="AE288" i="1"/>
  <c r="X317" i="1"/>
  <c r="DU276" i="1"/>
  <c r="CZ303" i="1"/>
  <c r="CZ147" i="1"/>
  <c r="BG223" i="1"/>
  <c r="F51" i="1"/>
  <c r="CH51" i="1" s="1"/>
  <c r="X30" i="1"/>
  <c r="CB147" i="1"/>
  <c r="AZ529" i="1"/>
  <c r="DU503" i="1"/>
  <c r="BU456" i="1"/>
  <c r="DZ288" i="1"/>
  <c r="BG317" i="1"/>
  <c r="F276" i="1"/>
  <c r="CH276" i="1" s="1"/>
  <c r="BN150" i="1"/>
  <c r="X303" i="1"/>
  <c r="DG147" i="1"/>
  <c r="BU223" i="1"/>
  <c r="AL51" i="1"/>
  <c r="DU30" i="1"/>
  <c r="BU529" i="1"/>
  <c r="CR503" i="1"/>
  <c r="DU456" i="1"/>
  <c r="AL288" i="1"/>
  <c r="CK317" i="1"/>
  <c r="DZ276" i="1"/>
  <c r="EC276" i="1" s="1"/>
  <c r="F150" i="1"/>
  <c r="CH150" i="1" s="1"/>
  <c r="DU303" i="1"/>
  <c r="AZ147" i="1"/>
  <c r="AZ223" i="1"/>
  <c r="X51" i="1"/>
  <c r="BG30" i="1"/>
  <c r="CB503" i="1"/>
  <c r="N529" i="1"/>
  <c r="EA529" i="1" s="1"/>
  <c r="DZ503" i="1"/>
  <c r="DZ456" i="1"/>
  <c r="Q288" i="1"/>
  <c r="BU317" i="1"/>
  <c r="BG276" i="1"/>
  <c r="CB150" i="1"/>
  <c r="N150" i="1"/>
  <c r="EA150" i="1" s="1"/>
  <c r="AS303" i="1"/>
  <c r="N147" i="1"/>
  <c r="EA147" i="1" s="1"/>
  <c r="CB223" i="1"/>
  <c r="BU51" i="1"/>
  <c r="AS30" i="1"/>
  <c r="CB288" i="1"/>
  <c r="CR529" i="1"/>
  <c r="CW529" i="1" s="1"/>
  <c r="N503" i="1"/>
  <c r="EA503" i="1" s="1"/>
  <c r="EC503" i="1" s="1"/>
  <c r="F456" i="1"/>
  <c r="CH456" i="1" s="1"/>
  <c r="CZ288" i="1"/>
  <c r="AE317" i="1"/>
  <c r="CB276" i="1"/>
  <c r="AS150" i="1"/>
  <c r="DZ150" i="1"/>
  <c r="CK147" i="1"/>
  <c r="F223" i="1"/>
  <c r="CH223" i="1" s="1"/>
  <c r="DU51" i="1"/>
  <c r="Q30" i="1"/>
  <c r="BG147" i="1"/>
  <c r="BG503" i="1"/>
  <c r="AS456" i="1"/>
  <c r="N288" i="1"/>
  <c r="EA288" i="1" s="1"/>
  <c r="CR317" i="1"/>
  <c r="AL150" i="1"/>
  <c r="BN303" i="1"/>
  <c r="BN147" i="1"/>
  <c r="AE223" i="1"/>
  <c r="CR51" i="1"/>
  <c r="CW51" i="1" s="1"/>
  <c r="CB30" i="1"/>
  <c r="CR303" i="1"/>
  <c r="DZ147" i="1"/>
  <c r="CB529" i="1"/>
  <c r="AL503" i="1"/>
  <c r="CB456" i="1"/>
  <c r="DG288" i="1"/>
  <c r="DN317" i="1"/>
  <c r="CR150" i="1"/>
  <c r="AE303" i="1"/>
  <c r="AS147" i="1"/>
  <c r="N223" i="1"/>
  <c r="EA223" i="1" s="1"/>
  <c r="Q51" i="1"/>
  <c r="CK30" i="1"/>
  <c r="DN529" i="1"/>
  <c r="Q503" i="1"/>
  <c r="DG456" i="1"/>
  <c r="DN288" i="1"/>
  <c r="N317" i="1"/>
  <c r="EA317" i="1" s="1"/>
  <c r="EC317" i="1" s="1"/>
  <c r="DN150" i="1"/>
  <c r="AL303" i="1"/>
  <c r="F147" i="1"/>
  <c r="CH147" i="1" s="1"/>
  <c r="AL223" i="1"/>
  <c r="DN51" i="1"/>
  <c r="DN30" i="1"/>
  <c r="CK529" i="1"/>
  <c r="DG503" i="1"/>
  <c r="X456" i="1"/>
  <c r="X288" i="1"/>
  <c r="AZ150" i="1"/>
  <c r="DN303" i="1"/>
  <c r="DN147" i="1"/>
  <c r="DZ223" i="1"/>
  <c r="F30" i="1"/>
  <c r="CH30" i="1" s="1"/>
  <c r="CK503" i="1"/>
  <c r="CK456" i="1"/>
  <c r="CR288" i="1"/>
  <c r="CW288" i="1" s="1"/>
  <c r="DN276" i="1"/>
  <c r="DU147" i="1"/>
  <c r="DZ30" i="1"/>
  <c r="EB30" i="1" s="1"/>
  <c r="EC136" i="1"/>
  <c r="AE30" i="1"/>
  <c r="DG30" i="1"/>
  <c r="BN68" i="1"/>
  <c r="CW221" i="1"/>
  <c r="CW456" i="1"/>
  <c r="DZ39" i="1"/>
  <c r="EC14" i="1"/>
  <c r="CB52" i="1"/>
  <c r="CR68" i="1"/>
  <c r="DN49" i="1"/>
  <c r="DZ11" i="1"/>
  <c r="Q377" i="1"/>
  <c r="BU199" i="1"/>
  <c r="N184" i="1"/>
  <c r="EA184" i="1" s="1"/>
  <c r="CZ17" i="1"/>
  <c r="CK47" i="1"/>
  <c r="DN23" i="1"/>
  <c r="DU22" i="1"/>
  <c r="DG49" i="1"/>
  <c r="DN377" i="1"/>
  <c r="CR199" i="1"/>
  <c r="CR184" i="1"/>
  <c r="CB17" i="1"/>
  <c r="AS47" i="1"/>
  <c r="AZ23" i="1"/>
  <c r="AS22" i="1"/>
  <c r="Q49" i="1"/>
  <c r="DN199" i="1"/>
  <c r="DN47" i="1"/>
  <c r="N199" i="1"/>
  <c r="EA199" i="1" s="1"/>
  <c r="EC199" i="1" s="1"/>
  <c r="CR17" i="1"/>
  <c r="DN52" i="1"/>
  <c r="AL17" i="1"/>
  <c r="AE47" i="1"/>
  <c r="EC454" i="1"/>
  <c r="CB199" i="1"/>
  <c r="DZ47" i="1"/>
  <c r="EC47" i="1" s="1"/>
  <c r="AZ47" i="1"/>
  <c r="CW467" i="1"/>
  <c r="CZ47" i="1"/>
  <c r="N47" i="1"/>
  <c r="EA47" i="1" s="1"/>
  <c r="DU52" i="1"/>
  <c r="BU47" i="1"/>
  <c r="BG23" i="1"/>
  <c r="Q14" i="1"/>
  <c r="DZ49" i="1"/>
  <c r="AZ503" i="1"/>
  <c r="F22" i="1"/>
  <c r="CH22" i="1" s="1"/>
  <c r="X14" i="1"/>
  <c r="BN49" i="1"/>
  <c r="CK68" i="1"/>
  <c r="DZ22" i="1"/>
  <c r="EC22" i="1" s="1"/>
  <c r="Q184" i="1"/>
  <c r="AS52" i="1"/>
  <c r="CR103" i="1"/>
  <c r="AS68" i="1"/>
  <c r="Q52" i="1"/>
  <c r="F47" i="1"/>
  <c r="CH47" i="1" s="1"/>
  <c r="AE22" i="1"/>
  <c r="AE14" i="1"/>
  <c r="AE49" i="1"/>
  <c r="AS377" i="1"/>
  <c r="AL199" i="1"/>
  <c r="CZ184" i="1"/>
  <c r="DU47" i="1"/>
  <c r="Q68" i="1"/>
  <c r="AZ52" i="1"/>
  <c r="BN23" i="1"/>
  <c r="CK22" i="1"/>
  <c r="CZ377" i="1"/>
  <c r="DG199" i="1"/>
  <c r="CB184" i="1"/>
  <c r="DU17" i="1"/>
  <c r="BU17" i="1"/>
  <c r="BG68" i="1"/>
  <c r="EC23" i="1"/>
  <c r="BU22" i="1"/>
  <c r="EC128" i="1"/>
  <c r="X377" i="1"/>
  <c r="BG199" i="1"/>
  <c r="DZ184" i="1"/>
  <c r="BG47" i="1"/>
  <c r="AZ68" i="1"/>
  <c r="X68" i="1"/>
  <c r="CZ22" i="1"/>
  <c r="AE503" i="1"/>
  <c r="DU377" i="1"/>
  <c r="CK199" i="1"/>
  <c r="DG184" i="1"/>
  <c r="AL47" i="1"/>
  <c r="X17" i="1"/>
  <c r="Q22" i="1"/>
  <c r="F199" i="1"/>
  <c r="CH199" i="1" s="1"/>
  <c r="AE184" i="1"/>
  <c r="AS17" i="1"/>
  <c r="AE17" i="1"/>
  <c r="Q47" i="1"/>
  <c r="X22" i="1"/>
  <c r="AZ65" i="1"/>
  <c r="BU184" i="1"/>
  <c r="X47" i="1"/>
  <c r="X508" i="1"/>
  <c r="AS12" i="1"/>
  <c r="CZ12" i="1"/>
  <c r="CK192" i="1"/>
  <c r="BN56" i="1"/>
  <c r="N12" i="1"/>
  <c r="EA12" i="1" s="1"/>
  <c r="Q39" i="1"/>
  <c r="DG65" i="1"/>
  <c r="AS508" i="1"/>
  <c r="BN192" i="1"/>
  <c r="X56" i="1"/>
  <c r="AL12" i="1"/>
  <c r="F39" i="1"/>
  <c r="CH39" i="1" s="1"/>
  <c r="AL65" i="1"/>
  <c r="CR508" i="1"/>
  <c r="CW508" i="1" s="1"/>
  <c r="X192" i="1"/>
  <c r="BU56" i="1"/>
  <c r="CB56" i="1"/>
  <c r="CK39" i="1"/>
  <c r="BG65" i="1"/>
  <c r="EC286" i="1"/>
  <c r="F12" i="1"/>
  <c r="CH12" i="1" s="1"/>
  <c r="BU192" i="1"/>
  <c r="DU56" i="1"/>
  <c r="DN39" i="1"/>
  <c r="CB65" i="1"/>
  <c r="BU508" i="1"/>
  <c r="EC239" i="1"/>
  <c r="DZ192" i="1"/>
  <c r="AZ56" i="1"/>
  <c r="BN39" i="1"/>
  <c r="CZ65" i="1"/>
  <c r="AE508" i="1"/>
  <c r="AZ192" i="1"/>
  <c r="CK12" i="1"/>
  <c r="AS56" i="1"/>
  <c r="CZ56" i="1"/>
  <c r="BU12" i="1"/>
  <c r="X39" i="1"/>
  <c r="Q508" i="1"/>
  <c r="CR12" i="1"/>
  <c r="DN12" i="1"/>
  <c r="AE192" i="1"/>
  <c r="N56" i="1"/>
  <c r="EA56" i="1" s="1"/>
  <c r="EC56" i="1" s="1"/>
  <c r="CR56" i="1"/>
  <c r="AS39" i="1"/>
  <c r="BN65" i="1"/>
  <c r="DN508" i="1"/>
  <c r="DG192" i="1"/>
  <c r="Q12" i="1"/>
  <c r="CB12" i="1"/>
  <c r="Q56" i="1"/>
  <c r="AZ12" i="1"/>
  <c r="CZ39" i="1"/>
  <c r="N65" i="1"/>
  <c r="EA65" i="1" s="1"/>
  <c r="EC65" i="1" s="1"/>
  <c r="CB508" i="1"/>
  <c r="DU12" i="1"/>
  <c r="Q192" i="1"/>
  <c r="DN56" i="1"/>
  <c r="DU39" i="1"/>
  <c r="CR65" i="1"/>
  <c r="CZ508" i="1"/>
  <c r="DN192" i="1"/>
  <c r="BG56" i="1"/>
  <c r="CK65" i="1"/>
  <c r="AL192" i="1"/>
  <c r="AE12" i="1"/>
  <c r="DG12" i="1"/>
  <c r="CR39" i="1"/>
  <c r="BU65" i="1"/>
  <c r="Q150" i="1"/>
  <c r="DG150" i="1"/>
  <c r="BG150" i="1"/>
  <c r="BG508" i="1"/>
  <c r="AS192" i="1"/>
  <c r="BG192" i="1"/>
  <c r="DG68" i="1"/>
  <c r="N21" i="1"/>
  <c r="EA21" i="1" s="1"/>
  <c r="EC21" i="1" s="1"/>
  <c r="BU39" i="1"/>
  <c r="Q65" i="1"/>
  <c r="CB11" i="1"/>
  <c r="AZ444" i="1"/>
  <c r="DN444" i="1"/>
  <c r="F444" i="1"/>
  <c r="CH444" i="1" s="1"/>
  <c r="AS444" i="1"/>
  <c r="DG508" i="1"/>
  <c r="X12" i="1"/>
  <c r="CB192" i="1"/>
  <c r="CB39" i="1"/>
  <c r="DN65" i="1"/>
  <c r="AL508" i="1"/>
  <c r="CZ192" i="1"/>
  <c r="N39" i="1"/>
  <c r="EA39" i="1" s="1"/>
  <c r="EC39" i="1" s="1"/>
  <c r="DU65" i="1"/>
  <c r="DZ508" i="1"/>
  <c r="BG39" i="1"/>
  <c r="CW22" i="1"/>
  <c r="F65" i="1"/>
  <c r="CH65" i="1" s="1"/>
  <c r="EC573" i="1"/>
  <c r="F508" i="1"/>
  <c r="CH508" i="1" s="1"/>
  <c r="BG12" i="1"/>
  <c r="F56" i="1"/>
  <c r="CH56" i="1" s="1"/>
  <c r="DZ12" i="1"/>
  <c r="EB12" i="1" s="1"/>
  <c r="DG39" i="1"/>
  <c r="AE65" i="1"/>
  <c r="CW49" i="1"/>
  <c r="N508" i="1"/>
  <c r="EA508" i="1" s="1"/>
  <c r="EC508" i="1" s="1"/>
  <c r="DU192" i="1"/>
  <c r="EB24" i="1"/>
  <c r="AL39" i="1"/>
  <c r="AS65" i="1"/>
  <c r="AZ508" i="1"/>
  <c r="CR192" i="1"/>
  <c r="CW192" i="1" s="1"/>
  <c r="AZ39" i="1"/>
  <c r="CW23" i="1"/>
  <c r="DZ65" i="1"/>
  <c r="EC436" i="1"/>
  <c r="DV640" i="1"/>
  <c r="DY640" i="1"/>
  <c r="DB640" i="1"/>
  <c r="CS640" i="1"/>
  <c r="CW444" i="1"/>
  <c r="CW454" i="1"/>
  <c r="EB17" i="1"/>
  <c r="Y640" i="1"/>
  <c r="EC153" i="1"/>
  <c r="CO640" i="1"/>
  <c r="DZ103" i="1"/>
  <c r="BX640" i="1"/>
  <c r="BG103" i="1"/>
  <c r="BD640" i="1"/>
  <c r="CF640" i="1"/>
  <c r="AE103" i="1"/>
  <c r="DA640" i="1"/>
  <c r="AP640" i="1"/>
  <c r="BJ640" i="1"/>
  <c r="CW162" i="1"/>
  <c r="CZ103" i="1"/>
  <c r="DZ52" i="1"/>
  <c r="EC52" i="1" s="1"/>
  <c r="AL52" i="1"/>
  <c r="DR640" i="1"/>
  <c r="BU103" i="1"/>
  <c r="AH640" i="1"/>
  <c r="DG56" i="1"/>
  <c r="AE56" i="1"/>
  <c r="CW303" i="1"/>
  <c r="CW136" i="1"/>
  <c r="CW271" i="1"/>
  <c r="CC640" i="1"/>
  <c r="N103" i="1"/>
  <c r="EA103" i="1" s="1"/>
  <c r="EC103" i="1" s="1"/>
  <c r="BW640" i="1"/>
  <c r="BI640" i="1"/>
  <c r="CV640" i="1"/>
  <c r="AI640" i="1"/>
  <c r="BQ640" i="1"/>
  <c r="AE68" i="1"/>
  <c r="BU68" i="1"/>
  <c r="AW640" i="1"/>
  <c r="CK103" i="1"/>
  <c r="EC300" i="1"/>
  <c r="CW239" i="1"/>
  <c r="CD640" i="1"/>
  <c r="U640" i="1"/>
  <c r="BN103" i="1"/>
  <c r="DX640" i="1"/>
  <c r="F103" i="1"/>
  <c r="CH103" i="1" s="1"/>
  <c r="AS103" i="1"/>
  <c r="DW640" i="1"/>
  <c r="CW272" i="1"/>
  <c r="EC192" i="1"/>
  <c r="DQ640" i="1"/>
  <c r="BA640" i="1"/>
  <c r="CT640" i="1"/>
  <c r="X103" i="1"/>
  <c r="BC640" i="1"/>
  <c r="AG640" i="1"/>
  <c r="CW30" i="1"/>
  <c r="CW17" i="1"/>
  <c r="BV640" i="1"/>
  <c r="DU103" i="1"/>
  <c r="DO640" i="1"/>
  <c r="DH640" i="1"/>
  <c r="CW347" i="1"/>
  <c r="BB640" i="1"/>
  <c r="DD640" i="1"/>
  <c r="AZ103" i="1"/>
  <c r="CU640" i="1"/>
  <c r="DP640" i="1"/>
  <c r="BY640" i="1"/>
  <c r="AE377" i="1"/>
  <c r="F377" i="1"/>
  <c r="CH377" i="1" s="1"/>
  <c r="CZ199" i="1"/>
  <c r="AS199" i="1"/>
  <c r="AE482" i="1"/>
  <c r="BG482" i="1"/>
  <c r="DZ482" i="1"/>
  <c r="EC482" i="1" s="1"/>
  <c r="AZ482" i="1"/>
  <c r="EA11" i="1"/>
  <c r="EB11" i="1" s="1"/>
  <c r="CK92" i="1"/>
  <c r="AS92" i="1"/>
  <c r="X92" i="1"/>
  <c r="DG92" i="1"/>
  <c r="BN92" i="1"/>
  <c r="AL92" i="1"/>
  <c r="Q92" i="1"/>
  <c r="DZ92" i="1"/>
  <c r="CZ92" i="1"/>
  <c r="BU92" i="1"/>
  <c r="DU92" i="1"/>
  <c r="N92" i="1"/>
  <c r="EA92" i="1" s="1"/>
  <c r="AZ92" i="1"/>
  <c r="F92" i="1"/>
  <c r="CH92" i="1" s="1"/>
  <c r="DN92" i="1"/>
  <c r="BG92" i="1"/>
  <c r="CR92" i="1"/>
  <c r="CB92" i="1"/>
  <c r="AE92" i="1"/>
  <c r="DZ110" i="1"/>
  <c r="F110" i="1"/>
  <c r="CH110" i="1" s="1"/>
  <c r="CK110" i="1"/>
  <c r="DU110" i="1"/>
  <c r="X110" i="1"/>
  <c r="CB110" i="1"/>
  <c r="BG110" i="1"/>
  <c r="CZ110" i="1"/>
  <c r="AE110" i="1"/>
  <c r="BN110" i="1"/>
  <c r="CR110" i="1"/>
  <c r="AZ110" i="1"/>
  <c r="DN110" i="1"/>
  <c r="N110" i="1"/>
  <c r="EA110" i="1" s="1"/>
  <c r="AS110" i="1"/>
  <c r="BU110" i="1"/>
  <c r="DG110" i="1"/>
  <c r="AL110" i="1"/>
  <c r="Q110" i="1"/>
  <c r="AE53" i="1"/>
  <c r="DZ53" i="1"/>
  <c r="F53" i="1"/>
  <c r="CH53" i="1" s="1"/>
  <c r="CK53" i="1"/>
  <c r="AL53" i="1"/>
  <c r="DG53" i="1"/>
  <c r="N53" i="1"/>
  <c r="EA53" i="1" s="1"/>
  <c r="BG53" i="1"/>
  <c r="CB53" i="1"/>
  <c r="CZ53" i="1"/>
  <c r="AZ53" i="1"/>
  <c r="BN53" i="1"/>
  <c r="DN53" i="1"/>
  <c r="AS53" i="1"/>
  <c r="Q53" i="1"/>
  <c r="BU53" i="1"/>
  <c r="X53" i="1"/>
  <c r="CR53" i="1"/>
  <c r="DU53" i="1"/>
  <c r="AZ78" i="1"/>
  <c r="DU78" i="1"/>
  <c r="X78" i="1"/>
  <c r="BN78" i="1"/>
  <c r="Q78" i="1"/>
  <c r="CK78" i="1"/>
  <c r="DG78" i="1"/>
  <c r="N78" i="1"/>
  <c r="EA78" i="1" s="1"/>
  <c r="AL78" i="1"/>
  <c r="DZ78" i="1"/>
  <c r="CB78" i="1"/>
  <c r="CZ78" i="1"/>
  <c r="BU78" i="1"/>
  <c r="F78" i="1"/>
  <c r="CH78" i="1" s="1"/>
  <c r="BG78" i="1"/>
  <c r="DN78" i="1"/>
  <c r="AS78" i="1"/>
  <c r="AE78" i="1"/>
  <c r="CR78" i="1"/>
  <c r="EC272" i="1"/>
  <c r="DZ100" i="1"/>
  <c r="F100" i="1"/>
  <c r="CH100" i="1" s="1"/>
  <c r="DU100" i="1"/>
  <c r="X100" i="1"/>
  <c r="CK100" i="1"/>
  <c r="BN100" i="1"/>
  <c r="DG100" i="1"/>
  <c r="AL100" i="1"/>
  <c r="Q100" i="1"/>
  <c r="CZ100" i="1"/>
  <c r="CB100" i="1"/>
  <c r="BG100" i="1"/>
  <c r="N100" i="1"/>
  <c r="EA100" i="1" s="1"/>
  <c r="BU100" i="1"/>
  <c r="AZ100" i="1"/>
  <c r="CR100" i="1"/>
  <c r="AE100" i="1"/>
  <c r="DN100" i="1"/>
  <c r="AS100" i="1"/>
  <c r="AZ590" i="1"/>
  <c r="DG590" i="1"/>
  <c r="AS590" i="1"/>
  <c r="CK590" i="1"/>
  <c r="BN590" i="1"/>
  <c r="DZ590" i="1"/>
  <c r="AL590" i="1"/>
  <c r="Q590" i="1"/>
  <c r="CB590" i="1"/>
  <c r="X590" i="1"/>
  <c r="CZ590" i="1"/>
  <c r="BU590" i="1"/>
  <c r="N590" i="1"/>
  <c r="EA590" i="1" s="1"/>
  <c r="CR590" i="1"/>
  <c r="DU590" i="1"/>
  <c r="F590" i="1"/>
  <c r="CH590" i="1" s="1"/>
  <c r="DN590" i="1"/>
  <c r="BG590" i="1"/>
  <c r="AE590" i="1"/>
  <c r="AZ392" i="1"/>
  <c r="CR392" i="1"/>
  <c r="AE392" i="1"/>
  <c r="BU392" i="1"/>
  <c r="F392" i="1"/>
  <c r="CH392" i="1" s="1"/>
  <c r="DG392" i="1"/>
  <c r="CK392" i="1"/>
  <c r="DZ392" i="1"/>
  <c r="BN392" i="1"/>
  <c r="AS392" i="1"/>
  <c r="X392" i="1"/>
  <c r="AL392" i="1"/>
  <c r="CZ392" i="1"/>
  <c r="BG392" i="1"/>
  <c r="Q392" i="1"/>
  <c r="N392" i="1"/>
  <c r="EA392" i="1" s="1"/>
  <c r="DU392" i="1"/>
  <c r="CB392" i="1"/>
  <c r="DN392" i="1"/>
  <c r="CB243" i="1"/>
  <c r="DG243" i="1"/>
  <c r="AS243" i="1"/>
  <c r="BN243" i="1"/>
  <c r="CK243" i="1"/>
  <c r="Q243" i="1"/>
  <c r="AL243" i="1"/>
  <c r="DZ243" i="1"/>
  <c r="BG243" i="1"/>
  <c r="AZ243" i="1"/>
  <c r="F243" i="1"/>
  <c r="CH243" i="1" s="1"/>
  <c r="AE243" i="1"/>
  <c r="DU243" i="1"/>
  <c r="CR243" i="1"/>
  <c r="N243" i="1"/>
  <c r="EA243" i="1" s="1"/>
  <c r="DN243" i="1"/>
  <c r="BU243" i="1"/>
  <c r="CZ243" i="1"/>
  <c r="X243" i="1"/>
  <c r="DN329" i="1"/>
  <c r="Q329" i="1"/>
  <c r="BU329" i="1"/>
  <c r="AZ329" i="1"/>
  <c r="DU329" i="1"/>
  <c r="X329" i="1"/>
  <c r="DZ329" i="1"/>
  <c r="BG329" i="1"/>
  <c r="CZ329" i="1"/>
  <c r="CB329" i="1"/>
  <c r="AE329" i="1"/>
  <c r="F329" i="1"/>
  <c r="CH329" i="1" s="1"/>
  <c r="BN329" i="1"/>
  <c r="N329" i="1"/>
  <c r="EA329" i="1" s="1"/>
  <c r="DG329" i="1"/>
  <c r="AS329" i="1"/>
  <c r="CR329" i="1"/>
  <c r="CK329" i="1"/>
  <c r="AL329" i="1"/>
  <c r="AL581" i="1"/>
  <c r="N581" i="1"/>
  <c r="EA581" i="1" s="1"/>
  <c r="CR581" i="1"/>
  <c r="F581" i="1"/>
  <c r="CH581" i="1" s="1"/>
  <c r="DG581" i="1"/>
  <c r="BG581" i="1"/>
  <c r="AE581" i="1"/>
  <c r="CB581" i="1"/>
  <c r="AZ581" i="1"/>
  <c r="DU581" i="1"/>
  <c r="Q581" i="1"/>
  <c r="CK581" i="1"/>
  <c r="DN581" i="1"/>
  <c r="AS581" i="1"/>
  <c r="DZ581" i="1"/>
  <c r="BU581" i="1"/>
  <c r="CZ581" i="1"/>
  <c r="X581" i="1"/>
  <c r="BN581" i="1"/>
  <c r="DU533" i="1"/>
  <c r="X533" i="1"/>
  <c r="DZ533" i="1"/>
  <c r="BN533" i="1"/>
  <c r="AS533" i="1"/>
  <c r="CZ533" i="1"/>
  <c r="CB533" i="1"/>
  <c r="BG533" i="1"/>
  <c r="BU533" i="1"/>
  <c r="CK533" i="1"/>
  <c r="AZ533" i="1"/>
  <c r="DG533" i="1"/>
  <c r="Q533" i="1"/>
  <c r="N533" i="1"/>
  <c r="EA533" i="1" s="1"/>
  <c r="F533" i="1"/>
  <c r="CH533" i="1" s="1"/>
  <c r="AL533" i="1"/>
  <c r="DN533" i="1"/>
  <c r="AE533" i="1"/>
  <c r="CR533" i="1"/>
  <c r="BG528" i="1"/>
  <c r="AL528" i="1"/>
  <c r="DN528" i="1"/>
  <c r="CR528" i="1"/>
  <c r="BU528" i="1"/>
  <c r="BN528" i="1"/>
  <c r="X528" i="1"/>
  <c r="CB528" i="1"/>
  <c r="DU528" i="1"/>
  <c r="AS528" i="1"/>
  <c r="DG528" i="1"/>
  <c r="CK528" i="1"/>
  <c r="AZ528" i="1"/>
  <c r="Q528" i="1"/>
  <c r="N528" i="1"/>
  <c r="EA528" i="1" s="1"/>
  <c r="AE528" i="1"/>
  <c r="F528" i="1"/>
  <c r="CH528" i="1" s="1"/>
  <c r="CZ528" i="1"/>
  <c r="DZ528" i="1"/>
  <c r="N481" i="1"/>
  <c r="EA481" i="1" s="1"/>
  <c r="CR481" i="1"/>
  <c r="AL481" i="1"/>
  <c r="BG481" i="1"/>
  <c r="DU481" i="1"/>
  <c r="CZ481" i="1"/>
  <c r="CB481" i="1"/>
  <c r="AE481" i="1"/>
  <c r="F481" i="1"/>
  <c r="CH481" i="1" s="1"/>
  <c r="AZ481" i="1"/>
  <c r="X481" i="1"/>
  <c r="DN481" i="1"/>
  <c r="CK481" i="1"/>
  <c r="Q481" i="1"/>
  <c r="DG481" i="1"/>
  <c r="AS481" i="1"/>
  <c r="BN481" i="1"/>
  <c r="DZ481" i="1"/>
  <c r="BU481" i="1"/>
  <c r="DZ292" i="1"/>
  <c r="F292" i="1"/>
  <c r="CH292" i="1" s="1"/>
  <c r="CK292" i="1"/>
  <c r="DU292" i="1"/>
  <c r="X292" i="1"/>
  <c r="CZ292" i="1"/>
  <c r="CR292" i="1"/>
  <c r="DN292" i="1"/>
  <c r="AS292" i="1"/>
  <c r="BU292" i="1"/>
  <c r="Q292" i="1"/>
  <c r="BN292" i="1"/>
  <c r="AL292" i="1"/>
  <c r="BG292" i="1"/>
  <c r="CB292" i="1"/>
  <c r="AE292" i="1"/>
  <c r="AZ292" i="1"/>
  <c r="DG292" i="1"/>
  <c r="N292" i="1"/>
  <c r="EA292" i="1" s="1"/>
  <c r="BG217" i="1"/>
  <c r="CK217" i="1"/>
  <c r="CZ217" i="1"/>
  <c r="CB217" i="1"/>
  <c r="DU217" i="1"/>
  <c r="F217" i="1"/>
  <c r="CH217" i="1" s="1"/>
  <c r="AE217" i="1"/>
  <c r="AZ217" i="1"/>
  <c r="DN217" i="1"/>
  <c r="BU217" i="1"/>
  <c r="CR217" i="1"/>
  <c r="X217" i="1"/>
  <c r="DZ217" i="1"/>
  <c r="Q217" i="1"/>
  <c r="N217" i="1"/>
  <c r="EA217" i="1" s="1"/>
  <c r="AS217" i="1"/>
  <c r="DG217" i="1"/>
  <c r="BN217" i="1"/>
  <c r="AL217" i="1"/>
  <c r="BU134" i="1"/>
  <c r="AZ134" i="1"/>
  <c r="AE134" i="1"/>
  <c r="DZ134" i="1"/>
  <c r="F134" i="1"/>
  <c r="CH134" i="1" s="1"/>
  <c r="CK134" i="1"/>
  <c r="BN134" i="1"/>
  <c r="CB134" i="1"/>
  <c r="AS134" i="1"/>
  <c r="Q134" i="1"/>
  <c r="DN134" i="1"/>
  <c r="CR134" i="1"/>
  <c r="N134" i="1"/>
  <c r="EA134" i="1" s="1"/>
  <c r="AL134" i="1"/>
  <c r="X134" i="1"/>
  <c r="BG134" i="1"/>
  <c r="DG134" i="1"/>
  <c r="DU134" i="1"/>
  <c r="CZ134" i="1"/>
  <c r="DZ612" i="1"/>
  <c r="F612" i="1"/>
  <c r="CH612" i="1" s="1"/>
  <c r="CK612" i="1"/>
  <c r="BN612" i="1"/>
  <c r="X612" i="1"/>
  <c r="BU612" i="1"/>
  <c r="DU612" i="1"/>
  <c r="AS612" i="1"/>
  <c r="CR612" i="1"/>
  <c r="CZ612" i="1"/>
  <c r="BG612" i="1"/>
  <c r="AE612" i="1"/>
  <c r="AZ612" i="1"/>
  <c r="DN612" i="1"/>
  <c r="CB612" i="1"/>
  <c r="DG612" i="1"/>
  <c r="Q612" i="1"/>
  <c r="N612" i="1"/>
  <c r="EA612" i="1" s="1"/>
  <c r="AL612" i="1"/>
  <c r="CK537" i="1"/>
  <c r="AL537" i="1"/>
  <c r="N537" i="1"/>
  <c r="EA537" i="1" s="1"/>
  <c r="BG537" i="1"/>
  <c r="DU537" i="1"/>
  <c r="CZ537" i="1"/>
  <c r="CB537" i="1"/>
  <c r="F537" i="1"/>
  <c r="CH537" i="1" s="1"/>
  <c r="AE537" i="1"/>
  <c r="AS537" i="1"/>
  <c r="BU537" i="1"/>
  <c r="BN537" i="1"/>
  <c r="DZ537" i="1"/>
  <c r="X537" i="1"/>
  <c r="AZ537" i="1"/>
  <c r="Q537" i="1"/>
  <c r="DG537" i="1"/>
  <c r="CR537" i="1"/>
  <c r="DN537" i="1"/>
  <c r="CZ517" i="1"/>
  <c r="DN517" i="1"/>
  <c r="Q517" i="1"/>
  <c r="AL517" i="1"/>
  <c r="DG517" i="1"/>
  <c r="BG517" i="1"/>
  <c r="F517" i="1"/>
  <c r="CH517" i="1" s="1"/>
  <c r="DZ517" i="1"/>
  <c r="AZ517" i="1"/>
  <c r="CR517" i="1"/>
  <c r="AS517" i="1"/>
  <c r="BU517" i="1"/>
  <c r="BN517" i="1"/>
  <c r="AE517" i="1"/>
  <c r="N517" i="1"/>
  <c r="EA517" i="1" s="1"/>
  <c r="CK517" i="1"/>
  <c r="CB517" i="1"/>
  <c r="X517" i="1"/>
  <c r="DU517" i="1"/>
  <c r="CB497" i="1"/>
  <c r="DU497" i="1"/>
  <c r="CZ497" i="1"/>
  <c r="BG497" i="1"/>
  <c r="AL497" i="1"/>
  <c r="Q497" i="1"/>
  <c r="N497" i="1"/>
  <c r="EA497" i="1" s="1"/>
  <c r="BU497" i="1"/>
  <c r="AS497" i="1"/>
  <c r="DZ497" i="1"/>
  <c r="AE497" i="1"/>
  <c r="CR497" i="1"/>
  <c r="BN497" i="1"/>
  <c r="AZ497" i="1"/>
  <c r="X497" i="1"/>
  <c r="CK497" i="1"/>
  <c r="DG497" i="1"/>
  <c r="F497" i="1"/>
  <c r="CH497" i="1" s="1"/>
  <c r="DN497" i="1"/>
  <c r="DZ115" i="1"/>
  <c r="F115" i="1"/>
  <c r="CH115" i="1" s="1"/>
  <c r="CK115" i="1"/>
  <c r="DU115" i="1"/>
  <c r="X115" i="1"/>
  <c r="CZ115" i="1"/>
  <c r="AE115" i="1"/>
  <c r="BU115" i="1"/>
  <c r="AZ115" i="1"/>
  <c r="CR115" i="1"/>
  <c r="Q115" i="1"/>
  <c r="BN115" i="1"/>
  <c r="N115" i="1"/>
  <c r="EA115" i="1" s="1"/>
  <c r="AL115" i="1"/>
  <c r="DN115" i="1"/>
  <c r="AS115" i="1"/>
  <c r="DG115" i="1"/>
  <c r="CB115" i="1"/>
  <c r="BG115" i="1"/>
  <c r="CR62" i="1"/>
  <c r="BU62" i="1"/>
  <c r="AZ62" i="1"/>
  <c r="AE62" i="1"/>
  <c r="DG62" i="1"/>
  <c r="CB62" i="1"/>
  <c r="DZ62" i="1"/>
  <c r="X62" i="1"/>
  <c r="CZ62" i="1"/>
  <c r="DU62" i="1"/>
  <c r="Q62" i="1"/>
  <c r="AS62" i="1"/>
  <c r="F62" i="1"/>
  <c r="CH62" i="1" s="1"/>
  <c r="CK62" i="1"/>
  <c r="BG62" i="1"/>
  <c r="DN62" i="1"/>
  <c r="N62" i="1"/>
  <c r="EA62" i="1" s="1"/>
  <c r="BN62" i="1"/>
  <c r="AL62" i="1"/>
  <c r="Q13" i="1"/>
  <c r="N13" i="1"/>
  <c r="EA13" i="1" s="1"/>
  <c r="CB13" i="1"/>
  <c r="BG13" i="1"/>
  <c r="AL13" i="1"/>
  <c r="DN13" i="1"/>
  <c r="DG13" i="1"/>
  <c r="CZ13" i="1"/>
  <c r="AZ13" i="1"/>
  <c r="AE13" i="1"/>
  <c r="DZ13" i="1"/>
  <c r="CR13" i="1"/>
  <c r="F13" i="1"/>
  <c r="CH13" i="1" s="1"/>
  <c r="X13" i="1"/>
  <c r="BU13" i="1"/>
  <c r="CK13" i="1"/>
  <c r="BN13" i="1"/>
  <c r="AS13" i="1"/>
  <c r="DU13" i="1"/>
  <c r="DU571" i="1"/>
  <c r="DN571" i="1"/>
  <c r="Q571" i="1"/>
  <c r="F571" i="1"/>
  <c r="CH571" i="1" s="1"/>
  <c r="AL571" i="1"/>
  <c r="DZ571" i="1"/>
  <c r="BG571" i="1"/>
  <c r="CZ571" i="1"/>
  <c r="CB571" i="1"/>
  <c r="AE571" i="1"/>
  <c r="AZ571" i="1"/>
  <c r="AS571" i="1"/>
  <c r="CR571" i="1"/>
  <c r="BN571" i="1"/>
  <c r="N571" i="1"/>
  <c r="EA571" i="1" s="1"/>
  <c r="DG571" i="1"/>
  <c r="BU571" i="1"/>
  <c r="CK571" i="1"/>
  <c r="X571" i="1"/>
  <c r="CK443" i="1"/>
  <c r="AS443" i="1"/>
  <c r="CZ443" i="1"/>
  <c r="DN443" i="1"/>
  <c r="BN443" i="1"/>
  <c r="Q443" i="1"/>
  <c r="AL443" i="1"/>
  <c r="N443" i="1"/>
  <c r="EA443" i="1" s="1"/>
  <c r="DG443" i="1"/>
  <c r="BG443" i="1"/>
  <c r="BU443" i="1"/>
  <c r="DZ443" i="1"/>
  <c r="DU443" i="1"/>
  <c r="AE443" i="1"/>
  <c r="CR443" i="1"/>
  <c r="X443" i="1"/>
  <c r="CB443" i="1"/>
  <c r="AZ443" i="1"/>
  <c r="F443" i="1"/>
  <c r="CH443" i="1" s="1"/>
  <c r="CR426" i="1"/>
  <c r="BU426" i="1"/>
  <c r="AZ426" i="1"/>
  <c r="DZ426" i="1"/>
  <c r="F426" i="1"/>
  <c r="CH426" i="1" s="1"/>
  <c r="CK426" i="1"/>
  <c r="DG426" i="1"/>
  <c r="BG426" i="1"/>
  <c r="AE426" i="1"/>
  <c r="CB426" i="1"/>
  <c r="CZ426" i="1"/>
  <c r="X426" i="1"/>
  <c r="BN426" i="1"/>
  <c r="Q426" i="1"/>
  <c r="DU426" i="1"/>
  <c r="AS426" i="1"/>
  <c r="DN426" i="1"/>
  <c r="AL426" i="1"/>
  <c r="N426" i="1"/>
  <c r="EA426" i="1" s="1"/>
  <c r="N29" i="1"/>
  <c r="EA29" i="1" s="1"/>
  <c r="BU29" i="1"/>
  <c r="AS29" i="1"/>
  <c r="AZ29" i="1"/>
  <c r="DU29" i="1"/>
  <c r="X29" i="1"/>
  <c r="CR29" i="1"/>
  <c r="AE29" i="1"/>
  <c r="DN29" i="1"/>
  <c r="Q29" i="1"/>
  <c r="DG29" i="1"/>
  <c r="DZ29" i="1"/>
  <c r="F29" i="1"/>
  <c r="CH29" i="1" s="1"/>
  <c r="CK29" i="1"/>
  <c r="CZ29" i="1"/>
  <c r="BN29" i="1"/>
  <c r="CB29" i="1"/>
  <c r="BG29" i="1"/>
  <c r="AL29" i="1"/>
  <c r="BU301" i="1"/>
  <c r="AZ301" i="1"/>
  <c r="AE301" i="1"/>
  <c r="DZ301" i="1"/>
  <c r="F301" i="1"/>
  <c r="CH301" i="1" s="1"/>
  <c r="CK301" i="1"/>
  <c r="CB301" i="1"/>
  <c r="DG301" i="1"/>
  <c r="X301" i="1"/>
  <c r="AS301" i="1"/>
  <c r="CZ301" i="1"/>
  <c r="BG301" i="1"/>
  <c r="DU301" i="1"/>
  <c r="CR301" i="1"/>
  <c r="Q301" i="1"/>
  <c r="AL301" i="1"/>
  <c r="DN301" i="1"/>
  <c r="BN301" i="1"/>
  <c r="N301" i="1"/>
  <c r="EA301" i="1" s="1"/>
  <c r="DZ120" i="1"/>
  <c r="F120" i="1"/>
  <c r="CH120" i="1" s="1"/>
  <c r="CK120" i="1"/>
  <c r="DU120" i="1"/>
  <c r="X120" i="1"/>
  <c r="AE120" i="1"/>
  <c r="BU120" i="1"/>
  <c r="AZ120" i="1"/>
  <c r="AS120" i="1"/>
  <c r="AL120" i="1"/>
  <c r="N120" i="1"/>
  <c r="EA120" i="1" s="1"/>
  <c r="CZ120" i="1"/>
  <c r="CR120" i="1"/>
  <c r="BN120" i="1"/>
  <c r="CB120" i="1"/>
  <c r="DN120" i="1"/>
  <c r="DG120" i="1"/>
  <c r="Q120" i="1"/>
  <c r="BG120" i="1"/>
  <c r="BG28" i="1"/>
  <c r="AL28" i="1"/>
  <c r="DN28" i="1"/>
  <c r="Q28" i="1"/>
  <c r="DG28" i="1"/>
  <c r="F28" i="1"/>
  <c r="CH28" i="1" s="1"/>
  <c r="CK28" i="1"/>
  <c r="CR28" i="1"/>
  <c r="DZ28" i="1"/>
  <c r="N28" i="1"/>
  <c r="EA28" i="1" s="1"/>
  <c r="CB28" i="1"/>
  <c r="BU28" i="1"/>
  <c r="AZ28" i="1"/>
  <c r="AE28" i="1"/>
  <c r="BN28" i="1"/>
  <c r="AS28" i="1"/>
  <c r="DU28" i="1"/>
  <c r="X28" i="1"/>
  <c r="CZ28" i="1"/>
  <c r="AT640" i="1"/>
  <c r="CZ157" i="1"/>
  <c r="CB157" i="1"/>
  <c r="DN157" i="1"/>
  <c r="Q157" i="1"/>
  <c r="BU157" i="1"/>
  <c r="CR157" i="1"/>
  <c r="X157" i="1"/>
  <c r="AS157" i="1"/>
  <c r="BN157" i="1"/>
  <c r="CK157" i="1"/>
  <c r="DZ157" i="1"/>
  <c r="N157" i="1"/>
  <c r="EA157" i="1" s="1"/>
  <c r="DG157" i="1"/>
  <c r="F157" i="1"/>
  <c r="CH157" i="1" s="1"/>
  <c r="AL157" i="1"/>
  <c r="AE157" i="1"/>
  <c r="BG157" i="1"/>
  <c r="AZ157" i="1"/>
  <c r="DU157" i="1"/>
  <c r="CZ40" i="1"/>
  <c r="CB40" i="1"/>
  <c r="BG40" i="1"/>
  <c r="AZ40" i="1"/>
  <c r="BU40" i="1"/>
  <c r="Q40" i="1"/>
  <c r="DZ40" i="1"/>
  <c r="AS40" i="1"/>
  <c r="AE40" i="1"/>
  <c r="N40" i="1"/>
  <c r="EA40" i="1" s="1"/>
  <c r="DU40" i="1"/>
  <c r="CR40" i="1"/>
  <c r="AL40" i="1"/>
  <c r="BN40" i="1"/>
  <c r="DN40" i="1"/>
  <c r="F40" i="1"/>
  <c r="CH40" i="1" s="1"/>
  <c r="CK40" i="1"/>
  <c r="DG40" i="1"/>
  <c r="X40" i="1"/>
  <c r="AE16" i="1"/>
  <c r="DG16" i="1"/>
  <c r="DU16" i="1"/>
  <c r="X16" i="1"/>
  <c r="BG16" i="1"/>
  <c r="CB16" i="1"/>
  <c r="AZ16" i="1"/>
  <c r="DZ16" i="1"/>
  <c r="F16" i="1"/>
  <c r="CH16" i="1" s="1"/>
  <c r="BU16" i="1"/>
  <c r="CK16" i="1"/>
  <c r="BN16" i="1"/>
  <c r="AS16" i="1"/>
  <c r="N16" i="1"/>
  <c r="EA16" i="1" s="1"/>
  <c r="CZ16" i="1"/>
  <c r="AL16" i="1"/>
  <c r="DN16" i="1"/>
  <c r="Q16" i="1"/>
  <c r="CR16" i="1"/>
  <c r="AE34" i="1"/>
  <c r="CZ34" i="1"/>
  <c r="N34" i="1"/>
  <c r="EA34" i="1" s="1"/>
  <c r="X34" i="1"/>
  <c r="DZ34" i="1"/>
  <c r="CR34" i="1"/>
  <c r="DU34" i="1"/>
  <c r="AS34" i="1"/>
  <c r="Q34" i="1"/>
  <c r="CB34" i="1"/>
  <c r="F34" i="1"/>
  <c r="CH34" i="1" s="1"/>
  <c r="DN34" i="1"/>
  <c r="BG34" i="1"/>
  <c r="BU34" i="1"/>
  <c r="AZ34" i="1"/>
  <c r="BN34" i="1"/>
  <c r="CK34" i="1"/>
  <c r="DG34" i="1"/>
  <c r="AL34" i="1"/>
  <c r="AE175" i="1"/>
  <c r="DZ175" i="1"/>
  <c r="F175" i="1"/>
  <c r="CH175" i="1" s="1"/>
  <c r="CK175" i="1"/>
  <c r="AS175" i="1"/>
  <c r="AL175" i="1"/>
  <c r="DN175" i="1"/>
  <c r="BG175" i="1"/>
  <c r="DG175" i="1"/>
  <c r="CB175" i="1"/>
  <c r="CZ175" i="1"/>
  <c r="BU175" i="1"/>
  <c r="X175" i="1"/>
  <c r="BN175" i="1"/>
  <c r="DU175" i="1"/>
  <c r="CR175" i="1"/>
  <c r="N175" i="1"/>
  <c r="EA175" i="1" s="1"/>
  <c r="AZ175" i="1"/>
  <c r="Q175" i="1"/>
  <c r="CB18" i="1"/>
  <c r="DN18" i="1"/>
  <c r="N18" i="1"/>
  <c r="EA18" i="1" s="1"/>
  <c r="AE18" i="1"/>
  <c r="DU18" i="1"/>
  <c r="F18" i="1"/>
  <c r="CH18" i="1" s="1"/>
  <c r="BG18" i="1"/>
  <c r="CZ18" i="1"/>
  <c r="AL18" i="1"/>
  <c r="DG18" i="1"/>
  <c r="Q18" i="1"/>
  <c r="AZ18" i="1"/>
  <c r="BU18" i="1"/>
  <c r="DZ18" i="1"/>
  <c r="CR18" i="1"/>
  <c r="X18" i="1"/>
  <c r="CK18" i="1"/>
  <c r="BN18" i="1"/>
  <c r="AS18" i="1"/>
  <c r="CB69" i="1"/>
  <c r="DU69" i="1"/>
  <c r="CZ69" i="1"/>
  <c r="BG69" i="1"/>
  <c r="AL69" i="1"/>
  <c r="Q69" i="1"/>
  <c r="DN69" i="1"/>
  <c r="CK69" i="1"/>
  <c r="AE69" i="1"/>
  <c r="DG69" i="1"/>
  <c r="X69" i="1"/>
  <c r="BN69" i="1"/>
  <c r="AZ69" i="1"/>
  <c r="N69" i="1"/>
  <c r="EA69" i="1" s="1"/>
  <c r="AS69" i="1"/>
  <c r="F69" i="1"/>
  <c r="CH69" i="1" s="1"/>
  <c r="BU69" i="1"/>
  <c r="CR69" i="1"/>
  <c r="DZ69" i="1"/>
  <c r="CB639" i="1"/>
  <c r="AL639" i="1"/>
  <c r="DN639" i="1"/>
  <c r="Q639" i="1"/>
  <c r="CR639" i="1"/>
  <c r="DZ639" i="1"/>
  <c r="F639" i="1"/>
  <c r="CH639" i="1" s="1"/>
  <c r="BN639" i="1"/>
  <c r="DU639" i="1"/>
  <c r="CK639" i="1"/>
  <c r="AE639" i="1"/>
  <c r="BG639" i="1"/>
  <c r="AZ639" i="1"/>
  <c r="BU639" i="1"/>
  <c r="DG639" i="1"/>
  <c r="CZ639" i="1"/>
  <c r="X639" i="1"/>
  <c r="AS639" i="1"/>
  <c r="N639" i="1"/>
  <c r="EA639" i="1" s="1"/>
  <c r="DZ607" i="1"/>
  <c r="F607" i="1"/>
  <c r="CH607" i="1" s="1"/>
  <c r="AZ607" i="1"/>
  <c r="AE607" i="1"/>
  <c r="BU607" i="1"/>
  <c r="CR607" i="1"/>
  <c r="AS607" i="1"/>
  <c r="X607" i="1"/>
  <c r="DN607" i="1"/>
  <c r="BG607" i="1"/>
  <c r="DU607" i="1"/>
  <c r="CK607" i="1"/>
  <c r="CB607" i="1"/>
  <c r="Q607" i="1"/>
  <c r="N607" i="1"/>
  <c r="EA607" i="1" s="1"/>
  <c r="BN607" i="1"/>
  <c r="AL607" i="1"/>
  <c r="DG607" i="1"/>
  <c r="CZ607" i="1"/>
  <c r="BG626" i="1"/>
  <c r="CR626" i="1"/>
  <c r="DU626" i="1"/>
  <c r="CZ626" i="1"/>
  <c r="AL626" i="1"/>
  <c r="Q626" i="1"/>
  <c r="CK626" i="1"/>
  <c r="DG626" i="1"/>
  <c r="CB626" i="1"/>
  <c r="AZ626" i="1"/>
  <c r="AS626" i="1"/>
  <c r="BN626" i="1"/>
  <c r="DN626" i="1"/>
  <c r="BU626" i="1"/>
  <c r="AE626" i="1"/>
  <c r="N626" i="1"/>
  <c r="EA626" i="1" s="1"/>
  <c r="F626" i="1"/>
  <c r="CH626" i="1" s="1"/>
  <c r="X626" i="1"/>
  <c r="DZ626" i="1"/>
  <c r="AS613" i="1"/>
  <c r="BU613" i="1"/>
  <c r="AZ613" i="1"/>
  <c r="F613" i="1"/>
  <c r="CH613" i="1" s="1"/>
  <c r="DZ613" i="1"/>
  <c r="CB613" i="1"/>
  <c r="CZ613" i="1"/>
  <c r="X613" i="1"/>
  <c r="DU613" i="1"/>
  <c r="BN613" i="1"/>
  <c r="N613" i="1"/>
  <c r="EA613" i="1" s="1"/>
  <c r="DN613" i="1"/>
  <c r="CK613" i="1"/>
  <c r="AL613" i="1"/>
  <c r="AE613" i="1"/>
  <c r="CR613" i="1"/>
  <c r="Q613" i="1"/>
  <c r="DG613" i="1"/>
  <c r="BG613" i="1"/>
  <c r="AS554" i="1"/>
  <c r="N554" i="1"/>
  <c r="EA554" i="1" s="1"/>
  <c r="AE554" i="1"/>
  <c r="CB554" i="1"/>
  <c r="X554" i="1"/>
  <c r="AZ554" i="1"/>
  <c r="CZ554" i="1"/>
  <c r="DZ554" i="1"/>
  <c r="BU554" i="1"/>
  <c r="DN554" i="1"/>
  <c r="F554" i="1"/>
  <c r="CH554" i="1" s="1"/>
  <c r="DG554" i="1"/>
  <c r="AL554" i="1"/>
  <c r="BN554" i="1"/>
  <c r="CR554" i="1"/>
  <c r="Q554" i="1"/>
  <c r="CK554" i="1"/>
  <c r="DU554" i="1"/>
  <c r="BG554" i="1"/>
  <c r="AE530" i="1"/>
  <c r="DG530" i="1"/>
  <c r="DZ530" i="1"/>
  <c r="F530" i="1"/>
  <c r="CH530" i="1" s="1"/>
  <c r="CK530" i="1"/>
  <c r="AS530" i="1"/>
  <c r="DU530" i="1"/>
  <c r="AL530" i="1"/>
  <c r="BG530" i="1"/>
  <c r="DN530" i="1"/>
  <c r="X530" i="1"/>
  <c r="CB530" i="1"/>
  <c r="Q530" i="1"/>
  <c r="N530" i="1"/>
  <c r="EA530" i="1" s="1"/>
  <c r="AZ530" i="1"/>
  <c r="BN530" i="1"/>
  <c r="BU530" i="1"/>
  <c r="CZ530" i="1"/>
  <c r="CR530" i="1"/>
  <c r="BG486" i="1"/>
  <c r="DN486" i="1"/>
  <c r="Q486" i="1"/>
  <c r="DZ486" i="1"/>
  <c r="CZ486" i="1"/>
  <c r="CB486" i="1"/>
  <c r="CR486" i="1"/>
  <c r="CK486" i="1"/>
  <c r="AE486" i="1"/>
  <c r="DG486" i="1"/>
  <c r="AZ486" i="1"/>
  <c r="X486" i="1"/>
  <c r="DU486" i="1"/>
  <c r="N486" i="1"/>
  <c r="EA486" i="1" s="1"/>
  <c r="AS486" i="1"/>
  <c r="BU486" i="1"/>
  <c r="AL486" i="1"/>
  <c r="BN486" i="1"/>
  <c r="F486" i="1"/>
  <c r="CH486" i="1" s="1"/>
  <c r="AE473" i="1"/>
  <c r="DG473" i="1"/>
  <c r="DZ473" i="1"/>
  <c r="F473" i="1"/>
  <c r="CH473" i="1" s="1"/>
  <c r="CK473" i="1"/>
  <c r="BN473" i="1"/>
  <c r="AS473" i="1"/>
  <c r="AZ473" i="1"/>
  <c r="DU473" i="1"/>
  <c r="Q473" i="1"/>
  <c r="BU473" i="1"/>
  <c r="CR473" i="1"/>
  <c r="N473" i="1"/>
  <c r="EA473" i="1" s="1"/>
  <c r="AL473" i="1"/>
  <c r="BG473" i="1"/>
  <c r="CZ473" i="1"/>
  <c r="X473" i="1"/>
  <c r="CB473" i="1"/>
  <c r="DN473" i="1"/>
  <c r="CR406" i="1"/>
  <c r="AZ406" i="1"/>
  <c r="AE406" i="1"/>
  <c r="DG406" i="1"/>
  <c r="CZ406" i="1"/>
  <c r="CB406" i="1"/>
  <c r="DZ406" i="1"/>
  <c r="X406" i="1"/>
  <c r="BU406" i="1"/>
  <c r="DU406" i="1"/>
  <c r="Q406" i="1"/>
  <c r="N406" i="1"/>
  <c r="EA406" i="1" s="1"/>
  <c r="AS406" i="1"/>
  <c r="DN406" i="1"/>
  <c r="F406" i="1"/>
  <c r="CH406" i="1" s="1"/>
  <c r="BG406" i="1"/>
  <c r="CK406" i="1"/>
  <c r="BN406" i="1"/>
  <c r="AL406" i="1"/>
  <c r="CR472" i="1"/>
  <c r="AZ472" i="1"/>
  <c r="AE472" i="1"/>
  <c r="DG472" i="1"/>
  <c r="DZ472" i="1"/>
  <c r="F472" i="1"/>
  <c r="CH472" i="1" s="1"/>
  <c r="BN472" i="1"/>
  <c r="CK472" i="1"/>
  <c r="Q472" i="1"/>
  <c r="DN472" i="1"/>
  <c r="AL472" i="1"/>
  <c r="N472" i="1"/>
  <c r="EA472" i="1" s="1"/>
  <c r="BG472" i="1"/>
  <c r="X472" i="1"/>
  <c r="DU472" i="1"/>
  <c r="AS472" i="1"/>
  <c r="CB472" i="1"/>
  <c r="BU472" i="1"/>
  <c r="CZ472" i="1"/>
  <c r="AS485" i="1"/>
  <c r="CZ485" i="1"/>
  <c r="BG485" i="1"/>
  <c r="AL485" i="1"/>
  <c r="X485" i="1"/>
  <c r="DZ485" i="1"/>
  <c r="BU485" i="1"/>
  <c r="DU485" i="1"/>
  <c r="CR485" i="1"/>
  <c r="Q485" i="1"/>
  <c r="BN485" i="1"/>
  <c r="DG485" i="1"/>
  <c r="AE485" i="1"/>
  <c r="AZ485" i="1"/>
  <c r="CB485" i="1"/>
  <c r="DN485" i="1"/>
  <c r="N485" i="1"/>
  <c r="EA485" i="1" s="1"/>
  <c r="CK485" i="1"/>
  <c r="F485" i="1"/>
  <c r="CH485" i="1" s="1"/>
  <c r="AZ402" i="1"/>
  <c r="AE402" i="1"/>
  <c r="CK402" i="1"/>
  <c r="BG402" i="1"/>
  <c r="CZ402" i="1"/>
  <c r="X402" i="1"/>
  <c r="DZ402" i="1"/>
  <c r="DU402" i="1"/>
  <c r="BU402" i="1"/>
  <c r="AS402" i="1"/>
  <c r="Q402" i="1"/>
  <c r="CR402" i="1"/>
  <c r="N402" i="1"/>
  <c r="EA402" i="1" s="1"/>
  <c r="AL402" i="1"/>
  <c r="DN402" i="1"/>
  <c r="CB402" i="1"/>
  <c r="DG402" i="1"/>
  <c r="BN402" i="1"/>
  <c r="F402" i="1"/>
  <c r="CH402" i="1" s="1"/>
  <c r="AS408" i="1"/>
  <c r="DN408" i="1"/>
  <c r="F408" i="1"/>
  <c r="CH408" i="1" s="1"/>
  <c r="CB408" i="1"/>
  <c r="AZ408" i="1"/>
  <c r="X408" i="1"/>
  <c r="CZ408" i="1"/>
  <c r="BU408" i="1"/>
  <c r="DZ408" i="1"/>
  <c r="AL408" i="1"/>
  <c r="CR408" i="1"/>
  <c r="BG408" i="1"/>
  <c r="CK408" i="1"/>
  <c r="Q408" i="1"/>
  <c r="DU408" i="1"/>
  <c r="N408" i="1"/>
  <c r="EA408" i="1" s="1"/>
  <c r="AE408" i="1"/>
  <c r="DG408" i="1"/>
  <c r="BN408" i="1"/>
  <c r="DZ331" i="1"/>
  <c r="F331" i="1"/>
  <c r="CH331" i="1" s="1"/>
  <c r="AS331" i="1"/>
  <c r="DU331" i="1"/>
  <c r="X331" i="1"/>
  <c r="DN331" i="1"/>
  <c r="BN331" i="1"/>
  <c r="CK331" i="1"/>
  <c r="Q331" i="1"/>
  <c r="DG331" i="1"/>
  <c r="N331" i="1"/>
  <c r="EA331" i="1" s="1"/>
  <c r="CZ331" i="1"/>
  <c r="AL331" i="1"/>
  <c r="AZ331" i="1"/>
  <c r="CB331" i="1"/>
  <c r="BU331" i="1"/>
  <c r="AE331" i="1"/>
  <c r="BG331" i="1"/>
  <c r="CR331" i="1"/>
  <c r="CZ429" i="1"/>
  <c r="CB429" i="1"/>
  <c r="BG429" i="1"/>
  <c r="DN429" i="1"/>
  <c r="Q429" i="1"/>
  <c r="DG429" i="1"/>
  <c r="X429" i="1"/>
  <c r="BU429" i="1"/>
  <c r="AS429" i="1"/>
  <c r="DZ429" i="1"/>
  <c r="N429" i="1"/>
  <c r="EA429" i="1" s="1"/>
  <c r="CR429" i="1"/>
  <c r="CK429" i="1"/>
  <c r="AZ429" i="1"/>
  <c r="DU429" i="1"/>
  <c r="AE429" i="1"/>
  <c r="AL429" i="1"/>
  <c r="BN429" i="1"/>
  <c r="F429" i="1"/>
  <c r="CH429" i="1" s="1"/>
  <c r="BU283" i="1"/>
  <c r="AZ283" i="1"/>
  <c r="AE283" i="1"/>
  <c r="DG283" i="1"/>
  <c r="CK283" i="1"/>
  <c r="DU283" i="1"/>
  <c r="AS283" i="1"/>
  <c r="Q283" i="1"/>
  <c r="DN283" i="1"/>
  <c r="CR283" i="1"/>
  <c r="BN283" i="1"/>
  <c r="N283" i="1"/>
  <c r="EA283" i="1" s="1"/>
  <c r="AL283" i="1"/>
  <c r="BG283" i="1"/>
  <c r="CZ283" i="1"/>
  <c r="F283" i="1"/>
  <c r="CH283" i="1" s="1"/>
  <c r="CB283" i="1"/>
  <c r="X283" i="1"/>
  <c r="DZ283" i="1"/>
  <c r="BU368" i="1"/>
  <c r="AZ368" i="1"/>
  <c r="CK368" i="1"/>
  <c r="CB368" i="1"/>
  <c r="DZ368" i="1"/>
  <c r="BG368" i="1"/>
  <c r="AE368" i="1"/>
  <c r="F368" i="1"/>
  <c r="CH368" i="1" s="1"/>
  <c r="CZ368" i="1"/>
  <c r="DU368" i="1"/>
  <c r="AL368" i="1"/>
  <c r="BN368" i="1"/>
  <c r="CR368" i="1"/>
  <c r="DN368" i="1"/>
  <c r="X368" i="1"/>
  <c r="Q368" i="1"/>
  <c r="N368" i="1"/>
  <c r="EA368" i="1" s="1"/>
  <c r="AS368" i="1"/>
  <c r="DG368" i="1"/>
  <c r="DZ241" i="1"/>
  <c r="F241" i="1"/>
  <c r="CH241" i="1" s="1"/>
  <c r="CK241" i="1"/>
  <c r="AL241" i="1"/>
  <c r="DG241" i="1"/>
  <c r="Q241" i="1"/>
  <c r="N241" i="1"/>
  <c r="EA241" i="1" s="1"/>
  <c r="BG241" i="1"/>
  <c r="DN241" i="1"/>
  <c r="AZ241" i="1"/>
  <c r="CB241" i="1"/>
  <c r="AS241" i="1"/>
  <c r="AE241" i="1"/>
  <c r="CR241" i="1"/>
  <c r="BN241" i="1"/>
  <c r="DU241" i="1"/>
  <c r="CZ241" i="1"/>
  <c r="BU241" i="1"/>
  <c r="X241" i="1"/>
  <c r="DZ336" i="1"/>
  <c r="F336" i="1"/>
  <c r="CH336" i="1" s="1"/>
  <c r="AS336" i="1"/>
  <c r="DU336" i="1"/>
  <c r="X336" i="1"/>
  <c r="AZ336" i="1"/>
  <c r="BU336" i="1"/>
  <c r="CR336" i="1"/>
  <c r="DG336" i="1"/>
  <c r="BN336" i="1"/>
  <c r="CZ336" i="1"/>
  <c r="BG336" i="1"/>
  <c r="AE336" i="1"/>
  <c r="CB336" i="1"/>
  <c r="CK336" i="1"/>
  <c r="AL336" i="1"/>
  <c r="DN336" i="1"/>
  <c r="Q336" i="1"/>
  <c r="N336" i="1"/>
  <c r="EA336" i="1" s="1"/>
  <c r="CB238" i="1"/>
  <c r="DG238" i="1"/>
  <c r="AE238" i="1"/>
  <c r="F238" i="1"/>
  <c r="CH238" i="1" s="1"/>
  <c r="AZ238" i="1"/>
  <c r="BU238" i="1"/>
  <c r="DN238" i="1"/>
  <c r="CR238" i="1"/>
  <c r="AS238" i="1"/>
  <c r="AL238" i="1"/>
  <c r="CK238" i="1"/>
  <c r="DU238" i="1"/>
  <c r="Q238" i="1"/>
  <c r="N238" i="1"/>
  <c r="EA238" i="1" s="1"/>
  <c r="BN238" i="1"/>
  <c r="X238" i="1"/>
  <c r="BG238" i="1"/>
  <c r="DZ238" i="1"/>
  <c r="CZ238" i="1"/>
  <c r="AS280" i="1"/>
  <c r="DU280" i="1"/>
  <c r="X280" i="1"/>
  <c r="CZ280" i="1"/>
  <c r="CB280" i="1"/>
  <c r="BU280" i="1"/>
  <c r="DZ280" i="1"/>
  <c r="Q280" i="1"/>
  <c r="CR280" i="1"/>
  <c r="N280" i="1"/>
  <c r="EA280" i="1" s="1"/>
  <c r="BG280" i="1"/>
  <c r="AL280" i="1"/>
  <c r="BN280" i="1"/>
  <c r="AE280" i="1"/>
  <c r="CK280" i="1"/>
  <c r="AZ280" i="1"/>
  <c r="DG280" i="1"/>
  <c r="F280" i="1"/>
  <c r="CH280" i="1" s="1"/>
  <c r="DN280" i="1"/>
  <c r="CK231" i="1"/>
  <c r="CB231" i="1"/>
  <c r="BG231" i="1"/>
  <c r="AL231" i="1"/>
  <c r="Q231" i="1"/>
  <c r="BU231" i="1"/>
  <c r="AZ231" i="1"/>
  <c r="AE231" i="1"/>
  <c r="DG231" i="1"/>
  <c r="CZ231" i="1"/>
  <c r="DZ231" i="1"/>
  <c r="X231" i="1"/>
  <c r="DU231" i="1"/>
  <c r="CR231" i="1"/>
  <c r="BN231" i="1"/>
  <c r="N231" i="1"/>
  <c r="EA231" i="1" s="1"/>
  <c r="AS231" i="1"/>
  <c r="F231" i="1"/>
  <c r="CH231" i="1" s="1"/>
  <c r="DN231" i="1"/>
  <c r="DU232" i="1"/>
  <c r="X232" i="1"/>
  <c r="DZ232" i="1"/>
  <c r="BN232" i="1"/>
  <c r="AS232" i="1"/>
  <c r="CB232" i="1"/>
  <c r="BU232" i="1"/>
  <c r="CK232" i="1"/>
  <c r="BG232" i="1"/>
  <c r="F232" i="1"/>
  <c r="CH232" i="1" s="1"/>
  <c r="AE232" i="1"/>
  <c r="DG232" i="1"/>
  <c r="DN232" i="1"/>
  <c r="AZ232" i="1"/>
  <c r="Q232" i="1"/>
  <c r="N232" i="1"/>
  <c r="EA232" i="1" s="1"/>
  <c r="CZ232" i="1"/>
  <c r="CR232" i="1"/>
  <c r="AL232" i="1"/>
  <c r="CK94" i="1"/>
  <c r="CB94" i="1"/>
  <c r="AL94" i="1"/>
  <c r="BG94" i="1"/>
  <c r="AE94" i="1"/>
  <c r="F94" i="1"/>
  <c r="CH94" i="1" s="1"/>
  <c r="X94" i="1"/>
  <c r="Q94" i="1"/>
  <c r="N94" i="1"/>
  <c r="EA94" i="1" s="1"/>
  <c r="CR94" i="1"/>
  <c r="DN94" i="1"/>
  <c r="BN94" i="1"/>
  <c r="DZ94" i="1"/>
  <c r="DU94" i="1"/>
  <c r="AZ94" i="1"/>
  <c r="DG94" i="1"/>
  <c r="BU94" i="1"/>
  <c r="CZ94" i="1"/>
  <c r="AS94" i="1"/>
  <c r="BU124" i="1"/>
  <c r="AZ124" i="1"/>
  <c r="AE124" i="1"/>
  <c r="DZ124" i="1"/>
  <c r="F124" i="1"/>
  <c r="CH124" i="1" s="1"/>
  <c r="CK124" i="1"/>
  <c r="BN124" i="1"/>
  <c r="CB124" i="1"/>
  <c r="Q124" i="1"/>
  <c r="N124" i="1"/>
  <c r="EA124" i="1" s="1"/>
  <c r="DN124" i="1"/>
  <c r="CR124" i="1"/>
  <c r="AL124" i="1"/>
  <c r="DG124" i="1"/>
  <c r="AS124" i="1"/>
  <c r="CZ124" i="1"/>
  <c r="X124" i="1"/>
  <c r="DU124" i="1"/>
  <c r="BG124" i="1"/>
  <c r="BU219" i="1"/>
  <c r="AE219" i="1"/>
  <c r="CB219" i="1"/>
  <c r="BG219" i="1"/>
  <c r="N219" i="1"/>
  <c r="EA219" i="1" s="1"/>
  <c r="CZ219" i="1"/>
  <c r="DU219" i="1"/>
  <c r="F219" i="1"/>
  <c r="CH219" i="1" s="1"/>
  <c r="AZ219" i="1"/>
  <c r="CR219" i="1"/>
  <c r="AS219" i="1"/>
  <c r="DG219" i="1"/>
  <c r="X219" i="1"/>
  <c r="DZ219" i="1"/>
  <c r="Q219" i="1"/>
  <c r="DN219" i="1"/>
  <c r="CK219" i="1"/>
  <c r="AL219" i="1"/>
  <c r="BN219" i="1"/>
  <c r="CB117" i="1"/>
  <c r="BG117" i="1"/>
  <c r="CK117" i="1"/>
  <c r="AZ117" i="1"/>
  <c r="AE117" i="1"/>
  <c r="DZ117" i="1"/>
  <c r="CZ117" i="1"/>
  <c r="DU117" i="1"/>
  <c r="X117" i="1"/>
  <c r="Q117" i="1"/>
  <c r="DN117" i="1"/>
  <c r="AS117" i="1"/>
  <c r="N117" i="1"/>
  <c r="EA117" i="1" s="1"/>
  <c r="DG117" i="1"/>
  <c r="F117" i="1"/>
  <c r="CH117" i="1" s="1"/>
  <c r="CR117" i="1"/>
  <c r="AL117" i="1"/>
  <c r="BU117" i="1"/>
  <c r="BN117" i="1"/>
  <c r="BU635" i="1"/>
  <c r="AZ635" i="1"/>
  <c r="AS635" i="1"/>
  <c r="CZ635" i="1"/>
  <c r="DN635" i="1"/>
  <c r="N635" i="1"/>
  <c r="EA635" i="1" s="1"/>
  <c r="AL635" i="1"/>
  <c r="CK635" i="1"/>
  <c r="DG635" i="1"/>
  <c r="BG635" i="1"/>
  <c r="F635" i="1"/>
  <c r="CH635" i="1" s="1"/>
  <c r="DU635" i="1"/>
  <c r="AE635" i="1"/>
  <c r="BN635" i="1"/>
  <c r="CR635" i="1"/>
  <c r="Q635" i="1"/>
  <c r="DZ635" i="1"/>
  <c r="CB635" i="1"/>
  <c r="X635" i="1"/>
  <c r="AZ622" i="1"/>
  <c r="DU622" i="1"/>
  <c r="X622" i="1"/>
  <c r="F622" i="1"/>
  <c r="CH622" i="1" s="1"/>
  <c r="BU622" i="1"/>
  <c r="CR622" i="1"/>
  <c r="AS622" i="1"/>
  <c r="DZ622" i="1"/>
  <c r="N622" i="1"/>
  <c r="EA622" i="1" s="1"/>
  <c r="DG622" i="1"/>
  <c r="CB622" i="1"/>
  <c r="Q622" i="1"/>
  <c r="BG622" i="1"/>
  <c r="CK622" i="1"/>
  <c r="DN622" i="1"/>
  <c r="BN622" i="1"/>
  <c r="AE622" i="1"/>
  <c r="CZ622" i="1"/>
  <c r="AL622" i="1"/>
  <c r="DG570" i="1"/>
  <c r="CK570" i="1"/>
  <c r="BN570" i="1"/>
  <c r="AS570" i="1"/>
  <c r="X570" i="1"/>
  <c r="DZ570" i="1"/>
  <c r="Q570" i="1"/>
  <c r="CZ570" i="1"/>
  <c r="BU570" i="1"/>
  <c r="N570" i="1"/>
  <c r="EA570" i="1" s="1"/>
  <c r="AL570" i="1"/>
  <c r="DU570" i="1"/>
  <c r="CR570" i="1"/>
  <c r="F570" i="1"/>
  <c r="CH570" i="1" s="1"/>
  <c r="BG570" i="1"/>
  <c r="AE570" i="1"/>
  <c r="DN570" i="1"/>
  <c r="AZ570" i="1"/>
  <c r="CB570" i="1"/>
  <c r="CB539" i="1"/>
  <c r="DZ539" i="1"/>
  <c r="F539" i="1"/>
  <c r="CH539" i="1" s="1"/>
  <c r="AZ539" i="1"/>
  <c r="DU539" i="1"/>
  <c r="CR539" i="1"/>
  <c r="BN539" i="1"/>
  <c r="Q539" i="1"/>
  <c r="DN539" i="1"/>
  <c r="AL539" i="1"/>
  <c r="CK539" i="1"/>
  <c r="N539" i="1"/>
  <c r="EA539" i="1" s="1"/>
  <c r="DG539" i="1"/>
  <c r="AE539" i="1"/>
  <c r="CZ539" i="1"/>
  <c r="BG539" i="1"/>
  <c r="X539" i="1"/>
  <c r="AS539" i="1"/>
  <c r="BU539" i="1"/>
  <c r="X498" i="1"/>
  <c r="DU498" i="1"/>
  <c r="CZ498" i="1"/>
  <c r="CB498" i="1"/>
  <c r="BG498" i="1"/>
  <c r="AL498" i="1"/>
  <c r="Q498" i="1"/>
  <c r="CK498" i="1"/>
  <c r="AE498" i="1"/>
  <c r="AZ498" i="1"/>
  <c r="DG498" i="1"/>
  <c r="CR498" i="1"/>
  <c r="N498" i="1"/>
  <c r="EA498" i="1" s="1"/>
  <c r="BU498" i="1"/>
  <c r="F498" i="1"/>
  <c r="CH498" i="1" s="1"/>
  <c r="AS498" i="1"/>
  <c r="DZ498" i="1"/>
  <c r="BN498" i="1"/>
  <c r="DN498" i="1"/>
  <c r="AE511" i="1"/>
  <c r="DG511" i="1"/>
  <c r="CK511" i="1"/>
  <c r="AS511" i="1"/>
  <c r="DU511" i="1"/>
  <c r="X511" i="1"/>
  <c r="BG511" i="1"/>
  <c r="CB511" i="1"/>
  <c r="CZ511" i="1"/>
  <c r="DZ511" i="1"/>
  <c r="AZ511" i="1"/>
  <c r="BU511" i="1"/>
  <c r="Q511" i="1"/>
  <c r="AL511" i="1"/>
  <c r="BN511" i="1"/>
  <c r="CR511" i="1"/>
  <c r="F511" i="1"/>
  <c r="CH511" i="1" s="1"/>
  <c r="DN511" i="1"/>
  <c r="N511" i="1"/>
  <c r="EA511" i="1" s="1"/>
  <c r="AZ452" i="1"/>
  <c r="AE452" i="1"/>
  <c r="DZ452" i="1"/>
  <c r="F452" i="1"/>
  <c r="CH452" i="1" s="1"/>
  <c r="BN452" i="1"/>
  <c r="BG452" i="1"/>
  <c r="DG452" i="1"/>
  <c r="CB452" i="1"/>
  <c r="CZ452" i="1"/>
  <c r="X452" i="1"/>
  <c r="CR452" i="1"/>
  <c r="CK452" i="1"/>
  <c r="Q452" i="1"/>
  <c r="N452" i="1"/>
  <c r="EA452" i="1" s="1"/>
  <c r="AS452" i="1"/>
  <c r="DU452" i="1"/>
  <c r="BU452" i="1"/>
  <c r="DN452" i="1"/>
  <c r="AL452" i="1"/>
  <c r="CB386" i="1"/>
  <c r="BG386" i="1"/>
  <c r="AL386" i="1"/>
  <c r="DN386" i="1"/>
  <c r="Q386" i="1"/>
  <c r="CR386" i="1"/>
  <c r="CK386" i="1"/>
  <c r="BN386" i="1"/>
  <c r="F386" i="1"/>
  <c r="CH386" i="1" s="1"/>
  <c r="DU386" i="1"/>
  <c r="AE386" i="1"/>
  <c r="BU386" i="1"/>
  <c r="X386" i="1"/>
  <c r="DG386" i="1"/>
  <c r="N386" i="1"/>
  <c r="EA386" i="1" s="1"/>
  <c r="AZ386" i="1"/>
  <c r="AS386" i="1"/>
  <c r="CZ386" i="1"/>
  <c r="DZ386" i="1"/>
  <c r="AS342" i="1"/>
  <c r="CZ342" i="1"/>
  <c r="CB342" i="1"/>
  <c r="AZ342" i="1"/>
  <c r="AE342" i="1"/>
  <c r="DZ342" i="1"/>
  <c r="X342" i="1"/>
  <c r="DN342" i="1"/>
  <c r="BG342" i="1"/>
  <c r="DU342" i="1"/>
  <c r="CR342" i="1"/>
  <c r="Q342" i="1"/>
  <c r="CK342" i="1"/>
  <c r="N342" i="1"/>
  <c r="EA342" i="1" s="1"/>
  <c r="BU342" i="1"/>
  <c r="AL342" i="1"/>
  <c r="DG342" i="1"/>
  <c r="BN342" i="1"/>
  <c r="F342" i="1"/>
  <c r="CH342" i="1" s="1"/>
  <c r="DN410" i="1"/>
  <c r="Q410" i="1"/>
  <c r="AL410" i="1"/>
  <c r="CR410" i="1"/>
  <c r="BU410" i="1"/>
  <c r="AZ410" i="1"/>
  <c r="AE410" i="1"/>
  <c r="AS410" i="1"/>
  <c r="X410" i="1"/>
  <c r="DU410" i="1"/>
  <c r="N410" i="1"/>
  <c r="EA410" i="1" s="1"/>
  <c r="BN410" i="1"/>
  <c r="DG410" i="1"/>
  <c r="CK410" i="1"/>
  <c r="CB410" i="1"/>
  <c r="F410" i="1"/>
  <c r="CH410" i="1" s="1"/>
  <c r="CZ410" i="1"/>
  <c r="BG410" i="1"/>
  <c r="DZ410" i="1"/>
  <c r="BU291" i="1"/>
  <c r="AZ291" i="1"/>
  <c r="CK291" i="1"/>
  <c r="AE291" i="1"/>
  <c r="F291" i="1"/>
  <c r="CH291" i="1" s="1"/>
  <c r="CZ291" i="1"/>
  <c r="CB291" i="1"/>
  <c r="DU291" i="1"/>
  <c r="DN291" i="1"/>
  <c r="X291" i="1"/>
  <c r="BG291" i="1"/>
  <c r="DG291" i="1"/>
  <c r="Q291" i="1"/>
  <c r="BN291" i="1"/>
  <c r="DZ291" i="1"/>
  <c r="CR291" i="1"/>
  <c r="N291" i="1"/>
  <c r="EA291" i="1" s="1"/>
  <c r="AS291" i="1"/>
  <c r="AL291" i="1"/>
  <c r="DZ341" i="1"/>
  <c r="F341" i="1"/>
  <c r="CH341" i="1" s="1"/>
  <c r="AS341" i="1"/>
  <c r="DU341" i="1"/>
  <c r="X341" i="1"/>
  <c r="CZ341" i="1"/>
  <c r="AE341" i="1"/>
  <c r="AZ341" i="1"/>
  <c r="BU341" i="1"/>
  <c r="CR341" i="1"/>
  <c r="CK341" i="1"/>
  <c r="AL341" i="1"/>
  <c r="N341" i="1"/>
  <c r="EA341" i="1" s="1"/>
  <c r="DG341" i="1"/>
  <c r="BN341" i="1"/>
  <c r="DN341" i="1"/>
  <c r="BG341" i="1"/>
  <c r="CB341" i="1"/>
  <c r="Q341" i="1"/>
  <c r="AZ230" i="1"/>
  <c r="DU230" i="1"/>
  <c r="CZ230" i="1"/>
  <c r="DZ230" i="1"/>
  <c r="X230" i="1"/>
  <c r="BU230" i="1"/>
  <c r="CR230" i="1"/>
  <c r="AS230" i="1"/>
  <c r="Q230" i="1"/>
  <c r="CB230" i="1"/>
  <c r="F230" i="1"/>
  <c r="CH230" i="1" s="1"/>
  <c r="DN230" i="1"/>
  <c r="AL230" i="1"/>
  <c r="DG230" i="1"/>
  <c r="BN230" i="1"/>
  <c r="AE230" i="1"/>
  <c r="CK230" i="1"/>
  <c r="BG230" i="1"/>
  <c r="N230" i="1"/>
  <c r="EA230" i="1" s="1"/>
  <c r="AS260" i="1"/>
  <c r="CB260" i="1"/>
  <c r="BU260" i="1"/>
  <c r="N260" i="1"/>
  <c r="EA260" i="1" s="1"/>
  <c r="DZ260" i="1"/>
  <c r="BG260" i="1"/>
  <c r="DU260" i="1"/>
  <c r="AE260" i="1"/>
  <c r="F260" i="1"/>
  <c r="CH260" i="1" s="1"/>
  <c r="DN260" i="1"/>
  <c r="X260" i="1"/>
  <c r="AL260" i="1"/>
  <c r="BN260" i="1"/>
  <c r="CK260" i="1"/>
  <c r="Q260" i="1"/>
  <c r="CR260" i="1"/>
  <c r="AZ260" i="1"/>
  <c r="CZ260" i="1"/>
  <c r="DG260" i="1"/>
  <c r="DZ269" i="1"/>
  <c r="F269" i="1"/>
  <c r="CH269" i="1" s="1"/>
  <c r="DU269" i="1"/>
  <c r="X269" i="1"/>
  <c r="DN269" i="1"/>
  <c r="Q269" i="1"/>
  <c r="BU269" i="1"/>
  <c r="AZ269" i="1"/>
  <c r="CR269" i="1"/>
  <c r="AS269" i="1"/>
  <c r="DG269" i="1"/>
  <c r="AL269" i="1"/>
  <c r="N269" i="1"/>
  <c r="EA269" i="1" s="1"/>
  <c r="CZ269" i="1"/>
  <c r="BN269" i="1"/>
  <c r="AE269" i="1"/>
  <c r="BG269" i="1"/>
  <c r="CB269" i="1"/>
  <c r="CK269" i="1"/>
  <c r="DU501" i="1"/>
  <c r="X501" i="1"/>
  <c r="BG501" i="1"/>
  <c r="DG501" i="1"/>
  <c r="CK501" i="1"/>
  <c r="BN501" i="1"/>
  <c r="AS501" i="1"/>
  <c r="DZ501" i="1"/>
  <c r="CZ501" i="1"/>
  <c r="F501" i="1"/>
  <c r="CH501" i="1" s="1"/>
  <c r="CR501" i="1"/>
  <c r="AE501" i="1"/>
  <c r="DN501" i="1"/>
  <c r="CB501" i="1"/>
  <c r="AZ501" i="1"/>
  <c r="AL501" i="1"/>
  <c r="Q501" i="1"/>
  <c r="BU501" i="1"/>
  <c r="N501" i="1"/>
  <c r="EA501" i="1" s="1"/>
  <c r="AS242" i="1"/>
  <c r="DU242" i="1"/>
  <c r="X242" i="1"/>
  <c r="N242" i="1"/>
  <c r="EA242" i="1" s="1"/>
  <c r="F242" i="1"/>
  <c r="CH242" i="1" s="1"/>
  <c r="AE242" i="1"/>
  <c r="BU242" i="1"/>
  <c r="AZ242" i="1"/>
  <c r="CR242" i="1"/>
  <c r="DN242" i="1"/>
  <c r="Q242" i="1"/>
  <c r="BN242" i="1"/>
  <c r="DZ242" i="1"/>
  <c r="CK242" i="1"/>
  <c r="BG242" i="1"/>
  <c r="AL242" i="1"/>
  <c r="CB242" i="1"/>
  <c r="DG242" i="1"/>
  <c r="CZ242" i="1"/>
  <c r="BU245" i="1"/>
  <c r="AZ245" i="1"/>
  <c r="AS245" i="1"/>
  <c r="DG245" i="1"/>
  <c r="CK245" i="1"/>
  <c r="BN245" i="1"/>
  <c r="DZ245" i="1"/>
  <c r="Q245" i="1"/>
  <c r="AL245" i="1"/>
  <c r="CZ245" i="1"/>
  <c r="BG245" i="1"/>
  <c r="N245" i="1"/>
  <c r="EA245" i="1" s="1"/>
  <c r="F245" i="1"/>
  <c r="CH245" i="1" s="1"/>
  <c r="CB245" i="1"/>
  <c r="DU245" i="1"/>
  <c r="CR245" i="1"/>
  <c r="X245" i="1"/>
  <c r="DN245" i="1"/>
  <c r="AE245" i="1"/>
  <c r="CK97" i="1"/>
  <c r="AZ97" i="1"/>
  <c r="AE97" i="1"/>
  <c r="DZ97" i="1"/>
  <c r="AL97" i="1"/>
  <c r="CZ97" i="1"/>
  <c r="BU97" i="1"/>
  <c r="F97" i="1"/>
  <c r="CH97" i="1" s="1"/>
  <c r="DU97" i="1"/>
  <c r="BN97" i="1"/>
  <c r="CR97" i="1"/>
  <c r="DG97" i="1"/>
  <c r="Q97" i="1"/>
  <c r="N97" i="1"/>
  <c r="EA97" i="1" s="1"/>
  <c r="AS97" i="1"/>
  <c r="BG97" i="1"/>
  <c r="CB97" i="1"/>
  <c r="X97" i="1"/>
  <c r="DN97" i="1"/>
  <c r="AS126" i="1"/>
  <c r="DU126" i="1"/>
  <c r="X126" i="1"/>
  <c r="CZ126" i="1"/>
  <c r="CB126" i="1"/>
  <c r="AL126" i="1"/>
  <c r="AZ126" i="1"/>
  <c r="CK126" i="1"/>
  <c r="F126" i="1"/>
  <c r="CH126" i="1" s="1"/>
  <c r="BG126" i="1"/>
  <c r="DG126" i="1"/>
  <c r="AE126" i="1"/>
  <c r="Q126" i="1"/>
  <c r="CR126" i="1"/>
  <c r="BN126" i="1"/>
  <c r="DZ126" i="1"/>
  <c r="N126" i="1"/>
  <c r="EA126" i="1" s="1"/>
  <c r="DN126" i="1"/>
  <c r="BU126" i="1"/>
  <c r="BU204" i="1"/>
  <c r="CB204" i="1"/>
  <c r="Q204" i="1"/>
  <c r="AL204" i="1"/>
  <c r="CZ204" i="1"/>
  <c r="BG204" i="1"/>
  <c r="DU204" i="1"/>
  <c r="N204" i="1"/>
  <c r="EA204" i="1" s="1"/>
  <c r="AE204" i="1"/>
  <c r="DN204" i="1"/>
  <c r="X204" i="1"/>
  <c r="CK204" i="1"/>
  <c r="AZ204" i="1"/>
  <c r="DG204" i="1"/>
  <c r="F204" i="1"/>
  <c r="CH204" i="1" s="1"/>
  <c r="CR204" i="1"/>
  <c r="DZ204" i="1"/>
  <c r="AS204" i="1"/>
  <c r="BN204" i="1"/>
  <c r="CB112" i="1"/>
  <c r="CK112" i="1"/>
  <c r="BU112" i="1"/>
  <c r="DN112" i="1"/>
  <c r="CR112" i="1"/>
  <c r="AS112" i="1"/>
  <c r="X112" i="1"/>
  <c r="DZ112" i="1"/>
  <c r="AL112" i="1"/>
  <c r="F112" i="1"/>
  <c r="CH112" i="1" s="1"/>
  <c r="DU112" i="1"/>
  <c r="BG112" i="1"/>
  <c r="AE112" i="1"/>
  <c r="CZ112" i="1"/>
  <c r="AZ112" i="1"/>
  <c r="Q112" i="1"/>
  <c r="N112" i="1"/>
  <c r="EA112" i="1" s="1"/>
  <c r="DG112" i="1"/>
  <c r="BN112" i="1"/>
  <c r="BG178" i="1"/>
  <c r="DN178" i="1"/>
  <c r="Q178" i="1"/>
  <c r="CR178" i="1"/>
  <c r="BU178" i="1"/>
  <c r="BN178" i="1"/>
  <c r="DZ178" i="1"/>
  <c r="CZ178" i="1"/>
  <c r="CB178" i="1"/>
  <c r="X178" i="1"/>
  <c r="DU178" i="1"/>
  <c r="AS178" i="1"/>
  <c r="AE178" i="1"/>
  <c r="CK178" i="1"/>
  <c r="AZ178" i="1"/>
  <c r="N178" i="1"/>
  <c r="EA178" i="1" s="1"/>
  <c r="DG178" i="1"/>
  <c r="F178" i="1"/>
  <c r="CH178" i="1" s="1"/>
  <c r="AL178" i="1"/>
  <c r="DU90" i="1"/>
  <c r="X90" i="1"/>
  <c r="CR90" i="1"/>
  <c r="BU90" i="1"/>
  <c r="AZ90" i="1"/>
  <c r="AE90" i="1"/>
  <c r="F90" i="1"/>
  <c r="CH90" i="1" s="1"/>
  <c r="DN90" i="1"/>
  <c r="DG90" i="1"/>
  <c r="CK90" i="1"/>
  <c r="BN90" i="1"/>
  <c r="AS90" i="1"/>
  <c r="CZ90" i="1"/>
  <c r="AL90" i="1"/>
  <c r="Q90" i="1"/>
  <c r="CB90" i="1"/>
  <c r="BG90" i="1"/>
  <c r="DZ90" i="1"/>
  <c r="N90" i="1"/>
  <c r="EA90" i="1" s="1"/>
  <c r="CB76" i="1"/>
  <c r="AZ76" i="1"/>
  <c r="BU76" i="1"/>
  <c r="X76" i="1"/>
  <c r="CR76" i="1"/>
  <c r="DN76" i="1"/>
  <c r="AS76" i="1"/>
  <c r="DZ76" i="1"/>
  <c r="AL76" i="1"/>
  <c r="F76" i="1"/>
  <c r="CH76" i="1" s="1"/>
  <c r="BN76" i="1"/>
  <c r="DU76" i="1"/>
  <c r="AE76" i="1"/>
  <c r="BG76" i="1"/>
  <c r="CZ76" i="1"/>
  <c r="N76" i="1"/>
  <c r="EA76" i="1" s="1"/>
  <c r="CK76" i="1"/>
  <c r="Q76" i="1"/>
  <c r="DG76" i="1"/>
  <c r="DG25" i="1"/>
  <c r="DZ25" i="1"/>
  <c r="CZ25" i="1"/>
  <c r="CB25" i="1"/>
  <c r="AL25" i="1"/>
  <c r="F25" i="1"/>
  <c r="CH25" i="1" s="1"/>
  <c r="CK25" i="1"/>
  <c r="AE25" i="1"/>
  <c r="BN25" i="1"/>
  <c r="AS25" i="1"/>
  <c r="AZ25" i="1"/>
  <c r="DU25" i="1"/>
  <c r="X25" i="1"/>
  <c r="BG25" i="1"/>
  <c r="DN25" i="1"/>
  <c r="Q25" i="1"/>
  <c r="CR25" i="1"/>
  <c r="N25" i="1"/>
  <c r="EA25" i="1" s="1"/>
  <c r="BU25" i="1"/>
  <c r="AE63" i="1"/>
  <c r="DZ63" i="1"/>
  <c r="F63" i="1"/>
  <c r="CH63" i="1" s="1"/>
  <c r="CK63" i="1"/>
  <c r="BN63" i="1"/>
  <c r="AL63" i="1"/>
  <c r="BG63" i="1"/>
  <c r="DG63" i="1"/>
  <c r="CB63" i="1"/>
  <c r="AZ63" i="1"/>
  <c r="Q63" i="1"/>
  <c r="CR63" i="1"/>
  <c r="X63" i="1"/>
  <c r="DN63" i="1"/>
  <c r="N63" i="1"/>
  <c r="EA63" i="1" s="1"/>
  <c r="DU63" i="1"/>
  <c r="AS63" i="1"/>
  <c r="CZ63" i="1"/>
  <c r="BU63" i="1"/>
  <c r="DN36" i="1"/>
  <c r="Q36" i="1"/>
  <c r="CR36" i="1"/>
  <c r="AZ36" i="1"/>
  <c r="X36" i="1"/>
  <c r="N36" i="1"/>
  <c r="EA36" i="1" s="1"/>
  <c r="DZ36" i="1"/>
  <c r="BG36" i="1"/>
  <c r="BU36" i="1"/>
  <c r="AS36" i="1"/>
  <c r="BN36" i="1"/>
  <c r="AL36" i="1"/>
  <c r="DG36" i="1"/>
  <c r="CK36" i="1"/>
  <c r="CZ36" i="1"/>
  <c r="CB36" i="1"/>
  <c r="F36" i="1"/>
  <c r="CH36" i="1" s="1"/>
  <c r="DU36" i="1"/>
  <c r="AE36" i="1"/>
  <c r="DZ220" i="1"/>
  <c r="F220" i="1"/>
  <c r="CH220" i="1" s="1"/>
  <c r="CR220" i="1"/>
  <c r="DN220" i="1"/>
  <c r="AS220" i="1"/>
  <c r="X220" i="1"/>
  <c r="BN220" i="1"/>
  <c r="CK220" i="1"/>
  <c r="DG220" i="1"/>
  <c r="CZ220" i="1"/>
  <c r="CB220" i="1"/>
  <c r="AZ220" i="1"/>
  <c r="Q220" i="1"/>
  <c r="N220" i="1"/>
  <c r="EA220" i="1" s="1"/>
  <c r="BU220" i="1"/>
  <c r="DU220" i="1"/>
  <c r="AL220" i="1"/>
  <c r="AE220" i="1"/>
  <c r="BG220" i="1"/>
  <c r="CK84" i="1"/>
  <c r="CB84" i="1"/>
  <c r="DZ84" i="1"/>
  <c r="F84" i="1"/>
  <c r="CH84" i="1" s="1"/>
  <c r="BG84" i="1"/>
  <c r="AE84" i="1"/>
  <c r="DG84" i="1"/>
  <c r="BU84" i="1"/>
  <c r="AS84" i="1"/>
  <c r="Q84" i="1"/>
  <c r="CZ84" i="1"/>
  <c r="BN84" i="1"/>
  <c r="X84" i="1"/>
  <c r="CR84" i="1"/>
  <c r="DU84" i="1"/>
  <c r="N84" i="1"/>
  <c r="EA84" i="1" s="1"/>
  <c r="AZ84" i="1"/>
  <c r="DN84" i="1"/>
  <c r="AL84" i="1"/>
  <c r="DN627" i="1"/>
  <c r="CR627" i="1"/>
  <c r="AL627" i="1"/>
  <c r="DU627" i="1"/>
  <c r="CK627" i="1"/>
  <c r="F627" i="1"/>
  <c r="CH627" i="1" s="1"/>
  <c r="DG627" i="1"/>
  <c r="CB627" i="1"/>
  <c r="AZ627" i="1"/>
  <c r="X627" i="1"/>
  <c r="BG627" i="1"/>
  <c r="Q627" i="1"/>
  <c r="DZ627" i="1"/>
  <c r="N627" i="1"/>
  <c r="EA627" i="1" s="1"/>
  <c r="AS627" i="1"/>
  <c r="AE627" i="1"/>
  <c r="BU627" i="1"/>
  <c r="CZ627" i="1"/>
  <c r="BN627" i="1"/>
  <c r="CW573" i="1"/>
  <c r="DN551" i="1"/>
  <c r="Q551" i="1"/>
  <c r="CR551" i="1"/>
  <c r="BU551" i="1"/>
  <c r="AZ551" i="1"/>
  <c r="F551" i="1"/>
  <c r="CH551" i="1" s="1"/>
  <c r="AS551" i="1"/>
  <c r="CZ551" i="1"/>
  <c r="AE551" i="1"/>
  <c r="CB551" i="1"/>
  <c r="X551" i="1"/>
  <c r="DZ551" i="1"/>
  <c r="DG551" i="1"/>
  <c r="BN551" i="1"/>
  <c r="CK551" i="1"/>
  <c r="AL551" i="1"/>
  <c r="DU551" i="1"/>
  <c r="N551" i="1"/>
  <c r="EA551" i="1" s="1"/>
  <c r="BG551" i="1"/>
  <c r="CR510" i="1"/>
  <c r="N510" i="1"/>
  <c r="EA510" i="1" s="1"/>
  <c r="AZ510" i="1"/>
  <c r="DZ510" i="1"/>
  <c r="F510" i="1"/>
  <c r="CH510" i="1" s="1"/>
  <c r="CK510" i="1"/>
  <c r="CZ510" i="1"/>
  <c r="X510" i="1"/>
  <c r="AS510" i="1"/>
  <c r="DU510" i="1"/>
  <c r="BU510" i="1"/>
  <c r="Q510" i="1"/>
  <c r="BN510" i="1"/>
  <c r="DN510" i="1"/>
  <c r="AL510" i="1"/>
  <c r="AE510" i="1"/>
  <c r="BG510" i="1"/>
  <c r="DG510" i="1"/>
  <c r="CB510" i="1"/>
  <c r="CR524" i="1"/>
  <c r="AZ524" i="1"/>
  <c r="AE524" i="1"/>
  <c r="DZ524" i="1"/>
  <c r="F524" i="1"/>
  <c r="CH524" i="1" s="1"/>
  <c r="CZ524" i="1"/>
  <c r="BU524" i="1"/>
  <c r="X524" i="1"/>
  <c r="DU524" i="1"/>
  <c r="AS524" i="1"/>
  <c r="BN524" i="1"/>
  <c r="N524" i="1"/>
  <c r="EA524" i="1" s="1"/>
  <c r="CK524" i="1"/>
  <c r="BG524" i="1"/>
  <c r="DG524" i="1"/>
  <c r="DN524" i="1"/>
  <c r="CB524" i="1"/>
  <c r="Q524" i="1"/>
  <c r="AL524" i="1"/>
  <c r="DU507" i="1"/>
  <c r="X507" i="1"/>
  <c r="CB507" i="1"/>
  <c r="CR507" i="1"/>
  <c r="BU507" i="1"/>
  <c r="AS507" i="1"/>
  <c r="Q507" i="1"/>
  <c r="DN507" i="1"/>
  <c r="BN507" i="1"/>
  <c r="N507" i="1"/>
  <c r="EA507" i="1" s="1"/>
  <c r="AL507" i="1"/>
  <c r="DG507" i="1"/>
  <c r="F507" i="1"/>
  <c r="CH507" i="1" s="1"/>
  <c r="CZ507" i="1"/>
  <c r="AE507" i="1"/>
  <c r="DZ507" i="1"/>
  <c r="AZ507" i="1"/>
  <c r="CK507" i="1"/>
  <c r="BG507" i="1"/>
  <c r="DU449" i="1"/>
  <c r="X449" i="1"/>
  <c r="CZ449" i="1"/>
  <c r="BG449" i="1"/>
  <c r="AE449" i="1"/>
  <c r="CR449" i="1"/>
  <c r="AS449" i="1"/>
  <c r="DN449" i="1"/>
  <c r="Q449" i="1"/>
  <c r="BN449" i="1"/>
  <c r="N449" i="1"/>
  <c r="EA449" i="1" s="1"/>
  <c r="CK449" i="1"/>
  <c r="AL449" i="1"/>
  <c r="CB449" i="1"/>
  <c r="DZ449" i="1"/>
  <c r="F449" i="1"/>
  <c r="CH449" i="1" s="1"/>
  <c r="BU449" i="1"/>
  <c r="DG449" i="1"/>
  <c r="AZ449" i="1"/>
  <c r="CK403" i="1"/>
  <c r="DU403" i="1"/>
  <c r="X403" i="1"/>
  <c r="CZ403" i="1"/>
  <c r="CR403" i="1"/>
  <c r="BG403" i="1"/>
  <c r="F403" i="1"/>
  <c r="CH403" i="1" s="1"/>
  <c r="AE403" i="1"/>
  <c r="DG403" i="1"/>
  <c r="CB403" i="1"/>
  <c r="AZ403" i="1"/>
  <c r="DZ403" i="1"/>
  <c r="Q403" i="1"/>
  <c r="N403" i="1"/>
  <c r="EA403" i="1" s="1"/>
  <c r="AS403" i="1"/>
  <c r="DN403" i="1"/>
  <c r="AL403" i="1"/>
  <c r="BU403" i="1"/>
  <c r="BN403" i="1"/>
  <c r="BU388" i="1"/>
  <c r="AZ388" i="1"/>
  <c r="AE388" i="1"/>
  <c r="DG388" i="1"/>
  <c r="DZ388" i="1"/>
  <c r="F388" i="1"/>
  <c r="CH388" i="1" s="1"/>
  <c r="CK388" i="1"/>
  <c r="CB388" i="1"/>
  <c r="AS388" i="1"/>
  <c r="Q388" i="1"/>
  <c r="CZ388" i="1"/>
  <c r="N388" i="1"/>
  <c r="EA388" i="1" s="1"/>
  <c r="DU388" i="1"/>
  <c r="BN388" i="1"/>
  <c r="CR388" i="1"/>
  <c r="BG388" i="1"/>
  <c r="DN388" i="1"/>
  <c r="X388" i="1"/>
  <c r="AL388" i="1"/>
  <c r="CB371" i="1"/>
  <c r="CK371" i="1"/>
  <c r="CR371" i="1"/>
  <c r="X371" i="1"/>
  <c r="DN371" i="1"/>
  <c r="AS371" i="1"/>
  <c r="BN371" i="1"/>
  <c r="Q371" i="1"/>
  <c r="N371" i="1"/>
  <c r="EA371" i="1" s="1"/>
  <c r="DG371" i="1"/>
  <c r="AL371" i="1"/>
  <c r="F371" i="1"/>
  <c r="CH371" i="1" s="1"/>
  <c r="BU371" i="1"/>
  <c r="AE371" i="1"/>
  <c r="BG371" i="1"/>
  <c r="AZ371" i="1"/>
  <c r="CZ371" i="1"/>
  <c r="DU371" i="1"/>
  <c r="DZ371" i="1"/>
  <c r="DZ407" i="1"/>
  <c r="CR407" i="1"/>
  <c r="BU407" i="1"/>
  <c r="AZ407" i="1"/>
  <c r="AE407" i="1"/>
  <c r="DG407" i="1"/>
  <c r="CK407" i="1"/>
  <c r="BN407" i="1"/>
  <c r="AL407" i="1"/>
  <c r="DU407" i="1"/>
  <c r="F407" i="1"/>
  <c r="CH407" i="1" s="1"/>
  <c r="BG407" i="1"/>
  <c r="DN407" i="1"/>
  <c r="X407" i="1"/>
  <c r="Q407" i="1"/>
  <c r="N407" i="1"/>
  <c r="EA407" i="1" s="1"/>
  <c r="CZ407" i="1"/>
  <c r="AS407" i="1"/>
  <c r="CB407" i="1"/>
  <c r="DN323" i="1"/>
  <c r="CK323" i="1"/>
  <c r="BG323" i="1"/>
  <c r="N323" i="1"/>
  <c r="EA323" i="1" s="1"/>
  <c r="CZ323" i="1"/>
  <c r="CB323" i="1"/>
  <c r="DU323" i="1"/>
  <c r="AZ323" i="1"/>
  <c r="AE323" i="1"/>
  <c r="F323" i="1"/>
  <c r="CH323" i="1" s="1"/>
  <c r="CR323" i="1"/>
  <c r="BN323" i="1"/>
  <c r="DZ323" i="1"/>
  <c r="X323" i="1"/>
  <c r="AS323" i="1"/>
  <c r="BU323" i="1"/>
  <c r="AL323" i="1"/>
  <c r="DG323" i="1"/>
  <c r="Q323" i="1"/>
  <c r="BU358" i="1"/>
  <c r="CB358" i="1"/>
  <c r="DG358" i="1"/>
  <c r="AS358" i="1"/>
  <c r="CK358" i="1"/>
  <c r="BN358" i="1"/>
  <c r="DZ358" i="1"/>
  <c r="Q358" i="1"/>
  <c r="AL358" i="1"/>
  <c r="AZ358" i="1"/>
  <c r="F358" i="1"/>
  <c r="CH358" i="1" s="1"/>
  <c r="DN358" i="1"/>
  <c r="X358" i="1"/>
  <c r="N358" i="1"/>
  <c r="EA358" i="1" s="1"/>
  <c r="CZ358" i="1"/>
  <c r="AE358" i="1"/>
  <c r="BG358" i="1"/>
  <c r="CR358" i="1"/>
  <c r="DU358" i="1"/>
  <c r="CB376" i="1"/>
  <c r="BG376" i="1"/>
  <c r="AL376" i="1"/>
  <c r="CK376" i="1"/>
  <c r="DN376" i="1"/>
  <c r="BN376" i="1"/>
  <c r="F376" i="1"/>
  <c r="CH376" i="1" s="1"/>
  <c r="DG376" i="1"/>
  <c r="AE376" i="1"/>
  <c r="BU376" i="1"/>
  <c r="AZ376" i="1"/>
  <c r="Q376" i="1"/>
  <c r="X376" i="1"/>
  <c r="N376" i="1"/>
  <c r="EA376" i="1" s="1"/>
  <c r="CZ376" i="1"/>
  <c r="AS376" i="1"/>
  <c r="DZ376" i="1"/>
  <c r="CR376" i="1"/>
  <c r="DU376" i="1"/>
  <c r="AS298" i="1"/>
  <c r="DU298" i="1"/>
  <c r="X298" i="1"/>
  <c r="CZ298" i="1"/>
  <c r="CB298" i="1"/>
  <c r="BG298" i="1"/>
  <c r="BU298" i="1"/>
  <c r="CR298" i="1"/>
  <c r="Q298" i="1"/>
  <c r="N298" i="1"/>
  <c r="EA298" i="1" s="1"/>
  <c r="DZ298" i="1"/>
  <c r="BN298" i="1"/>
  <c r="AL298" i="1"/>
  <c r="F298" i="1"/>
  <c r="CH298" i="1" s="1"/>
  <c r="AE298" i="1"/>
  <c r="CK298" i="1"/>
  <c r="DN298" i="1"/>
  <c r="DG298" i="1"/>
  <c r="AZ298" i="1"/>
  <c r="DU198" i="1"/>
  <c r="X198" i="1"/>
  <c r="N198" i="1"/>
  <c r="EA198" i="1" s="1"/>
  <c r="DN198" i="1"/>
  <c r="CR198" i="1"/>
  <c r="BU198" i="1"/>
  <c r="AZ198" i="1"/>
  <c r="AE198" i="1"/>
  <c r="F198" i="1"/>
  <c r="CH198" i="1" s="1"/>
  <c r="DZ198" i="1"/>
  <c r="AS198" i="1"/>
  <c r="BN198" i="1"/>
  <c r="Q198" i="1"/>
  <c r="CK198" i="1"/>
  <c r="AL198" i="1"/>
  <c r="CB198" i="1"/>
  <c r="CZ198" i="1"/>
  <c r="BG198" i="1"/>
  <c r="DG198" i="1"/>
  <c r="CR179" i="1"/>
  <c r="BU179" i="1"/>
  <c r="AZ179" i="1"/>
  <c r="AE179" i="1"/>
  <c r="DZ179" i="1"/>
  <c r="F179" i="1"/>
  <c r="CH179" i="1" s="1"/>
  <c r="CB179" i="1"/>
  <c r="X179" i="1"/>
  <c r="CZ179" i="1"/>
  <c r="AS179" i="1"/>
  <c r="DU179" i="1"/>
  <c r="DN179" i="1"/>
  <c r="CK179" i="1"/>
  <c r="BG179" i="1"/>
  <c r="DG179" i="1"/>
  <c r="Q179" i="1"/>
  <c r="BN179" i="1"/>
  <c r="AL179" i="1"/>
  <c r="N179" i="1"/>
  <c r="EA179" i="1" s="1"/>
  <c r="BU268" i="1"/>
  <c r="AE268" i="1"/>
  <c r="CK268" i="1"/>
  <c r="DZ268" i="1"/>
  <c r="BG268" i="1"/>
  <c r="CZ268" i="1"/>
  <c r="CB268" i="1"/>
  <c r="F268" i="1"/>
  <c r="CH268" i="1" s="1"/>
  <c r="DU268" i="1"/>
  <c r="AZ268" i="1"/>
  <c r="X268" i="1"/>
  <c r="AL268" i="1"/>
  <c r="BN268" i="1"/>
  <c r="DN268" i="1"/>
  <c r="CR268" i="1"/>
  <c r="DG268" i="1"/>
  <c r="Q268" i="1"/>
  <c r="N268" i="1"/>
  <c r="EA268" i="1" s="1"/>
  <c r="AS268" i="1"/>
  <c r="CB127" i="1"/>
  <c r="BG127" i="1"/>
  <c r="DN127" i="1"/>
  <c r="Q127" i="1"/>
  <c r="N127" i="1"/>
  <c r="EA127" i="1" s="1"/>
  <c r="CK127" i="1"/>
  <c r="AS127" i="1"/>
  <c r="CZ127" i="1"/>
  <c r="DZ127" i="1"/>
  <c r="CR127" i="1"/>
  <c r="BN127" i="1"/>
  <c r="AL127" i="1"/>
  <c r="AE127" i="1"/>
  <c r="DG127" i="1"/>
  <c r="BU127" i="1"/>
  <c r="F127" i="1"/>
  <c r="CH127" i="1" s="1"/>
  <c r="AZ127" i="1"/>
  <c r="X127" i="1"/>
  <c r="DU127" i="1"/>
  <c r="AE48" i="1"/>
  <c r="DZ48" i="1"/>
  <c r="F48" i="1"/>
  <c r="CH48" i="1" s="1"/>
  <c r="CK48" i="1"/>
  <c r="DG48" i="1"/>
  <c r="Q48" i="1"/>
  <c r="AL48" i="1"/>
  <c r="BG48" i="1"/>
  <c r="AS48" i="1"/>
  <c r="BU48" i="1"/>
  <c r="DU48" i="1"/>
  <c r="N48" i="1"/>
  <c r="EA48" i="1" s="1"/>
  <c r="DN48" i="1"/>
  <c r="BN48" i="1"/>
  <c r="CR48" i="1"/>
  <c r="X48" i="1"/>
  <c r="CB48" i="1"/>
  <c r="AZ48" i="1"/>
  <c r="CZ48" i="1"/>
  <c r="CK72" i="1"/>
  <c r="DG72" i="1"/>
  <c r="BN72" i="1"/>
  <c r="AS72" i="1"/>
  <c r="X72" i="1"/>
  <c r="DZ72" i="1"/>
  <c r="DN72" i="1"/>
  <c r="AE72" i="1"/>
  <c r="CB72" i="1"/>
  <c r="AZ72" i="1"/>
  <c r="Q72" i="1"/>
  <c r="DU72" i="1"/>
  <c r="CR72" i="1"/>
  <c r="N72" i="1"/>
  <c r="EA72" i="1" s="1"/>
  <c r="BU72" i="1"/>
  <c r="BG72" i="1"/>
  <c r="CZ72" i="1"/>
  <c r="AL72" i="1"/>
  <c r="F72" i="1"/>
  <c r="CH72" i="1" s="1"/>
  <c r="AS54" i="1"/>
  <c r="DU54" i="1"/>
  <c r="X54" i="1"/>
  <c r="CZ54" i="1"/>
  <c r="CB54" i="1"/>
  <c r="F54" i="1"/>
  <c r="CH54" i="1" s="1"/>
  <c r="DZ54" i="1"/>
  <c r="AE54" i="1"/>
  <c r="AZ54" i="1"/>
  <c r="BN54" i="1"/>
  <c r="DN54" i="1"/>
  <c r="AL54" i="1"/>
  <c r="CR54" i="1"/>
  <c r="N54" i="1"/>
  <c r="EA54" i="1" s="1"/>
  <c r="BG54" i="1"/>
  <c r="CK54" i="1"/>
  <c r="Q54" i="1"/>
  <c r="BU54" i="1"/>
  <c r="DG54" i="1"/>
  <c r="DZ95" i="1"/>
  <c r="F95" i="1"/>
  <c r="CH95" i="1" s="1"/>
  <c r="DU95" i="1"/>
  <c r="X95" i="1"/>
  <c r="DG95" i="1"/>
  <c r="AZ95" i="1"/>
  <c r="CZ95" i="1"/>
  <c r="BU95" i="1"/>
  <c r="AS95" i="1"/>
  <c r="Q95" i="1"/>
  <c r="AL95" i="1"/>
  <c r="DN95" i="1"/>
  <c r="BN95" i="1"/>
  <c r="AE95" i="1"/>
  <c r="CK95" i="1"/>
  <c r="BG95" i="1"/>
  <c r="CR95" i="1"/>
  <c r="N95" i="1"/>
  <c r="EA95" i="1" s="1"/>
  <c r="CB95" i="1"/>
  <c r="AS101" i="1"/>
  <c r="DU101" i="1"/>
  <c r="CB101" i="1"/>
  <c r="AZ101" i="1"/>
  <c r="DZ101" i="1"/>
  <c r="CZ101" i="1"/>
  <c r="AE101" i="1"/>
  <c r="F101" i="1"/>
  <c r="CH101" i="1" s="1"/>
  <c r="BU101" i="1"/>
  <c r="BN101" i="1"/>
  <c r="DG101" i="1"/>
  <c r="AL101" i="1"/>
  <c r="CR101" i="1"/>
  <c r="Q101" i="1"/>
  <c r="DN101" i="1"/>
  <c r="X101" i="1"/>
  <c r="BG101" i="1"/>
  <c r="CK101" i="1"/>
  <c r="N101" i="1"/>
  <c r="EA101" i="1" s="1"/>
  <c r="CW68" i="1"/>
  <c r="AS206" i="1"/>
  <c r="AZ206" i="1"/>
  <c r="AE206" i="1"/>
  <c r="F206" i="1"/>
  <c r="CH206" i="1" s="1"/>
  <c r="DN206" i="1"/>
  <c r="CR206" i="1"/>
  <c r="BU206" i="1"/>
  <c r="X206" i="1"/>
  <c r="Q206" i="1"/>
  <c r="DU206" i="1"/>
  <c r="BG206" i="1"/>
  <c r="CK206" i="1"/>
  <c r="DZ206" i="1"/>
  <c r="CB206" i="1"/>
  <c r="AL206" i="1"/>
  <c r="CZ206" i="1"/>
  <c r="N206" i="1"/>
  <c r="EA206" i="1" s="1"/>
  <c r="BN206" i="1"/>
  <c r="DG206" i="1"/>
  <c r="AS26" i="1"/>
  <c r="DU26" i="1"/>
  <c r="X26" i="1"/>
  <c r="CK26" i="1"/>
  <c r="CZ26" i="1"/>
  <c r="Q26" i="1"/>
  <c r="CR26" i="1"/>
  <c r="BN26" i="1"/>
  <c r="AL26" i="1"/>
  <c r="CB26" i="1"/>
  <c r="BU26" i="1"/>
  <c r="BG26" i="1"/>
  <c r="N26" i="1"/>
  <c r="EA26" i="1" s="1"/>
  <c r="DN26" i="1"/>
  <c r="AZ26" i="1"/>
  <c r="AE26" i="1"/>
  <c r="DG26" i="1"/>
  <c r="DZ26" i="1"/>
  <c r="F26" i="1"/>
  <c r="CH26" i="1" s="1"/>
  <c r="CK609" i="1"/>
  <c r="BN609" i="1"/>
  <c r="Q609" i="1"/>
  <c r="DG609" i="1"/>
  <c r="DZ609" i="1"/>
  <c r="BG609" i="1"/>
  <c r="X609" i="1"/>
  <c r="AZ609" i="1"/>
  <c r="CB609" i="1"/>
  <c r="AS609" i="1"/>
  <c r="N609" i="1"/>
  <c r="EA609" i="1" s="1"/>
  <c r="BU609" i="1"/>
  <c r="CZ609" i="1"/>
  <c r="DU609" i="1"/>
  <c r="CR609" i="1"/>
  <c r="DN609" i="1"/>
  <c r="AL609" i="1"/>
  <c r="F609" i="1"/>
  <c r="CH609" i="1" s="1"/>
  <c r="AE609" i="1"/>
  <c r="CB228" i="1"/>
  <c r="DU228" i="1"/>
  <c r="CZ228" i="1"/>
  <c r="DN228" i="1"/>
  <c r="DG228" i="1"/>
  <c r="CR228" i="1"/>
  <c r="Q228" i="1"/>
  <c r="N228" i="1"/>
  <c r="EA228" i="1" s="1"/>
  <c r="BN228" i="1"/>
  <c r="AL228" i="1"/>
  <c r="CK228" i="1"/>
  <c r="F228" i="1"/>
  <c r="CH228" i="1" s="1"/>
  <c r="BG228" i="1"/>
  <c r="DZ228" i="1"/>
  <c r="AZ228" i="1"/>
  <c r="BU228" i="1"/>
  <c r="X228" i="1"/>
  <c r="AS228" i="1"/>
  <c r="AE228" i="1"/>
  <c r="DU156" i="1"/>
  <c r="X156" i="1"/>
  <c r="AL156" i="1"/>
  <c r="DZ156" i="1"/>
  <c r="N156" i="1"/>
  <c r="EA156" i="1" s="1"/>
  <c r="CZ156" i="1"/>
  <c r="CB156" i="1"/>
  <c r="BG156" i="1"/>
  <c r="F156" i="1"/>
  <c r="CH156" i="1" s="1"/>
  <c r="AE156" i="1"/>
  <c r="BN156" i="1"/>
  <c r="CR156" i="1"/>
  <c r="DG156" i="1"/>
  <c r="Q156" i="1"/>
  <c r="AZ156" i="1"/>
  <c r="DN156" i="1"/>
  <c r="BU156" i="1"/>
  <c r="CK156" i="1"/>
  <c r="AS156" i="1"/>
  <c r="BH640" i="1"/>
  <c r="CZ50" i="1"/>
  <c r="CB50" i="1"/>
  <c r="BG50" i="1"/>
  <c r="DZ50" i="1"/>
  <c r="AE50" i="1"/>
  <c r="DN50" i="1"/>
  <c r="AZ50" i="1"/>
  <c r="X50" i="1"/>
  <c r="N50" i="1"/>
  <c r="EA50" i="1" s="1"/>
  <c r="BU50" i="1"/>
  <c r="AS50" i="1"/>
  <c r="AL50" i="1"/>
  <c r="F50" i="1"/>
  <c r="CH50" i="1" s="1"/>
  <c r="DU50" i="1"/>
  <c r="CR50" i="1"/>
  <c r="BN50" i="1"/>
  <c r="CK50" i="1"/>
  <c r="DG50" i="1"/>
  <c r="Q50" i="1"/>
  <c r="F311" i="1"/>
  <c r="CH311" i="1" s="1"/>
  <c r="DG311" i="1"/>
  <c r="CK311" i="1"/>
  <c r="DZ311" i="1"/>
  <c r="BN311" i="1"/>
  <c r="AS311" i="1"/>
  <c r="X311" i="1"/>
  <c r="Q311" i="1"/>
  <c r="CZ311" i="1"/>
  <c r="N311" i="1"/>
  <c r="EA311" i="1" s="1"/>
  <c r="DU311" i="1"/>
  <c r="BU311" i="1"/>
  <c r="CR311" i="1"/>
  <c r="CB311" i="1"/>
  <c r="AL311" i="1"/>
  <c r="BG311" i="1"/>
  <c r="AE311" i="1"/>
  <c r="AZ311" i="1"/>
  <c r="DN311" i="1"/>
  <c r="AA640" i="1"/>
  <c r="BG348" i="1"/>
  <c r="DN348" i="1"/>
  <c r="Q348" i="1"/>
  <c r="CR348" i="1"/>
  <c r="CK348" i="1"/>
  <c r="AL348" i="1"/>
  <c r="F348" i="1"/>
  <c r="CH348" i="1" s="1"/>
  <c r="DG348" i="1"/>
  <c r="AE348" i="1"/>
  <c r="CB348" i="1"/>
  <c r="AZ348" i="1"/>
  <c r="DZ348" i="1"/>
  <c r="X348" i="1"/>
  <c r="DU348" i="1"/>
  <c r="N348" i="1"/>
  <c r="EA348" i="1" s="1"/>
  <c r="AS348" i="1"/>
  <c r="BU348" i="1"/>
  <c r="BN348" i="1"/>
  <c r="CZ348" i="1"/>
  <c r="BG188" i="1"/>
  <c r="AL188" i="1"/>
  <c r="DN188" i="1"/>
  <c r="Q188" i="1"/>
  <c r="CR188" i="1"/>
  <c r="N188" i="1"/>
  <c r="EA188" i="1" s="1"/>
  <c r="BU188" i="1"/>
  <c r="BN188" i="1"/>
  <c r="F188" i="1"/>
  <c r="CH188" i="1" s="1"/>
  <c r="CK188" i="1"/>
  <c r="AE188" i="1"/>
  <c r="DG188" i="1"/>
  <c r="AZ188" i="1"/>
  <c r="X188" i="1"/>
  <c r="CZ188" i="1"/>
  <c r="CB188" i="1"/>
  <c r="AS188" i="1"/>
  <c r="DZ188" i="1"/>
  <c r="DU188" i="1"/>
  <c r="CR550" i="1"/>
  <c r="DU550" i="1"/>
  <c r="AL550" i="1"/>
  <c r="N550" i="1"/>
  <c r="EA550" i="1" s="1"/>
  <c r="BU550" i="1"/>
  <c r="AS550" i="1"/>
  <c r="Q550" i="1"/>
  <c r="DN550" i="1"/>
  <c r="BN550" i="1"/>
  <c r="X550" i="1"/>
  <c r="BG550" i="1"/>
  <c r="CK550" i="1"/>
  <c r="AZ550" i="1"/>
  <c r="CB550" i="1"/>
  <c r="F550" i="1"/>
  <c r="CH550" i="1" s="1"/>
  <c r="DG550" i="1"/>
  <c r="CZ550" i="1"/>
  <c r="DZ550" i="1"/>
  <c r="AE550" i="1"/>
  <c r="DU538" i="1"/>
  <c r="X538" i="1"/>
  <c r="AZ538" i="1"/>
  <c r="AE538" i="1"/>
  <c r="DG538" i="1"/>
  <c r="BU538" i="1"/>
  <c r="CR538" i="1"/>
  <c r="DN538" i="1"/>
  <c r="AS538" i="1"/>
  <c r="BN538" i="1"/>
  <c r="CK538" i="1"/>
  <c r="DZ538" i="1"/>
  <c r="BG538" i="1"/>
  <c r="AL538" i="1"/>
  <c r="F538" i="1"/>
  <c r="CH538" i="1" s="1"/>
  <c r="CB538" i="1"/>
  <c r="Q538" i="1"/>
  <c r="N538" i="1"/>
  <c r="EA538" i="1" s="1"/>
  <c r="CZ538" i="1"/>
  <c r="CK500" i="1"/>
  <c r="DG500" i="1"/>
  <c r="DZ500" i="1"/>
  <c r="BN500" i="1"/>
  <c r="AS500" i="1"/>
  <c r="X500" i="1"/>
  <c r="DU500" i="1"/>
  <c r="CZ500" i="1"/>
  <c r="CB500" i="1"/>
  <c r="BG500" i="1"/>
  <c r="AL500" i="1"/>
  <c r="Q500" i="1"/>
  <c r="AE500" i="1"/>
  <c r="CR500" i="1"/>
  <c r="DN500" i="1"/>
  <c r="F500" i="1"/>
  <c r="CH500" i="1" s="1"/>
  <c r="AZ500" i="1"/>
  <c r="N500" i="1"/>
  <c r="EA500" i="1" s="1"/>
  <c r="BU500" i="1"/>
  <c r="CK453" i="1"/>
  <c r="AS453" i="1"/>
  <c r="CZ453" i="1"/>
  <c r="CR453" i="1"/>
  <c r="N453" i="1"/>
  <c r="EA453" i="1" s="1"/>
  <c r="BN453" i="1"/>
  <c r="AL453" i="1"/>
  <c r="DN453" i="1"/>
  <c r="BG453" i="1"/>
  <c r="F453" i="1"/>
  <c r="CH453" i="1" s="1"/>
  <c r="AZ453" i="1"/>
  <c r="X453" i="1"/>
  <c r="Q453" i="1"/>
  <c r="DZ453" i="1"/>
  <c r="DU453" i="1"/>
  <c r="CB453" i="1"/>
  <c r="DG453" i="1"/>
  <c r="AE453" i="1"/>
  <c r="BU453" i="1"/>
  <c r="AE422" i="1"/>
  <c r="DZ422" i="1"/>
  <c r="F422" i="1"/>
  <c r="CH422" i="1" s="1"/>
  <c r="CK422" i="1"/>
  <c r="AS422" i="1"/>
  <c r="BN422" i="1"/>
  <c r="Q422" i="1"/>
  <c r="AL422" i="1"/>
  <c r="DG422" i="1"/>
  <c r="N422" i="1"/>
  <c r="EA422" i="1" s="1"/>
  <c r="BG422" i="1"/>
  <c r="AZ422" i="1"/>
  <c r="DU422" i="1"/>
  <c r="X422" i="1"/>
  <c r="CR422" i="1"/>
  <c r="CB422" i="1"/>
  <c r="BU422" i="1"/>
  <c r="CZ422" i="1"/>
  <c r="DN422" i="1"/>
  <c r="BG425" i="1"/>
  <c r="DN425" i="1"/>
  <c r="Q425" i="1"/>
  <c r="BU425" i="1"/>
  <c r="AZ425" i="1"/>
  <c r="DZ425" i="1"/>
  <c r="AE425" i="1"/>
  <c r="F425" i="1"/>
  <c r="CH425" i="1" s="1"/>
  <c r="CB425" i="1"/>
  <c r="CZ425" i="1"/>
  <c r="DG425" i="1"/>
  <c r="AS425" i="1"/>
  <c r="N425" i="1"/>
  <c r="EA425" i="1" s="1"/>
  <c r="AL425" i="1"/>
  <c r="BN425" i="1"/>
  <c r="CR425" i="1"/>
  <c r="CK425" i="1"/>
  <c r="DU425" i="1"/>
  <c r="X425" i="1"/>
  <c r="DU502" i="1"/>
  <c r="CB502" i="1"/>
  <c r="CR502" i="1"/>
  <c r="CZ502" i="1"/>
  <c r="AE502" i="1"/>
  <c r="AZ502" i="1"/>
  <c r="F502" i="1"/>
  <c r="CH502" i="1" s="1"/>
  <c r="BU502" i="1"/>
  <c r="DN502" i="1"/>
  <c r="AL502" i="1"/>
  <c r="BN502" i="1"/>
  <c r="X502" i="1"/>
  <c r="BG502" i="1"/>
  <c r="CK502" i="1"/>
  <c r="AS502" i="1"/>
  <c r="DG502" i="1"/>
  <c r="N502" i="1"/>
  <c r="EA502" i="1" s="1"/>
  <c r="DZ502" i="1"/>
  <c r="Q502" i="1"/>
  <c r="AZ442" i="1"/>
  <c r="AE442" i="1"/>
  <c r="DZ442" i="1"/>
  <c r="F442" i="1"/>
  <c r="CH442" i="1" s="1"/>
  <c r="BU442" i="1"/>
  <c r="CR442" i="1"/>
  <c r="DN442" i="1"/>
  <c r="AS442" i="1"/>
  <c r="X442" i="1"/>
  <c r="CK442" i="1"/>
  <c r="BN442" i="1"/>
  <c r="BG442" i="1"/>
  <c r="DU442" i="1"/>
  <c r="CB442" i="1"/>
  <c r="DG442" i="1"/>
  <c r="Q442" i="1"/>
  <c r="CZ442" i="1"/>
  <c r="AL442" i="1"/>
  <c r="N442" i="1"/>
  <c r="EA442" i="1" s="1"/>
  <c r="DN333" i="1"/>
  <c r="Q333" i="1"/>
  <c r="CK333" i="1"/>
  <c r="AL333" i="1"/>
  <c r="N333" i="1"/>
  <c r="EA333" i="1" s="1"/>
  <c r="BG333" i="1"/>
  <c r="DZ333" i="1"/>
  <c r="CB333" i="1"/>
  <c r="CZ333" i="1"/>
  <c r="DU333" i="1"/>
  <c r="CR333" i="1"/>
  <c r="AE333" i="1"/>
  <c r="AZ333" i="1"/>
  <c r="X333" i="1"/>
  <c r="DG333" i="1"/>
  <c r="BU333" i="1"/>
  <c r="F333" i="1"/>
  <c r="CH333" i="1" s="1"/>
  <c r="BN333" i="1"/>
  <c r="AS333" i="1"/>
  <c r="CR421" i="1"/>
  <c r="BU421" i="1"/>
  <c r="AZ421" i="1"/>
  <c r="DZ421" i="1"/>
  <c r="F421" i="1"/>
  <c r="CH421" i="1" s="1"/>
  <c r="X421" i="1"/>
  <c r="DN421" i="1"/>
  <c r="AS421" i="1"/>
  <c r="BN421" i="1"/>
  <c r="CK421" i="1"/>
  <c r="DG421" i="1"/>
  <c r="Q421" i="1"/>
  <c r="AE421" i="1"/>
  <c r="BG421" i="1"/>
  <c r="CZ421" i="1"/>
  <c r="N421" i="1"/>
  <c r="EA421" i="1" s="1"/>
  <c r="DU421" i="1"/>
  <c r="AL421" i="1"/>
  <c r="CB421" i="1"/>
  <c r="DZ374" i="1"/>
  <c r="F374" i="1"/>
  <c r="CH374" i="1" s="1"/>
  <c r="CK374" i="1"/>
  <c r="DU374" i="1"/>
  <c r="X374" i="1"/>
  <c r="CB374" i="1"/>
  <c r="CZ374" i="1"/>
  <c r="AE374" i="1"/>
  <c r="AZ374" i="1"/>
  <c r="BU374" i="1"/>
  <c r="DN374" i="1"/>
  <c r="AS374" i="1"/>
  <c r="Q374" i="1"/>
  <c r="N374" i="1"/>
  <c r="EA374" i="1" s="1"/>
  <c r="DG374" i="1"/>
  <c r="BN374" i="1"/>
  <c r="CR374" i="1"/>
  <c r="BG374" i="1"/>
  <c r="AL374" i="1"/>
  <c r="DZ354" i="1"/>
  <c r="F354" i="1"/>
  <c r="CH354" i="1" s="1"/>
  <c r="CZ354" i="1"/>
  <c r="BG354" i="1"/>
  <c r="Q354" i="1"/>
  <c r="DU354" i="1"/>
  <c r="CB354" i="1"/>
  <c r="N354" i="1"/>
  <c r="EA354" i="1" s="1"/>
  <c r="AZ354" i="1"/>
  <c r="AE354" i="1"/>
  <c r="CK354" i="1"/>
  <c r="BN354" i="1"/>
  <c r="X354" i="1"/>
  <c r="DG354" i="1"/>
  <c r="AS354" i="1"/>
  <c r="BU354" i="1"/>
  <c r="DN354" i="1"/>
  <c r="AL354" i="1"/>
  <c r="CR354" i="1"/>
  <c r="DZ297" i="1"/>
  <c r="F297" i="1"/>
  <c r="CH297" i="1" s="1"/>
  <c r="CK297" i="1"/>
  <c r="DU297" i="1"/>
  <c r="X297" i="1"/>
  <c r="CZ297" i="1"/>
  <c r="BU297" i="1"/>
  <c r="CR297" i="1"/>
  <c r="BN297" i="1"/>
  <c r="CB297" i="1"/>
  <c r="AS297" i="1"/>
  <c r="N297" i="1"/>
  <c r="EA297" i="1" s="1"/>
  <c r="AL297" i="1"/>
  <c r="DN297" i="1"/>
  <c r="DG297" i="1"/>
  <c r="BG297" i="1"/>
  <c r="AE297" i="1"/>
  <c r="Q297" i="1"/>
  <c r="AZ297" i="1"/>
  <c r="DN357" i="1"/>
  <c r="Q357" i="1"/>
  <c r="DU357" i="1"/>
  <c r="X357" i="1"/>
  <c r="CZ357" i="1"/>
  <c r="CB357" i="1"/>
  <c r="BG357" i="1"/>
  <c r="AL357" i="1"/>
  <c r="N357" i="1"/>
  <c r="EA357" i="1" s="1"/>
  <c r="AZ357" i="1"/>
  <c r="DG357" i="1"/>
  <c r="BU357" i="1"/>
  <c r="AS357" i="1"/>
  <c r="AE357" i="1"/>
  <c r="BN357" i="1"/>
  <c r="CR357" i="1"/>
  <c r="F357" i="1"/>
  <c r="CH357" i="1" s="1"/>
  <c r="CK357" i="1"/>
  <c r="DZ357" i="1"/>
  <c r="DU304" i="1"/>
  <c r="CB304" i="1"/>
  <c r="BG304" i="1"/>
  <c r="Q304" i="1"/>
  <c r="DN304" i="1"/>
  <c r="DG304" i="1"/>
  <c r="CR304" i="1"/>
  <c r="DZ304" i="1"/>
  <c r="BN304" i="1"/>
  <c r="AL304" i="1"/>
  <c r="N304" i="1"/>
  <c r="EA304" i="1" s="1"/>
  <c r="F304" i="1"/>
  <c r="CH304" i="1" s="1"/>
  <c r="CZ304" i="1"/>
  <c r="AE304" i="1"/>
  <c r="CK304" i="1"/>
  <c r="AZ304" i="1"/>
  <c r="BU304" i="1"/>
  <c r="AS304" i="1"/>
  <c r="X304" i="1"/>
  <c r="DZ326" i="1"/>
  <c r="AS326" i="1"/>
  <c r="DU326" i="1"/>
  <c r="X326" i="1"/>
  <c r="BU326" i="1"/>
  <c r="AZ326" i="1"/>
  <c r="CR326" i="1"/>
  <c r="DN326" i="1"/>
  <c r="BN326" i="1"/>
  <c r="N326" i="1"/>
  <c r="EA326" i="1" s="1"/>
  <c r="AL326" i="1"/>
  <c r="CZ326" i="1"/>
  <c r="F326" i="1"/>
  <c r="CH326" i="1" s="1"/>
  <c r="AE326" i="1"/>
  <c r="Q326" i="1"/>
  <c r="CB326" i="1"/>
  <c r="DG326" i="1"/>
  <c r="BG326" i="1"/>
  <c r="CK326" i="1"/>
  <c r="DZ246" i="1"/>
  <c r="F246" i="1"/>
  <c r="CH246" i="1" s="1"/>
  <c r="CK246" i="1"/>
  <c r="AL246" i="1"/>
  <c r="AE246" i="1"/>
  <c r="DN246" i="1"/>
  <c r="AZ246" i="1"/>
  <c r="CR246" i="1"/>
  <c r="BU246" i="1"/>
  <c r="X246" i="1"/>
  <c r="Q246" i="1"/>
  <c r="AS246" i="1"/>
  <c r="DG246" i="1"/>
  <c r="CB246" i="1"/>
  <c r="N246" i="1"/>
  <c r="EA246" i="1" s="1"/>
  <c r="DU246" i="1"/>
  <c r="BN246" i="1"/>
  <c r="CZ246" i="1"/>
  <c r="BG246" i="1"/>
  <c r="CB315" i="1"/>
  <c r="DN315" i="1"/>
  <c r="CR315" i="1"/>
  <c r="BU315" i="1"/>
  <c r="AZ315" i="1"/>
  <c r="AE315" i="1"/>
  <c r="F315" i="1"/>
  <c r="CH315" i="1" s="1"/>
  <c r="CK315" i="1"/>
  <c r="BG315" i="1"/>
  <c r="DG315" i="1"/>
  <c r="AL315" i="1"/>
  <c r="CZ315" i="1"/>
  <c r="BN315" i="1"/>
  <c r="DZ315" i="1"/>
  <c r="N315" i="1"/>
  <c r="EA315" i="1" s="1"/>
  <c r="AS315" i="1"/>
  <c r="DU315" i="1"/>
  <c r="X315" i="1"/>
  <c r="Q315" i="1"/>
  <c r="BU273" i="1"/>
  <c r="AE273" i="1"/>
  <c r="CK273" i="1"/>
  <c r="CZ273" i="1"/>
  <c r="CB273" i="1"/>
  <c r="F273" i="1"/>
  <c r="CH273" i="1" s="1"/>
  <c r="DU273" i="1"/>
  <c r="X273" i="1"/>
  <c r="CR273" i="1"/>
  <c r="BN273" i="1"/>
  <c r="Q273" i="1"/>
  <c r="BG273" i="1"/>
  <c r="DG273" i="1"/>
  <c r="AZ273" i="1"/>
  <c r="DZ273" i="1"/>
  <c r="N273" i="1"/>
  <c r="EA273" i="1" s="1"/>
  <c r="AL273" i="1"/>
  <c r="AS273" i="1"/>
  <c r="DN273" i="1"/>
  <c r="DZ259" i="1"/>
  <c r="F259" i="1"/>
  <c r="CH259" i="1" s="1"/>
  <c r="DU259" i="1"/>
  <c r="X259" i="1"/>
  <c r="DN259" i="1"/>
  <c r="Q259" i="1"/>
  <c r="DG259" i="1"/>
  <c r="CZ259" i="1"/>
  <c r="BU259" i="1"/>
  <c r="AZ259" i="1"/>
  <c r="CR259" i="1"/>
  <c r="AS259" i="1"/>
  <c r="AL259" i="1"/>
  <c r="AE259" i="1"/>
  <c r="BN259" i="1"/>
  <c r="CK259" i="1"/>
  <c r="N259" i="1"/>
  <c r="EA259" i="1" s="1"/>
  <c r="BG259" i="1"/>
  <c r="CB259" i="1"/>
  <c r="CW286" i="1"/>
  <c r="CW300" i="1"/>
  <c r="DZ210" i="1"/>
  <c r="F210" i="1"/>
  <c r="CH210" i="1" s="1"/>
  <c r="AL210" i="1"/>
  <c r="CZ210" i="1"/>
  <c r="BG210" i="1"/>
  <c r="Q210" i="1"/>
  <c r="DU210" i="1"/>
  <c r="CB210" i="1"/>
  <c r="N210" i="1"/>
  <c r="EA210" i="1" s="1"/>
  <c r="AZ210" i="1"/>
  <c r="AE210" i="1"/>
  <c r="AS210" i="1"/>
  <c r="BN210" i="1"/>
  <c r="CR210" i="1"/>
  <c r="DN210" i="1"/>
  <c r="BU210" i="1"/>
  <c r="DG210" i="1"/>
  <c r="CK210" i="1"/>
  <c r="X210" i="1"/>
  <c r="BG183" i="1"/>
  <c r="AL183" i="1"/>
  <c r="DN183" i="1"/>
  <c r="Q183" i="1"/>
  <c r="CR183" i="1"/>
  <c r="N183" i="1"/>
  <c r="EA183" i="1" s="1"/>
  <c r="BU183" i="1"/>
  <c r="BN183" i="1"/>
  <c r="DZ183" i="1"/>
  <c r="AS183" i="1"/>
  <c r="DU183" i="1"/>
  <c r="F183" i="1"/>
  <c r="CH183" i="1" s="1"/>
  <c r="DG183" i="1"/>
  <c r="CB183" i="1"/>
  <c r="AE183" i="1"/>
  <c r="CZ183" i="1"/>
  <c r="X183" i="1"/>
  <c r="AZ183" i="1"/>
  <c r="CK183" i="1"/>
  <c r="AS106" i="1"/>
  <c r="DU106" i="1"/>
  <c r="X106" i="1"/>
  <c r="CB106" i="1"/>
  <c r="AZ106" i="1"/>
  <c r="DZ106" i="1"/>
  <c r="CZ106" i="1"/>
  <c r="F106" i="1"/>
  <c r="CH106" i="1" s="1"/>
  <c r="AE106" i="1"/>
  <c r="BU106" i="1"/>
  <c r="CR106" i="1"/>
  <c r="CK106" i="1"/>
  <c r="Q106" i="1"/>
  <c r="N106" i="1"/>
  <c r="EA106" i="1" s="1"/>
  <c r="AL106" i="1"/>
  <c r="BN106" i="1"/>
  <c r="BG106" i="1"/>
  <c r="DG106" i="1"/>
  <c r="DN106" i="1"/>
  <c r="CE640" i="1"/>
  <c r="AS131" i="1"/>
  <c r="DU131" i="1"/>
  <c r="X131" i="1"/>
  <c r="CZ131" i="1"/>
  <c r="CB131" i="1"/>
  <c r="AL131" i="1"/>
  <c r="AZ131" i="1"/>
  <c r="CK131" i="1"/>
  <c r="BG131" i="1"/>
  <c r="AE131" i="1"/>
  <c r="DG131" i="1"/>
  <c r="F131" i="1"/>
  <c r="CH131" i="1" s="1"/>
  <c r="DN131" i="1"/>
  <c r="BU131" i="1"/>
  <c r="DZ131" i="1"/>
  <c r="Q131" i="1"/>
  <c r="BN131" i="1"/>
  <c r="N131" i="1"/>
  <c r="EA131" i="1" s="1"/>
  <c r="CR131" i="1"/>
  <c r="CR57" i="1"/>
  <c r="BU57" i="1"/>
  <c r="AZ57" i="1"/>
  <c r="AE57" i="1"/>
  <c r="AS57" i="1"/>
  <c r="DN57" i="1"/>
  <c r="Q57" i="1"/>
  <c r="AL57" i="1"/>
  <c r="N57" i="1"/>
  <c r="EA57" i="1" s="1"/>
  <c r="DG57" i="1"/>
  <c r="BG57" i="1"/>
  <c r="X57" i="1"/>
  <c r="F57" i="1"/>
  <c r="CH57" i="1" s="1"/>
  <c r="CB57" i="1"/>
  <c r="DU57" i="1"/>
  <c r="DZ57" i="1"/>
  <c r="CZ57" i="1"/>
  <c r="BN57" i="1"/>
  <c r="CK57" i="1"/>
  <c r="T640" i="1"/>
  <c r="S640" i="1"/>
  <c r="AS146" i="1"/>
  <c r="X146" i="1"/>
  <c r="DU146" i="1"/>
  <c r="CZ146" i="1"/>
  <c r="CB146" i="1"/>
  <c r="AL146" i="1"/>
  <c r="AZ146" i="1"/>
  <c r="DN146" i="1"/>
  <c r="BN146" i="1"/>
  <c r="AE146" i="1"/>
  <c r="CK146" i="1"/>
  <c r="BG146" i="1"/>
  <c r="DG146" i="1"/>
  <c r="BU146" i="1"/>
  <c r="N146" i="1"/>
  <c r="EA146" i="1" s="1"/>
  <c r="F146" i="1"/>
  <c r="CH146" i="1" s="1"/>
  <c r="CR146" i="1"/>
  <c r="DZ146" i="1"/>
  <c r="Q146" i="1"/>
  <c r="AE58" i="1"/>
  <c r="DZ58" i="1"/>
  <c r="F58" i="1"/>
  <c r="CH58" i="1" s="1"/>
  <c r="CK58" i="1"/>
  <c r="AL58" i="1"/>
  <c r="DU58" i="1"/>
  <c r="BU58" i="1"/>
  <c r="AS58" i="1"/>
  <c r="CR58" i="1"/>
  <c r="Q58" i="1"/>
  <c r="BN58" i="1"/>
  <c r="N58" i="1"/>
  <c r="EA58" i="1" s="1"/>
  <c r="CB58" i="1"/>
  <c r="AZ58" i="1"/>
  <c r="DG58" i="1"/>
  <c r="CZ58" i="1"/>
  <c r="BG58" i="1"/>
  <c r="X58" i="1"/>
  <c r="DN58" i="1"/>
  <c r="DZ634" i="1"/>
  <c r="F634" i="1"/>
  <c r="CH634" i="1" s="1"/>
  <c r="BN634" i="1"/>
  <c r="CK634" i="1"/>
  <c r="DG634" i="1"/>
  <c r="AE634" i="1"/>
  <c r="AZ634" i="1"/>
  <c r="CB634" i="1"/>
  <c r="CR634" i="1"/>
  <c r="X634" i="1"/>
  <c r="DU634" i="1"/>
  <c r="AS634" i="1"/>
  <c r="Q634" i="1"/>
  <c r="AL634" i="1"/>
  <c r="BU634" i="1"/>
  <c r="BG634" i="1"/>
  <c r="N634" i="1"/>
  <c r="EA634" i="1" s="1"/>
  <c r="DN634" i="1"/>
  <c r="CZ634" i="1"/>
  <c r="CK599" i="1"/>
  <c r="N599" i="1"/>
  <c r="EA599" i="1" s="1"/>
  <c r="DU599" i="1"/>
  <c r="CZ599" i="1"/>
  <c r="CB599" i="1"/>
  <c r="F599" i="1"/>
  <c r="CH599" i="1" s="1"/>
  <c r="AZ599" i="1"/>
  <c r="DN599" i="1"/>
  <c r="BU599" i="1"/>
  <c r="CR599" i="1"/>
  <c r="X599" i="1"/>
  <c r="DG599" i="1"/>
  <c r="BN599" i="1"/>
  <c r="AL599" i="1"/>
  <c r="DZ599" i="1"/>
  <c r="AE599" i="1"/>
  <c r="BG599" i="1"/>
  <c r="Q599" i="1"/>
  <c r="AS599" i="1"/>
  <c r="Q579" i="1"/>
  <c r="CR579" i="1"/>
  <c r="AZ579" i="1"/>
  <c r="AS579" i="1"/>
  <c r="DN579" i="1"/>
  <c r="BN579" i="1"/>
  <c r="CK579" i="1"/>
  <c r="DZ579" i="1"/>
  <c r="F579" i="1"/>
  <c r="CH579" i="1" s="1"/>
  <c r="AE579" i="1"/>
  <c r="DU579" i="1"/>
  <c r="BG579" i="1"/>
  <c r="X579" i="1"/>
  <c r="CB579" i="1"/>
  <c r="N579" i="1"/>
  <c r="EA579" i="1" s="1"/>
  <c r="AL579" i="1"/>
  <c r="DG579" i="1"/>
  <c r="BU579" i="1"/>
  <c r="CZ579" i="1"/>
  <c r="BU562" i="1"/>
  <c r="DZ562" i="1"/>
  <c r="CK562" i="1"/>
  <c r="Q562" i="1"/>
  <c r="DU562" i="1"/>
  <c r="CZ562" i="1"/>
  <c r="AL562" i="1"/>
  <c r="BG562" i="1"/>
  <c r="X562" i="1"/>
  <c r="CB562" i="1"/>
  <c r="AZ562" i="1"/>
  <c r="DN562" i="1"/>
  <c r="AE562" i="1"/>
  <c r="BN562" i="1"/>
  <c r="CR562" i="1"/>
  <c r="N562" i="1"/>
  <c r="EA562" i="1" s="1"/>
  <c r="AS562" i="1"/>
  <c r="F562" i="1"/>
  <c r="CH562" i="1" s="1"/>
  <c r="DG562" i="1"/>
  <c r="CK545" i="1"/>
  <c r="CB545" i="1"/>
  <c r="BG545" i="1"/>
  <c r="AL545" i="1"/>
  <c r="DZ545" i="1"/>
  <c r="BN545" i="1"/>
  <c r="AS545" i="1"/>
  <c r="CZ545" i="1"/>
  <c r="DU545" i="1"/>
  <c r="F545" i="1"/>
  <c r="CH545" i="1" s="1"/>
  <c r="CR545" i="1"/>
  <c r="DN545" i="1"/>
  <c r="AE545" i="1"/>
  <c r="DG545" i="1"/>
  <c r="BU545" i="1"/>
  <c r="X545" i="1"/>
  <c r="Q545" i="1"/>
  <c r="AZ545" i="1"/>
  <c r="N545" i="1"/>
  <c r="EA545" i="1" s="1"/>
  <c r="DU546" i="1"/>
  <c r="X546" i="1"/>
  <c r="CB546" i="1"/>
  <c r="CK546" i="1"/>
  <c r="AZ546" i="1"/>
  <c r="BU546" i="1"/>
  <c r="CR546" i="1"/>
  <c r="DN546" i="1"/>
  <c r="AS546" i="1"/>
  <c r="AE546" i="1"/>
  <c r="BG546" i="1"/>
  <c r="DG546" i="1"/>
  <c r="Q546" i="1"/>
  <c r="N546" i="1"/>
  <c r="EA546" i="1" s="1"/>
  <c r="DZ546" i="1"/>
  <c r="F546" i="1"/>
  <c r="CH546" i="1" s="1"/>
  <c r="AL546" i="1"/>
  <c r="CZ546" i="1"/>
  <c r="BN546" i="1"/>
  <c r="AZ494" i="1"/>
  <c r="N494" i="1"/>
  <c r="EA494" i="1" s="1"/>
  <c r="DN494" i="1"/>
  <c r="BU494" i="1"/>
  <c r="F494" i="1"/>
  <c r="CH494" i="1" s="1"/>
  <c r="CR494" i="1"/>
  <c r="AS494" i="1"/>
  <c r="BN494" i="1"/>
  <c r="Q494" i="1"/>
  <c r="CK494" i="1"/>
  <c r="CB494" i="1"/>
  <c r="DZ494" i="1"/>
  <c r="CZ494" i="1"/>
  <c r="AL494" i="1"/>
  <c r="AE494" i="1"/>
  <c r="DU494" i="1"/>
  <c r="BG494" i="1"/>
  <c r="X494" i="1"/>
  <c r="DG494" i="1"/>
  <c r="CK448" i="1"/>
  <c r="AS448" i="1"/>
  <c r="CZ448" i="1"/>
  <c r="CR448" i="1"/>
  <c r="Q448" i="1"/>
  <c r="DN448" i="1"/>
  <c r="BN448" i="1"/>
  <c r="N448" i="1"/>
  <c r="EA448" i="1" s="1"/>
  <c r="AL448" i="1"/>
  <c r="CB448" i="1"/>
  <c r="DU448" i="1"/>
  <c r="AZ448" i="1"/>
  <c r="F448" i="1"/>
  <c r="CH448" i="1" s="1"/>
  <c r="DG448" i="1"/>
  <c r="DZ448" i="1"/>
  <c r="BG448" i="1"/>
  <c r="BU448" i="1"/>
  <c r="AE448" i="1"/>
  <c r="X448" i="1"/>
  <c r="DG513" i="1"/>
  <c r="CZ513" i="1"/>
  <c r="N513" i="1"/>
  <c r="EA513" i="1" s="1"/>
  <c r="CK513" i="1"/>
  <c r="X513" i="1"/>
  <c r="AZ513" i="1"/>
  <c r="Q513" i="1"/>
  <c r="CB513" i="1"/>
  <c r="AS513" i="1"/>
  <c r="AL513" i="1"/>
  <c r="DN513" i="1"/>
  <c r="BU513" i="1"/>
  <c r="AE513" i="1"/>
  <c r="BG513" i="1"/>
  <c r="CR513" i="1"/>
  <c r="DZ513" i="1"/>
  <c r="DU513" i="1"/>
  <c r="F513" i="1"/>
  <c r="CH513" i="1" s="1"/>
  <c r="BN513" i="1"/>
  <c r="CK361" i="1"/>
  <c r="AL361" i="1"/>
  <c r="DZ361" i="1"/>
  <c r="N361" i="1"/>
  <c r="EA361" i="1" s="1"/>
  <c r="BG361" i="1"/>
  <c r="CZ361" i="1"/>
  <c r="CB361" i="1"/>
  <c r="DU361" i="1"/>
  <c r="F361" i="1"/>
  <c r="CH361" i="1" s="1"/>
  <c r="X361" i="1"/>
  <c r="DG361" i="1"/>
  <c r="AZ361" i="1"/>
  <c r="Q361" i="1"/>
  <c r="AS361" i="1"/>
  <c r="BU361" i="1"/>
  <c r="AE361" i="1"/>
  <c r="BN361" i="1"/>
  <c r="CR361" i="1"/>
  <c r="DN361" i="1"/>
  <c r="AE391" i="1"/>
  <c r="F391" i="1"/>
  <c r="CH391" i="1" s="1"/>
  <c r="DG391" i="1"/>
  <c r="CK391" i="1"/>
  <c r="DZ391" i="1"/>
  <c r="BN391" i="1"/>
  <c r="AS391" i="1"/>
  <c r="CB391" i="1"/>
  <c r="BG391" i="1"/>
  <c r="AL391" i="1"/>
  <c r="DU391" i="1"/>
  <c r="CR391" i="1"/>
  <c r="X391" i="1"/>
  <c r="CZ391" i="1"/>
  <c r="Q391" i="1"/>
  <c r="N391" i="1"/>
  <c r="EA391" i="1" s="1"/>
  <c r="AZ391" i="1"/>
  <c r="DN391" i="1"/>
  <c r="BU391" i="1"/>
  <c r="CW436" i="1"/>
  <c r="AS385" i="1"/>
  <c r="DU385" i="1"/>
  <c r="X385" i="1"/>
  <c r="CZ385" i="1"/>
  <c r="CB385" i="1"/>
  <c r="BG385" i="1"/>
  <c r="AZ385" i="1"/>
  <c r="BU385" i="1"/>
  <c r="AL385" i="1"/>
  <c r="DZ385" i="1"/>
  <c r="F385" i="1"/>
  <c r="CH385" i="1" s="1"/>
  <c r="CR385" i="1"/>
  <c r="BN385" i="1"/>
  <c r="AE385" i="1"/>
  <c r="CK385" i="1"/>
  <c r="DN385" i="1"/>
  <c r="DG385" i="1"/>
  <c r="N385" i="1"/>
  <c r="EA385" i="1" s="1"/>
  <c r="Q385" i="1"/>
  <c r="BU335" i="1"/>
  <c r="AE335" i="1"/>
  <c r="DZ335" i="1"/>
  <c r="F335" i="1"/>
  <c r="CH335" i="1" s="1"/>
  <c r="CK335" i="1"/>
  <c r="CB335" i="1"/>
  <c r="CZ335" i="1"/>
  <c r="DU335" i="1"/>
  <c r="AZ335" i="1"/>
  <c r="X335" i="1"/>
  <c r="AS335" i="1"/>
  <c r="DN335" i="1"/>
  <c r="CR335" i="1"/>
  <c r="BG335" i="1"/>
  <c r="Q335" i="1"/>
  <c r="DG335" i="1"/>
  <c r="AL335" i="1"/>
  <c r="BN335" i="1"/>
  <c r="N335" i="1"/>
  <c r="EA335" i="1" s="1"/>
  <c r="DZ369" i="1"/>
  <c r="F369" i="1"/>
  <c r="CH369" i="1" s="1"/>
  <c r="CK369" i="1"/>
  <c r="DU369" i="1"/>
  <c r="X369" i="1"/>
  <c r="AZ369" i="1"/>
  <c r="BU369" i="1"/>
  <c r="CR369" i="1"/>
  <c r="DN369" i="1"/>
  <c r="AS369" i="1"/>
  <c r="N369" i="1"/>
  <c r="EA369" i="1" s="1"/>
  <c r="CZ369" i="1"/>
  <c r="BN369" i="1"/>
  <c r="AE369" i="1"/>
  <c r="BG369" i="1"/>
  <c r="CB369" i="1"/>
  <c r="AL369" i="1"/>
  <c r="Q369" i="1"/>
  <c r="DG369" i="1"/>
  <c r="AS355" i="1"/>
  <c r="AZ355" i="1"/>
  <c r="DG355" i="1"/>
  <c r="CK355" i="1"/>
  <c r="BN355" i="1"/>
  <c r="DZ355" i="1"/>
  <c r="Q355" i="1"/>
  <c r="AL355" i="1"/>
  <c r="F355" i="1"/>
  <c r="CH355" i="1" s="1"/>
  <c r="DU355" i="1"/>
  <c r="X355" i="1"/>
  <c r="N355" i="1"/>
  <c r="EA355" i="1" s="1"/>
  <c r="DN355" i="1"/>
  <c r="CB355" i="1"/>
  <c r="AE355" i="1"/>
  <c r="BU355" i="1"/>
  <c r="CZ355" i="1"/>
  <c r="BG355" i="1"/>
  <c r="CR355" i="1"/>
  <c r="BU235" i="1"/>
  <c r="AZ235" i="1"/>
  <c r="AE235" i="1"/>
  <c r="F235" i="1"/>
  <c r="CH235" i="1" s="1"/>
  <c r="DN235" i="1"/>
  <c r="CR235" i="1"/>
  <c r="DG235" i="1"/>
  <c r="AS235" i="1"/>
  <c r="DU235" i="1"/>
  <c r="BG235" i="1"/>
  <c r="CK235" i="1"/>
  <c r="Q235" i="1"/>
  <c r="N235" i="1"/>
  <c r="EA235" i="1" s="1"/>
  <c r="CZ235" i="1"/>
  <c r="AL235" i="1"/>
  <c r="X235" i="1"/>
  <c r="BN235" i="1"/>
  <c r="DZ235" i="1"/>
  <c r="CB235" i="1"/>
  <c r="CB250" i="1"/>
  <c r="F250" i="1"/>
  <c r="CH250" i="1" s="1"/>
  <c r="BN250" i="1"/>
  <c r="AL250" i="1"/>
  <c r="N250" i="1"/>
  <c r="EA250" i="1" s="1"/>
  <c r="CK250" i="1"/>
  <c r="DG250" i="1"/>
  <c r="BG250" i="1"/>
  <c r="DU250" i="1"/>
  <c r="Q250" i="1"/>
  <c r="DN250" i="1"/>
  <c r="AS250" i="1"/>
  <c r="BU250" i="1"/>
  <c r="X250" i="1"/>
  <c r="CZ250" i="1"/>
  <c r="AZ250" i="1"/>
  <c r="CR250" i="1"/>
  <c r="DZ250" i="1"/>
  <c r="AE250" i="1"/>
  <c r="BU251" i="1"/>
  <c r="AZ251" i="1"/>
  <c r="BG251" i="1"/>
  <c r="N251" i="1"/>
  <c r="EA251" i="1" s="1"/>
  <c r="DZ251" i="1"/>
  <c r="CB251" i="1"/>
  <c r="CZ251" i="1"/>
  <c r="AE251" i="1"/>
  <c r="DU251" i="1"/>
  <c r="F251" i="1"/>
  <c r="CH251" i="1" s="1"/>
  <c r="X251" i="1"/>
  <c r="CK251" i="1"/>
  <c r="DN251" i="1"/>
  <c r="DG251" i="1"/>
  <c r="CR251" i="1"/>
  <c r="Q251" i="1"/>
  <c r="AS251" i="1"/>
  <c r="AL251" i="1"/>
  <c r="BN251" i="1"/>
  <c r="CB320" i="1"/>
  <c r="DU320" i="1"/>
  <c r="CZ320" i="1"/>
  <c r="BG320" i="1"/>
  <c r="AL320" i="1"/>
  <c r="Q320" i="1"/>
  <c r="N320" i="1"/>
  <c r="EA320" i="1" s="1"/>
  <c r="DZ320" i="1"/>
  <c r="BN320" i="1"/>
  <c r="F320" i="1"/>
  <c r="CH320" i="1" s="1"/>
  <c r="AE320" i="1"/>
  <c r="AZ320" i="1"/>
  <c r="AS320" i="1"/>
  <c r="DG320" i="1"/>
  <c r="BU320" i="1"/>
  <c r="X320" i="1"/>
  <c r="CK320" i="1"/>
  <c r="DN320" i="1"/>
  <c r="CR320" i="1"/>
  <c r="CB200" i="1"/>
  <c r="BG200" i="1"/>
  <c r="AL200" i="1"/>
  <c r="Q200" i="1"/>
  <c r="N200" i="1"/>
  <c r="EA200" i="1" s="1"/>
  <c r="DN200" i="1"/>
  <c r="CR200" i="1"/>
  <c r="BU200" i="1"/>
  <c r="AZ200" i="1"/>
  <c r="AE200" i="1"/>
  <c r="DZ200" i="1"/>
  <c r="BN200" i="1"/>
  <c r="AS200" i="1"/>
  <c r="DG200" i="1"/>
  <c r="F200" i="1"/>
  <c r="CH200" i="1" s="1"/>
  <c r="DU200" i="1"/>
  <c r="CZ200" i="1"/>
  <c r="X200" i="1"/>
  <c r="CK200" i="1"/>
  <c r="CZ152" i="1"/>
  <c r="CB152" i="1"/>
  <c r="DN152" i="1"/>
  <c r="Q152" i="1"/>
  <c r="F152" i="1"/>
  <c r="CH152" i="1" s="1"/>
  <c r="DU152" i="1"/>
  <c r="AE152" i="1"/>
  <c r="AZ152" i="1"/>
  <c r="CR152" i="1"/>
  <c r="BN152" i="1"/>
  <c r="CK152" i="1"/>
  <c r="X152" i="1"/>
  <c r="BU152" i="1"/>
  <c r="N152" i="1"/>
  <c r="EA152" i="1" s="1"/>
  <c r="AS152" i="1"/>
  <c r="DZ152" i="1"/>
  <c r="AL152" i="1"/>
  <c r="BG152" i="1"/>
  <c r="DG152" i="1"/>
  <c r="AE190" i="1"/>
  <c r="DG190" i="1"/>
  <c r="DZ190" i="1"/>
  <c r="F190" i="1"/>
  <c r="CH190" i="1" s="1"/>
  <c r="CK190" i="1"/>
  <c r="BN190" i="1"/>
  <c r="AS190" i="1"/>
  <c r="AL190" i="1"/>
  <c r="CB190" i="1"/>
  <c r="X190" i="1"/>
  <c r="CZ190" i="1"/>
  <c r="AZ190" i="1"/>
  <c r="CR190" i="1"/>
  <c r="DU190" i="1"/>
  <c r="DN190" i="1"/>
  <c r="BG190" i="1"/>
  <c r="N190" i="1"/>
  <c r="EA190" i="1" s="1"/>
  <c r="BU190" i="1"/>
  <c r="Q190" i="1"/>
  <c r="DZ215" i="1"/>
  <c r="F215" i="1"/>
  <c r="CH215" i="1" s="1"/>
  <c r="DU215" i="1"/>
  <c r="AE215" i="1"/>
  <c r="AZ215" i="1"/>
  <c r="BU215" i="1"/>
  <c r="CR215" i="1"/>
  <c r="DN215" i="1"/>
  <c r="AS215" i="1"/>
  <c r="X215" i="1"/>
  <c r="BN215" i="1"/>
  <c r="CZ215" i="1"/>
  <c r="BG215" i="1"/>
  <c r="N215" i="1"/>
  <c r="EA215" i="1" s="1"/>
  <c r="CK215" i="1"/>
  <c r="AL215" i="1"/>
  <c r="Q215" i="1"/>
  <c r="DG215" i="1"/>
  <c r="CB215" i="1"/>
  <c r="CZ167" i="1"/>
  <c r="CB167" i="1"/>
  <c r="DN167" i="1"/>
  <c r="Q167" i="1"/>
  <c r="BU167" i="1"/>
  <c r="CR167" i="1"/>
  <c r="X167" i="1"/>
  <c r="AS167" i="1"/>
  <c r="BN167" i="1"/>
  <c r="CK167" i="1"/>
  <c r="DZ167" i="1"/>
  <c r="DG167" i="1"/>
  <c r="F167" i="1"/>
  <c r="CH167" i="1" s="1"/>
  <c r="AL167" i="1"/>
  <c r="BG167" i="1"/>
  <c r="AE167" i="1"/>
  <c r="AZ167" i="1"/>
  <c r="N167" i="1"/>
  <c r="EA167" i="1" s="1"/>
  <c r="DU167" i="1"/>
  <c r="AS171" i="1"/>
  <c r="DU171" i="1"/>
  <c r="X171" i="1"/>
  <c r="CZ171" i="1"/>
  <c r="BU171" i="1"/>
  <c r="CR171" i="1"/>
  <c r="DN171" i="1"/>
  <c r="Q171" i="1"/>
  <c r="BN171" i="1"/>
  <c r="N171" i="1"/>
  <c r="EA171" i="1" s="1"/>
  <c r="F171" i="1"/>
  <c r="CH171" i="1" s="1"/>
  <c r="AL171" i="1"/>
  <c r="DG171" i="1"/>
  <c r="BG171" i="1"/>
  <c r="CK171" i="1"/>
  <c r="AZ171" i="1"/>
  <c r="CB171" i="1"/>
  <c r="AE171" i="1"/>
  <c r="DZ171" i="1"/>
  <c r="CW128" i="1"/>
  <c r="BU119" i="1"/>
  <c r="AZ119" i="1"/>
  <c r="AE119" i="1"/>
  <c r="CK119" i="1"/>
  <c r="CB119" i="1"/>
  <c r="F119" i="1"/>
  <c r="CH119" i="1" s="1"/>
  <c r="DU119" i="1"/>
  <c r="CZ119" i="1"/>
  <c r="BN119" i="1"/>
  <c r="AS119" i="1"/>
  <c r="N119" i="1"/>
  <c r="EA119" i="1" s="1"/>
  <c r="DZ119" i="1"/>
  <c r="AL119" i="1"/>
  <c r="CR119" i="1"/>
  <c r="BG119" i="1"/>
  <c r="X119" i="1"/>
  <c r="Q119" i="1"/>
  <c r="DN119" i="1"/>
  <c r="DG119" i="1"/>
  <c r="CZ55" i="1"/>
  <c r="CB55" i="1"/>
  <c r="BG55" i="1"/>
  <c r="F55" i="1"/>
  <c r="CH55" i="1" s="1"/>
  <c r="DZ55" i="1"/>
  <c r="AE55" i="1"/>
  <c r="AZ55" i="1"/>
  <c r="CR55" i="1"/>
  <c r="X55" i="1"/>
  <c r="N55" i="1"/>
  <c r="EA55" i="1" s="1"/>
  <c r="Q55" i="1"/>
  <c r="CK55" i="1"/>
  <c r="DG55" i="1"/>
  <c r="AS55" i="1"/>
  <c r="BN55" i="1"/>
  <c r="BU55" i="1"/>
  <c r="AL55" i="1"/>
  <c r="DU55" i="1"/>
  <c r="DN55" i="1"/>
  <c r="DU80" i="1"/>
  <c r="X80" i="1"/>
  <c r="N80" i="1"/>
  <c r="EA80" i="1" s="1"/>
  <c r="BG80" i="1"/>
  <c r="CB80" i="1"/>
  <c r="F80" i="1"/>
  <c r="CH80" i="1" s="1"/>
  <c r="DZ80" i="1"/>
  <c r="CZ80" i="1"/>
  <c r="AE80" i="1"/>
  <c r="AZ80" i="1"/>
  <c r="DN80" i="1"/>
  <c r="CR80" i="1"/>
  <c r="BN80" i="1"/>
  <c r="AL80" i="1"/>
  <c r="CK80" i="1"/>
  <c r="Q80" i="1"/>
  <c r="AS80" i="1"/>
  <c r="BU80" i="1"/>
  <c r="DG80" i="1"/>
  <c r="AS181" i="1"/>
  <c r="DU181" i="1"/>
  <c r="X181" i="1"/>
  <c r="CZ181" i="1"/>
  <c r="N181" i="1"/>
  <c r="EA181" i="1" s="1"/>
  <c r="BU181" i="1"/>
  <c r="Q181" i="1"/>
  <c r="CR181" i="1"/>
  <c r="DN181" i="1"/>
  <c r="BN181" i="1"/>
  <c r="AL181" i="1"/>
  <c r="DG181" i="1"/>
  <c r="AE181" i="1"/>
  <c r="CK181" i="1"/>
  <c r="AZ181" i="1"/>
  <c r="CB181" i="1"/>
  <c r="DZ181" i="1"/>
  <c r="F181" i="1"/>
  <c r="CH181" i="1" s="1"/>
  <c r="BG181" i="1"/>
  <c r="Z640" i="1"/>
  <c r="DU75" i="1"/>
  <c r="X75" i="1"/>
  <c r="BG75" i="1"/>
  <c r="CZ75" i="1"/>
  <c r="CB75" i="1"/>
  <c r="F75" i="1"/>
  <c r="CH75" i="1" s="1"/>
  <c r="AE75" i="1"/>
  <c r="BN75" i="1"/>
  <c r="BU75" i="1"/>
  <c r="AS75" i="1"/>
  <c r="AL75" i="1"/>
  <c r="DZ75" i="1"/>
  <c r="CR75" i="1"/>
  <c r="DN75" i="1"/>
  <c r="DG75" i="1"/>
  <c r="Q75" i="1"/>
  <c r="CK75" i="1"/>
  <c r="AZ75" i="1"/>
  <c r="N75" i="1"/>
  <c r="EA75" i="1" s="1"/>
  <c r="DN33" i="1"/>
  <c r="AS33" i="1"/>
  <c r="X33" i="1"/>
  <c r="CZ33" i="1"/>
  <c r="BN33" i="1"/>
  <c r="DZ33" i="1"/>
  <c r="CK33" i="1"/>
  <c r="CB33" i="1"/>
  <c r="N33" i="1"/>
  <c r="EA33" i="1" s="1"/>
  <c r="DG33" i="1"/>
  <c r="DU33" i="1"/>
  <c r="AL33" i="1"/>
  <c r="BG33" i="1"/>
  <c r="Q33" i="1"/>
  <c r="AZ33" i="1"/>
  <c r="AE33" i="1"/>
  <c r="BU33" i="1"/>
  <c r="F33" i="1"/>
  <c r="CH33" i="1" s="1"/>
  <c r="CR33" i="1"/>
  <c r="BU99" i="1"/>
  <c r="CK99" i="1"/>
  <c r="CB99" i="1"/>
  <c r="AE99" i="1"/>
  <c r="F99" i="1"/>
  <c r="CH99" i="1" s="1"/>
  <c r="DN99" i="1"/>
  <c r="X99" i="1"/>
  <c r="Q99" i="1"/>
  <c r="DZ99" i="1"/>
  <c r="BG99" i="1"/>
  <c r="CZ99" i="1"/>
  <c r="DU99" i="1"/>
  <c r="AZ99" i="1"/>
  <c r="CR99" i="1"/>
  <c r="AL99" i="1"/>
  <c r="BN99" i="1"/>
  <c r="N99" i="1"/>
  <c r="EA99" i="1" s="1"/>
  <c r="AS99" i="1"/>
  <c r="DG99" i="1"/>
  <c r="AE520" i="1"/>
  <c r="CK520" i="1"/>
  <c r="AS520" i="1"/>
  <c r="BU520" i="1"/>
  <c r="DN520" i="1"/>
  <c r="CZ520" i="1"/>
  <c r="Q520" i="1"/>
  <c r="DZ520" i="1"/>
  <c r="N520" i="1"/>
  <c r="EA520" i="1" s="1"/>
  <c r="AL520" i="1"/>
  <c r="CR520" i="1"/>
  <c r="F520" i="1"/>
  <c r="CH520" i="1" s="1"/>
  <c r="BN520" i="1"/>
  <c r="X520" i="1"/>
  <c r="BG520" i="1"/>
  <c r="AZ520" i="1"/>
  <c r="DU520" i="1"/>
  <c r="DG520" i="1"/>
  <c r="CB520" i="1"/>
  <c r="AE458" i="1"/>
  <c r="CK458" i="1"/>
  <c r="DN458" i="1"/>
  <c r="F458" i="1"/>
  <c r="CH458" i="1" s="1"/>
  <c r="CR458" i="1"/>
  <c r="BU458" i="1"/>
  <c r="AZ458" i="1"/>
  <c r="X458" i="1"/>
  <c r="DG458" i="1"/>
  <c r="AS458" i="1"/>
  <c r="Q458" i="1"/>
  <c r="BG458" i="1"/>
  <c r="N458" i="1"/>
  <c r="EA458" i="1" s="1"/>
  <c r="AL458" i="1"/>
  <c r="BN458" i="1"/>
  <c r="CZ458" i="1"/>
  <c r="DU458" i="1"/>
  <c r="CB458" i="1"/>
  <c r="DZ458" i="1"/>
  <c r="DN328" i="1"/>
  <c r="Q328" i="1"/>
  <c r="CK328" i="1"/>
  <c r="DG328" i="1"/>
  <c r="AL328" i="1"/>
  <c r="N328" i="1"/>
  <c r="EA328" i="1" s="1"/>
  <c r="BG328" i="1"/>
  <c r="DZ328" i="1"/>
  <c r="CZ328" i="1"/>
  <c r="AS328" i="1"/>
  <c r="BN328" i="1"/>
  <c r="DU328" i="1"/>
  <c r="CR328" i="1"/>
  <c r="F328" i="1"/>
  <c r="CH328" i="1" s="1"/>
  <c r="AE328" i="1"/>
  <c r="AZ328" i="1"/>
  <c r="CB328" i="1"/>
  <c r="X328" i="1"/>
  <c r="BU328" i="1"/>
  <c r="AS418" i="1"/>
  <c r="DU418" i="1"/>
  <c r="X418" i="1"/>
  <c r="BU418" i="1"/>
  <c r="CR418" i="1"/>
  <c r="DN418" i="1"/>
  <c r="BN418" i="1"/>
  <c r="DZ418" i="1"/>
  <c r="CZ418" i="1"/>
  <c r="CB418" i="1"/>
  <c r="CK418" i="1"/>
  <c r="BG418" i="1"/>
  <c r="AE418" i="1"/>
  <c r="AL418" i="1"/>
  <c r="Q418" i="1"/>
  <c r="N418" i="1"/>
  <c r="EA418" i="1" s="1"/>
  <c r="DG418" i="1"/>
  <c r="F418" i="1"/>
  <c r="CH418" i="1" s="1"/>
  <c r="AZ418" i="1"/>
  <c r="BG476" i="1"/>
  <c r="AL476" i="1"/>
  <c r="DN476" i="1"/>
  <c r="Q476" i="1"/>
  <c r="CR476" i="1"/>
  <c r="N476" i="1"/>
  <c r="EA476" i="1" s="1"/>
  <c r="BU476" i="1"/>
  <c r="CZ476" i="1"/>
  <c r="AS476" i="1"/>
  <c r="DU476" i="1"/>
  <c r="BN476" i="1"/>
  <c r="DG476" i="1"/>
  <c r="F476" i="1"/>
  <c r="CH476" i="1" s="1"/>
  <c r="CB476" i="1"/>
  <c r="AE476" i="1"/>
  <c r="DZ476" i="1"/>
  <c r="CK476" i="1"/>
  <c r="X476" i="1"/>
  <c r="AZ476" i="1"/>
  <c r="DN382" i="1"/>
  <c r="Q382" i="1"/>
  <c r="CR382" i="1"/>
  <c r="N382" i="1"/>
  <c r="EA382" i="1" s="1"/>
  <c r="BU382" i="1"/>
  <c r="AZ382" i="1"/>
  <c r="AE382" i="1"/>
  <c r="DU382" i="1"/>
  <c r="X382" i="1"/>
  <c r="CZ382" i="1"/>
  <c r="DZ382" i="1"/>
  <c r="BN382" i="1"/>
  <c r="F382" i="1"/>
  <c r="CH382" i="1" s="1"/>
  <c r="AL382" i="1"/>
  <c r="DG382" i="1"/>
  <c r="CK382" i="1"/>
  <c r="BG382" i="1"/>
  <c r="CB382" i="1"/>
  <c r="AS382" i="1"/>
  <c r="DN295" i="1"/>
  <c r="Q295" i="1"/>
  <c r="AZ295" i="1"/>
  <c r="AE295" i="1"/>
  <c r="DZ295" i="1"/>
  <c r="BG295" i="1"/>
  <c r="CB295" i="1"/>
  <c r="CZ295" i="1"/>
  <c r="F295" i="1"/>
  <c r="CH295" i="1" s="1"/>
  <c r="CR295" i="1"/>
  <c r="CK295" i="1"/>
  <c r="BN295" i="1"/>
  <c r="BU295" i="1"/>
  <c r="AS295" i="1"/>
  <c r="N295" i="1"/>
  <c r="EA295" i="1" s="1"/>
  <c r="DU295" i="1"/>
  <c r="X295" i="1"/>
  <c r="AL295" i="1"/>
  <c r="DG295" i="1"/>
  <c r="AS332" i="1"/>
  <c r="CB332" i="1"/>
  <c r="AZ332" i="1"/>
  <c r="Q332" i="1"/>
  <c r="BN332" i="1"/>
  <c r="AL332" i="1"/>
  <c r="N332" i="1"/>
  <c r="EA332" i="1" s="1"/>
  <c r="DG332" i="1"/>
  <c r="CK332" i="1"/>
  <c r="X332" i="1"/>
  <c r="DU332" i="1"/>
  <c r="CR332" i="1"/>
  <c r="DN332" i="1"/>
  <c r="BU332" i="1"/>
  <c r="F332" i="1"/>
  <c r="CH332" i="1" s="1"/>
  <c r="DZ332" i="1"/>
  <c r="BG332" i="1"/>
  <c r="AE332" i="1"/>
  <c r="CZ332" i="1"/>
  <c r="DN218" i="1"/>
  <c r="Q218" i="1"/>
  <c r="CR218" i="1"/>
  <c r="DU218" i="1"/>
  <c r="X218" i="1"/>
  <c r="BN218" i="1"/>
  <c r="AS218" i="1"/>
  <c r="CK218" i="1"/>
  <c r="DG218" i="1"/>
  <c r="DZ218" i="1"/>
  <c r="BG218" i="1"/>
  <c r="CB218" i="1"/>
  <c r="N218" i="1"/>
  <c r="EA218" i="1" s="1"/>
  <c r="CZ218" i="1"/>
  <c r="AZ218" i="1"/>
  <c r="BU218" i="1"/>
  <c r="AE218" i="1"/>
  <c r="F218" i="1"/>
  <c r="CH218" i="1" s="1"/>
  <c r="AL218" i="1"/>
  <c r="CK87" i="1"/>
  <c r="AZ87" i="1"/>
  <c r="AE87" i="1"/>
  <c r="F87" i="1"/>
  <c r="CH87" i="1" s="1"/>
  <c r="DN87" i="1"/>
  <c r="CR87" i="1"/>
  <c r="BU87" i="1"/>
  <c r="DG87" i="1"/>
  <c r="BN87" i="1"/>
  <c r="AL87" i="1"/>
  <c r="Q87" i="1"/>
  <c r="CB87" i="1"/>
  <c r="X87" i="1"/>
  <c r="DU87" i="1"/>
  <c r="N87" i="1"/>
  <c r="EA87" i="1" s="1"/>
  <c r="AS87" i="1"/>
  <c r="DZ87" i="1"/>
  <c r="CZ87" i="1"/>
  <c r="BG87" i="1"/>
  <c r="CB74" i="1"/>
  <c r="BN74" i="1"/>
  <c r="AS74" i="1"/>
  <c r="X74" i="1"/>
  <c r="BG74" i="1"/>
  <c r="AL74" i="1"/>
  <c r="Q74" i="1"/>
  <c r="DG74" i="1"/>
  <c r="CK74" i="1"/>
  <c r="N74" i="1"/>
  <c r="EA74" i="1" s="1"/>
  <c r="DZ74" i="1"/>
  <c r="BU74" i="1"/>
  <c r="CZ74" i="1"/>
  <c r="F74" i="1"/>
  <c r="CH74" i="1" s="1"/>
  <c r="DU74" i="1"/>
  <c r="CR74" i="1"/>
  <c r="DN74" i="1"/>
  <c r="AE74" i="1"/>
  <c r="AZ74" i="1"/>
  <c r="CR189" i="1"/>
  <c r="N189" i="1"/>
  <c r="EA189" i="1" s="1"/>
  <c r="BU189" i="1"/>
  <c r="AZ189" i="1"/>
  <c r="AE189" i="1"/>
  <c r="DG189" i="1"/>
  <c r="DZ189" i="1"/>
  <c r="F189" i="1"/>
  <c r="CH189" i="1" s="1"/>
  <c r="DU189" i="1"/>
  <c r="BN189" i="1"/>
  <c r="Q189" i="1"/>
  <c r="AL189" i="1"/>
  <c r="CK189" i="1"/>
  <c r="BG189" i="1"/>
  <c r="DN189" i="1"/>
  <c r="X189" i="1"/>
  <c r="AS189" i="1"/>
  <c r="CZ189" i="1"/>
  <c r="CB189" i="1"/>
  <c r="AL586" i="1"/>
  <c r="CZ586" i="1"/>
  <c r="DU586" i="1"/>
  <c r="BG586" i="1"/>
  <c r="Q586" i="1"/>
  <c r="AS586" i="1"/>
  <c r="N586" i="1"/>
  <c r="EA586" i="1" s="1"/>
  <c r="DN586" i="1"/>
  <c r="CK586" i="1"/>
  <c r="BN586" i="1"/>
  <c r="F586" i="1"/>
  <c r="CH586" i="1" s="1"/>
  <c r="CB586" i="1"/>
  <c r="DG586" i="1"/>
  <c r="CR586" i="1"/>
  <c r="X586" i="1"/>
  <c r="AZ586" i="1"/>
  <c r="AE586" i="1"/>
  <c r="BU586" i="1"/>
  <c r="DZ586" i="1"/>
  <c r="DZ512" i="1"/>
  <c r="BN512" i="1"/>
  <c r="X512" i="1"/>
  <c r="DU512" i="1"/>
  <c r="CZ512" i="1"/>
  <c r="CB512" i="1"/>
  <c r="DN512" i="1"/>
  <c r="AL512" i="1"/>
  <c r="F512" i="1"/>
  <c r="CH512" i="1" s="1"/>
  <c r="CK512" i="1"/>
  <c r="BG512" i="1"/>
  <c r="AE512" i="1"/>
  <c r="DG512" i="1"/>
  <c r="CR512" i="1"/>
  <c r="Q512" i="1"/>
  <c r="AZ512" i="1"/>
  <c r="N512" i="1"/>
  <c r="EA512" i="1" s="1"/>
  <c r="BU512" i="1"/>
  <c r="AS512" i="1"/>
  <c r="DU314" i="1"/>
  <c r="X314" i="1"/>
  <c r="CR314" i="1"/>
  <c r="BU314" i="1"/>
  <c r="AZ314" i="1"/>
  <c r="AE314" i="1"/>
  <c r="F314" i="1"/>
  <c r="CH314" i="1" s="1"/>
  <c r="DG314" i="1"/>
  <c r="CZ314" i="1"/>
  <c r="DZ314" i="1"/>
  <c r="Q314" i="1"/>
  <c r="BN314" i="1"/>
  <c r="CK314" i="1"/>
  <c r="BG314" i="1"/>
  <c r="CB314" i="1"/>
  <c r="AS314" i="1"/>
  <c r="N314" i="1"/>
  <c r="EA314" i="1" s="1"/>
  <c r="DN314" i="1"/>
  <c r="AL314" i="1"/>
  <c r="BU240" i="1"/>
  <c r="AZ240" i="1"/>
  <c r="CR240" i="1"/>
  <c r="DN240" i="1"/>
  <c r="X240" i="1"/>
  <c r="AS240" i="1"/>
  <c r="BN240" i="1"/>
  <c r="DG240" i="1"/>
  <c r="CB240" i="1"/>
  <c r="Q240" i="1"/>
  <c r="AL240" i="1"/>
  <c r="N240" i="1"/>
  <c r="EA240" i="1" s="1"/>
  <c r="CZ240" i="1"/>
  <c r="BG240" i="1"/>
  <c r="DZ240" i="1"/>
  <c r="CK240" i="1"/>
  <c r="DU240" i="1"/>
  <c r="F240" i="1"/>
  <c r="CH240" i="1" s="1"/>
  <c r="AE240" i="1"/>
  <c r="DN431" i="1"/>
  <c r="N431" i="1"/>
  <c r="EA431" i="1" s="1"/>
  <c r="CR431" i="1"/>
  <c r="BU431" i="1"/>
  <c r="AZ431" i="1"/>
  <c r="AE431" i="1"/>
  <c r="F431" i="1"/>
  <c r="CH431" i="1" s="1"/>
  <c r="X431" i="1"/>
  <c r="DG431" i="1"/>
  <c r="CB431" i="1"/>
  <c r="AS431" i="1"/>
  <c r="CZ431" i="1"/>
  <c r="Q431" i="1"/>
  <c r="DZ431" i="1"/>
  <c r="AL431" i="1"/>
  <c r="BN431" i="1"/>
  <c r="CK431" i="1"/>
  <c r="DU431" i="1"/>
  <c r="BG431" i="1"/>
  <c r="N619" i="1"/>
  <c r="EA619" i="1" s="1"/>
  <c r="AL619" i="1"/>
  <c r="Q619" i="1"/>
  <c r="BU619" i="1"/>
  <c r="DZ619" i="1"/>
  <c r="AS619" i="1"/>
  <c r="AE619" i="1"/>
  <c r="X619" i="1"/>
  <c r="DU619" i="1"/>
  <c r="CK619" i="1"/>
  <c r="AZ619" i="1"/>
  <c r="DN619" i="1"/>
  <c r="CB619" i="1"/>
  <c r="BN619" i="1"/>
  <c r="DG619" i="1"/>
  <c r="BG619" i="1"/>
  <c r="CZ619" i="1"/>
  <c r="F619" i="1"/>
  <c r="CH619" i="1" s="1"/>
  <c r="CR619" i="1"/>
  <c r="AL593" i="1"/>
  <c r="F593" i="1"/>
  <c r="CH593" i="1" s="1"/>
  <c r="DG593" i="1"/>
  <c r="DZ593" i="1"/>
  <c r="BG593" i="1"/>
  <c r="BU593" i="1"/>
  <c r="AS593" i="1"/>
  <c r="CR593" i="1"/>
  <c r="DN593" i="1"/>
  <c r="Q593" i="1"/>
  <c r="BN593" i="1"/>
  <c r="N593" i="1"/>
  <c r="EA593" i="1" s="1"/>
  <c r="CK593" i="1"/>
  <c r="AE593" i="1"/>
  <c r="CB593" i="1"/>
  <c r="CZ593" i="1"/>
  <c r="DU593" i="1"/>
  <c r="X593" i="1"/>
  <c r="AZ593" i="1"/>
  <c r="DU434" i="1"/>
  <c r="X434" i="1"/>
  <c r="AL434" i="1"/>
  <c r="Q434" i="1"/>
  <c r="DN434" i="1"/>
  <c r="N434" i="1"/>
  <c r="EA434" i="1" s="1"/>
  <c r="CR434" i="1"/>
  <c r="BU434" i="1"/>
  <c r="AZ434" i="1"/>
  <c r="AE434" i="1"/>
  <c r="DZ434" i="1"/>
  <c r="AS434" i="1"/>
  <c r="BN434" i="1"/>
  <c r="F434" i="1"/>
  <c r="CH434" i="1" s="1"/>
  <c r="CK434" i="1"/>
  <c r="DG434" i="1"/>
  <c r="BG434" i="1"/>
  <c r="CB434" i="1"/>
  <c r="CZ434" i="1"/>
  <c r="BU330" i="1"/>
  <c r="DZ330" i="1"/>
  <c r="F330" i="1"/>
  <c r="CH330" i="1" s="1"/>
  <c r="CK330" i="1"/>
  <c r="CB330" i="1"/>
  <c r="AZ330" i="1"/>
  <c r="X330" i="1"/>
  <c r="DN330" i="1"/>
  <c r="CR330" i="1"/>
  <c r="AS330" i="1"/>
  <c r="BN330" i="1"/>
  <c r="N330" i="1"/>
  <c r="EA330" i="1" s="1"/>
  <c r="DG330" i="1"/>
  <c r="Q330" i="1"/>
  <c r="CZ330" i="1"/>
  <c r="AL330" i="1"/>
  <c r="AE330" i="1"/>
  <c r="BG330" i="1"/>
  <c r="DU330" i="1"/>
  <c r="AZ350" i="1"/>
  <c r="N350" i="1"/>
  <c r="EA350" i="1" s="1"/>
  <c r="DN350" i="1"/>
  <c r="CR350" i="1"/>
  <c r="AE350" i="1"/>
  <c r="BU350" i="1"/>
  <c r="CB350" i="1"/>
  <c r="AS350" i="1"/>
  <c r="Q350" i="1"/>
  <c r="CZ350" i="1"/>
  <c r="DZ350" i="1"/>
  <c r="BN350" i="1"/>
  <c r="AL350" i="1"/>
  <c r="F350" i="1"/>
  <c r="CH350" i="1" s="1"/>
  <c r="DU350" i="1"/>
  <c r="CK350" i="1"/>
  <c r="X350" i="1"/>
  <c r="DG350" i="1"/>
  <c r="BG350" i="1"/>
  <c r="AE427" i="1"/>
  <c r="DZ427" i="1"/>
  <c r="F427" i="1"/>
  <c r="CH427" i="1" s="1"/>
  <c r="CK427" i="1"/>
  <c r="AS427" i="1"/>
  <c r="DU427" i="1"/>
  <c r="X427" i="1"/>
  <c r="CR427" i="1"/>
  <c r="BN427" i="1"/>
  <c r="N427" i="1"/>
  <c r="EA427" i="1" s="1"/>
  <c r="AL427" i="1"/>
  <c r="DN427" i="1"/>
  <c r="BG427" i="1"/>
  <c r="CZ427" i="1"/>
  <c r="AZ427" i="1"/>
  <c r="DG427" i="1"/>
  <c r="BU427" i="1"/>
  <c r="Q427" i="1"/>
  <c r="CB427" i="1"/>
  <c r="DN372" i="1"/>
  <c r="Q372" i="1"/>
  <c r="AZ372" i="1"/>
  <c r="DU372" i="1"/>
  <c r="X372" i="1"/>
  <c r="CK372" i="1"/>
  <c r="DG372" i="1"/>
  <c r="N372" i="1"/>
  <c r="EA372" i="1" s="1"/>
  <c r="AL372" i="1"/>
  <c r="BG372" i="1"/>
  <c r="BU372" i="1"/>
  <c r="CZ372" i="1"/>
  <c r="AS372" i="1"/>
  <c r="DZ372" i="1"/>
  <c r="BN372" i="1"/>
  <c r="CR372" i="1"/>
  <c r="F372" i="1"/>
  <c r="CH372" i="1" s="1"/>
  <c r="CB372" i="1"/>
  <c r="AE372" i="1"/>
  <c r="DZ256" i="1"/>
  <c r="F256" i="1"/>
  <c r="CH256" i="1" s="1"/>
  <c r="N256" i="1"/>
  <c r="EA256" i="1" s="1"/>
  <c r="CZ256" i="1"/>
  <c r="CB256" i="1"/>
  <c r="AS256" i="1"/>
  <c r="DN256" i="1"/>
  <c r="Q256" i="1"/>
  <c r="CK256" i="1"/>
  <c r="AL256" i="1"/>
  <c r="BG256" i="1"/>
  <c r="DG256" i="1"/>
  <c r="AE256" i="1"/>
  <c r="BU256" i="1"/>
  <c r="BN256" i="1"/>
  <c r="AZ256" i="1"/>
  <c r="X256" i="1"/>
  <c r="CR256" i="1"/>
  <c r="DU256" i="1"/>
  <c r="DZ130" i="1"/>
  <c r="F130" i="1"/>
  <c r="CH130" i="1" s="1"/>
  <c r="CK130" i="1"/>
  <c r="AS130" i="1"/>
  <c r="DU130" i="1"/>
  <c r="X130" i="1"/>
  <c r="CR130" i="1"/>
  <c r="Q130" i="1"/>
  <c r="BN130" i="1"/>
  <c r="AL130" i="1"/>
  <c r="N130" i="1"/>
  <c r="EA130" i="1" s="1"/>
  <c r="BG130" i="1"/>
  <c r="AE130" i="1"/>
  <c r="DN130" i="1"/>
  <c r="CB130" i="1"/>
  <c r="BU130" i="1"/>
  <c r="DG130" i="1"/>
  <c r="CZ130" i="1"/>
  <c r="AZ130" i="1"/>
  <c r="AS201" i="1"/>
  <c r="AZ201" i="1"/>
  <c r="AL201" i="1"/>
  <c r="Q201" i="1"/>
  <c r="CZ201" i="1"/>
  <c r="BG201" i="1"/>
  <c r="DU201" i="1"/>
  <c r="CB201" i="1"/>
  <c r="N201" i="1"/>
  <c r="EA201" i="1" s="1"/>
  <c r="AE201" i="1"/>
  <c r="BU201" i="1"/>
  <c r="F201" i="1"/>
  <c r="CH201" i="1" s="1"/>
  <c r="DZ201" i="1"/>
  <c r="CR201" i="1"/>
  <c r="BN201" i="1"/>
  <c r="CK201" i="1"/>
  <c r="DG201" i="1"/>
  <c r="DN201" i="1"/>
  <c r="X201" i="1"/>
  <c r="DZ629" i="1"/>
  <c r="F629" i="1"/>
  <c r="CH629" i="1" s="1"/>
  <c r="CK629" i="1"/>
  <c r="DG629" i="1"/>
  <c r="AL629" i="1"/>
  <c r="Q629" i="1"/>
  <c r="DU629" i="1"/>
  <c r="CB629" i="1"/>
  <c r="AZ629" i="1"/>
  <c r="DN629" i="1"/>
  <c r="CR629" i="1"/>
  <c r="BU629" i="1"/>
  <c r="AS629" i="1"/>
  <c r="BN629" i="1"/>
  <c r="N629" i="1"/>
  <c r="EA629" i="1" s="1"/>
  <c r="CZ629" i="1"/>
  <c r="AE629" i="1"/>
  <c r="BG629" i="1"/>
  <c r="X629" i="1"/>
  <c r="DZ597" i="1"/>
  <c r="BN597" i="1"/>
  <c r="AS597" i="1"/>
  <c r="DU597" i="1"/>
  <c r="CZ597" i="1"/>
  <c r="BG597" i="1"/>
  <c r="DN597" i="1"/>
  <c r="CR597" i="1"/>
  <c r="BU597" i="1"/>
  <c r="DG597" i="1"/>
  <c r="AL597" i="1"/>
  <c r="F597" i="1"/>
  <c r="CH597" i="1" s="1"/>
  <c r="AE597" i="1"/>
  <c r="CK597" i="1"/>
  <c r="CB597" i="1"/>
  <c r="AZ597" i="1"/>
  <c r="Q597" i="1"/>
  <c r="N597" i="1"/>
  <c r="EA597" i="1" s="1"/>
  <c r="X597" i="1"/>
  <c r="BU504" i="1"/>
  <c r="AZ504" i="1"/>
  <c r="Q504" i="1"/>
  <c r="CK504" i="1"/>
  <c r="DG504" i="1"/>
  <c r="AL504" i="1"/>
  <c r="N504" i="1"/>
  <c r="EA504" i="1" s="1"/>
  <c r="BG504" i="1"/>
  <c r="DZ504" i="1"/>
  <c r="AE504" i="1"/>
  <c r="F504" i="1"/>
  <c r="CH504" i="1" s="1"/>
  <c r="CZ504" i="1"/>
  <c r="CB504" i="1"/>
  <c r="BN504" i="1"/>
  <c r="CR504" i="1"/>
  <c r="X504" i="1"/>
  <c r="DU504" i="1"/>
  <c r="AS504" i="1"/>
  <c r="DN504" i="1"/>
  <c r="AS559" i="1"/>
  <c r="AL559" i="1"/>
  <c r="CZ559" i="1"/>
  <c r="BG559" i="1"/>
  <c r="DU559" i="1"/>
  <c r="CB559" i="1"/>
  <c r="N559" i="1"/>
  <c r="EA559" i="1" s="1"/>
  <c r="X559" i="1"/>
  <c r="F559" i="1"/>
  <c r="CH559" i="1" s="1"/>
  <c r="DG559" i="1"/>
  <c r="BU559" i="1"/>
  <c r="BN559" i="1"/>
  <c r="AE559" i="1"/>
  <c r="CR559" i="1"/>
  <c r="CK559" i="1"/>
  <c r="Q559" i="1"/>
  <c r="AZ559" i="1"/>
  <c r="DZ559" i="1"/>
  <c r="DN559" i="1"/>
  <c r="CK433" i="1"/>
  <c r="N433" i="1"/>
  <c r="EA433" i="1" s="1"/>
  <c r="DN433" i="1"/>
  <c r="CR433" i="1"/>
  <c r="BU433" i="1"/>
  <c r="AZ433" i="1"/>
  <c r="AE433" i="1"/>
  <c r="F433" i="1"/>
  <c r="CH433" i="1" s="1"/>
  <c r="Q433" i="1"/>
  <c r="DG433" i="1"/>
  <c r="AS433" i="1"/>
  <c r="CB433" i="1"/>
  <c r="AL433" i="1"/>
  <c r="CZ433" i="1"/>
  <c r="BN433" i="1"/>
  <c r="X433" i="1"/>
  <c r="BG433" i="1"/>
  <c r="DZ433" i="1"/>
  <c r="DU433" i="1"/>
  <c r="BG415" i="1"/>
  <c r="DN415" i="1"/>
  <c r="Q415" i="1"/>
  <c r="CZ415" i="1"/>
  <c r="CB415" i="1"/>
  <c r="AZ415" i="1"/>
  <c r="AE415" i="1"/>
  <c r="BU415" i="1"/>
  <c r="CR415" i="1"/>
  <c r="CK415" i="1"/>
  <c r="DG415" i="1"/>
  <c r="AS415" i="1"/>
  <c r="N415" i="1"/>
  <c r="EA415" i="1" s="1"/>
  <c r="BN415" i="1"/>
  <c r="X415" i="1"/>
  <c r="DZ415" i="1"/>
  <c r="F415" i="1"/>
  <c r="CH415" i="1" s="1"/>
  <c r="AL415" i="1"/>
  <c r="DU415" i="1"/>
  <c r="AE417" i="1"/>
  <c r="DZ417" i="1"/>
  <c r="F417" i="1"/>
  <c r="CH417" i="1" s="1"/>
  <c r="CK417" i="1"/>
  <c r="BG417" i="1"/>
  <c r="N417" i="1"/>
  <c r="EA417" i="1" s="1"/>
  <c r="CZ417" i="1"/>
  <c r="CB417" i="1"/>
  <c r="DU417" i="1"/>
  <c r="AZ417" i="1"/>
  <c r="BN417" i="1"/>
  <c r="DN417" i="1"/>
  <c r="X417" i="1"/>
  <c r="AS417" i="1"/>
  <c r="AL417" i="1"/>
  <c r="DG417" i="1"/>
  <c r="Q417" i="1"/>
  <c r="CR417" i="1"/>
  <c r="BU417" i="1"/>
  <c r="CK398" i="1"/>
  <c r="DU398" i="1"/>
  <c r="X398" i="1"/>
  <c r="CR398" i="1"/>
  <c r="DG398" i="1"/>
  <c r="BG398" i="1"/>
  <c r="DZ398" i="1"/>
  <c r="CB398" i="1"/>
  <c r="F398" i="1"/>
  <c r="CH398" i="1" s="1"/>
  <c r="CZ398" i="1"/>
  <c r="AE398" i="1"/>
  <c r="AZ398" i="1"/>
  <c r="DN398" i="1"/>
  <c r="AS398" i="1"/>
  <c r="N398" i="1"/>
  <c r="EA398" i="1" s="1"/>
  <c r="AL398" i="1"/>
  <c r="BU398" i="1"/>
  <c r="Q398" i="1"/>
  <c r="BN398" i="1"/>
  <c r="DZ379" i="1"/>
  <c r="F379" i="1"/>
  <c r="CH379" i="1" s="1"/>
  <c r="CK379" i="1"/>
  <c r="BN379" i="1"/>
  <c r="DU379" i="1"/>
  <c r="X379" i="1"/>
  <c r="CZ379" i="1"/>
  <c r="BU379" i="1"/>
  <c r="AS379" i="1"/>
  <c r="Q379" i="1"/>
  <c r="CR379" i="1"/>
  <c r="N379" i="1"/>
  <c r="EA379" i="1" s="1"/>
  <c r="AL379" i="1"/>
  <c r="BG379" i="1"/>
  <c r="AE379" i="1"/>
  <c r="CB379" i="1"/>
  <c r="AZ379" i="1"/>
  <c r="DN379" i="1"/>
  <c r="DG379" i="1"/>
  <c r="DZ412" i="1"/>
  <c r="F412" i="1"/>
  <c r="CH412" i="1" s="1"/>
  <c r="CB412" i="1"/>
  <c r="BG412" i="1"/>
  <c r="AL412" i="1"/>
  <c r="Q412" i="1"/>
  <c r="N412" i="1"/>
  <c r="EA412" i="1" s="1"/>
  <c r="DN412" i="1"/>
  <c r="CR412" i="1"/>
  <c r="BN412" i="1"/>
  <c r="AS412" i="1"/>
  <c r="DU412" i="1"/>
  <c r="CK412" i="1"/>
  <c r="AE412" i="1"/>
  <c r="X412" i="1"/>
  <c r="CZ412" i="1"/>
  <c r="AZ412" i="1"/>
  <c r="BU412" i="1"/>
  <c r="DG412" i="1"/>
  <c r="DZ302" i="1"/>
  <c r="F302" i="1"/>
  <c r="CH302" i="1" s="1"/>
  <c r="CK302" i="1"/>
  <c r="AS302" i="1"/>
  <c r="DU302" i="1"/>
  <c r="X302" i="1"/>
  <c r="CZ302" i="1"/>
  <c r="N302" i="1"/>
  <c r="EA302" i="1" s="1"/>
  <c r="DN302" i="1"/>
  <c r="AL302" i="1"/>
  <c r="BU302" i="1"/>
  <c r="DG302" i="1"/>
  <c r="BN302" i="1"/>
  <c r="BG302" i="1"/>
  <c r="AE302" i="1"/>
  <c r="CR302" i="1"/>
  <c r="AZ302" i="1"/>
  <c r="Q302" i="1"/>
  <c r="CB302" i="1"/>
  <c r="DN334" i="1"/>
  <c r="Q334" i="1"/>
  <c r="CR334" i="1"/>
  <c r="BU334" i="1"/>
  <c r="AZ334" i="1"/>
  <c r="DU334" i="1"/>
  <c r="X334" i="1"/>
  <c r="CZ334" i="1"/>
  <c r="CB334" i="1"/>
  <c r="AE334" i="1"/>
  <c r="F334" i="1"/>
  <c r="CH334" i="1" s="1"/>
  <c r="CK334" i="1"/>
  <c r="AL334" i="1"/>
  <c r="BN334" i="1"/>
  <c r="BG334" i="1"/>
  <c r="DG334" i="1"/>
  <c r="N334" i="1"/>
  <c r="EA334" i="1" s="1"/>
  <c r="AS334" i="1"/>
  <c r="DZ334" i="1"/>
  <c r="CK313" i="1"/>
  <c r="CR313" i="1"/>
  <c r="BU313" i="1"/>
  <c r="AZ313" i="1"/>
  <c r="AE313" i="1"/>
  <c r="F313" i="1"/>
  <c r="CH313" i="1" s="1"/>
  <c r="DG313" i="1"/>
  <c r="CZ313" i="1"/>
  <c r="BG313" i="1"/>
  <c r="X313" i="1"/>
  <c r="AS313" i="1"/>
  <c r="DU313" i="1"/>
  <c r="AL313" i="1"/>
  <c r="CB313" i="1"/>
  <c r="Q313" i="1"/>
  <c r="DN313" i="1"/>
  <c r="N313" i="1"/>
  <c r="EA313" i="1" s="1"/>
  <c r="BN313" i="1"/>
  <c r="DZ313" i="1"/>
  <c r="DZ284" i="1"/>
  <c r="F284" i="1"/>
  <c r="CH284" i="1" s="1"/>
  <c r="CK284" i="1"/>
  <c r="BN284" i="1"/>
  <c r="DU284" i="1"/>
  <c r="X284" i="1"/>
  <c r="DN284" i="1"/>
  <c r="Q284" i="1"/>
  <c r="CZ284" i="1"/>
  <c r="AZ284" i="1"/>
  <c r="BU284" i="1"/>
  <c r="AS284" i="1"/>
  <c r="AL284" i="1"/>
  <c r="CR284" i="1"/>
  <c r="BG284" i="1"/>
  <c r="N284" i="1"/>
  <c r="EA284" i="1" s="1"/>
  <c r="CB284" i="1"/>
  <c r="AE284" i="1"/>
  <c r="DG284" i="1"/>
  <c r="AS370" i="1"/>
  <c r="DU370" i="1"/>
  <c r="X370" i="1"/>
  <c r="CB370" i="1"/>
  <c r="AZ370" i="1"/>
  <c r="BU370" i="1"/>
  <c r="CR370" i="1"/>
  <c r="DN370" i="1"/>
  <c r="Q370" i="1"/>
  <c r="BN370" i="1"/>
  <c r="F370" i="1"/>
  <c r="CH370" i="1" s="1"/>
  <c r="CZ370" i="1"/>
  <c r="AL370" i="1"/>
  <c r="CK370" i="1"/>
  <c r="N370" i="1"/>
  <c r="EA370" i="1" s="1"/>
  <c r="DG370" i="1"/>
  <c r="AE370" i="1"/>
  <c r="BG370" i="1"/>
  <c r="DZ370" i="1"/>
  <c r="AS237" i="1"/>
  <c r="DU237" i="1"/>
  <c r="X237" i="1"/>
  <c r="DG237" i="1"/>
  <c r="CK237" i="1"/>
  <c r="BN237" i="1"/>
  <c r="DZ237" i="1"/>
  <c r="CZ237" i="1"/>
  <c r="Q237" i="1"/>
  <c r="BG237" i="1"/>
  <c r="F237" i="1"/>
  <c r="CH237" i="1" s="1"/>
  <c r="AL237" i="1"/>
  <c r="AE237" i="1"/>
  <c r="CR237" i="1"/>
  <c r="DN237" i="1"/>
  <c r="N237" i="1"/>
  <c r="EA237" i="1" s="1"/>
  <c r="AZ237" i="1"/>
  <c r="BU237" i="1"/>
  <c r="CB237" i="1"/>
  <c r="DN362" i="1"/>
  <c r="Q362" i="1"/>
  <c r="AZ362" i="1"/>
  <c r="DU362" i="1"/>
  <c r="X362" i="1"/>
  <c r="BU362" i="1"/>
  <c r="CR362" i="1"/>
  <c r="BN362" i="1"/>
  <c r="AS362" i="1"/>
  <c r="BG362" i="1"/>
  <c r="CZ362" i="1"/>
  <c r="DZ362" i="1"/>
  <c r="N362" i="1"/>
  <c r="EA362" i="1" s="1"/>
  <c r="AL362" i="1"/>
  <c r="CB362" i="1"/>
  <c r="DG362" i="1"/>
  <c r="AE362" i="1"/>
  <c r="F362" i="1"/>
  <c r="CH362" i="1" s="1"/>
  <c r="CK362" i="1"/>
  <c r="CB281" i="1"/>
  <c r="BG281" i="1"/>
  <c r="AL281" i="1"/>
  <c r="DZ281" i="1"/>
  <c r="F281" i="1"/>
  <c r="CH281" i="1" s="1"/>
  <c r="DG281" i="1"/>
  <c r="AE281" i="1"/>
  <c r="CZ281" i="1"/>
  <c r="CR281" i="1"/>
  <c r="Q281" i="1"/>
  <c r="DU281" i="1"/>
  <c r="N281" i="1"/>
  <c r="EA281" i="1" s="1"/>
  <c r="AS281" i="1"/>
  <c r="DN281" i="1"/>
  <c r="BU281" i="1"/>
  <c r="CK281" i="1"/>
  <c r="BN281" i="1"/>
  <c r="X281" i="1"/>
  <c r="AZ281" i="1"/>
  <c r="DN203" i="1"/>
  <c r="Q203" i="1"/>
  <c r="DU203" i="1"/>
  <c r="X203" i="1"/>
  <c r="CR203" i="1"/>
  <c r="BU203" i="1"/>
  <c r="AE203" i="1"/>
  <c r="F203" i="1"/>
  <c r="CH203" i="1" s="1"/>
  <c r="AZ203" i="1"/>
  <c r="CK203" i="1"/>
  <c r="BG203" i="1"/>
  <c r="CB203" i="1"/>
  <c r="DG203" i="1"/>
  <c r="CZ203" i="1"/>
  <c r="AS203" i="1"/>
  <c r="N203" i="1"/>
  <c r="EA203" i="1" s="1"/>
  <c r="DZ203" i="1"/>
  <c r="AL203" i="1"/>
  <c r="BN203" i="1"/>
  <c r="CB122" i="1"/>
  <c r="BG122" i="1"/>
  <c r="DN122" i="1"/>
  <c r="Q122" i="1"/>
  <c r="CK122" i="1"/>
  <c r="F122" i="1"/>
  <c r="CH122" i="1" s="1"/>
  <c r="DG122" i="1"/>
  <c r="AZ122" i="1"/>
  <c r="N122" i="1"/>
  <c r="EA122" i="1" s="1"/>
  <c r="AS122" i="1"/>
  <c r="BU122" i="1"/>
  <c r="CZ122" i="1"/>
  <c r="BN122" i="1"/>
  <c r="AL122" i="1"/>
  <c r="AE122" i="1"/>
  <c r="X122" i="1"/>
  <c r="DZ122" i="1"/>
  <c r="CR122" i="1"/>
  <c r="DU122" i="1"/>
  <c r="AS293" i="1"/>
  <c r="DU293" i="1"/>
  <c r="X293" i="1"/>
  <c r="CB293" i="1"/>
  <c r="BG293" i="1"/>
  <c r="DN293" i="1"/>
  <c r="Q293" i="1"/>
  <c r="BN293" i="1"/>
  <c r="CK293" i="1"/>
  <c r="DG293" i="1"/>
  <c r="DZ293" i="1"/>
  <c r="CZ293" i="1"/>
  <c r="F293" i="1"/>
  <c r="CH293" i="1" s="1"/>
  <c r="BU293" i="1"/>
  <c r="AL293" i="1"/>
  <c r="AE293" i="1"/>
  <c r="AZ293" i="1"/>
  <c r="N293" i="1"/>
  <c r="EA293" i="1" s="1"/>
  <c r="CR293" i="1"/>
  <c r="DU229" i="1"/>
  <c r="CZ229" i="1"/>
  <c r="N229" i="1"/>
  <c r="EA229" i="1" s="1"/>
  <c r="AS229" i="1"/>
  <c r="CR229" i="1"/>
  <c r="BN229" i="1"/>
  <c r="Q229" i="1"/>
  <c r="DN229" i="1"/>
  <c r="AL229" i="1"/>
  <c r="CK229" i="1"/>
  <c r="CB229" i="1"/>
  <c r="AE229" i="1"/>
  <c r="AZ229" i="1"/>
  <c r="X229" i="1"/>
  <c r="DZ229" i="1"/>
  <c r="F229" i="1"/>
  <c r="CH229" i="1" s="1"/>
  <c r="BU229" i="1"/>
  <c r="BG229" i="1"/>
  <c r="DG229" i="1"/>
  <c r="BG41" i="1"/>
  <c r="DN41" i="1"/>
  <c r="Q41" i="1"/>
  <c r="CR41" i="1"/>
  <c r="CZ41" i="1"/>
  <c r="AZ41" i="1"/>
  <c r="DU41" i="1"/>
  <c r="BU41" i="1"/>
  <c r="CK41" i="1"/>
  <c r="F41" i="1"/>
  <c r="CH41" i="1" s="1"/>
  <c r="AS41" i="1"/>
  <c r="AE41" i="1"/>
  <c r="DG41" i="1"/>
  <c r="X41" i="1"/>
  <c r="CB41" i="1"/>
  <c r="DZ41" i="1"/>
  <c r="BN41" i="1"/>
  <c r="N41" i="1"/>
  <c r="EA41" i="1" s="1"/>
  <c r="AL41" i="1"/>
  <c r="AO640" i="1"/>
  <c r="DN98" i="1"/>
  <c r="Q98" i="1"/>
  <c r="AZ98" i="1"/>
  <c r="DU98" i="1"/>
  <c r="X98" i="1"/>
  <c r="DG98" i="1"/>
  <c r="DZ98" i="1"/>
  <c r="AL98" i="1"/>
  <c r="N98" i="1"/>
  <c r="EA98" i="1" s="1"/>
  <c r="BG98" i="1"/>
  <c r="CR98" i="1"/>
  <c r="AE98" i="1"/>
  <c r="CK98" i="1"/>
  <c r="CB98" i="1"/>
  <c r="F98" i="1"/>
  <c r="CH98" i="1" s="1"/>
  <c r="BU98" i="1"/>
  <c r="AS98" i="1"/>
  <c r="CZ98" i="1"/>
  <c r="BN98" i="1"/>
  <c r="CW14" i="1"/>
  <c r="CB310" i="1"/>
  <c r="DG310" i="1"/>
  <c r="CK310" i="1"/>
  <c r="DZ310" i="1"/>
  <c r="BN310" i="1"/>
  <c r="AS310" i="1"/>
  <c r="X310" i="1"/>
  <c r="N310" i="1"/>
  <c r="EA310" i="1" s="1"/>
  <c r="CZ310" i="1"/>
  <c r="AZ310" i="1"/>
  <c r="BU310" i="1"/>
  <c r="DU310" i="1"/>
  <c r="Q310" i="1"/>
  <c r="DN310" i="1"/>
  <c r="CR310" i="1"/>
  <c r="AL310" i="1"/>
  <c r="F310" i="1"/>
  <c r="CH310" i="1" s="1"/>
  <c r="BG310" i="1"/>
  <c r="AE310" i="1"/>
  <c r="AZ196" i="1"/>
  <c r="CR196" i="1"/>
  <c r="AE196" i="1"/>
  <c r="BU196" i="1"/>
  <c r="F196" i="1"/>
  <c r="CH196" i="1" s="1"/>
  <c r="DG196" i="1"/>
  <c r="CK196" i="1"/>
  <c r="DU196" i="1"/>
  <c r="BG196" i="1"/>
  <c r="X196" i="1"/>
  <c r="DN196" i="1"/>
  <c r="Q196" i="1"/>
  <c r="CB196" i="1"/>
  <c r="AS196" i="1"/>
  <c r="BN196" i="1"/>
  <c r="N196" i="1"/>
  <c r="EA196" i="1" s="1"/>
  <c r="CZ196" i="1"/>
  <c r="DZ196" i="1"/>
  <c r="AL196" i="1"/>
  <c r="DN133" i="1"/>
  <c r="Q133" i="1"/>
  <c r="CR133" i="1"/>
  <c r="BU133" i="1"/>
  <c r="AZ133" i="1"/>
  <c r="DG133" i="1"/>
  <c r="DU133" i="1"/>
  <c r="X133" i="1"/>
  <c r="BG133" i="1"/>
  <c r="AE133" i="1"/>
  <c r="CB133" i="1"/>
  <c r="CK133" i="1"/>
  <c r="N133" i="1"/>
  <c r="EA133" i="1" s="1"/>
  <c r="AS133" i="1"/>
  <c r="F133" i="1"/>
  <c r="CH133" i="1" s="1"/>
  <c r="BN133" i="1"/>
  <c r="AL133" i="1"/>
  <c r="CZ133" i="1"/>
  <c r="DZ133" i="1"/>
  <c r="CR519" i="1"/>
  <c r="AZ519" i="1"/>
  <c r="AE519" i="1"/>
  <c r="DZ519" i="1"/>
  <c r="F519" i="1"/>
  <c r="CH519" i="1" s="1"/>
  <c r="X519" i="1"/>
  <c r="BN519" i="1"/>
  <c r="CK519" i="1"/>
  <c r="DN519" i="1"/>
  <c r="DG519" i="1"/>
  <c r="CB519" i="1"/>
  <c r="AS519" i="1"/>
  <c r="Q519" i="1"/>
  <c r="N519" i="1"/>
  <c r="EA519" i="1" s="1"/>
  <c r="BU519" i="1"/>
  <c r="AL519" i="1"/>
  <c r="CZ519" i="1"/>
  <c r="BG519" i="1"/>
  <c r="DU519" i="1"/>
  <c r="AS540" i="1"/>
  <c r="DG540" i="1"/>
  <c r="DZ540" i="1"/>
  <c r="AL540" i="1"/>
  <c r="Q540" i="1"/>
  <c r="DU540" i="1"/>
  <c r="X540" i="1"/>
  <c r="BU540" i="1"/>
  <c r="CR540" i="1"/>
  <c r="N540" i="1"/>
  <c r="EA540" i="1" s="1"/>
  <c r="F540" i="1"/>
  <c r="CH540" i="1" s="1"/>
  <c r="AE540" i="1"/>
  <c r="BN540" i="1"/>
  <c r="CZ540" i="1"/>
  <c r="DN540" i="1"/>
  <c r="BG540" i="1"/>
  <c r="AZ540" i="1"/>
  <c r="CK540" i="1"/>
  <c r="CB540" i="1"/>
  <c r="BG343" i="1"/>
  <c r="DN343" i="1"/>
  <c r="Q343" i="1"/>
  <c r="CK343" i="1"/>
  <c r="F343" i="1"/>
  <c r="CH343" i="1" s="1"/>
  <c r="CB343" i="1"/>
  <c r="DZ343" i="1"/>
  <c r="AE343" i="1"/>
  <c r="CZ343" i="1"/>
  <c r="AZ343" i="1"/>
  <c r="BU343" i="1"/>
  <c r="BN343" i="1"/>
  <c r="AL343" i="1"/>
  <c r="DG343" i="1"/>
  <c r="X343" i="1"/>
  <c r="N343" i="1"/>
  <c r="EA343" i="1" s="1"/>
  <c r="CR343" i="1"/>
  <c r="AS343" i="1"/>
  <c r="DU343" i="1"/>
  <c r="EC51" i="1"/>
  <c r="BU557" i="1"/>
  <c r="DG557" i="1"/>
  <c r="AS557" i="1"/>
  <c r="CK557" i="1"/>
  <c r="BN557" i="1"/>
  <c r="AZ557" i="1"/>
  <c r="F557" i="1"/>
  <c r="CH557" i="1" s="1"/>
  <c r="BG557" i="1"/>
  <c r="DU557" i="1"/>
  <c r="X557" i="1"/>
  <c r="CB557" i="1"/>
  <c r="Q557" i="1"/>
  <c r="DZ557" i="1"/>
  <c r="CZ557" i="1"/>
  <c r="N557" i="1"/>
  <c r="EA557" i="1" s="1"/>
  <c r="DN557" i="1"/>
  <c r="AL557" i="1"/>
  <c r="CR557" i="1"/>
  <c r="AE557" i="1"/>
  <c r="BG461" i="1"/>
  <c r="CR461" i="1"/>
  <c r="BU461" i="1"/>
  <c r="DN461" i="1"/>
  <c r="AS461" i="1"/>
  <c r="X461" i="1"/>
  <c r="DG461" i="1"/>
  <c r="CK461" i="1"/>
  <c r="BN461" i="1"/>
  <c r="DU461" i="1"/>
  <c r="AZ461" i="1"/>
  <c r="Q461" i="1"/>
  <c r="CB461" i="1"/>
  <c r="CZ461" i="1"/>
  <c r="N461" i="1"/>
  <c r="EA461" i="1" s="1"/>
  <c r="AE461" i="1"/>
  <c r="AL461" i="1"/>
  <c r="F461" i="1"/>
  <c r="CH461" i="1" s="1"/>
  <c r="DZ461" i="1"/>
  <c r="AZ447" i="1"/>
  <c r="AE447" i="1"/>
  <c r="DZ447" i="1"/>
  <c r="F447" i="1"/>
  <c r="CH447" i="1" s="1"/>
  <c r="BG447" i="1"/>
  <c r="DN447" i="1"/>
  <c r="AL447" i="1"/>
  <c r="CK447" i="1"/>
  <c r="N447" i="1"/>
  <c r="EA447" i="1" s="1"/>
  <c r="DG447" i="1"/>
  <c r="X447" i="1"/>
  <c r="BU447" i="1"/>
  <c r="CZ447" i="1"/>
  <c r="BN447" i="1"/>
  <c r="Q447" i="1"/>
  <c r="CR447" i="1"/>
  <c r="AS447" i="1"/>
  <c r="DU447" i="1"/>
  <c r="CB447" i="1"/>
  <c r="CK226" i="1"/>
  <c r="N226" i="1"/>
  <c r="EA226" i="1" s="1"/>
  <c r="BU226" i="1"/>
  <c r="AZ226" i="1"/>
  <c r="AE226" i="1"/>
  <c r="DN226" i="1"/>
  <c r="BN226" i="1"/>
  <c r="AL226" i="1"/>
  <c r="F226" i="1"/>
  <c r="CH226" i="1" s="1"/>
  <c r="DG226" i="1"/>
  <c r="BG226" i="1"/>
  <c r="X226" i="1"/>
  <c r="Q226" i="1"/>
  <c r="AS226" i="1"/>
  <c r="CB226" i="1"/>
  <c r="CZ226" i="1"/>
  <c r="DZ226" i="1"/>
  <c r="CR226" i="1"/>
  <c r="DU226" i="1"/>
  <c r="BU104" i="1"/>
  <c r="AZ104" i="1"/>
  <c r="CK104" i="1"/>
  <c r="CB104" i="1"/>
  <c r="CR104" i="1"/>
  <c r="AS104" i="1"/>
  <c r="DU104" i="1"/>
  <c r="CZ104" i="1"/>
  <c r="Q104" i="1"/>
  <c r="DZ104" i="1"/>
  <c r="N104" i="1"/>
  <c r="EA104" i="1" s="1"/>
  <c r="AL104" i="1"/>
  <c r="DN104" i="1"/>
  <c r="F104" i="1"/>
  <c r="CH104" i="1" s="1"/>
  <c r="AE104" i="1"/>
  <c r="DG104" i="1"/>
  <c r="BN104" i="1"/>
  <c r="X104" i="1"/>
  <c r="BG104" i="1"/>
  <c r="BU611" i="1"/>
  <c r="CB611" i="1"/>
  <c r="AL611" i="1"/>
  <c r="CZ611" i="1"/>
  <c r="AZ611" i="1"/>
  <c r="DU611" i="1"/>
  <c r="X611" i="1"/>
  <c r="DZ611" i="1"/>
  <c r="BN611" i="1"/>
  <c r="AE611" i="1"/>
  <c r="CR611" i="1"/>
  <c r="N611" i="1"/>
  <c r="EA611" i="1" s="1"/>
  <c r="AS611" i="1"/>
  <c r="F611" i="1"/>
  <c r="CH611" i="1" s="1"/>
  <c r="CK611" i="1"/>
  <c r="DN611" i="1"/>
  <c r="DG611" i="1"/>
  <c r="Q611" i="1"/>
  <c r="BG611" i="1"/>
  <c r="N409" i="1"/>
  <c r="EA409" i="1" s="1"/>
  <c r="CR409" i="1"/>
  <c r="BU409" i="1"/>
  <c r="AZ409" i="1"/>
  <c r="AE409" i="1"/>
  <c r="F409" i="1"/>
  <c r="CH409" i="1" s="1"/>
  <c r="DN409" i="1"/>
  <c r="BN409" i="1"/>
  <c r="AL409" i="1"/>
  <c r="CK409" i="1"/>
  <c r="DG409" i="1"/>
  <c r="BG409" i="1"/>
  <c r="CB409" i="1"/>
  <c r="AS409" i="1"/>
  <c r="CZ409" i="1"/>
  <c r="Q409" i="1"/>
  <c r="DU409" i="1"/>
  <c r="DZ409" i="1"/>
  <c r="X409" i="1"/>
  <c r="BG471" i="1"/>
  <c r="CR471" i="1"/>
  <c r="N471" i="1"/>
  <c r="EA471" i="1" s="1"/>
  <c r="BU471" i="1"/>
  <c r="AS471" i="1"/>
  <c r="Q471" i="1"/>
  <c r="DN471" i="1"/>
  <c r="BN471" i="1"/>
  <c r="AL471" i="1"/>
  <c r="CK471" i="1"/>
  <c r="DG471" i="1"/>
  <c r="DZ471" i="1"/>
  <c r="AZ471" i="1"/>
  <c r="X471" i="1"/>
  <c r="DU471" i="1"/>
  <c r="CB471" i="1"/>
  <c r="CZ471" i="1"/>
  <c r="F471" i="1"/>
  <c r="CH471" i="1" s="1"/>
  <c r="AE471" i="1"/>
  <c r="AS423" i="1"/>
  <c r="DU423" i="1"/>
  <c r="X423" i="1"/>
  <c r="AL423" i="1"/>
  <c r="N423" i="1"/>
  <c r="EA423" i="1" s="1"/>
  <c r="CK423" i="1"/>
  <c r="DG423" i="1"/>
  <c r="BG423" i="1"/>
  <c r="CB423" i="1"/>
  <c r="F423" i="1"/>
  <c r="CH423" i="1" s="1"/>
  <c r="CZ423" i="1"/>
  <c r="BU423" i="1"/>
  <c r="AE423" i="1"/>
  <c r="BN423" i="1"/>
  <c r="DZ423" i="1"/>
  <c r="Q423" i="1"/>
  <c r="AZ423" i="1"/>
  <c r="DN423" i="1"/>
  <c r="CR423" i="1"/>
  <c r="BU488" i="1"/>
  <c r="AE488" i="1"/>
  <c r="DZ488" i="1"/>
  <c r="F488" i="1"/>
  <c r="CH488" i="1" s="1"/>
  <c r="DU488" i="1"/>
  <c r="AZ488" i="1"/>
  <c r="CR488" i="1"/>
  <c r="DN488" i="1"/>
  <c r="BG488" i="1"/>
  <c r="DG488" i="1"/>
  <c r="CB488" i="1"/>
  <c r="X488" i="1"/>
  <c r="Q488" i="1"/>
  <c r="AS488" i="1"/>
  <c r="N488" i="1"/>
  <c r="EA488" i="1" s="1"/>
  <c r="CZ488" i="1"/>
  <c r="AL488" i="1"/>
  <c r="BN488" i="1"/>
  <c r="CK488" i="1"/>
  <c r="BU345" i="1"/>
  <c r="AE345" i="1"/>
  <c r="DZ345" i="1"/>
  <c r="F345" i="1"/>
  <c r="CH345" i="1" s="1"/>
  <c r="CK345" i="1"/>
  <c r="CB345" i="1"/>
  <c r="DG345" i="1"/>
  <c r="BG345" i="1"/>
  <c r="AS345" i="1"/>
  <c r="CZ345" i="1"/>
  <c r="BN345" i="1"/>
  <c r="DU345" i="1"/>
  <c r="CR345" i="1"/>
  <c r="X345" i="1"/>
  <c r="AZ345" i="1"/>
  <c r="N345" i="1"/>
  <c r="EA345" i="1" s="1"/>
  <c r="DN345" i="1"/>
  <c r="AL345" i="1"/>
  <c r="Q345" i="1"/>
  <c r="DN487" i="1"/>
  <c r="Q487" i="1"/>
  <c r="CR487" i="1"/>
  <c r="BU487" i="1"/>
  <c r="AS487" i="1"/>
  <c r="DZ487" i="1"/>
  <c r="CZ487" i="1"/>
  <c r="N487" i="1"/>
  <c r="EA487" i="1" s="1"/>
  <c r="BN487" i="1"/>
  <c r="DU487" i="1"/>
  <c r="AL487" i="1"/>
  <c r="F487" i="1"/>
  <c r="CH487" i="1" s="1"/>
  <c r="AE487" i="1"/>
  <c r="X487" i="1"/>
  <c r="CB487" i="1"/>
  <c r="DG487" i="1"/>
  <c r="BG487" i="1"/>
  <c r="AZ487" i="1"/>
  <c r="CK487" i="1"/>
  <c r="CK212" i="1"/>
  <c r="DN212" i="1"/>
  <c r="AE212" i="1"/>
  <c r="F212" i="1"/>
  <c r="CH212" i="1" s="1"/>
  <c r="AZ212" i="1"/>
  <c r="CR212" i="1"/>
  <c r="BU212" i="1"/>
  <c r="X212" i="1"/>
  <c r="DG212" i="1"/>
  <c r="AS212" i="1"/>
  <c r="AL212" i="1"/>
  <c r="CB212" i="1"/>
  <c r="Q212" i="1"/>
  <c r="N212" i="1"/>
  <c r="EA212" i="1" s="1"/>
  <c r="DZ212" i="1"/>
  <c r="CZ212" i="1"/>
  <c r="BG212" i="1"/>
  <c r="DU212" i="1"/>
  <c r="BN212" i="1"/>
  <c r="EC147" i="1"/>
  <c r="CB142" i="1"/>
  <c r="BG142" i="1"/>
  <c r="AL142" i="1"/>
  <c r="DN142" i="1"/>
  <c r="Q142" i="1"/>
  <c r="N142" i="1"/>
  <c r="EA142" i="1" s="1"/>
  <c r="CK142" i="1"/>
  <c r="AE142" i="1"/>
  <c r="AZ142" i="1"/>
  <c r="DG142" i="1"/>
  <c r="X142" i="1"/>
  <c r="BU142" i="1"/>
  <c r="AS142" i="1"/>
  <c r="CR142" i="1"/>
  <c r="BN142" i="1"/>
  <c r="DU142" i="1"/>
  <c r="F142" i="1"/>
  <c r="CH142" i="1" s="1"/>
  <c r="CZ142" i="1"/>
  <c r="DZ142" i="1"/>
  <c r="AN640" i="1"/>
  <c r="DG592" i="1"/>
  <c r="BN592" i="1"/>
  <c r="AS592" i="1"/>
  <c r="X592" i="1"/>
  <c r="BU592" i="1"/>
  <c r="CR592" i="1"/>
  <c r="CB592" i="1"/>
  <c r="Q592" i="1"/>
  <c r="CZ592" i="1"/>
  <c r="N592" i="1"/>
  <c r="EA592" i="1" s="1"/>
  <c r="DZ592" i="1"/>
  <c r="AL592" i="1"/>
  <c r="DU592" i="1"/>
  <c r="BG592" i="1"/>
  <c r="F592" i="1"/>
  <c r="CH592" i="1" s="1"/>
  <c r="AE592" i="1"/>
  <c r="DN592" i="1"/>
  <c r="CK592" i="1"/>
  <c r="AZ592" i="1"/>
  <c r="N614" i="1"/>
  <c r="EA614" i="1" s="1"/>
  <c r="AZ614" i="1"/>
  <c r="AE614" i="1"/>
  <c r="DG614" i="1"/>
  <c r="CB614" i="1"/>
  <c r="X614" i="1"/>
  <c r="DZ614" i="1"/>
  <c r="CZ614" i="1"/>
  <c r="AS614" i="1"/>
  <c r="CR614" i="1"/>
  <c r="AL614" i="1"/>
  <c r="DN614" i="1"/>
  <c r="BN614" i="1"/>
  <c r="BG614" i="1"/>
  <c r="Q614" i="1"/>
  <c r="CK614" i="1"/>
  <c r="F614" i="1"/>
  <c r="CH614" i="1" s="1"/>
  <c r="BU614" i="1"/>
  <c r="DU614" i="1"/>
  <c r="AS569" i="1"/>
  <c r="DZ569" i="1"/>
  <c r="BG569" i="1"/>
  <c r="CZ569" i="1"/>
  <c r="CB569" i="1"/>
  <c r="DU569" i="1"/>
  <c r="AZ569" i="1"/>
  <c r="BU569" i="1"/>
  <c r="DG569" i="1"/>
  <c r="N569" i="1"/>
  <c r="EA569" i="1" s="1"/>
  <c r="BN569" i="1"/>
  <c r="AL569" i="1"/>
  <c r="F569" i="1"/>
  <c r="CH569" i="1" s="1"/>
  <c r="CR569" i="1"/>
  <c r="AE569" i="1"/>
  <c r="CK569" i="1"/>
  <c r="DN569" i="1"/>
  <c r="Q569" i="1"/>
  <c r="X569" i="1"/>
  <c r="CB544" i="1"/>
  <c r="DZ544" i="1"/>
  <c r="F544" i="1"/>
  <c r="CH544" i="1" s="1"/>
  <c r="AS544" i="1"/>
  <c r="BN544" i="1"/>
  <c r="CK544" i="1"/>
  <c r="N544" i="1"/>
  <c r="EA544" i="1" s="1"/>
  <c r="Q544" i="1"/>
  <c r="BU544" i="1"/>
  <c r="CZ544" i="1"/>
  <c r="AL544" i="1"/>
  <c r="DU544" i="1"/>
  <c r="DN544" i="1"/>
  <c r="BG544" i="1"/>
  <c r="X544" i="1"/>
  <c r="DG544" i="1"/>
  <c r="AZ544" i="1"/>
  <c r="CR544" i="1"/>
  <c r="AE544" i="1"/>
  <c r="BU547" i="1"/>
  <c r="DU547" i="1"/>
  <c r="CZ547" i="1"/>
  <c r="DZ547" i="1"/>
  <c r="Q547" i="1"/>
  <c r="X547" i="1"/>
  <c r="DN547" i="1"/>
  <c r="AS547" i="1"/>
  <c r="CK547" i="1"/>
  <c r="AL547" i="1"/>
  <c r="AZ547" i="1"/>
  <c r="N547" i="1"/>
  <c r="EA547" i="1" s="1"/>
  <c r="CR547" i="1"/>
  <c r="F547" i="1"/>
  <c r="CH547" i="1" s="1"/>
  <c r="BN547" i="1"/>
  <c r="AE547" i="1"/>
  <c r="BG547" i="1"/>
  <c r="CB547" i="1"/>
  <c r="DG547" i="1"/>
  <c r="BG509" i="1"/>
  <c r="BU509" i="1"/>
  <c r="AZ509" i="1"/>
  <c r="X509" i="1"/>
  <c r="CR509" i="1"/>
  <c r="AS509" i="1"/>
  <c r="DN509" i="1"/>
  <c r="BN509" i="1"/>
  <c r="Q509" i="1"/>
  <c r="CK509" i="1"/>
  <c r="DG509" i="1"/>
  <c r="DU509" i="1"/>
  <c r="AE509" i="1"/>
  <c r="CB509" i="1"/>
  <c r="N509" i="1"/>
  <c r="EA509" i="1" s="1"/>
  <c r="F509" i="1"/>
  <c r="CH509" i="1" s="1"/>
  <c r="CZ509" i="1"/>
  <c r="AL509" i="1"/>
  <c r="DZ509" i="1"/>
  <c r="AZ499" i="1"/>
  <c r="DZ499" i="1"/>
  <c r="BN499" i="1"/>
  <c r="AS499" i="1"/>
  <c r="X499" i="1"/>
  <c r="DU499" i="1"/>
  <c r="CZ499" i="1"/>
  <c r="CB499" i="1"/>
  <c r="BG499" i="1"/>
  <c r="AL499" i="1"/>
  <c r="Q499" i="1"/>
  <c r="CR499" i="1"/>
  <c r="DN499" i="1"/>
  <c r="CK499" i="1"/>
  <c r="N499" i="1"/>
  <c r="EA499" i="1" s="1"/>
  <c r="BU499" i="1"/>
  <c r="F499" i="1"/>
  <c r="CH499" i="1" s="1"/>
  <c r="AE499" i="1"/>
  <c r="DG499" i="1"/>
  <c r="AE468" i="1"/>
  <c r="CK468" i="1"/>
  <c r="AS468" i="1"/>
  <c r="AL468" i="1"/>
  <c r="N468" i="1"/>
  <c r="EA468" i="1" s="1"/>
  <c r="DG468" i="1"/>
  <c r="BG468" i="1"/>
  <c r="CB468" i="1"/>
  <c r="F468" i="1"/>
  <c r="CH468" i="1" s="1"/>
  <c r="CZ468" i="1"/>
  <c r="DN468" i="1"/>
  <c r="BU468" i="1"/>
  <c r="DZ468" i="1"/>
  <c r="X468" i="1"/>
  <c r="BN468" i="1"/>
  <c r="AZ468" i="1"/>
  <c r="DU468" i="1"/>
  <c r="Q468" i="1"/>
  <c r="CR468" i="1"/>
  <c r="BN531" i="1"/>
  <c r="AS531" i="1"/>
  <c r="DU531" i="1"/>
  <c r="X531" i="1"/>
  <c r="CZ531" i="1"/>
  <c r="CB531" i="1"/>
  <c r="N531" i="1"/>
  <c r="EA531" i="1" s="1"/>
  <c r="CK531" i="1"/>
  <c r="AZ531" i="1"/>
  <c r="Q531" i="1"/>
  <c r="DZ531" i="1"/>
  <c r="AL531" i="1"/>
  <c r="DG531" i="1"/>
  <c r="AE531" i="1"/>
  <c r="DN531" i="1"/>
  <c r="BU531" i="1"/>
  <c r="CR531" i="1"/>
  <c r="BG531" i="1"/>
  <c r="F531" i="1"/>
  <c r="CH531" i="1" s="1"/>
  <c r="CW482" i="1"/>
  <c r="BG491" i="1"/>
  <c r="DN491" i="1"/>
  <c r="Q491" i="1"/>
  <c r="DU491" i="1"/>
  <c r="CR491" i="1"/>
  <c r="AS491" i="1"/>
  <c r="N491" i="1"/>
  <c r="EA491" i="1" s="1"/>
  <c r="AL491" i="1"/>
  <c r="CK491" i="1"/>
  <c r="BU491" i="1"/>
  <c r="F491" i="1"/>
  <c r="CH491" i="1" s="1"/>
  <c r="BN491" i="1"/>
  <c r="CZ491" i="1"/>
  <c r="DZ491" i="1"/>
  <c r="AE491" i="1"/>
  <c r="CB491" i="1"/>
  <c r="DG491" i="1"/>
  <c r="X491" i="1"/>
  <c r="AZ491" i="1"/>
  <c r="AZ432" i="1"/>
  <c r="N432" i="1"/>
  <c r="EA432" i="1" s="1"/>
  <c r="DN432" i="1"/>
  <c r="CR432" i="1"/>
  <c r="AE432" i="1"/>
  <c r="BU432" i="1"/>
  <c r="DG432" i="1"/>
  <c r="AS432" i="1"/>
  <c r="CB432" i="1"/>
  <c r="F432" i="1"/>
  <c r="CH432" i="1" s="1"/>
  <c r="CZ432" i="1"/>
  <c r="AL432" i="1"/>
  <c r="X432" i="1"/>
  <c r="DU432" i="1"/>
  <c r="BN432" i="1"/>
  <c r="Q432" i="1"/>
  <c r="BG432" i="1"/>
  <c r="CK432" i="1"/>
  <c r="DZ432" i="1"/>
  <c r="CZ424" i="1"/>
  <c r="CB424" i="1"/>
  <c r="DN424" i="1"/>
  <c r="Q424" i="1"/>
  <c r="AL424" i="1"/>
  <c r="DG424" i="1"/>
  <c r="BG424" i="1"/>
  <c r="F424" i="1"/>
  <c r="CH424" i="1" s="1"/>
  <c r="AE424" i="1"/>
  <c r="DZ424" i="1"/>
  <c r="X424" i="1"/>
  <c r="N424" i="1"/>
  <c r="EA424" i="1" s="1"/>
  <c r="AS424" i="1"/>
  <c r="BU424" i="1"/>
  <c r="BN424" i="1"/>
  <c r="AZ424" i="1"/>
  <c r="DU424" i="1"/>
  <c r="CK424" i="1"/>
  <c r="CR424" i="1"/>
  <c r="CK318" i="1"/>
  <c r="CB318" i="1"/>
  <c r="BG318" i="1"/>
  <c r="AL318" i="1"/>
  <c r="Q318" i="1"/>
  <c r="N318" i="1"/>
  <c r="EA318" i="1" s="1"/>
  <c r="DN318" i="1"/>
  <c r="DG318" i="1"/>
  <c r="AS318" i="1"/>
  <c r="CZ318" i="1"/>
  <c r="DU318" i="1"/>
  <c r="AE318" i="1"/>
  <c r="BU318" i="1"/>
  <c r="F318" i="1"/>
  <c r="CH318" i="1" s="1"/>
  <c r="BN318" i="1"/>
  <c r="CR318" i="1"/>
  <c r="AZ318" i="1"/>
  <c r="DZ318" i="1"/>
  <c r="X318" i="1"/>
  <c r="CK356" i="1"/>
  <c r="DN356" i="1"/>
  <c r="AE356" i="1"/>
  <c r="F356" i="1"/>
  <c r="CH356" i="1" s="1"/>
  <c r="AZ356" i="1"/>
  <c r="CR356" i="1"/>
  <c r="BU356" i="1"/>
  <c r="Q356" i="1"/>
  <c r="BG356" i="1"/>
  <c r="DG356" i="1"/>
  <c r="X356" i="1"/>
  <c r="DZ356" i="1"/>
  <c r="BN356" i="1"/>
  <c r="DU356" i="1"/>
  <c r="N356" i="1"/>
  <c r="EA356" i="1" s="1"/>
  <c r="AS356" i="1"/>
  <c r="CZ356" i="1"/>
  <c r="CB356" i="1"/>
  <c r="AL356" i="1"/>
  <c r="DU404" i="1"/>
  <c r="X404" i="1"/>
  <c r="CZ404" i="1"/>
  <c r="CB404" i="1"/>
  <c r="BG404" i="1"/>
  <c r="AL404" i="1"/>
  <c r="AE404" i="1"/>
  <c r="DN404" i="1"/>
  <c r="BN404" i="1"/>
  <c r="CK404" i="1"/>
  <c r="F404" i="1"/>
  <c r="CH404" i="1" s="1"/>
  <c r="DG404" i="1"/>
  <c r="DZ404" i="1"/>
  <c r="AS404" i="1"/>
  <c r="BU404" i="1"/>
  <c r="CR404" i="1"/>
  <c r="AZ404" i="1"/>
  <c r="Q404" i="1"/>
  <c r="N404" i="1"/>
  <c r="EA404" i="1" s="1"/>
  <c r="CB405" i="1"/>
  <c r="BG405" i="1"/>
  <c r="CR405" i="1"/>
  <c r="N405" i="1"/>
  <c r="EA405" i="1" s="1"/>
  <c r="BU405" i="1"/>
  <c r="DZ405" i="1"/>
  <c r="CZ405" i="1"/>
  <c r="AS405" i="1"/>
  <c r="Q405" i="1"/>
  <c r="DU405" i="1"/>
  <c r="BN405" i="1"/>
  <c r="AL405" i="1"/>
  <c r="CK405" i="1"/>
  <c r="AE405" i="1"/>
  <c r="X405" i="1"/>
  <c r="AZ405" i="1"/>
  <c r="F405" i="1"/>
  <c r="CH405" i="1" s="1"/>
  <c r="DG405" i="1"/>
  <c r="DN405" i="1"/>
  <c r="DU469" i="1"/>
  <c r="X469" i="1"/>
  <c r="CZ469" i="1"/>
  <c r="BN469" i="1"/>
  <c r="AL469" i="1"/>
  <c r="N469" i="1"/>
  <c r="EA469" i="1" s="1"/>
  <c r="CK469" i="1"/>
  <c r="BG469" i="1"/>
  <c r="DG469" i="1"/>
  <c r="F469" i="1"/>
  <c r="CH469" i="1" s="1"/>
  <c r="CB469" i="1"/>
  <c r="DZ469" i="1"/>
  <c r="CR469" i="1"/>
  <c r="Q469" i="1"/>
  <c r="AZ469" i="1"/>
  <c r="BU469" i="1"/>
  <c r="AS469" i="1"/>
  <c r="AE469" i="1"/>
  <c r="DN469" i="1"/>
  <c r="DN352" i="1"/>
  <c r="Q352" i="1"/>
  <c r="DU352" i="1"/>
  <c r="X352" i="1"/>
  <c r="DG352" i="1"/>
  <c r="CK352" i="1"/>
  <c r="BN352" i="1"/>
  <c r="AS352" i="1"/>
  <c r="DZ352" i="1"/>
  <c r="AZ352" i="1"/>
  <c r="BU352" i="1"/>
  <c r="CZ352" i="1"/>
  <c r="N352" i="1"/>
  <c r="EA352" i="1" s="1"/>
  <c r="CR352" i="1"/>
  <c r="BG352" i="1"/>
  <c r="F352" i="1"/>
  <c r="CH352" i="1" s="1"/>
  <c r="CB352" i="1"/>
  <c r="AL352" i="1"/>
  <c r="AE352" i="1"/>
  <c r="BU278" i="1"/>
  <c r="AZ278" i="1"/>
  <c r="AE278" i="1"/>
  <c r="CK278" i="1"/>
  <c r="DN278" i="1"/>
  <c r="AS278" i="1"/>
  <c r="CR278" i="1"/>
  <c r="BN278" i="1"/>
  <c r="DG278" i="1"/>
  <c r="AL278" i="1"/>
  <c r="DZ278" i="1"/>
  <c r="BG278" i="1"/>
  <c r="F278" i="1"/>
  <c r="CH278" i="1" s="1"/>
  <c r="Q278" i="1"/>
  <c r="N278" i="1"/>
  <c r="EA278" i="1" s="1"/>
  <c r="CB278" i="1"/>
  <c r="X278" i="1"/>
  <c r="DU278" i="1"/>
  <c r="CZ278" i="1"/>
  <c r="DU319" i="1"/>
  <c r="X319" i="1"/>
  <c r="CB319" i="1"/>
  <c r="BG319" i="1"/>
  <c r="AL319" i="1"/>
  <c r="Q319" i="1"/>
  <c r="N319" i="1"/>
  <c r="EA319" i="1" s="1"/>
  <c r="DN319" i="1"/>
  <c r="DG319" i="1"/>
  <c r="BU319" i="1"/>
  <c r="AS319" i="1"/>
  <c r="F319" i="1"/>
  <c r="CH319" i="1" s="1"/>
  <c r="CR319" i="1"/>
  <c r="CZ319" i="1"/>
  <c r="BN319" i="1"/>
  <c r="DZ319" i="1"/>
  <c r="CK319" i="1"/>
  <c r="AE319" i="1"/>
  <c r="AZ319" i="1"/>
  <c r="BU253" i="1"/>
  <c r="CK253" i="1"/>
  <c r="CR253" i="1"/>
  <c r="DU253" i="1"/>
  <c r="Q253" i="1"/>
  <c r="BN253" i="1"/>
  <c r="DG253" i="1"/>
  <c r="AL253" i="1"/>
  <c r="N253" i="1"/>
  <c r="EA253" i="1" s="1"/>
  <c r="AZ253" i="1"/>
  <c r="X253" i="1"/>
  <c r="DN253" i="1"/>
  <c r="CB253" i="1"/>
  <c r="AS253" i="1"/>
  <c r="F253" i="1"/>
  <c r="CH253" i="1" s="1"/>
  <c r="AE253" i="1"/>
  <c r="CZ253" i="1"/>
  <c r="BG253" i="1"/>
  <c r="DZ253" i="1"/>
  <c r="DN387" i="1"/>
  <c r="Q387" i="1"/>
  <c r="CR387" i="1"/>
  <c r="N387" i="1"/>
  <c r="EA387" i="1" s="1"/>
  <c r="BU387" i="1"/>
  <c r="AZ387" i="1"/>
  <c r="AE387" i="1"/>
  <c r="DU387" i="1"/>
  <c r="X387" i="1"/>
  <c r="BG387" i="1"/>
  <c r="DG387" i="1"/>
  <c r="CB387" i="1"/>
  <c r="BN387" i="1"/>
  <c r="CZ387" i="1"/>
  <c r="CK387" i="1"/>
  <c r="AS387" i="1"/>
  <c r="DZ387" i="1"/>
  <c r="F387" i="1"/>
  <c r="CH387" i="1" s="1"/>
  <c r="AL387" i="1"/>
  <c r="CK207" i="1"/>
  <c r="Q207" i="1"/>
  <c r="AL207" i="1"/>
  <c r="DU207" i="1"/>
  <c r="CZ207" i="1"/>
  <c r="BG207" i="1"/>
  <c r="CB207" i="1"/>
  <c r="N207" i="1"/>
  <c r="EA207" i="1" s="1"/>
  <c r="DG207" i="1"/>
  <c r="X207" i="1"/>
  <c r="AZ207" i="1"/>
  <c r="DZ207" i="1"/>
  <c r="DN207" i="1"/>
  <c r="CR207" i="1"/>
  <c r="BU207" i="1"/>
  <c r="AE207" i="1"/>
  <c r="BN207" i="1"/>
  <c r="F207" i="1"/>
  <c r="CH207" i="1" s="1"/>
  <c r="AS207" i="1"/>
  <c r="BU114" i="1"/>
  <c r="AZ114" i="1"/>
  <c r="CK114" i="1"/>
  <c r="CB114" i="1"/>
  <c r="DG114" i="1"/>
  <c r="AL114" i="1"/>
  <c r="N114" i="1"/>
  <c r="EA114" i="1" s="1"/>
  <c r="DZ114" i="1"/>
  <c r="BG114" i="1"/>
  <c r="AE114" i="1"/>
  <c r="CZ114" i="1"/>
  <c r="BN114" i="1"/>
  <c r="X114" i="1"/>
  <c r="DU114" i="1"/>
  <c r="DN114" i="1"/>
  <c r="Q114" i="1"/>
  <c r="CR114" i="1"/>
  <c r="F114" i="1"/>
  <c r="CH114" i="1" s="1"/>
  <c r="AS114" i="1"/>
  <c r="BU109" i="1"/>
  <c r="AZ109" i="1"/>
  <c r="CK109" i="1"/>
  <c r="CB109" i="1"/>
  <c r="DG109" i="1"/>
  <c r="AL109" i="1"/>
  <c r="N109" i="1"/>
  <c r="EA109" i="1" s="1"/>
  <c r="DZ109" i="1"/>
  <c r="BG109" i="1"/>
  <c r="AE109" i="1"/>
  <c r="F109" i="1"/>
  <c r="CH109" i="1" s="1"/>
  <c r="X109" i="1"/>
  <c r="CR109" i="1"/>
  <c r="DN109" i="1"/>
  <c r="Q109" i="1"/>
  <c r="DU109" i="1"/>
  <c r="AS109" i="1"/>
  <c r="BN109" i="1"/>
  <c r="CZ109" i="1"/>
  <c r="CZ177" i="1"/>
  <c r="CB177" i="1"/>
  <c r="BG177" i="1"/>
  <c r="DN177" i="1"/>
  <c r="Q177" i="1"/>
  <c r="DG177" i="1"/>
  <c r="X177" i="1"/>
  <c r="DU177" i="1"/>
  <c r="CR177" i="1"/>
  <c r="AS177" i="1"/>
  <c r="BN177" i="1"/>
  <c r="AL177" i="1"/>
  <c r="N177" i="1"/>
  <c r="EA177" i="1" s="1"/>
  <c r="CK177" i="1"/>
  <c r="AZ177" i="1"/>
  <c r="BU177" i="1"/>
  <c r="AE177" i="1"/>
  <c r="DZ177" i="1"/>
  <c r="F177" i="1"/>
  <c r="CH177" i="1" s="1"/>
  <c r="CB91" i="1"/>
  <c r="AZ91" i="1"/>
  <c r="BG91" i="1"/>
  <c r="CZ91" i="1"/>
  <c r="N91" i="1"/>
  <c r="EA91" i="1" s="1"/>
  <c r="AS91" i="1"/>
  <c r="BN91" i="1"/>
  <c r="AL91" i="1"/>
  <c r="DN91" i="1"/>
  <c r="CK91" i="1"/>
  <c r="F91" i="1"/>
  <c r="CH91" i="1" s="1"/>
  <c r="AE91" i="1"/>
  <c r="X91" i="1"/>
  <c r="CR91" i="1"/>
  <c r="Q91" i="1"/>
  <c r="DZ91" i="1"/>
  <c r="DU91" i="1"/>
  <c r="BU91" i="1"/>
  <c r="DG91" i="1"/>
  <c r="CR159" i="1"/>
  <c r="AZ159" i="1"/>
  <c r="DZ159" i="1"/>
  <c r="F159" i="1"/>
  <c r="CH159" i="1" s="1"/>
  <c r="BU159" i="1"/>
  <c r="DN159" i="1"/>
  <c r="X159" i="1"/>
  <c r="AS159" i="1"/>
  <c r="BN159" i="1"/>
  <c r="CK159" i="1"/>
  <c r="AE159" i="1"/>
  <c r="BG159" i="1"/>
  <c r="DU159" i="1"/>
  <c r="Q159" i="1"/>
  <c r="DG159" i="1"/>
  <c r="CB159" i="1"/>
  <c r="AL159" i="1"/>
  <c r="CZ159" i="1"/>
  <c r="N159" i="1"/>
  <c r="EA159" i="1" s="1"/>
  <c r="CR174" i="1"/>
  <c r="BU174" i="1"/>
  <c r="AZ174" i="1"/>
  <c r="AE174" i="1"/>
  <c r="DZ174" i="1"/>
  <c r="F174" i="1"/>
  <c r="CH174" i="1" s="1"/>
  <c r="CB174" i="1"/>
  <c r="X174" i="1"/>
  <c r="CZ174" i="1"/>
  <c r="AS174" i="1"/>
  <c r="DU174" i="1"/>
  <c r="AL174" i="1"/>
  <c r="CK174" i="1"/>
  <c r="BG174" i="1"/>
  <c r="Q174" i="1"/>
  <c r="DN174" i="1"/>
  <c r="N174" i="1"/>
  <c r="EA174" i="1" s="1"/>
  <c r="BN174" i="1"/>
  <c r="DG174" i="1"/>
  <c r="DN234" i="1"/>
  <c r="DG234" i="1"/>
  <c r="CK234" i="1"/>
  <c r="BN234" i="1"/>
  <c r="AS234" i="1"/>
  <c r="X234" i="1"/>
  <c r="DZ234" i="1"/>
  <c r="N234" i="1"/>
  <c r="EA234" i="1" s="1"/>
  <c r="AZ234" i="1"/>
  <c r="CB234" i="1"/>
  <c r="Q234" i="1"/>
  <c r="BU234" i="1"/>
  <c r="CZ234" i="1"/>
  <c r="AL234" i="1"/>
  <c r="CR234" i="1"/>
  <c r="BG234" i="1"/>
  <c r="F234" i="1"/>
  <c r="CH234" i="1" s="1"/>
  <c r="DU234" i="1"/>
  <c r="AE234" i="1"/>
  <c r="DN244" i="1"/>
  <c r="Q244" i="1"/>
  <c r="BN244" i="1"/>
  <c r="CB244" i="1"/>
  <c r="DU244" i="1"/>
  <c r="F244" i="1"/>
  <c r="CH244" i="1" s="1"/>
  <c r="AZ244" i="1"/>
  <c r="AE244" i="1"/>
  <c r="CR244" i="1"/>
  <c r="BU244" i="1"/>
  <c r="DG244" i="1"/>
  <c r="AL244" i="1"/>
  <c r="CZ244" i="1"/>
  <c r="DZ244" i="1"/>
  <c r="X244" i="1"/>
  <c r="AS244" i="1"/>
  <c r="BG244" i="1"/>
  <c r="CK244" i="1"/>
  <c r="N244" i="1"/>
  <c r="EA244" i="1" s="1"/>
  <c r="N148" i="1"/>
  <c r="EA148" i="1" s="1"/>
  <c r="AE148" i="1"/>
  <c r="CK148" i="1"/>
  <c r="AZ148" i="1"/>
  <c r="BU148" i="1"/>
  <c r="DN148" i="1"/>
  <c r="CR148" i="1"/>
  <c r="X148" i="1"/>
  <c r="AS148" i="1"/>
  <c r="F148" i="1"/>
  <c r="CH148" i="1" s="1"/>
  <c r="BG148" i="1"/>
  <c r="DG148" i="1"/>
  <c r="CB148" i="1"/>
  <c r="Q148" i="1"/>
  <c r="DZ148" i="1"/>
  <c r="DU148" i="1"/>
  <c r="BN148" i="1"/>
  <c r="CZ148" i="1"/>
  <c r="AL148" i="1"/>
  <c r="AF640" i="1"/>
  <c r="DU227" i="1"/>
  <c r="X227" i="1"/>
  <c r="BG227" i="1"/>
  <c r="AL227" i="1"/>
  <c r="Q227" i="1"/>
  <c r="BU227" i="1"/>
  <c r="DZ227" i="1"/>
  <c r="BN227" i="1"/>
  <c r="N227" i="1"/>
  <c r="EA227" i="1" s="1"/>
  <c r="CK227" i="1"/>
  <c r="DG227" i="1"/>
  <c r="F227" i="1"/>
  <c r="CH227" i="1" s="1"/>
  <c r="CR227" i="1"/>
  <c r="DN227" i="1"/>
  <c r="CB227" i="1"/>
  <c r="AZ227" i="1"/>
  <c r="AS227" i="1"/>
  <c r="AE227" i="1"/>
  <c r="CZ227" i="1"/>
  <c r="DU85" i="1"/>
  <c r="X85" i="1"/>
  <c r="CZ85" i="1"/>
  <c r="CB85" i="1"/>
  <c r="BG85" i="1"/>
  <c r="AL85" i="1"/>
  <c r="Q85" i="1"/>
  <c r="DN85" i="1"/>
  <c r="CR85" i="1"/>
  <c r="BU85" i="1"/>
  <c r="AZ85" i="1"/>
  <c r="BN85" i="1"/>
  <c r="N85" i="1"/>
  <c r="EA85" i="1" s="1"/>
  <c r="CK85" i="1"/>
  <c r="DZ85" i="1"/>
  <c r="F85" i="1"/>
  <c r="CH85" i="1" s="1"/>
  <c r="AE85" i="1"/>
  <c r="AS85" i="1"/>
  <c r="DG85" i="1"/>
  <c r="DN208" i="1"/>
  <c r="Q208" i="1"/>
  <c r="DU208" i="1"/>
  <c r="X208" i="1"/>
  <c r="DG208" i="1"/>
  <c r="CK208" i="1"/>
  <c r="BN208" i="1"/>
  <c r="AS208" i="1"/>
  <c r="DZ208" i="1"/>
  <c r="AL208" i="1"/>
  <c r="F208" i="1"/>
  <c r="CH208" i="1" s="1"/>
  <c r="CR208" i="1"/>
  <c r="AE208" i="1"/>
  <c r="BU208" i="1"/>
  <c r="BG208" i="1"/>
  <c r="AZ208" i="1"/>
  <c r="CB208" i="1"/>
  <c r="CZ208" i="1"/>
  <c r="N208" i="1"/>
  <c r="EA208" i="1" s="1"/>
  <c r="DG149" i="1"/>
  <c r="DU149" i="1"/>
  <c r="X149" i="1"/>
  <c r="DZ149" i="1"/>
  <c r="Q149" i="1"/>
  <c r="CZ149" i="1"/>
  <c r="BG149" i="1"/>
  <c r="AL149" i="1"/>
  <c r="CB149" i="1"/>
  <c r="N149" i="1"/>
  <c r="EA149" i="1" s="1"/>
  <c r="BU149" i="1"/>
  <c r="AS149" i="1"/>
  <c r="CR149" i="1"/>
  <c r="BN149" i="1"/>
  <c r="F149" i="1"/>
  <c r="CH149" i="1" s="1"/>
  <c r="AE149" i="1"/>
  <c r="CK149" i="1"/>
  <c r="DN149" i="1"/>
  <c r="AZ149" i="1"/>
  <c r="CK79" i="1"/>
  <c r="CB79" i="1"/>
  <c r="CR79" i="1"/>
  <c r="BU79" i="1"/>
  <c r="DG79" i="1"/>
  <c r="BG79" i="1"/>
  <c r="F79" i="1"/>
  <c r="CH79" i="1" s="1"/>
  <c r="AE79" i="1"/>
  <c r="DZ79" i="1"/>
  <c r="CZ79" i="1"/>
  <c r="AL79" i="1"/>
  <c r="BN79" i="1"/>
  <c r="AZ79" i="1"/>
  <c r="X79" i="1"/>
  <c r="Q79" i="1"/>
  <c r="AS79" i="1"/>
  <c r="DU79" i="1"/>
  <c r="N79" i="1"/>
  <c r="EA79" i="1" s="1"/>
  <c r="DN79" i="1"/>
  <c r="BG66" i="1"/>
  <c r="Q66" i="1"/>
  <c r="DN66" i="1"/>
  <c r="CR66" i="1"/>
  <c r="N66" i="1"/>
  <c r="EA66" i="1" s="1"/>
  <c r="BN66" i="1"/>
  <c r="AL66" i="1"/>
  <c r="DU66" i="1"/>
  <c r="CK66" i="1"/>
  <c r="F66" i="1"/>
  <c r="CH66" i="1" s="1"/>
  <c r="AE66" i="1"/>
  <c r="DG66" i="1"/>
  <c r="AZ66" i="1"/>
  <c r="CZ66" i="1"/>
  <c r="X66" i="1"/>
  <c r="DZ66" i="1"/>
  <c r="CB66" i="1"/>
  <c r="BU66" i="1"/>
  <c r="AS66" i="1"/>
  <c r="DZ32" i="1"/>
  <c r="BU32" i="1"/>
  <c r="AZ32" i="1"/>
  <c r="AE32" i="1"/>
  <c r="F32" i="1"/>
  <c r="CH32" i="1" s="1"/>
  <c r="AS32" i="1"/>
  <c r="DU32" i="1"/>
  <c r="CZ32" i="1"/>
  <c r="CB32" i="1"/>
  <c r="BG32" i="1"/>
  <c r="AL32" i="1"/>
  <c r="Q32" i="1"/>
  <c r="DN32" i="1"/>
  <c r="CR32" i="1"/>
  <c r="CK32" i="1"/>
  <c r="N32" i="1"/>
  <c r="EA32" i="1" s="1"/>
  <c r="DG32" i="1"/>
  <c r="BN32" i="1"/>
  <c r="X32" i="1"/>
  <c r="X31" i="1"/>
  <c r="DZ31" i="1"/>
  <c r="AS31" i="1"/>
  <c r="DU31" i="1"/>
  <c r="CZ31" i="1"/>
  <c r="CB31" i="1"/>
  <c r="N31" i="1"/>
  <c r="EA31" i="1" s="1"/>
  <c r="BG31" i="1"/>
  <c r="AZ31" i="1"/>
  <c r="AL31" i="1"/>
  <c r="CR31" i="1"/>
  <c r="BU31" i="1"/>
  <c r="Q31" i="1"/>
  <c r="DN31" i="1"/>
  <c r="AE31" i="1"/>
  <c r="DG31" i="1"/>
  <c r="F31" i="1"/>
  <c r="CH31" i="1" s="1"/>
  <c r="CK31" i="1"/>
  <c r="BN31" i="1"/>
  <c r="DN113" i="1"/>
  <c r="Q113" i="1"/>
  <c r="AZ113" i="1"/>
  <c r="DU113" i="1"/>
  <c r="X113" i="1"/>
  <c r="BN113" i="1"/>
  <c r="CK113" i="1"/>
  <c r="DG113" i="1"/>
  <c r="N113" i="1"/>
  <c r="EA113" i="1" s="1"/>
  <c r="AL113" i="1"/>
  <c r="BG113" i="1"/>
  <c r="CR113" i="1"/>
  <c r="DZ113" i="1"/>
  <c r="AE113" i="1"/>
  <c r="CB113" i="1"/>
  <c r="F113" i="1"/>
  <c r="CH113" i="1" s="1"/>
  <c r="AS113" i="1"/>
  <c r="BU113" i="1"/>
  <c r="CZ113" i="1"/>
  <c r="EB23" i="1"/>
  <c r="BN584" i="1"/>
  <c r="DN584" i="1"/>
  <c r="DG584" i="1"/>
  <c r="CB584" i="1"/>
  <c r="AZ584" i="1"/>
  <c r="X584" i="1"/>
  <c r="DZ584" i="1"/>
  <c r="CZ584" i="1"/>
  <c r="CR584" i="1"/>
  <c r="DU584" i="1"/>
  <c r="BG584" i="1"/>
  <c r="Q584" i="1"/>
  <c r="N584" i="1"/>
  <c r="EA584" i="1" s="1"/>
  <c r="CK584" i="1"/>
  <c r="AS584" i="1"/>
  <c r="AL584" i="1"/>
  <c r="BU584" i="1"/>
  <c r="AE584" i="1"/>
  <c r="F584" i="1"/>
  <c r="CH584" i="1" s="1"/>
  <c r="CK506" i="1"/>
  <c r="AS506" i="1"/>
  <c r="DU506" i="1"/>
  <c r="X506" i="1"/>
  <c r="BG506" i="1"/>
  <c r="BU506" i="1"/>
  <c r="AZ506" i="1"/>
  <c r="CR506" i="1"/>
  <c r="DN506" i="1"/>
  <c r="BN506" i="1"/>
  <c r="Q506" i="1"/>
  <c r="CZ506" i="1"/>
  <c r="N506" i="1"/>
  <c r="EA506" i="1" s="1"/>
  <c r="AL506" i="1"/>
  <c r="F506" i="1"/>
  <c r="CH506" i="1" s="1"/>
  <c r="DZ506" i="1"/>
  <c r="AE506" i="1"/>
  <c r="CB506" i="1"/>
  <c r="DG506" i="1"/>
  <c r="CB305" i="1"/>
  <c r="DU305" i="1"/>
  <c r="CZ305" i="1"/>
  <c r="BG305" i="1"/>
  <c r="AL305" i="1"/>
  <c r="Q305" i="1"/>
  <c r="N305" i="1"/>
  <c r="EA305" i="1" s="1"/>
  <c r="AE305" i="1"/>
  <c r="DG305" i="1"/>
  <c r="AZ305" i="1"/>
  <c r="X305" i="1"/>
  <c r="DZ305" i="1"/>
  <c r="CK305" i="1"/>
  <c r="DN305" i="1"/>
  <c r="F305" i="1"/>
  <c r="CH305" i="1" s="1"/>
  <c r="AS305" i="1"/>
  <c r="BN305" i="1"/>
  <c r="BU305" i="1"/>
  <c r="CR305" i="1"/>
  <c r="DU389" i="1"/>
  <c r="F389" i="1"/>
  <c r="CH389" i="1" s="1"/>
  <c r="DG389" i="1"/>
  <c r="CK389" i="1"/>
  <c r="DZ389" i="1"/>
  <c r="BN389" i="1"/>
  <c r="AS389" i="1"/>
  <c r="X389" i="1"/>
  <c r="N389" i="1"/>
  <c r="EA389" i="1" s="1"/>
  <c r="CR389" i="1"/>
  <c r="AL389" i="1"/>
  <c r="BU389" i="1"/>
  <c r="CZ389" i="1"/>
  <c r="AE389" i="1"/>
  <c r="BG389" i="1"/>
  <c r="AZ389" i="1"/>
  <c r="CB389" i="1"/>
  <c r="DN389" i="1"/>
  <c r="Q389" i="1"/>
  <c r="AS365" i="1"/>
  <c r="DU365" i="1"/>
  <c r="CB365" i="1"/>
  <c r="AZ365" i="1"/>
  <c r="DN365" i="1"/>
  <c r="BN365" i="1"/>
  <c r="Q365" i="1"/>
  <c r="CK365" i="1"/>
  <c r="AL365" i="1"/>
  <c r="F365" i="1"/>
  <c r="CH365" i="1" s="1"/>
  <c r="CZ365" i="1"/>
  <c r="AE365" i="1"/>
  <c r="BG365" i="1"/>
  <c r="CR365" i="1"/>
  <c r="DZ365" i="1"/>
  <c r="BU365" i="1"/>
  <c r="X365" i="1"/>
  <c r="N365" i="1"/>
  <c r="EA365" i="1" s="1"/>
  <c r="DG365" i="1"/>
  <c r="DU394" i="1"/>
  <c r="X394" i="1"/>
  <c r="CZ394" i="1"/>
  <c r="CB394" i="1"/>
  <c r="BG394" i="1"/>
  <c r="AL394" i="1"/>
  <c r="N394" i="1"/>
  <c r="EA394" i="1" s="1"/>
  <c r="BU394" i="1"/>
  <c r="AZ394" i="1"/>
  <c r="AE394" i="1"/>
  <c r="F394" i="1"/>
  <c r="CH394" i="1" s="1"/>
  <c r="CR394" i="1"/>
  <c r="Q394" i="1"/>
  <c r="DG394" i="1"/>
  <c r="AS394" i="1"/>
  <c r="CK394" i="1"/>
  <c r="BN394" i="1"/>
  <c r="DZ394" i="1"/>
  <c r="DN394" i="1"/>
  <c r="DZ287" i="1"/>
  <c r="F287" i="1"/>
  <c r="CH287" i="1" s="1"/>
  <c r="DU287" i="1"/>
  <c r="X287" i="1"/>
  <c r="CZ287" i="1"/>
  <c r="AL287" i="1"/>
  <c r="Q287" i="1"/>
  <c r="CK287" i="1"/>
  <c r="CB287" i="1"/>
  <c r="AZ287" i="1"/>
  <c r="DG287" i="1"/>
  <c r="BU287" i="1"/>
  <c r="DN287" i="1"/>
  <c r="AE287" i="1"/>
  <c r="BN287" i="1"/>
  <c r="BG287" i="1"/>
  <c r="N287" i="1"/>
  <c r="EA287" i="1" s="1"/>
  <c r="AS287" i="1"/>
  <c r="CR287" i="1"/>
  <c r="DZ254" i="1"/>
  <c r="F254" i="1"/>
  <c r="CH254" i="1" s="1"/>
  <c r="DU254" i="1"/>
  <c r="X254" i="1"/>
  <c r="DN254" i="1"/>
  <c r="CB254" i="1"/>
  <c r="AE254" i="1"/>
  <c r="CZ254" i="1"/>
  <c r="AZ254" i="1"/>
  <c r="BU254" i="1"/>
  <c r="AS254" i="1"/>
  <c r="Q254" i="1"/>
  <c r="AL254" i="1"/>
  <c r="DG254" i="1"/>
  <c r="BN254" i="1"/>
  <c r="N254" i="1"/>
  <c r="EA254" i="1" s="1"/>
  <c r="CR254" i="1"/>
  <c r="BG254" i="1"/>
  <c r="CK254" i="1"/>
  <c r="AS211" i="1"/>
  <c r="AZ211" i="1"/>
  <c r="DG211" i="1"/>
  <c r="CK211" i="1"/>
  <c r="BN211" i="1"/>
  <c r="DZ211" i="1"/>
  <c r="CZ211" i="1"/>
  <c r="Q211" i="1"/>
  <c r="DU211" i="1"/>
  <c r="CB211" i="1"/>
  <c r="AL211" i="1"/>
  <c r="AE211" i="1"/>
  <c r="BU211" i="1"/>
  <c r="F211" i="1"/>
  <c r="CH211" i="1" s="1"/>
  <c r="BG211" i="1"/>
  <c r="X211" i="1"/>
  <c r="CR211" i="1"/>
  <c r="N211" i="1"/>
  <c r="EA211" i="1" s="1"/>
  <c r="DN211" i="1"/>
  <c r="AS111" i="1"/>
  <c r="DU111" i="1"/>
  <c r="X111" i="1"/>
  <c r="CB111" i="1"/>
  <c r="AZ111" i="1"/>
  <c r="BU111" i="1"/>
  <c r="CZ111" i="1"/>
  <c r="BN111" i="1"/>
  <c r="AE111" i="1"/>
  <c r="CR111" i="1"/>
  <c r="BG111" i="1"/>
  <c r="DZ111" i="1"/>
  <c r="CK111" i="1"/>
  <c r="N111" i="1"/>
  <c r="EA111" i="1" s="1"/>
  <c r="DG111" i="1"/>
  <c r="Q111" i="1"/>
  <c r="F111" i="1"/>
  <c r="CH111" i="1" s="1"/>
  <c r="AL111" i="1"/>
  <c r="DN111" i="1"/>
  <c r="AS380" i="1"/>
  <c r="DU380" i="1"/>
  <c r="X380" i="1"/>
  <c r="CZ380" i="1"/>
  <c r="CB380" i="1"/>
  <c r="BG380" i="1"/>
  <c r="AZ380" i="1"/>
  <c r="F380" i="1"/>
  <c r="CH380" i="1" s="1"/>
  <c r="AE380" i="1"/>
  <c r="DN380" i="1"/>
  <c r="CK380" i="1"/>
  <c r="BU380" i="1"/>
  <c r="CR380" i="1"/>
  <c r="Q380" i="1"/>
  <c r="N380" i="1"/>
  <c r="EA380" i="1" s="1"/>
  <c r="DZ380" i="1"/>
  <c r="AL380" i="1"/>
  <c r="DG380" i="1"/>
  <c r="BN380" i="1"/>
  <c r="BG266" i="1"/>
  <c r="DZ266" i="1"/>
  <c r="F266" i="1"/>
  <c r="CH266" i="1" s="1"/>
  <c r="X266" i="1"/>
  <c r="BN266" i="1"/>
  <c r="Q266" i="1"/>
  <c r="CZ266" i="1"/>
  <c r="AL266" i="1"/>
  <c r="N266" i="1"/>
  <c r="EA266" i="1" s="1"/>
  <c r="DU266" i="1"/>
  <c r="CR266" i="1"/>
  <c r="CK266" i="1"/>
  <c r="DN266" i="1"/>
  <c r="AE266" i="1"/>
  <c r="AZ266" i="1"/>
  <c r="CB266" i="1"/>
  <c r="AS266" i="1"/>
  <c r="BU266" i="1"/>
  <c r="DG266" i="1"/>
  <c r="AZ88" i="1"/>
  <c r="DU88" i="1"/>
  <c r="X88" i="1"/>
  <c r="CB88" i="1"/>
  <c r="BG88" i="1"/>
  <c r="N88" i="1"/>
  <c r="EA88" i="1" s="1"/>
  <c r="DN88" i="1"/>
  <c r="CR88" i="1"/>
  <c r="BU88" i="1"/>
  <c r="DG88" i="1"/>
  <c r="CK88" i="1"/>
  <c r="BN88" i="1"/>
  <c r="AS88" i="1"/>
  <c r="AL88" i="1"/>
  <c r="AE88" i="1"/>
  <c r="F88" i="1"/>
  <c r="CH88" i="1" s="1"/>
  <c r="DZ88" i="1"/>
  <c r="CZ88" i="1"/>
  <c r="Q88" i="1"/>
  <c r="BG193" i="1"/>
  <c r="AL193" i="1"/>
  <c r="DN193" i="1"/>
  <c r="Q193" i="1"/>
  <c r="CR193" i="1"/>
  <c r="N193" i="1"/>
  <c r="EA193" i="1" s="1"/>
  <c r="BU193" i="1"/>
  <c r="BN193" i="1"/>
  <c r="F193" i="1"/>
  <c r="CH193" i="1" s="1"/>
  <c r="CK193" i="1"/>
  <c r="AE193" i="1"/>
  <c r="DG193" i="1"/>
  <c r="CZ193" i="1"/>
  <c r="CB193" i="1"/>
  <c r="DU193" i="1"/>
  <c r="X193" i="1"/>
  <c r="AZ193" i="1"/>
  <c r="AS193" i="1"/>
  <c r="DZ193" i="1"/>
  <c r="AE525" i="1"/>
  <c r="DG525" i="1"/>
  <c r="CK525" i="1"/>
  <c r="AS525" i="1"/>
  <c r="AL525" i="1"/>
  <c r="CB525" i="1"/>
  <c r="X525" i="1"/>
  <c r="DZ525" i="1"/>
  <c r="BN525" i="1"/>
  <c r="F525" i="1"/>
  <c r="CH525" i="1" s="1"/>
  <c r="CZ525" i="1"/>
  <c r="DU525" i="1"/>
  <c r="BG525" i="1"/>
  <c r="Q525" i="1"/>
  <c r="N525" i="1"/>
  <c r="EA525" i="1" s="1"/>
  <c r="AZ525" i="1"/>
  <c r="DN525" i="1"/>
  <c r="CR525" i="1"/>
  <c r="BU525" i="1"/>
  <c r="DN282" i="1"/>
  <c r="Q282" i="1"/>
  <c r="CR282" i="1"/>
  <c r="N282" i="1"/>
  <c r="EA282" i="1" s="1"/>
  <c r="AZ282" i="1"/>
  <c r="AS282" i="1"/>
  <c r="BN282" i="1"/>
  <c r="AL282" i="1"/>
  <c r="CK282" i="1"/>
  <c r="F282" i="1"/>
  <c r="CH282" i="1" s="1"/>
  <c r="AE282" i="1"/>
  <c r="CB282" i="1"/>
  <c r="X282" i="1"/>
  <c r="DZ282" i="1"/>
  <c r="BG282" i="1"/>
  <c r="DU282" i="1"/>
  <c r="DG282" i="1"/>
  <c r="BU282" i="1"/>
  <c r="CZ282" i="1"/>
  <c r="CB132" i="1"/>
  <c r="BG132" i="1"/>
  <c r="DN132" i="1"/>
  <c r="Q132" i="1"/>
  <c r="N132" i="1"/>
  <c r="EA132" i="1" s="1"/>
  <c r="CK132" i="1"/>
  <c r="BU132" i="1"/>
  <c r="X132" i="1"/>
  <c r="AS132" i="1"/>
  <c r="CZ132" i="1"/>
  <c r="DZ132" i="1"/>
  <c r="CR132" i="1"/>
  <c r="BN132" i="1"/>
  <c r="DU132" i="1"/>
  <c r="AE132" i="1"/>
  <c r="AZ132" i="1"/>
  <c r="AL132" i="1"/>
  <c r="DG132" i="1"/>
  <c r="F132" i="1"/>
  <c r="CH132" i="1" s="1"/>
  <c r="AZ397" i="1"/>
  <c r="AE397" i="1"/>
  <c r="CK397" i="1"/>
  <c r="BG397" i="1"/>
  <c r="DG397" i="1"/>
  <c r="AL397" i="1"/>
  <c r="N397" i="1"/>
  <c r="EA397" i="1" s="1"/>
  <c r="DZ397" i="1"/>
  <c r="F397" i="1"/>
  <c r="CH397" i="1" s="1"/>
  <c r="CB397" i="1"/>
  <c r="CZ397" i="1"/>
  <c r="BU397" i="1"/>
  <c r="BN397" i="1"/>
  <c r="X397" i="1"/>
  <c r="CR397" i="1"/>
  <c r="Q397" i="1"/>
  <c r="DU397" i="1"/>
  <c r="DN397" i="1"/>
  <c r="AS397" i="1"/>
  <c r="DN290" i="1"/>
  <c r="Q290" i="1"/>
  <c r="AZ290" i="1"/>
  <c r="AE290" i="1"/>
  <c r="DZ290" i="1"/>
  <c r="AL290" i="1"/>
  <c r="BG290" i="1"/>
  <c r="N290" i="1"/>
  <c r="EA290" i="1" s="1"/>
  <c r="CB290" i="1"/>
  <c r="F290" i="1"/>
  <c r="CH290" i="1" s="1"/>
  <c r="DG290" i="1"/>
  <c r="CZ290" i="1"/>
  <c r="CR290" i="1"/>
  <c r="BU290" i="1"/>
  <c r="BN290" i="1"/>
  <c r="DU290" i="1"/>
  <c r="CK290" i="1"/>
  <c r="AS290" i="1"/>
  <c r="X290" i="1"/>
  <c r="AS255" i="1"/>
  <c r="CB255" i="1"/>
  <c r="BU255" i="1"/>
  <c r="CK255" i="1"/>
  <c r="F255" i="1"/>
  <c r="CH255" i="1" s="1"/>
  <c r="BG255" i="1"/>
  <c r="AE255" i="1"/>
  <c r="DG255" i="1"/>
  <c r="AZ255" i="1"/>
  <c r="BN255" i="1"/>
  <c r="X255" i="1"/>
  <c r="CR255" i="1"/>
  <c r="DZ255" i="1"/>
  <c r="Q255" i="1"/>
  <c r="DU255" i="1"/>
  <c r="N255" i="1"/>
  <c r="EA255" i="1" s="1"/>
  <c r="DN255" i="1"/>
  <c r="AL255" i="1"/>
  <c r="CZ255" i="1"/>
  <c r="AE195" i="1"/>
  <c r="F195" i="1"/>
  <c r="CH195" i="1" s="1"/>
  <c r="DG195" i="1"/>
  <c r="CK195" i="1"/>
  <c r="DZ195" i="1"/>
  <c r="BN195" i="1"/>
  <c r="AS195" i="1"/>
  <c r="CB195" i="1"/>
  <c r="BG195" i="1"/>
  <c r="AL195" i="1"/>
  <c r="CR195" i="1"/>
  <c r="DN195" i="1"/>
  <c r="X195" i="1"/>
  <c r="BU195" i="1"/>
  <c r="CZ195" i="1"/>
  <c r="DU195" i="1"/>
  <c r="AZ195" i="1"/>
  <c r="N195" i="1"/>
  <c r="EA195" i="1" s="1"/>
  <c r="Q195" i="1"/>
  <c r="BU139" i="1"/>
  <c r="AZ139" i="1"/>
  <c r="AE139" i="1"/>
  <c r="DZ139" i="1"/>
  <c r="F139" i="1"/>
  <c r="CH139" i="1" s="1"/>
  <c r="CK139" i="1"/>
  <c r="BN139" i="1"/>
  <c r="CB139" i="1"/>
  <c r="DG139" i="1"/>
  <c r="BG139" i="1"/>
  <c r="X139" i="1"/>
  <c r="CZ139" i="1"/>
  <c r="DU139" i="1"/>
  <c r="DN139" i="1"/>
  <c r="CR139" i="1"/>
  <c r="N139" i="1"/>
  <c r="EA139" i="1" s="1"/>
  <c r="Q139" i="1"/>
  <c r="AS139" i="1"/>
  <c r="AL139" i="1"/>
  <c r="CB107" i="1"/>
  <c r="CK107" i="1"/>
  <c r="BU107" i="1"/>
  <c r="DN107" i="1"/>
  <c r="CR107" i="1"/>
  <c r="AS107" i="1"/>
  <c r="X107" i="1"/>
  <c r="BN107" i="1"/>
  <c r="DZ107" i="1"/>
  <c r="CZ107" i="1"/>
  <c r="AL107" i="1"/>
  <c r="F107" i="1"/>
  <c r="CH107" i="1" s="1"/>
  <c r="DU107" i="1"/>
  <c r="BG107" i="1"/>
  <c r="AE107" i="1"/>
  <c r="AZ107" i="1"/>
  <c r="Q107" i="1"/>
  <c r="N107" i="1"/>
  <c r="EA107" i="1" s="1"/>
  <c r="DG107" i="1"/>
  <c r="CR20" i="1"/>
  <c r="Q20" i="1"/>
  <c r="N20" i="1"/>
  <c r="EA20" i="1" s="1"/>
  <c r="BN20" i="1"/>
  <c r="BU20" i="1"/>
  <c r="F20" i="1"/>
  <c r="CH20" i="1" s="1"/>
  <c r="AE20" i="1"/>
  <c r="CK20" i="1"/>
  <c r="AZ20" i="1"/>
  <c r="AS20" i="1"/>
  <c r="DU20" i="1"/>
  <c r="X20" i="1"/>
  <c r="AL20" i="1"/>
  <c r="DN20" i="1"/>
  <c r="DG20" i="1"/>
  <c r="DZ20" i="1"/>
  <c r="CZ20" i="1"/>
  <c r="CB20" i="1"/>
  <c r="BG20" i="1"/>
  <c r="CR401" i="1"/>
  <c r="AZ401" i="1"/>
  <c r="CZ401" i="1"/>
  <c r="BU401" i="1"/>
  <c r="DU401" i="1"/>
  <c r="X401" i="1"/>
  <c r="AS401" i="1"/>
  <c r="BN401" i="1"/>
  <c r="DN401" i="1"/>
  <c r="BG401" i="1"/>
  <c r="DG401" i="1"/>
  <c r="AL401" i="1"/>
  <c r="F401" i="1"/>
  <c r="CH401" i="1" s="1"/>
  <c r="AE401" i="1"/>
  <c r="CB401" i="1"/>
  <c r="Q401" i="1"/>
  <c r="N401" i="1"/>
  <c r="EA401" i="1" s="1"/>
  <c r="DZ401" i="1"/>
  <c r="CK401" i="1"/>
  <c r="BN191" i="1"/>
  <c r="AS191" i="1"/>
  <c r="DU191" i="1"/>
  <c r="X191" i="1"/>
  <c r="CZ191" i="1"/>
  <c r="N191" i="1"/>
  <c r="EA191" i="1" s="1"/>
  <c r="DZ191" i="1"/>
  <c r="BU191" i="1"/>
  <c r="Q191" i="1"/>
  <c r="AL191" i="1"/>
  <c r="CR191" i="1"/>
  <c r="F191" i="1"/>
  <c r="CH191" i="1" s="1"/>
  <c r="CK191" i="1"/>
  <c r="DN191" i="1"/>
  <c r="DG191" i="1"/>
  <c r="AE191" i="1"/>
  <c r="BG191" i="1"/>
  <c r="AZ191" i="1"/>
  <c r="CB191" i="1"/>
  <c r="DU70" i="1"/>
  <c r="CZ70" i="1"/>
  <c r="CB70" i="1"/>
  <c r="BG70" i="1"/>
  <c r="AL70" i="1"/>
  <c r="F70" i="1"/>
  <c r="CH70" i="1" s="1"/>
  <c r="BU70" i="1"/>
  <c r="X70" i="1"/>
  <c r="AS70" i="1"/>
  <c r="Q70" i="1"/>
  <c r="DZ70" i="1"/>
  <c r="N70" i="1"/>
  <c r="EA70" i="1" s="1"/>
  <c r="CR70" i="1"/>
  <c r="CK70" i="1"/>
  <c r="AE70" i="1"/>
  <c r="DG70" i="1"/>
  <c r="AZ70" i="1"/>
  <c r="DN70" i="1"/>
  <c r="BN70" i="1"/>
  <c r="AZ19" i="1"/>
  <c r="DZ19" i="1"/>
  <c r="F19" i="1"/>
  <c r="CH19" i="1" s="1"/>
  <c r="BN19" i="1"/>
  <c r="X19" i="1"/>
  <c r="BG19" i="1"/>
  <c r="CR19" i="1"/>
  <c r="AL19" i="1"/>
  <c r="N19" i="1"/>
  <c r="EA19" i="1" s="1"/>
  <c r="BU19" i="1"/>
  <c r="AS19" i="1"/>
  <c r="AE19" i="1"/>
  <c r="CK19" i="1"/>
  <c r="DU19" i="1"/>
  <c r="Q19" i="1"/>
  <c r="DG19" i="1"/>
  <c r="CZ19" i="1"/>
  <c r="CB19" i="1"/>
  <c r="DN19" i="1"/>
  <c r="BO640" i="1"/>
  <c r="BG158" i="1"/>
  <c r="BU158" i="1"/>
  <c r="DZ158" i="1"/>
  <c r="Q158" i="1"/>
  <c r="AL158" i="1"/>
  <c r="N158" i="1"/>
  <c r="EA158" i="1" s="1"/>
  <c r="CZ158" i="1"/>
  <c r="DU158" i="1"/>
  <c r="CB158" i="1"/>
  <c r="DN158" i="1"/>
  <c r="AZ158" i="1"/>
  <c r="X158" i="1"/>
  <c r="CK158" i="1"/>
  <c r="DG158" i="1"/>
  <c r="AS158" i="1"/>
  <c r="BN158" i="1"/>
  <c r="CR158" i="1"/>
  <c r="F158" i="1"/>
  <c r="CH158" i="1" s="1"/>
  <c r="AE158" i="1"/>
  <c r="BU411" i="1"/>
  <c r="CB411" i="1"/>
  <c r="BG411" i="1"/>
  <c r="AL411" i="1"/>
  <c r="Q411" i="1"/>
  <c r="DN411" i="1"/>
  <c r="CR411" i="1"/>
  <c r="AZ411" i="1"/>
  <c r="AE411" i="1"/>
  <c r="BN411" i="1"/>
  <c r="AS411" i="1"/>
  <c r="X411" i="1"/>
  <c r="CK411" i="1"/>
  <c r="DG411" i="1"/>
  <c r="CZ411" i="1"/>
  <c r="DZ411" i="1"/>
  <c r="DU411" i="1"/>
  <c r="N411" i="1"/>
  <c r="EA411" i="1" s="1"/>
  <c r="F411" i="1"/>
  <c r="CH411" i="1" s="1"/>
  <c r="DG542" i="1"/>
  <c r="CK542" i="1"/>
  <c r="DN542" i="1"/>
  <c r="Q542" i="1"/>
  <c r="BG542" i="1"/>
  <c r="AL542" i="1"/>
  <c r="N542" i="1"/>
  <c r="EA542" i="1" s="1"/>
  <c r="CZ542" i="1"/>
  <c r="CB542" i="1"/>
  <c r="DZ542" i="1"/>
  <c r="BU542" i="1"/>
  <c r="DU542" i="1"/>
  <c r="AS542" i="1"/>
  <c r="CR542" i="1"/>
  <c r="BN542" i="1"/>
  <c r="F542" i="1"/>
  <c r="CH542" i="1" s="1"/>
  <c r="X542" i="1"/>
  <c r="AE542" i="1"/>
  <c r="AZ542" i="1"/>
  <c r="DU309" i="1"/>
  <c r="X309" i="1"/>
  <c r="DG309" i="1"/>
  <c r="CK309" i="1"/>
  <c r="DZ309" i="1"/>
  <c r="BN309" i="1"/>
  <c r="AS309" i="1"/>
  <c r="CZ309" i="1"/>
  <c r="DN309" i="1"/>
  <c r="AE309" i="1"/>
  <c r="BG309" i="1"/>
  <c r="CB309" i="1"/>
  <c r="N309" i="1"/>
  <c r="EA309" i="1" s="1"/>
  <c r="AZ309" i="1"/>
  <c r="F309" i="1"/>
  <c r="CH309" i="1" s="1"/>
  <c r="AL309" i="1"/>
  <c r="Q309" i="1"/>
  <c r="CR309" i="1"/>
  <c r="BU309" i="1"/>
  <c r="CZ182" i="1"/>
  <c r="CB182" i="1"/>
  <c r="BG182" i="1"/>
  <c r="AL182" i="1"/>
  <c r="DN182" i="1"/>
  <c r="Q182" i="1"/>
  <c r="DG182" i="1"/>
  <c r="AE182" i="1"/>
  <c r="AZ182" i="1"/>
  <c r="X182" i="1"/>
  <c r="BU182" i="1"/>
  <c r="BN182" i="1"/>
  <c r="DZ182" i="1"/>
  <c r="CR182" i="1"/>
  <c r="CK182" i="1"/>
  <c r="F182" i="1"/>
  <c r="CH182" i="1" s="1"/>
  <c r="AS182" i="1"/>
  <c r="DU182" i="1"/>
  <c r="N182" i="1"/>
  <c r="EA182" i="1" s="1"/>
  <c r="AS216" i="1"/>
  <c r="CZ216" i="1"/>
  <c r="AZ216" i="1"/>
  <c r="CK216" i="1"/>
  <c r="BN216" i="1"/>
  <c r="DG216" i="1"/>
  <c r="DZ216" i="1"/>
  <c r="Q216" i="1"/>
  <c r="AL216" i="1"/>
  <c r="CB216" i="1"/>
  <c r="BG216" i="1"/>
  <c r="AE216" i="1"/>
  <c r="N216" i="1"/>
  <c r="EA216" i="1" s="1"/>
  <c r="BU216" i="1"/>
  <c r="F216" i="1"/>
  <c r="CH216" i="1" s="1"/>
  <c r="DU216" i="1"/>
  <c r="CR216" i="1"/>
  <c r="DN216" i="1"/>
  <c r="X216" i="1"/>
  <c r="BG168" i="1"/>
  <c r="CR168" i="1"/>
  <c r="BU168" i="1"/>
  <c r="CK168" i="1"/>
  <c r="DG168" i="1"/>
  <c r="Q168" i="1"/>
  <c r="AL168" i="1"/>
  <c r="DZ168" i="1"/>
  <c r="N168" i="1"/>
  <c r="EA168" i="1" s="1"/>
  <c r="CZ168" i="1"/>
  <c r="CB168" i="1"/>
  <c r="AE168" i="1"/>
  <c r="DN168" i="1"/>
  <c r="AS168" i="1"/>
  <c r="F168" i="1"/>
  <c r="CH168" i="1" s="1"/>
  <c r="BN168" i="1"/>
  <c r="X168" i="1"/>
  <c r="DU168" i="1"/>
  <c r="AZ168" i="1"/>
  <c r="EC162" i="1"/>
  <c r="AZ83" i="1"/>
  <c r="DU83" i="1"/>
  <c r="X83" i="1"/>
  <c r="Q83" i="1"/>
  <c r="CZ83" i="1"/>
  <c r="DZ83" i="1"/>
  <c r="BU83" i="1"/>
  <c r="DN83" i="1"/>
  <c r="CK83" i="1"/>
  <c r="DG83" i="1"/>
  <c r="F83" i="1"/>
  <c r="CH83" i="1" s="1"/>
  <c r="AL83" i="1"/>
  <c r="BN83" i="1"/>
  <c r="AE83" i="1"/>
  <c r="AS83" i="1"/>
  <c r="CB83" i="1"/>
  <c r="BG83" i="1"/>
  <c r="N83" i="1"/>
  <c r="EA83" i="1" s="1"/>
  <c r="CR83" i="1"/>
  <c r="CK621" i="1"/>
  <c r="AS621" i="1"/>
  <c r="X621" i="1"/>
  <c r="Q621" i="1"/>
  <c r="DZ621" i="1"/>
  <c r="AL621" i="1"/>
  <c r="N621" i="1"/>
  <c r="EA621" i="1" s="1"/>
  <c r="CR621" i="1"/>
  <c r="BN621" i="1"/>
  <c r="DN621" i="1"/>
  <c r="DG621" i="1"/>
  <c r="BU621" i="1"/>
  <c r="F621" i="1"/>
  <c r="CH621" i="1" s="1"/>
  <c r="DU621" i="1"/>
  <c r="AE621" i="1"/>
  <c r="AZ621" i="1"/>
  <c r="CB621" i="1"/>
  <c r="BG621" i="1"/>
  <c r="CZ621" i="1"/>
  <c r="CK623" i="1"/>
  <c r="CB623" i="1"/>
  <c r="AL623" i="1"/>
  <c r="BN623" i="1"/>
  <c r="BG623" i="1"/>
  <c r="AZ623" i="1"/>
  <c r="AS623" i="1"/>
  <c r="Q623" i="1"/>
  <c r="DZ623" i="1"/>
  <c r="CZ623" i="1"/>
  <c r="BU623" i="1"/>
  <c r="N623" i="1"/>
  <c r="EA623" i="1" s="1"/>
  <c r="CR623" i="1"/>
  <c r="F623" i="1"/>
  <c r="CH623" i="1" s="1"/>
  <c r="DG623" i="1"/>
  <c r="AE623" i="1"/>
  <c r="X623" i="1"/>
  <c r="DU623" i="1"/>
  <c r="DN623" i="1"/>
  <c r="CK591" i="1"/>
  <c r="BN591" i="1"/>
  <c r="AL591" i="1"/>
  <c r="CB591" i="1"/>
  <c r="AE591" i="1"/>
  <c r="AZ591" i="1"/>
  <c r="CR591" i="1"/>
  <c r="AS591" i="1"/>
  <c r="DG591" i="1"/>
  <c r="N591" i="1"/>
  <c r="EA591" i="1" s="1"/>
  <c r="BU591" i="1"/>
  <c r="CZ591" i="1"/>
  <c r="F591" i="1"/>
  <c r="CH591" i="1" s="1"/>
  <c r="DZ591" i="1"/>
  <c r="DU591" i="1"/>
  <c r="DN591" i="1"/>
  <c r="X591" i="1"/>
  <c r="Q591" i="1"/>
  <c r="BG591" i="1"/>
  <c r="DZ602" i="1"/>
  <c r="F602" i="1"/>
  <c r="CH602" i="1" s="1"/>
  <c r="BG602" i="1"/>
  <c r="DG602" i="1"/>
  <c r="AE602" i="1"/>
  <c r="CB602" i="1"/>
  <c r="AZ602" i="1"/>
  <c r="CZ602" i="1"/>
  <c r="CK602" i="1"/>
  <c r="AS602" i="1"/>
  <c r="Q602" i="1"/>
  <c r="DU602" i="1"/>
  <c r="N602" i="1"/>
  <c r="EA602" i="1" s="1"/>
  <c r="AL602" i="1"/>
  <c r="BU602" i="1"/>
  <c r="BN602" i="1"/>
  <c r="X602" i="1"/>
  <c r="CR602" i="1"/>
  <c r="DN602" i="1"/>
  <c r="N594" i="1"/>
  <c r="EA594" i="1" s="1"/>
  <c r="BU594" i="1"/>
  <c r="AZ594" i="1"/>
  <c r="AE594" i="1"/>
  <c r="AS594" i="1"/>
  <c r="DN594" i="1"/>
  <c r="CR594" i="1"/>
  <c r="Q594" i="1"/>
  <c r="BN594" i="1"/>
  <c r="DG594" i="1"/>
  <c r="CB594" i="1"/>
  <c r="F594" i="1"/>
  <c r="CH594" i="1" s="1"/>
  <c r="AL594" i="1"/>
  <c r="DU594" i="1"/>
  <c r="X594" i="1"/>
  <c r="BG594" i="1"/>
  <c r="CK594" i="1"/>
  <c r="CZ594" i="1"/>
  <c r="DZ594" i="1"/>
  <c r="CK532" i="1"/>
  <c r="DZ532" i="1"/>
  <c r="BN532" i="1"/>
  <c r="AS532" i="1"/>
  <c r="X532" i="1"/>
  <c r="DU532" i="1"/>
  <c r="CZ532" i="1"/>
  <c r="CB532" i="1"/>
  <c r="BG532" i="1"/>
  <c r="AL532" i="1"/>
  <c r="Q532" i="1"/>
  <c r="CR532" i="1"/>
  <c r="DN532" i="1"/>
  <c r="AZ532" i="1"/>
  <c r="DG532" i="1"/>
  <c r="BU532" i="1"/>
  <c r="N532" i="1"/>
  <c r="EA532" i="1" s="1"/>
  <c r="AE532" i="1"/>
  <c r="F532" i="1"/>
  <c r="CH532" i="1" s="1"/>
  <c r="DG535" i="1"/>
  <c r="DZ535" i="1"/>
  <c r="CK535" i="1"/>
  <c r="BN535" i="1"/>
  <c r="AS535" i="1"/>
  <c r="X535" i="1"/>
  <c r="DU535" i="1"/>
  <c r="CZ535" i="1"/>
  <c r="DN535" i="1"/>
  <c r="N535" i="1"/>
  <c r="EA535" i="1" s="1"/>
  <c r="BG535" i="1"/>
  <c r="AE535" i="1"/>
  <c r="AZ535" i="1"/>
  <c r="CB535" i="1"/>
  <c r="BU535" i="1"/>
  <c r="F535" i="1"/>
  <c r="CH535" i="1" s="1"/>
  <c r="Q535" i="1"/>
  <c r="AL535" i="1"/>
  <c r="CR535" i="1"/>
  <c r="CZ475" i="1"/>
  <c r="CB475" i="1"/>
  <c r="BG475" i="1"/>
  <c r="AL475" i="1"/>
  <c r="DN475" i="1"/>
  <c r="Q475" i="1"/>
  <c r="BN475" i="1"/>
  <c r="CK475" i="1"/>
  <c r="F475" i="1"/>
  <c r="CH475" i="1" s="1"/>
  <c r="DG475" i="1"/>
  <c r="AE475" i="1"/>
  <c r="DZ475" i="1"/>
  <c r="X475" i="1"/>
  <c r="AZ475" i="1"/>
  <c r="N475" i="1"/>
  <c r="EA475" i="1" s="1"/>
  <c r="DU475" i="1"/>
  <c r="CR475" i="1"/>
  <c r="AS475" i="1"/>
  <c r="BU475" i="1"/>
  <c r="CB390" i="1"/>
  <c r="DG390" i="1"/>
  <c r="CK390" i="1"/>
  <c r="DZ390" i="1"/>
  <c r="BN390" i="1"/>
  <c r="AS390" i="1"/>
  <c r="X390" i="1"/>
  <c r="AL390" i="1"/>
  <c r="DU390" i="1"/>
  <c r="F390" i="1"/>
  <c r="CH390" i="1" s="1"/>
  <c r="CR390" i="1"/>
  <c r="BG390" i="1"/>
  <c r="DN390" i="1"/>
  <c r="AE390" i="1"/>
  <c r="AZ390" i="1"/>
  <c r="CZ390" i="1"/>
  <c r="Q390" i="1"/>
  <c r="BU390" i="1"/>
  <c r="N390" i="1"/>
  <c r="EA390" i="1" s="1"/>
  <c r="CB366" i="1"/>
  <c r="CK366" i="1"/>
  <c r="BN366" i="1"/>
  <c r="Q366" i="1"/>
  <c r="DG366" i="1"/>
  <c r="AL366" i="1"/>
  <c r="N366" i="1"/>
  <c r="EA366" i="1" s="1"/>
  <c r="BG366" i="1"/>
  <c r="DU366" i="1"/>
  <c r="DZ366" i="1"/>
  <c r="CZ366" i="1"/>
  <c r="BU366" i="1"/>
  <c r="F366" i="1"/>
  <c r="CH366" i="1" s="1"/>
  <c r="CR366" i="1"/>
  <c r="AS366" i="1"/>
  <c r="AE366" i="1"/>
  <c r="AZ366" i="1"/>
  <c r="X366" i="1"/>
  <c r="DN366" i="1"/>
  <c r="DZ489" i="1"/>
  <c r="F489" i="1"/>
  <c r="CH489" i="1" s="1"/>
  <c r="AS489" i="1"/>
  <c r="DU489" i="1"/>
  <c r="CR489" i="1"/>
  <c r="CK489" i="1"/>
  <c r="Q489" i="1"/>
  <c r="BG489" i="1"/>
  <c r="X489" i="1"/>
  <c r="DN489" i="1"/>
  <c r="CB489" i="1"/>
  <c r="AZ489" i="1"/>
  <c r="N489" i="1"/>
  <c r="EA489" i="1" s="1"/>
  <c r="BU489" i="1"/>
  <c r="AE489" i="1"/>
  <c r="BN489" i="1"/>
  <c r="DG489" i="1"/>
  <c r="CZ489" i="1"/>
  <c r="AL489" i="1"/>
  <c r="CZ465" i="1"/>
  <c r="CB465" i="1"/>
  <c r="BG465" i="1"/>
  <c r="DN465" i="1"/>
  <c r="Q465" i="1"/>
  <c r="AZ465" i="1"/>
  <c r="BU465" i="1"/>
  <c r="CR465" i="1"/>
  <c r="X465" i="1"/>
  <c r="AS465" i="1"/>
  <c r="AL465" i="1"/>
  <c r="N465" i="1"/>
  <c r="EA465" i="1" s="1"/>
  <c r="DG465" i="1"/>
  <c r="F465" i="1"/>
  <c r="CH465" i="1" s="1"/>
  <c r="BN465" i="1"/>
  <c r="AE465" i="1"/>
  <c r="CK465" i="1"/>
  <c r="DZ465" i="1"/>
  <c r="DU465" i="1"/>
  <c r="EC467" i="1"/>
  <c r="CB395" i="1"/>
  <c r="BG395" i="1"/>
  <c r="BU395" i="1"/>
  <c r="CR395" i="1"/>
  <c r="DN395" i="1"/>
  <c r="X395" i="1"/>
  <c r="AS395" i="1"/>
  <c r="BN395" i="1"/>
  <c r="Q395" i="1"/>
  <c r="DG395" i="1"/>
  <c r="AE395" i="1"/>
  <c r="CZ395" i="1"/>
  <c r="DU395" i="1"/>
  <c r="N395" i="1"/>
  <c r="EA395" i="1" s="1"/>
  <c r="F395" i="1"/>
  <c r="CH395" i="1" s="1"/>
  <c r="AZ395" i="1"/>
  <c r="AL395" i="1"/>
  <c r="CK395" i="1"/>
  <c r="DZ395" i="1"/>
  <c r="EC377" i="1"/>
  <c r="CR441" i="1"/>
  <c r="BU441" i="1"/>
  <c r="DZ441" i="1"/>
  <c r="Q441" i="1"/>
  <c r="AL441" i="1"/>
  <c r="N441" i="1"/>
  <c r="EA441" i="1" s="1"/>
  <c r="BG441" i="1"/>
  <c r="CZ441" i="1"/>
  <c r="DU441" i="1"/>
  <c r="CB441" i="1"/>
  <c r="AZ441" i="1"/>
  <c r="CK441" i="1"/>
  <c r="X441" i="1"/>
  <c r="DN441" i="1"/>
  <c r="AS441" i="1"/>
  <c r="DG441" i="1"/>
  <c r="BN441" i="1"/>
  <c r="F441" i="1"/>
  <c r="CH441" i="1" s="1"/>
  <c r="AE441" i="1"/>
  <c r="DZ261" i="1"/>
  <c r="F261" i="1"/>
  <c r="CH261" i="1" s="1"/>
  <c r="CR261" i="1"/>
  <c r="BN261" i="1"/>
  <c r="BG261" i="1"/>
  <c r="DU261" i="1"/>
  <c r="AS261" i="1"/>
  <c r="BU261" i="1"/>
  <c r="Q261" i="1"/>
  <c r="AL261" i="1"/>
  <c r="N261" i="1"/>
  <c r="EA261" i="1" s="1"/>
  <c r="CZ261" i="1"/>
  <c r="DN261" i="1"/>
  <c r="CK261" i="1"/>
  <c r="AE261" i="1"/>
  <c r="X261" i="1"/>
  <c r="CB261" i="1"/>
  <c r="AZ261" i="1"/>
  <c r="DG261" i="1"/>
  <c r="BG173" i="1"/>
  <c r="DN173" i="1"/>
  <c r="Q173" i="1"/>
  <c r="CR173" i="1"/>
  <c r="BU173" i="1"/>
  <c r="BN173" i="1"/>
  <c r="AZ173" i="1"/>
  <c r="DZ173" i="1"/>
  <c r="CZ173" i="1"/>
  <c r="CB173" i="1"/>
  <c r="X173" i="1"/>
  <c r="DU173" i="1"/>
  <c r="AS173" i="1"/>
  <c r="AL173" i="1"/>
  <c r="DG173" i="1"/>
  <c r="AE173" i="1"/>
  <c r="N173" i="1"/>
  <c r="EA173" i="1" s="1"/>
  <c r="CK173" i="1"/>
  <c r="F173" i="1"/>
  <c r="CH173" i="1" s="1"/>
  <c r="CK67" i="1"/>
  <c r="CB67" i="1"/>
  <c r="BG67" i="1"/>
  <c r="AL67" i="1"/>
  <c r="Q67" i="1"/>
  <c r="N67" i="1"/>
  <c r="EA67" i="1" s="1"/>
  <c r="DN67" i="1"/>
  <c r="X67" i="1"/>
  <c r="AZ67" i="1"/>
  <c r="DG67" i="1"/>
  <c r="BU67" i="1"/>
  <c r="DU67" i="1"/>
  <c r="AE67" i="1"/>
  <c r="AS67" i="1"/>
  <c r="F67" i="1"/>
  <c r="CH67" i="1" s="1"/>
  <c r="BN67" i="1"/>
  <c r="CZ67" i="1"/>
  <c r="DZ67" i="1"/>
  <c r="CR67" i="1"/>
  <c r="CK82" i="1"/>
  <c r="BU82" i="1"/>
  <c r="AS82" i="1"/>
  <c r="DU82" i="1"/>
  <c r="Q82" i="1"/>
  <c r="CR82" i="1"/>
  <c r="BN82" i="1"/>
  <c r="N82" i="1"/>
  <c r="EA82" i="1" s="1"/>
  <c r="DG82" i="1"/>
  <c r="AE82" i="1"/>
  <c r="BG82" i="1"/>
  <c r="AZ82" i="1"/>
  <c r="X82" i="1"/>
  <c r="DZ82" i="1"/>
  <c r="DN82" i="1"/>
  <c r="F82" i="1"/>
  <c r="CH82" i="1" s="1"/>
  <c r="CZ82" i="1"/>
  <c r="AL82" i="1"/>
  <c r="CB82" i="1"/>
  <c r="AS247" i="1"/>
  <c r="DU247" i="1"/>
  <c r="X247" i="1"/>
  <c r="N247" i="1"/>
  <c r="EA247" i="1" s="1"/>
  <c r="BN247" i="1"/>
  <c r="CK247" i="1"/>
  <c r="DG247" i="1"/>
  <c r="Q247" i="1"/>
  <c r="AL247" i="1"/>
  <c r="CZ247" i="1"/>
  <c r="CB247" i="1"/>
  <c r="BG247" i="1"/>
  <c r="AZ247" i="1"/>
  <c r="DN247" i="1"/>
  <c r="AE247" i="1"/>
  <c r="DZ247" i="1"/>
  <c r="CR247" i="1"/>
  <c r="F247" i="1"/>
  <c r="CH247" i="1" s="1"/>
  <c r="BU247" i="1"/>
  <c r="DN118" i="1"/>
  <c r="Q118" i="1"/>
  <c r="CR118" i="1"/>
  <c r="AZ118" i="1"/>
  <c r="DU118" i="1"/>
  <c r="X118" i="1"/>
  <c r="AE118" i="1"/>
  <c r="CB118" i="1"/>
  <c r="DZ118" i="1"/>
  <c r="CZ118" i="1"/>
  <c r="BN118" i="1"/>
  <c r="F118" i="1"/>
  <c r="CH118" i="1" s="1"/>
  <c r="AL118" i="1"/>
  <c r="CK118" i="1"/>
  <c r="BG118" i="1"/>
  <c r="DG118" i="1"/>
  <c r="N118" i="1"/>
  <c r="EA118" i="1" s="1"/>
  <c r="BU118" i="1"/>
  <c r="AS118" i="1"/>
  <c r="EC17" i="1"/>
  <c r="DC640" i="1"/>
  <c r="AE38" i="1"/>
  <c r="Q38" i="1"/>
  <c r="CZ38" i="1"/>
  <c r="AL38" i="1"/>
  <c r="N38" i="1"/>
  <c r="EA38" i="1" s="1"/>
  <c r="CR38" i="1"/>
  <c r="DN38" i="1"/>
  <c r="BN38" i="1"/>
  <c r="AS38" i="1"/>
  <c r="CK38" i="1"/>
  <c r="BG38" i="1"/>
  <c r="F38" i="1"/>
  <c r="CH38" i="1" s="1"/>
  <c r="AZ38" i="1"/>
  <c r="DG38" i="1"/>
  <c r="CB38" i="1"/>
  <c r="DZ38" i="1"/>
  <c r="X38" i="1"/>
  <c r="DU38" i="1"/>
  <c r="BU38" i="1"/>
  <c r="EC12" i="1"/>
  <c r="AE180" i="1"/>
  <c r="DZ180" i="1"/>
  <c r="F180" i="1"/>
  <c r="CH180" i="1" s="1"/>
  <c r="CK180" i="1"/>
  <c r="AS180" i="1"/>
  <c r="AL180" i="1"/>
  <c r="BG180" i="1"/>
  <c r="DG180" i="1"/>
  <c r="CB180" i="1"/>
  <c r="X180" i="1"/>
  <c r="DU180" i="1"/>
  <c r="BU180" i="1"/>
  <c r="Q180" i="1"/>
  <c r="CZ180" i="1"/>
  <c r="BN180" i="1"/>
  <c r="AZ180" i="1"/>
  <c r="N180" i="1"/>
  <c r="EA180" i="1" s="1"/>
  <c r="CR180" i="1"/>
  <c r="DN180" i="1"/>
  <c r="CZ172" i="1"/>
  <c r="CB172" i="1"/>
  <c r="BG172" i="1"/>
  <c r="DN172" i="1"/>
  <c r="Q172" i="1"/>
  <c r="DG172" i="1"/>
  <c r="BU172" i="1"/>
  <c r="X172" i="1"/>
  <c r="DU172" i="1"/>
  <c r="CR172" i="1"/>
  <c r="AS172" i="1"/>
  <c r="BN172" i="1"/>
  <c r="CK172" i="1"/>
  <c r="DZ172" i="1"/>
  <c r="AZ172" i="1"/>
  <c r="N172" i="1"/>
  <c r="EA172" i="1" s="1"/>
  <c r="AL172" i="1"/>
  <c r="F172" i="1"/>
  <c r="CH172" i="1" s="1"/>
  <c r="AE172" i="1"/>
  <c r="R640" i="1"/>
  <c r="EB21" i="1"/>
  <c r="EB14" i="1"/>
  <c r="AL492" i="1"/>
  <c r="DN492" i="1"/>
  <c r="Q492" i="1"/>
  <c r="CR492" i="1"/>
  <c r="BU492" i="1"/>
  <c r="AZ492" i="1"/>
  <c r="AS492" i="1"/>
  <c r="N492" i="1"/>
  <c r="EA492" i="1" s="1"/>
  <c r="CK492" i="1"/>
  <c r="BG492" i="1"/>
  <c r="F492" i="1"/>
  <c r="CH492" i="1" s="1"/>
  <c r="CZ492" i="1"/>
  <c r="DZ492" i="1"/>
  <c r="BN492" i="1"/>
  <c r="AE492" i="1"/>
  <c r="X492" i="1"/>
  <c r="DU492" i="1"/>
  <c r="CB492" i="1"/>
  <c r="DG492" i="1"/>
  <c r="DN367" i="1"/>
  <c r="Q367" i="1"/>
  <c r="AZ367" i="1"/>
  <c r="DU367" i="1"/>
  <c r="X367" i="1"/>
  <c r="DG367" i="1"/>
  <c r="N367" i="1"/>
  <c r="EA367" i="1" s="1"/>
  <c r="AL367" i="1"/>
  <c r="BG367" i="1"/>
  <c r="DZ367" i="1"/>
  <c r="CB367" i="1"/>
  <c r="F367" i="1"/>
  <c r="CH367" i="1" s="1"/>
  <c r="CZ367" i="1"/>
  <c r="AE367" i="1"/>
  <c r="BN367" i="1"/>
  <c r="CR367" i="1"/>
  <c r="CK367" i="1"/>
  <c r="AS367" i="1"/>
  <c r="BU367" i="1"/>
  <c r="CR446" i="1"/>
  <c r="BU446" i="1"/>
  <c r="AE446" i="1"/>
  <c r="CZ446" i="1"/>
  <c r="DN446" i="1"/>
  <c r="BN446" i="1"/>
  <c r="Q446" i="1"/>
  <c r="CK446" i="1"/>
  <c r="N446" i="1"/>
  <c r="EA446" i="1" s="1"/>
  <c r="DG446" i="1"/>
  <c r="AL446" i="1"/>
  <c r="BG446" i="1"/>
  <c r="F446" i="1"/>
  <c r="CH446" i="1" s="1"/>
  <c r="DZ446" i="1"/>
  <c r="AZ446" i="1"/>
  <c r="X446" i="1"/>
  <c r="DU446" i="1"/>
  <c r="AS446" i="1"/>
  <c r="CB446" i="1"/>
  <c r="CB294" i="1"/>
  <c r="CR294" i="1"/>
  <c r="BN294" i="1"/>
  <c r="CK294" i="1"/>
  <c r="Q294" i="1"/>
  <c r="DG294" i="1"/>
  <c r="AL294" i="1"/>
  <c r="N294" i="1"/>
  <c r="EA294" i="1" s="1"/>
  <c r="DZ294" i="1"/>
  <c r="BU294" i="1"/>
  <c r="F294" i="1"/>
  <c r="CH294" i="1" s="1"/>
  <c r="CZ294" i="1"/>
  <c r="AE294" i="1"/>
  <c r="DU294" i="1"/>
  <c r="AZ294" i="1"/>
  <c r="X294" i="1"/>
  <c r="DN294" i="1"/>
  <c r="BG294" i="1"/>
  <c r="AS294" i="1"/>
  <c r="CK495" i="1"/>
  <c r="CB495" i="1"/>
  <c r="BG495" i="1"/>
  <c r="AL495" i="1"/>
  <c r="Q495" i="1"/>
  <c r="N495" i="1"/>
  <c r="EA495" i="1" s="1"/>
  <c r="CR495" i="1"/>
  <c r="X495" i="1"/>
  <c r="CZ495" i="1"/>
  <c r="BU495" i="1"/>
  <c r="DU495" i="1"/>
  <c r="AS495" i="1"/>
  <c r="DN495" i="1"/>
  <c r="BN495" i="1"/>
  <c r="F495" i="1"/>
  <c r="CH495" i="1" s="1"/>
  <c r="DZ495" i="1"/>
  <c r="AE495" i="1"/>
  <c r="DG495" i="1"/>
  <c r="AZ495" i="1"/>
  <c r="DZ553" i="1"/>
  <c r="F553" i="1"/>
  <c r="CH553" i="1" s="1"/>
  <c r="N553" i="1"/>
  <c r="EA553" i="1" s="1"/>
  <c r="CZ553" i="1"/>
  <c r="AS553" i="1"/>
  <c r="CR553" i="1"/>
  <c r="BN553" i="1"/>
  <c r="Q553" i="1"/>
  <c r="AL553" i="1"/>
  <c r="DN553" i="1"/>
  <c r="CK553" i="1"/>
  <c r="BG553" i="1"/>
  <c r="DU553" i="1"/>
  <c r="AZ553" i="1"/>
  <c r="X553" i="1"/>
  <c r="CB553" i="1"/>
  <c r="BU553" i="1"/>
  <c r="AE553" i="1"/>
  <c r="DG553" i="1"/>
  <c r="AS413" i="1"/>
  <c r="DU413" i="1"/>
  <c r="CZ413" i="1"/>
  <c r="CB413" i="1"/>
  <c r="BG413" i="1"/>
  <c r="AL413" i="1"/>
  <c r="Q413" i="1"/>
  <c r="N413" i="1"/>
  <c r="EA413" i="1" s="1"/>
  <c r="AE413" i="1"/>
  <c r="DN413" i="1"/>
  <c r="CK413" i="1"/>
  <c r="X413" i="1"/>
  <c r="AZ413" i="1"/>
  <c r="DG413" i="1"/>
  <c r="DZ413" i="1"/>
  <c r="F413" i="1"/>
  <c r="CH413" i="1" s="1"/>
  <c r="BU413" i="1"/>
  <c r="CR413" i="1"/>
  <c r="BN413" i="1"/>
  <c r="DN339" i="1"/>
  <c r="Q339" i="1"/>
  <c r="CR339" i="1"/>
  <c r="BU339" i="1"/>
  <c r="AZ339" i="1"/>
  <c r="DU339" i="1"/>
  <c r="X339" i="1"/>
  <c r="DZ339" i="1"/>
  <c r="CZ339" i="1"/>
  <c r="CB339" i="1"/>
  <c r="BG339" i="1"/>
  <c r="CK339" i="1"/>
  <c r="N339" i="1"/>
  <c r="EA339" i="1" s="1"/>
  <c r="F339" i="1"/>
  <c r="CH339" i="1" s="1"/>
  <c r="AL339" i="1"/>
  <c r="AE339" i="1"/>
  <c r="DG339" i="1"/>
  <c r="BN339" i="1"/>
  <c r="AS339" i="1"/>
  <c r="DZ105" i="1"/>
  <c r="F105" i="1"/>
  <c r="CH105" i="1" s="1"/>
  <c r="CK105" i="1"/>
  <c r="DU105" i="1"/>
  <c r="X105" i="1"/>
  <c r="DG105" i="1"/>
  <c r="Q105" i="1"/>
  <c r="AL105" i="1"/>
  <c r="N105" i="1"/>
  <c r="EA105" i="1" s="1"/>
  <c r="CB105" i="1"/>
  <c r="BG105" i="1"/>
  <c r="CZ105" i="1"/>
  <c r="BN105" i="1"/>
  <c r="AE105" i="1"/>
  <c r="CR105" i="1"/>
  <c r="DN105" i="1"/>
  <c r="BU105" i="1"/>
  <c r="AZ105" i="1"/>
  <c r="AS105" i="1"/>
  <c r="BN186" i="1"/>
  <c r="AS186" i="1"/>
  <c r="DU186" i="1"/>
  <c r="X186" i="1"/>
  <c r="CZ186" i="1"/>
  <c r="N186" i="1"/>
  <c r="EA186" i="1" s="1"/>
  <c r="DN186" i="1"/>
  <c r="BG186" i="1"/>
  <c r="AE186" i="1"/>
  <c r="CK186" i="1"/>
  <c r="DG186" i="1"/>
  <c r="CB186" i="1"/>
  <c r="AZ186" i="1"/>
  <c r="DZ186" i="1"/>
  <c r="Q186" i="1"/>
  <c r="CR186" i="1"/>
  <c r="F186" i="1"/>
  <c r="CH186" i="1" s="1"/>
  <c r="AL186" i="1"/>
  <c r="BU186" i="1"/>
  <c r="DZ135" i="1"/>
  <c r="F135" i="1"/>
  <c r="CH135" i="1" s="1"/>
  <c r="CK135" i="1"/>
  <c r="AS135" i="1"/>
  <c r="DU135" i="1"/>
  <c r="X135" i="1"/>
  <c r="BU135" i="1"/>
  <c r="CR135" i="1"/>
  <c r="DN135" i="1"/>
  <c r="BN135" i="1"/>
  <c r="Q135" i="1"/>
  <c r="DG135" i="1"/>
  <c r="BG135" i="1"/>
  <c r="CB135" i="1"/>
  <c r="AZ135" i="1"/>
  <c r="CZ135" i="1"/>
  <c r="AL135" i="1"/>
  <c r="AE135" i="1"/>
  <c r="N135" i="1"/>
  <c r="EA135" i="1" s="1"/>
  <c r="CZ187" i="1"/>
  <c r="CB187" i="1"/>
  <c r="BG187" i="1"/>
  <c r="AL187" i="1"/>
  <c r="DN187" i="1"/>
  <c r="Q187" i="1"/>
  <c r="DG187" i="1"/>
  <c r="X187" i="1"/>
  <c r="BU187" i="1"/>
  <c r="DZ187" i="1"/>
  <c r="N187" i="1"/>
  <c r="EA187" i="1" s="1"/>
  <c r="CR187" i="1"/>
  <c r="AS187" i="1"/>
  <c r="BN187" i="1"/>
  <c r="F187" i="1"/>
  <c r="CH187" i="1" s="1"/>
  <c r="AZ187" i="1"/>
  <c r="CK187" i="1"/>
  <c r="DU187" i="1"/>
  <c r="AE187" i="1"/>
  <c r="AZ312" i="1"/>
  <c r="BU312" i="1"/>
  <c r="F312" i="1"/>
  <c r="CH312" i="1" s="1"/>
  <c r="DG312" i="1"/>
  <c r="CK312" i="1"/>
  <c r="DZ312" i="1"/>
  <c r="BN312" i="1"/>
  <c r="AS312" i="1"/>
  <c r="X312" i="1"/>
  <c r="CB312" i="1"/>
  <c r="BG312" i="1"/>
  <c r="AL312" i="1"/>
  <c r="Q312" i="1"/>
  <c r="DU312" i="1"/>
  <c r="AE312" i="1"/>
  <c r="DN312" i="1"/>
  <c r="CZ312" i="1"/>
  <c r="N312" i="1"/>
  <c r="EA312" i="1" s="1"/>
  <c r="CR312" i="1"/>
  <c r="N541" i="1"/>
  <c r="EA541" i="1" s="1"/>
  <c r="AZ541" i="1"/>
  <c r="AE541" i="1"/>
  <c r="F541" i="1"/>
  <c r="CH541" i="1" s="1"/>
  <c r="BU541" i="1"/>
  <c r="DG541" i="1"/>
  <c r="BG541" i="1"/>
  <c r="CB541" i="1"/>
  <c r="X541" i="1"/>
  <c r="DZ541" i="1"/>
  <c r="CZ541" i="1"/>
  <c r="DU541" i="1"/>
  <c r="CR541" i="1"/>
  <c r="CK541" i="1"/>
  <c r="Q541" i="1"/>
  <c r="DN541" i="1"/>
  <c r="AS541" i="1"/>
  <c r="BN541" i="1"/>
  <c r="AL541" i="1"/>
  <c r="CK393" i="1"/>
  <c r="DN393" i="1"/>
  <c r="CR393" i="1"/>
  <c r="BU393" i="1"/>
  <c r="AZ393" i="1"/>
  <c r="AE393" i="1"/>
  <c r="F393" i="1"/>
  <c r="CH393" i="1" s="1"/>
  <c r="DG393" i="1"/>
  <c r="CB393" i="1"/>
  <c r="AS393" i="1"/>
  <c r="N393" i="1"/>
  <c r="EA393" i="1" s="1"/>
  <c r="AL393" i="1"/>
  <c r="CZ393" i="1"/>
  <c r="BN393" i="1"/>
  <c r="X393" i="1"/>
  <c r="Q393" i="1"/>
  <c r="BG393" i="1"/>
  <c r="DZ393" i="1"/>
  <c r="DU393" i="1"/>
  <c r="BG222" i="1"/>
  <c r="CK222" i="1"/>
  <c r="CZ222" i="1"/>
  <c r="CB222" i="1"/>
  <c r="DU222" i="1"/>
  <c r="F222" i="1"/>
  <c r="CH222" i="1" s="1"/>
  <c r="AE222" i="1"/>
  <c r="AZ222" i="1"/>
  <c r="DN222" i="1"/>
  <c r="BU222" i="1"/>
  <c r="CR222" i="1"/>
  <c r="X222" i="1"/>
  <c r="DG222" i="1"/>
  <c r="Q222" i="1"/>
  <c r="AS222" i="1"/>
  <c r="AL222" i="1"/>
  <c r="DZ222" i="1"/>
  <c r="N222" i="1"/>
  <c r="EA222" i="1" s="1"/>
  <c r="BN222" i="1"/>
  <c r="AS141" i="1"/>
  <c r="DU141" i="1"/>
  <c r="X141" i="1"/>
  <c r="CZ141" i="1"/>
  <c r="CB141" i="1"/>
  <c r="AL141" i="1"/>
  <c r="AZ141" i="1"/>
  <c r="F141" i="1"/>
  <c r="CH141" i="1" s="1"/>
  <c r="DN141" i="1"/>
  <c r="BN141" i="1"/>
  <c r="CK141" i="1"/>
  <c r="BG141" i="1"/>
  <c r="AE141" i="1"/>
  <c r="N141" i="1"/>
  <c r="EA141" i="1" s="1"/>
  <c r="DG141" i="1"/>
  <c r="CR141" i="1"/>
  <c r="Q141" i="1"/>
  <c r="DZ141" i="1"/>
  <c r="BU141" i="1"/>
  <c r="AE43" i="1"/>
  <c r="DZ43" i="1"/>
  <c r="F43" i="1"/>
  <c r="CH43" i="1" s="1"/>
  <c r="CK43" i="1"/>
  <c r="AL43" i="1"/>
  <c r="DG43" i="1"/>
  <c r="N43" i="1"/>
  <c r="EA43" i="1" s="1"/>
  <c r="BG43" i="1"/>
  <c r="CZ43" i="1"/>
  <c r="BN43" i="1"/>
  <c r="DN43" i="1"/>
  <c r="X43" i="1"/>
  <c r="AS43" i="1"/>
  <c r="Q43" i="1"/>
  <c r="CB43" i="1"/>
  <c r="AZ43" i="1"/>
  <c r="BU43" i="1"/>
  <c r="DU43" i="1"/>
  <c r="CR43" i="1"/>
  <c r="CZ60" i="1"/>
  <c r="CB60" i="1"/>
  <c r="BG60" i="1"/>
  <c r="AL60" i="1"/>
  <c r="DG60" i="1"/>
  <c r="DU60" i="1"/>
  <c r="DN60" i="1"/>
  <c r="BN60" i="1"/>
  <c r="F60" i="1"/>
  <c r="CH60" i="1" s="1"/>
  <c r="CK60" i="1"/>
  <c r="CR60" i="1"/>
  <c r="N60" i="1"/>
  <c r="EA60" i="1" s="1"/>
  <c r="AS60" i="1"/>
  <c r="BU60" i="1"/>
  <c r="DZ60" i="1"/>
  <c r="AE60" i="1"/>
  <c r="X60" i="1"/>
  <c r="AZ60" i="1"/>
  <c r="Q60" i="1"/>
  <c r="DN262" i="1"/>
  <c r="Q262" i="1"/>
  <c r="AZ262" i="1"/>
  <c r="AS262" i="1"/>
  <c r="CZ262" i="1"/>
  <c r="CB262" i="1"/>
  <c r="BG262" i="1"/>
  <c r="N262" i="1"/>
  <c r="EA262" i="1" s="1"/>
  <c r="DU262" i="1"/>
  <c r="AE262" i="1"/>
  <c r="F262" i="1"/>
  <c r="CH262" i="1" s="1"/>
  <c r="CR262" i="1"/>
  <c r="X262" i="1"/>
  <c r="BU262" i="1"/>
  <c r="DG262" i="1"/>
  <c r="AL262" i="1"/>
  <c r="BN262" i="1"/>
  <c r="CK262" i="1"/>
  <c r="DZ262" i="1"/>
  <c r="BG46" i="1"/>
  <c r="DN46" i="1"/>
  <c r="Q46" i="1"/>
  <c r="CR46" i="1"/>
  <c r="CB46" i="1"/>
  <c r="CZ46" i="1"/>
  <c r="AZ46" i="1"/>
  <c r="DU46" i="1"/>
  <c r="DZ46" i="1"/>
  <c r="AL46" i="1"/>
  <c r="BN46" i="1"/>
  <c r="X46" i="1"/>
  <c r="F46" i="1"/>
  <c r="CH46" i="1" s="1"/>
  <c r="N46" i="1"/>
  <c r="EA46" i="1" s="1"/>
  <c r="CK46" i="1"/>
  <c r="AE46" i="1"/>
  <c r="DG46" i="1"/>
  <c r="BU46" i="1"/>
  <c r="AS46" i="1"/>
  <c r="BN596" i="1"/>
  <c r="DN596" i="1"/>
  <c r="CR596" i="1"/>
  <c r="F596" i="1"/>
  <c r="CH596" i="1" s="1"/>
  <c r="DG596" i="1"/>
  <c r="CK596" i="1"/>
  <c r="CZ596" i="1"/>
  <c r="CB596" i="1"/>
  <c r="AZ596" i="1"/>
  <c r="AS596" i="1"/>
  <c r="Q596" i="1"/>
  <c r="DZ596" i="1"/>
  <c r="BU596" i="1"/>
  <c r="AE596" i="1"/>
  <c r="X596" i="1"/>
  <c r="BG596" i="1"/>
  <c r="N596" i="1"/>
  <c r="EA596" i="1" s="1"/>
  <c r="DU596" i="1"/>
  <c r="AL596" i="1"/>
  <c r="CZ470" i="1"/>
  <c r="CB470" i="1"/>
  <c r="BG470" i="1"/>
  <c r="AL470" i="1"/>
  <c r="DN470" i="1"/>
  <c r="Q470" i="1"/>
  <c r="AS470" i="1"/>
  <c r="BN470" i="1"/>
  <c r="N470" i="1"/>
  <c r="EA470" i="1" s="1"/>
  <c r="CK470" i="1"/>
  <c r="DG470" i="1"/>
  <c r="F470" i="1"/>
  <c r="CH470" i="1" s="1"/>
  <c r="DZ470" i="1"/>
  <c r="AZ470" i="1"/>
  <c r="BU470" i="1"/>
  <c r="AE470" i="1"/>
  <c r="DU470" i="1"/>
  <c r="X470" i="1"/>
  <c r="CR470" i="1"/>
  <c r="AS360" i="1"/>
  <c r="CB360" i="1"/>
  <c r="AZ360" i="1"/>
  <c r="BN360" i="1"/>
  <c r="CK360" i="1"/>
  <c r="Q360" i="1"/>
  <c r="DG360" i="1"/>
  <c r="AL360" i="1"/>
  <c r="DU360" i="1"/>
  <c r="X360" i="1"/>
  <c r="DN360" i="1"/>
  <c r="N360" i="1"/>
  <c r="EA360" i="1" s="1"/>
  <c r="CR360" i="1"/>
  <c r="DZ360" i="1"/>
  <c r="F360" i="1"/>
  <c r="CH360" i="1" s="1"/>
  <c r="BU360" i="1"/>
  <c r="CZ360" i="1"/>
  <c r="AE360" i="1"/>
  <c r="BG360" i="1"/>
  <c r="DU306" i="1"/>
  <c r="CZ306" i="1"/>
  <c r="CB306" i="1"/>
  <c r="BG306" i="1"/>
  <c r="AL306" i="1"/>
  <c r="Q306" i="1"/>
  <c r="F306" i="1"/>
  <c r="CH306" i="1" s="1"/>
  <c r="X306" i="1"/>
  <c r="DZ306" i="1"/>
  <c r="BU306" i="1"/>
  <c r="AS306" i="1"/>
  <c r="N306" i="1"/>
  <c r="EA306" i="1" s="1"/>
  <c r="CR306" i="1"/>
  <c r="BN306" i="1"/>
  <c r="AE306" i="1"/>
  <c r="AZ306" i="1"/>
  <c r="CK306" i="1"/>
  <c r="DN306" i="1"/>
  <c r="DG306" i="1"/>
  <c r="DN277" i="1"/>
  <c r="Q277" i="1"/>
  <c r="CR277" i="1"/>
  <c r="AZ277" i="1"/>
  <c r="AS277" i="1"/>
  <c r="DU277" i="1"/>
  <c r="BU277" i="1"/>
  <c r="BN277" i="1"/>
  <c r="CK277" i="1"/>
  <c r="AL277" i="1"/>
  <c r="AE277" i="1"/>
  <c r="F277" i="1"/>
  <c r="CH277" i="1" s="1"/>
  <c r="N277" i="1"/>
  <c r="EA277" i="1" s="1"/>
  <c r="DG277" i="1"/>
  <c r="X277" i="1"/>
  <c r="BG277" i="1"/>
  <c r="CZ277" i="1"/>
  <c r="DZ277" i="1"/>
  <c r="CB277" i="1"/>
  <c r="CB137" i="1"/>
  <c r="BG137" i="1"/>
  <c r="DN137" i="1"/>
  <c r="Q137" i="1"/>
  <c r="N137" i="1"/>
  <c r="EA137" i="1" s="1"/>
  <c r="CK137" i="1"/>
  <c r="CR137" i="1"/>
  <c r="BN137" i="1"/>
  <c r="DU137" i="1"/>
  <c r="AL137" i="1"/>
  <c r="F137" i="1"/>
  <c r="CH137" i="1" s="1"/>
  <c r="AS137" i="1"/>
  <c r="BU137" i="1"/>
  <c r="DG137" i="1"/>
  <c r="AE137" i="1"/>
  <c r="X137" i="1"/>
  <c r="CZ137" i="1"/>
  <c r="DZ137" i="1"/>
  <c r="AZ137" i="1"/>
  <c r="CZ45" i="1"/>
  <c r="CB45" i="1"/>
  <c r="BG45" i="1"/>
  <c r="F45" i="1"/>
  <c r="CH45" i="1" s="1"/>
  <c r="AZ45" i="1"/>
  <c r="Q45" i="1"/>
  <c r="BU45" i="1"/>
  <c r="AS45" i="1"/>
  <c r="DN45" i="1"/>
  <c r="N45" i="1"/>
  <c r="EA45" i="1" s="1"/>
  <c r="AE45" i="1"/>
  <c r="DZ45" i="1"/>
  <c r="AL45" i="1"/>
  <c r="DU45" i="1"/>
  <c r="CR45" i="1"/>
  <c r="BN45" i="1"/>
  <c r="CK45" i="1"/>
  <c r="X45" i="1"/>
  <c r="DG45" i="1"/>
  <c r="BN474" i="1"/>
  <c r="AS474" i="1"/>
  <c r="DU474" i="1"/>
  <c r="X474" i="1"/>
  <c r="CZ474" i="1"/>
  <c r="CK474" i="1"/>
  <c r="F474" i="1"/>
  <c r="CH474" i="1" s="1"/>
  <c r="DG474" i="1"/>
  <c r="CB474" i="1"/>
  <c r="AE474" i="1"/>
  <c r="AZ474" i="1"/>
  <c r="DZ474" i="1"/>
  <c r="CR474" i="1"/>
  <c r="Q474" i="1"/>
  <c r="BG474" i="1"/>
  <c r="N474" i="1"/>
  <c r="EA474" i="1" s="1"/>
  <c r="BU474" i="1"/>
  <c r="AL474" i="1"/>
  <c r="DN474" i="1"/>
  <c r="BU353" i="1"/>
  <c r="CB353" i="1"/>
  <c r="AZ353" i="1"/>
  <c r="F353" i="1"/>
  <c r="CH353" i="1" s="1"/>
  <c r="DN353" i="1"/>
  <c r="CR353" i="1"/>
  <c r="X353" i="1"/>
  <c r="AL353" i="1"/>
  <c r="CK353" i="1"/>
  <c r="DG353" i="1"/>
  <c r="Q353" i="1"/>
  <c r="AS353" i="1"/>
  <c r="N353" i="1"/>
  <c r="EA353" i="1" s="1"/>
  <c r="DZ353" i="1"/>
  <c r="DU353" i="1"/>
  <c r="AE353" i="1"/>
  <c r="BN353" i="1"/>
  <c r="BG353" i="1"/>
  <c r="CZ353" i="1"/>
  <c r="DK640" i="1"/>
  <c r="CB618" i="1"/>
  <c r="DN618" i="1"/>
  <c r="AZ618" i="1"/>
  <c r="F618" i="1"/>
  <c r="CH618" i="1" s="1"/>
  <c r="CR618" i="1"/>
  <c r="BU618" i="1"/>
  <c r="X618" i="1"/>
  <c r="AL618" i="1"/>
  <c r="CK618" i="1"/>
  <c r="CZ618" i="1"/>
  <c r="AS618" i="1"/>
  <c r="Q618" i="1"/>
  <c r="DG618" i="1"/>
  <c r="N618" i="1"/>
  <c r="EA618" i="1" s="1"/>
  <c r="EC618" i="1" s="1"/>
  <c r="DZ618" i="1"/>
  <c r="BG618" i="1"/>
  <c r="AE618" i="1"/>
  <c r="BN618" i="1"/>
  <c r="DU618" i="1"/>
  <c r="DZ624" i="1"/>
  <c r="X624" i="1"/>
  <c r="CZ624" i="1"/>
  <c r="CB624" i="1"/>
  <c r="DU624" i="1"/>
  <c r="AE624" i="1"/>
  <c r="AZ624" i="1"/>
  <c r="DN624" i="1"/>
  <c r="CR624" i="1"/>
  <c r="BU624" i="1"/>
  <c r="BN624" i="1"/>
  <c r="CK624" i="1"/>
  <c r="BG624" i="1"/>
  <c r="AS624" i="1"/>
  <c r="Q624" i="1"/>
  <c r="N624" i="1"/>
  <c r="EA624" i="1" s="1"/>
  <c r="F624" i="1"/>
  <c r="CH624" i="1" s="1"/>
  <c r="DG624" i="1"/>
  <c r="AL624" i="1"/>
  <c r="CW617" i="1"/>
  <c r="BG578" i="1"/>
  <c r="DZ578" i="1"/>
  <c r="F578" i="1"/>
  <c r="CH578" i="1" s="1"/>
  <c r="DU578" i="1"/>
  <c r="BU578" i="1"/>
  <c r="CR578" i="1"/>
  <c r="AS578" i="1"/>
  <c r="DN578" i="1"/>
  <c r="N578" i="1"/>
  <c r="EA578" i="1" s="1"/>
  <c r="BN578" i="1"/>
  <c r="CZ578" i="1"/>
  <c r="AL578" i="1"/>
  <c r="X578" i="1"/>
  <c r="CB578" i="1"/>
  <c r="Q578" i="1"/>
  <c r="DG578" i="1"/>
  <c r="AE578" i="1"/>
  <c r="AZ578" i="1"/>
  <c r="CK578" i="1"/>
  <c r="CB572" i="1"/>
  <c r="BU572" i="1"/>
  <c r="AZ572" i="1"/>
  <c r="F572" i="1"/>
  <c r="CH572" i="1" s="1"/>
  <c r="CZ572" i="1"/>
  <c r="DU572" i="1"/>
  <c r="X572" i="1"/>
  <c r="AS572" i="1"/>
  <c r="DG572" i="1"/>
  <c r="N572" i="1"/>
  <c r="EA572" i="1" s="1"/>
  <c r="AE572" i="1"/>
  <c r="AL572" i="1"/>
  <c r="BN572" i="1"/>
  <c r="DZ572" i="1"/>
  <c r="CR572" i="1"/>
  <c r="DN572" i="1"/>
  <c r="CK572" i="1"/>
  <c r="BG572" i="1"/>
  <c r="Q572" i="1"/>
  <c r="BU567" i="1"/>
  <c r="BN567" i="1"/>
  <c r="AS567" i="1"/>
  <c r="X567" i="1"/>
  <c r="AZ567" i="1"/>
  <c r="AE567" i="1"/>
  <c r="CZ567" i="1"/>
  <c r="N567" i="1"/>
  <c r="EA567" i="1" s="1"/>
  <c r="DU567" i="1"/>
  <c r="BG567" i="1"/>
  <c r="CB567" i="1"/>
  <c r="DN567" i="1"/>
  <c r="CR567" i="1"/>
  <c r="Q567" i="1"/>
  <c r="AL567" i="1"/>
  <c r="DZ567" i="1"/>
  <c r="F567" i="1"/>
  <c r="CH567" i="1" s="1"/>
  <c r="CK567" i="1"/>
  <c r="DG567" i="1"/>
  <c r="BN543" i="1"/>
  <c r="DU543" i="1"/>
  <c r="X543" i="1"/>
  <c r="BU543" i="1"/>
  <c r="AE543" i="1"/>
  <c r="F543" i="1"/>
  <c r="CH543" i="1" s="1"/>
  <c r="AZ543" i="1"/>
  <c r="DN543" i="1"/>
  <c r="CK543" i="1"/>
  <c r="DG543" i="1"/>
  <c r="BG543" i="1"/>
  <c r="CZ543" i="1"/>
  <c r="CB543" i="1"/>
  <c r="CR543" i="1"/>
  <c r="DZ543" i="1"/>
  <c r="AL543" i="1"/>
  <c r="Q543" i="1"/>
  <c r="N543" i="1"/>
  <c r="EA543" i="1" s="1"/>
  <c r="AS543" i="1"/>
  <c r="AS515" i="1"/>
  <c r="CZ515" i="1"/>
  <c r="BG515" i="1"/>
  <c r="N515" i="1"/>
  <c r="EA515" i="1" s="1"/>
  <c r="CB515" i="1"/>
  <c r="DZ515" i="1"/>
  <c r="AE515" i="1"/>
  <c r="DU515" i="1"/>
  <c r="F515" i="1"/>
  <c r="CH515" i="1" s="1"/>
  <c r="AZ515" i="1"/>
  <c r="DN515" i="1"/>
  <c r="X515" i="1"/>
  <c r="DG515" i="1"/>
  <c r="BU515" i="1"/>
  <c r="Q515" i="1"/>
  <c r="AL515" i="1"/>
  <c r="CK515" i="1"/>
  <c r="CR515" i="1"/>
  <c r="BN515" i="1"/>
  <c r="DU496" i="1"/>
  <c r="X496" i="1"/>
  <c r="CB496" i="1"/>
  <c r="BG496" i="1"/>
  <c r="AL496" i="1"/>
  <c r="Q496" i="1"/>
  <c r="DN496" i="1"/>
  <c r="CR496" i="1"/>
  <c r="AZ496" i="1"/>
  <c r="BU496" i="1"/>
  <c r="CZ496" i="1"/>
  <c r="DZ496" i="1"/>
  <c r="AS496" i="1"/>
  <c r="F496" i="1"/>
  <c r="CH496" i="1" s="1"/>
  <c r="AE496" i="1"/>
  <c r="CK496" i="1"/>
  <c r="N496" i="1"/>
  <c r="EA496" i="1" s="1"/>
  <c r="DG496" i="1"/>
  <c r="BN496" i="1"/>
  <c r="BU479" i="1"/>
  <c r="DU479" i="1"/>
  <c r="CZ479" i="1"/>
  <c r="AL479" i="1"/>
  <c r="Q479" i="1"/>
  <c r="BG479" i="1"/>
  <c r="CB479" i="1"/>
  <c r="N479" i="1"/>
  <c r="EA479" i="1" s="1"/>
  <c r="DN479" i="1"/>
  <c r="CK479" i="1"/>
  <c r="F479" i="1"/>
  <c r="CH479" i="1" s="1"/>
  <c r="AE479" i="1"/>
  <c r="DG479" i="1"/>
  <c r="AZ479" i="1"/>
  <c r="AS479" i="1"/>
  <c r="BN479" i="1"/>
  <c r="X479" i="1"/>
  <c r="DZ479" i="1"/>
  <c r="CR479" i="1"/>
  <c r="DU464" i="1"/>
  <c r="X464" i="1"/>
  <c r="CZ464" i="1"/>
  <c r="F464" i="1"/>
  <c r="CH464" i="1" s="1"/>
  <c r="DZ464" i="1"/>
  <c r="AE464" i="1"/>
  <c r="BU464" i="1"/>
  <c r="CR464" i="1"/>
  <c r="AL464" i="1"/>
  <c r="BN464" i="1"/>
  <c r="DN464" i="1"/>
  <c r="DG464" i="1"/>
  <c r="Q464" i="1"/>
  <c r="N464" i="1"/>
  <c r="EA464" i="1" s="1"/>
  <c r="BG464" i="1"/>
  <c r="AZ464" i="1"/>
  <c r="CK464" i="1"/>
  <c r="AS464" i="1"/>
  <c r="CB464" i="1"/>
  <c r="DU477" i="1"/>
  <c r="DN477" i="1"/>
  <c r="CR477" i="1"/>
  <c r="CW477" i="1" s="1"/>
  <c r="N477" i="1"/>
  <c r="EA477" i="1" s="1"/>
  <c r="BU477" i="1"/>
  <c r="AZ477" i="1"/>
  <c r="AE477" i="1"/>
  <c r="F477" i="1"/>
  <c r="CH477" i="1" s="1"/>
  <c r="CZ477" i="1"/>
  <c r="DZ477" i="1"/>
  <c r="X477" i="1"/>
  <c r="AS477" i="1"/>
  <c r="BN477" i="1"/>
  <c r="AL477" i="1"/>
  <c r="BG477" i="1"/>
  <c r="DG477" i="1"/>
  <c r="Q477" i="1"/>
  <c r="CK477" i="1"/>
  <c r="CB477" i="1"/>
  <c r="DU399" i="1"/>
  <c r="X399" i="1"/>
  <c r="CZ399" i="1"/>
  <c r="CB399" i="1"/>
  <c r="AE399" i="1"/>
  <c r="DZ399" i="1"/>
  <c r="F399" i="1"/>
  <c r="CH399" i="1" s="1"/>
  <c r="AZ399" i="1"/>
  <c r="BU399" i="1"/>
  <c r="CR399" i="1"/>
  <c r="CK399" i="1"/>
  <c r="AL399" i="1"/>
  <c r="BN399" i="1"/>
  <c r="DN399" i="1"/>
  <c r="N399" i="1"/>
  <c r="EA399" i="1" s="1"/>
  <c r="AS399" i="1"/>
  <c r="DG399" i="1"/>
  <c r="BG399" i="1"/>
  <c r="Q399" i="1"/>
  <c r="DN344" i="1"/>
  <c r="Q344" i="1"/>
  <c r="CR344" i="1"/>
  <c r="BU344" i="1"/>
  <c r="AZ344" i="1"/>
  <c r="DU344" i="1"/>
  <c r="X344" i="1"/>
  <c r="BG344" i="1"/>
  <c r="AE344" i="1"/>
  <c r="F344" i="1"/>
  <c r="CH344" i="1" s="1"/>
  <c r="CB344" i="1"/>
  <c r="DZ344" i="1"/>
  <c r="CZ344" i="1"/>
  <c r="CK344" i="1"/>
  <c r="N344" i="1"/>
  <c r="EA344" i="1" s="1"/>
  <c r="DG344" i="1"/>
  <c r="AL344" i="1"/>
  <c r="BN344" i="1"/>
  <c r="AS344" i="1"/>
  <c r="CW377" i="1"/>
  <c r="EC457" i="1"/>
  <c r="CB233" i="1"/>
  <c r="DG233" i="1"/>
  <c r="CK233" i="1"/>
  <c r="DZ233" i="1"/>
  <c r="BN233" i="1"/>
  <c r="AS233" i="1"/>
  <c r="X233" i="1"/>
  <c r="BG233" i="1"/>
  <c r="AL233" i="1"/>
  <c r="Q233" i="1"/>
  <c r="DN233" i="1"/>
  <c r="N233" i="1"/>
  <c r="EA233" i="1" s="1"/>
  <c r="BU233" i="1"/>
  <c r="CZ233" i="1"/>
  <c r="F233" i="1"/>
  <c r="CH233" i="1" s="1"/>
  <c r="CR233" i="1"/>
  <c r="AZ233" i="1"/>
  <c r="DU233" i="1"/>
  <c r="AE233" i="1"/>
  <c r="DN252" i="1"/>
  <c r="AZ252" i="1"/>
  <c r="CR252" i="1"/>
  <c r="X252" i="1"/>
  <c r="AS252" i="1"/>
  <c r="BN252" i="1"/>
  <c r="CK252" i="1"/>
  <c r="N252" i="1"/>
  <c r="EA252" i="1" s="1"/>
  <c r="F252" i="1"/>
  <c r="CH252" i="1" s="1"/>
  <c r="BG252" i="1"/>
  <c r="AE252" i="1"/>
  <c r="DG252" i="1"/>
  <c r="CB252" i="1"/>
  <c r="Q252" i="1"/>
  <c r="DZ252" i="1"/>
  <c r="DU252" i="1"/>
  <c r="BU252" i="1"/>
  <c r="AL252" i="1"/>
  <c r="CZ252" i="1"/>
  <c r="AE165" i="1"/>
  <c r="CK165" i="1"/>
  <c r="AS165" i="1"/>
  <c r="DN165" i="1"/>
  <c r="BU165" i="1"/>
  <c r="AZ165" i="1"/>
  <c r="CR165" i="1"/>
  <c r="X165" i="1"/>
  <c r="BN165" i="1"/>
  <c r="DG165" i="1"/>
  <c r="AL165" i="1"/>
  <c r="DZ165" i="1"/>
  <c r="F165" i="1"/>
  <c r="CH165" i="1" s="1"/>
  <c r="DU165" i="1"/>
  <c r="BG165" i="1"/>
  <c r="CB165" i="1"/>
  <c r="CZ165" i="1"/>
  <c r="Q165" i="1"/>
  <c r="N165" i="1"/>
  <c r="EA165" i="1" s="1"/>
  <c r="EC221" i="1"/>
  <c r="DU161" i="1"/>
  <c r="X161" i="1"/>
  <c r="AE161" i="1"/>
  <c r="DN161" i="1"/>
  <c r="CR161" i="1"/>
  <c r="BU161" i="1"/>
  <c r="AZ161" i="1"/>
  <c r="AS161" i="1"/>
  <c r="DG161" i="1"/>
  <c r="CK161" i="1"/>
  <c r="BN161" i="1"/>
  <c r="CZ161" i="1"/>
  <c r="AL161" i="1"/>
  <c r="CB161" i="1"/>
  <c r="Q161" i="1"/>
  <c r="N161" i="1"/>
  <c r="EA161" i="1" s="1"/>
  <c r="F161" i="1"/>
  <c r="CH161" i="1" s="1"/>
  <c r="BG161" i="1"/>
  <c r="DZ161" i="1"/>
  <c r="CK89" i="1"/>
  <c r="CB89" i="1"/>
  <c r="AS89" i="1"/>
  <c r="DG89" i="1"/>
  <c r="BN89" i="1"/>
  <c r="BG89" i="1"/>
  <c r="AE89" i="1"/>
  <c r="F89" i="1"/>
  <c r="CH89" i="1" s="1"/>
  <c r="BU89" i="1"/>
  <c r="DU89" i="1"/>
  <c r="Q89" i="1"/>
  <c r="CR89" i="1"/>
  <c r="N89" i="1"/>
  <c r="EA89" i="1" s="1"/>
  <c r="AL89" i="1"/>
  <c r="DN89" i="1"/>
  <c r="DZ89" i="1"/>
  <c r="X89" i="1"/>
  <c r="AZ89" i="1"/>
  <c r="CZ89" i="1"/>
  <c r="BU144" i="1"/>
  <c r="AZ144" i="1"/>
  <c r="AE144" i="1"/>
  <c r="DG144" i="1"/>
  <c r="DZ144" i="1"/>
  <c r="F144" i="1"/>
  <c r="CH144" i="1" s="1"/>
  <c r="CK144" i="1"/>
  <c r="BN144" i="1"/>
  <c r="CB144" i="1"/>
  <c r="BG144" i="1"/>
  <c r="X144" i="1"/>
  <c r="Q144" i="1"/>
  <c r="N144" i="1"/>
  <c r="EA144" i="1" s="1"/>
  <c r="AS144" i="1"/>
  <c r="AL144" i="1"/>
  <c r="CZ144" i="1"/>
  <c r="DU144" i="1"/>
  <c r="CR144" i="1"/>
  <c r="DN144" i="1"/>
  <c r="EC271" i="1"/>
  <c r="BK640" i="1"/>
  <c r="BN35" i="1"/>
  <c r="AS35" i="1"/>
  <c r="DG35" i="1"/>
  <c r="CK35" i="1"/>
  <c r="DU35" i="1"/>
  <c r="AZ35" i="1"/>
  <c r="N35" i="1"/>
  <c r="EA35" i="1" s="1"/>
  <c r="X35" i="1"/>
  <c r="AE35" i="1"/>
  <c r="CR35" i="1"/>
  <c r="BU35" i="1"/>
  <c r="Q35" i="1"/>
  <c r="CZ35" i="1"/>
  <c r="AL35" i="1"/>
  <c r="CB35" i="1"/>
  <c r="F35" i="1"/>
  <c r="CH35" i="1" s="1"/>
  <c r="DN35" i="1"/>
  <c r="BG35" i="1"/>
  <c r="DZ35" i="1"/>
  <c r="AS176" i="1"/>
  <c r="DU176" i="1"/>
  <c r="X176" i="1"/>
  <c r="CZ176" i="1"/>
  <c r="N176" i="1"/>
  <c r="EA176" i="1" s="1"/>
  <c r="CR176" i="1"/>
  <c r="Q176" i="1"/>
  <c r="DN176" i="1"/>
  <c r="BN176" i="1"/>
  <c r="AL176" i="1"/>
  <c r="CB176" i="1"/>
  <c r="AE176" i="1"/>
  <c r="DG176" i="1"/>
  <c r="BU176" i="1"/>
  <c r="F176" i="1"/>
  <c r="CH176" i="1" s="1"/>
  <c r="AZ176" i="1"/>
  <c r="DZ176" i="1"/>
  <c r="BG176" i="1"/>
  <c r="CK176" i="1"/>
  <c r="AS121" i="1"/>
  <c r="DU121" i="1"/>
  <c r="X121" i="1"/>
  <c r="CZ121" i="1"/>
  <c r="CB121" i="1"/>
  <c r="AZ121" i="1"/>
  <c r="DZ121" i="1"/>
  <c r="AL121" i="1"/>
  <c r="N121" i="1"/>
  <c r="EA121" i="1" s="1"/>
  <c r="BU121" i="1"/>
  <c r="F121" i="1"/>
  <c r="CH121" i="1" s="1"/>
  <c r="CR121" i="1"/>
  <c r="BN121" i="1"/>
  <c r="DN121" i="1"/>
  <c r="DG121" i="1"/>
  <c r="AE121" i="1"/>
  <c r="BG121" i="1"/>
  <c r="Q121" i="1"/>
  <c r="CK121" i="1"/>
  <c r="EC24" i="1"/>
  <c r="CB534" i="1"/>
  <c r="DG534" i="1"/>
  <c r="CK534" i="1"/>
  <c r="DZ534" i="1"/>
  <c r="BN534" i="1"/>
  <c r="AS534" i="1"/>
  <c r="X534" i="1"/>
  <c r="DU534" i="1"/>
  <c r="CZ534" i="1"/>
  <c r="BG534" i="1"/>
  <c r="AL534" i="1"/>
  <c r="Q534" i="1"/>
  <c r="DN534" i="1"/>
  <c r="N534" i="1"/>
  <c r="EA534" i="1" s="1"/>
  <c r="BU534" i="1"/>
  <c r="AE534" i="1"/>
  <c r="AZ534" i="1"/>
  <c r="CR534" i="1"/>
  <c r="F534" i="1"/>
  <c r="CH534" i="1" s="1"/>
  <c r="CR451" i="1"/>
  <c r="BU451" i="1"/>
  <c r="AE451" i="1"/>
  <c r="DG451" i="1"/>
  <c r="CZ451" i="1"/>
  <c r="DZ451" i="1"/>
  <c r="CB451" i="1"/>
  <c r="AZ451" i="1"/>
  <c r="X451" i="1"/>
  <c r="DU451" i="1"/>
  <c r="AS451" i="1"/>
  <c r="N451" i="1"/>
  <c r="EA451" i="1" s="1"/>
  <c r="DN451" i="1"/>
  <c r="Q451" i="1"/>
  <c r="BN451" i="1"/>
  <c r="BG451" i="1"/>
  <c r="CK451" i="1"/>
  <c r="AL451" i="1"/>
  <c r="F451" i="1"/>
  <c r="CH451" i="1" s="1"/>
  <c r="BU363" i="1"/>
  <c r="CK363" i="1"/>
  <c r="CB363" i="1"/>
  <c r="DG363" i="1"/>
  <c r="Q363" i="1"/>
  <c r="AL363" i="1"/>
  <c r="DZ363" i="1"/>
  <c r="N363" i="1"/>
  <c r="EA363" i="1" s="1"/>
  <c r="BG363" i="1"/>
  <c r="BN363" i="1"/>
  <c r="F363" i="1"/>
  <c r="CH363" i="1" s="1"/>
  <c r="DU363" i="1"/>
  <c r="CR363" i="1"/>
  <c r="AE363" i="1"/>
  <c r="X363" i="1"/>
  <c r="CZ363" i="1"/>
  <c r="AZ363" i="1"/>
  <c r="DN363" i="1"/>
  <c r="AS363" i="1"/>
  <c r="Q349" i="1"/>
  <c r="BU349" i="1"/>
  <c r="AZ349" i="1"/>
  <c r="AE349" i="1"/>
  <c r="X349" i="1"/>
  <c r="BN349" i="1"/>
  <c r="N349" i="1"/>
  <c r="EA349" i="1" s="1"/>
  <c r="DN349" i="1"/>
  <c r="CK349" i="1"/>
  <c r="AL349" i="1"/>
  <c r="F349" i="1"/>
  <c r="CH349" i="1" s="1"/>
  <c r="DG349" i="1"/>
  <c r="BG349" i="1"/>
  <c r="CZ349" i="1"/>
  <c r="DZ349" i="1"/>
  <c r="CR349" i="1"/>
  <c r="DU349" i="1"/>
  <c r="CB349" i="1"/>
  <c r="AS349" i="1"/>
  <c r="CK248" i="1"/>
  <c r="CB248" i="1"/>
  <c r="DU248" i="1"/>
  <c r="CZ248" i="1"/>
  <c r="F248" i="1"/>
  <c r="CH248" i="1" s="1"/>
  <c r="AE248" i="1"/>
  <c r="AZ248" i="1"/>
  <c r="BN248" i="1"/>
  <c r="AL248" i="1"/>
  <c r="DZ248" i="1"/>
  <c r="CR248" i="1"/>
  <c r="BG248" i="1"/>
  <c r="X248" i="1"/>
  <c r="AS248" i="1"/>
  <c r="BU248" i="1"/>
  <c r="DG248" i="1"/>
  <c r="DN248" i="1"/>
  <c r="N248" i="1"/>
  <c r="EA248" i="1" s="1"/>
  <c r="Q248" i="1"/>
  <c r="CB102" i="1"/>
  <c r="CK102" i="1"/>
  <c r="CZ102" i="1"/>
  <c r="AZ102" i="1"/>
  <c r="AE102" i="1"/>
  <c r="DU102" i="1"/>
  <c r="BU102" i="1"/>
  <c r="DN102" i="1"/>
  <c r="AS102" i="1"/>
  <c r="X102" i="1"/>
  <c r="DG102" i="1"/>
  <c r="N102" i="1"/>
  <c r="EA102" i="1" s="1"/>
  <c r="F102" i="1"/>
  <c r="CH102" i="1" s="1"/>
  <c r="AL102" i="1"/>
  <c r="DZ102" i="1"/>
  <c r="BG102" i="1"/>
  <c r="BN102" i="1"/>
  <c r="Q102" i="1"/>
  <c r="CR102" i="1"/>
  <c r="CZ625" i="1"/>
  <c r="AE625" i="1"/>
  <c r="CK625" i="1"/>
  <c r="AL625" i="1"/>
  <c r="Q625" i="1"/>
  <c r="BG625" i="1"/>
  <c r="BU625" i="1"/>
  <c r="X625" i="1"/>
  <c r="CR625" i="1"/>
  <c r="AS625" i="1"/>
  <c r="DG625" i="1"/>
  <c r="DZ625" i="1"/>
  <c r="DU625" i="1"/>
  <c r="DN625" i="1"/>
  <c r="AZ625" i="1"/>
  <c r="F625" i="1"/>
  <c r="CH625" i="1" s="1"/>
  <c r="CB625" i="1"/>
  <c r="N625" i="1"/>
  <c r="EA625" i="1" s="1"/>
  <c r="BN625" i="1"/>
  <c r="AE185" i="1"/>
  <c r="DG185" i="1"/>
  <c r="DZ185" i="1"/>
  <c r="F185" i="1"/>
  <c r="CH185" i="1" s="1"/>
  <c r="CK185" i="1"/>
  <c r="BN185" i="1"/>
  <c r="AS185" i="1"/>
  <c r="AL185" i="1"/>
  <c r="DU185" i="1"/>
  <c r="BU185" i="1"/>
  <c r="CR185" i="1"/>
  <c r="N185" i="1"/>
  <c r="EA185" i="1" s="1"/>
  <c r="DN185" i="1"/>
  <c r="CB185" i="1"/>
  <c r="X185" i="1"/>
  <c r="BG185" i="1"/>
  <c r="Q185" i="1"/>
  <c r="AZ185" i="1"/>
  <c r="CZ185" i="1"/>
  <c r="DN267" i="1"/>
  <c r="Q267" i="1"/>
  <c r="CR267" i="1"/>
  <c r="AZ267" i="1"/>
  <c r="AS267" i="1"/>
  <c r="CK267" i="1"/>
  <c r="N267" i="1"/>
  <c r="EA267" i="1" s="1"/>
  <c r="DG267" i="1"/>
  <c r="AL267" i="1"/>
  <c r="BG267" i="1"/>
  <c r="CB267" i="1"/>
  <c r="BN267" i="1"/>
  <c r="DZ267" i="1"/>
  <c r="AE267" i="1"/>
  <c r="DU267" i="1"/>
  <c r="X267" i="1"/>
  <c r="F267" i="1"/>
  <c r="CH267" i="1" s="1"/>
  <c r="BU267" i="1"/>
  <c r="CZ267" i="1"/>
  <c r="CK77" i="1"/>
  <c r="CB77" i="1"/>
  <c r="N77" i="1"/>
  <c r="EA77" i="1" s="1"/>
  <c r="CR77" i="1"/>
  <c r="X77" i="1"/>
  <c r="DN77" i="1"/>
  <c r="AS77" i="1"/>
  <c r="BN77" i="1"/>
  <c r="BG77" i="1"/>
  <c r="AE77" i="1"/>
  <c r="AZ77" i="1"/>
  <c r="CZ77" i="1"/>
  <c r="Q77" i="1"/>
  <c r="DZ77" i="1"/>
  <c r="DG77" i="1"/>
  <c r="F77" i="1"/>
  <c r="CH77" i="1" s="1"/>
  <c r="BU77" i="1"/>
  <c r="AL77" i="1"/>
  <c r="DU77" i="1"/>
  <c r="DJ640" i="1"/>
  <c r="CR15" i="1"/>
  <c r="DZ15" i="1"/>
  <c r="DU15" i="1"/>
  <c r="Q15" i="1"/>
  <c r="AS15" i="1"/>
  <c r="DN15" i="1"/>
  <c r="N15" i="1"/>
  <c r="EA15" i="1" s="1"/>
  <c r="AZ15" i="1"/>
  <c r="BU15" i="1"/>
  <c r="CK15" i="1"/>
  <c r="AE15" i="1"/>
  <c r="DG15" i="1"/>
  <c r="BN15" i="1"/>
  <c r="X15" i="1"/>
  <c r="AL15" i="1"/>
  <c r="CZ15" i="1"/>
  <c r="CB15" i="1"/>
  <c r="BG15" i="1"/>
  <c r="DN108" i="1"/>
  <c r="Q108" i="1"/>
  <c r="AZ108" i="1"/>
  <c r="DU108" i="1"/>
  <c r="X108" i="1"/>
  <c r="AS108" i="1"/>
  <c r="BN108" i="1"/>
  <c r="CK108" i="1"/>
  <c r="DG108" i="1"/>
  <c r="N108" i="1"/>
  <c r="EA108" i="1" s="1"/>
  <c r="BG108" i="1"/>
  <c r="AE108" i="1"/>
  <c r="CB108" i="1"/>
  <c r="CZ108" i="1"/>
  <c r="AL108" i="1"/>
  <c r="BU108" i="1"/>
  <c r="CR108" i="1"/>
  <c r="DZ108" i="1"/>
  <c r="F108" i="1"/>
  <c r="CH108" i="1" s="1"/>
  <c r="AS116" i="1"/>
  <c r="DU116" i="1"/>
  <c r="X116" i="1"/>
  <c r="CZ116" i="1"/>
  <c r="CB116" i="1"/>
  <c r="AZ116" i="1"/>
  <c r="DZ116" i="1"/>
  <c r="BU116" i="1"/>
  <c r="CR116" i="1"/>
  <c r="CK116" i="1"/>
  <c r="DG116" i="1"/>
  <c r="AL116" i="1"/>
  <c r="F116" i="1"/>
  <c r="CH116" i="1" s="1"/>
  <c r="BN116" i="1"/>
  <c r="BG116" i="1"/>
  <c r="AE116" i="1"/>
  <c r="Q116" i="1"/>
  <c r="DN116" i="1"/>
  <c r="N116" i="1"/>
  <c r="EA116" i="1" s="1"/>
  <c r="CB445" i="1"/>
  <c r="BG445" i="1"/>
  <c r="DN445" i="1"/>
  <c r="Q445" i="1"/>
  <c r="CR445" i="1"/>
  <c r="BN445" i="1"/>
  <c r="N445" i="1"/>
  <c r="EA445" i="1" s="1"/>
  <c r="AL445" i="1"/>
  <c r="CK445" i="1"/>
  <c r="F445" i="1"/>
  <c r="CH445" i="1" s="1"/>
  <c r="DG445" i="1"/>
  <c r="AE445" i="1"/>
  <c r="CZ445" i="1"/>
  <c r="BU445" i="1"/>
  <c r="AS445" i="1"/>
  <c r="AZ445" i="1"/>
  <c r="DU445" i="1"/>
  <c r="X445" i="1"/>
  <c r="DZ445" i="1"/>
  <c r="DZ325" i="1"/>
  <c r="F325" i="1"/>
  <c r="CH325" i="1" s="1"/>
  <c r="CK325" i="1"/>
  <c r="CB325" i="1"/>
  <c r="AL325" i="1"/>
  <c r="BG325" i="1"/>
  <c r="N325" i="1"/>
  <c r="EA325" i="1" s="1"/>
  <c r="DU325" i="1"/>
  <c r="CZ325" i="1"/>
  <c r="X325" i="1"/>
  <c r="CR325" i="1"/>
  <c r="BN325" i="1"/>
  <c r="AE325" i="1"/>
  <c r="AZ325" i="1"/>
  <c r="Q325" i="1"/>
  <c r="AS325" i="1"/>
  <c r="DG325" i="1"/>
  <c r="DN325" i="1"/>
  <c r="BU325" i="1"/>
  <c r="CB400" i="1"/>
  <c r="BG400" i="1"/>
  <c r="DZ400" i="1"/>
  <c r="CZ400" i="1"/>
  <c r="AZ400" i="1"/>
  <c r="DU400" i="1"/>
  <c r="BU400" i="1"/>
  <c r="X400" i="1"/>
  <c r="CR400" i="1"/>
  <c r="AS400" i="1"/>
  <c r="CK400" i="1"/>
  <c r="Q400" i="1"/>
  <c r="N400" i="1"/>
  <c r="EA400" i="1" s="1"/>
  <c r="F400" i="1"/>
  <c r="CH400" i="1" s="1"/>
  <c r="DN400" i="1"/>
  <c r="DG400" i="1"/>
  <c r="AL400" i="1"/>
  <c r="BN400" i="1"/>
  <c r="AE400" i="1"/>
  <c r="CR154" i="1"/>
  <c r="AZ154" i="1"/>
  <c r="DZ154" i="1"/>
  <c r="F154" i="1"/>
  <c r="CH154" i="1" s="1"/>
  <c r="BG154" i="1"/>
  <c r="N154" i="1"/>
  <c r="EA154" i="1" s="1"/>
  <c r="DU154" i="1"/>
  <c r="CZ154" i="1"/>
  <c r="CB154" i="1"/>
  <c r="AE154" i="1"/>
  <c r="BU154" i="1"/>
  <c r="X154" i="1"/>
  <c r="DN154" i="1"/>
  <c r="AS154" i="1"/>
  <c r="DG154" i="1"/>
  <c r="Q154" i="1"/>
  <c r="BN154" i="1"/>
  <c r="AL154" i="1"/>
  <c r="CK154" i="1"/>
  <c r="BG631" i="1"/>
  <c r="AL631" i="1"/>
  <c r="CZ631" i="1"/>
  <c r="N631" i="1"/>
  <c r="EA631" i="1" s="1"/>
  <c r="DU631" i="1"/>
  <c r="CB631" i="1"/>
  <c r="AE631" i="1"/>
  <c r="F631" i="1"/>
  <c r="CH631" i="1" s="1"/>
  <c r="X631" i="1"/>
  <c r="BN631" i="1"/>
  <c r="DZ631" i="1"/>
  <c r="CR631" i="1"/>
  <c r="DG631" i="1"/>
  <c r="Q631" i="1"/>
  <c r="AZ631" i="1"/>
  <c r="CK631" i="1"/>
  <c r="AS631" i="1"/>
  <c r="DN631" i="1"/>
  <c r="BU631" i="1"/>
  <c r="CK637" i="1"/>
  <c r="AS637" i="1"/>
  <c r="DU637" i="1"/>
  <c r="X637" i="1"/>
  <c r="DN637" i="1"/>
  <c r="Q637" i="1"/>
  <c r="CR637" i="1"/>
  <c r="BN637" i="1"/>
  <c r="N637" i="1"/>
  <c r="EA637" i="1" s="1"/>
  <c r="AL637" i="1"/>
  <c r="CZ637" i="1"/>
  <c r="BG637" i="1"/>
  <c r="DZ637" i="1"/>
  <c r="DG637" i="1"/>
  <c r="BU637" i="1"/>
  <c r="F637" i="1"/>
  <c r="CH637" i="1" s="1"/>
  <c r="AE637" i="1"/>
  <c r="CB637" i="1"/>
  <c r="AZ637" i="1"/>
  <c r="BU258" i="1"/>
  <c r="CK258" i="1"/>
  <c r="N258" i="1"/>
  <c r="EA258" i="1" s="1"/>
  <c r="BG258" i="1"/>
  <c r="DU258" i="1"/>
  <c r="CZ258" i="1"/>
  <c r="X258" i="1"/>
  <c r="Q258" i="1"/>
  <c r="DN258" i="1"/>
  <c r="CR258" i="1"/>
  <c r="BN258" i="1"/>
  <c r="AL258" i="1"/>
  <c r="F258" i="1"/>
  <c r="CH258" i="1" s="1"/>
  <c r="CB258" i="1"/>
  <c r="AS258" i="1"/>
  <c r="DG258" i="1"/>
  <c r="DZ258" i="1"/>
  <c r="AZ258" i="1"/>
  <c r="AE258" i="1"/>
  <c r="CZ419" i="1"/>
  <c r="CB419" i="1"/>
  <c r="DN419" i="1"/>
  <c r="BN419" i="1"/>
  <c r="DG419" i="1"/>
  <c r="CK419" i="1"/>
  <c r="Q419" i="1"/>
  <c r="BG419" i="1"/>
  <c r="N419" i="1"/>
  <c r="EA419" i="1" s="1"/>
  <c r="DZ419" i="1"/>
  <c r="BU419" i="1"/>
  <c r="F419" i="1"/>
  <c r="CH419" i="1" s="1"/>
  <c r="AL419" i="1"/>
  <c r="CR419" i="1"/>
  <c r="DU419" i="1"/>
  <c r="AE419" i="1"/>
  <c r="X419" i="1"/>
  <c r="AS419" i="1"/>
  <c r="AZ419" i="1"/>
  <c r="DU73" i="1"/>
  <c r="X73" i="1"/>
  <c r="CR73" i="1"/>
  <c r="BU73" i="1"/>
  <c r="AZ73" i="1"/>
  <c r="DN73" i="1"/>
  <c r="CZ73" i="1"/>
  <c r="CB73" i="1"/>
  <c r="AL73" i="1"/>
  <c r="Q73" i="1"/>
  <c r="AS73" i="1"/>
  <c r="N73" i="1"/>
  <c r="EA73" i="1" s="1"/>
  <c r="BN73" i="1"/>
  <c r="F73" i="1"/>
  <c r="CH73" i="1" s="1"/>
  <c r="CK73" i="1"/>
  <c r="DZ73" i="1"/>
  <c r="BG73" i="1"/>
  <c r="AE73" i="1"/>
  <c r="DG73" i="1"/>
  <c r="CK202" i="1"/>
  <c r="X202" i="1"/>
  <c r="DG202" i="1"/>
  <c r="AS202" i="1"/>
  <c r="BN202" i="1"/>
  <c r="DZ202" i="1"/>
  <c r="BU202" i="1"/>
  <c r="CR202" i="1"/>
  <c r="DN202" i="1"/>
  <c r="AL202" i="1"/>
  <c r="F202" i="1"/>
  <c r="CH202" i="1" s="1"/>
  <c r="N202" i="1"/>
  <c r="EA202" i="1" s="1"/>
  <c r="AZ202" i="1"/>
  <c r="CB202" i="1"/>
  <c r="CZ202" i="1"/>
  <c r="Q202" i="1"/>
  <c r="DU202" i="1"/>
  <c r="BG202" i="1"/>
  <c r="AE202" i="1"/>
  <c r="DU27" i="1"/>
  <c r="X27" i="1"/>
  <c r="CR27" i="1"/>
  <c r="AS27" i="1"/>
  <c r="CZ27" i="1"/>
  <c r="BU27" i="1"/>
  <c r="BN27" i="1"/>
  <c r="N27" i="1"/>
  <c r="EA27" i="1" s="1"/>
  <c r="CB27" i="1"/>
  <c r="BG27" i="1"/>
  <c r="AZ27" i="1"/>
  <c r="AL27" i="1"/>
  <c r="F27" i="1"/>
  <c r="CH27" i="1" s="1"/>
  <c r="DN27" i="1"/>
  <c r="Q27" i="1"/>
  <c r="AE27" i="1"/>
  <c r="DG27" i="1"/>
  <c r="DZ27" i="1"/>
  <c r="CK27" i="1"/>
  <c r="EC68" i="1"/>
  <c r="EC617" i="1"/>
  <c r="N582" i="1"/>
  <c r="EA582" i="1" s="1"/>
  <c r="CB582" i="1"/>
  <c r="BG582" i="1"/>
  <c r="AL582" i="1"/>
  <c r="Q582" i="1"/>
  <c r="CR582" i="1"/>
  <c r="BU582" i="1"/>
  <c r="AZ582" i="1"/>
  <c r="AE582" i="1"/>
  <c r="DZ582" i="1"/>
  <c r="BN582" i="1"/>
  <c r="AS582" i="1"/>
  <c r="X582" i="1"/>
  <c r="DU582" i="1"/>
  <c r="DN582" i="1"/>
  <c r="F582" i="1"/>
  <c r="CH582" i="1" s="1"/>
  <c r="CZ582" i="1"/>
  <c r="CK582" i="1"/>
  <c r="DG582" i="1"/>
  <c r="DZ558" i="1"/>
  <c r="F558" i="1"/>
  <c r="CH558" i="1" s="1"/>
  <c r="DU558" i="1"/>
  <c r="CZ558" i="1"/>
  <c r="AZ558" i="1"/>
  <c r="DN558" i="1"/>
  <c r="CR558" i="1"/>
  <c r="BU558" i="1"/>
  <c r="BG558" i="1"/>
  <c r="BN558" i="1"/>
  <c r="Q558" i="1"/>
  <c r="AS558" i="1"/>
  <c r="N558" i="1"/>
  <c r="EA558" i="1" s="1"/>
  <c r="AL558" i="1"/>
  <c r="DG558" i="1"/>
  <c r="AE558" i="1"/>
  <c r="X558" i="1"/>
  <c r="CK558" i="1"/>
  <c r="CB558" i="1"/>
  <c r="CW587" i="1"/>
  <c r="AS564" i="1"/>
  <c r="AE564" i="1"/>
  <c r="F564" i="1"/>
  <c r="CH564" i="1" s="1"/>
  <c r="AZ564" i="1"/>
  <c r="Q564" i="1"/>
  <c r="DN564" i="1"/>
  <c r="CK564" i="1"/>
  <c r="BG564" i="1"/>
  <c r="DG564" i="1"/>
  <c r="DZ564" i="1"/>
  <c r="DU564" i="1"/>
  <c r="CB564" i="1"/>
  <c r="AL564" i="1"/>
  <c r="BU564" i="1"/>
  <c r="X564" i="1"/>
  <c r="CZ564" i="1"/>
  <c r="N564" i="1"/>
  <c r="EA564" i="1" s="1"/>
  <c r="CR564" i="1"/>
  <c r="BN564" i="1"/>
  <c r="BG518" i="1"/>
  <c r="CR518" i="1"/>
  <c r="BU518" i="1"/>
  <c r="DZ518" i="1"/>
  <c r="AL518" i="1"/>
  <c r="N518" i="1"/>
  <c r="EA518" i="1" s="1"/>
  <c r="AE518" i="1"/>
  <c r="CK518" i="1"/>
  <c r="DG518" i="1"/>
  <c r="F518" i="1"/>
  <c r="CH518" i="1" s="1"/>
  <c r="AZ518" i="1"/>
  <c r="CB518" i="1"/>
  <c r="CZ518" i="1"/>
  <c r="AS518" i="1"/>
  <c r="Q518" i="1"/>
  <c r="DU518" i="1"/>
  <c r="BN518" i="1"/>
  <c r="DN518" i="1"/>
  <c r="X518" i="1"/>
  <c r="N493" i="1"/>
  <c r="EA493" i="1" s="1"/>
  <c r="DN493" i="1"/>
  <c r="CR493" i="1"/>
  <c r="BU493" i="1"/>
  <c r="AZ493" i="1"/>
  <c r="F493" i="1"/>
  <c r="CH493" i="1" s="1"/>
  <c r="AS493" i="1"/>
  <c r="DU493" i="1"/>
  <c r="CK493" i="1"/>
  <c r="AL493" i="1"/>
  <c r="AE493" i="1"/>
  <c r="DG493" i="1"/>
  <c r="BN493" i="1"/>
  <c r="DZ493" i="1"/>
  <c r="X493" i="1"/>
  <c r="Q493" i="1"/>
  <c r="CB493" i="1"/>
  <c r="BG493" i="1"/>
  <c r="CZ493" i="1"/>
  <c r="BG523" i="1"/>
  <c r="CR523" i="1"/>
  <c r="BU523" i="1"/>
  <c r="DZ523" i="1"/>
  <c r="CZ523" i="1"/>
  <c r="AE523" i="1"/>
  <c r="CB523" i="1"/>
  <c r="F523" i="1"/>
  <c r="CH523" i="1" s="1"/>
  <c r="DU523" i="1"/>
  <c r="AS523" i="1"/>
  <c r="N523" i="1"/>
  <c r="EA523" i="1" s="1"/>
  <c r="AL523" i="1"/>
  <c r="BN523" i="1"/>
  <c r="DN523" i="1"/>
  <c r="X523" i="1"/>
  <c r="AZ523" i="1"/>
  <c r="Q523" i="1"/>
  <c r="CK523" i="1"/>
  <c r="DG523" i="1"/>
  <c r="BN526" i="1"/>
  <c r="DU526" i="1"/>
  <c r="X526" i="1"/>
  <c r="CZ526" i="1"/>
  <c r="N526" i="1"/>
  <c r="EA526" i="1" s="1"/>
  <c r="DN526" i="1"/>
  <c r="AL526" i="1"/>
  <c r="DZ526" i="1"/>
  <c r="Q526" i="1"/>
  <c r="CB526" i="1"/>
  <c r="AZ526" i="1"/>
  <c r="DG526" i="1"/>
  <c r="BU526" i="1"/>
  <c r="AS526" i="1"/>
  <c r="F526" i="1"/>
  <c r="CH526" i="1" s="1"/>
  <c r="CK526" i="1"/>
  <c r="BG526" i="1"/>
  <c r="CR526" i="1"/>
  <c r="AE526" i="1"/>
  <c r="CR462" i="1"/>
  <c r="AZ462" i="1"/>
  <c r="DZ462" i="1"/>
  <c r="F462" i="1"/>
  <c r="CH462" i="1" s="1"/>
  <c r="DG462" i="1"/>
  <c r="Q462" i="1"/>
  <c r="AL462" i="1"/>
  <c r="BG462" i="1"/>
  <c r="N462" i="1"/>
  <c r="EA462" i="1" s="1"/>
  <c r="CB462" i="1"/>
  <c r="CZ462" i="1"/>
  <c r="AE462" i="1"/>
  <c r="DU462" i="1"/>
  <c r="X462" i="1"/>
  <c r="CK462" i="1"/>
  <c r="AS462" i="1"/>
  <c r="BU462" i="1"/>
  <c r="BN462" i="1"/>
  <c r="DN462" i="1"/>
  <c r="AS480" i="1"/>
  <c r="DN480" i="1"/>
  <c r="F480" i="1"/>
  <c r="CH480" i="1" s="1"/>
  <c r="BN480" i="1"/>
  <c r="DG480" i="1"/>
  <c r="CK480" i="1"/>
  <c r="Q480" i="1"/>
  <c r="DU480" i="1"/>
  <c r="X480" i="1"/>
  <c r="AZ480" i="1"/>
  <c r="CB480" i="1"/>
  <c r="N480" i="1"/>
  <c r="EA480" i="1" s="1"/>
  <c r="CZ480" i="1"/>
  <c r="BU480" i="1"/>
  <c r="DZ480" i="1"/>
  <c r="AE480" i="1"/>
  <c r="BG480" i="1"/>
  <c r="CR480" i="1"/>
  <c r="AL480" i="1"/>
  <c r="BG430" i="1"/>
  <c r="DN430" i="1"/>
  <c r="Q430" i="1"/>
  <c r="CR430" i="1"/>
  <c r="BU430" i="1"/>
  <c r="AZ430" i="1"/>
  <c r="BN430" i="1"/>
  <c r="DU430" i="1"/>
  <c r="AL430" i="1"/>
  <c r="F430" i="1"/>
  <c r="CH430" i="1" s="1"/>
  <c r="AE430" i="1"/>
  <c r="CK430" i="1"/>
  <c r="CB430" i="1"/>
  <c r="DG430" i="1"/>
  <c r="AS430" i="1"/>
  <c r="CZ430" i="1"/>
  <c r="X430" i="1"/>
  <c r="N430" i="1"/>
  <c r="EA430" i="1" s="1"/>
  <c r="DZ430" i="1"/>
  <c r="DZ384" i="1"/>
  <c r="F384" i="1"/>
  <c r="CH384" i="1" s="1"/>
  <c r="CK384" i="1"/>
  <c r="BN384" i="1"/>
  <c r="AS384" i="1"/>
  <c r="DU384" i="1"/>
  <c r="X384" i="1"/>
  <c r="CZ384" i="1"/>
  <c r="CB384" i="1"/>
  <c r="DG384" i="1"/>
  <c r="AZ384" i="1"/>
  <c r="BU384" i="1"/>
  <c r="Q384" i="1"/>
  <c r="DN384" i="1"/>
  <c r="N384" i="1"/>
  <c r="EA384" i="1" s="1"/>
  <c r="CR384" i="1"/>
  <c r="BG384" i="1"/>
  <c r="AE384" i="1"/>
  <c r="AL384" i="1"/>
  <c r="BU340" i="1"/>
  <c r="AE340" i="1"/>
  <c r="DZ340" i="1"/>
  <c r="F340" i="1"/>
  <c r="CH340" i="1" s="1"/>
  <c r="CK340" i="1"/>
  <c r="CB340" i="1"/>
  <c r="CZ340" i="1"/>
  <c r="DU340" i="1"/>
  <c r="AZ340" i="1"/>
  <c r="X340" i="1"/>
  <c r="AS340" i="1"/>
  <c r="AL340" i="1"/>
  <c r="BN340" i="1"/>
  <c r="CR340" i="1"/>
  <c r="DN340" i="1"/>
  <c r="N340" i="1"/>
  <c r="EA340" i="1" s="1"/>
  <c r="BG340" i="1"/>
  <c r="Q340" i="1"/>
  <c r="DG340" i="1"/>
  <c r="CB289" i="1"/>
  <c r="CR289" i="1"/>
  <c r="DN289" i="1"/>
  <c r="AS289" i="1"/>
  <c r="X289" i="1"/>
  <c r="BU289" i="1"/>
  <c r="AL289" i="1"/>
  <c r="CZ289" i="1"/>
  <c r="BN289" i="1"/>
  <c r="F289" i="1"/>
  <c r="CH289" i="1" s="1"/>
  <c r="DZ289" i="1"/>
  <c r="BG289" i="1"/>
  <c r="AE289" i="1"/>
  <c r="DU289" i="1"/>
  <c r="DG289" i="1"/>
  <c r="CK289" i="1"/>
  <c r="AZ289" i="1"/>
  <c r="Q289" i="1"/>
  <c r="N289" i="1"/>
  <c r="EA289" i="1" s="1"/>
  <c r="AS375" i="1"/>
  <c r="DU375" i="1"/>
  <c r="X375" i="1"/>
  <c r="CZ375" i="1"/>
  <c r="CB375" i="1"/>
  <c r="AZ375" i="1"/>
  <c r="DG375" i="1"/>
  <c r="DZ375" i="1"/>
  <c r="BU375" i="1"/>
  <c r="BN375" i="1"/>
  <c r="CK375" i="1"/>
  <c r="Q375" i="1"/>
  <c r="DN375" i="1"/>
  <c r="N375" i="1"/>
  <c r="EA375" i="1" s="1"/>
  <c r="F375" i="1"/>
  <c r="CH375" i="1" s="1"/>
  <c r="CR375" i="1"/>
  <c r="AL375" i="1"/>
  <c r="BG375" i="1"/>
  <c r="AE375" i="1"/>
  <c r="AS275" i="1"/>
  <c r="DU275" i="1"/>
  <c r="CZ275" i="1"/>
  <c r="CB275" i="1"/>
  <c r="BU275" i="1"/>
  <c r="CR275" i="1"/>
  <c r="DN275" i="1"/>
  <c r="Q275" i="1"/>
  <c r="AL275" i="1"/>
  <c r="N275" i="1"/>
  <c r="EA275" i="1" s="1"/>
  <c r="BG275" i="1"/>
  <c r="AE275" i="1"/>
  <c r="BN275" i="1"/>
  <c r="DZ275" i="1"/>
  <c r="CK275" i="1"/>
  <c r="AZ275" i="1"/>
  <c r="X275" i="1"/>
  <c r="F275" i="1"/>
  <c r="CH275" i="1" s="1"/>
  <c r="DG275" i="1"/>
  <c r="DZ346" i="1"/>
  <c r="F346" i="1"/>
  <c r="CH346" i="1" s="1"/>
  <c r="AS346" i="1"/>
  <c r="DU346" i="1"/>
  <c r="X346" i="1"/>
  <c r="CZ346" i="1"/>
  <c r="CR346" i="1"/>
  <c r="Q346" i="1"/>
  <c r="BN346" i="1"/>
  <c r="N346" i="1"/>
  <c r="EA346" i="1" s="1"/>
  <c r="AL346" i="1"/>
  <c r="DN346" i="1"/>
  <c r="CK346" i="1"/>
  <c r="BG346" i="1"/>
  <c r="AZ346" i="1"/>
  <c r="CB346" i="1"/>
  <c r="BU346" i="1"/>
  <c r="DG346" i="1"/>
  <c r="AE346" i="1"/>
  <c r="AS270" i="1"/>
  <c r="CZ270" i="1"/>
  <c r="CB270" i="1"/>
  <c r="BU270" i="1"/>
  <c r="X270" i="1"/>
  <c r="CR270" i="1"/>
  <c r="DN270" i="1"/>
  <c r="Q270" i="1"/>
  <c r="BN270" i="1"/>
  <c r="CK270" i="1"/>
  <c r="AL270" i="1"/>
  <c r="N270" i="1"/>
  <c r="EA270" i="1" s="1"/>
  <c r="DG270" i="1"/>
  <c r="F270" i="1"/>
  <c r="CH270" i="1" s="1"/>
  <c r="DZ270" i="1"/>
  <c r="BG270" i="1"/>
  <c r="AE270" i="1"/>
  <c r="AZ270" i="1"/>
  <c r="DU270" i="1"/>
  <c r="AZ225" i="1"/>
  <c r="N225" i="1"/>
  <c r="EA225" i="1" s="1"/>
  <c r="DN225" i="1"/>
  <c r="F225" i="1"/>
  <c r="CH225" i="1" s="1"/>
  <c r="DG225" i="1"/>
  <c r="BG225" i="1"/>
  <c r="AE225" i="1"/>
  <c r="CB225" i="1"/>
  <c r="DZ225" i="1"/>
  <c r="CZ225" i="1"/>
  <c r="X225" i="1"/>
  <c r="Q225" i="1"/>
  <c r="CR225" i="1"/>
  <c r="AS225" i="1"/>
  <c r="CK225" i="1"/>
  <c r="AL225" i="1"/>
  <c r="DU225" i="1"/>
  <c r="BN225" i="1"/>
  <c r="BU225" i="1"/>
  <c r="AZ307" i="1"/>
  <c r="DU307" i="1"/>
  <c r="CZ307" i="1"/>
  <c r="CB307" i="1"/>
  <c r="BG307" i="1"/>
  <c r="AL307" i="1"/>
  <c r="Q307" i="1"/>
  <c r="BU307" i="1"/>
  <c r="BN307" i="1"/>
  <c r="AE307" i="1"/>
  <c r="CR307" i="1"/>
  <c r="CK307" i="1"/>
  <c r="X307" i="1"/>
  <c r="DN307" i="1"/>
  <c r="F307" i="1"/>
  <c r="CH307" i="1" s="1"/>
  <c r="AS307" i="1"/>
  <c r="DG307" i="1"/>
  <c r="N307" i="1"/>
  <c r="EA307" i="1" s="1"/>
  <c r="DZ307" i="1"/>
  <c r="DZ145" i="1"/>
  <c r="F145" i="1"/>
  <c r="CH145" i="1" s="1"/>
  <c r="CK145" i="1"/>
  <c r="BN145" i="1"/>
  <c r="AS145" i="1"/>
  <c r="DU145" i="1"/>
  <c r="X145" i="1"/>
  <c r="Q145" i="1"/>
  <c r="CR145" i="1"/>
  <c r="AL145" i="1"/>
  <c r="N145" i="1"/>
  <c r="EA145" i="1" s="1"/>
  <c r="CB145" i="1"/>
  <c r="AZ145" i="1"/>
  <c r="DN145" i="1"/>
  <c r="BU145" i="1"/>
  <c r="DG145" i="1"/>
  <c r="AE145" i="1"/>
  <c r="CZ145" i="1"/>
  <c r="BG145" i="1"/>
  <c r="DN213" i="1"/>
  <c r="Q213" i="1"/>
  <c r="DU213" i="1"/>
  <c r="X213" i="1"/>
  <c r="CB213" i="1"/>
  <c r="BG213" i="1"/>
  <c r="AL213" i="1"/>
  <c r="N213" i="1"/>
  <c r="EA213" i="1" s="1"/>
  <c r="CR213" i="1"/>
  <c r="BU213" i="1"/>
  <c r="AE213" i="1"/>
  <c r="F213" i="1"/>
  <c r="CH213" i="1" s="1"/>
  <c r="AZ213" i="1"/>
  <c r="DG213" i="1"/>
  <c r="CK213" i="1"/>
  <c r="BN213" i="1"/>
  <c r="AS213" i="1"/>
  <c r="DZ213" i="1"/>
  <c r="CZ213" i="1"/>
  <c r="DU166" i="1"/>
  <c r="X166" i="1"/>
  <c r="Q166" i="1"/>
  <c r="DZ166" i="1"/>
  <c r="CZ166" i="1"/>
  <c r="AL166" i="1"/>
  <c r="CB166" i="1"/>
  <c r="BG166" i="1"/>
  <c r="N166" i="1"/>
  <c r="EA166" i="1" s="1"/>
  <c r="F166" i="1"/>
  <c r="CH166" i="1" s="1"/>
  <c r="CR166" i="1"/>
  <c r="BN166" i="1"/>
  <c r="AE166" i="1"/>
  <c r="DG166" i="1"/>
  <c r="BU166" i="1"/>
  <c r="AS166" i="1"/>
  <c r="CK166" i="1"/>
  <c r="AZ166" i="1"/>
  <c r="DN166" i="1"/>
  <c r="AE170" i="1"/>
  <c r="DZ170" i="1"/>
  <c r="CK170" i="1"/>
  <c r="AS170" i="1"/>
  <c r="AZ170" i="1"/>
  <c r="BU170" i="1"/>
  <c r="X170" i="1"/>
  <c r="CR170" i="1"/>
  <c r="DN170" i="1"/>
  <c r="BN170" i="1"/>
  <c r="AL170" i="1"/>
  <c r="F170" i="1"/>
  <c r="CH170" i="1" s="1"/>
  <c r="DU170" i="1"/>
  <c r="BG170" i="1"/>
  <c r="DG170" i="1"/>
  <c r="Q170" i="1"/>
  <c r="N170" i="1"/>
  <c r="EA170" i="1" s="1"/>
  <c r="CZ170" i="1"/>
  <c r="CB170" i="1"/>
  <c r="CM640" i="1"/>
  <c r="DI640" i="1"/>
  <c r="BG61" i="1"/>
  <c r="DN61" i="1"/>
  <c r="Q61" i="1"/>
  <c r="CR61" i="1"/>
  <c r="N61" i="1"/>
  <c r="EA61" i="1" s="1"/>
  <c r="BN61" i="1"/>
  <c r="CB61" i="1"/>
  <c r="X61" i="1"/>
  <c r="DZ61" i="1"/>
  <c r="CZ61" i="1"/>
  <c r="BU61" i="1"/>
  <c r="AS61" i="1"/>
  <c r="DU61" i="1"/>
  <c r="F61" i="1"/>
  <c r="CH61" i="1" s="1"/>
  <c r="DG61" i="1"/>
  <c r="CK61" i="1"/>
  <c r="AZ61" i="1"/>
  <c r="AL61" i="1"/>
  <c r="AE61" i="1"/>
  <c r="DN257" i="1"/>
  <c r="Q257" i="1"/>
  <c r="AZ257" i="1"/>
  <c r="AS257" i="1"/>
  <c r="X257" i="1"/>
  <c r="BN257" i="1"/>
  <c r="CK257" i="1"/>
  <c r="N257" i="1"/>
  <c r="EA257" i="1" s="1"/>
  <c r="AL257" i="1"/>
  <c r="DG257" i="1"/>
  <c r="F257" i="1"/>
  <c r="CH257" i="1" s="1"/>
  <c r="BU257" i="1"/>
  <c r="CZ257" i="1"/>
  <c r="DZ257" i="1"/>
  <c r="BG257" i="1"/>
  <c r="AE257" i="1"/>
  <c r="CB257" i="1"/>
  <c r="CR257" i="1"/>
  <c r="DU257" i="1"/>
  <c r="DN143" i="1"/>
  <c r="Q143" i="1"/>
  <c r="CR143" i="1"/>
  <c r="N143" i="1"/>
  <c r="EA143" i="1" s="1"/>
  <c r="BU143" i="1"/>
  <c r="AZ143" i="1"/>
  <c r="DG143" i="1"/>
  <c r="DU143" i="1"/>
  <c r="X143" i="1"/>
  <c r="CZ143" i="1"/>
  <c r="DZ143" i="1"/>
  <c r="AS143" i="1"/>
  <c r="BN143" i="1"/>
  <c r="F143" i="1"/>
  <c r="CH143" i="1" s="1"/>
  <c r="BG143" i="1"/>
  <c r="CK143" i="1"/>
  <c r="CB143" i="1"/>
  <c r="AL143" i="1"/>
  <c r="AE143" i="1"/>
  <c r="CL640" i="1"/>
  <c r="AS96" i="1"/>
  <c r="CB96" i="1"/>
  <c r="AZ96" i="1"/>
  <c r="N96" i="1"/>
  <c r="EA96" i="1" s="1"/>
  <c r="BG96" i="1"/>
  <c r="CZ96" i="1"/>
  <c r="AE96" i="1"/>
  <c r="F96" i="1"/>
  <c r="CH96" i="1" s="1"/>
  <c r="BU96" i="1"/>
  <c r="AL96" i="1"/>
  <c r="DZ96" i="1"/>
  <c r="CR96" i="1"/>
  <c r="DU96" i="1"/>
  <c r="BN96" i="1"/>
  <c r="X96" i="1"/>
  <c r="Q96" i="1"/>
  <c r="DN96" i="1"/>
  <c r="DG96" i="1"/>
  <c r="CK96" i="1"/>
  <c r="AZ37" i="1"/>
  <c r="AE37" i="1"/>
  <c r="CZ37" i="1"/>
  <c r="X37" i="1"/>
  <c r="CK37" i="1"/>
  <c r="N37" i="1"/>
  <c r="EA37" i="1" s="1"/>
  <c r="AL37" i="1"/>
  <c r="DZ37" i="1"/>
  <c r="CB37" i="1"/>
  <c r="DG37" i="1"/>
  <c r="BG37" i="1"/>
  <c r="F37" i="1"/>
  <c r="CH37" i="1" s="1"/>
  <c r="DN37" i="1"/>
  <c r="BN37" i="1"/>
  <c r="Q37" i="1"/>
  <c r="BU37" i="1"/>
  <c r="DU37" i="1"/>
  <c r="CR37" i="1"/>
  <c r="AS37" i="1"/>
  <c r="CW52" i="1"/>
  <c r="CW24" i="1"/>
  <c r="N316" i="1"/>
  <c r="EA316" i="1" s="1"/>
  <c r="DN316" i="1"/>
  <c r="CR316" i="1"/>
  <c r="BU316" i="1"/>
  <c r="AZ316" i="1"/>
  <c r="AE316" i="1"/>
  <c r="F316" i="1"/>
  <c r="CH316" i="1" s="1"/>
  <c r="DU316" i="1"/>
  <c r="AS316" i="1"/>
  <c r="BN316" i="1"/>
  <c r="DZ316" i="1"/>
  <c r="CK316" i="1"/>
  <c r="AL316" i="1"/>
  <c r="BG316" i="1"/>
  <c r="DG316" i="1"/>
  <c r="CB316" i="1"/>
  <c r="X316" i="1"/>
  <c r="Q316" i="1"/>
  <c r="CZ316" i="1"/>
  <c r="AS603" i="1"/>
  <c r="AZ603" i="1"/>
  <c r="DG603" i="1"/>
  <c r="BG603" i="1"/>
  <c r="N603" i="1"/>
  <c r="EA603" i="1" s="1"/>
  <c r="CK603" i="1"/>
  <c r="AL603" i="1"/>
  <c r="F603" i="1"/>
  <c r="CH603" i="1" s="1"/>
  <c r="AE603" i="1"/>
  <c r="CB603" i="1"/>
  <c r="DU603" i="1"/>
  <c r="BU603" i="1"/>
  <c r="CZ603" i="1"/>
  <c r="CR603" i="1"/>
  <c r="BN603" i="1"/>
  <c r="X603" i="1"/>
  <c r="DZ603" i="1"/>
  <c r="Q603" i="1"/>
  <c r="DN603" i="1"/>
  <c r="CZ460" i="1"/>
  <c r="CB460" i="1"/>
  <c r="DG460" i="1"/>
  <c r="CK460" i="1"/>
  <c r="BN460" i="1"/>
  <c r="DZ460" i="1"/>
  <c r="BG460" i="1"/>
  <c r="AL460" i="1"/>
  <c r="N460" i="1"/>
  <c r="EA460" i="1" s="1"/>
  <c r="DU460" i="1"/>
  <c r="DN460" i="1"/>
  <c r="CR460" i="1"/>
  <c r="BU460" i="1"/>
  <c r="X460" i="1"/>
  <c r="Q460" i="1"/>
  <c r="AS460" i="1"/>
  <c r="AE460" i="1"/>
  <c r="AZ460" i="1"/>
  <c r="F460" i="1"/>
  <c r="CH460" i="1" s="1"/>
  <c r="AZ615" i="1"/>
  <c r="AL615" i="1"/>
  <c r="N615" i="1"/>
  <c r="EA615" i="1" s="1"/>
  <c r="DG615" i="1"/>
  <c r="X615" i="1"/>
  <c r="DZ615" i="1"/>
  <c r="CR615" i="1"/>
  <c r="BN615" i="1"/>
  <c r="DU615" i="1"/>
  <c r="F615" i="1"/>
  <c r="CH615" i="1" s="1"/>
  <c r="AE615" i="1"/>
  <c r="CZ615" i="1"/>
  <c r="BG615" i="1"/>
  <c r="Q615" i="1"/>
  <c r="DN615" i="1"/>
  <c r="CB615" i="1"/>
  <c r="CK615" i="1"/>
  <c r="BU615" i="1"/>
  <c r="AS615" i="1"/>
  <c r="CB440" i="1"/>
  <c r="BG440" i="1"/>
  <c r="DN440" i="1"/>
  <c r="Q440" i="1"/>
  <c r="BU440" i="1"/>
  <c r="CR440" i="1"/>
  <c r="X440" i="1"/>
  <c r="AS440" i="1"/>
  <c r="BN440" i="1"/>
  <c r="DZ440" i="1"/>
  <c r="DU440" i="1"/>
  <c r="AZ440" i="1"/>
  <c r="N440" i="1"/>
  <c r="EA440" i="1" s="1"/>
  <c r="DG440" i="1"/>
  <c r="AL440" i="1"/>
  <c r="F440" i="1"/>
  <c r="CH440" i="1" s="1"/>
  <c r="CK440" i="1"/>
  <c r="AE440" i="1"/>
  <c r="CZ440" i="1"/>
  <c r="CR396" i="1"/>
  <c r="AZ396" i="1"/>
  <c r="CZ396" i="1"/>
  <c r="DN396" i="1"/>
  <c r="BN396" i="1"/>
  <c r="CK396" i="1"/>
  <c r="Q396" i="1"/>
  <c r="DG396" i="1"/>
  <c r="AL396" i="1"/>
  <c r="N396" i="1"/>
  <c r="EA396" i="1" s="1"/>
  <c r="BG396" i="1"/>
  <c r="CB396" i="1"/>
  <c r="AS396" i="1"/>
  <c r="BU396" i="1"/>
  <c r="F396" i="1"/>
  <c r="CH396" i="1" s="1"/>
  <c r="DZ396" i="1"/>
  <c r="AE396" i="1"/>
  <c r="X396" i="1"/>
  <c r="DU396" i="1"/>
  <c r="CK308" i="1"/>
  <c r="DZ308" i="1"/>
  <c r="BN308" i="1"/>
  <c r="AS308" i="1"/>
  <c r="X308" i="1"/>
  <c r="DU308" i="1"/>
  <c r="CZ308" i="1"/>
  <c r="DN308" i="1"/>
  <c r="CB308" i="1"/>
  <c r="N308" i="1"/>
  <c r="EA308" i="1" s="1"/>
  <c r="F308" i="1"/>
  <c r="CH308" i="1" s="1"/>
  <c r="Q308" i="1"/>
  <c r="BG308" i="1"/>
  <c r="CR308" i="1"/>
  <c r="AL308" i="1"/>
  <c r="AE308" i="1"/>
  <c r="AZ308" i="1"/>
  <c r="BU308" i="1"/>
  <c r="DG308" i="1"/>
  <c r="AS327" i="1"/>
  <c r="CB327" i="1"/>
  <c r="AZ327" i="1"/>
  <c r="X327" i="1"/>
  <c r="DN327" i="1"/>
  <c r="CR327" i="1"/>
  <c r="Q327" i="1"/>
  <c r="BN327" i="1"/>
  <c r="AL327" i="1"/>
  <c r="N327" i="1"/>
  <c r="EA327" i="1" s="1"/>
  <c r="F327" i="1"/>
  <c r="CH327" i="1" s="1"/>
  <c r="DG327" i="1"/>
  <c r="CZ327" i="1"/>
  <c r="BU327" i="1"/>
  <c r="AE327" i="1"/>
  <c r="BG327" i="1"/>
  <c r="DZ327" i="1"/>
  <c r="CK327" i="1"/>
  <c r="DU327" i="1"/>
  <c r="BU324" i="1"/>
  <c r="AZ324" i="1"/>
  <c r="DU324" i="1"/>
  <c r="X324" i="1"/>
  <c r="DN324" i="1"/>
  <c r="AS324" i="1"/>
  <c r="BN324" i="1"/>
  <c r="DG324" i="1"/>
  <c r="CK324" i="1"/>
  <c r="F324" i="1"/>
  <c r="CH324" i="1" s="1"/>
  <c r="AL324" i="1"/>
  <c r="DZ324" i="1"/>
  <c r="CR324" i="1"/>
  <c r="AE324" i="1"/>
  <c r="CB324" i="1"/>
  <c r="Q324" i="1"/>
  <c r="CZ324" i="1"/>
  <c r="BG324" i="1"/>
  <c r="N324" i="1"/>
  <c r="EA324" i="1" s="1"/>
  <c r="AS630" i="1"/>
  <c r="CZ630" i="1"/>
  <c r="AZ630" i="1"/>
  <c r="AE630" i="1"/>
  <c r="F630" i="1"/>
  <c r="CH630" i="1" s="1"/>
  <c r="DN630" i="1"/>
  <c r="CR630" i="1"/>
  <c r="BU630" i="1"/>
  <c r="BG630" i="1"/>
  <c r="AL630" i="1"/>
  <c r="CB630" i="1"/>
  <c r="BN630" i="1"/>
  <c r="DU630" i="1"/>
  <c r="CK630" i="1"/>
  <c r="X630" i="1"/>
  <c r="Q630" i="1"/>
  <c r="N630" i="1"/>
  <c r="EA630" i="1" s="1"/>
  <c r="DZ630" i="1"/>
  <c r="DG630" i="1"/>
  <c r="BG338" i="1"/>
  <c r="DN338" i="1"/>
  <c r="Q338" i="1"/>
  <c r="CK338" i="1"/>
  <c r="F338" i="1"/>
  <c r="CH338" i="1" s="1"/>
  <c r="CB338" i="1"/>
  <c r="DZ338" i="1"/>
  <c r="AE338" i="1"/>
  <c r="CZ338" i="1"/>
  <c r="AZ338" i="1"/>
  <c r="BU338" i="1"/>
  <c r="DU338" i="1"/>
  <c r="DG338" i="1"/>
  <c r="AL338" i="1"/>
  <c r="BN338" i="1"/>
  <c r="CR338" i="1"/>
  <c r="N338" i="1"/>
  <c r="EA338" i="1" s="1"/>
  <c r="AS338" i="1"/>
  <c r="X338" i="1"/>
  <c r="DZ279" i="1"/>
  <c r="F279" i="1"/>
  <c r="CH279" i="1" s="1"/>
  <c r="CK279" i="1"/>
  <c r="DU279" i="1"/>
  <c r="X279" i="1"/>
  <c r="DN279" i="1"/>
  <c r="Q279" i="1"/>
  <c r="CR279" i="1"/>
  <c r="AS279" i="1"/>
  <c r="BN279" i="1"/>
  <c r="N279" i="1"/>
  <c r="EA279" i="1" s="1"/>
  <c r="AE279" i="1"/>
  <c r="BG279" i="1"/>
  <c r="CB279" i="1"/>
  <c r="CZ279" i="1"/>
  <c r="BU279" i="1"/>
  <c r="DG279" i="1"/>
  <c r="AL279" i="1"/>
  <c r="AZ279" i="1"/>
  <c r="DZ264" i="1"/>
  <c r="F264" i="1"/>
  <c r="CH264" i="1" s="1"/>
  <c r="DU264" i="1"/>
  <c r="X264" i="1"/>
  <c r="DN264" i="1"/>
  <c r="Q264" i="1"/>
  <c r="BG264" i="1"/>
  <c r="N264" i="1"/>
  <c r="EA264" i="1" s="1"/>
  <c r="CZ264" i="1"/>
  <c r="CB264" i="1"/>
  <c r="AE264" i="1"/>
  <c r="BU264" i="1"/>
  <c r="AZ264" i="1"/>
  <c r="DG264" i="1"/>
  <c r="AL264" i="1"/>
  <c r="CR264" i="1"/>
  <c r="CK264" i="1"/>
  <c r="AS264" i="1"/>
  <c r="BN264" i="1"/>
  <c r="DU321" i="1"/>
  <c r="DZ321" i="1"/>
  <c r="CZ321" i="1"/>
  <c r="AL321" i="1"/>
  <c r="CB321" i="1"/>
  <c r="BG321" i="1"/>
  <c r="Q321" i="1"/>
  <c r="DN321" i="1"/>
  <c r="F321" i="1"/>
  <c r="CH321" i="1" s="1"/>
  <c r="AE321" i="1"/>
  <c r="CK321" i="1"/>
  <c r="X321" i="1"/>
  <c r="CR321" i="1"/>
  <c r="AZ321" i="1"/>
  <c r="N321" i="1"/>
  <c r="EA321" i="1" s="1"/>
  <c r="BU321" i="1"/>
  <c r="DG321" i="1"/>
  <c r="BN321" i="1"/>
  <c r="AS321" i="1"/>
  <c r="BU209" i="1"/>
  <c r="CB209" i="1"/>
  <c r="AE209" i="1"/>
  <c r="AZ209" i="1"/>
  <c r="F209" i="1"/>
  <c r="CH209" i="1" s="1"/>
  <c r="DN209" i="1"/>
  <c r="CR209" i="1"/>
  <c r="X209" i="1"/>
  <c r="Q209" i="1"/>
  <c r="AS209" i="1"/>
  <c r="N209" i="1"/>
  <c r="EA209" i="1" s="1"/>
  <c r="CZ209" i="1"/>
  <c r="AL209" i="1"/>
  <c r="DZ209" i="1"/>
  <c r="BN209" i="1"/>
  <c r="BG209" i="1"/>
  <c r="DU209" i="1"/>
  <c r="DG209" i="1"/>
  <c r="CK209" i="1"/>
  <c r="DZ205" i="1"/>
  <c r="F205" i="1"/>
  <c r="CH205" i="1" s="1"/>
  <c r="AS205" i="1"/>
  <c r="CK205" i="1"/>
  <c r="BN205" i="1"/>
  <c r="X205" i="1"/>
  <c r="DG205" i="1"/>
  <c r="AL205" i="1"/>
  <c r="DN205" i="1"/>
  <c r="CB205" i="1"/>
  <c r="Q205" i="1"/>
  <c r="N205" i="1"/>
  <c r="EA205" i="1" s="1"/>
  <c r="BU205" i="1"/>
  <c r="CZ205" i="1"/>
  <c r="DU205" i="1"/>
  <c r="BG205" i="1"/>
  <c r="AE205" i="1"/>
  <c r="AZ205" i="1"/>
  <c r="CR205" i="1"/>
  <c r="DZ548" i="1"/>
  <c r="F548" i="1"/>
  <c r="CH548" i="1" s="1"/>
  <c r="DU548" i="1"/>
  <c r="CR548" i="1"/>
  <c r="BN548" i="1"/>
  <c r="Q548" i="1"/>
  <c r="CK548" i="1"/>
  <c r="AL548" i="1"/>
  <c r="DG548" i="1"/>
  <c r="N548" i="1"/>
  <c r="EA548" i="1" s="1"/>
  <c r="BU548" i="1"/>
  <c r="AE548" i="1"/>
  <c r="BG548" i="1"/>
  <c r="DN548" i="1"/>
  <c r="CB548" i="1"/>
  <c r="AZ548" i="1"/>
  <c r="CZ548" i="1"/>
  <c r="X548" i="1"/>
  <c r="AS548" i="1"/>
  <c r="AS549" i="1"/>
  <c r="F549" i="1"/>
  <c r="CH549" i="1" s="1"/>
  <c r="AL549" i="1"/>
  <c r="DZ549" i="1"/>
  <c r="BG549" i="1"/>
  <c r="CR549" i="1"/>
  <c r="Q549" i="1"/>
  <c r="DN549" i="1"/>
  <c r="N549" i="1"/>
  <c r="EA549" i="1" s="1"/>
  <c r="BN549" i="1"/>
  <c r="DG549" i="1"/>
  <c r="AE549" i="1"/>
  <c r="CK549" i="1"/>
  <c r="X549" i="1"/>
  <c r="AZ549" i="1"/>
  <c r="CZ549" i="1"/>
  <c r="BU549" i="1"/>
  <c r="DU549" i="1"/>
  <c r="CB549" i="1"/>
  <c r="DZ568" i="1"/>
  <c r="F568" i="1"/>
  <c r="CH568" i="1" s="1"/>
  <c r="BN568" i="1"/>
  <c r="AS568" i="1"/>
  <c r="CR568" i="1"/>
  <c r="CK568" i="1"/>
  <c r="BG568" i="1"/>
  <c r="AE568" i="1"/>
  <c r="AZ568" i="1"/>
  <c r="CB568" i="1"/>
  <c r="X568" i="1"/>
  <c r="DG568" i="1"/>
  <c r="CZ568" i="1"/>
  <c r="Q568" i="1"/>
  <c r="N568" i="1"/>
  <c r="EA568" i="1" s="1"/>
  <c r="DU568" i="1"/>
  <c r="BU568" i="1"/>
  <c r="DN568" i="1"/>
  <c r="AL568" i="1"/>
  <c r="CZ414" i="1"/>
  <c r="CB414" i="1"/>
  <c r="AS414" i="1"/>
  <c r="BN414" i="1"/>
  <c r="Q414" i="1"/>
  <c r="AL414" i="1"/>
  <c r="BG414" i="1"/>
  <c r="AZ414" i="1"/>
  <c r="DN414" i="1"/>
  <c r="CK414" i="1"/>
  <c r="X414" i="1"/>
  <c r="DG414" i="1"/>
  <c r="N414" i="1"/>
  <c r="EA414" i="1" s="1"/>
  <c r="F414" i="1"/>
  <c r="CH414" i="1" s="1"/>
  <c r="DU414" i="1"/>
  <c r="BU414" i="1"/>
  <c r="AE414" i="1"/>
  <c r="CR414" i="1"/>
  <c r="DZ414" i="1"/>
  <c r="BU383" i="1"/>
  <c r="AZ383" i="1"/>
  <c r="AE383" i="1"/>
  <c r="DG383" i="1"/>
  <c r="DZ383" i="1"/>
  <c r="F383" i="1"/>
  <c r="CH383" i="1" s="1"/>
  <c r="CK383" i="1"/>
  <c r="CB383" i="1"/>
  <c r="CR383" i="1"/>
  <c r="DN383" i="1"/>
  <c r="BG383" i="1"/>
  <c r="X383" i="1"/>
  <c r="AS383" i="1"/>
  <c r="Q383" i="1"/>
  <c r="BN383" i="1"/>
  <c r="CZ383" i="1"/>
  <c r="AL383" i="1"/>
  <c r="N383" i="1"/>
  <c r="EA383" i="1" s="1"/>
  <c r="DU383" i="1"/>
  <c r="CB435" i="1"/>
  <c r="DN435" i="1"/>
  <c r="Q435" i="1"/>
  <c r="DZ435" i="1"/>
  <c r="BG435" i="1"/>
  <c r="AL435" i="1"/>
  <c r="CZ435" i="1"/>
  <c r="N435" i="1"/>
  <c r="EA435" i="1" s="1"/>
  <c r="DU435" i="1"/>
  <c r="CR435" i="1"/>
  <c r="BN435" i="1"/>
  <c r="AE435" i="1"/>
  <c r="CK435" i="1"/>
  <c r="BU435" i="1"/>
  <c r="DG435" i="1"/>
  <c r="X435" i="1"/>
  <c r="AZ435" i="1"/>
  <c r="F435" i="1"/>
  <c r="CH435" i="1" s="1"/>
  <c r="AS435" i="1"/>
  <c r="CK351" i="1"/>
  <c r="AL351" i="1"/>
  <c r="Q351" i="1"/>
  <c r="DU351" i="1"/>
  <c r="CZ351" i="1"/>
  <c r="BG351" i="1"/>
  <c r="N351" i="1"/>
  <c r="EA351" i="1" s="1"/>
  <c r="CR351" i="1"/>
  <c r="DN351" i="1"/>
  <c r="BN351" i="1"/>
  <c r="F351" i="1"/>
  <c r="CH351" i="1" s="1"/>
  <c r="AE351" i="1"/>
  <c r="DG351" i="1"/>
  <c r="AS351" i="1"/>
  <c r="BU351" i="1"/>
  <c r="AZ351" i="1"/>
  <c r="CB351" i="1"/>
  <c r="X351" i="1"/>
  <c r="DZ351" i="1"/>
  <c r="BU214" i="1"/>
  <c r="CB214" i="1"/>
  <c r="DG214" i="1"/>
  <c r="CK214" i="1"/>
  <c r="BN214" i="1"/>
  <c r="DZ214" i="1"/>
  <c r="Q214" i="1"/>
  <c r="AL214" i="1"/>
  <c r="BG214" i="1"/>
  <c r="CZ214" i="1"/>
  <c r="N214" i="1"/>
  <c r="EA214" i="1" s="1"/>
  <c r="AZ214" i="1"/>
  <c r="DN214" i="1"/>
  <c r="AS214" i="1"/>
  <c r="X214" i="1"/>
  <c r="DU214" i="1"/>
  <c r="AE214" i="1"/>
  <c r="CR214" i="1"/>
  <c r="F214" i="1"/>
  <c r="CH214" i="1" s="1"/>
  <c r="AU640" i="1"/>
  <c r="AS64" i="1"/>
  <c r="DU64" i="1"/>
  <c r="X64" i="1"/>
  <c r="CZ64" i="1"/>
  <c r="N64" i="1"/>
  <c r="EA64" i="1" s="1"/>
  <c r="Q64" i="1"/>
  <c r="CR64" i="1"/>
  <c r="BN64" i="1"/>
  <c r="AL64" i="1"/>
  <c r="CK64" i="1"/>
  <c r="DN64" i="1"/>
  <c r="F64" i="1"/>
  <c r="CH64" i="1" s="1"/>
  <c r="BG64" i="1"/>
  <c r="BU64" i="1"/>
  <c r="DG64" i="1"/>
  <c r="AE64" i="1"/>
  <c r="DZ64" i="1"/>
  <c r="AZ64" i="1"/>
  <c r="CB64" i="1"/>
  <c r="AS59" i="1"/>
  <c r="DU59" i="1"/>
  <c r="X59" i="1"/>
  <c r="CZ59" i="1"/>
  <c r="N59" i="1"/>
  <c r="EA59" i="1" s="1"/>
  <c r="AE59" i="1"/>
  <c r="CB59" i="1"/>
  <c r="DG59" i="1"/>
  <c r="AZ59" i="1"/>
  <c r="DN59" i="1"/>
  <c r="CR59" i="1"/>
  <c r="BG59" i="1"/>
  <c r="BU59" i="1"/>
  <c r="DZ59" i="1"/>
  <c r="Q59" i="1"/>
  <c r="CK59" i="1"/>
  <c r="F59" i="1"/>
  <c r="CH59" i="1" s="1"/>
  <c r="AL59" i="1"/>
  <c r="BN59" i="1"/>
  <c r="DU638" i="1"/>
  <c r="X638" i="1"/>
  <c r="CB638" i="1"/>
  <c r="BG638" i="1"/>
  <c r="BU638" i="1"/>
  <c r="AE638" i="1"/>
  <c r="AZ638" i="1"/>
  <c r="CZ638" i="1"/>
  <c r="Q638" i="1"/>
  <c r="DZ638" i="1"/>
  <c r="AS638" i="1"/>
  <c r="N638" i="1"/>
  <c r="EA638" i="1" s="1"/>
  <c r="AL638" i="1"/>
  <c r="CK638" i="1"/>
  <c r="DN638" i="1"/>
  <c r="F638" i="1"/>
  <c r="CH638" i="1" s="1"/>
  <c r="DG638" i="1"/>
  <c r="BN638" i="1"/>
  <c r="CR638" i="1"/>
  <c r="CZ577" i="1"/>
  <c r="CB577" i="1"/>
  <c r="BU577" i="1"/>
  <c r="DZ577" i="1"/>
  <c r="AZ577" i="1"/>
  <c r="DU577" i="1"/>
  <c r="Q577" i="1"/>
  <c r="AS577" i="1"/>
  <c r="N577" i="1"/>
  <c r="EA577" i="1" s="1"/>
  <c r="DN577" i="1"/>
  <c r="BG577" i="1"/>
  <c r="AL577" i="1"/>
  <c r="BN577" i="1"/>
  <c r="AE577" i="1"/>
  <c r="CK577" i="1"/>
  <c r="DG577" i="1"/>
  <c r="F577" i="1"/>
  <c r="CH577" i="1" s="1"/>
  <c r="CR577" i="1"/>
  <c r="X577" i="1"/>
  <c r="AL588" i="1"/>
  <c r="DG588" i="1"/>
  <c r="CK588" i="1"/>
  <c r="X588" i="1"/>
  <c r="BN588" i="1"/>
  <c r="AS588" i="1"/>
  <c r="DZ588" i="1"/>
  <c r="CR588" i="1"/>
  <c r="F588" i="1"/>
  <c r="CH588" i="1" s="1"/>
  <c r="DN588" i="1"/>
  <c r="AZ588" i="1"/>
  <c r="CZ588" i="1"/>
  <c r="BU588" i="1"/>
  <c r="AE588" i="1"/>
  <c r="DU588" i="1"/>
  <c r="Q588" i="1"/>
  <c r="BG588" i="1"/>
  <c r="N588" i="1"/>
  <c r="EA588" i="1" s="1"/>
  <c r="CB588" i="1"/>
  <c r="DZ563" i="1"/>
  <c r="F563" i="1"/>
  <c r="CH563" i="1" s="1"/>
  <c r="DG563" i="1"/>
  <c r="CK563" i="1"/>
  <c r="BN563" i="1"/>
  <c r="AE563" i="1"/>
  <c r="CB563" i="1"/>
  <c r="DU563" i="1"/>
  <c r="AL563" i="1"/>
  <c r="N563" i="1"/>
  <c r="EA563" i="1" s="1"/>
  <c r="CR563" i="1"/>
  <c r="X563" i="1"/>
  <c r="Q563" i="1"/>
  <c r="DN563" i="1"/>
  <c r="AS563" i="1"/>
  <c r="BU563" i="1"/>
  <c r="AZ563" i="1"/>
  <c r="CZ563" i="1"/>
  <c r="BG563" i="1"/>
  <c r="DN556" i="1"/>
  <c r="Q556" i="1"/>
  <c r="CZ556" i="1"/>
  <c r="CB556" i="1"/>
  <c r="BG556" i="1"/>
  <c r="AL556" i="1"/>
  <c r="DU556" i="1"/>
  <c r="N556" i="1"/>
  <c r="EA556" i="1" s="1"/>
  <c r="AE556" i="1"/>
  <c r="X556" i="1"/>
  <c r="AZ556" i="1"/>
  <c r="DG556" i="1"/>
  <c r="CR556" i="1"/>
  <c r="DZ556" i="1"/>
  <c r="CK556" i="1"/>
  <c r="BU556" i="1"/>
  <c r="AS556" i="1"/>
  <c r="BN556" i="1"/>
  <c r="F556" i="1"/>
  <c r="CH556" i="1" s="1"/>
  <c r="F565" i="1"/>
  <c r="CH565" i="1" s="1"/>
  <c r="Q565" i="1"/>
  <c r="CZ565" i="1"/>
  <c r="AL565" i="1"/>
  <c r="DU565" i="1"/>
  <c r="BG565" i="1"/>
  <c r="AZ565" i="1"/>
  <c r="BU565" i="1"/>
  <c r="AE565" i="1"/>
  <c r="BN565" i="1"/>
  <c r="DZ565" i="1"/>
  <c r="X565" i="1"/>
  <c r="CR565" i="1"/>
  <c r="CK565" i="1"/>
  <c r="AS565" i="1"/>
  <c r="DN565" i="1"/>
  <c r="CB565" i="1"/>
  <c r="DG565" i="1"/>
  <c r="N565" i="1"/>
  <c r="EA565" i="1" s="1"/>
  <c r="CK575" i="1"/>
  <c r="DU575" i="1"/>
  <c r="CZ575" i="1"/>
  <c r="CB575" i="1"/>
  <c r="N575" i="1"/>
  <c r="EA575" i="1" s="1"/>
  <c r="DN575" i="1"/>
  <c r="AZ575" i="1"/>
  <c r="DG575" i="1"/>
  <c r="BN575" i="1"/>
  <c r="F575" i="1"/>
  <c r="CH575" i="1" s="1"/>
  <c r="AE575" i="1"/>
  <c r="DZ575" i="1"/>
  <c r="BU575" i="1"/>
  <c r="X575" i="1"/>
  <c r="Q575" i="1"/>
  <c r="AL575" i="1"/>
  <c r="CR575" i="1"/>
  <c r="BG575" i="1"/>
  <c r="AS575" i="1"/>
  <c r="DN561" i="1"/>
  <c r="Q561" i="1"/>
  <c r="DZ561" i="1"/>
  <c r="BN561" i="1"/>
  <c r="AE561" i="1"/>
  <c r="F561" i="1"/>
  <c r="CH561" i="1" s="1"/>
  <c r="AS561" i="1"/>
  <c r="DU561" i="1"/>
  <c r="CR561" i="1"/>
  <c r="BG561" i="1"/>
  <c r="X561" i="1"/>
  <c r="CK561" i="1"/>
  <c r="AZ561" i="1"/>
  <c r="N561" i="1"/>
  <c r="EA561" i="1" s="1"/>
  <c r="CB561" i="1"/>
  <c r="AL561" i="1"/>
  <c r="BU561" i="1"/>
  <c r="DG561" i="1"/>
  <c r="CZ561" i="1"/>
  <c r="X516" i="1"/>
  <c r="DG516" i="1"/>
  <c r="BN516" i="1"/>
  <c r="Q516" i="1"/>
  <c r="F516" i="1"/>
  <c r="CH516" i="1" s="1"/>
  <c r="AE516" i="1"/>
  <c r="CB516" i="1"/>
  <c r="DZ516" i="1"/>
  <c r="CZ516" i="1"/>
  <c r="AZ516" i="1"/>
  <c r="DU516" i="1"/>
  <c r="CR516" i="1"/>
  <c r="BG516" i="1"/>
  <c r="DN516" i="1"/>
  <c r="N516" i="1"/>
  <c r="EA516" i="1" s="1"/>
  <c r="CK516" i="1"/>
  <c r="AS516" i="1"/>
  <c r="AL516" i="1"/>
  <c r="BU516" i="1"/>
  <c r="AS490" i="1"/>
  <c r="CZ490" i="1"/>
  <c r="CB490" i="1"/>
  <c r="BU490" i="1"/>
  <c r="CR490" i="1"/>
  <c r="DN490" i="1"/>
  <c r="BN490" i="1"/>
  <c r="AL490" i="1"/>
  <c r="N490" i="1"/>
  <c r="EA490" i="1" s="1"/>
  <c r="CK490" i="1"/>
  <c r="F490" i="1"/>
  <c r="CH490" i="1" s="1"/>
  <c r="AE490" i="1"/>
  <c r="BG490" i="1"/>
  <c r="DZ490" i="1"/>
  <c r="X490" i="1"/>
  <c r="DU490" i="1"/>
  <c r="DG490" i="1"/>
  <c r="Q490" i="1"/>
  <c r="AZ490" i="1"/>
  <c r="AZ437" i="1"/>
  <c r="DZ437" i="1"/>
  <c r="F437" i="1"/>
  <c r="CH437" i="1" s="1"/>
  <c r="AE437" i="1"/>
  <c r="BU437" i="1"/>
  <c r="CR437" i="1"/>
  <c r="DN437" i="1"/>
  <c r="AS437" i="1"/>
  <c r="X437" i="1"/>
  <c r="BN437" i="1"/>
  <c r="DU437" i="1"/>
  <c r="CK437" i="1"/>
  <c r="BG437" i="1"/>
  <c r="DG437" i="1"/>
  <c r="Q437" i="1"/>
  <c r="CZ437" i="1"/>
  <c r="N437" i="1"/>
  <c r="EA437" i="1" s="1"/>
  <c r="AL437" i="1"/>
  <c r="CB437" i="1"/>
  <c r="EC456" i="1"/>
  <c r="BG420" i="1"/>
  <c r="DN420" i="1"/>
  <c r="Q420" i="1"/>
  <c r="BU420" i="1"/>
  <c r="CZ420" i="1"/>
  <c r="CB420" i="1"/>
  <c r="AE420" i="1"/>
  <c r="F420" i="1"/>
  <c r="CH420" i="1" s="1"/>
  <c r="DU420" i="1"/>
  <c r="CR420" i="1"/>
  <c r="CK420" i="1"/>
  <c r="DZ420" i="1"/>
  <c r="BN420" i="1"/>
  <c r="AL420" i="1"/>
  <c r="DG420" i="1"/>
  <c r="AZ420" i="1"/>
  <c r="N420" i="1"/>
  <c r="EA420" i="1" s="1"/>
  <c r="AS420" i="1"/>
  <c r="X420" i="1"/>
  <c r="DZ364" i="1"/>
  <c r="F364" i="1"/>
  <c r="CH364" i="1" s="1"/>
  <c r="DU364" i="1"/>
  <c r="X364" i="1"/>
  <c r="AE364" i="1"/>
  <c r="AZ364" i="1"/>
  <c r="BU364" i="1"/>
  <c r="CR364" i="1"/>
  <c r="DN364" i="1"/>
  <c r="BN364" i="1"/>
  <c r="AL364" i="1"/>
  <c r="CK364" i="1"/>
  <c r="BG364" i="1"/>
  <c r="DG364" i="1"/>
  <c r="AS364" i="1"/>
  <c r="N364" i="1"/>
  <c r="EA364" i="1" s="1"/>
  <c r="CB364" i="1"/>
  <c r="CZ364" i="1"/>
  <c r="Q364" i="1"/>
  <c r="BU378" i="1"/>
  <c r="AZ378" i="1"/>
  <c r="AE378" i="1"/>
  <c r="DG378" i="1"/>
  <c r="CK378" i="1"/>
  <c r="CB378" i="1"/>
  <c r="DN378" i="1"/>
  <c r="F378" i="1"/>
  <c r="CH378" i="1" s="1"/>
  <c r="BG378" i="1"/>
  <c r="X378" i="1"/>
  <c r="N378" i="1"/>
  <c r="EA378" i="1" s="1"/>
  <c r="AS378" i="1"/>
  <c r="DZ378" i="1"/>
  <c r="BN378" i="1"/>
  <c r="CZ378" i="1"/>
  <c r="DU378" i="1"/>
  <c r="Q378" i="1"/>
  <c r="CR378" i="1"/>
  <c r="AL378" i="1"/>
  <c r="EC347" i="1"/>
  <c r="AS337" i="1"/>
  <c r="CZ337" i="1"/>
  <c r="CB337" i="1"/>
  <c r="AZ337" i="1"/>
  <c r="DZ337" i="1"/>
  <c r="X337" i="1"/>
  <c r="DU337" i="1"/>
  <c r="BU337" i="1"/>
  <c r="BN337" i="1"/>
  <c r="AL337" i="1"/>
  <c r="Q337" i="1"/>
  <c r="DN337" i="1"/>
  <c r="CK337" i="1"/>
  <c r="N337" i="1"/>
  <c r="EA337" i="1" s="1"/>
  <c r="CR337" i="1"/>
  <c r="F337" i="1"/>
  <c r="CH337" i="1" s="1"/>
  <c r="AE337" i="1"/>
  <c r="BG337" i="1"/>
  <c r="DG337" i="1"/>
  <c r="DU249" i="1"/>
  <c r="X249" i="1"/>
  <c r="CB249" i="1"/>
  <c r="DN249" i="1"/>
  <c r="CR249" i="1"/>
  <c r="AS249" i="1"/>
  <c r="BN249" i="1"/>
  <c r="Q249" i="1"/>
  <c r="AL249" i="1"/>
  <c r="CZ249" i="1"/>
  <c r="F249" i="1"/>
  <c r="CH249" i="1" s="1"/>
  <c r="BU249" i="1"/>
  <c r="AE249" i="1"/>
  <c r="DZ249" i="1"/>
  <c r="DG249" i="1"/>
  <c r="BG249" i="1"/>
  <c r="N249" i="1"/>
  <c r="EA249" i="1" s="1"/>
  <c r="AZ249" i="1"/>
  <c r="CK249" i="1"/>
  <c r="AE160" i="1"/>
  <c r="CK160" i="1"/>
  <c r="AS160" i="1"/>
  <c r="DZ160" i="1"/>
  <c r="Q160" i="1"/>
  <c r="AL160" i="1"/>
  <c r="DU160" i="1"/>
  <c r="CZ160" i="1"/>
  <c r="CB160" i="1"/>
  <c r="BG160" i="1"/>
  <c r="N160" i="1"/>
  <c r="EA160" i="1" s="1"/>
  <c r="CR160" i="1"/>
  <c r="DN160" i="1"/>
  <c r="BN160" i="1"/>
  <c r="X160" i="1"/>
  <c r="DG160" i="1"/>
  <c r="F160" i="1"/>
  <c r="CH160" i="1" s="1"/>
  <c r="BU160" i="1"/>
  <c r="AZ160" i="1"/>
  <c r="CB322" i="1"/>
  <c r="AZ322" i="1"/>
  <c r="DN322" i="1"/>
  <c r="CR322" i="1"/>
  <c r="BU322" i="1"/>
  <c r="X322" i="1"/>
  <c r="AS322" i="1"/>
  <c r="DG322" i="1"/>
  <c r="CK322" i="1"/>
  <c r="BN322" i="1"/>
  <c r="CZ322" i="1"/>
  <c r="N322" i="1"/>
  <c r="EA322" i="1" s="1"/>
  <c r="DZ322" i="1"/>
  <c r="AE322" i="1"/>
  <c r="BG322" i="1"/>
  <c r="DU322" i="1"/>
  <c r="F322" i="1"/>
  <c r="CH322" i="1" s="1"/>
  <c r="AL322" i="1"/>
  <c r="Q322" i="1"/>
  <c r="CK197" i="1"/>
  <c r="DN197" i="1"/>
  <c r="CR197" i="1"/>
  <c r="BU197" i="1"/>
  <c r="AZ197" i="1"/>
  <c r="AE197" i="1"/>
  <c r="F197" i="1"/>
  <c r="CH197" i="1" s="1"/>
  <c r="DU197" i="1"/>
  <c r="BG197" i="1"/>
  <c r="X197" i="1"/>
  <c r="DG197" i="1"/>
  <c r="CB197" i="1"/>
  <c r="Q197" i="1"/>
  <c r="CZ197" i="1"/>
  <c r="BN197" i="1"/>
  <c r="N197" i="1"/>
  <c r="EA197" i="1" s="1"/>
  <c r="AS197" i="1"/>
  <c r="DZ197" i="1"/>
  <c r="AL197" i="1"/>
  <c r="CB86" i="1"/>
  <c r="AZ86" i="1"/>
  <c r="DG86" i="1"/>
  <c r="CK86" i="1"/>
  <c r="BN86" i="1"/>
  <c r="CZ86" i="1"/>
  <c r="N86" i="1"/>
  <c r="EA86" i="1" s="1"/>
  <c r="AS86" i="1"/>
  <c r="DU86" i="1"/>
  <c r="CR86" i="1"/>
  <c r="Q86" i="1"/>
  <c r="AL86" i="1"/>
  <c r="AE86" i="1"/>
  <c r="BG86" i="1"/>
  <c r="X86" i="1"/>
  <c r="DZ86" i="1"/>
  <c r="F86" i="1"/>
  <c r="CH86" i="1" s="1"/>
  <c r="DN86" i="1"/>
  <c r="BU86" i="1"/>
  <c r="BG163" i="1"/>
  <c r="BU163" i="1"/>
  <c r="F163" i="1"/>
  <c r="CH163" i="1" s="1"/>
  <c r="CR163" i="1"/>
  <c r="DN163" i="1"/>
  <c r="AS163" i="1"/>
  <c r="X163" i="1"/>
  <c r="DG163" i="1"/>
  <c r="CK163" i="1"/>
  <c r="BN163" i="1"/>
  <c r="AL163" i="1"/>
  <c r="CZ163" i="1"/>
  <c r="AE163" i="1"/>
  <c r="DZ163" i="1"/>
  <c r="Q163" i="1"/>
  <c r="AZ163" i="1"/>
  <c r="N163" i="1"/>
  <c r="EA163" i="1" s="1"/>
  <c r="CB163" i="1"/>
  <c r="DU163" i="1"/>
  <c r="DZ274" i="1"/>
  <c r="F274" i="1"/>
  <c r="CH274" i="1" s="1"/>
  <c r="DU274" i="1"/>
  <c r="X274" i="1"/>
  <c r="DN274" i="1"/>
  <c r="Q274" i="1"/>
  <c r="BU274" i="1"/>
  <c r="AZ274" i="1"/>
  <c r="CR274" i="1"/>
  <c r="BN274" i="1"/>
  <c r="BG274" i="1"/>
  <c r="CK274" i="1"/>
  <c r="CB274" i="1"/>
  <c r="N274" i="1"/>
  <c r="EA274" i="1" s="1"/>
  <c r="AS274" i="1"/>
  <c r="DG274" i="1"/>
  <c r="CZ274" i="1"/>
  <c r="AL274" i="1"/>
  <c r="AE274" i="1"/>
  <c r="DZ140" i="1"/>
  <c r="F140" i="1"/>
  <c r="CH140" i="1" s="1"/>
  <c r="CK140" i="1"/>
  <c r="AS140" i="1"/>
  <c r="DU140" i="1"/>
  <c r="X140" i="1"/>
  <c r="DG140" i="1"/>
  <c r="BG140" i="1"/>
  <c r="CB140" i="1"/>
  <c r="AE140" i="1"/>
  <c r="CZ140" i="1"/>
  <c r="CR140" i="1"/>
  <c r="N140" i="1"/>
  <c r="EA140" i="1" s="1"/>
  <c r="AL140" i="1"/>
  <c r="BN140" i="1"/>
  <c r="AZ140" i="1"/>
  <c r="DN140" i="1"/>
  <c r="BU140" i="1"/>
  <c r="Q140" i="1"/>
  <c r="CN640" i="1"/>
  <c r="CR194" i="1"/>
  <c r="N194" i="1"/>
  <c r="EA194" i="1" s="1"/>
  <c r="BU194" i="1"/>
  <c r="AZ194" i="1"/>
  <c r="AE194" i="1"/>
  <c r="DG194" i="1"/>
  <c r="DZ194" i="1"/>
  <c r="F194" i="1"/>
  <c r="CH194" i="1" s="1"/>
  <c r="BN194" i="1"/>
  <c r="DU194" i="1"/>
  <c r="Q194" i="1"/>
  <c r="AL194" i="1"/>
  <c r="CK194" i="1"/>
  <c r="BG194" i="1"/>
  <c r="X194" i="1"/>
  <c r="AS194" i="1"/>
  <c r="CB194" i="1"/>
  <c r="CZ194" i="1"/>
  <c r="DN194" i="1"/>
  <c r="DU151" i="1"/>
  <c r="X151" i="1"/>
  <c r="AS151" i="1"/>
  <c r="DG151" i="1"/>
  <c r="CK151" i="1"/>
  <c r="BN151" i="1"/>
  <c r="DZ151" i="1"/>
  <c r="AL151" i="1"/>
  <c r="DN151" i="1"/>
  <c r="AE151" i="1"/>
  <c r="BG151" i="1"/>
  <c r="AZ151" i="1"/>
  <c r="Q151" i="1"/>
  <c r="CR151" i="1"/>
  <c r="N151" i="1"/>
  <c r="EA151" i="1" s="1"/>
  <c r="F151" i="1"/>
  <c r="CH151" i="1" s="1"/>
  <c r="CZ151" i="1"/>
  <c r="BU151" i="1"/>
  <c r="CB151" i="1"/>
  <c r="BP640" i="1"/>
  <c r="AZ93" i="1"/>
  <c r="DU93" i="1"/>
  <c r="X93" i="1"/>
  <c r="F93" i="1"/>
  <c r="CH93" i="1" s="1"/>
  <c r="DN93" i="1"/>
  <c r="CR93" i="1"/>
  <c r="BU93" i="1"/>
  <c r="DG93" i="1"/>
  <c r="CK93" i="1"/>
  <c r="BN93" i="1"/>
  <c r="AS93" i="1"/>
  <c r="CZ93" i="1"/>
  <c r="AL93" i="1"/>
  <c r="BG93" i="1"/>
  <c r="AE93" i="1"/>
  <c r="CB93" i="1"/>
  <c r="Q93" i="1"/>
  <c r="DZ93" i="1"/>
  <c r="N93" i="1"/>
  <c r="EA93" i="1" s="1"/>
  <c r="AZ71" i="1"/>
  <c r="DU71" i="1"/>
  <c r="CZ71" i="1"/>
  <c r="BU71" i="1"/>
  <c r="DZ71" i="1"/>
  <c r="CR71" i="1"/>
  <c r="BN71" i="1"/>
  <c r="BG71" i="1"/>
  <c r="AE71" i="1"/>
  <c r="DN71" i="1"/>
  <c r="CK71" i="1"/>
  <c r="CB71" i="1"/>
  <c r="X71" i="1"/>
  <c r="F71" i="1"/>
  <c r="CH71" i="1" s="1"/>
  <c r="AS71" i="1"/>
  <c r="AL71" i="1"/>
  <c r="Q71" i="1"/>
  <c r="DG71" i="1"/>
  <c r="N71" i="1"/>
  <c r="EA71" i="1" s="1"/>
  <c r="AZ636" i="1"/>
  <c r="DZ636" i="1"/>
  <c r="F636" i="1"/>
  <c r="CH636" i="1" s="1"/>
  <c r="CK636" i="1"/>
  <c r="BG636" i="1"/>
  <c r="DN636" i="1"/>
  <c r="CR636" i="1"/>
  <c r="Q636" i="1"/>
  <c r="BN636" i="1"/>
  <c r="AL636" i="1"/>
  <c r="N636" i="1"/>
  <c r="EA636" i="1" s="1"/>
  <c r="DG636" i="1"/>
  <c r="CZ636" i="1"/>
  <c r="CB636" i="1"/>
  <c r="X636" i="1"/>
  <c r="DU636" i="1"/>
  <c r="AS636" i="1"/>
  <c r="BU636" i="1"/>
  <c r="AE636" i="1"/>
  <c r="CB633" i="1"/>
  <c r="BU633" i="1"/>
  <c r="AE633" i="1"/>
  <c r="DU633" i="1"/>
  <c r="F633" i="1"/>
  <c r="CH633" i="1" s="1"/>
  <c r="AZ633" i="1"/>
  <c r="CR633" i="1"/>
  <c r="Q633" i="1"/>
  <c r="CK633" i="1"/>
  <c r="DN633" i="1"/>
  <c r="AL633" i="1"/>
  <c r="BN633" i="1"/>
  <c r="DG633" i="1"/>
  <c r="CZ633" i="1"/>
  <c r="N633" i="1"/>
  <c r="EA633" i="1" s="1"/>
  <c r="AS633" i="1"/>
  <c r="DZ633" i="1"/>
  <c r="BG633" i="1"/>
  <c r="X633" i="1"/>
  <c r="CZ527" i="1"/>
  <c r="CB527" i="1"/>
  <c r="BG527" i="1"/>
  <c r="DN527" i="1"/>
  <c r="Q527" i="1"/>
  <c r="DG527" i="1"/>
  <c r="CR527" i="1"/>
  <c r="DU527" i="1"/>
  <c r="AS527" i="1"/>
  <c r="BN527" i="1"/>
  <c r="N527" i="1"/>
  <c r="EA527" i="1" s="1"/>
  <c r="CK527" i="1"/>
  <c r="X527" i="1"/>
  <c r="BU527" i="1"/>
  <c r="F527" i="1"/>
  <c r="CH527" i="1" s="1"/>
  <c r="AL527" i="1"/>
  <c r="AE527" i="1"/>
  <c r="DZ527" i="1"/>
  <c r="AZ527" i="1"/>
  <c r="CB455" i="1"/>
  <c r="BG455" i="1"/>
  <c r="AL455" i="1"/>
  <c r="Q455" i="1"/>
  <c r="DN455" i="1"/>
  <c r="CR455" i="1"/>
  <c r="N455" i="1"/>
  <c r="EA455" i="1" s="1"/>
  <c r="BU455" i="1"/>
  <c r="CK455" i="1"/>
  <c r="F455" i="1"/>
  <c r="CH455" i="1" s="1"/>
  <c r="DU455" i="1"/>
  <c r="AE455" i="1"/>
  <c r="DZ455" i="1"/>
  <c r="AZ455" i="1"/>
  <c r="AS455" i="1"/>
  <c r="BN455" i="1"/>
  <c r="DG455" i="1"/>
  <c r="CZ455" i="1"/>
  <c r="X455" i="1"/>
  <c r="BU129" i="1"/>
  <c r="AZ129" i="1"/>
  <c r="AE129" i="1"/>
  <c r="DZ129" i="1"/>
  <c r="F129" i="1"/>
  <c r="CH129" i="1" s="1"/>
  <c r="CK129" i="1"/>
  <c r="BN129" i="1"/>
  <c r="CB129" i="1"/>
  <c r="BG129" i="1"/>
  <c r="DG129" i="1"/>
  <c r="DU129" i="1"/>
  <c r="AS129" i="1"/>
  <c r="CR129" i="1"/>
  <c r="DN129" i="1"/>
  <c r="X129" i="1"/>
  <c r="Q129" i="1"/>
  <c r="N129" i="1"/>
  <c r="EA129" i="1" s="1"/>
  <c r="AL129" i="1"/>
  <c r="CZ129" i="1"/>
  <c r="DN138" i="1"/>
  <c r="Q138" i="1"/>
  <c r="CR138" i="1"/>
  <c r="BU138" i="1"/>
  <c r="AZ138" i="1"/>
  <c r="DG138" i="1"/>
  <c r="DU138" i="1"/>
  <c r="X138" i="1"/>
  <c r="AS138" i="1"/>
  <c r="BN138" i="1"/>
  <c r="CB138" i="1"/>
  <c r="CK138" i="1"/>
  <c r="AL138" i="1"/>
  <c r="F138" i="1"/>
  <c r="CH138" i="1" s="1"/>
  <c r="CZ138" i="1"/>
  <c r="AE138" i="1"/>
  <c r="BG138" i="1"/>
  <c r="DZ138" i="1"/>
  <c r="N138" i="1"/>
  <c r="EA138" i="1" s="1"/>
  <c r="AB640" i="1"/>
  <c r="BU606" i="1"/>
  <c r="CB606" i="1"/>
  <c r="X606" i="1"/>
  <c r="BG606" i="1"/>
  <c r="AZ606" i="1"/>
  <c r="Q606" i="1"/>
  <c r="DZ606" i="1"/>
  <c r="CZ606" i="1"/>
  <c r="AS606" i="1"/>
  <c r="N606" i="1"/>
  <c r="EA606" i="1" s="1"/>
  <c r="DU606" i="1"/>
  <c r="AE606" i="1"/>
  <c r="DG606" i="1"/>
  <c r="BN606" i="1"/>
  <c r="CR606" i="1"/>
  <c r="CK606" i="1"/>
  <c r="AL606" i="1"/>
  <c r="DN606" i="1"/>
  <c r="F606" i="1"/>
  <c r="CH606" i="1" s="1"/>
  <c r="AZ598" i="1"/>
  <c r="DN598" i="1"/>
  <c r="CK598" i="1"/>
  <c r="DG598" i="1"/>
  <c r="DZ598" i="1"/>
  <c r="Q598" i="1"/>
  <c r="AL598" i="1"/>
  <c r="CZ598" i="1"/>
  <c r="CB598" i="1"/>
  <c r="N598" i="1"/>
  <c r="EA598" i="1" s="1"/>
  <c r="DU598" i="1"/>
  <c r="BG598" i="1"/>
  <c r="AE598" i="1"/>
  <c r="X598" i="1"/>
  <c r="AS598" i="1"/>
  <c r="F598" i="1"/>
  <c r="CH598" i="1" s="1"/>
  <c r="BU598" i="1"/>
  <c r="CR598" i="1"/>
  <c r="BN598" i="1"/>
  <c r="DU576" i="1"/>
  <c r="X576" i="1"/>
  <c r="DN576" i="1"/>
  <c r="Q576" i="1"/>
  <c r="CK576" i="1"/>
  <c r="BN576" i="1"/>
  <c r="AS576" i="1"/>
  <c r="CZ576" i="1"/>
  <c r="CR576" i="1"/>
  <c r="BU576" i="1"/>
  <c r="F576" i="1"/>
  <c r="CH576" i="1" s="1"/>
  <c r="BG576" i="1"/>
  <c r="DG576" i="1"/>
  <c r="CB576" i="1"/>
  <c r="AE576" i="1"/>
  <c r="AZ576" i="1"/>
  <c r="N576" i="1"/>
  <c r="EA576" i="1" s="1"/>
  <c r="AL576" i="1"/>
  <c r="DZ576" i="1"/>
  <c r="CZ522" i="1"/>
  <c r="CB522" i="1"/>
  <c r="BG522" i="1"/>
  <c r="DN522" i="1"/>
  <c r="Q522" i="1"/>
  <c r="CK522" i="1"/>
  <c r="N522" i="1"/>
  <c r="EA522" i="1" s="1"/>
  <c r="DG522" i="1"/>
  <c r="DZ522" i="1"/>
  <c r="AE522" i="1"/>
  <c r="CR522" i="1"/>
  <c r="BU522" i="1"/>
  <c r="BN522" i="1"/>
  <c r="AL522" i="1"/>
  <c r="DU522" i="1"/>
  <c r="X522" i="1"/>
  <c r="AZ522" i="1"/>
  <c r="AS522" i="1"/>
  <c r="F522" i="1"/>
  <c r="CH522" i="1" s="1"/>
  <c r="DU521" i="1"/>
  <c r="X521" i="1"/>
  <c r="CZ521" i="1"/>
  <c r="AS521" i="1"/>
  <c r="Q521" i="1"/>
  <c r="BG521" i="1"/>
  <c r="F521" i="1"/>
  <c r="CH521" i="1" s="1"/>
  <c r="CK521" i="1"/>
  <c r="AZ521" i="1"/>
  <c r="CR521" i="1"/>
  <c r="DN521" i="1"/>
  <c r="N521" i="1"/>
  <c r="EA521" i="1" s="1"/>
  <c r="CB521" i="1"/>
  <c r="DG521" i="1"/>
  <c r="DZ521" i="1"/>
  <c r="AL521" i="1"/>
  <c r="BU521" i="1"/>
  <c r="BN521" i="1"/>
  <c r="AE521" i="1"/>
  <c r="AZ505" i="1"/>
  <c r="DZ505" i="1"/>
  <c r="F505" i="1"/>
  <c r="CH505" i="1" s="1"/>
  <c r="CK505" i="1"/>
  <c r="CZ505" i="1"/>
  <c r="N505" i="1"/>
  <c r="EA505" i="1" s="1"/>
  <c r="CB505" i="1"/>
  <c r="DU505" i="1"/>
  <c r="AE505" i="1"/>
  <c r="BU505" i="1"/>
  <c r="DN505" i="1"/>
  <c r="DG505" i="1"/>
  <c r="BN505" i="1"/>
  <c r="CR505" i="1"/>
  <c r="AL505" i="1"/>
  <c r="BG505" i="1"/>
  <c r="X505" i="1"/>
  <c r="Q505" i="1"/>
  <c r="AS505" i="1"/>
  <c r="CK438" i="1"/>
  <c r="AS438" i="1"/>
  <c r="BN438" i="1"/>
  <c r="Q438" i="1"/>
  <c r="DG438" i="1"/>
  <c r="AL438" i="1"/>
  <c r="N438" i="1"/>
  <c r="EA438" i="1" s="1"/>
  <c r="AE438" i="1"/>
  <c r="CZ438" i="1"/>
  <c r="BU438" i="1"/>
  <c r="DZ438" i="1"/>
  <c r="DU438" i="1"/>
  <c r="BG438" i="1"/>
  <c r="X438" i="1"/>
  <c r="DN438" i="1"/>
  <c r="CR438" i="1"/>
  <c r="AZ438" i="1"/>
  <c r="F438" i="1"/>
  <c r="CH438" i="1" s="1"/>
  <c r="CB438" i="1"/>
  <c r="DU439" i="1"/>
  <c r="X439" i="1"/>
  <c r="CZ439" i="1"/>
  <c r="DZ439" i="1"/>
  <c r="BG439" i="1"/>
  <c r="N439" i="1"/>
  <c r="EA439" i="1" s="1"/>
  <c r="CB439" i="1"/>
  <c r="F439" i="1"/>
  <c r="CH439" i="1" s="1"/>
  <c r="AE439" i="1"/>
  <c r="AZ439" i="1"/>
  <c r="DG439" i="1"/>
  <c r="BU439" i="1"/>
  <c r="AS439" i="1"/>
  <c r="AL439" i="1"/>
  <c r="BN439" i="1"/>
  <c r="CR439" i="1"/>
  <c r="Q439" i="1"/>
  <c r="CK439" i="1"/>
  <c r="DN439" i="1"/>
  <c r="CB381" i="1"/>
  <c r="BG381" i="1"/>
  <c r="AL381" i="1"/>
  <c r="DN381" i="1"/>
  <c r="CR381" i="1"/>
  <c r="CK381" i="1"/>
  <c r="DG381" i="1"/>
  <c r="X381" i="1"/>
  <c r="BU381" i="1"/>
  <c r="AS381" i="1"/>
  <c r="Q381" i="1"/>
  <c r="CZ381" i="1"/>
  <c r="N381" i="1"/>
  <c r="EA381" i="1" s="1"/>
  <c r="DZ381" i="1"/>
  <c r="AZ381" i="1"/>
  <c r="DU381" i="1"/>
  <c r="F381" i="1"/>
  <c r="CH381" i="1" s="1"/>
  <c r="BN381" i="1"/>
  <c r="AE381" i="1"/>
  <c r="DU459" i="1"/>
  <c r="X459" i="1"/>
  <c r="CB459" i="1"/>
  <c r="BG459" i="1"/>
  <c r="AL459" i="1"/>
  <c r="N459" i="1"/>
  <c r="EA459" i="1" s="1"/>
  <c r="DN459" i="1"/>
  <c r="CR459" i="1"/>
  <c r="BU459" i="1"/>
  <c r="AZ459" i="1"/>
  <c r="AE459" i="1"/>
  <c r="F459" i="1"/>
  <c r="CH459" i="1" s="1"/>
  <c r="DG459" i="1"/>
  <c r="CK459" i="1"/>
  <c r="BN459" i="1"/>
  <c r="AS459" i="1"/>
  <c r="Q459" i="1"/>
  <c r="DZ459" i="1"/>
  <c r="CZ459" i="1"/>
  <c r="CB299" i="1"/>
  <c r="BG299" i="1"/>
  <c r="DN299" i="1"/>
  <c r="CR299" i="1"/>
  <c r="AS299" i="1"/>
  <c r="BN299" i="1"/>
  <c r="AL299" i="1"/>
  <c r="N299" i="1"/>
  <c r="EA299" i="1" s="1"/>
  <c r="DZ299" i="1"/>
  <c r="AZ299" i="1"/>
  <c r="F299" i="1"/>
  <c r="CH299" i="1" s="1"/>
  <c r="DU299" i="1"/>
  <c r="AE299" i="1"/>
  <c r="CK299" i="1"/>
  <c r="X299" i="1"/>
  <c r="BU299" i="1"/>
  <c r="DG299" i="1"/>
  <c r="CZ299" i="1"/>
  <c r="Q299" i="1"/>
  <c r="DZ236" i="1"/>
  <c r="F236" i="1"/>
  <c r="CH236" i="1" s="1"/>
  <c r="CK236" i="1"/>
  <c r="DU236" i="1"/>
  <c r="AL236" i="1"/>
  <c r="Q236" i="1"/>
  <c r="CZ236" i="1"/>
  <c r="BG236" i="1"/>
  <c r="CB236" i="1"/>
  <c r="N236" i="1"/>
  <c r="EA236" i="1" s="1"/>
  <c r="DN236" i="1"/>
  <c r="AE236" i="1"/>
  <c r="CR236" i="1"/>
  <c r="X236" i="1"/>
  <c r="AZ236" i="1"/>
  <c r="AS236" i="1"/>
  <c r="BU236" i="1"/>
  <c r="BN236" i="1"/>
  <c r="DG236" i="1"/>
  <c r="N589" i="1"/>
  <c r="EA589" i="1" s="1"/>
  <c r="BN589" i="1"/>
  <c r="CZ589" i="1"/>
  <c r="CB589" i="1"/>
  <c r="AE589" i="1"/>
  <c r="F589" i="1"/>
  <c r="CH589" i="1" s="1"/>
  <c r="AZ589" i="1"/>
  <c r="BU589" i="1"/>
  <c r="CK589" i="1"/>
  <c r="X589" i="1"/>
  <c r="DN589" i="1"/>
  <c r="DG589" i="1"/>
  <c r="AS589" i="1"/>
  <c r="AL589" i="1"/>
  <c r="CR589" i="1"/>
  <c r="Q589" i="1"/>
  <c r="BG589" i="1"/>
  <c r="DZ589" i="1"/>
  <c r="DU589" i="1"/>
  <c r="CZ514" i="1"/>
  <c r="DN514" i="1"/>
  <c r="Q514" i="1"/>
  <c r="CR514" i="1"/>
  <c r="BU514" i="1"/>
  <c r="AZ514" i="1"/>
  <c r="AE514" i="1"/>
  <c r="F514" i="1"/>
  <c r="CH514" i="1" s="1"/>
  <c r="DG514" i="1"/>
  <c r="CK514" i="1"/>
  <c r="BN514" i="1"/>
  <c r="AS514" i="1"/>
  <c r="X514" i="1"/>
  <c r="CB514" i="1"/>
  <c r="N514" i="1"/>
  <c r="EA514" i="1" s="1"/>
  <c r="AL514" i="1"/>
  <c r="BG514" i="1"/>
  <c r="DZ514" i="1"/>
  <c r="DU514" i="1"/>
  <c r="EC529" i="1"/>
  <c r="CR416" i="1"/>
  <c r="BU416" i="1"/>
  <c r="AZ416" i="1"/>
  <c r="AS416" i="1"/>
  <c r="DG416" i="1"/>
  <c r="CK416" i="1"/>
  <c r="Q416" i="1"/>
  <c r="DZ416" i="1"/>
  <c r="N416" i="1"/>
  <c r="EA416" i="1" s="1"/>
  <c r="DU416" i="1"/>
  <c r="AL416" i="1"/>
  <c r="BN416" i="1"/>
  <c r="F416" i="1"/>
  <c r="CH416" i="1" s="1"/>
  <c r="AE416" i="1"/>
  <c r="DN416" i="1"/>
  <c r="X416" i="1"/>
  <c r="BG416" i="1"/>
  <c r="CZ416" i="1"/>
  <c r="CB416" i="1"/>
  <c r="BU263" i="1"/>
  <c r="CK263" i="1"/>
  <c r="CR263" i="1"/>
  <c r="X263" i="1"/>
  <c r="DG263" i="1"/>
  <c r="BN263" i="1"/>
  <c r="Q263" i="1"/>
  <c r="BG263" i="1"/>
  <c r="N263" i="1"/>
  <c r="EA263" i="1" s="1"/>
  <c r="DN263" i="1"/>
  <c r="AL263" i="1"/>
  <c r="F263" i="1"/>
  <c r="CH263" i="1" s="1"/>
  <c r="AZ263" i="1"/>
  <c r="CB263" i="1"/>
  <c r="AS263" i="1"/>
  <c r="DU263" i="1"/>
  <c r="AE263" i="1"/>
  <c r="CZ263" i="1"/>
  <c r="DZ263" i="1"/>
  <c r="AS265" i="1"/>
  <c r="CZ265" i="1"/>
  <c r="CB265" i="1"/>
  <c r="BU265" i="1"/>
  <c r="AZ265" i="1"/>
  <c r="DU265" i="1"/>
  <c r="X265" i="1"/>
  <c r="DN265" i="1"/>
  <c r="DG265" i="1"/>
  <c r="N265" i="1"/>
  <c r="EA265" i="1" s="1"/>
  <c r="Q265" i="1"/>
  <c r="AL265" i="1"/>
  <c r="AE265" i="1"/>
  <c r="CK265" i="1"/>
  <c r="F265" i="1"/>
  <c r="CH265" i="1" s="1"/>
  <c r="DZ265" i="1"/>
  <c r="CR265" i="1"/>
  <c r="BN265" i="1"/>
  <c r="BG265" i="1"/>
  <c r="AE155" i="1"/>
  <c r="CK155" i="1"/>
  <c r="AS155" i="1"/>
  <c r="CR155" i="1"/>
  <c r="X155" i="1"/>
  <c r="BN155" i="1"/>
  <c r="DG155" i="1"/>
  <c r="Q155" i="1"/>
  <c r="DU155" i="1"/>
  <c r="BG155" i="1"/>
  <c r="DN155" i="1"/>
  <c r="N155" i="1"/>
  <c r="EA155" i="1" s="1"/>
  <c r="F155" i="1"/>
  <c r="CH155" i="1" s="1"/>
  <c r="CB155" i="1"/>
  <c r="AL155" i="1"/>
  <c r="BU155" i="1"/>
  <c r="CZ155" i="1"/>
  <c r="AZ155" i="1"/>
  <c r="DZ155" i="1"/>
  <c r="DG583" i="1"/>
  <c r="CB583" i="1"/>
  <c r="BG583" i="1"/>
  <c r="AL583" i="1"/>
  <c r="Q583" i="1"/>
  <c r="CR583" i="1"/>
  <c r="DZ583" i="1"/>
  <c r="BN583" i="1"/>
  <c r="CZ583" i="1"/>
  <c r="BU583" i="1"/>
  <c r="DU583" i="1"/>
  <c r="AS583" i="1"/>
  <c r="N583" i="1"/>
  <c r="EA583" i="1" s="1"/>
  <c r="DN583" i="1"/>
  <c r="F583" i="1"/>
  <c r="CH583" i="1" s="1"/>
  <c r="CK583" i="1"/>
  <c r="AE583" i="1"/>
  <c r="X583" i="1"/>
  <c r="AZ583" i="1"/>
  <c r="BU552" i="1"/>
  <c r="DN552" i="1"/>
  <c r="BG552" i="1"/>
  <c r="AS552" i="1"/>
  <c r="Q552" i="1"/>
  <c r="BN552" i="1"/>
  <c r="F552" i="1"/>
  <c r="CH552" i="1" s="1"/>
  <c r="AE552" i="1"/>
  <c r="CK552" i="1"/>
  <c r="DG552" i="1"/>
  <c r="DU552" i="1"/>
  <c r="CR552" i="1"/>
  <c r="AZ552" i="1"/>
  <c r="N552" i="1"/>
  <c r="EA552" i="1" s="1"/>
  <c r="CZ552" i="1"/>
  <c r="DZ552" i="1"/>
  <c r="AL552" i="1"/>
  <c r="CB552" i="1"/>
  <c r="X552" i="1"/>
  <c r="DZ484" i="1"/>
  <c r="F484" i="1"/>
  <c r="CH484" i="1" s="1"/>
  <c r="DU484" i="1"/>
  <c r="CB484" i="1"/>
  <c r="AZ484" i="1"/>
  <c r="Q484" i="1"/>
  <c r="CR484" i="1"/>
  <c r="BN484" i="1"/>
  <c r="AL484" i="1"/>
  <c r="N484" i="1"/>
  <c r="EA484" i="1" s="1"/>
  <c r="DN484" i="1"/>
  <c r="CK484" i="1"/>
  <c r="BG484" i="1"/>
  <c r="DG484" i="1"/>
  <c r="BU484" i="1"/>
  <c r="X484" i="1"/>
  <c r="CZ484" i="1"/>
  <c r="AS484" i="1"/>
  <c r="AE484" i="1"/>
  <c r="AE463" i="1"/>
  <c r="CK463" i="1"/>
  <c r="AS463" i="1"/>
  <c r="BG463" i="1"/>
  <c r="CB463" i="1"/>
  <c r="F463" i="1"/>
  <c r="CH463" i="1" s="1"/>
  <c r="DZ463" i="1"/>
  <c r="CZ463" i="1"/>
  <c r="DU463" i="1"/>
  <c r="AZ463" i="1"/>
  <c r="X463" i="1"/>
  <c r="N463" i="1"/>
  <c r="EA463" i="1" s="1"/>
  <c r="DN463" i="1"/>
  <c r="DG463" i="1"/>
  <c r="BU463" i="1"/>
  <c r="AL463" i="1"/>
  <c r="BN463" i="1"/>
  <c r="CR463" i="1"/>
  <c r="Q463" i="1"/>
  <c r="AS428" i="1"/>
  <c r="DU428" i="1"/>
  <c r="X428" i="1"/>
  <c r="CZ428" i="1"/>
  <c r="CB428" i="1"/>
  <c r="N428" i="1"/>
  <c r="EA428" i="1" s="1"/>
  <c r="DN428" i="1"/>
  <c r="AE428" i="1"/>
  <c r="CK428" i="1"/>
  <c r="AZ428" i="1"/>
  <c r="DG428" i="1"/>
  <c r="BN428" i="1"/>
  <c r="Q428" i="1"/>
  <c r="BG428" i="1"/>
  <c r="CR428" i="1"/>
  <c r="DZ428" i="1"/>
  <c r="F428" i="1"/>
  <c r="CH428" i="1" s="1"/>
  <c r="AL428" i="1"/>
  <c r="BU428" i="1"/>
  <c r="BU224" i="1"/>
  <c r="AZ224" i="1"/>
  <c r="BG224" i="1"/>
  <c r="CB224" i="1"/>
  <c r="AE224" i="1"/>
  <c r="F224" i="1"/>
  <c r="CH224" i="1" s="1"/>
  <c r="DZ224" i="1"/>
  <c r="CZ224" i="1"/>
  <c r="DU224" i="1"/>
  <c r="DG224" i="1"/>
  <c r="X224" i="1"/>
  <c r="CR224" i="1"/>
  <c r="BN224" i="1"/>
  <c r="AL224" i="1"/>
  <c r="DN224" i="1"/>
  <c r="Q224" i="1"/>
  <c r="CK224" i="1"/>
  <c r="AS224" i="1"/>
  <c r="N224" i="1"/>
  <c r="EA224" i="1" s="1"/>
  <c r="CB555" i="1"/>
  <c r="BG555" i="1"/>
  <c r="AL555" i="1"/>
  <c r="Q555" i="1"/>
  <c r="DN555" i="1"/>
  <c r="AE555" i="1"/>
  <c r="DU555" i="1"/>
  <c r="CR555" i="1"/>
  <c r="BN555" i="1"/>
  <c r="F555" i="1"/>
  <c r="CH555" i="1" s="1"/>
  <c r="CK555" i="1"/>
  <c r="AZ555" i="1"/>
  <c r="X555" i="1"/>
  <c r="DG555" i="1"/>
  <c r="BU555" i="1"/>
  <c r="AS555" i="1"/>
  <c r="N555" i="1"/>
  <c r="EA555" i="1" s="1"/>
  <c r="DZ555" i="1"/>
  <c r="CZ555" i="1"/>
  <c r="DN123" i="1"/>
  <c r="Q123" i="1"/>
  <c r="CR123" i="1"/>
  <c r="BU123" i="1"/>
  <c r="AZ123" i="1"/>
  <c r="DU123" i="1"/>
  <c r="X123" i="1"/>
  <c r="CK123" i="1"/>
  <c r="N123" i="1"/>
  <c r="EA123" i="1" s="1"/>
  <c r="AL123" i="1"/>
  <c r="DG123" i="1"/>
  <c r="BG123" i="1"/>
  <c r="AS123" i="1"/>
  <c r="CZ123" i="1"/>
  <c r="AE123" i="1"/>
  <c r="DZ123" i="1"/>
  <c r="CB123" i="1"/>
  <c r="F123" i="1"/>
  <c r="CH123" i="1" s="1"/>
  <c r="BN123" i="1"/>
  <c r="DZ125" i="1"/>
  <c r="F125" i="1"/>
  <c r="CH125" i="1" s="1"/>
  <c r="CK125" i="1"/>
  <c r="AS125" i="1"/>
  <c r="DU125" i="1"/>
  <c r="X125" i="1"/>
  <c r="CZ125" i="1"/>
  <c r="AZ125" i="1"/>
  <c r="BU125" i="1"/>
  <c r="DN125" i="1"/>
  <c r="BG125" i="1"/>
  <c r="CB125" i="1"/>
  <c r="Q125" i="1"/>
  <c r="N125" i="1"/>
  <c r="EA125" i="1" s="1"/>
  <c r="BN125" i="1"/>
  <c r="AE125" i="1"/>
  <c r="DG125" i="1"/>
  <c r="CR125" i="1"/>
  <c r="AL125" i="1"/>
  <c r="AM640" i="1"/>
  <c r="BN560" i="1"/>
  <c r="AS560" i="1"/>
  <c r="X560" i="1"/>
  <c r="DN560" i="1"/>
  <c r="F560" i="1"/>
  <c r="CH560" i="1" s="1"/>
  <c r="CK560" i="1"/>
  <c r="Q560" i="1"/>
  <c r="N560" i="1"/>
  <c r="EA560" i="1" s="1"/>
  <c r="CB560" i="1"/>
  <c r="DG560" i="1"/>
  <c r="AL560" i="1"/>
  <c r="BU560" i="1"/>
  <c r="DU560" i="1"/>
  <c r="AE560" i="1"/>
  <c r="BG560" i="1"/>
  <c r="CR560" i="1"/>
  <c r="DZ560" i="1"/>
  <c r="AZ560" i="1"/>
  <c r="CZ560" i="1"/>
  <c r="CK616" i="1"/>
  <c r="BU616" i="1"/>
  <c r="AZ616" i="1"/>
  <c r="AE616" i="1"/>
  <c r="DG616" i="1"/>
  <c r="BG616" i="1"/>
  <c r="CB616" i="1"/>
  <c r="DN616" i="1"/>
  <c r="X616" i="1"/>
  <c r="DU616" i="1"/>
  <c r="AS616" i="1"/>
  <c r="N616" i="1"/>
  <c r="EA616" i="1" s="1"/>
  <c r="AL616" i="1"/>
  <c r="F616" i="1"/>
  <c r="CH616" i="1" s="1"/>
  <c r="CZ616" i="1"/>
  <c r="BN616" i="1"/>
  <c r="Q616" i="1"/>
  <c r="CR616" i="1"/>
  <c r="DZ616" i="1"/>
  <c r="CK604" i="1"/>
  <c r="F604" i="1"/>
  <c r="CH604" i="1" s="1"/>
  <c r="DN604" i="1"/>
  <c r="CR604" i="1"/>
  <c r="Q604" i="1"/>
  <c r="CZ604" i="1"/>
  <c r="BU604" i="1"/>
  <c r="DU604" i="1"/>
  <c r="EA604" i="1"/>
  <c r="AL604" i="1"/>
  <c r="BN604" i="1"/>
  <c r="DG604" i="1"/>
  <c r="BG604" i="1"/>
  <c r="AZ604" i="1"/>
  <c r="DZ604" i="1"/>
  <c r="AS604" i="1"/>
  <c r="AE604" i="1"/>
  <c r="X604" i="1"/>
  <c r="CB604" i="1"/>
  <c r="DN610" i="1"/>
  <c r="Q610" i="1"/>
  <c r="DU610" i="1"/>
  <c r="X610" i="1"/>
  <c r="DZ610" i="1"/>
  <c r="CB610" i="1"/>
  <c r="F610" i="1"/>
  <c r="CH610" i="1" s="1"/>
  <c r="CZ610" i="1"/>
  <c r="AE610" i="1"/>
  <c r="AZ610" i="1"/>
  <c r="BU610" i="1"/>
  <c r="AS610" i="1"/>
  <c r="BG610" i="1"/>
  <c r="CK610" i="1"/>
  <c r="N610" i="1"/>
  <c r="EA610" i="1" s="1"/>
  <c r="AL610" i="1"/>
  <c r="CR610" i="1"/>
  <c r="BN610" i="1"/>
  <c r="DG610" i="1"/>
  <c r="DU600" i="1"/>
  <c r="X600" i="1"/>
  <c r="CZ600" i="1"/>
  <c r="CK600" i="1"/>
  <c r="DG600" i="1"/>
  <c r="BG600" i="1"/>
  <c r="AL600" i="1"/>
  <c r="Q600" i="1"/>
  <c r="CB600" i="1"/>
  <c r="DZ600" i="1"/>
  <c r="N600" i="1"/>
  <c r="EA600" i="1" s="1"/>
  <c r="F600" i="1"/>
  <c r="CH600" i="1" s="1"/>
  <c r="AE600" i="1"/>
  <c r="AZ600" i="1"/>
  <c r="CR600" i="1"/>
  <c r="BU600" i="1"/>
  <c r="BN600" i="1"/>
  <c r="AS600" i="1"/>
  <c r="DN600" i="1"/>
  <c r="CB620" i="1"/>
  <c r="AZ620" i="1"/>
  <c r="BG620" i="1"/>
  <c r="DN620" i="1"/>
  <c r="X620" i="1"/>
  <c r="DG620" i="1"/>
  <c r="Q620" i="1"/>
  <c r="AE620" i="1"/>
  <c r="CZ620" i="1"/>
  <c r="DU620" i="1"/>
  <c r="N620" i="1"/>
  <c r="EA620" i="1" s="1"/>
  <c r="AL620" i="1"/>
  <c r="BN620" i="1"/>
  <c r="CR620" i="1"/>
  <c r="DZ620" i="1"/>
  <c r="AS620" i="1"/>
  <c r="BU620" i="1"/>
  <c r="CK620" i="1"/>
  <c r="F620" i="1"/>
  <c r="CH620" i="1" s="1"/>
  <c r="AZ574" i="1"/>
  <c r="AS574" i="1"/>
  <c r="CZ574" i="1"/>
  <c r="DZ574" i="1"/>
  <c r="X574" i="1"/>
  <c r="BU574" i="1"/>
  <c r="DU574" i="1"/>
  <c r="Q574" i="1"/>
  <c r="CK574" i="1"/>
  <c r="BG574" i="1"/>
  <c r="DN574" i="1"/>
  <c r="CB574" i="1"/>
  <c r="N574" i="1"/>
  <c r="EA574" i="1" s="1"/>
  <c r="AL574" i="1"/>
  <c r="F574" i="1"/>
  <c r="CH574" i="1" s="1"/>
  <c r="AE574" i="1"/>
  <c r="DG574" i="1"/>
  <c r="BN574" i="1"/>
  <c r="CR574" i="1"/>
  <c r="EC587" i="1"/>
  <c r="DU632" i="1"/>
  <c r="DN632" i="1"/>
  <c r="Q632" i="1"/>
  <c r="CR632" i="1"/>
  <c r="X632" i="1"/>
  <c r="BN632" i="1"/>
  <c r="AS632" i="1"/>
  <c r="CK632" i="1"/>
  <c r="DG632" i="1"/>
  <c r="AE632" i="1"/>
  <c r="BU632" i="1"/>
  <c r="AZ632" i="1"/>
  <c r="F632" i="1"/>
  <c r="CH632" i="1" s="1"/>
  <c r="DZ632" i="1"/>
  <c r="AL632" i="1"/>
  <c r="CZ632" i="1"/>
  <c r="BG632" i="1"/>
  <c r="CB632" i="1"/>
  <c r="N632" i="1"/>
  <c r="EA632" i="1" s="1"/>
  <c r="DG595" i="1"/>
  <c r="BU595" i="1"/>
  <c r="AZ595" i="1"/>
  <c r="CK595" i="1"/>
  <c r="CB595" i="1"/>
  <c r="BG595" i="1"/>
  <c r="AS595" i="1"/>
  <c r="Q595" i="1"/>
  <c r="CR595" i="1"/>
  <c r="BN595" i="1"/>
  <c r="DN595" i="1"/>
  <c r="N595" i="1"/>
  <c r="EA595" i="1" s="1"/>
  <c r="AL595" i="1"/>
  <c r="F595" i="1"/>
  <c r="CH595" i="1" s="1"/>
  <c r="AE595" i="1"/>
  <c r="X595" i="1"/>
  <c r="CZ595" i="1"/>
  <c r="DU595" i="1"/>
  <c r="DZ595" i="1"/>
  <c r="BU628" i="1"/>
  <c r="AE628" i="1"/>
  <c r="DU628" i="1"/>
  <c r="AL628" i="1"/>
  <c r="CK628" i="1"/>
  <c r="AS628" i="1"/>
  <c r="BN628" i="1"/>
  <c r="X628" i="1"/>
  <c r="Q628" i="1"/>
  <c r="CR628" i="1"/>
  <c r="DN628" i="1"/>
  <c r="F628" i="1"/>
  <c r="CH628" i="1" s="1"/>
  <c r="DZ628" i="1"/>
  <c r="BG628" i="1"/>
  <c r="AZ628" i="1"/>
  <c r="CZ628" i="1"/>
  <c r="CB628" i="1"/>
  <c r="N628" i="1"/>
  <c r="EA628" i="1" s="1"/>
  <c r="DG628" i="1"/>
  <c r="CB601" i="1"/>
  <c r="DZ601" i="1"/>
  <c r="DU601" i="1"/>
  <c r="F601" i="1"/>
  <c r="CH601" i="1" s="1"/>
  <c r="BG601" i="1"/>
  <c r="CZ601" i="1"/>
  <c r="AE601" i="1"/>
  <c r="AZ601" i="1"/>
  <c r="DN601" i="1"/>
  <c r="AS601" i="1"/>
  <c r="AL601" i="1"/>
  <c r="BN601" i="1"/>
  <c r="CR601" i="1"/>
  <c r="Q601" i="1"/>
  <c r="CK601" i="1"/>
  <c r="N601" i="1"/>
  <c r="EA601" i="1" s="1"/>
  <c r="DG601" i="1"/>
  <c r="BU601" i="1"/>
  <c r="X601" i="1"/>
  <c r="Q580" i="1"/>
  <c r="AL580" i="1"/>
  <c r="DZ580" i="1"/>
  <c r="BG580" i="1"/>
  <c r="N580" i="1"/>
  <c r="EA580" i="1" s="1"/>
  <c r="CZ580" i="1"/>
  <c r="CB580" i="1"/>
  <c r="DN580" i="1"/>
  <c r="DG580" i="1"/>
  <c r="AZ580" i="1"/>
  <c r="X580" i="1"/>
  <c r="BU580" i="1"/>
  <c r="AS580" i="1"/>
  <c r="CR580" i="1"/>
  <c r="DU580" i="1"/>
  <c r="BN580" i="1"/>
  <c r="F580" i="1"/>
  <c r="CH580" i="1" s="1"/>
  <c r="AE580" i="1"/>
  <c r="CK580" i="1"/>
  <c r="DN605" i="1"/>
  <c r="Q605" i="1"/>
  <c r="DU605" i="1"/>
  <c r="X605" i="1"/>
  <c r="DG605" i="1"/>
  <c r="BG605" i="1"/>
  <c r="AL605" i="1"/>
  <c r="N605" i="1"/>
  <c r="EA605" i="1" s="1"/>
  <c r="BU605" i="1"/>
  <c r="AZ605" i="1"/>
  <c r="CK605" i="1"/>
  <c r="AE605" i="1"/>
  <c r="CB605" i="1"/>
  <c r="CZ605" i="1"/>
  <c r="AS605" i="1"/>
  <c r="F605" i="1"/>
  <c r="CH605" i="1" s="1"/>
  <c r="DZ605" i="1"/>
  <c r="BN605" i="1"/>
  <c r="CR605" i="1"/>
  <c r="DN566" i="1"/>
  <c r="Q566" i="1"/>
  <c r="AS566" i="1"/>
  <c r="X566" i="1"/>
  <c r="AZ566" i="1"/>
  <c r="AE566" i="1"/>
  <c r="DU566" i="1"/>
  <c r="CB566" i="1"/>
  <c r="AL566" i="1"/>
  <c r="F566" i="1"/>
  <c r="CH566" i="1" s="1"/>
  <c r="CK566" i="1"/>
  <c r="DG566" i="1"/>
  <c r="BG566" i="1"/>
  <c r="CZ566" i="1"/>
  <c r="BU566" i="1"/>
  <c r="DZ566" i="1"/>
  <c r="CR566" i="1"/>
  <c r="BN566" i="1"/>
  <c r="N566" i="1"/>
  <c r="EA566" i="1" s="1"/>
  <c r="CZ585" i="1"/>
  <c r="Q585" i="1"/>
  <c r="DN585" i="1"/>
  <c r="N585" i="1"/>
  <c r="EA585" i="1" s="1"/>
  <c r="DG585" i="1"/>
  <c r="CK585" i="1"/>
  <c r="BG585" i="1"/>
  <c r="F585" i="1"/>
  <c r="CH585" i="1" s="1"/>
  <c r="AE585" i="1"/>
  <c r="CB585" i="1"/>
  <c r="BU585" i="1"/>
  <c r="AL585" i="1"/>
  <c r="BN585" i="1"/>
  <c r="DZ585" i="1"/>
  <c r="X585" i="1"/>
  <c r="DU585" i="1"/>
  <c r="AZ585" i="1"/>
  <c r="CR585" i="1"/>
  <c r="AS585" i="1"/>
  <c r="BU483" i="1"/>
  <c r="DN483" i="1"/>
  <c r="DG483" i="1"/>
  <c r="BN483" i="1"/>
  <c r="Q483" i="1"/>
  <c r="CK483" i="1"/>
  <c r="N483" i="1"/>
  <c r="EA483" i="1" s="1"/>
  <c r="AL483" i="1"/>
  <c r="DU483" i="1"/>
  <c r="AS483" i="1"/>
  <c r="CB483" i="1"/>
  <c r="CZ483" i="1"/>
  <c r="DZ483" i="1"/>
  <c r="F483" i="1"/>
  <c r="CH483" i="1" s="1"/>
  <c r="AE483" i="1"/>
  <c r="BG483" i="1"/>
  <c r="X483" i="1"/>
  <c r="CR483" i="1"/>
  <c r="AZ483" i="1"/>
  <c r="CB478" i="1"/>
  <c r="DN478" i="1"/>
  <c r="N478" i="1"/>
  <c r="EA478" i="1" s="1"/>
  <c r="CR478" i="1"/>
  <c r="BU478" i="1"/>
  <c r="AZ478" i="1"/>
  <c r="AE478" i="1"/>
  <c r="F478" i="1"/>
  <c r="CH478" i="1" s="1"/>
  <c r="DG478" i="1"/>
  <c r="BG478" i="1"/>
  <c r="DZ478" i="1"/>
  <c r="X478" i="1"/>
  <c r="CZ478" i="1"/>
  <c r="Q478" i="1"/>
  <c r="CK478" i="1"/>
  <c r="BN478" i="1"/>
  <c r="AL478" i="1"/>
  <c r="DU478" i="1"/>
  <c r="AS478" i="1"/>
  <c r="CB450" i="1"/>
  <c r="BG450" i="1"/>
  <c r="DN450" i="1"/>
  <c r="Q450" i="1"/>
  <c r="CR450" i="1"/>
  <c r="N450" i="1"/>
  <c r="EA450" i="1" s="1"/>
  <c r="AZ450" i="1"/>
  <c r="DZ450" i="1"/>
  <c r="CZ450" i="1"/>
  <c r="X450" i="1"/>
  <c r="BU450" i="1"/>
  <c r="DU450" i="1"/>
  <c r="AS450" i="1"/>
  <c r="CK450" i="1"/>
  <c r="DG450" i="1"/>
  <c r="F450" i="1"/>
  <c r="CH450" i="1" s="1"/>
  <c r="AL450" i="1"/>
  <c r="AE450" i="1"/>
  <c r="BN450" i="1"/>
  <c r="EC444" i="1"/>
  <c r="DZ359" i="1"/>
  <c r="F359" i="1"/>
  <c r="CH359" i="1" s="1"/>
  <c r="DU359" i="1"/>
  <c r="X359" i="1"/>
  <c r="AE359" i="1"/>
  <c r="AZ359" i="1"/>
  <c r="BU359" i="1"/>
  <c r="CR359" i="1"/>
  <c r="DN359" i="1"/>
  <c r="CB359" i="1"/>
  <c r="DG359" i="1"/>
  <c r="AS359" i="1"/>
  <c r="Q359" i="1"/>
  <c r="CK359" i="1"/>
  <c r="N359" i="1"/>
  <c r="EA359" i="1" s="1"/>
  <c r="BN359" i="1"/>
  <c r="AL359" i="1"/>
  <c r="CZ359" i="1"/>
  <c r="BG359" i="1"/>
  <c r="BU373" i="1"/>
  <c r="AZ373" i="1"/>
  <c r="CK373" i="1"/>
  <c r="CB373" i="1"/>
  <c r="DG373" i="1"/>
  <c r="AL373" i="1"/>
  <c r="N373" i="1"/>
  <c r="EA373" i="1" s="1"/>
  <c r="BG373" i="1"/>
  <c r="DZ373" i="1"/>
  <c r="AE373" i="1"/>
  <c r="F373" i="1"/>
  <c r="CH373" i="1" s="1"/>
  <c r="CZ373" i="1"/>
  <c r="BN373" i="1"/>
  <c r="AS373" i="1"/>
  <c r="DN373" i="1"/>
  <c r="X373" i="1"/>
  <c r="CR373" i="1"/>
  <c r="Q373" i="1"/>
  <c r="DU373" i="1"/>
  <c r="BU296" i="1"/>
  <c r="AZ296" i="1"/>
  <c r="CK296" i="1"/>
  <c r="CZ296" i="1"/>
  <c r="DU296" i="1"/>
  <c r="X296" i="1"/>
  <c r="AS296" i="1"/>
  <c r="DN296" i="1"/>
  <c r="CR296" i="1"/>
  <c r="AL296" i="1"/>
  <c r="N296" i="1"/>
  <c r="EA296" i="1" s="1"/>
  <c r="DG296" i="1"/>
  <c r="Q296" i="1"/>
  <c r="CB296" i="1"/>
  <c r="F296" i="1"/>
  <c r="CH296" i="1" s="1"/>
  <c r="DZ296" i="1"/>
  <c r="BG296" i="1"/>
  <c r="AE296" i="1"/>
  <c r="BN296" i="1"/>
  <c r="EC288" i="1"/>
  <c r="CR169" i="1"/>
  <c r="AZ169" i="1"/>
  <c r="AE169" i="1"/>
  <c r="DZ169" i="1"/>
  <c r="F169" i="1"/>
  <c r="CH169" i="1" s="1"/>
  <c r="CB169" i="1"/>
  <c r="CZ169" i="1"/>
  <c r="DU169" i="1"/>
  <c r="BU169" i="1"/>
  <c r="X169" i="1"/>
  <c r="AS169" i="1"/>
  <c r="Q169" i="1"/>
  <c r="CK169" i="1"/>
  <c r="BG169" i="1"/>
  <c r="DN169" i="1"/>
  <c r="BN169" i="1"/>
  <c r="DG169" i="1"/>
  <c r="N169" i="1"/>
  <c r="EA169" i="1" s="1"/>
  <c r="AL169" i="1"/>
  <c r="CR164" i="1"/>
  <c r="AZ164" i="1"/>
  <c r="DZ164" i="1"/>
  <c r="F164" i="1"/>
  <c r="CH164" i="1" s="1"/>
  <c r="Q164" i="1"/>
  <c r="AL164" i="1"/>
  <c r="BG164" i="1"/>
  <c r="N164" i="1"/>
  <c r="EA164" i="1" s="1"/>
  <c r="CZ164" i="1"/>
  <c r="CB164" i="1"/>
  <c r="DU164" i="1"/>
  <c r="AE164" i="1"/>
  <c r="DN164" i="1"/>
  <c r="X164" i="1"/>
  <c r="BU164" i="1"/>
  <c r="BN164" i="1"/>
  <c r="CK164" i="1"/>
  <c r="AS164" i="1"/>
  <c r="DG164" i="1"/>
  <c r="EC150" i="1"/>
  <c r="AS285" i="1"/>
  <c r="DU285" i="1"/>
  <c r="X285" i="1"/>
  <c r="CZ285" i="1"/>
  <c r="CB285" i="1"/>
  <c r="BU285" i="1"/>
  <c r="BG285" i="1"/>
  <c r="CK285" i="1"/>
  <c r="F285" i="1"/>
  <c r="CH285" i="1" s="1"/>
  <c r="AE285" i="1"/>
  <c r="DG285" i="1"/>
  <c r="AZ285" i="1"/>
  <c r="Q285" i="1"/>
  <c r="DN285" i="1"/>
  <c r="AL285" i="1"/>
  <c r="DZ285" i="1"/>
  <c r="BN285" i="1"/>
  <c r="CR285" i="1"/>
  <c r="N285" i="1"/>
  <c r="EA285" i="1" s="1"/>
  <c r="BR640" i="1"/>
  <c r="AV640" i="1"/>
  <c r="CR42" i="1"/>
  <c r="BU42" i="1"/>
  <c r="AZ42" i="1"/>
  <c r="AE42" i="1"/>
  <c r="DN42" i="1"/>
  <c r="AS42" i="1"/>
  <c r="DG42" i="1"/>
  <c r="Q42" i="1"/>
  <c r="CZ42" i="1"/>
  <c r="DU42" i="1"/>
  <c r="F42" i="1"/>
  <c r="CH42" i="1" s="1"/>
  <c r="N42" i="1"/>
  <c r="EA42" i="1" s="1"/>
  <c r="DZ42" i="1"/>
  <c r="BN42" i="1"/>
  <c r="AL42" i="1"/>
  <c r="BG42" i="1"/>
  <c r="CK42" i="1"/>
  <c r="X42" i="1"/>
  <c r="CB42" i="1"/>
  <c r="CW103" i="1"/>
  <c r="AS44" i="1"/>
  <c r="DU44" i="1"/>
  <c r="X44" i="1"/>
  <c r="CZ44" i="1"/>
  <c r="DG44" i="1"/>
  <c r="BG44" i="1"/>
  <c r="CB44" i="1"/>
  <c r="F44" i="1"/>
  <c r="CH44" i="1" s="1"/>
  <c r="DZ44" i="1"/>
  <c r="BN44" i="1"/>
  <c r="AL44" i="1"/>
  <c r="CR44" i="1"/>
  <c r="CK44" i="1"/>
  <c r="BU44" i="1"/>
  <c r="Q44" i="1"/>
  <c r="N44" i="1"/>
  <c r="EA44" i="1" s="1"/>
  <c r="DN44" i="1"/>
  <c r="AE44" i="1"/>
  <c r="AZ44" i="1"/>
  <c r="EC223" i="1"/>
  <c r="CW153" i="1"/>
  <c r="CB81" i="1"/>
  <c r="AZ81" i="1"/>
  <c r="AE81" i="1"/>
  <c r="F81" i="1"/>
  <c r="CH81" i="1" s="1"/>
  <c r="X81" i="1"/>
  <c r="Q81" i="1"/>
  <c r="DN81" i="1"/>
  <c r="CK81" i="1"/>
  <c r="BG81" i="1"/>
  <c r="DZ81" i="1"/>
  <c r="BU81" i="1"/>
  <c r="AS81" i="1"/>
  <c r="DU81" i="1"/>
  <c r="N81" i="1"/>
  <c r="EA81" i="1" s="1"/>
  <c r="DG81" i="1"/>
  <c r="AL81" i="1"/>
  <c r="CZ81" i="1"/>
  <c r="CR81" i="1"/>
  <c r="BN81" i="1"/>
  <c r="CW21" i="1"/>
  <c r="EB22" i="1"/>
  <c r="EC49" i="1"/>
  <c r="CW11" i="1"/>
  <c r="CW473" i="1" l="1"/>
  <c r="EC510" i="1"/>
  <c r="CW503" i="1"/>
  <c r="EC30" i="1"/>
  <c r="CW189" i="1"/>
  <c r="CW56" i="1"/>
  <c r="CW317" i="1"/>
  <c r="CW494" i="1"/>
  <c r="CW150" i="1"/>
  <c r="CW223" i="1"/>
  <c r="EC312" i="1"/>
  <c r="EC421" i="1"/>
  <c r="EC600" i="1"/>
  <c r="CW549" i="1"/>
  <c r="EC176" i="1"/>
  <c r="EC352" i="1"/>
  <c r="EC417" i="1"/>
  <c r="CW86" i="1"/>
  <c r="EC638" i="1"/>
  <c r="EC138" i="1"/>
  <c r="EC362" i="1"/>
  <c r="CW337" i="1"/>
  <c r="EC383" i="1"/>
  <c r="EC270" i="1"/>
  <c r="CW564" i="1"/>
  <c r="EC366" i="1"/>
  <c r="CW499" i="1"/>
  <c r="EC215" i="1"/>
  <c r="CW246" i="1"/>
  <c r="CW326" i="1"/>
  <c r="CW184" i="1"/>
  <c r="CW400" i="1"/>
  <c r="CW465" i="1"/>
  <c r="CW177" i="1"/>
  <c r="EC461" i="1"/>
  <c r="CW500" i="1"/>
  <c r="CW199" i="1"/>
  <c r="EC18" i="1"/>
  <c r="EB13" i="1"/>
  <c r="EC580" i="1"/>
  <c r="CW507" i="1"/>
  <c r="CW110" i="1"/>
  <c r="CW540" i="1"/>
  <c r="CW415" i="1"/>
  <c r="EC335" i="1"/>
  <c r="EC402" i="1"/>
  <c r="CW478" i="1"/>
  <c r="CW620" i="1"/>
  <c r="EC522" i="1"/>
  <c r="EC430" i="1"/>
  <c r="EC623" i="1"/>
  <c r="EC255" i="1"/>
  <c r="EC531" i="1"/>
  <c r="CW218" i="1"/>
  <c r="EC101" i="1"/>
  <c r="EC204" i="1"/>
  <c r="EC242" i="1"/>
  <c r="EC452" i="1"/>
  <c r="CW441" i="1"/>
  <c r="EC107" i="1"/>
  <c r="EC237" i="1"/>
  <c r="CW256" i="1"/>
  <c r="EC374" i="1"/>
  <c r="EC184" i="1"/>
  <c r="EC139" i="1"/>
  <c r="EC53" i="1"/>
  <c r="EC429" i="1"/>
  <c r="EC28" i="1"/>
  <c r="CW556" i="1"/>
  <c r="EC290" i="1"/>
  <c r="CW134" i="1"/>
  <c r="CW92" i="1"/>
  <c r="CW65" i="1"/>
  <c r="EC89" i="1"/>
  <c r="EC160" i="1"/>
  <c r="R643" i="1"/>
  <c r="EC542" i="1"/>
  <c r="EC70" i="1"/>
  <c r="EC266" i="1"/>
  <c r="CW487" i="1"/>
  <c r="CW343" i="1"/>
  <c r="EC110" i="1"/>
  <c r="CW123" i="1"/>
  <c r="CW249" i="1"/>
  <c r="CW351" i="1"/>
  <c r="CW77" i="1"/>
  <c r="EC409" i="1"/>
  <c r="EC546" i="1"/>
  <c r="CW25" i="1"/>
  <c r="EC98" i="1"/>
  <c r="CW167" i="1"/>
  <c r="EC385" i="1"/>
  <c r="EC440" i="1"/>
  <c r="EC418" i="1"/>
  <c r="CW474" i="1"/>
  <c r="EC294" i="1"/>
  <c r="EC171" i="1"/>
  <c r="EC131" i="1"/>
  <c r="CW525" i="1"/>
  <c r="EC566" i="1"/>
  <c r="EC594" i="1"/>
  <c r="CW290" i="1"/>
  <c r="CW372" i="1"/>
  <c r="EC119" i="1"/>
  <c r="CW626" i="1"/>
  <c r="EC589" i="1"/>
  <c r="EC185" i="1"/>
  <c r="CW306" i="1"/>
  <c r="EC361" i="1"/>
  <c r="CW94" i="1"/>
  <c r="EC485" i="1"/>
  <c r="EC472" i="1"/>
  <c r="CW301" i="1"/>
  <c r="EC363" i="1"/>
  <c r="CW124" i="1"/>
  <c r="CW83" i="1"/>
  <c r="CW268" i="1"/>
  <c r="CW449" i="1"/>
  <c r="CW236" i="1"/>
  <c r="CW202" i="1"/>
  <c r="CW450" i="1"/>
  <c r="CW492" i="1"/>
  <c r="EC57" i="1"/>
  <c r="EC532" i="1"/>
  <c r="CW20" i="1"/>
  <c r="EC32" i="1"/>
  <c r="EC126" i="1"/>
  <c r="EC590" i="1"/>
  <c r="CW396" i="1"/>
  <c r="CW490" i="1"/>
  <c r="CW46" i="1"/>
  <c r="EC498" i="1"/>
  <c r="CW47" i="1"/>
  <c r="EC123" i="1"/>
  <c r="EC514" i="1"/>
  <c r="EC289" i="1"/>
  <c r="CW493" i="1"/>
  <c r="EC251" i="1"/>
  <c r="EC84" i="1"/>
  <c r="CW511" i="1"/>
  <c r="EC497" i="1"/>
  <c r="CW213" i="1"/>
  <c r="CW38" i="1"/>
  <c r="CW401" i="1"/>
  <c r="CW460" i="1"/>
  <c r="CW475" i="1"/>
  <c r="CW88" i="1"/>
  <c r="CW48" i="1"/>
  <c r="EC570" i="1"/>
  <c r="CW120" i="1"/>
  <c r="CW435" i="1"/>
  <c r="CW412" i="1"/>
  <c r="CW433" i="1"/>
  <c r="EC291" i="1"/>
  <c r="CW293" i="1"/>
  <c r="EC157" i="1"/>
  <c r="CW193" i="1"/>
  <c r="EC212" i="1"/>
  <c r="EC520" i="1"/>
  <c r="EC285" i="1"/>
  <c r="EC416" i="1"/>
  <c r="CW316" i="1"/>
  <c r="CW211" i="1"/>
  <c r="CW431" i="1"/>
  <c r="CW146" i="1"/>
  <c r="CW39" i="1"/>
  <c r="EC172" i="1"/>
  <c r="EC118" i="1"/>
  <c r="CW191" i="1"/>
  <c r="EC389" i="1"/>
  <c r="EC547" i="1"/>
  <c r="EC569" i="1"/>
  <c r="EC423" i="1"/>
  <c r="CW362" i="1"/>
  <c r="CW559" i="1"/>
  <c r="CW629" i="1"/>
  <c r="EC619" i="1"/>
  <c r="EC512" i="1"/>
  <c r="CW295" i="1"/>
  <c r="EC328" i="1"/>
  <c r="CW458" i="1"/>
  <c r="EC152" i="1"/>
  <c r="EC513" i="1"/>
  <c r="EC545" i="1"/>
  <c r="EC106" i="1"/>
  <c r="EC609" i="1"/>
  <c r="CW358" i="1"/>
  <c r="EC407" i="1"/>
  <c r="CW554" i="1"/>
  <c r="EC471" i="1"/>
  <c r="EC122" i="1"/>
  <c r="CW376" i="1"/>
  <c r="EB25" i="1"/>
  <c r="CW633" i="1"/>
  <c r="CW630" i="1"/>
  <c r="CW257" i="1"/>
  <c r="CW225" i="1"/>
  <c r="EB27" i="1"/>
  <c r="CW631" i="1"/>
  <c r="CW464" i="1"/>
  <c r="CW592" i="1"/>
  <c r="CW212" i="1"/>
  <c r="CW226" i="1"/>
  <c r="EC476" i="1"/>
  <c r="CW190" i="1"/>
  <c r="EC562" i="1"/>
  <c r="CW259" i="1"/>
  <c r="EC112" i="1"/>
  <c r="EC97" i="1"/>
  <c r="CW501" i="1"/>
  <c r="CW238" i="1"/>
  <c r="EC530" i="1"/>
  <c r="EC115" i="1"/>
  <c r="CW612" i="1"/>
  <c r="CW528" i="1"/>
  <c r="CW560" i="1"/>
  <c r="EC484" i="1"/>
  <c r="CW514" i="1"/>
  <c r="CW438" i="1"/>
  <c r="EC337" i="1"/>
  <c r="EC205" i="1"/>
  <c r="EC346" i="1"/>
  <c r="EC564" i="1"/>
  <c r="CW419" i="1"/>
  <c r="EC77" i="1"/>
  <c r="CW102" i="1"/>
  <c r="EC534" i="1"/>
  <c r="CW360" i="1"/>
  <c r="CW318" i="1"/>
  <c r="CW33" i="1"/>
  <c r="EC58" i="1"/>
  <c r="CW206" i="1"/>
  <c r="CW220" i="1"/>
  <c r="CW635" i="1"/>
  <c r="EC486" i="1"/>
  <c r="EC571" i="1"/>
  <c r="CW505" i="1"/>
  <c r="EC325" i="1"/>
  <c r="CW349" i="1"/>
  <c r="EC262" i="1"/>
  <c r="EC394" i="1"/>
  <c r="EC79" i="1"/>
  <c r="CW203" i="1"/>
  <c r="EC178" i="1"/>
  <c r="EC511" i="1"/>
  <c r="CW214" i="1"/>
  <c r="CW638" i="1"/>
  <c r="EC548" i="1"/>
  <c r="CW526" i="1"/>
  <c r="CW258" i="1"/>
  <c r="EC451" i="1"/>
  <c r="EC20" i="1"/>
  <c r="EC540" i="1"/>
  <c r="EC425" i="1"/>
  <c r="CW228" i="1"/>
  <c r="CW323" i="1"/>
  <c r="CW627" i="1"/>
  <c r="EC76" i="1"/>
  <c r="CW639" i="1"/>
  <c r="EC202" i="1"/>
  <c r="EC158" i="1"/>
  <c r="CW229" i="1"/>
  <c r="EC559" i="1"/>
  <c r="EC240" i="1"/>
  <c r="EC183" i="1"/>
  <c r="CW374" i="1"/>
  <c r="CW570" i="1"/>
  <c r="EC408" i="1"/>
  <c r="EC406" i="1"/>
  <c r="CW16" i="1"/>
  <c r="EC243" i="1"/>
  <c r="CW12" i="1"/>
  <c r="EC543" i="1"/>
  <c r="CW623" i="1"/>
  <c r="EC234" i="1"/>
  <c r="EC422" i="1"/>
  <c r="EC156" i="1"/>
  <c r="EC610" i="1"/>
  <c r="CW576" i="1"/>
  <c r="CW555" i="1"/>
  <c r="EC428" i="1"/>
  <c r="CW364" i="1"/>
  <c r="CW577" i="1"/>
  <c r="EC35" i="1"/>
  <c r="EC67" i="1"/>
  <c r="CW397" i="1"/>
  <c r="CW149" i="1"/>
  <c r="CW244" i="1"/>
  <c r="EC91" i="1"/>
  <c r="CW509" i="1"/>
  <c r="EC614" i="1"/>
  <c r="EC284" i="1"/>
  <c r="CW75" i="1"/>
  <c r="CW80" i="1"/>
  <c r="EC200" i="1"/>
  <c r="CW315" i="1"/>
  <c r="EC188" i="1"/>
  <c r="CW437" i="1"/>
  <c r="EC588" i="1"/>
  <c r="EC324" i="1"/>
  <c r="CW96" i="1"/>
  <c r="CW161" i="1"/>
  <c r="CW572" i="1"/>
  <c r="CW173" i="1"/>
  <c r="EC227" i="1"/>
  <c r="EC491" i="1"/>
  <c r="CW41" i="1"/>
  <c r="EC229" i="1"/>
  <c r="EC586" i="1"/>
  <c r="CW99" i="1"/>
  <c r="EC55" i="1"/>
  <c r="CW215" i="1"/>
  <c r="CW355" i="1"/>
  <c r="CW538" i="1"/>
  <c r="CW348" i="1"/>
  <c r="CW524" i="1"/>
  <c r="EC63" i="1"/>
  <c r="EC329" i="1"/>
  <c r="CW359" i="1"/>
  <c r="CW605" i="1"/>
  <c r="EC560" i="1"/>
  <c r="CW138" i="1"/>
  <c r="EC166" i="1"/>
  <c r="EC213" i="1"/>
  <c r="EC102" i="1"/>
  <c r="CW176" i="1"/>
  <c r="CW344" i="1"/>
  <c r="EC222" i="1"/>
  <c r="CW495" i="1"/>
  <c r="EC38" i="1"/>
  <c r="EC168" i="1"/>
  <c r="CW132" i="1"/>
  <c r="CW85" i="1"/>
  <c r="EC278" i="1"/>
  <c r="CW352" i="1"/>
  <c r="CW469" i="1"/>
  <c r="EC468" i="1"/>
  <c r="EC345" i="1"/>
  <c r="EC488" i="1"/>
  <c r="EC611" i="1"/>
  <c r="EC104" i="1"/>
  <c r="EC447" i="1"/>
  <c r="EC370" i="1"/>
  <c r="EC593" i="1"/>
  <c r="EC551" i="1"/>
  <c r="EC622" i="1"/>
  <c r="EC368" i="1"/>
  <c r="CW285" i="1"/>
  <c r="EC574" i="1"/>
  <c r="CW265" i="1"/>
  <c r="EC151" i="1"/>
  <c r="EC565" i="1"/>
  <c r="CW108" i="1"/>
  <c r="EC496" i="1"/>
  <c r="CW596" i="1"/>
  <c r="EC149" i="1"/>
  <c r="CW148" i="1"/>
  <c r="CW196" i="1"/>
  <c r="CW357" i="1"/>
  <c r="CW333" i="1"/>
  <c r="EC550" i="1"/>
  <c r="EC219" i="1"/>
  <c r="EC620" i="1"/>
  <c r="EC438" i="1"/>
  <c r="EC505" i="1"/>
  <c r="EC214" i="1"/>
  <c r="CW308" i="1"/>
  <c r="CW384" i="1"/>
  <c r="EC523" i="1"/>
  <c r="CW154" i="1"/>
  <c r="CW567" i="1"/>
  <c r="CW137" i="1"/>
  <c r="CW187" i="1"/>
  <c r="EC105" i="1"/>
  <c r="CW553" i="1"/>
  <c r="EC475" i="1"/>
  <c r="CW621" i="1"/>
  <c r="EC365" i="1"/>
  <c r="EC330" i="1"/>
  <c r="EC458" i="1"/>
  <c r="EC453" i="1"/>
  <c r="EB26" i="1"/>
  <c r="EC206" i="1"/>
  <c r="CW69" i="1"/>
  <c r="EC16" i="1"/>
  <c r="CW59" i="1"/>
  <c r="EC435" i="1"/>
  <c r="EC460" i="1"/>
  <c r="CW582" i="1"/>
  <c r="EC258" i="1"/>
  <c r="CW141" i="1"/>
  <c r="EC187" i="1"/>
  <c r="EC621" i="1"/>
  <c r="EC584" i="1"/>
  <c r="CW319" i="1"/>
  <c r="EC412" i="1"/>
  <c r="EC433" i="1"/>
  <c r="EC33" i="1"/>
  <c r="CW181" i="1"/>
  <c r="CW429" i="1"/>
  <c r="CW40" i="1"/>
  <c r="CW169" i="1"/>
  <c r="CW459" i="1"/>
  <c r="EC439" i="1"/>
  <c r="EB37" i="1"/>
  <c r="CW113" i="1"/>
  <c r="CW31" i="1"/>
  <c r="CW174" i="1"/>
  <c r="EC627" i="1"/>
  <c r="EC217" i="1"/>
  <c r="CW463" i="1"/>
  <c r="CW375" i="1"/>
  <c r="EC518" i="1"/>
  <c r="EC553" i="1"/>
  <c r="EC432" i="1"/>
  <c r="EC41" i="1"/>
  <c r="CW131" i="1"/>
  <c r="CW232" i="1"/>
  <c r="EC40" i="1"/>
  <c r="CW81" i="1"/>
  <c r="CW64" i="1"/>
  <c r="CW615" i="1"/>
  <c r="CW233" i="1"/>
  <c r="CW198" i="1"/>
  <c r="CW563" i="1"/>
  <c r="CW405" i="1"/>
  <c r="EC127" i="1"/>
  <c r="CW388" i="1"/>
  <c r="EC403" i="1"/>
  <c r="EC36" i="1"/>
  <c r="CW245" i="1"/>
  <c r="EC269" i="1"/>
  <c r="CW341" i="1"/>
  <c r="CW386" i="1"/>
  <c r="CW472" i="1"/>
  <c r="CW426" i="1"/>
  <c r="EC62" i="1"/>
  <c r="CW392" i="1"/>
  <c r="EC29" i="1"/>
  <c r="EC479" i="1"/>
  <c r="CW413" i="1"/>
  <c r="EC261" i="1"/>
  <c r="EC83" i="1"/>
  <c r="CW216" i="1"/>
  <c r="CW542" i="1"/>
  <c r="EC111" i="1"/>
  <c r="EC305" i="1"/>
  <c r="EC208" i="1"/>
  <c r="CW234" i="1"/>
  <c r="EC207" i="1"/>
  <c r="CW409" i="1"/>
  <c r="EC343" i="1"/>
  <c r="EC519" i="1"/>
  <c r="EC133" i="1"/>
  <c r="CW98" i="1"/>
  <c r="CW313" i="1"/>
  <c r="EC201" i="1"/>
  <c r="CW350" i="1"/>
  <c r="EC314" i="1"/>
  <c r="CW304" i="1"/>
  <c r="CW311" i="1"/>
  <c r="EC449" i="1"/>
  <c r="EC507" i="1"/>
  <c r="EC426" i="1"/>
  <c r="CW78" i="1"/>
  <c r="CW53" i="1"/>
  <c r="EC275" i="1"/>
  <c r="CW267" i="1"/>
  <c r="CW399" i="1"/>
  <c r="CW130" i="1"/>
  <c r="EC442" i="1"/>
  <c r="CW224" i="1"/>
  <c r="EC606" i="1"/>
  <c r="CW527" i="1"/>
  <c r="EC194" i="1"/>
  <c r="CW561" i="1"/>
  <c r="EC568" i="1"/>
  <c r="EC209" i="1"/>
  <c r="CW279" i="1"/>
  <c r="EC170" i="1"/>
  <c r="CW430" i="1"/>
  <c r="EC445" i="1"/>
  <c r="EC248" i="1"/>
  <c r="EC144" i="1"/>
  <c r="CW182" i="1"/>
  <c r="EC309" i="1"/>
  <c r="EB31" i="1"/>
  <c r="EC114" i="1"/>
  <c r="EC398" i="1"/>
  <c r="EC350" i="1"/>
  <c r="CW235" i="1"/>
  <c r="EC210" i="1"/>
  <c r="CW273" i="1"/>
  <c r="EC502" i="1"/>
  <c r="CW425" i="1"/>
  <c r="CW26" i="1"/>
  <c r="EC179" i="1"/>
  <c r="CW230" i="1"/>
  <c r="CW410" i="1"/>
  <c r="EC613" i="1"/>
  <c r="CH640" i="1"/>
  <c r="EC301" i="1"/>
  <c r="CW517" i="1"/>
  <c r="CW44" i="1"/>
  <c r="CW610" i="1"/>
  <c r="EC125" i="1"/>
  <c r="CW583" i="1"/>
  <c r="CW263" i="1"/>
  <c r="CW439" i="1"/>
  <c r="EC455" i="1"/>
  <c r="EC264" i="1"/>
  <c r="CW37" i="1"/>
  <c r="CW462" i="1"/>
  <c r="EB15" i="1"/>
  <c r="CW393" i="1"/>
  <c r="EC19" i="1"/>
  <c r="EC109" i="1"/>
  <c r="EC387" i="1"/>
  <c r="CW253" i="1"/>
  <c r="EC544" i="1"/>
  <c r="CW597" i="1"/>
  <c r="EC74" i="1"/>
  <c r="EC332" i="1"/>
  <c r="EC228" i="1"/>
  <c r="EC117" i="1"/>
  <c r="EC34" i="1"/>
  <c r="EC296" i="1"/>
  <c r="EC483" i="1"/>
  <c r="CW574" i="1"/>
  <c r="CW155" i="1"/>
  <c r="CW416" i="1"/>
  <c r="CW420" i="1"/>
  <c r="EC490" i="1"/>
  <c r="CW307" i="1"/>
  <c r="CW15" i="1"/>
  <c r="EC625" i="1"/>
  <c r="CW121" i="1"/>
  <c r="EC252" i="1"/>
  <c r="CW45" i="1"/>
  <c r="EC277" i="1"/>
  <c r="EC541" i="1"/>
  <c r="EC492" i="1"/>
  <c r="CW489" i="1"/>
  <c r="CW302" i="1"/>
  <c r="EC382" i="1"/>
  <c r="CW331" i="1"/>
  <c r="EC473" i="1"/>
  <c r="CW13" i="1"/>
  <c r="EC392" i="1"/>
  <c r="EC575" i="1"/>
  <c r="EC414" i="1"/>
  <c r="EC145" i="1"/>
  <c r="CW363" i="1"/>
  <c r="CW186" i="1"/>
  <c r="EC99" i="1"/>
  <c r="CW599" i="1"/>
  <c r="CW634" i="1"/>
  <c r="CW354" i="1"/>
  <c r="EC371" i="1"/>
  <c r="CW219" i="1"/>
  <c r="CW607" i="1"/>
  <c r="EC481" i="1"/>
  <c r="CW533" i="1"/>
  <c r="CW329" i="1"/>
  <c r="EC585" i="1"/>
  <c r="EC616" i="1"/>
  <c r="EC93" i="1"/>
  <c r="CW160" i="1"/>
  <c r="CW603" i="1"/>
  <c r="EC558" i="1"/>
  <c r="CW165" i="1"/>
  <c r="CW395" i="1"/>
  <c r="CW535" i="1"/>
  <c r="CW411" i="1"/>
  <c r="EC379" i="1"/>
  <c r="CW87" i="1"/>
  <c r="CW590" i="1"/>
  <c r="EC404" i="1"/>
  <c r="EC142" i="1"/>
  <c r="CW471" i="1"/>
  <c r="EC557" i="1"/>
  <c r="CW619" i="1"/>
  <c r="CW586" i="1"/>
  <c r="CW418" i="1"/>
  <c r="EC75" i="1"/>
  <c r="EC579" i="1"/>
  <c r="CW421" i="1"/>
  <c r="CW156" i="1"/>
  <c r="CW179" i="1"/>
  <c r="CW117" i="1"/>
  <c r="EC280" i="1"/>
  <c r="CW336" i="1"/>
  <c r="EC241" i="1"/>
  <c r="CW34" i="1"/>
  <c r="CW292" i="1"/>
  <c r="CW581" i="1"/>
  <c r="CW107" i="1"/>
  <c r="CW380" i="1"/>
  <c r="EB32" i="1"/>
  <c r="CW447" i="1"/>
  <c r="EC415" i="1"/>
  <c r="CW512" i="1"/>
  <c r="CW476" i="1"/>
  <c r="CW562" i="1"/>
  <c r="CW106" i="1"/>
  <c r="CW422" i="1"/>
  <c r="EC388" i="1"/>
  <c r="CW36" i="1"/>
  <c r="EC90" i="1"/>
  <c r="CW204" i="1"/>
  <c r="CW280" i="1"/>
  <c r="EB34" i="1"/>
  <c r="CW497" i="1"/>
  <c r="EC581" i="1"/>
  <c r="EC470" i="1"/>
  <c r="CW312" i="1"/>
  <c r="CW105" i="1"/>
  <c r="EC446" i="1"/>
  <c r="EC441" i="1"/>
  <c r="CW602" i="1"/>
  <c r="EC216" i="1"/>
  <c r="EC191" i="1"/>
  <c r="EC525" i="1"/>
  <c r="CW111" i="1"/>
  <c r="CW227" i="1"/>
  <c r="CW387" i="1"/>
  <c r="CW404" i="1"/>
  <c r="EC356" i="1"/>
  <c r="EC334" i="1"/>
  <c r="EC256" i="1"/>
  <c r="CW152" i="1"/>
  <c r="EC320" i="1"/>
  <c r="EC250" i="1"/>
  <c r="EC311" i="1"/>
  <c r="EC50" i="1"/>
  <c r="EC358" i="1"/>
  <c r="CW443" i="1"/>
  <c r="CW100" i="1"/>
  <c r="EC380" i="1"/>
  <c r="EC598" i="1"/>
  <c r="CW194" i="1"/>
  <c r="CW89" i="1"/>
  <c r="EC515" i="1"/>
  <c r="EC43" i="1"/>
  <c r="EC632" i="1"/>
  <c r="CW484" i="1"/>
  <c r="EC521" i="1"/>
  <c r="CW522" i="1"/>
  <c r="CW455" i="1"/>
  <c r="EC197" i="1"/>
  <c r="CW445" i="1"/>
  <c r="EC360" i="1"/>
  <c r="EC135" i="1"/>
  <c r="EC163" i="1"/>
  <c r="EC378" i="1"/>
  <c r="CW346" i="1"/>
  <c r="CW275" i="1"/>
  <c r="EC73" i="1"/>
  <c r="EC637" i="1"/>
  <c r="CW35" i="1"/>
  <c r="EC474" i="1"/>
  <c r="EC306" i="1"/>
  <c r="EC310" i="1"/>
  <c r="CW119" i="1"/>
  <c r="CW126" i="1"/>
  <c r="EC245" i="1"/>
  <c r="CW269" i="1"/>
  <c r="CW296" i="1"/>
  <c r="CW600" i="1"/>
  <c r="CW521" i="1"/>
  <c r="CW209" i="1"/>
  <c r="EC154" i="1"/>
  <c r="EC164" i="1"/>
  <c r="EC373" i="1"/>
  <c r="EC450" i="1"/>
  <c r="EC628" i="1"/>
  <c r="EC381" i="1"/>
  <c r="EC71" i="1"/>
  <c r="EC322" i="1"/>
  <c r="EC549" i="1"/>
  <c r="CW166" i="1"/>
  <c r="CW145" i="1"/>
  <c r="CW270" i="1"/>
  <c r="CW289" i="1"/>
  <c r="CW480" i="1"/>
  <c r="EC419" i="1"/>
  <c r="CW637" i="1"/>
  <c r="EC121" i="1"/>
  <c r="EC477" i="1"/>
  <c r="EC624" i="1"/>
  <c r="EC339" i="1"/>
  <c r="EC367" i="1"/>
  <c r="CW172" i="1"/>
  <c r="CW19" i="1"/>
  <c r="CW266" i="1"/>
  <c r="EC85" i="1"/>
  <c r="EC424" i="1"/>
  <c r="CW423" i="1"/>
  <c r="EC313" i="1"/>
  <c r="EC504" i="1"/>
  <c r="CW382" i="1"/>
  <c r="CW200" i="1"/>
  <c r="CW361" i="1"/>
  <c r="CW58" i="1"/>
  <c r="EC268" i="1"/>
  <c r="EC376" i="1"/>
  <c r="CW551" i="1"/>
  <c r="EC25" i="1"/>
  <c r="CW97" i="1"/>
  <c r="CW242" i="1"/>
  <c r="EC124" i="1"/>
  <c r="EC94" i="1"/>
  <c r="CW571" i="1"/>
  <c r="CW115" i="1"/>
  <c r="CW481" i="1"/>
  <c r="EC92" i="1"/>
  <c r="EC257" i="1"/>
  <c r="CW43" i="1"/>
  <c r="EC413" i="1"/>
  <c r="EC495" i="1"/>
  <c r="EC602" i="1"/>
  <c r="CW32" i="1"/>
  <c r="CW284" i="1"/>
  <c r="EC539" i="1"/>
  <c r="EB29" i="1"/>
  <c r="EC537" i="1"/>
  <c r="EC292" i="1"/>
  <c r="CW568" i="1"/>
  <c r="EC338" i="1"/>
  <c r="EC225" i="1"/>
  <c r="EC340" i="1"/>
  <c r="EC384" i="1"/>
  <c r="CW558" i="1"/>
  <c r="CW185" i="1"/>
  <c r="EC349" i="1"/>
  <c r="CW543" i="1"/>
  <c r="EB19" i="1"/>
  <c r="CW491" i="1"/>
  <c r="CW611" i="1"/>
  <c r="CW133" i="1"/>
  <c r="CW55" i="1"/>
  <c r="EC95" i="1"/>
  <c r="EC298" i="1"/>
  <c r="EC386" i="1"/>
  <c r="CW498" i="1"/>
  <c r="EC336" i="1"/>
  <c r="CW402" i="1"/>
  <c r="CW486" i="1"/>
  <c r="EC480" i="1"/>
  <c r="CW541" i="1"/>
  <c r="EC247" i="1"/>
  <c r="EC591" i="1"/>
  <c r="CW139" i="1"/>
  <c r="EC88" i="1"/>
  <c r="CW122" i="1"/>
  <c r="CW237" i="1"/>
  <c r="CW171" i="1"/>
  <c r="CW95" i="1"/>
  <c r="EC230" i="1"/>
  <c r="EC175" i="1"/>
  <c r="EC443" i="1"/>
  <c r="EC528" i="1"/>
  <c r="EC533" i="1"/>
  <c r="EC100" i="1"/>
  <c r="CW305" i="1"/>
  <c r="CW42" i="1"/>
  <c r="EC633" i="1"/>
  <c r="CW164" i="1"/>
  <c r="EC299" i="1"/>
  <c r="EC129" i="1"/>
  <c r="CW274" i="1"/>
  <c r="EC86" i="1"/>
  <c r="EC351" i="1"/>
  <c r="CW324" i="1"/>
  <c r="EC396" i="1"/>
  <c r="CW61" i="1"/>
  <c r="CW340" i="1"/>
  <c r="CW73" i="1"/>
  <c r="EC572" i="1"/>
  <c r="EC578" i="1"/>
  <c r="CW624" i="1"/>
  <c r="EC137" i="1"/>
  <c r="CW294" i="1"/>
  <c r="CW446" i="1"/>
  <c r="CW532" i="1"/>
  <c r="EC401" i="1"/>
  <c r="EB20" i="1"/>
  <c r="CW255" i="1"/>
  <c r="EC193" i="1"/>
  <c r="CW287" i="1"/>
  <c r="CW159" i="1"/>
  <c r="CW114" i="1"/>
  <c r="EC318" i="1"/>
  <c r="CW432" i="1"/>
  <c r="CW544" i="1"/>
  <c r="CW345" i="1"/>
  <c r="EC293" i="1"/>
  <c r="EC203" i="1"/>
  <c r="EC302" i="1"/>
  <c r="EC189" i="1"/>
  <c r="CW328" i="1"/>
  <c r="CW520" i="1"/>
  <c r="CW320" i="1"/>
  <c r="CW250" i="1"/>
  <c r="CW335" i="1"/>
  <c r="CW385" i="1"/>
  <c r="CW391" i="1"/>
  <c r="CW546" i="1"/>
  <c r="CW453" i="1"/>
  <c r="DZ10" i="1"/>
  <c r="EC72" i="1"/>
  <c r="CW298" i="1"/>
  <c r="CW371" i="1"/>
  <c r="EC220" i="1"/>
  <c r="CW63" i="1"/>
  <c r="CW291" i="1"/>
  <c r="EC342" i="1"/>
  <c r="EC635" i="1"/>
  <c r="CW408" i="1"/>
  <c r="CW485" i="1"/>
  <c r="EC639" i="1"/>
  <c r="CW175" i="1"/>
  <c r="EC120" i="1"/>
  <c r="EC78" i="1"/>
  <c r="CW252" i="1"/>
  <c r="CW261" i="1"/>
  <c r="CW403" i="1"/>
  <c r="CW548" i="1"/>
  <c r="CW483" i="1"/>
  <c r="EC236" i="1"/>
  <c r="CW604" i="1"/>
  <c r="EC224" i="1"/>
  <c r="EC459" i="1"/>
  <c r="CW381" i="1"/>
  <c r="CW598" i="1"/>
  <c r="CW322" i="1"/>
  <c r="CW205" i="1"/>
  <c r="CW264" i="1"/>
  <c r="EC308" i="1"/>
  <c r="EC603" i="1"/>
  <c r="EC37" i="1"/>
  <c r="EC462" i="1"/>
  <c r="EC165" i="1"/>
  <c r="CW277" i="1"/>
  <c r="EC141" i="1"/>
  <c r="CW135" i="1"/>
  <c r="CW118" i="1"/>
  <c r="EC506" i="1"/>
  <c r="CW356" i="1"/>
  <c r="CW142" i="1"/>
  <c r="CW519" i="1"/>
  <c r="CW398" i="1"/>
  <c r="EC597" i="1"/>
  <c r="CW593" i="1"/>
  <c r="EC448" i="1"/>
  <c r="EC599" i="1"/>
  <c r="CW57" i="1"/>
  <c r="EC297" i="1"/>
  <c r="CW550" i="1"/>
  <c r="EC54" i="1"/>
  <c r="CW72" i="1"/>
  <c r="EC48" i="1"/>
  <c r="EC323" i="1"/>
  <c r="CW84" i="1"/>
  <c r="CW452" i="1"/>
  <c r="CW622" i="1"/>
  <c r="EC331" i="1"/>
  <c r="EC554" i="1"/>
  <c r="EC612" i="1"/>
  <c r="EC82" i="1"/>
  <c r="EC478" i="1"/>
  <c r="CW589" i="1"/>
  <c r="CW208" i="1"/>
  <c r="EC601" i="1"/>
  <c r="CW479" i="1"/>
  <c r="EC27" i="1"/>
  <c r="CW580" i="1"/>
  <c r="EC61" i="1"/>
  <c r="CW625" i="1"/>
  <c r="CW595" i="1"/>
  <c r="EC552" i="1"/>
  <c r="EC583" i="1"/>
  <c r="EC155" i="1"/>
  <c r="EC636" i="1"/>
  <c r="CW565" i="1"/>
  <c r="EC577" i="1"/>
  <c r="EC327" i="1"/>
  <c r="EC96" i="1"/>
  <c r="EC143" i="1"/>
  <c r="EC375" i="1"/>
  <c r="CW27" i="1"/>
  <c r="CW451" i="1"/>
  <c r="EB35" i="1"/>
  <c r="EC464" i="1"/>
  <c r="CW353" i="1"/>
  <c r="CW470" i="1"/>
  <c r="EC393" i="1"/>
  <c r="EC186" i="1"/>
  <c r="CW67" i="1"/>
  <c r="CW366" i="1"/>
  <c r="CW591" i="1"/>
  <c r="CW195" i="1"/>
  <c r="EC287" i="1"/>
  <c r="EC159" i="1"/>
  <c r="CW207" i="1"/>
  <c r="CW330" i="1"/>
  <c r="CW314" i="1"/>
  <c r="EC295" i="1"/>
  <c r="CW579" i="1"/>
  <c r="EC246" i="1"/>
  <c r="CW442" i="1"/>
  <c r="CW54" i="1"/>
  <c r="CW127" i="1"/>
  <c r="CW407" i="1"/>
  <c r="CW112" i="1"/>
  <c r="EC501" i="1"/>
  <c r="CW241" i="1"/>
  <c r="CW368" i="1"/>
  <c r="EC283" i="1"/>
  <c r="CW18" i="1"/>
  <c r="CW29" i="1"/>
  <c r="CW537" i="1"/>
  <c r="CW248" i="1"/>
  <c r="CW515" i="1"/>
  <c r="EC195" i="1"/>
  <c r="CW183" i="1"/>
  <c r="CW383" i="1"/>
  <c r="EC390" i="1"/>
  <c r="EC391" i="1"/>
  <c r="EC595" i="1"/>
  <c r="CW575" i="1"/>
  <c r="EC265" i="1"/>
  <c r="EC263" i="1"/>
  <c r="EC576" i="1"/>
  <c r="CW606" i="1"/>
  <c r="CW197" i="1"/>
  <c r="EC420" i="1"/>
  <c r="EC437" i="1"/>
  <c r="EC516" i="1"/>
  <c r="EC561" i="1"/>
  <c r="EC563" i="1"/>
  <c r="EC64" i="1"/>
  <c r="EC321" i="1"/>
  <c r="CW440" i="1"/>
  <c r="CW143" i="1"/>
  <c r="EC307" i="1"/>
  <c r="EC582" i="1"/>
  <c r="EC108" i="1"/>
  <c r="EC267" i="1"/>
  <c r="EC399" i="1"/>
  <c r="EC567" i="1"/>
  <c r="CW578" i="1"/>
  <c r="CW618" i="1"/>
  <c r="EC596" i="1"/>
  <c r="CW222" i="1"/>
  <c r="CW339" i="1"/>
  <c r="EC173" i="1"/>
  <c r="EC535" i="1"/>
  <c r="EC411" i="1"/>
  <c r="CW158" i="1"/>
  <c r="EC397" i="1"/>
  <c r="EC211" i="1"/>
  <c r="CW254" i="1"/>
  <c r="CW365" i="1"/>
  <c r="CW468" i="1"/>
  <c r="CW569" i="1"/>
  <c r="CW104" i="1"/>
  <c r="CW461" i="1"/>
  <c r="EC281" i="1"/>
  <c r="EC629" i="1"/>
  <c r="CW201" i="1"/>
  <c r="EC427" i="1"/>
  <c r="CW434" i="1"/>
  <c r="CW240" i="1"/>
  <c r="EB33" i="1"/>
  <c r="EC181" i="1"/>
  <c r="CW251" i="1"/>
  <c r="EC235" i="1"/>
  <c r="EC355" i="1"/>
  <c r="EC369" i="1"/>
  <c r="EC259" i="1"/>
  <c r="EC273" i="1"/>
  <c r="EC315" i="1"/>
  <c r="CW260" i="1"/>
  <c r="CW342" i="1"/>
  <c r="CW539" i="1"/>
  <c r="EB18" i="1"/>
  <c r="EB28" i="1"/>
  <c r="EC13" i="1"/>
  <c r="CW62" i="1"/>
  <c r="EC116" i="1"/>
  <c r="EC353" i="1"/>
  <c r="CW513" i="1"/>
  <c r="EC260" i="1"/>
  <c r="CW188" i="1"/>
  <c r="EC140" i="1"/>
  <c r="CW170" i="1"/>
  <c r="CW585" i="1"/>
  <c r="CW338" i="1"/>
  <c r="CW373" i="1"/>
  <c r="EC555" i="1"/>
  <c r="CW428" i="1"/>
  <c r="CW552" i="1"/>
  <c r="CW299" i="1"/>
  <c r="CW129" i="1"/>
  <c r="EC527" i="1"/>
  <c r="CW163" i="1"/>
  <c r="CW378" i="1"/>
  <c r="CW588" i="1"/>
  <c r="EC59" i="1"/>
  <c r="EC316" i="1"/>
  <c r="EC526" i="1"/>
  <c r="CW518" i="1"/>
  <c r="EC400" i="1"/>
  <c r="EC15" i="1"/>
  <c r="CW534" i="1"/>
  <c r="CW144" i="1"/>
  <c r="EC161" i="1"/>
  <c r="EC344" i="1"/>
  <c r="CW367" i="1"/>
  <c r="CW180" i="1"/>
  <c r="EC395" i="1"/>
  <c r="EC489" i="1"/>
  <c r="CW390" i="1"/>
  <c r="CW594" i="1"/>
  <c r="CW168" i="1"/>
  <c r="EC132" i="1"/>
  <c r="EC282" i="1"/>
  <c r="EC254" i="1"/>
  <c r="CW584" i="1"/>
  <c r="EC113" i="1"/>
  <c r="EC148" i="1"/>
  <c r="EC469" i="1"/>
  <c r="EC196" i="1"/>
  <c r="CW310" i="1"/>
  <c r="EC434" i="1"/>
  <c r="EC80" i="1"/>
  <c r="EC304" i="1"/>
  <c r="EC354" i="1"/>
  <c r="EC333" i="1"/>
  <c r="CW502" i="1"/>
  <c r="CW609" i="1"/>
  <c r="CW101" i="1"/>
  <c r="CW178" i="1"/>
  <c r="EC341" i="1"/>
  <c r="EC410" i="1"/>
  <c r="EC231" i="1"/>
  <c r="EC238" i="1"/>
  <c r="CW283" i="1"/>
  <c r="EC69" i="1"/>
  <c r="CW28" i="1"/>
  <c r="EC42" i="1"/>
  <c r="EC274" i="1"/>
  <c r="CW379" i="1"/>
  <c r="EC604" i="1"/>
  <c r="EC45" i="1"/>
  <c r="CW82" i="1"/>
  <c r="CW510" i="1"/>
  <c r="CW566" i="1"/>
  <c r="CW140" i="1"/>
  <c r="CW601" i="1"/>
  <c r="CW628" i="1"/>
  <c r="EC169" i="1"/>
  <c r="EC44" i="1"/>
  <c r="CW632" i="1"/>
  <c r="CW93" i="1"/>
  <c r="EC364" i="1"/>
  <c r="CW321" i="1"/>
  <c r="EC279" i="1"/>
  <c r="EC615" i="1"/>
  <c r="CW325" i="1"/>
  <c r="CW116" i="1"/>
  <c r="EC46" i="1"/>
  <c r="EC60" i="1"/>
  <c r="EC180" i="1"/>
  <c r="EC182" i="1"/>
  <c r="CW309" i="1"/>
  <c r="CW282" i="1"/>
  <c r="EC31" i="1"/>
  <c r="EC66" i="1"/>
  <c r="EC244" i="1"/>
  <c r="EC174" i="1"/>
  <c r="CW109" i="1"/>
  <c r="EC253" i="1"/>
  <c r="CW278" i="1"/>
  <c r="EC405" i="1"/>
  <c r="EC509" i="1"/>
  <c r="EC592" i="1"/>
  <c r="CW488" i="1"/>
  <c r="EC226" i="1"/>
  <c r="CW370" i="1"/>
  <c r="CW504" i="1"/>
  <c r="EC130" i="1"/>
  <c r="CW427" i="1"/>
  <c r="EC431" i="1"/>
  <c r="CW74" i="1"/>
  <c r="EC87" i="1"/>
  <c r="EC190" i="1"/>
  <c r="CW448" i="1"/>
  <c r="EC634" i="1"/>
  <c r="CW210" i="1"/>
  <c r="EC357" i="1"/>
  <c r="CW297" i="1"/>
  <c r="EC538" i="1"/>
  <c r="EC348" i="1"/>
  <c r="EC26" i="1"/>
  <c r="CW76" i="1"/>
  <c r="EC232" i="1"/>
  <c r="CW530" i="1"/>
  <c r="EC626" i="1"/>
  <c r="EC607" i="1"/>
  <c r="EC134" i="1"/>
  <c r="EA10" i="1"/>
  <c r="EC11" i="1"/>
  <c r="EC631" i="1"/>
  <c r="CW545" i="1"/>
  <c r="CW243" i="1"/>
  <c r="CW151" i="1"/>
  <c r="EC630" i="1"/>
  <c r="EC359" i="1"/>
  <c r="EC81" i="1"/>
  <c r="CW125" i="1"/>
  <c r="EC605" i="1"/>
  <c r="CW616" i="1"/>
  <c r="EC463" i="1"/>
  <c r="CW636" i="1"/>
  <c r="CW71" i="1"/>
  <c r="EC249" i="1"/>
  <c r="CW516" i="1"/>
  <c r="EC556" i="1"/>
  <c r="CW414" i="1"/>
  <c r="CW327" i="1"/>
  <c r="CW523" i="1"/>
  <c r="EC493" i="1"/>
  <c r="EC233" i="1"/>
  <c r="CW496" i="1"/>
  <c r="CW262" i="1"/>
  <c r="CW60" i="1"/>
  <c r="CW247" i="1"/>
  <c r="EC465" i="1"/>
  <c r="CW70" i="1"/>
  <c r="CW394" i="1"/>
  <c r="CW389" i="1"/>
  <c r="CW506" i="1"/>
  <c r="CW66" i="1"/>
  <c r="CW79" i="1"/>
  <c r="CW91" i="1"/>
  <c r="EC177" i="1"/>
  <c r="EC319" i="1"/>
  <c r="CW424" i="1"/>
  <c r="CW531" i="1"/>
  <c r="EC499" i="1"/>
  <c r="CW547" i="1"/>
  <c r="CW614" i="1"/>
  <c r="EC487" i="1"/>
  <c r="CW557" i="1"/>
  <c r="CW281" i="1"/>
  <c r="CW334" i="1"/>
  <c r="CW417" i="1"/>
  <c r="EC372" i="1"/>
  <c r="EC218" i="1"/>
  <c r="CW332" i="1"/>
  <c r="EC167" i="1"/>
  <c r="CW369" i="1"/>
  <c r="EC494" i="1"/>
  <c r="EC146" i="1"/>
  <c r="EC326" i="1"/>
  <c r="EC500" i="1"/>
  <c r="CW50" i="1"/>
  <c r="EC198" i="1"/>
  <c r="EC524" i="1"/>
  <c r="EB36" i="1"/>
  <c r="CW90" i="1"/>
  <c r="CW231" i="1"/>
  <c r="CW406" i="1"/>
  <c r="CW613" i="1"/>
  <c r="EB16" i="1"/>
  <c r="CW157" i="1"/>
  <c r="EC517" i="1"/>
  <c r="CW217" i="1"/>
  <c r="N640" i="1"/>
  <c r="EB10" i="1" l="1"/>
  <c r="N666" i="1"/>
</calcChain>
</file>

<file path=xl/sharedStrings.xml><?xml version="1.0" encoding="utf-8"?>
<sst xmlns="http://schemas.openxmlformats.org/spreadsheetml/2006/main" count="2611" uniqueCount="1332">
  <si>
    <t>TRIBUNAL DE JUSTIÇA DE PERNAMBUCO</t>
  </si>
  <si>
    <t>Nº CONTRATO:</t>
  </si>
  <si>
    <t>149/2022</t>
  </si>
  <si>
    <t>CONSTRUÇÃO DO FÓRUM DE TAMANDARÉ - PE</t>
  </si>
  <si>
    <t>Periodo 31/05 a 30/06/2023</t>
  </si>
  <si>
    <t>1ª MEDIÇÃO - Período de 28/11 a 06/12/2022</t>
  </si>
  <si>
    <t>2ª MEDIÇÃO - Período de 07/12 a 03/02/2023</t>
  </si>
  <si>
    <t>3ª MEDIÇÃO - 03/02/2023 a 03/03/2023</t>
  </si>
  <si>
    <t>4ª MEDIÇÃO - Período 03/03 a 31/03/2023</t>
  </si>
  <si>
    <t>5ª MEDIÇÃO - Período 01/04/2023 a 04/05/2023</t>
  </si>
  <si>
    <t>6ª MEDIÇÃO - Período 05/05/2023 a 30/05/2023</t>
  </si>
  <si>
    <t>7ª MEDIÇÃO</t>
  </si>
  <si>
    <t>8ª MEDIÇÃO - 30/06/2023 a 01/08/2023</t>
  </si>
  <si>
    <r>
      <t xml:space="preserve">9ª MEDIÇÃO - </t>
    </r>
    <r>
      <rPr>
        <b/>
        <sz val="12"/>
        <rFont val="Arial"/>
        <family val="2"/>
      </rPr>
      <t>Período 01/08/2023 a 31/08/2023</t>
    </r>
  </si>
  <si>
    <t>10ª MEDIÇÃO - Período de 01/09/2023 a 30/09/2023</t>
  </si>
  <si>
    <t>11ª MEDIÇÃO (Período 01/10 a 31/10/2023</t>
  </si>
  <si>
    <t>12ª MEDIÇÃO PERÍODO 01/11/2023 a 28/11/2023</t>
  </si>
  <si>
    <t>13ª MEDIÇÃO - Período 29/11/23 a 20/12/23</t>
  </si>
  <si>
    <t>14ª MEDIÇÃO</t>
  </si>
  <si>
    <t>15ª MEDIÇÃO</t>
  </si>
  <si>
    <t>16ª MEDIÇÃO</t>
  </si>
  <si>
    <t>BDI: 17,94%</t>
  </si>
  <si>
    <t>BDI: 24,40%</t>
  </si>
  <si>
    <t>BDI: 13,26%</t>
  </si>
  <si>
    <t>ITEM</t>
  </si>
  <si>
    <t>DESCRIÇÃO</t>
  </si>
  <si>
    <t>UN</t>
  </si>
  <si>
    <t>QUANT. TOTAL</t>
  </si>
  <si>
    <t>QUANT. ACUM.</t>
  </si>
  <si>
    <t>QUANT. RESIDUAL</t>
  </si>
  <si>
    <t>MATERIAL</t>
  </si>
  <si>
    <t>MÃO DE OBRA</t>
  </si>
  <si>
    <t>EQUIPAMENTO</t>
  </si>
  <si>
    <t>TOTAL</t>
  </si>
  <si>
    <t>QUANT. MEDIDA</t>
  </si>
  <si>
    <t>% MEDIDO</t>
  </si>
  <si>
    <t>% ACUM.</t>
  </si>
  <si>
    <t>TOTAL DA MEDIÇÃO</t>
  </si>
  <si>
    <t>SITUAÇÃO DO SERVIÇO</t>
  </si>
  <si>
    <t>SALDO FINANCEIRO</t>
  </si>
  <si>
    <t>P. UNIT</t>
  </si>
  <si>
    <t>P. TOTAL</t>
  </si>
  <si>
    <t>P. TOTAL DA MED.</t>
  </si>
  <si>
    <t>1.0</t>
  </si>
  <si>
    <t>PROJETOS E ART´S</t>
  </si>
  <si>
    <t>1.1</t>
  </si>
  <si>
    <t>ART Execução de Obra</t>
  </si>
  <si>
    <t>un</t>
  </si>
  <si>
    <t>CONCLUÍDO</t>
  </si>
  <si>
    <t>1.2</t>
  </si>
  <si>
    <t>Elaboração de Projeto Executivo de Terraplanagem, Pavimentação e Drenagem, inclusive levantamento plani-altimétrico, estudo geotécnico do solo e ART.</t>
  </si>
  <si>
    <t>1.3</t>
  </si>
  <si>
    <t>Elaboração do PGRCC - Plano de Gerenciamento de Resíduos da Construção Civil.</t>
  </si>
  <si>
    <t>1.4</t>
  </si>
  <si>
    <t>Controle Tecnológico do Concreto com ensaio de compressão de corpos de prova cilíndricos (NBR 5739)/2007, com transporte para o laboratório realizado pelo cliente.</t>
  </si>
  <si>
    <t>2.0</t>
  </si>
  <si>
    <t>ADMINISTRAÇÃO DA OBRA / MAQUINAS E EQUIPAMENTOS</t>
  </si>
  <si>
    <t>2.1</t>
  </si>
  <si>
    <t>Administração local pelo período da Obra.</t>
  </si>
  <si>
    <t>un/mês</t>
  </si>
  <si>
    <t>EM ANDAMENTO</t>
  </si>
  <si>
    <t>2.2</t>
  </si>
  <si>
    <t>Transporte horizontal  com jerica de 60l, de massa/ granel.</t>
  </si>
  <si>
    <t>m³xKm</t>
  </si>
  <si>
    <t>2.3</t>
  </si>
  <si>
    <t>Taxa de descarte resíduos da construção civil.</t>
  </si>
  <si>
    <t>ton.</t>
  </si>
  <si>
    <t>2.4</t>
  </si>
  <si>
    <t>Locação de  andaime metálico tubular tipo torre, com plataforma metálica, guarda corpo metálico, escada, inclusive montagem e desmontagem.</t>
  </si>
  <si>
    <t>mxmês</t>
  </si>
  <si>
    <t>3.0</t>
  </si>
  <si>
    <t>SERVIÇOS PRELIMINARES</t>
  </si>
  <si>
    <t>3.1</t>
  </si>
  <si>
    <t>Mobilização da obra (pessoal, máquinas e equipamentos).</t>
  </si>
  <si>
    <t>3.2</t>
  </si>
  <si>
    <t>Levantamento topográfico planimétrico cadastral.</t>
  </si>
  <si>
    <t>m²</t>
  </si>
  <si>
    <t>3.3</t>
  </si>
  <si>
    <t>Limpeza mecanizada de camada vegetal, vegetação e pequenas árvores (diâmetro de tronco menor que 0,20m), com trator de esteiras.</t>
  </si>
  <si>
    <t>3.4</t>
  </si>
  <si>
    <t>Remoção de metralha em caminhão basculante D.M.T. 6 Km, inclusive carga e descarga mecânica.</t>
  </si>
  <si>
    <t>m³</t>
  </si>
  <si>
    <t>3.5</t>
  </si>
  <si>
    <t>Locação convencional de obra, utilizando gabarito de tábuas corridas pontaletadas a cada 2,00m - 2 utilizações.</t>
  </si>
  <si>
    <t>m</t>
  </si>
  <si>
    <t>3.6</t>
  </si>
  <si>
    <t>Rebaixamento com ponteiras filtrantes (01 conjunto - 25uni), inclusive grupo gerador 80 kva - aluguel mensal</t>
  </si>
  <si>
    <t>mês</t>
  </si>
  <si>
    <t>INEXEQUÍVEL</t>
  </si>
  <si>
    <t>4.0</t>
  </si>
  <si>
    <t>CANTEIRO DE OBRA</t>
  </si>
  <si>
    <t>4.1</t>
  </si>
  <si>
    <t>Placa de obra em lona plástica  impressão digital alta resolução com acabamento em ilhós, fixação em abraçadeiras de nylon, estrutura em ferro galvanizado e suporte em pontaletes de madeira.</t>
  </si>
  <si>
    <t>4.2</t>
  </si>
  <si>
    <t xml:space="preserve">Tapume com compensado de madeira. </t>
  </si>
  <si>
    <t>4.3</t>
  </si>
  <si>
    <t xml:space="preserve">Ligação provisória de luz e força para obra. </t>
  </si>
  <si>
    <t>4.4</t>
  </si>
  <si>
    <t xml:space="preserve">Ligações provisórias de água e sanitário. </t>
  </si>
  <si>
    <t>4.5</t>
  </si>
  <si>
    <t xml:space="preserve">Fornecimento e execução de barracão aberto para apoio à produção (carpintaria, central de armação, oficina, etc.) com tesouras, telha 4mm, piso em concreto desempolado. </t>
  </si>
  <si>
    <t>4.6</t>
  </si>
  <si>
    <t>Construção de escritório em canteiro de obra em alvenaria, não incluso mobiliário e equipamentos.</t>
  </si>
  <si>
    <t>4.7</t>
  </si>
  <si>
    <t xml:space="preserve">Construção de almoxarifado em canteiro de obra em alvenaria, incluso prateleiras. </t>
  </si>
  <si>
    <t>4.8</t>
  </si>
  <si>
    <t>Construção de refeitório em canteiro de obra em alvenaria, não incluso mobiliário e equipamentos.</t>
  </si>
  <si>
    <t>4.9</t>
  </si>
  <si>
    <t>Execução de sanitário e vestiário em canteiro de obra em alvenaria, não incluso mobiliário.</t>
  </si>
  <si>
    <t>4.10</t>
  </si>
  <si>
    <t>Fornecimento e montagem de tela de sinalização laranja (H=1,2m) fixada em montantes de ferro de 1/2" ou em barrotes de madeira 3x3 Pol. Colocados sobre base de concreto traço 1:4:8, espaçados a cada 2 m, inclusive posterior retirada e reaproveitamento.</t>
  </si>
  <si>
    <t>4.11</t>
  </si>
  <si>
    <t>Fornecimento e instalação de sumidouro pré-moldado de concreto - 03 anéis h=0,50m cada, inclusive escavação.</t>
  </si>
  <si>
    <t>5.0</t>
  </si>
  <si>
    <t>MOVIMENTO DE TERRA</t>
  </si>
  <si>
    <t>5.1</t>
  </si>
  <si>
    <t xml:space="preserve">Escavação mecanizada para bloco de coroamento ou sapata, com previsão de forma, com retroescavadeira. </t>
  </si>
  <si>
    <t>5.2</t>
  </si>
  <si>
    <t>Escavação manual em terra até 1,50 m de profundidade, sem escoramento.</t>
  </si>
  <si>
    <t>5.3</t>
  </si>
  <si>
    <t>Escavação mecânica valas em qualquer tipo de solo exceto rocha, prof. 0&lt;h&lt;4m.</t>
  </si>
  <si>
    <t>5.4</t>
  </si>
  <si>
    <t>Escavação mecânica de vala em material de primeira categoria até 3,0m de profundidade, sem escoramento.</t>
  </si>
  <si>
    <t>5.5</t>
  </si>
  <si>
    <t>Reaterro manual apiloado com soquete.</t>
  </si>
  <si>
    <t>5.6</t>
  </si>
  <si>
    <t>Remoção de material de primeira categoria em caminhão basculante, D.M.T. 6 Km, inclusive carga manual e descarga mecânica.</t>
  </si>
  <si>
    <t>5.7</t>
  </si>
  <si>
    <t>Execução de aterro abrangendo espalhamento homogeneização, umedecimento e compactação mecânica em camadas de 20cm de espessura, inclusive o fornecimento do barro proveniente de jazida a uma distância máxima de 12Km.</t>
  </si>
  <si>
    <t>5.8</t>
  </si>
  <si>
    <t>6.0</t>
  </si>
  <si>
    <t>INFRAESTRUTURA</t>
  </si>
  <si>
    <t>6.1</t>
  </si>
  <si>
    <t xml:space="preserve">Concreto magro para lastro, traço 1:4, 5:4, 5 (cimento/ areia média/ brita 1)  - preparo mecânico com betoneira 400 L. </t>
  </si>
  <si>
    <t>6.2</t>
  </si>
  <si>
    <t>Fabricação, montagem e desmontagem de fôrma para sapata, em chapa de madeira compensada resinada, e=17 mm, 4 utilizações.</t>
  </si>
  <si>
    <t>6.3</t>
  </si>
  <si>
    <t xml:space="preserve">Fabricação, montagem e desmontagem de fôrma para viga baldrame, em chapa de madeira compensada resinada, e=17 mm, 4 utilizações. </t>
  </si>
  <si>
    <t>6.4</t>
  </si>
  <si>
    <t xml:space="preserve">Fabricação, montagem e desmontagem de fôrma para paredes de reservatório, em chapa de madeira compensada resinada, e = 17 mm, 2 utilizações. </t>
  </si>
  <si>
    <t>6.5</t>
  </si>
  <si>
    <t>Armação de bloco, viga baldrame e sapata utilizando aço ca-60 de 5 mm - montagem.</t>
  </si>
  <si>
    <t>kg</t>
  </si>
  <si>
    <t>6.6</t>
  </si>
  <si>
    <t xml:space="preserve">Armação de bloco, viga baldrame ou sapata utilizando aço ca-50 de 8 mm - montagem. </t>
  </si>
  <si>
    <t>6.7</t>
  </si>
  <si>
    <t xml:space="preserve">Armação de bloco, viga baldrame ou sapata utilizando aço ca-50 de 10 mm - montagem. </t>
  </si>
  <si>
    <t>6.8</t>
  </si>
  <si>
    <t xml:space="preserve">Armação de bloco, viga baldrame ou sapata utilizando aço ca-50 de 12,5 mm - montagem. </t>
  </si>
  <si>
    <t>6.9</t>
  </si>
  <si>
    <t xml:space="preserve">Armação de bloco, viga baldrame ou sapata utilizando aço ca-50 de 16 mm - montagem. </t>
  </si>
  <si>
    <t>6.10</t>
  </si>
  <si>
    <t>6.11</t>
  </si>
  <si>
    <t>Concretagem de sapatas, FCK 35 Mpa , com uso de bomba  lançamento, adensamento e acabamento.</t>
  </si>
  <si>
    <t>6.12</t>
  </si>
  <si>
    <t>6.13</t>
  </si>
  <si>
    <t>Concretagem de blocos de coroamento e vigas baldrames, Fck 35 Mpa com adição de metacaulim, com uso de bomba  lançamento, adensamento e acabamento. (Bloco e radier)</t>
  </si>
  <si>
    <t>6.14</t>
  </si>
  <si>
    <t xml:space="preserve">Graute Fgk=30 Mpa; traço 1:0,9:1,2:0,6 (em massa seca de cimento/ areia grossa/ brita 0/ aditivo) - preparo mecânico com betoneira 400 l. </t>
  </si>
  <si>
    <t>6.15</t>
  </si>
  <si>
    <t xml:space="preserve">Montagem e desmontagem de fôrma de laje maciça, pé-direito simples, em madeira serrada, 4 utilizações. </t>
  </si>
  <si>
    <t>6.16</t>
  </si>
  <si>
    <t xml:space="preserve">Montagem e desmontagem de fôrma de pilares retangulares e estruturas similares, pé-direito simples, em chapa de madeira compensada resinada, 4 utilizações. </t>
  </si>
  <si>
    <t>6.17</t>
  </si>
  <si>
    <t>Montagem e desmontagem de fôrma de viga, escoramento metálico, pé-direito simples, em chapa de madeira resinada, 4 utilizações.</t>
  </si>
  <si>
    <t>6.18</t>
  </si>
  <si>
    <t xml:space="preserve">Armação laje de uma estrutura convencional de concreto armado em um edifício de múltiplos pavimentos utilizando aço CA-50 de 6.3 mm - Montagem. </t>
  </si>
  <si>
    <t>6.19</t>
  </si>
  <si>
    <t xml:space="preserve">Armação de laje de uma estrutura convencional de concreto armado em um edifício de múltiplos pavimentos utilizando aço CA-50 de 8.0 mm - Montagem. </t>
  </si>
  <si>
    <t>6.20</t>
  </si>
  <si>
    <t xml:space="preserve">Armação de estruturas de concreto armado, exceto vigas, pilares, lajes e fundações, utilizando aço ca-60 de 5,0 mm - montagem. </t>
  </si>
  <si>
    <t>6.21</t>
  </si>
  <si>
    <t xml:space="preserve">Armação de estruturas de concreto armado, exceto vigas, pilares, lajes e fundações, utilizando aço ca-50 de 6,3 mm - montagem. </t>
  </si>
  <si>
    <t>6.22</t>
  </si>
  <si>
    <t xml:space="preserve">Armação de estruturas de concreto armado, exceto vigas, pilares, lajes e fundações, utilizando aço ca-50 de 8,0 mm - montagem. </t>
  </si>
  <si>
    <t>6.23</t>
  </si>
  <si>
    <t>Armação de estruturas de concreto armado, exceto vigas, pilares, lajes e fundações, utilizando aço ca-50 de 10,0 mm - montagem.</t>
  </si>
  <si>
    <t>6.24</t>
  </si>
  <si>
    <t xml:space="preserve">Armação de estruturas de concreto armado, exceto vigas, pilares, lajes e fundações, utilizando aço ca-50 de 12,5 mm - montagem. </t>
  </si>
  <si>
    <t>6.25</t>
  </si>
  <si>
    <t xml:space="preserve">Armação de estruturas de concreto armado, exceto vigas, pilares, lajes e fundações, utilizando aço ca-50 de 16,0 mm - montagem. </t>
  </si>
  <si>
    <t>6.26</t>
  </si>
  <si>
    <t xml:space="preserve">Armação de estruturas de concreto armado, exceto vigas, pilares, lajes e fundações, utilizando aço ca-50 de 20,0 mm - montagem. </t>
  </si>
  <si>
    <t>6.27</t>
  </si>
  <si>
    <t xml:space="preserve">Concretagem de vigas e lajes, Fck=35 Mpa, para lajes maciças ou nervuradas com uso de bomba em edificação com área média de lajes maior que 20 m² - incluso aditivo liquido impermeabilizante cristalizante - lançamento, adensamento e acabamento. </t>
  </si>
  <si>
    <t>6.28</t>
  </si>
  <si>
    <t>Concretagem de edificações (paredes e lajes) feitas com sistema de formas manuseáveis, com concreto usinado bombeável FCK 35 Mpa - Lançamento, adensamento e acabamento.</t>
  </si>
  <si>
    <t>6.29</t>
  </si>
  <si>
    <t>Concretagem de pilares, Fck = 35 Mpa, com uso de bomba em edificação com seção média de pilares menor ou igual a 0,25 m² - lançamento, adensamento e acabamento.</t>
  </si>
  <si>
    <t>6.30</t>
  </si>
  <si>
    <t>Execução de laje tipo treliçada β 13, incluindo vigotas treliçadas com EPS, escoramento.</t>
  </si>
  <si>
    <t>6.31</t>
  </si>
  <si>
    <t>Regularização piso com argamassa traço 1:4, e=3cm, para revestimento de piso.</t>
  </si>
  <si>
    <t>7.0</t>
  </si>
  <si>
    <t xml:space="preserve">ALVENARIA DE  FUNDAÇÃO </t>
  </si>
  <si>
    <t>7.1</t>
  </si>
  <si>
    <t>Alvenaria de tijolos de 8 furos, assentados e rejuntados com argamassa de cimento e areia no traço 1:6  -  1 vez.</t>
  </si>
  <si>
    <t>7.2</t>
  </si>
  <si>
    <t>Alvenaria de embasamento com bloco estrutural de concreto, de 14x19x29cm e argamassa de assentamento com preparo em betoneira. (Muro e mureta)</t>
  </si>
  <si>
    <t>7.3</t>
  </si>
  <si>
    <t>Alvenaria de embasamento/fundação em blocos de concreto 19x19x39, FCK 4,5Mpa.</t>
  </si>
  <si>
    <t>7.4</t>
  </si>
  <si>
    <t xml:space="preserve">Cinta de amarração de alvenaria moldada in loco com utilização de blocos canaleta. </t>
  </si>
  <si>
    <t>8.0</t>
  </si>
  <si>
    <t>SUPERSTRUTURA (PILAR / VIGA/ LAJE - FORMA, ARMAÇÃO E CONCRETO)</t>
  </si>
  <si>
    <t>8.1</t>
  </si>
  <si>
    <t xml:space="preserve">Montagem e desmontagem de fôrma de pilares retangulares e estruturas similares, pé-direito simples, em chapa de madeira compensada resinada, e = 17 mm, 4 utilizações. </t>
  </si>
  <si>
    <t>8.2</t>
  </si>
  <si>
    <t xml:space="preserve">Armação de pilar ou viga de uma estrutura convencional de concreto armado em um edifício de múltiplos pavimentos utilizando aço CA-60 de 5.0 mm - Montagem. </t>
  </si>
  <si>
    <t>8.3</t>
  </si>
  <si>
    <t xml:space="preserve">Armação de pilar ou viga de uma estrutura convencional de concreto armado em um edifício de múltiplos pavimentos utilizando aço CA-50 de 6.3 mm - Montagem. </t>
  </si>
  <si>
    <t>8.4</t>
  </si>
  <si>
    <t xml:space="preserve">Armação de pilar ou viga de uma estrutura convencional de concreto armado em um edifício de múltiplos pavimentos utilizando aço CA-50 de 8.0 mm - Montagem. </t>
  </si>
  <si>
    <t>8.5</t>
  </si>
  <si>
    <t xml:space="preserve">Armação de pilar ou viga de uma estrutura convencional de concreto armado em um edifício de múltiplos pavimentos utilizando aço CA-50 de 10.0 mm - Montagem. </t>
  </si>
  <si>
    <t>8.6</t>
  </si>
  <si>
    <t xml:space="preserve">Armação de pilar ou viga de uma estrutura convencional de concreto armado em um edifício de múltiplos pavimentos utilizando aço CA-50 de 12.5 mm - Montagem. </t>
  </si>
  <si>
    <t>8.7</t>
  </si>
  <si>
    <t xml:space="preserve">Armação de pilar ou viga de uma estrutura convencional de concreto armado em um edifício de múltiplos pavimentos utilizando aço CA-50 de 16.0 mm - Montagem. </t>
  </si>
  <si>
    <t>8.8</t>
  </si>
  <si>
    <t>Concretagem de pilares, Fck = 35 mpa, com uso de bomba em edificação com seção média de pilares menor ou igual a 0,25 m² - lançamento, adensamento e acabamento.</t>
  </si>
  <si>
    <t>8.9</t>
  </si>
  <si>
    <t xml:space="preserve">Montagem e desmontagem de fôrma de viga, escoramento metálico, pé-direito simples, em chapa de madeira resinada, 2 utilizações. </t>
  </si>
  <si>
    <t>8.10</t>
  </si>
  <si>
    <t xml:space="preserve">Montagem e desmontagem de fôrma de laje maciça com área média maior que 20 m², pé-direito simples, em chapa de madeira compensada resinada e = 17 mm, 2 utilizações. </t>
  </si>
  <si>
    <t>8.11</t>
  </si>
  <si>
    <t>Montagem e desmontagem de fôrma de laje nervurada com cubeta e assoalho com área média maior que 20 m², pé-direito simples, em chapa de madeira compensada resinada, 8 utilizações, excluso a locação das formas plásticas</t>
  </si>
  <si>
    <t>8.12</t>
  </si>
  <si>
    <t>8.13</t>
  </si>
  <si>
    <t>8.14</t>
  </si>
  <si>
    <t xml:space="preserve">Armação de laje de uma estrutura convencional de concreto armado em um edifício de múltiplos pavimentos utilizando aço ca-50 de 10,0 mm - montagem. </t>
  </si>
  <si>
    <t>8.15</t>
  </si>
  <si>
    <t xml:space="preserve">Armação de laje de uma estrutura convencional de concreto armado em um edifício de múltiplos pavimentos utilizando aço CA-50 de 12.5 mm - Montagem. </t>
  </si>
  <si>
    <t>8.16</t>
  </si>
  <si>
    <t>Armação em tela de aço soldada nervurada q-61, aço ca-60, 3,4mm, malha 15x15cm</t>
  </si>
  <si>
    <t>8.17</t>
  </si>
  <si>
    <t xml:space="preserve">Concretagem de vigas e lajes, Fck=35 Mpa, para lajes maciças ou nervuradas com uso de bomba em edificação com área média de lajes maior que 20 m² - incluso aditivo líquido impermeabilizante cristalizante - lançamento, adensamento e acabamento. </t>
  </si>
  <si>
    <t>8.18</t>
  </si>
  <si>
    <t>Execução de laje tipo treliçada β 17, incluindo vigotas treliçadas com EPS e escoramento.</t>
  </si>
  <si>
    <t>8.19</t>
  </si>
  <si>
    <t>Execução de laje tipo treliçada β 21, incluindo vigotas treliçadas com EPS, escoramento.</t>
  </si>
  <si>
    <t>8.20</t>
  </si>
  <si>
    <t>Execução de laje tipo treliçada β 25, incluindo vigotas treliçadas com EPS e escoramento.</t>
  </si>
  <si>
    <t>9.0</t>
  </si>
  <si>
    <t>VEDAÇÕES</t>
  </si>
  <si>
    <t>9.1</t>
  </si>
  <si>
    <t>ALVENARIA DE VEDAÇÃO</t>
  </si>
  <si>
    <t>9.1.1</t>
  </si>
  <si>
    <t>Alvenaria de vedação de blocos cerâmicos furados na horizontal de 9x19x19cm (espessura 9cm) e argamassa de assentamento com preparo em betoneira.</t>
  </si>
  <si>
    <t>9.1.2</t>
  </si>
  <si>
    <t xml:space="preserve">Fixação (encunhamento) de alvenaria de vedação com argamassa aplicada com colher. </t>
  </si>
  <si>
    <t>9.1.3</t>
  </si>
  <si>
    <t xml:space="preserve">Alvenaria de vedação de blocos vazados de concreto de 14x19x39 cm (espessura 14 cm)  e argamassa de assentamento com preparo em betoneira. </t>
  </si>
  <si>
    <t>9.1.4</t>
  </si>
  <si>
    <t xml:space="preserve">Fornecimento e assentamento de telas soldadas produzidas com fio de 1,65 mm de diâmetro e malha de 15 x 15 mm, galvanizadas, com largura x comprimento de 7,5x50cm, Belgofix ou equivalente. </t>
  </si>
  <si>
    <t>9.2</t>
  </si>
  <si>
    <t>VERGA-CONTRAVERGA EM CONCRETO</t>
  </si>
  <si>
    <t>9.2.1</t>
  </si>
  <si>
    <t>Verga pré-moldada para janelas com até 1,5 m de vão. Fornecimento e assentamento</t>
  </si>
  <si>
    <t>9.2.2</t>
  </si>
  <si>
    <t>Verga pré-moldada para janelas com mais de 1,5 m de vão. Fornecimento e assentamento</t>
  </si>
  <si>
    <t>9.2.3</t>
  </si>
  <si>
    <t xml:space="preserve">Verga pré-moldada para portas com até 1,5 m de vão. </t>
  </si>
  <si>
    <t>9.2.4</t>
  </si>
  <si>
    <t xml:space="preserve">Verga pré-moldada para portas com mais de 1,5 m de vão. Fornecimento e assentamento. </t>
  </si>
  <si>
    <t>9.2.5</t>
  </si>
  <si>
    <t xml:space="preserve">Contraverga pré-moldada para vãos de até 1,5 m de comprimento. Fornecimento e assentamento. </t>
  </si>
  <si>
    <t>9.2.6</t>
  </si>
  <si>
    <t xml:space="preserve">Contraverga pré-moldada para vãos de mais de 1,5 m de comprimento. Fornecimento e assentamento. </t>
  </si>
  <si>
    <t>9.3</t>
  </si>
  <si>
    <t>PAREDE EM DRY-WALL COM TRATAMENTO ACÚSTICO</t>
  </si>
  <si>
    <t>9.3.1</t>
  </si>
  <si>
    <t>Parede com placas de gesso acartonado (drywall), para uso interno, com duas faces simples e estrutura metálica com guias duplas, com vãos. (Espessura da parede 10cm)</t>
  </si>
  <si>
    <t>9.3.2</t>
  </si>
  <si>
    <t>Parede com placas de gesso acartonado (drywall), para uso interno, com duas faces duplas e estrutura metálica com guias duplas, com vãos. (Espessura da parede 25cm)</t>
  </si>
  <si>
    <t>9.3.3</t>
  </si>
  <si>
    <t>Instalação de isolamento com lã de rocha em parede drywall com densidade = 32 kg/m3, espessura =50mm</t>
  </si>
  <si>
    <t>10.0</t>
  </si>
  <si>
    <t>REVESTIMENTO DE PAREDE</t>
  </si>
  <si>
    <t>10.1</t>
  </si>
  <si>
    <t>CHAPISCO INTERNO</t>
  </si>
  <si>
    <t>10.1.1</t>
  </si>
  <si>
    <t xml:space="preserve">Chapisco aplicado em alvenarias e estruturas de concreto internas, com colher de pedreiro.  argamassa traço 1:3 com preparo em betoneira 400l. </t>
  </si>
  <si>
    <t>10.2</t>
  </si>
  <si>
    <t>EMBOÇO/ MASSA ÚNICA INTERNO</t>
  </si>
  <si>
    <t>10.2.1</t>
  </si>
  <si>
    <t xml:space="preserve">(Composição representativa) do serviço de emboço/massa única, traço 1:2:8, preparo mecânico, com betoneira de 400l, em paredes de ambientes internos, com execução de taliscas, para edificação habitacional multifamiliar (prédio). </t>
  </si>
  <si>
    <t>10.3</t>
  </si>
  <si>
    <t>REVESTIMENTO DE PAREDE INTERNA EM PORCELANATO/CERÂMICA</t>
  </si>
  <si>
    <t>10.3.1</t>
  </si>
  <si>
    <t>Fornecimento e assentamento de porcelanato polido retificado, tipo A, linha Smoke, 74,0 x 74,0cm, Elizabeth ou equivalente,  assentado em PISO ou PAREDE com argamassa industrializada AC-III, com espaçamento de 2mm  e rejuntado com argamassa de rejuntamento flexível e impermeável, na cor cinza platino.</t>
  </si>
  <si>
    <t>10.3.2</t>
  </si>
  <si>
    <t>Fornecimento e assentamento de porcelanato ANTIDERRAPANTE retificado, tipo A, Spazzolato Vecchio HARD 84X84cm, Elizabeth ou equivalente,  assentado em PISO ou PAREDE com argamassa industrializada AC-III, com espaçamento de 2mm  e rejuntado com argamassa de rejuntamento flexível e impermeável.</t>
  </si>
  <si>
    <t>10.3.3</t>
  </si>
  <si>
    <t>10.3.4</t>
  </si>
  <si>
    <t>Fornecimento de revestimento 3D FABER BRANCO ANDINO 15,3x15,3cm para paredes internas, assentado com argamassa colante AC III.</t>
  </si>
  <si>
    <t>10.3.5</t>
  </si>
  <si>
    <t>Fornecimento de pastilhas de porcelana esmaltadas 5x5cm  Atlas SG8409 Rubi ou equivalente, assentada com argamassa colante AC III Quartzolit ou equivalente e rejuntada com argamassa de rejuntamento flexível Quartzolit ou equivalente, alinhada a prumo.</t>
  </si>
  <si>
    <t>11.0</t>
  </si>
  <si>
    <t>REVESTIMENTO DE PAREDE EXTERNA</t>
  </si>
  <si>
    <t>11.1</t>
  </si>
  <si>
    <t>CHAPISCO EXTERNO E FUNDAÇÃO</t>
  </si>
  <si>
    <t>11.1.1</t>
  </si>
  <si>
    <t>11.1.2</t>
  </si>
  <si>
    <t>11.2</t>
  </si>
  <si>
    <t>EMBOÇO / MASSA UNICA EXTERNO</t>
  </si>
  <si>
    <t>11.2.1</t>
  </si>
  <si>
    <t>Emboço ou massa única em argamassa traço 1:2:8, preparo mecânico com betoneira 400 l, aplicada manualmente em panos de fachada com presença de vãos, espessura de 25 mm. (FACHADA)</t>
  </si>
  <si>
    <t>11.3</t>
  </si>
  <si>
    <t>11.3.1</t>
  </si>
  <si>
    <t>Fornecimento e assentamento de pedra Itacolomi do Norte (30x5cm), tipo canjiquinha, assentada com argamassa de cimento e areia no traço 1:6.</t>
  </si>
  <si>
    <t>11.3.2</t>
  </si>
  <si>
    <t>Fornecimento e assentamento de pedra Itacolomi (*30x20cm*), assentada com argamassa de cimento e areia no traço 1:6.</t>
  </si>
  <si>
    <t>11.3.3</t>
  </si>
  <si>
    <t>11.3.4</t>
  </si>
  <si>
    <t>11.3.5</t>
  </si>
  <si>
    <t>Fornecimento de pastilhas de porcelana esmaltadas 5x5cm Atlas SG8406 Ardósia ou equivalente, assentada com argamassa colante AC III Quartzolit ou equivalente e rejuntada com argamassa de rejuntamento flexível Quartzolit ou equivalente, alinhada a prumo.</t>
  </si>
  <si>
    <t>11.3.6</t>
  </si>
  <si>
    <t xml:space="preserve">Cerâmica 5x10cm Elizabeth ou equivalente, lux grafite, assentadas horizontalmente com argamassa colante AC III Quartzolit ou equivalente e rejuntadas com argamassa de rejuntamento flexível Quartzolit ou equivalente. </t>
  </si>
  <si>
    <t>11.3.7</t>
  </si>
  <si>
    <t>Fornecimento e aplicação de junta de mastique, inclusive preenchimento da junta com tarucel 20mm.</t>
  </si>
  <si>
    <t>12.0</t>
  </si>
  <si>
    <t>REVESTIMENTO  DE PISO INTERNO</t>
  </si>
  <si>
    <t>12.1</t>
  </si>
  <si>
    <t>CONCRETO DO PISO DA LAMINA DE CONSTRUÇÃO</t>
  </si>
  <si>
    <t>12.1.1</t>
  </si>
  <si>
    <t xml:space="preserve">Concretagem de radier, piso de concreto ou laje sobre solo, Fck 15 Mpa usinado, espessura de 5 cm - lançamento, adensamento e acabamento. </t>
  </si>
  <si>
    <t>12.2</t>
  </si>
  <si>
    <t xml:space="preserve">CONTRAPISO </t>
  </si>
  <si>
    <t>12.2.1</t>
  </si>
  <si>
    <t>12.2.2</t>
  </si>
  <si>
    <t>12.3</t>
  </si>
  <si>
    <t>REVESTIMENTO DE PISO E RODAPÉ</t>
  </si>
  <si>
    <t>12.3.1</t>
  </si>
  <si>
    <t>Fornecimento e assentamento de porcelanato retificado, tipo A, Spazzolato Vecchio ACETINADO 84X84cm, Elizabeth ou equivalente,  assentado em PISO ou PAREDE com argamassa industrializada AC-III, com espaçamento de 2mm  e rejuntado com argamassa de rejuntamento flexível e impermeável.</t>
  </si>
  <si>
    <t>12.3.2</t>
  </si>
  <si>
    <t>Fornecimento e assentamento de rodapé em Porcelanato retificado, tipo A, Spazzolato Vecchio ACETINADO 84x84cm, Elizabeth ou equivalente com 15cm, assentado com argamassa colante industrializada ACIII e rejuntada com argamassa de rejuntamento flexível e impermeável.</t>
  </si>
  <si>
    <t>12.3.3</t>
  </si>
  <si>
    <t>Fornecimento e assentamento de rodapé em Porcelanato retificado, tipo A, Spazzolato Vecchio ACETINADO 84x84cm, Elizabeth ou equivalente com 7cm, assentado com argamassa colante industrializada ACIII e rejuntada com argamassa de rejuntamento flexível e impermeável.</t>
  </si>
  <si>
    <t>12.3.4</t>
  </si>
  <si>
    <t>12.3.5</t>
  </si>
  <si>
    <t>Fornecimento e assentamento de rodapé em perfil "U" metálico, *15mm.</t>
  </si>
  <si>
    <t>13.0</t>
  </si>
  <si>
    <t>PISO EXTERNO</t>
  </si>
  <si>
    <t>13.1</t>
  </si>
  <si>
    <t>13.1.1</t>
  </si>
  <si>
    <t>Contrapiso em argamassa traço 1:4 (cimento e areia), preparo mecânico com betoneira 400 l, aplicado em áreas molhadas sobre laje, aderido, acabamento não reforçado, espessura 3cm. (Mastro)</t>
  </si>
  <si>
    <t>13.2</t>
  </si>
  <si>
    <t>REVESTIMENTO DE PISO EXTERNO</t>
  </si>
  <si>
    <t>13.2.1</t>
  </si>
  <si>
    <t>14.0</t>
  </si>
  <si>
    <t>REVESTIMENTO  DE TETO</t>
  </si>
  <si>
    <t>14.1</t>
  </si>
  <si>
    <t xml:space="preserve">FORRO REMOVIVEL </t>
  </si>
  <si>
    <t>14.1.1</t>
  </si>
  <si>
    <t>Fornecimento e instalação de forro removível em painéis de lã mineral, THERMATEX STAR  da AMF ou equivalente, nas dimensões de 625x1250mm, espessura de 15mm, estruturado com perfis metálicos com acabamento na cor branca. Ver paginação do forro.</t>
  </si>
  <si>
    <t>14.2</t>
  </si>
  <si>
    <t>CHAPISCO INTERNO EM TETO</t>
  </si>
  <si>
    <t>14.2.1</t>
  </si>
  <si>
    <t>Chapisco aplicado no teto, com rolo para textura acrílica. argamassa traço 1:4 e emulsão polimérica (adesivo) com preparo em betoneira 400l. (custódia)</t>
  </si>
  <si>
    <t>14.3</t>
  </si>
  <si>
    <t>EMBOÇO / MASSA ÚNICA INTERNA EM TETO</t>
  </si>
  <si>
    <t>14.3.1</t>
  </si>
  <si>
    <t>Massa única, para recebimento de pintura, em argamassa traço 1:2:8, preparo mecânico com betoneira 400l, aplicada manualmente em teto, espessura de 20mm, com execução de taliscas. (custódia)</t>
  </si>
  <si>
    <t>15.0</t>
  </si>
  <si>
    <t>IMPERMEABILIZAÇÃO (COBERTA E RESERVATÓRIOS)</t>
  </si>
  <si>
    <t>15.1</t>
  </si>
  <si>
    <t>Impermeabilização de superfície com manta asfáltica, uma camada, inclusive aplicação de primer asfáltico, e=4mm.</t>
  </si>
  <si>
    <t>15.2</t>
  </si>
  <si>
    <t>Impermeabilização de superfície com argamassa polimérica/ membrana acrílica, 3 demãos.</t>
  </si>
  <si>
    <t>15.3</t>
  </si>
  <si>
    <t>16.0</t>
  </si>
  <si>
    <t>PINTURA</t>
  </si>
  <si>
    <t>16.1</t>
  </si>
  <si>
    <t>PINTURA DE PAREDE INTERNA</t>
  </si>
  <si>
    <t>16.1.1</t>
  </si>
  <si>
    <t xml:space="preserve">Aplicação de fundo selador acrílico em paredes, uma demão. </t>
  </si>
  <si>
    <t>16.1.2</t>
  </si>
  <si>
    <t xml:space="preserve">Aplicação e lixamento de massa PVA em paredes, duas demãos. </t>
  </si>
  <si>
    <t>16.1.3</t>
  </si>
  <si>
    <t>Aplicação manual de pintura com tinta látex acrílica em paredes, duas demãos.</t>
  </si>
  <si>
    <t>16.2</t>
  </si>
  <si>
    <t xml:space="preserve">PINTURA EM TETO </t>
  </si>
  <si>
    <t>16.2.1</t>
  </si>
  <si>
    <t xml:space="preserve">Aplicação de fundo selador acrílico em teto, uma demão. </t>
  </si>
  <si>
    <t>16.2.2</t>
  </si>
  <si>
    <t xml:space="preserve">Aplicação e lixamento de massa látex em teto, duas demãos. </t>
  </si>
  <si>
    <t>16.2.3</t>
  </si>
  <si>
    <t xml:space="preserve">Aplicação manual de pintura com tinta látex acrílica em teto, duas demãos. </t>
  </si>
  <si>
    <t>16.3</t>
  </si>
  <si>
    <t>PINTURA DAS CAIXAS EXTERNAS EM CONCRETO  E TAMPA DO RESERVATÓRIO INFERIOR</t>
  </si>
  <si>
    <t>16.3.1</t>
  </si>
  <si>
    <t>Pintura de piso com tinta acrílica, aplicação manual, 2 demãos, incluso fundo preparador. (Vaga especial e tampas)</t>
  </si>
  <si>
    <t>16.3.2</t>
  </si>
  <si>
    <t>Demarcação com tinta acrílica para pisos de faixas de trincha de 20cm de largura. (Estacionamento).</t>
  </si>
  <si>
    <t>16.4</t>
  </si>
  <si>
    <t>PINTURA ESQUADRIA EM FERRO</t>
  </si>
  <si>
    <t>16.4.1</t>
  </si>
  <si>
    <t>Pintura esmalte sintético, 2 (duas) demãos, para esquadria de ferro, com aplicação de fundo anticorrosivo.</t>
  </si>
  <si>
    <t>16.5</t>
  </si>
  <si>
    <t>PINTURA EXTERNA</t>
  </si>
  <si>
    <t>16.5.1</t>
  </si>
  <si>
    <t>Aplicação manual de pintura a cal (caiação) em paredes, duas demãos.</t>
  </si>
  <si>
    <t>17.0</t>
  </si>
  <si>
    <t xml:space="preserve">MÁRMORES E GRANITOS </t>
  </si>
  <si>
    <t>17.1</t>
  </si>
  <si>
    <t xml:space="preserve">BALCÃO E BANCADA EM GRANITO </t>
  </si>
  <si>
    <t>17.1.1</t>
  </si>
  <si>
    <t>Fornecimento e instalação de balcão em granito natural polido Cinza Ocre (2,36 x 0,55) com respaldo e testeira conforme detalhe do wc masculino.</t>
  </si>
  <si>
    <t>17.1.2</t>
  </si>
  <si>
    <t>Fornecimento e instalação de balcão em granito natural polido Cinza Ocre (3,02 x 0,55) com respaldo e testeira, banco de granito medindo (2,29x0,50m até 0,80m), conforme detalhe do wc feminino.</t>
  </si>
  <si>
    <t>17.1.3</t>
  </si>
  <si>
    <t>17.1.4</t>
  </si>
  <si>
    <t>Fornecimento e instalação de montante em granito natural bipolido Cinza Ocre com 2cm de espessura, h=1,80m, engastado em parede/piso, acabamento reto, para divisão dos banheiros e mictório, conforme detalhes.</t>
  </si>
  <si>
    <t>17.1.5</t>
  </si>
  <si>
    <t>Fornecimento e instalação de balcão em granito natural polido Cinza Ocre com 3 arestas medindo 2,10, 3,00 e 1,50m e alturas de 0,75 e 1,04m, conforme detalhe do balcão da recepção.</t>
  </si>
  <si>
    <t>17.1.6</t>
  </si>
  <si>
    <t>Fornecimento e instalação de balcão em granito natural polido Cinza Ocre medindo 3,04  e duas alturas de 0,75 e 1,10 conforme detalhe do balcão da secretaria.</t>
  </si>
  <si>
    <t>17.1.7</t>
  </si>
  <si>
    <t>17.1.8</t>
  </si>
  <si>
    <t xml:space="preserve">Fornecimento e assentamento de bancada em granito polido verde ubatuba espessura de 2cm ,  tampo superior com as medidas de (1,12x0,65x2 + 1,30x0,60)m com acabamento frontal reto duplo e paredes externas revestidas em granito - Conforme Detalhe BG01 (Bancada do Juiz - Salão do Júri) - 01 UNID. </t>
  </si>
  <si>
    <t>17.1.9</t>
  </si>
  <si>
    <t>17.1.10</t>
  </si>
  <si>
    <t>17.1.11</t>
  </si>
  <si>
    <t>Fornecimento e assentamento de rodapé/espelho em granito polido Verde Ubatuba, com espessura de 2cm e alturas conforme projeto, acabamento reto, rejuntado com argamassa ACIII.</t>
  </si>
  <si>
    <t>17.1.12</t>
  </si>
  <si>
    <t>17.1.13</t>
  </si>
  <si>
    <t>Fornecimento e assentamento de granito cinza ocre, acabamento reto, rejuntado com argamassa ACIII. (Espelho da escada e lateral da rampa)</t>
  </si>
  <si>
    <t>17.1.14</t>
  </si>
  <si>
    <t xml:space="preserve">Fornecimento e instalação de Friso em granito polido Cinza Ocre com 4cm, acabamento reto. </t>
  </si>
  <si>
    <t>17.1.15</t>
  </si>
  <si>
    <t>Fornecimento e instalação de soleira em granito Cinza Ocre, largura 0,15m, conforme detalhe.</t>
  </si>
  <si>
    <t>17.1.16</t>
  </si>
  <si>
    <t xml:space="preserve">Fornecimento e assentamento de moldura em granito polido verde Ubatuba, com largura até 20cm, acabamento reto, conforme detalhe. </t>
  </si>
  <si>
    <t>17.1.17</t>
  </si>
  <si>
    <t>Fornecimento e assentamento de granito flameado Cinza Ocre  (laterais externas base inferior 15cm)</t>
  </si>
  <si>
    <t>18.0</t>
  </si>
  <si>
    <t xml:space="preserve">ESQUADRIAS </t>
  </si>
  <si>
    <t>18.1</t>
  </si>
  <si>
    <t>ESQUADRIAS DE MADEIRA E ACESSÓRIOS</t>
  </si>
  <si>
    <t>18.1.1</t>
  </si>
  <si>
    <t>Kit de porta-pronta de madeira em acabamento em primer para pintura conforme projeto, folha média ou pesada, 90x210cm, fixação com preenchimento total de espuma expansiva - fornecimento e instalação.</t>
  </si>
  <si>
    <t>18.1.2</t>
  </si>
  <si>
    <t>PM02 - Kit de porta-pronta de madeira, acabamento para pintura, folha leve ou média, 70x210cm, fixação com preenchimento parcial de espuma expansiva - fornecimento e instalação.</t>
  </si>
  <si>
    <t>18.1.3</t>
  </si>
  <si>
    <t>Kit de porta-pronta de madeira em acabamento em primer para pintura conforme projeto, folha média ou pesada, 90x210cm, fixação com preenchimento total de espuma expansiva, inclusive placa de inox na base dos dois lados h=0,40m, banheiro PPNE,  fornecimento e instalação. - fornecimento e instalação.</t>
  </si>
  <si>
    <t>18.2</t>
  </si>
  <si>
    <t>PORTA INTERNA DOS WC´S</t>
  </si>
  <si>
    <t>18.2.1</t>
  </si>
  <si>
    <t xml:space="preserve">Fornecimento e assentamento de porta em laminado estrutural painel TS- 10mm, a prova d'água revestido nas duas faces com laminado melamínico texturizado na cor BEGE / CINZA CLARO. Estrutura em perfis de alumínio anodizado natural fosco, fechadura tipo lingueta com indicação livre/ocupado em nylon, ref.: Neocom ou equivalente. (dim.=0,60x1,60m) </t>
  </si>
  <si>
    <t>18.2.2</t>
  </si>
  <si>
    <t xml:space="preserve">Fornecimento e assentamento de divisória sanitária em laminado estrutural painel TS-10mm a prova d'água, revestido nas duas faces com laminado melamínico texturizado na cor BEGE/ CINZA CLARO. Estrutura em perfis de alumínio anodizado natural fosco ref.: Neocom ou equivalente. </t>
  </si>
  <si>
    <t>18.3</t>
  </si>
  <si>
    <t>ESQUADRIA DE ALUMÍNIO E VIDRO</t>
  </si>
  <si>
    <t>18.3.1</t>
  </si>
  <si>
    <t>PA01 - Fornecimento  e assentamento de porta dupla em alumínio anodizado bronze, tipo veneziana, de giro, medindo (1,90 x 2,10m)</t>
  </si>
  <si>
    <t>18.3.2</t>
  </si>
  <si>
    <t>PA02 - PA03 - PA04 - Fornecimento  e assentamento de porta em alumínio anodizado bronze, tipo veneziana, de giro, medindo (0,90 x 2,10m) - (3,70x1,80 - 5 folhas) - (0,8x2,10m).</t>
  </si>
  <si>
    <t>18.3.3</t>
  </si>
  <si>
    <t>PAV01 - PAV03 - Fornecimento e assentamento de porta dupla em alumínio anodizado bronze com vidro laminado verde, espessura de 6mm, com duas folhas de giro, inclusive ferragens específicas e dobradiças, conforme detalhe. (Salão Júri e circulação - (1,95x2,10m) e (1,85x2,10m)</t>
  </si>
  <si>
    <t>18.3.4</t>
  </si>
  <si>
    <t>PAV02 - Fornecimento e assentamento de porta em alumínio anodizado bronze com vidro laminado verde, espessura de 6mm, com uma folha de giro, inclusive ferragens específicas e dobradiças, conforme detalhe. (0,90x2,10m)</t>
  </si>
  <si>
    <t>18.3.5</t>
  </si>
  <si>
    <t>EAV01 - Fornecimento e assentamento de esquadria de alumínio anodizado na cor bronze, tipo correr (2 folhas), maximar (4 folhas) e fixa (6 folhas), com vidro laminado 6mm na cor verde, dimensão 6,41x2,60m, inclusive ferragens específicas e dobradiças, conforme detalhe.</t>
  </si>
  <si>
    <t>18.3.6</t>
  </si>
  <si>
    <t>Kit de automatização de abertura de portas deslizantes, central eletrônica com inversor de frequência, motorredutor(es), kit de ferragem, marca Bona ou similar Fornecimento e assentamento. (EAV01)</t>
  </si>
  <si>
    <t>18.3.7</t>
  </si>
  <si>
    <t>EAV02 - Fornecimento e assentamento de janela de alumínio anodizado na cor bronze, tipo fixa (1 folha) e maximar (1 folha), com vidro laminado 6mm na cor verde, dimensão 1,0x2,35m, inclusive ferragens específicas e dobradiças, conforme detalhe.</t>
  </si>
  <si>
    <t>18.3.8</t>
  </si>
  <si>
    <t>J01 - Janela em alumínio anodizado bronze e vidro verde 6mm. Janela com 2 folhas de correr, 2,00 x 1,60m. Fornecimento e assentamento.</t>
  </si>
  <si>
    <t>18.3.9</t>
  </si>
  <si>
    <t>J02 - Janela em alumínio anodizado bronze e vidro verde 6mm com 2 folhas de correr 1,65 x1,60m. Fornecimento e assentamento.</t>
  </si>
  <si>
    <t>18.3.10</t>
  </si>
  <si>
    <t>JA01 - Janela com quatro folhas tipo moldura-vidro, max-ar, em alumínio anodizado bronze e vidro jateado cor verde 6mm. Medindo 2,30 x0,50m. Fornecimento e assentamento.</t>
  </si>
  <si>
    <t>18.3.11</t>
  </si>
  <si>
    <t>JA02 - Janela com duas folhas em alumínio tipo moldura-vidro, max-ar, anodizado bronze e vidro jateado cor verde 6mm. Medindo 2,00 x 0,50m. Fornecimento e assentamento.</t>
  </si>
  <si>
    <t>18.3.12</t>
  </si>
  <si>
    <t>JA03 - Janela com duas folhas tipo moldura-vidro, max-ar, em alumínio anodizado bronze e vidro jateado cor verde 6mm. Medindo 1,50 x0,50m. Fornecimento e assentamento.</t>
  </si>
  <si>
    <t>18.3.13</t>
  </si>
  <si>
    <t>JA04 - Janela com duas folhas tipo moldura-vidro, max-ar, em alumínio anodizado bronze e vidro jateado cor verde 6mm. Medindo 1,25 x0,50m. Fornecimento e assentamento.</t>
  </si>
  <si>
    <t>18.3.14</t>
  </si>
  <si>
    <t>JA05 - Janela com duas folhas tipo moldura-vidro, max-ar, em alumínio anodizado bronze e vidro laminado na cor verde 6mm. Medindo 1,20 x0,50m.  Fornecimento e assentamento.</t>
  </si>
  <si>
    <t>18.3.15</t>
  </si>
  <si>
    <t>JA06 - Janela com cinco folhas tipo moldura-vidro, max-ar, em alumínio anodizado bronze e vidro laminado na cor verde 6mm, medindo 3,15 x0,50m. Fornecimento e assentamento.</t>
  </si>
  <si>
    <t>18.3.16</t>
  </si>
  <si>
    <t>JA07 - Fornecimento e assentamento de janela com 11 folhas, tipo moldura-vidro, max-ar, em alumínio anodizado bronze e vidro cor verde 6mm, medindo 2x(8,09x3,00m) e (0,50x  m). (Salão Júri)</t>
  </si>
  <si>
    <t>18.3.17</t>
  </si>
  <si>
    <t>JA08 - Janela com duas folhas tipo moldura-vidro, max-ar, em alumínio anodizado bronze e vidro jateado cor verde 6mm, medindo 1,15 x0,50m. Fornecimento e assentamento.</t>
  </si>
  <si>
    <t>18.3.18</t>
  </si>
  <si>
    <t>V1- Fornecimento e assentamento de visor com vidro fixo, esquadria em alumínio anodizado na COR BRONZE, com VIDRO LAMINADO de 6mm na COR VERDE, incluso o fornecimento do contramarco. Dimensão: (1,60 x 1,00) m - Distribuição</t>
  </si>
  <si>
    <t>18.3.19</t>
  </si>
  <si>
    <t>V2 - Fornecimento e assentamento de visor com vidro fixo, esquadria em alumínio anodizado  na COR BRONZE, com VIDRO LAMINADO de 6mm na COR VERDE com  PELÍCULA REFLETIVA, incluso o fornecimento do contramarco. Dimensão: (1,50 x 1,00) m - Sala de Testemunha</t>
  </si>
  <si>
    <t>18.4</t>
  </si>
  <si>
    <t xml:space="preserve">ACESSÓRIOS </t>
  </si>
  <si>
    <t>18.4.1</t>
  </si>
  <si>
    <t xml:space="preserve">Fechadura de embutir com cilindro, externa, completa, acabamento padrão médio, incluso execução de furo - fornecimento e instalação. </t>
  </si>
  <si>
    <t>18.4.2</t>
  </si>
  <si>
    <t xml:space="preserve">Fechadura de embutir para porta de banheiro, completa, acabamento padrão médio, incluso execução de furo - fornecimento e instalação. </t>
  </si>
  <si>
    <t>18.4.3</t>
  </si>
  <si>
    <t>Fornecimento e instalação de mola aérea fecha porta, prata, para portas de tráfego leve, com largura menor que 95 cm, força de fechamento 2/3 controlada por meio de ajustes da mola e do braço, peso máximo da porta de 60kg.</t>
  </si>
  <si>
    <t>18.5</t>
  </si>
  <si>
    <t>CONTRAMARCO</t>
  </si>
  <si>
    <t>18.5.1</t>
  </si>
  <si>
    <t xml:space="preserve">Instalação de contramarco para esquadrias em perfil CM200 ALCOA ou equivalente. </t>
  </si>
  <si>
    <t>19.0</t>
  </si>
  <si>
    <t>SERRALHARIA</t>
  </si>
  <si>
    <t>19.1</t>
  </si>
  <si>
    <t>FERRO</t>
  </si>
  <si>
    <t>19.1.1</t>
  </si>
  <si>
    <t xml:space="preserve">Fornecimento e instalação de escada do tipo Marinheiro com estrutura da escada em cantoneira 1 1/4" x 1/4" e degraus em ferro nervurado 3/4" com espaçamento de 24cm, gaiola de proteção em ferro liso seção circular de 1/2", reforço em barra chata 1" x 1/8" soldado nos lados internos da argola, escada de ferro soldada na lateral externa e pintura automotiva na cor cinza escuro, conforme detalhe. (Acesso a coberta) </t>
  </si>
  <si>
    <t>19.1.2</t>
  </si>
  <si>
    <t>Fornecimento e instalação suporte para BICICLETAS tipo inglês ("sheffield") ou "U invertido", modelo para fixação na superfície em tubo de ferro com diâmetro 5cm e espessura 2mm pintado com pintura automotiva na cor cinza escuro - conforme detalhe.</t>
  </si>
  <si>
    <t>19.1.3</t>
  </si>
  <si>
    <t>Fornecimento e assentamento de grade de ferro  com giro 180º, em barra chata de 1"x1/8" com moldura de contorno de 1"x1/4, com abertura de 15x15cm, ferrolho com barra chata de 1"x1/4". (Medidas: 1,95x2,10m - 0,95x2,10m - 1,82x2,10m).</t>
  </si>
  <si>
    <t>19.1.4</t>
  </si>
  <si>
    <t>Fornecimento e instalação de grades das celas (porta e janela), em barra chata de 1 1/4" x 1/4" com varões de ferro de 3/4", moldura de contorno de 1.1/4'' x 1/4'' e cantoneira em "L" de 1.1/4'' x 3/16'' pintada com aplicação de zarcão ou antiferrugem, inclusive travas ou ferrolhos especiais, conforme detalhe.</t>
  </si>
  <si>
    <t>19.1.5</t>
  </si>
  <si>
    <t>Fornecimento e assentamento de grade de proteção em ferro (Janelas), em barra chata 3/4" x 1/8", inclusive ferrolho e dobradiças, pintados com zarcão ou antiferrugem, conforme detalhe. (Parafusada por dentro do Fórum).</t>
  </si>
  <si>
    <t>19.1.6</t>
  </si>
  <si>
    <t>Grelha de ferro fundido simples com requadro, 150 x 1000 mm, assentada com argamassa 1 : 3 cimento: areia - fornecimento e instalação. af_08/2021 (Lixeira)</t>
  </si>
  <si>
    <t>19.2</t>
  </si>
  <si>
    <t>CORRIMÃO</t>
  </si>
  <si>
    <t>19.2.1</t>
  </si>
  <si>
    <t>Fornecimento e instalação guarda-corpo de aço inox com ∅ 1 1/2'' e altura de 1.10 do piso incluindo balaústre em tubo de aço inox com ∅ 1 1/2" soldado no centro da roseta de fixação em aço inox ∅ 3" x 1/8" e no guarda-corpo, chumbado no piso; corrimão de aço inox com ∅ 1 1/2'' e alturas de 0.92m e 0.70m do piso inclusive com tubo em "l" de aço inox com ∅ 3/4" soldado no corrimão e balaústre; longarinas intermediárias de aço inox com ∅ 1/2'' soldadas no balaústre e alturas de 20cm e 40cm da guia de balizamento, essa com altura mínima de 5cm, instalada ou construída nos limites da largura da escada ou rampa, conforme o detalhe de escadas e rampas. consultar detalhe do código CI01.</t>
  </si>
  <si>
    <t>19.2.2</t>
  </si>
  <si>
    <t>Fornecimento e instalação corrimão de aço inox com ∅ 1 1/2'' e alturas de 0.92m e 0.70m do piso, sem balaústre, incluindo tubo em "l" de aço inox com ∅ 3/4" soldado no corrimão e no centro da roseta de fixação em aço inox ∅ 2" x 1/8", fixado na parede; conforme o detalhe de escadas e rampas. consultar detalhe do código CI02.</t>
  </si>
  <si>
    <t>19.2.3</t>
  </si>
  <si>
    <t>Fornecimento e instalação de corrimão duplo de aço inox com ∅ 1 1/2'' e alturas de 0.92m e 0.70m do piso incluindo tubo em "l" de aço inox com ∅ 3/4" soldado no corrimão e balaústre em tubo de aço inox com ∅ 1 1/2" soldado no centro da roseta de fixação em aço inox ∅ 3" x 1/8", chumbado no piso, conforme o detalhe de escadas e rampas. consultar detalhe do código CI03.</t>
  </si>
  <si>
    <t>19.3</t>
  </si>
  <si>
    <t>GRADIL E PORTÃO DE ACESSO</t>
  </si>
  <si>
    <t>19.3.1</t>
  </si>
  <si>
    <t>Fornecimento e instalação de portão (carro com rodas) em gradil ELETROGRADI da SITELA ou equivalente, na cor verde, dimensões (5,50x1,98)m,  inclusive frete.</t>
  </si>
  <si>
    <t>19.3.2</t>
  </si>
  <si>
    <t>Fornecimento e instalação de portão de giro pivotante ELETROGRADI da SITELA ou equivalente, na cor verde, dimensões (3,00 x 1,98)m,  inclusive frete.</t>
  </si>
  <si>
    <t>19.3.3</t>
  </si>
  <si>
    <t>Fornecimento e instalação de gradil Externo ELETROGRADI da SITELA ou equivalente h=1,36m,  na cor verde, inclusive frete.</t>
  </si>
  <si>
    <t>20.0</t>
  </si>
  <si>
    <t>AGENCIAMENTO EXTERNO</t>
  </si>
  <si>
    <t>20.1</t>
  </si>
  <si>
    <t>PISO INTERTRAVADO / MEIO-FIO</t>
  </si>
  <si>
    <t>20.1.1</t>
  </si>
  <si>
    <t xml:space="preserve">Execução de pátio/ estacionamento em piso intertravado, com bloco retangular, cor natural de 20x10cm, espessura 8cm, incluindo colchão de areia com espessura de 6,0 cm e rejuntamento areia. </t>
  </si>
  <si>
    <t>20.1.2</t>
  </si>
  <si>
    <t xml:space="preserve">Execução de pátio/ estacionamento em piso intertravado, com bloco retangular, cor colorido de 20x10cm, espessura 8cm, incluindo colchão de areia com espessura de 6,0 cm e rejuntamento areia. </t>
  </si>
  <si>
    <t>20.1.3</t>
  </si>
  <si>
    <t>Assentamento de guia (meio-fio) em trecho reto, confeccionada em concreto pré-fabricado, dimensões 100x15x13x30cm (comprimento x base inferior x base superior x altura), para vias urbanas (uso viário).</t>
  </si>
  <si>
    <t>20.2</t>
  </si>
  <si>
    <t>PISO EM PARALELEPIPEDO/ ESTACIONAMENTOS</t>
  </si>
  <si>
    <t>20.2.1</t>
  </si>
  <si>
    <t>Pavimento em paralelepípedo sobre colchão de areia rejuntado com argamassa de cimento e areia no traço 1:3 (pedras pequenas 30 a 35 pecas por m²).</t>
  </si>
  <si>
    <t>20.2.2</t>
  </si>
  <si>
    <t>Construção de linha d'água com paralelepípedos graníticos, assentados sobre mistura de cimento e areia no traço 1:6, com 6 cm de espessura e rejuntados com argamassa de cimento e areia, no traço 1:2, inclusive base de concreto 1:4:8, com 10 cm de espessura.</t>
  </si>
  <si>
    <t>20.2.3</t>
  </si>
  <si>
    <t>Execução de passeio (calçada) ou piso de concreto com concreto moldado in loco, feito em obra, acabamento convencional, espessura 10cm, armado.</t>
  </si>
  <si>
    <t>20.2.4</t>
  </si>
  <si>
    <t>Execução de juntas de contração para pavimentos de concreto. (só corte)</t>
  </si>
  <si>
    <t>20.2.5</t>
  </si>
  <si>
    <t>Fornecimento e assentamento de piso tátil de ALERTA em lajota de concreto, com dimensões (0,25x0,25)m, aplicado sobre lastro de concreto 1:4:8 com 5cm de espessura, inclusive execução de lastro.</t>
  </si>
  <si>
    <t>20.3</t>
  </si>
  <si>
    <t>PAVIMENTAÇÃO/ DRENAGEM</t>
  </si>
  <si>
    <t>20.3.1</t>
  </si>
  <si>
    <t>20.3.2</t>
  </si>
  <si>
    <t>20.3.3</t>
  </si>
  <si>
    <t>Execução de aterro abrangendo espalhamento, homogeneização, umedecimento e compactação mecânica em camadas de 20cm de espessura, inclusive o fornecimento do barro proveniente de jazida a uma distância máxima de 12 Km.</t>
  </si>
  <si>
    <t>20.3.4</t>
  </si>
  <si>
    <t>Regularização do subleito, abrangendo escarificação, homogeneização, umedecimento e compactação com espessura de 15cm, teor de compactação a 100 por cento AASHO normal (DNER-ME 47-64)</t>
  </si>
  <si>
    <t>20.3.5</t>
  </si>
  <si>
    <t>Execução de base/sub-base com brita graduada (corrida) abrangendo espalhamento e compactação da mistura em camadas sucessivas com 0,15m de espessura, inclusive fornecimento do material (posto obra).</t>
  </si>
  <si>
    <t>20.3.6</t>
  </si>
  <si>
    <t>Assentamento de guia (meio-fio) em trecho reto, confeccionada em concreto pré-fabricado, dimensões 100x15x13x20 cm (comprimento x base inferior x base superior x altura), para urbanização interna de empreendimentos.</t>
  </si>
  <si>
    <t>20.3.7</t>
  </si>
  <si>
    <t>Grade de concreto de 0,30 x 0,95m, inclusive assentamento.</t>
  </si>
  <si>
    <t>20.3.8</t>
  </si>
  <si>
    <t>Construção de caixa coletora tipo "com grade" em alvenaria de 1 vez - Tijolos maciços prensados - nas dimensões internas de 0,25x0,85x1,00m, inclusive escavação, reaterro compactado e remoção do material excedente (sem a grade)</t>
  </si>
  <si>
    <t>20.3.9</t>
  </si>
  <si>
    <t>Construção de poço de visita tipo "com gaveta" em alvenaria de 1 vez de Tijolos maciços, prensados, nas dimensões internas 1,00x1,00x1,50m, inclusive escavação, reaterro compactado e remoção do material excedente (com sobretampa de concreto).</t>
  </si>
  <si>
    <t>20.3.10</t>
  </si>
  <si>
    <t>20.3.11</t>
  </si>
  <si>
    <t>20.3.12</t>
  </si>
  <si>
    <t>Fornecimento e espalhamento de pó de pedra inclusive carga, descarga e transporte.</t>
  </si>
  <si>
    <t>20.3.13</t>
  </si>
  <si>
    <t>Compactação mecânica de aterro a 100 por cento do proctor normal, medido na seção, inclusive espalhamento, umedecimento e homogeneização.</t>
  </si>
  <si>
    <t>20.3.14</t>
  </si>
  <si>
    <t>Escoramento descontínuo de valas.</t>
  </si>
  <si>
    <t>20.3.15</t>
  </si>
  <si>
    <t>Esgotamento de água com moto-bomba a gasolina de 3,4 HP inclusive 10 metros de mangote de 2'' com combustível.</t>
  </si>
  <si>
    <t>h</t>
  </si>
  <si>
    <t>20.3.16</t>
  </si>
  <si>
    <t xml:space="preserve">Fornecimento e assentamento de tubo corrugado em PEAD, modelo N12-WT para drenagem, com diâmetro de 375mm, Tigre ou similar, incluindo pasta lubrificante e transporte dos tubos, com carrego e descarrego na obra. </t>
  </si>
  <si>
    <t>20.3.17</t>
  </si>
  <si>
    <t>Fornecimento e assentamento de tubo corrugado em PEAD, modelo N12-WT para drenagem, com diâmetro de 450mm, Tigre ou similar, incluindo pasta lubrificante e transporte dos tubos, com carrego e descarrego na obra.</t>
  </si>
  <si>
    <t>21.0</t>
  </si>
  <si>
    <t>PAISAGISMO</t>
  </si>
  <si>
    <t>21.1</t>
  </si>
  <si>
    <t>Plantio de grama esmeralda em placas, inclusive preparação do terreno para plantio (terra vegetal e fertilizante).</t>
  </si>
  <si>
    <t>21.2</t>
  </si>
  <si>
    <t>Fornecimento e plantio de mudas de pingo de ouro (Duranta repens áurea).</t>
  </si>
  <si>
    <t>21.3</t>
  </si>
  <si>
    <t>Trapoeraba Roxa - Viuvinha -Tradescantia Pálida Purpurea.</t>
  </si>
  <si>
    <t>21.4</t>
  </si>
  <si>
    <t>Fornecimento e plantio de Hoenix Robelenii com 0,80cm de tronco - Palmeira Fênix, incluindo preparação de cova com 40 x 40 x 40 cm, com barro jardim e estrume bovino.</t>
  </si>
  <si>
    <t>21.5</t>
  </si>
  <si>
    <t>Fornecimento e plantio de mudas de Pata de Vaca, com cerca de 2,0m de altura, incluindo a preparação de cova de 40,0 x 40,0 x 40,0cm com barro de jardim e estrume bovino curtido.</t>
  </si>
  <si>
    <t>21.6</t>
  </si>
  <si>
    <t>Corte raso e recorte de árvore com diâmetro de tronco maior ou igual a 0,20m e menor que 0,40m. (Coqueiros)</t>
  </si>
  <si>
    <t>21.7</t>
  </si>
  <si>
    <t>Fornecimento e plantio de coqueiro anão, incluindo preparação de cova com 40 x 40 x 40 cm, com barro jardim e estrume bovino.</t>
  </si>
  <si>
    <t>22.0</t>
  </si>
  <si>
    <t>INSTALAÇÕES ELÉTRICAS</t>
  </si>
  <si>
    <t>22.1</t>
  </si>
  <si>
    <t>INFRAESTRUTURA/ACABAMENTO</t>
  </si>
  <si>
    <t>22.1.1</t>
  </si>
  <si>
    <t>Tomada de embutir  no piso (2p+t) para caixa de 4 x 2 pol., com placa em latão e módulo na linha Pialplus ou equivalente, sendo um módulo de 10A, demais acessórios, inclusive instalação.</t>
  </si>
  <si>
    <t>cj</t>
  </si>
  <si>
    <t>22.1.2</t>
  </si>
  <si>
    <t>Interruptor de embutir de uma seção para caixa 4x2 pol., composto por suporte, placa e módulo na linha Pialplus ou equivalente, na cor bege e demais acessórios, inclusive instalação.</t>
  </si>
  <si>
    <t>22.1.3</t>
  </si>
  <si>
    <t>Interruptor de embutir  three-way (paralelo) de uma tecla para caixa 4x2 pol., composto por suporte, placa e módulo na linha Pialplus ou equivalente, na cor bege e demais acessórios, inclusive instalação.</t>
  </si>
  <si>
    <t>22.1.4</t>
  </si>
  <si>
    <t>Interruptor de embutir de três seções para caixa 4x2 pol., composto por suporte, placa e módulos na linha Pialplus ou equivalente, na cor bege e demais acessórios, inclusive instalação.</t>
  </si>
  <si>
    <t>22.1.5</t>
  </si>
  <si>
    <t>Interruptor de embutir  three-way (paralelo) de duas teclas para caixa 4x2 pol., composto por suporte, placa e módulo na linha Pialplus ou equivalente, na cor bege e demais acessórios, inclusive instalação.</t>
  </si>
  <si>
    <t>22.1.6</t>
  </si>
  <si>
    <t>Interruptor de embutir de duas seções para caixa 4x2 pol., composto por suporte, placa e módulo na linha Pialplus ou equivalente, na cor bege e demais acessórios, inclusive instalação.</t>
  </si>
  <si>
    <t>22.1.7</t>
  </si>
  <si>
    <t>Tomada de embutir (2p+t) para caixa de 4 x 2 pol., com placa e módulo na linha Pialplus ou equivalente, sendo um módulo de 20A, demais acessórios, inclusive instalação.</t>
  </si>
  <si>
    <t>22.1.8</t>
  </si>
  <si>
    <t>Caixa retangular 4x2", em PVC, instalada em alvenaria. Fornecimento e instalação</t>
  </si>
  <si>
    <t>und</t>
  </si>
  <si>
    <t>22.1.9</t>
  </si>
  <si>
    <t>Fornecimento e instalação de caixa 4x4 pol para instalação em parede.</t>
  </si>
  <si>
    <t>22.1.10</t>
  </si>
  <si>
    <t>Fornecimento tampa cega, 4x4 pol., cor bege, na linha Pial Plus ou equivalente, inclusive instalação.</t>
  </si>
  <si>
    <t>22.1.11</t>
  </si>
  <si>
    <t>Tomada de embutir (2p+t) para caixa de 4 x 2 pol., com placa e módulo na linha Pialplus ou equivalente, sendo um módulo de 10A, demais acessórios, inclusive instalação.</t>
  </si>
  <si>
    <t>22.1.12</t>
  </si>
  <si>
    <t>Fornecimento e instalação de caixa 4x4 pol para instalação em drywall.</t>
  </si>
  <si>
    <t>22.1.13</t>
  </si>
  <si>
    <t>Caixa retangular 4x2", em PVC, para instalação em drywall. Fornecimento e instalação</t>
  </si>
  <si>
    <t>22.1.14</t>
  </si>
  <si>
    <t>Caixa (4x2)" para piso em alumínio, inclusive assentamento.</t>
  </si>
  <si>
    <t>LUMINÁRIAS</t>
  </si>
  <si>
    <t>22.1.15</t>
  </si>
  <si>
    <t>Luminária de embutir p/ 02 (duas) lâmpadas LED de 18W, sem alojamento; corpo em chapa de aço galvanizado c/ pintura eletrostática em pó de poliéster epóxi; refletor facetado em alumínio anodizado de alta pureza e refletância; aletas parabólicas em alumínio; soquetes em policarbonato; inclusive lâmpadas LED tubular Philips, Osram, ou equivalente, 2x18W, 220V, demais acessórios e instalação. Ref. Lumicenter, Luminárias Projeto, Itaim, Stillux, Indelpa ou equivalente. 0,5m de cabo PP2,5mm², 01 conector macho, 01 conector fêmea</t>
  </si>
  <si>
    <t>22.1.16</t>
  </si>
  <si>
    <t>Luminária circular de embutir p/ 02 lâmpadas LED bulbo de 11W, c/ aro de acabamento em chapa de aço pintada, refletor em alumínio repuxado e anodizado de alta pureza e refletância; soquetes em policarbonato s/ vidro difusor temperado jateado central (diâmetro externo aprox. do vidro 21,0 cm), inclusive lâmpadas, , p/ lâmpada led 2x101W, 220V, demais acessórios e instalação . Ref. Lumicenter, Luminárias Projeto, Itaim, Stillux, Indelpa ou equivalente.</t>
  </si>
  <si>
    <t>22.1.17</t>
  </si>
  <si>
    <t>Luminária de sobrepor p/ 02 (duas) lâmpadas LED de 18W, s/ alojamento; corpo em chapa de aço galvanizado c/ pintura eletrostática em pó de poliéster epóxi; refletor facetado em alumínio anodizado de alta pureza e refletância; aleta plana em chapa de aço pintada (branca); inclusive lâmpadas, para lâmpada LED tubular, 2x18W, 220V, demais acessórios e instalação. Ref. Lumicenter, Luminárias Projeto, Itaim, Stillux, Indelpa ou equivalente.  0,5m de cabo PP2,5mm², 01 conector macho, 01 conector fêmea</t>
  </si>
  <si>
    <t>22.1.18</t>
  </si>
  <si>
    <t>Luminária LED  de embutir dicróica 5W, demais acessórios e instalação. Ref. Lumicenter, Luminárias Projeto, Itaim, Stillux, Indelpa ou equivalente.</t>
  </si>
  <si>
    <t>22.1.19</t>
  </si>
  <si>
    <t>Fornecimento de POSTE RETO SIMPLES, telecônico, confeccionado em tubo de aço patente galvanizado a fogo medindo 8metros, flangeado com base e chumbador, produzido em três estágios, sendo: 3", 2 1/2" e 2". Ref. MP-600, fab: EDESA, ou equivalente.</t>
  </si>
  <si>
    <t>22.1.20</t>
  </si>
  <si>
    <t>Fornecimento de luminária externa, retangular para poste tipo pétala com três módulos de LED de 120W/100W (equivalente a 250W de vapor metálico) com emissão de luz na cor branco neutro, em alumínio com acabamento em pintura eletrostática, inclusive instalação em postes de 8m. Ref. ITAIM MODELO TRANSFORMER 3 ou equivalente .</t>
  </si>
  <si>
    <t>22.1.21</t>
  </si>
  <si>
    <t>Fornecimento e instalação de luminária circular resistente a água, para embutir em jardim ou piso, toda em liga de alumínio injetado. Proteção em vidro temperado e grade. Acabamento em pintura eletrostática na cor preta grau de proteção IP65, inclusive lâmpada par 30 LED 12W.Itaim, Prolumi ou equivalente</t>
  </si>
  <si>
    <t>22.1.22</t>
  </si>
  <si>
    <t>Fornecimento de POSTE RETO DUPLO, telecônico, confeccionado em tubo de aço patente galvanizado a fogo medindo 8metros, flangeado com base e chumbador, produzido em três estágios, sendo: 3", 2 1/2" e 2". Fab: EDESA, ou equivalente.</t>
  </si>
  <si>
    <t>22.1.23</t>
  </si>
  <si>
    <t>Fornecimento e Instalação de Projetor LED 50W, modelo Philips BVP162 ou equivalente.</t>
  </si>
  <si>
    <t>22.1.24</t>
  </si>
  <si>
    <t>Relé fotoelétrico para comando de iluminação externa 220V/1000W, de conector, com base. Fornecimento e instalação.</t>
  </si>
  <si>
    <t>22.1.25</t>
  </si>
  <si>
    <t xml:space="preserve">Luminária arandela tipo tartaruga em alumínio na cor branca, com grade, para uma lâmpada base E27, inclusive lâmpada led bulbo de 11W, E27, 220V, 5000K. Fornecimento e instalação.  </t>
  </si>
  <si>
    <t>22.1.26</t>
  </si>
  <si>
    <t>Luminária circular de sobrepor p/ 02 lâmpadas LED bulbo de 11W, c/ aro de acabamento em chapa de aço pintada, refletor em alumínio repuxado e anodizado de alta pureza e refletância; soquetes em policarbonato s/ vidro difusor temperado jateado central (diâmetro externo aprox. do vidro 21,0 cm), inclusive lâmpadas, , p/ lâmpada led 2x101W, 220V, demais acessórios e instalação . Ref. Lumicenter, Luminárias Projeto, Itaim, Stillux, Indelpa ou equivalente.</t>
  </si>
  <si>
    <t>22.2</t>
  </si>
  <si>
    <t>ELETRODUTOS/ELETROCALHAS</t>
  </si>
  <si>
    <t>22.2.1</t>
  </si>
  <si>
    <t xml:space="preserve">Eletrocalha perfurada, galvanizada, em chapa 18, dim.: 50x50mm, inclusive acessórios de derivação e fixação. Fornecimento e instalação.                        </t>
  </si>
  <si>
    <t>22.2.2</t>
  </si>
  <si>
    <t xml:space="preserve">Eletrocalha perfurada, galvanizada, em chapa 18, dim.: 100x50mm, inclusive acessórios de derivação e fixação. Fornecimento e instalação.                        </t>
  </si>
  <si>
    <t>22.2.3</t>
  </si>
  <si>
    <t>Fornecimento e assentamento de eletroduto de PVC rígido de 3/4" com luva de rosca interna, curvas, assentado em valas/alvenaria, inclusive escavação, reaterro e demais acessórios de fixação.</t>
  </si>
  <si>
    <t>22.2.4</t>
  </si>
  <si>
    <t>Fornecimento e assentamento de eletroduto de PVC rígido de 2" com luva de rosca interna, curvas e demais acessórios de fixação, inclusive cabo guia..</t>
  </si>
  <si>
    <t>22.2.5</t>
  </si>
  <si>
    <t>Fornecimento e assentamento de eletroduto de PVC rígido de 2" com luva de rosca interna, assentado em valas/alvenaria, inclusive escavação, reaterro e demais acessórios de fixação.</t>
  </si>
  <si>
    <t>22.2.6</t>
  </si>
  <si>
    <t>Eletroduto de PVC rígido rosqueável de 3/4", com luva de rosca interna e acessórios de fixação (abraçadeira). Fornecimento e instalação.</t>
  </si>
  <si>
    <t>22.3</t>
  </si>
  <si>
    <t>QUADROS/PROTEÇÃO</t>
  </si>
  <si>
    <t>22.3.1</t>
  </si>
  <si>
    <t>Quadro de distribuição de energia de sobrepor, em chapa metálica, para 24 disjuntores termomagnéticos monopolares, padrão DIN, com barramento trifásico (100A), guia para disjuntor geral, barras de neutro e terra e demais acessórios. Fornecimento e instalação.</t>
  </si>
  <si>
    <t>22.3.2</t>
  </si>
  <si>
    <t>Disjuntor monopolar termomagnético de 6 até 32A Eletromar padrão IEC ou equivalente, inclusive instalação em quadro de distribuição, conforme projeto.</t>
  </si>
  <si>
    <t>22.3.3</t>
  </si>
  <si>
    <t>Disjuntor tripolar termomagnético até 125A Eletromar padrão IEC ou equivalente, inclusive instalação em quadro de distribuição, conforme o projeto.</t>
  </si>
  <si>
    <t>22.3.4</t>
  </si>
  <si>
    <t>Disjuntor monopolar termomagnético de 16A Eletromar padrão IEC ou equivalente, inclusive instalação em quadro de distribuição, conforme projeto.</t>
  </si>
  <si>
    <t>22.3.5</t>
  </si>
  <si>
    <t>Interruptor diferencial Residual (DR) bipolar de 25A, In 30mA, Siemens ou equivalente, inclusive  terminais a compressâo em cobre estanhado. Fornecimento e instalação.</t>
  </si>
  <si>
    <t>22.3.6</t>
  </si>
  <si>
    <t>Quadro de distribuição de energia de sobrepor, em chapa metálica, para 32 disjuntores termomagnéticos tripolares, padrão DIN, com barramento trifásico (100A), guia para disjuntor geral, barras de neutro e terra e demais acessórios. Fornecimento e instalação.</t>
  </si>
  <si>
    <t>22.3.7</t>
  </si>
  <si>
    <t>Dispositivo DPS Classe II, 1 polo, 275V, 45kA, incluindo terminais a compressâo em cobre estanhado. Fornecimento e instalação.</t>
  </si>
  <si>
    <t>22.3.8</t>
  </si>
  <si>
    <t>Quadro de distribuição metálico de sobrepor, em chapa 16 BWG, para 24 circuitos monopolares padrão DIN, com barra de neutro e terra 150A, com porta e trinco, Cemar ou equivalente,  inclusive instalação conforme projeto.</t>
  </si>
  <si>
    <t>22.3.9</t>
  </si>
  <si>
    <t>Disjuntor monopolar termomagnético de 4A Eletromar padrão IEC ou equivalente, inclusive instalação em quadro de distribuição, conforme projeto.</t>
  </si>
  <si>
    <t>22.3.10</t>
  </si>
  <si>
    <t>Quadro de distribuição de energia de sobrepor, em chapa metálica, para 8 disjuntores termomagnéticos monopolares, padrão DIN, com barramento trifásico (100A), guia para disjuntor geral, barras de neutro e terra e demais acessórios. Fornecimento e instalação.</t>
  </si>
  <si>
    <t>22.4</t>
  </si>
  <si>
    <t>ALIMENTADORES</t>
  </si>
  <si>
    <t>22.4.1</t>
  </si>
  <si>
    <t xml:space="preserve">Cabo de cobre EPR ou equivalente, isolação 0,6/1kV., de 16mm².,  inclusive instalação em eletroduto/eletrocalha/leito.      </t>
  </si>
  <si>
    <t>22.4.2</t>
  </si>
  <si>
    <t>Cabo de cobre AFUMEX, ATOX, AFITOX ou equivalente (Não-Halogenado), isolação 0,6/1kV., de 16mm²., inclusive instalação em eletroduto/eletrocalha/leito.</t>
  </si>
  <si>
    <t>22.4.3</t>
  </si>
  <si>
    <t>Cabo de cobre AFUMEX, ATOX, AFITOX ou equivalente (Não-Halogenado), isolação 0,6/1kV., de 25mm². , inclusive instalação em eletroduto/eletrocalha/leito.</t>
  </si>
  <si>
    <t>22.4.4</t>
  </si>
  <si>
    <t>Cabo de cobre AFUMEX, ATOX, AFITOX ou equivalente (Não-Halogenado), isolação 0,6/1kV., de 6,0mm². , inclusive instalação em eletroduto/eletrocalha/leito.</t>
  </si>
  <si>
    <t>22.4.5</t>
  </si>
  <si>
    <t>Cabo de cobre nu, têmpera meio-duro, encordoamento classe 2, seção nominal de 50,0mm². Fornecimento e instalação.</t>
  </si>
  <si>
    <t>22.5</t>
  </si>
  <si>
    <t>DIVERSOS ELÉTRICA</t>
  </si>
  <si>
    <t>22.5.1</t>
  </si>
  <si>
    <t>Chave de boia automática superior/inferior 10A/250V. Fornecimento e instalação.</t>
  </si>
  <si>
    <t>22.5.2</t>
  </si>
  <si>
    <t>Condulete em liga de aalumínio fundido, com tampa, tipo X, para eletroduto roscável de 3/4", aparente, inclusive acessórios de fixação. Fornecimento e instalação.</t>
  </si>
  <si>
    <t>22.5.3</t>
  </si>
  <si>
    <t>Haste de aterramento (tipo copperweld) de  5/8" x 3,0 m. Fornecimento e instalação</t>
  </si>
  <si>
    <t>22.5.4</t>
  </si>
  <si>
    <t>Fornecimento e instalação de chave de partida direta para motor monofásico de 2cv.</t>
  </si>
  <si>
    <t>22.5.5</t>
  </si>
  <si>
    <t>Fornecimento de parafuso cabeça sextavada em aço inox TEL 5329 Termotécnica ou equivalente.</t>
  </si>
  <si>
    <t>22.5.6</t>
  </si>
  <si>
    <t>Solda exotérmica para cabo de 50mm², incluindo Cartucho nº 115, molde, ignex e demais acessórios inclusive execução.</t>
  </si>
  <si>
    <t>22.5.7</t>
  </si>
  <si>
    <t>Condulete em liga de alumínio fundido tipo L roscável, para eletrodudo de 1" com tampa, inclusive acessórios de fixação, fornecimento e instalação.</t>
  </si>
  <si>
    <t>22.5.8</t>
  </si>
  <si>
    <t>Condulete em liga de alumínio com tampa, tipo T, para eletroduto roscável de 1", aparente, inclusive acessorios de fixação. Fornecimento e instalação.</t>
  </si>
  <si>
    <t>22.5.9</t>
  </si>
  <si>
    <t>Condulete em PVC com tampa, tipo C, para eletroduto roscável de 3/4", aparente, inclusive acessorios de fixação. Fornecimento e instalação.</t>
  </si>
  <si>
    <t>22.5.10</t>
  </si>
  <si>
    <t>Condulete em PVC com tampa, tipo L, para eletroduto roscável de 3/4",  inclusive acessórios de fixação. Fornecimento e instalação.</t>
  </si>
  <si>
    <t>22.5.11</t>
  </si>
  <si>
    <t>Condulete em PVC, com tampa, TIPO "t", para eleroduto roscável de 3/4". Inclusive acessórios de fixação Fornecimento e instalação</t>
  </si>
  <si>
    <t>22.6</t>
  </si>
  <si>
    <t xml:space="preserve"> REDE ESTABILIZADA</t>
  </si>
  <si>
    <t>22.6.1</t>
  </si>
  <si>
    <t>Tomada de embutir para computador em caixa 4x4 pol., com quatro tomadas 2p+t, sendo três módulos de 10A, mais um módulo de 20A. com placa e módulos na linha Pialplus ou equivalente.</t>
  </si>
  <si>
    <t>22.6.2</t>
  </si>
  <si>
    <t>Tomada de embutir no piso (2p+t) para caixa de 4 x 2 pol., com placa em latão, sendo um módulo de 10A  na linha Pialplus ou equivalente, demais acessórios, inclusive instalação.</t>
  </si>
  <si>
    <t>22.6.3</t>
  </si>
  <si>
    <t>Tomada de piso para computador em caixa 4x4 pol., com quatro tomadas 2p+t, sendo três módulos de 10A, mais um módulo de 20A. com placa em latão e módulos na linha Pialplus ou equivalente</t>
  </si>
  <si>
    <t>22.6.4</t>
  </si>
  <si>
    <t>Caixa (4x4)" para piso em alumínio, inclusive assentamento.</t>
  </si>
  <si>
    <t>22.7</t>
  </si>
  <si>
    <t xml:space="preserve">CABEAMENTO ESTRUTURADO </t>
  </si>
  <si>
    <t>22.7.1</t>
  </si>
  <si>
    <t>Fornecimento e instalação de perfilado perfurado, dim.: 38x38mm, inclusive acessórios de derivação e fixação.</t>
  </si>
  <si>
    <t>22.7.2</t>
  </si>
  <si>
    <t>Curva de PVC rígido, para eletroduto roscável de 2", aparente, inclusive acessórios de fixação. Fornecimento e instalação.</t>
  </si>
  <si>
    <t>22.7.3</t>
  </si>
  <si>
    <t>Tomada para lógica e telefonia de embutir cat.5e para caixa de 4 x 2 pol., composta por placa 4x2 pol., um módulo RJ-45 para voz e dados, um módulo cego, com placa e módulos na linha Furukawa ou equivalente, cor bege, demais acessórios, inclusive conexão/crimpagem tipo impacto (push-down).</t>
  </si>
  <si>
    <t>22.7.4</t>
  </si>
  <si>
    <t>Tomada para lógica e telefonia de embutir para caixa 4x4 pol., composta por placa 4x4 pol., dois módulos RJ-45 para voz e dados, quatro módulos cegos, com placa e módulos na linha Furukawa ou equivalente, cor bege, demais acessórios, inclusive conexão/crimpagem tipo impacto (push-down).</t>
  </si>
  <si>
    <t>22.7.5</t>
  </si>
  <si>
    <t xml:space="preserve">Cabo Telefônico CCI-50 4 pares - Fornecimento e instalação (CTP APL,  inclusive instalação em eletroduto/eletrocalha)        </t>
  </si>
  <si>
    <t>22.7.6</t>
  </si>
  <si>
    <t>Quadro para telefone com bloco BLI de 10 pares, de embutir, nas dimensões de (0,40x0,40x0,15)m, inclusive instalação.</t>
  </si>
  <si>
    <t>22.7.7</t>
  </si>
  <si>
    <t>Poste de concreto secção duplo T, 100/9, com engastamento direto no solo de 1,40m, inclusive colocação.</t>
  </si>
  <si>
    <t>22.7.8</t>
  </si>
  <si>
    <t>Cabo paralelo em fio de cobre, isolamento em pvc - 70 c,de 2x1,5 mm² para instalação do sistema de som, inclusive instalação em eletroduto/eletrocalha.</t>
  </si>
  <si>
    <t>22.7.9</t>
  </si>
  <si>
    <t>Cabo de cobre rígido de  6mm², antichama - fornecimento e instalação</t>
  </si>
  <si>
    <t>22.7.10</t>
  </si>
  <si>
    <t>Caixa (4x4)" para piso em alumínio, alta, com tampa cega em latão,  para instalação do sistema de som, inclusive assentamento.</t>
  </si>
  <si>
    <t>22.7.11</t>
  </si>
  <si>
    <t>Fornecimento e instalação de sonofletor de embutir de 6 pol., do tipo coaxial, com potência de 30w (rms), com transformador de impedância, tipo selenium ou equivalente, inclusive assentamento em forro e demais acessórios.</t>
  </si>
  <si>
    <t>22.7.12</t>
  </si>
  <si>
    <t>Condulete de alumínio com tampa, tipo X, para eletroduto roscável de 3/4", aparente, inclusive acessórios de fixação. Fornecimento e instalação.</t>
  </si>
  <si>
    <t>22.7.13</t>
  </si>
  <si>
    <t>Tomada de piso para lógica e telefonia para caixa 4x4 pol., composta por placa em latão 4x4 pol., dois módulos RJ-45 para voz e dados, quatro módulos cegos, com placa e módulos na linha Furukawa ou equivalente, demais acessórios, inclusive conexão/crimpagem tipo impacto (push-down).</t>
  </si>
  <si>
    <t>22.7.14</t>
  </si>
  <si>
    <t>Tomada de piso para lógica e telefonia de embutir cat.5e para caixa de 4 x 2 pol., composta por placa em latão 4x2 pol., um módulo RJ-45 para voz e dados, um módulo cego, com placa e módulos na linha Furukawa ou equivalente, demais acessórios, inclusive conexão/crimpagem tipo impacto (push-down).</t>
  </si>
  <si>
    <t>22.7.15</t>
  </si>
  <si>
    <t>Tomada para alarme em alvenaria CCI-50 para caixa de 4 x 2 pol., composta por placa 4x2 pol., um módulo RJ-11 , com placa e módulos na linha Furukawa ou equivalente, cor bege, demais acessórios, inclusive conexão/crimpagem tipo impacto (push-down).</t>
  </si>
  <si>
    <t>22.8</t>
  </si>
  <si>
    <t>PONTOS</t>
  </si>
  <si>
    <t>22.8.1</t>
  </si>
  <si>
    <t>Ponto duplo para voz/dados no piso, composto por tubulação em eletroduto de PVC rígido 1", com luva de rosca interna, curva e acessórios, cabo Utp 4 pares (2x), cat. 5e, Furukawa ou equivalente, para duas tomadas RJ45 (voz/dados) incluindo a reserva técnica de cabo de 11m (2x5,5m).</t>
  </si>
  <si>
    <t>pt</t>
  </si>
  <si>
    <t>22.8.2</t>
  </si>
  <si>
    <t>Ponto simples para voz/dados no teto, composto por tubulação em eletroduto de PVC rígido 1", com luva de rosca interna, curva e acessórios, cabo Utp 4 pares (1x), cat. 5e, Furukawa ou equivalente, para uma tomada RJ45 (voz ou dados), incluindo a reserva técnica de 5,5m de cabo.</t>
  </si>
  <si>
    <t>22.8.3</t>
  </si>
  <si>
    <t>Ponto simples para voz/dados no piso, composto por tubulação em eletroduto de PVC rígido 1", com luva de rosca interna, curva e acessórios, cabo Utp 4 pares (1x), cat. 5e, Furukawa ou equivalente, para uma tomada RJ45 (voz ou dados), incluindo a reserva técnica de 5,5m de cabo.</t>
  </si>
  <si>
    <t>22.8.4</t>
  </si>
  <si>
    <t>Ponto simples para alarme em alvenaria, composto por tubulação em eletroduto de PVC rígido 3/4", com luva de rosca interna, curva e acessórios, cabo CCI-50 (1x), Furukawa ou equivalente, para uma tomada RJ11.</t>
  </si>
  <si>
    <t>22.8.5</t>
  </si>
  <si>
    <t>Ponto simples para alarme em drywall, composto por tubulação em eletroduto de PVC rígido 3/4", com luva de rosca interna, curva e acessórios, eletroduto PVC flexível corrugado 1"com luva de pressão interna cabo, cabo CCI-50 (1x), Furukawa ou equivalente, para uma tomada RJ11.</t>
  </si>
  <si>
    <t>22.8.6</t>
  </si>
  <si>
    <t>Ponto em drywall para tomada estabilizada (computador), composto por fiação em cabo de 4,0mm² AFUMEX, ATOX, AFITOX ou equivalente (Não-Halogenado), isolação 750V. e eletroduto de PVC rígido de 3/4", com luva de rosca interna, curvas e demais acessórios, eletroduto PVC flexível corrugado 3/4"com luva de pressão interna.</t>
  </si>
  <si>
    <t>22.8.7</t>
  </si>
  <si>
    <t>Ponto  no piso para tomada estabilizada (computador), composto por fiação em cabo de 4,0mm² AFUMEX, ATOX, AFITOX ou equivalente (Não-Halogenado), isolação 750V. e eletroduto de PVC rígido de 3/4", com luva de rosca interna, curvas e demais acessórios.</t>
  </si>
  <si>
    <t>22.8.8</t>
  </si>
  <si>
    <t>Ponto para tomada estabilizada (computador), composto por fiação em cabo de 4,0mm² AFUMEX, ATOX, AFITOX ou equivalente (Não-Halogenado), isolação 750V. e eletroduto de PVC rígido de 3/4", com luva de rosca interna, curvas e demais acessórios.</t>
  </si>
  <si>
    <t>22.8.9</t>
  </si>
  <si>
    <t>Ponto simples para voz/dados em alvenaria, composto por tubulação em eletroduto de PVC rígido 1", com luva de rosca interna, curva e acessórios, cabo Utp 4 pares (1x), cat. 5e, Furukawa ou equivalente, para uma tomada RJ45 (voz ou dados), incluindo a reserva técnica de 5,5m de cabo.</t>
  </si>
  <si>
    <t>22.8.10</t>
  </si>
  <si>
    <t>Ponto duplo para tomada de voz/dados em alvenaria, para tomada de sobrepor composto por tubulação em eletroduto de PVC rígido de 1", com acessórios, tubulação em eletroduto de PVC flexível corrugado de 1", com acessórios e cabo Utp 4 pares (2x), cat. 5e, Furukawa ou equivalente, para duas tomadas RJ45, incluindo a reserva técnica de 2x5,5m de cabo (5,0m+0,5m). Fornecimento e instalação.</t>
  </si>
  <si>
    <t>22.8.11</t>
  </si>
  <si>
    <t>Ponto duplo para voz/dados em drywall, composto por tubulação em eletroduto de PVC rígido 1", com luva de rosca interna, curva e acessórios, eletroduto PVC flexível corrugado 1"com luva de pressão interna cabo Utp 4 pares (2x), cat. 5e, Furukawa ou equivalente, para duas tomadas RJ45 (voz/dados) incluindo a reserva técnica de cabo de 11m (2x5,5m).</t>
  </si>
  <si>
    <t>22.8.12</t>
  </si>
  <si>
    <t>Ponto de luz em parede, composto por fiação em cabo de cobre flexível de 2,5mm², com isolação em composto termoplástico poliolefínico não halogenado, não propagante à chama, com baixa emissão de fumaça e gases tóxicos e classe térmica 70° C (Afumex, Atox, Afitox ou equivalente (Não-Halogenado), isolação 750V, eletroduto de PVC rígido, eletroduto de PVC flexível corrugado de 3/4", caixa octogonal e demais acessórios. Fornecimento e instalação.</t>
  </si>
  <si>
    <t>22.8.13</t>
  </si>
  <si>
    <t>Ponto de luz em teto, composto por fiação em cabo flexível de 2,5mm² AFUMEX, ATOX, AFITOX ou equivalente (Não-Halogenado), isolação 750V., eletroduto de PVC rígido de 3/4" com luva de rosca interna, curvas, caixa octogonal e demais acessórios, desde o ponto de luz até o quadro de distribuição.</t>
  </si>
  <si>
    <t>22.8.14</t>
  </si>
  <si>
    <t>Ponto de luz em parede de drywall, composto por fiação em cabo flexível de 2,5mm² AFUMEX, ATOX, AFITOX ou equivalente (Não-Halogenado), isolação 750V., eletroduto de PVC rígido de 3/4" com luva de rosca interna, curvas, caixa octogonal e demais acessórios, desde o ponto de luz até o quadro de distribuição.</t>
  </si>
  <si>
    <t>22.8.15</t>
  </si>
  <si>
    <t>Ponto de luz para iluminação externa em poste, composto por fiação em cabo flexível de 2,5mm² AFUMEX, ATOX, AFITOX ou equivalente (Não-Halogenado), isolação 1kV., eletroduto de PVC rígido de 3/4"  e 1" com luva de rosca interna, curvas e demais acessórios, desde o ponto de luz até o quadro de distribuição.</t>
  </si>
  <si>
    <t>22.8.16</t>
  </si>
  <si>
    <t>Infraestrutura para Ponto de luz para iluminação externa em poste, composto por  eletroduto de PVC rígido de 3/4"  e 1" com luva de rosca interna, curvas e demais acessórios, desde o ponto de luz até o quadro de distribuição.</t>
  </si>
  <si>
    <t>22.8.17</t>
  </si>
  <si>
    <t>Ponto de luz para iluminação externa em piso, composto por fiação em cabo flexível de 2,5mm² AFUMEX, ATOX, AFITOX ou equivalente (Não-Halogenado), isolação 1kV., eletroduto de PVC rígido de 3/4"  e 1" com luva de rosca interna, curvas e demais acessórios, desde o ponto de luz até o quadro de distribuição.</t>
  </si>
  <si>
    <t>22.8.18</t>
  </si>
  <si>
    <t>Infrestrutura de Ponto de luz para iluminação externa no piso,composto por eletroduto de PVC rígido de 3/4"  e 1" com luva de rosca interna, curvas e demais acessórios, desde o ponto de luz até o quadro de distribuição.</t>
  </si>
  <si>
    <t>22.8.19</t>
  </si>
  <si>
    <t xml:space="preserve">Ponto para interruptor simples de uma seção em alvenaria, composto por fiação em cabo de cobre flexível de 2,5mm², com isolação em composto termoplástico poliolefínico não halogenado, não propagante à chama, com baixa emissão de fumaça e gases tóxicos e classe térmica 70° C (Afumex, Atox, Afitox ou equivalente (Não-Halogenado), isolação 750V, eletroduto de PVC rígido de 3/4", eletroduto de PVC flexível corrugado de 3/4" e acessórios.  Fornecimento e instalação. </t>
  </si>
  <si>
    <t>22.8.20</t>
  </si>
  <si>
    <t xml:space="preserve">Ponto para interruptor paralelo de uma seção em alvenaria, composto por fiação em cabo de cobre flexível de 2,5mm², com isolação em composto termoplástico poliolefínico não halogenado, não propagante à chama, com baixa emissão de fumaça e gases tóxicos e classe térmica 70° C (Afumex, Atox, Afitox ou equivalente (Não-Halogenado), isolação 750V, eletroduto de PVC rígido de 3/4", eletroduto de PVC flexível corrugado de 3/4" e acessórios.  Fornecimento e instalação. </t>
  </si>
  <si>
    <t>22.8.21</t>
  </si>
  <si>
    <t xml:space="preserve">Ponto para interruptor simples de duas seções em alvenaria, composto por fiação em cabo de cobre flexível de 2,5mm², com isolação em composto termoplástico poliolefínico não halogenado, não propagante à chama, com baixa emissão de fumaça e gases tóxicos e classe térmica 70° C (Afumex, Atox, Afitox ou equivalente (Não-Halogenado), isolação 750V, eletroduto de PVC rígido de 3/4", eletroduto de PVC flexível corrugado de 3/4" e acessórios.  Fornecimento e instalação. </t>
  </si>
  <si>
    <t>22.8.22</t>
  </si>
  <si>
    <t xml:space="preserve">Ponto para interruptor simples de três seções em drywall, composto por fiação em cabo de cobre flexível de 2,5mm², com isolação em composto termoplástico poliolefínico não halogenado, não propagante à chama, com baixa emissão de fumaça e gases tóxicos e classe térmica 70° C (Afumex, Atox, Afitox ou equivalente (Não-Halogenado), isolação 750V, eletroduto de PVC rígido de 3/4", eletroduto de PVC flexível corrugado de 3/4" e acessórios.  Fornecimento e instalação. </t>
  </si>
  <si>
    <t>22.8.23</t>
  </si>
  <si>
    <t xml:space="preserve">Ponto para interruptor simples de duas seções em drywall, composto por fiação em cabo de cobre flexível de 2,5mm², com isolação em composto termoplástico poliolefínico não halogenado, não propagante à chama, com baixa emissão de fumaça e gases tóxicos e classe térmica 70° C (Afumex, Atox, Afitox ou equivalente (Não-Halogenado), isolação 750V, eletroduto de PVC rígido de 3/4", eletroduto de PVC flexível corrugado de 3/4" e acessórios.  Fornecimento e instalação. </t>
  </si>
  <si>
    <t>22.8.24</t>
  </si>
  <si>
    <t xml:space="preserve">Ponto para interruptor simples de uma seção em drywall, composto por fiação em cabo de cobre flexível de 2,5mm², com isolação em composto termoplástico poliolefínico não halogenado, não propagante à chama, com baixa emissão de fumaça e gases tóxicos e classe térmica 70° C (Afumex, Atox, Afitox ou equivalente (Não-Halogenado), isolação 750V, eletroduto de PVC rígido de 3/4", eletroduto de PVC flexível corrugado de 3/4" e acessórios.  Fornecimento e instalação. </t>
  </si>
  <si>
    <t>22.8.25</t>
  </si>
  <si>
    <t xml:space="preserve">Ponto para interruptor paralelo de duas seções em drywall, composto por fiação em cabo de cobre flexível de 2,5mm², com isolação em composto termoplástico poliolefínico não halogenado, não propagante à chama, com baixa emissão de fumaça e gases tóxicos e classe térmica 70° C (Afumex, Atox, Afitox ou equivalente (Não-Halogenado), isolação 750V, eletroduto de PVC rígido de 3/4", eletroduto de PVC flexível corrugado de 3/4" e acessórios.  Fornecimento e instalação. </t>
  </si>
  <si>
    <t>22.8.26</t>
  </si>
  <si>
    <t xml:space="preserve">Ponto para interruptor paralelo de uma seção em drywall, composto por fiação em cabo de cobre flexível de 2,5mm², com isolação em composto termoplástico poliolefínico não halogenado, não propagante à chama, com baixa emissão de fumaça e gases tóxicos e classe térmica 70° C (Afumex, Atox, Afitox ou equivalente (Não-Halogenado), isolação 750V, eletroduto de PVC rígido de 3/4", eletroduto de PVC flexível corrugado de 3/4" e acessórios.  Fornecimento e instalação. </t>
  </si>
  <si>
    <t>22.8.27</t>
  </si>
  <si>
    <t xml:space="preserve">Ponto para interruptor paralelo de 2 seções em alvenaria, composto por fiação em cabo de cobre flexível de 2,5mm², com isolação em composto termoplástico poliolefínico não halogenado, não propagante à chama, com baixa emissão de fumaça e gases tóxicos e classe térmica 70° C (Afumex, Atox, Afitox ou equivalente (Não-Halogenado), isolação 750V, eletroduto de PVC rígido de 3/4" e acessórios.  Fornecimento e instalação. </t>
  </si>
  <si>
    <t>22.8.28</t>
  </si>
  <si>
    <t xml:space="preserve">Ponto para tomada 2p+t (simples) em alvenaria, composto por fiação em cabo de cobre flexível de 2,5mm², com isolação em composto termoplástico poliolefínico não halogenado, não propagante à chama, com baixa emissão de fumaça e gases tóxicos e classe térmica 70° C (Afumex, Atox, Afitox ou equivalente (Não-Halogenado), isolação 750V, eletroduto de PVC rígido de 3/4", eletroduto de PVC flexível corrugado de 3/4" e acessórios.  Fornecimento e instalação. </t>
  </si>
  <si>
    <t>22.8.29</t>
  </si>
  <si>
    <t xml:space="preserve">Ponto para tomada 2p+t (simples) em drywall, composto por fiação em cabo de cobre flexível de 2,5mm², com isolação em composto termoplástico poliolefínico não halogenado, não propagante à chama, com baixa emissão de fumaça e gases tóxicos e classe térmica 70° C (Afumex, Atox, Afitox ou equivalente (Não-Halogenado), isolação 750V, eletroduto de PVC rígido de 3/4", eletroduto de PVC flexível corrugado de 3/4" e acessórios.  Fornecimento e instalação. </t>
  </si>
  <si>
    <t>22.8.30</t>
  </si>
  <si>
    <t>Ponto no piso para tomada universal (2p+t), inclusive fiação em cabo de 2,5mm² Prysmian ou equivalente e eletroduto de PVC rígido de 3/4" com luva de rosca interna, curva e acessórios até outro ponto/eletrocalha.</t>
  </si>
  <si>
    <t>22.8.31</t>
  </si>
  <si>
    <t>Ponto de força monofásico (F+N+T) para exaustores do sistema de ar condicionado, composto por fiação em cabo de 2,5mm² AFUMEX, ATOX, AFITOX ou equivalente (Não-Halogenado), isolação 750V, e eletroduto PVC rígido de 3/4" com luva de rosca interna, curva e acessórios até a eletrocalha.</t>
  </si>
  <si>
    <t>22.8.32</t>
  </si>
  <si>
    <t xml:space="preserve">Ponto de força para split (condensadora) composto por fiação em cabo de cobre flexível de  4,0mm², com isolação em composto termoplástico poliolefínico não halogenado, não propagante à chama, com baixa emissão de fumaça e gases tóxicos e classe térmica 70° C (Afumex, Atox, Afitox ou equivalente (Não-Halogenado), isolação 750V, eletroduto de PVC rígido de 1", eletroduto de PVC flexível corrugado de 1" e acessórios.  Fornecimento e instalação. </t>
  </si>
  <si>
    <t>22.8.33</t>
  </si>
  <si>
    <t>Ponto de força monofásico (F+N+T) para unidades evaporadoras do sistema de ar condicionado (cassete), composto por fiação em cabo de 4mm² AFUMEX, ATOX, AFITOX ou equivalente (Não-Halogenado), isolação 750V, e eletroduto de metálico rígido de 1" com luva de rosca interna, curva e acessórios, seal tube e acessórios até a eletrocalha.</t>
  </si>
  <si>
    <t>22.8.34</t>
  </si>
  <si>
    <t xml:space="preserve">Ponto de força para bomba de recalque composto por fiação em cabo de cobre flexível de 4,0mm², com isolação em composto termoplástico poliolefínico não halogenado, não propagante à chama, com baixa emissão de fumaça e gases tóxicos e classe térmica 70° C (Afumex, Atox, Afitox ou equivalente (Não-Halogenado), isolação 1kV, eletroduto de PVC rígido de 3/4" e acessórios.  Fornecimento e instalação. </t>
  </si>
  <si>
    <t>22.8.35</t>
  </si>
  <si>
    <t xml:space="preserve">Ponto de comando para chave boia composto por fiação em cabo de cobre flexível de 2,5mm², anti-chama 0,6/1,0 kV, eletroduto de PVC rígido de 3/4" e acessórios.  Fornecimento e instalação. </t>
  </si>
  <si>
    <t>SPDA</t>
  </si>
  <si>
    <t>22.9</t>
  </si>
  <si>
    <t>CONDUTOS</t>
  </si>
  <si>
    <t>22.9.1</t>
  </si>
  <si>
    <t>Eletroduto de PVC rígido rosqueável de 1", com luva de rosca interna e acessórios instalado em parede/piso. Fornecimento e instalação.</t>
  </si>
  <si>
    <t>22.9.2</t>
  </si>
  <si>
    <t>Eletroduto rígido roscável, PVC, DN 25mm(3/4"), para circuitos terminais, instalado em forro - Fornecimento e instalação.</t>
  </si>
  <si>
    <t>22.9.3</t>
  </si>
  <si>
    <t>Eletroduto de aço galvanizado tipo leve de 3/4", com luva de rosca interna e acessórios instalado em parede. Fornecimento e instalação.</t>
  </si>
  <si>
    <t>22.10</t>
  </si>
  <si>
    <t>CONDUTORES</t>
  </si>
  <si>
    <t>22.10.1</t>
  </si>
  <si>
    <t>Cabo de cobre nu, têmpera meio-duro, encordoamento classe 2, seção nominal de 16,0mm². Fornecimento e instalação.</t>
  </si>
  <si>
    <t>22.10.2</t>
  </si>
  <si>
    <t>Cordoalha em cabo de cobre nu, têmpera meio-duro, encordoamento classe 2, seção nominal de 35,0mm², não enterrada, fixada com presilha de latão para cabo de 35mm², inclusive parafuso em aço inox fenda DN 4,2x32mm, bucha nylon DN 6mm e vedação dos furos com selante poliuretano, marca de ref. Termotécnica ou equivalente. Fornecimento e instalação.</t>
  </si>
  <si>
    <t>22.10.3</t>
  </si>
  <si>
    <t>22.10.4</t>
  </si>
  <si>
    <t>Cabo de cobre nu, têmpera meio-duro, encordoamento classe 2, seção nominal de 50,0mm², assentado em valas com profundidade de 0,60m, inclusive escavação e reaterro. Fornecimento e instalação.</t>
  </si>
  <si>
    <t>22.10.5</t>
  </si>
  <si>
    <t>Cabo de cobre resistente à chama (Não-Halogenado), isolação 0,6/1kV., de 2,5mm². , inclusive instalação em eletroduto/eletrocalha/leito.</t>
  </si>
  <si>
    <t>22.11</t>
  </si>
  <si>
    <t>22.11.1</t>
  </si>
  <si>
    <t>Caixa de equalização de potenciais para uso interno e externo com 11 (onze) terminais para aterramento (BEP), em polipropileno, ref. TEL-900, marca de referência Termotécnica ou equivalente. Fornecimento e instalação.</t>
  </si>
  <si>
    <t>22.11.2</t>
  </si>
  <si>
    <t>Disjuntor monopolar termomagnético de 2A Eletromar padrão IEC ou equivalente, inclusive instalação em quadro de distribuição, conforme projeto.</t>
  </si>
  <si>
    <t>22.12</t>
  </si>
  <si>
    <t>ATERRAMENTO</t>
  </si>
  <si>
    <t>22.12.1</t>
  </si>
  <si>
    <t>22.12.2</t>
  </si>
  <si>
    <t>Solda exotérmica para cabo-haste. Fornecimento e instalação.</t>
  </si>
  <si>
    <t>22.12.3</t>
  </si>
  <si>
    <t>Conector parafuso fendido split-bolt para cabo de 35mm². Fornecimento e instalação.</t>
  </si>
  <si>
    <t>22.12.4</t>
  </si>
  <si>
    <t>Solda exotérmica para cabo50mm²-cabo 50mm². Fornecimento e instalação.</t>
  </si>
  <si>
    <t>22.12.5</t>
  </si>
  <si>
    <t>Mastro telescópico de 3m (3mx2" e 1m2.1/2"), incl. base de fixação 2", captor tipo Franklin em latão cromado (2 descidas), abraçadeiras guia simples e reforçadas para duas descidas, conj. de contraventagem com abraçadeira para 3 estais em tubo de 2m e demais acessórios de fixação. ref. Termotécnica, Montal ou equivalente. Fornecimento e instalação.</t>
  </si>
  <si>
    <t>22.12.6</t>
  </si>
  <si>
    <t>Ponto para Aparelho sinalizador de obstáculos noturno com caixa de montagem para DPS - TEL 920; conjunto sinalizador  LED sensor e mastro - TEL 614; DPS classe II, 1 polo tensão máxima de 275V,  com fotocélula. Fornecimento e instalação.</t>
  </si>
  <si>
    <t>22.12.7</t>
  </si>
  <si>
    <t>Caixa de Inspeção Suspensa em Polipropileno, com tampa, anti-UV e anti-chama -TEL 541, Termotécnica ou equivalente. Fornecimento e instalação.</t>
  </si>
  <si>
    <t>22.12.8</t>
  </si>
  <si>
    <t>Conector de medição em latão com 2 parafusos para cabos de 35 a 70 mm2, ref. TEL-562, Termotécnica ou equivalente. Fornecimento e instalação.</t>
  </si>
  <si>
    <t>22.12.9</t>
  </si>
  <si>
    <t>Conjunto parafuso cabeça sextavada, TEL 5329, porca sextavada TEL5314</t>
  </si>
  <si>
    <t>22.12.10</t>
  </si>
  <si>
    <t>Terminal a compressão em cobre estanhado  para cabo de 16mm², 1 furo, incluisive parafuso sextavado em aço inox 1/4"x1.1/4", arruelas lisas e porca sextavada de 1/4". Fornecimento e instalação</t>
  </si>
  <si>
    <t>22.12.11</t>
  </si>
  <si>
    <t>Terminal a compressão em cobre estanhado para cabo de 50mm², 1 furo, incluisive parafuso sextavado em aço inox 1/4"x1.1/4", arruelas lisas e porca sextavada de 1/4". Fornecimento e instalação</t>
  </si>
  <si>
    <t>22.12.12</t>
  </si>
  <si>
    <t>Terminal a compressão em cobre estanhado para cabo de 35mm², 1 furo, incluisive parafuso sextavado em aço inox 1/4"x1.1/4", arruelas lisas e porca sextavada de 1/4". Fornecimento e instalação</t>
  </si>
  <si>
    <t>22.12.13</t>
  </si>
  <si>
    <t>Caixa de aterramento em PVC, com tampa de ferrro fundido- 300mm de diâmetro. Fornecimento e instalação.</t>
  </si>
  <si>
    <t>22.12.14</t>
  </si>
  <si>
    <t>Bucha de nylon º 6, TEL 5306</t>
  </si>
  <si>
    <t>22.12.15</t>
  </si>
  <si>
    <t>Bucha de nylon º 8, TEL 5306</t>
  </si>
  <si>
    <t>22.13</t>
  </si>
  <si>
    <t>CAIXAS</t>
  </si>
  <si>
    <t>22.13.1</t>
  </si>
  <si>
    <t>Caixa retangular 4x4", em PVC, instalada em alvenaria. Fornecimento e instalação</t>
  </si>
  <si>
    <t>22.13.2</t>
  </si>
  <si>
    <t>Placa cega  para caixa 4x4", composta por suporte e placa na cor branca, Pialplus ou equivalente. Fornecimento e instalação.</t>
  </si>
  <si>
    <t>22.13.3</t>
  </si>
  <si>
    <t>Luva de redução de ferro galvanizado, com rosca BSP macho/femea, de 1"x3/4"</t>
  </si>
  <si>
    <t>22.13.4</t>
  </si>
  <si>
    <t>Condulete de alumínio com tampa, tipo LR, para eletroduto roscável de 3/4", aparente, inclusive acessórios de fixação. Fornecimento e instalação.</t>
  </si>
  <si>
    <t>22.13.5</t>
  </si>
  <si>
    <t>Condulete de alumínio com tampa, tipo LR, para eletroduto roscável de 1", aparente, inclusive acessorios de fixação. Fornecimento e instalação.</t>
  </si>
  <si>
    <t>22.13.6</t>
  </si>
  <si>
    <t>Condulete de alumínio com tampa, tipo T, para eletroduto roscável de 1", aparente, inclusive acessorios de fixação. Fornecimento e instalação.</t>
  </si>
  <si>
    <t>22.13.7</t>
  </si>
  <si>
    <t>Condulete em liga de alumínio com tampa, tipo LB, para eletroduto roscável de 3/4", aparente, inclusive acessorios de fixação. Fornecimento e instalação.</t>
  </si>
  <si>
    <t>22.13.8</t>
  </si>
  <si>
    <t>Condulete em liga de alumínio com tampa, tipo LL, para eletroduto roscável de 3/4", aparente, inclusive acessorios de fixação. Fornecimento e instalação.</t>
  </si>
  <si>
    <t>22.14</t>
  </si>
  <si>
    <t>SUBESTAÇÃO</t>
  </si>
  <si>
    <t>22.14.1</t>
  </si>
  <si>
    <t>Fornecimento de Cruzeta tipo T 1900mm, inclusive acessórios para a instalação e assentamento em poste</t>
  </si>
  <si>
    <t>22.14.2</t>
  </si>
  <si>
    <t>Fornecimento e instalação de Para-raio 12 kV - 10 kA Fornecimento e instalação</t>
  </si>
  <si>
    <t>22.14.3</t>
  </si>
  <si>
    <t>Fornecimento e instalação de isolador polimérico de 15kV. Fornecimento e instalação</t>
  </si>
  <si>
    <t>22.14.4</t>
  </si>
  <si>
    <t>Pino Rosca Externa, Em Aco Galvanizado, Para Isolador De 15kV, Diametro 25 mm, Comprimento *290* mm</t>
  </si>
  <si>
    <t>22.14.5</t>
  </si>
  <si>
    <t>Fornecimento e Instalação de Transformador de 75 kVA - 15 kV</t>
  </si>
  <si>
    <t>22.14.6</t>
  </si>
  <si>
    <t xml:space="preserve"> Caixa de medição modelo F3, padrão CELPE. Fornecimento e instalação.</t>
  </si>
  <si>
    <t>22.14.7</t>
  </si>
  <si>
    <t>Eletroduto de Ferro Galvanizado Pesado de 1.1/4", com luva de rosca interna, assentado em valas com profundidade de 0,60m, inclusive escavação e reaterro. Fornecimento e instalação.</t>
  </si>
  <si>
    <t>22.14.8</t>
  </si>
  <si>
    <t>Curva de ferro galvanizado pesado de 2", inclusive assentamento em poste e demais acessórios de fixação. Fornecimento e instalação</t>
  </si>
  <si>
    <t>22.14.9</t>
  </si>
  <si>
    <t>Luva de ferro galvanizado pesado de 1.1/4", inclusive assentamento em poste e demais acessórios de fixação.</t>
  </si>
  <si>
    <t>22.14.10</t>
  </si>
  <si>
    <t>Eletroduto de PVC rígido rosqueável de 1.1/4", com luva de rosca interna, assentado em valas com profundidade de 0,60m, inclusive escavação e reaterro. Fornecimento e instalação.</t>
  </si>
  <si>
    <t>22.14.11</t>
  </si>
  <si>
    <t>Curva de PVC Rígido de 1 1/4" inclusive assentamento em poste e demais acessórios de fixação. Fornecimento e instalação</t>
  </si>
  <si>
    <t>22.14.12</t>
  </si>
  <si>
    <t>Luva de PVC Rígido de 1 1/4", inclusive assentamento em poste e demais acessórios de fixação.</t>
  </si>
  <si>
    <t>22.14.13</t>
  </si>
  <si>
    <t>Cabo de cobre isolado EPR, flexivel, 35mm², 12/20kv / 90º C (Eprotenax ou similar)</t>
  </si>
  <si>
    <t>22.14.14</t>
  </si>
  <si>
    <t>Conector Metalico Tipo Parafuso Fendido (Split Bolt), para Cabos até 50 mm2</t>
  </si>
  <si>
    <t>22.14.15</t>
  </si>
  <si>
    <t>Poste De Concreto Duplo T, Resistência Nominal 600kg, H=11,00m,Fornecimento E Instalação</t>
  </si>
  <si>
    <t>22.14.16</t>
  </si>
  <si>
    <t>22.14.17</t>
  </si>
  <si>
    <t>22.14.18</t>
  </si>
  <si>
    <t>22.14.19</t>
  </si>
  <si>
    <t>23.0</t>
  </si>
  <si>
    <t>INFRAESTRUTURA PARA USINA FOTOVOLTAICA</t>
  </si>
  <si>
    <t>23.1</t>
  </si>
  <si>
    <t>Eletroduto de aço galvanizado pesado 2".</t>
  </si>
  <si>
    <t>23.2</t>
  </si>
  <si>
    <t>Eletroduto de aço galvanizado pesado,  3/4".</t>
  </si>
  <si>
    <t>23.3</t>
  </si>
  <si>
    <t>Condulete em liga de alumínio fundido tipo C, 2"  a prova de tempo, gases,vapores e pós, com tampa.</t>
  </si>
  <si>
    <t>23.4</t>
  </si>
  <si>
    <t>Condulete em liga de alumínio fundido tipo LL roscável, para eletrodudo de 2" com tampa, inclusive acessórios de fixação, fornecimento e instalação.</t>
  </si>
  <si>
    <t>23.5</t>
  </si>
  <si>
    <t>Condulete de alumínio com tampa, tipo LR, para eletroduto roscável de 2", com tampa, inclusive acessórios de fixação.</t>
  </si>
  <si>
    <t>23.6</t>
  </si>
  <si>
    <t>Condulete em liga de alumínio com tampa, tipo T, para eletroduto roscável de 2", com tampa, inclusive acessorios de fixação. Fornecimento e instalação.</t>
  </si>
  <si>
    <t>23.7</t>
  </si>
  <si>
    <t>Luva para letroduto em aço galvanizado 2"</t>
  </si>
  <si>
    <t>23.8</t>
  </si>
  <si>
    <t>Abraçadeira em aço para amarração de eletroduto, tipo D com 2" e cunha de fixação</t>
  </si>
  <si>
    <t>23.9</t>
  </si>
  <si>
    <t>23.10</t>
  </si>
  <si>
    <t>Parafuso fenda galvanizada, cabela de panela 4,2x32mm, auto-atarrachante</t>
  </si>
  <si>
    <t>23.11</t>
  </si>
  <si>
    <t>Condulete em liga de alumínio fundido tipo LL roscável, para eletrodudo de 3/4" com tampa..</t>
  </si>
  <si>
    <t>23.12</t>
  </si>
  <si>
    <t>Condulete em liga de alumínio com tampa, tipo T, para eletroduto roscável de 3/4", com tampa, inclusive acessorios de fixação. Fornecimento e instalação.</t>
  </si>
  <si>
    <t>23.13</t>
  </si>
  <si>
    <t>Condulete de alumínio com tampa, tipo LR, para eletroduto roscável de 3/4", com tampa.</t>
  </si>
  <si>
    <t>23.14</t>
  </si>
  <si>
    <t>Condulete em liga de alumínio com tampa, tipo X, para eletroduto roscável de 3/4", com tampa.</t>
  </si>
  <si>
    <t>23.15</t>
  </si>
  <si>
    <t>Caixa metálica de passagem 200x200x100mm, de sobrepor, corpo em chapa de aço com pintura eletrostática, com tampa cega, para passagem/ inspeção de tubulações elétricas e telefônicas</t>
  </si>
  <si>
    <t>24.0</t>
  </si>
  <si>
    <t>OBRAS CIVIL</t>
  </si>
  <si>
    <t>24.1</t>
  </si>
  <si>
    <t>Caixa de passagem com paredes em alvenaria, laje de tampa em concreto armado e fundo em brita (alt.=10cm), revestida internamente com argamassa no traço 1:4 (cimento e areia média) com preparo manual, dimensões internas (0,30x0,30)m, com profundidade de 0,40m, inclusive escavação, remoção e reaterro.</t>
  </si>
  <si>
    <t>24.2</t>
  </si>
  <si>
    <t>Caixa de passagem com paredes em alvenaria, laje de tampa em concreto armado e fundo em brita (alt.=10cm), revestida internamente com argamassa no traço 1:4 (cimento e areia média) com preparo manual, dimensões internas (0,80x0,80)m, com profundidade de 1,00m, inclusive escavação, remoção e reaterro.</t>
  </si>
  <si>
    <t>24.3</t>
  </si>
  <si>
    <t>Caixa de passagem com paredes em alvenaria, laje de tampa em concreto armado e fundo em brita (alt.=10cm), revestida internamente com argamassa no traço 1:4 (cimento e areia média) com preparo manual, dimensões internas (0,40x0,40)m, com profundidade de 0,50m, inclusive escavação, remoção e reaterro.</t>
  </si>
  <si>
    <t>24.4</t>
  </si>
  <si>
    <t>Caixa de passagem com paredes em alvenaria, laje de tampa em concreto armado e fundo em brita (alt.=10cm), revestida internamente com argamassa no traço 1:4 (cimento e areia média) com preparo manual, dimensões internas (0,30x0,30)m, com profundidade de 0,30m, inclusive escavação, remoção e reaterro.</t>
  </si>
  <si>
    <t>24.5</t>
  </si>
  <si>
    <t>Caixa de passagem com paredes em alvenaria, laje de tampa em concreto armado e fundo em brita (alt.=10cm), revestida internamente com argamassa no traço 1:4 (cimento e areia média) com preparo manual, dimensões internas (0,60x0,60)m, com profundidade de 0,60m, inclusive escavação, remoção e reaterro.</t>
  </si>
  <si>
    <t>24.6</t>
  </si>
  <si>
    <t>Caixa de passagem com paredes em alvenaria, laje de tampa em concreto armado e fundo em brita (alt.=10cm), revestida internamente com argamassa no traço 1:4 (cimento e areia média) com preparo manual, dimensões internas (0,60x0,35)m, com profundidade de 0,50m, inclusive escavação, remoção e reaterro.</t>
  </si>
  <si>
    <t>24.7</t>
  </si>
  <si>
    <t>Caixa de passagem com paredes em alvenaria, laje de tampa em concreto armado e fundo em brita (alt.=10cm), revestida internamente com argamassa no traço 1:4 (cimento e areia média) com preparo manual, dimensões internas (0,30x0,30)m, com profundidade de 0,50m, inclusive escavação, remoção e reaterro.</t>
  </si>
  <si>
    <t>24.8</t>
  </si>
  <si>
    <t>Base em alvenaria com dimensões de (3,00x3,00x0,20)m, inclusive lastro de piso, espessura 10cm e piso cimentado com argamassa de cimento e areia no traço 1:3 espessura 2cm.</t>
  </si>
  <si>
    <t>24.9</t>
  </si>
  <si>
    <t>Envelopamento em concreto armado pronto para assentamento de tubo 4" , inclusive escavação, remoção e reaterro.</t>
  </si>
  <si>
    <t>25.0</t>
  </si>
  <si>
    <t>INSTALAÇÕES HIDROSSANITÁRIAS</t>
  </si>
  <si>
    <t>25.1</t>
  </si>
  <si>
    <t>ALIMENTAÇÃO DE AF E TUB. TORNEIRAS DE JARDIM/SUÇÃO/RECALQUE</t>
  </si>
  <si>
    <t>25.1.1</t>
  </si>
  <si>
    <t>Fornecimento e assentamento de tubos soldáveis de PVC rígido diâmetro 25 mm, inclusive conexões  abertura e fechamento de valas.</t>
  </si>
  <si>
    <t>25.1.2</t>
  </si>
  <si>
    <t>Fornecimento e assentamento de tubos soldáveis de PVC rígido diâmetro 32 mm, inclusive conexões  abertura e fechamento de valas para alimentador predial.</t>
  </si>
  <si>
    <t>25.2</t>
  </si>
  <si>
    <t>LIMPEZA/EXTRAVASOR/SUSPIRO DO BARRILETE/TUBULAÇÃO DE AVISO</t>
  </si>
  <si>
    <t>25.2.1</t>
  </si>
  <si>
    <t>Fornecimento e assentamento de tubos soldáveis de PVC rígido diâmetro 25 mm, inclusive conexões e abertura de rasgos em alvenaria, para colunas de água e barriletes.</t>
  </si>
  <si>
    <t>25.2.2</t>
  </si>
  <si>
    <t>Fornecimento e assentamento de tubos soldáveis de PVC rígido diâmetro 40 mm, inclusive conexões e abertura de rasgos em alvenaria, para colunas de água e barriletes.</t>
  </si>
  <si>
    <t>25.3</t>
  </si>
  <si>
    <t xml:space="preserve">REGISTROS </t>
  </si>
  <si>
    <t>25.3.1</t>
  </si>
  <si>
    <t>Fornecimento de registro de gaveta com canopla, acabamento cromado, ref. 1509-C39, Deca ou similar, linha prata, diâmetro de 3/4 pol., inclusive fixação.</t>
  </si>
  <si>
    <t>25.3.2</t>
  </si>
  <si>
    <t xml:space="preserve">Registro de gaveta bruto, latão, roscável, 1 1/4", com acabamento e canopla cromados, instalado em reservação de água de edificação que possua Reservatório de Fibra/Fibrocimento.  Fornecimento e instalação. </t>
  </si>
  <si>
    <t>25.3.3</t>
  </si>
  <si>
    <t>Fornecimento de registro de gaveta com canopla, acabamento cromado, ref. 1509-C39, Deca ou similar, linha prata, diâmetro de 1 pol., inclusive fixação.</t>
  </si>
  <si>
    <t>25.3.4</t>
  </si>
  <si>
    <t>Fornecimento de registro de pressão com canopla, acabamento cromado, ref. 1416, Fabrimar ou similar, diâmetro de 3/4 pol., inclusive fixação.</t>
  </si>
  <si>
    <t>25.3.5</t>
  </si>
  <si>
    <t>Registro de esfera, PVC, roscável, 3/4", fornecido e instalado em ramal de água.</t>
  </si>
  <si>
    <t>25.4</t>
  </si>
  <si>
    <t>BOMBAS E ACESSÓRIOS</t>
  </si>
  <si>
    <t>25.4.1</t>
  </si>
  <si>
    <t>Fornecimento e instalação de válvula de retenção horizontal, diâmetro 3/4", fabricação DOCOL ou equivalente.</t>
  </si>
  <si>
    <t>25.4.2</t>
  </si>
  <si>
    <t>Torneira de bóia real, roscável, 3/4", fornecida e instalada em reservação de água.</t>
  </si>
  <si>
    <t>25.4.3</t>
  </si>
  <si>
    <t xml:space="preserve">Chave de boia automática superior/inferior 15A/250v - fornecimento e instalação. </t>
  </si>
  <si>
    <t>25.4.4</t>
  </si>
  <si>
    <t>Bomba recalque d'agua trifásica 1CV.</t>
  </si>
  <si>
    <t>25.5</t>
  </si>
  <si>
    <t xml:space="preserve">PONTOS DE ÁGUA FRIA E ESGOTO </t>
  </si>
  <si>
    <t>25.5.1</t>
  </si>
  <si>
    <t>Ponto de água, inclusive tubulações e conexões de PVC rígido soldável e abertura de rasgos em alvenaria, até o registro geral do ambiente.</t>
  </si>
  <si>
    <t>25.5.2</t>
  </si>
  <si>
    <t>Ponto de esgoto para bacia sanitária, inclusive tubulações e conexões em PVC rígido soldáveis, até a coluna ou o sub-coletor.</t>
  </si>
  <si>
    <t>25.5.3</t>
  </si>
  <si>
    <t>Ponto de esgoto para pia ou lavandaria, inclusive tubulações e conexões em PVC rígido soldáveis, até a coluna ou o sub-coletor.</t>
  </si>
  <si>
    <t>25.5.4</t>
  </si>
  <si>
    <t>Ponto de esgoto para lavatório ou mictório, inclusive tubulações e conexões em PVC rígido soldáveis, até a coluna ou o sub-coletor.</t>
  </si>
  <si>
    <t>25.5.5</t>
  </si>
  <si>
    <t>Ponto de esgoto para ralo sifonado, inclusive ralo, tubulações e conexões em PVC rígido soldáveis, até a coluna ou o sub-coletor.</t>
  </si>
  <si>
    <t>25.6</t>
  </si>
  <si>
    <t>TUBULAÇÃO DE ESGOTO - RAMAIS DE DESCARGA, RAMAIS DE ESGOTO E SUBCOLETORES</t>
  </si>
  <si>
    <t>25.6.1</t>
  </si>
  <si>
    <t>Tubulação PVC esgoto predial Ø 40mm, para coletores ou sub-coletores de esgoto ou águas pluviais, inclusive abertura e fechamento de valas.</t>
  </si>
  <si>
    <t>25.6.2</t>
  </si>
  <si>
    <t>Fornecimento e assentamento de tubos de PVC rígidos soldáveis diâmetro 100mm para coletores e sub-coletores de esgoto ou águas pluviais, inclusive abertura e fechamento de valas.</t>
  </si>
  <si>
    <t>25.6.3</t>
  </si>
  <si>
    <t xml:space="preserve">Fornecimento e assentamento de tubos de PVC rígidos soldáveis diâmetro 50mm para coletores e sub-coletores de esgoto ou águas pluviais, inclusive abertura e fechamento de valas.  </t>
  </si>
  <si>
    <t>25.7</t>
  </si>
  <si>
    <t>RESERVATÓRIO CILÍNDRICO</t>
  </si>
  <si>
    <t>25.7.1</t>
  </si>
  <si>
    <t>Fornecimento e instalação de caixa d'água em fibra de vidro com 3.000l.</t>
  </si>
  <si>
    <t>25.8</t>
  </si>
  <si>
    <t>RAMAIS DE VENTILAÇÃO DE ESGOTO</t>
  </si>
  <si>
    <t>25.8.1</t>
  </si>
  <si>
    <t>Tubo pvc, serie normal, esgoto predial, dn 50 mm, fornecido e instalado em prumada de esgoto sanitário ou ventilação.</t>
  </si>
  <si>
    <t>25.9</t>
  </si>
  <si>
    <t>COLUNAS E BARRILETE DE VENTILAÇÃO DE ESGOTO</t>
  </si>
  <si>
    <t>25.9.1</t>
  </si>
  <si>
    <t>Fornecimento e assentamento de tubos de PVC rígido soldáveis, diâmetro 50mm, para ventilação de esgoto.</t>
  </si>
  <si>
    <t>25.9.2</t>
  </si>
  <si>
    <t>Fornecimento e assentamento de tubos de PVC rígido soldáveis, diâmetro 75mm, para colunas de esgoto, ventilação ou águas pluviais.</t>
  </si>
  <si>
    <t>25.9.3</t>
  </si>
  <si>
    <t>Tubo PVC, série normal, esgoto predial, DN 75mm, fornecido e instalado em ramal de descarga ou ramal de esgoto sanitário.</t>
  </si>
  <si>
    <t>25.10</t>
  </si>
  <si>
    <t>CAPTAÇÃO DE ÁGUA PLUVIAL DA COBERTA E DRENOS DOS AR-CONDICIONADOS</t>
  </si>
  <si>
    <t>25.10.1</t>
  </si>
  <si>
    <t>Fornecimento e instalação de ralo hemisférico em plástico diâmetro de 100mm.</t>
  </si>
  <si>
    <t>25.10.2</t>
  </si>
  <si>
    <t>Calha em chapa de alumínio espessura de 0,70 mm, desenvolvimento de 80cm, incluso transporte vertical.</t>
  </si>
  <si>
    <t>25.10.3</t>
  </si>
  <si>
    <t>Tubo PVC série R diâmetro 100 mm.</t>
  </si>
  <si>
    <t>25.10.4</t>
  </si>
  <si>
    <t>Tubo PVC série R diâmetro 150 mm.</t>
  </si>
  <si>
    <t>25.10.5</t>
  </si>
  <si>
    <t>Tubo PVC, série R, água pluvial, DN 200 mm, Ffornecido e instalado em condutores verticais de águas pluviais.</t>
  </si>
  <si>
    <t>25.10.6</t>
  </si>
  <si>
    <t>Canaleta meia cana pré-moldada de concreto (D = 30 cm) - fornecimento e instalação.</t>
  </si>
  <si>
    <t>25.11</t>
  </si>
  <si>
    <t>LOUÇAS E METAIS SANITÁRIOS</t>
  </si>
  <si>
    <t>25.11.1</t>
  </si>
  <si>
    <t>Fornecimento e instalação de bacia turca Celite ou equivalente.</t>
  </si>
  <si>
    <t>25.11.2</t>
  </si>
  <si>
    <t>Fornecimento e assentamento de bacia sanitária linha Azalea, Ref. 91351, Celite, com caixa de descarga acoplada, sistema Ecoflush 3/6, Ref. 91570, cor branca, inclusive engate flexível.</t>
  </si>
  <si>
    <t>25.11.3</t>
  </si>
  <si>
    <t>Fornecimento e fixação de assento para bacia sanitária PP com caixa acoplada, fabricante Celite  ou equivalente.</t>
  </si>
  <si>
    <t>25.11.4</t>
  </si>
  <si>
    <t>Fornecimento e instalação de bacia sanitária convencional sem abertura frontal, linha Acesso Confort  REF: 31310 Celite ou equivalente.</t>
  </si>
  <si>
    <t>25.11.5</t>
  </si>
  <si>
    <t>Fornecimento e fixação de assento para bacia sanitária PP sem abertura frontal, fabricante Celite, linha Acesso Confort ou equivalente.</t>
  </si>
  <si>
    <t>25.11.6</t>
  </si>
  <si>
    <t>Fornecimento e assentamento de mictório de louça branca com sifão integrado e medida 33x28x53 cm ferragens em metal cromado, registro de pressão 1416 de 1/2" e tubo de ligação 1/2".</t>
  </si>
  <si>
    <t>25.11.7</t>
  </si>
  <si>
    <t xml:space="preserve">Fornecimento e instalação de cuba de embutir oval universal Celite Ref: 10148, na cor branca ou equivalente, incluso válvula  em metal cromado, engate e sifão flexível em pvc - fornecimento e instalação. </t>
  </si>
  <si>
    <t>25.11.8</t>
  </si>
  <si>
    <t>Fornecimento e instalação de lavatório com coluna suspensa, linha Acesso, Cód.31055, Celite ou equivalente, incluso válvula  em metal cromado, engate e sifão flexível em pvc.</t>
  </si>
  <si>
    <t>25.11.9</t>
  </si>
  <si>
    <t>Tanque de louça branca com coluna, 30l ou equivalente, incluso o engate flexível em pvc - fornecimento e instalação. (DML)</t>
  </si>
  <si>
    <t>25.11.10</t>
  </si>
  <si>
    <t>Fornecimento e instalação de cuba de aço inox retangular 46x30x12cm, fabricação Tramontina ou equivalente, inclusive válvula de escoamento cromada, engate flexível e sifão cromado. (COPA)</t>
  </si>
  <si>
    <t>25.11.11</t>
  </si>
  <si>
    <t>Fornecimento e instalação de torneira de mesa para lavatório acionamento manual e fechamento automático, Fabrimar ou equivalente. (Wc's)</t>
  </si>
  <si>
    <t>25.11.12</t>
  </si>
  <si>
    <t>Fornecimento e instalação de torneira cromada de mesa bica móvel para cozinha, ref. 1167, linha Targa, Fabrimar ou equivalente. (COPA)</t>
  </si>
  <si>
    <t>25.11.13</t>
  </si>
  <si>
    <t>Fornecimento  com instalação de TORNEIRA DE TANQUE JUNIOR  para pia   diâmetro 1/2" ou 3/4, ref. 1193-JR , fabricação Fabrimar ou equivalente. (DML)</t>
  </si>
  <si>
    <t>25.11.14</t>
  </si>
  <si>
    <t>Fornecimento de torneira amarela para jardim, diâmetro 3/4 pol., inclusive fixação.</t>
  </si>
  <si>
    <t>25.11.15</t>
  </si>
  <si>
    <t>Fornecimento de válvula de escoamento metálica para descarga para mictório, com acionamento por pressão e fechamento automático, fabricação DOCOL ou equivalente, inclusive fixação.</t>
  </si>
  <si>
    <t>25.11.16</t>
  </si>
  <si>
    <t>Fornecimento de válvula de descarga linha Benefit, diâmetro 1 1/4", referência 184906, fabricação Docol ou equivalente.</t>
  </si>
  <si>
    <t>25.11.17</t>
  </si>
  <si>
    <t>Fornecimento de torneira de pressão para lavatório linha Benefit, fabricação Docol ou equivalente. (wc Especial).</t>
  </si>
  <si>
    <t>25.11.18</t>
  </si>
  <si>
    <t>Fornecimento e instalação de chuveiro elétrico blindado, com controle de temperatura, material plástico, dispositivo DR - potência 6.500w.</t>
  </si>
  <si>
    <t>25.12</t>
  </si>
  <si>
    <t>ACESSORIOS /ACABAMENTO PARA WC´S</t>
  </si>
  <si>
    <t>25.12.1</t>
  </si>
  <si>
    <t>Fornecimento e assentamento de saboneteira plástica de parede, tipo dispenser para sabonete líquido, com reservatório de 800 a 1.500ml.</t>
  </si>
  <si>
    <t>25.12.2</t>
  </si>
  <si>
    <t>Fornecimento e assentamento de porta papel toalha, toalheiro em plástico ABS, para papel toalha interfolheado da SANTHER, MILCLEAN, Laleka da DIXHIGIENE ou equivalente.</t>
  </si>
  <si>
    <t>25.12.3</t>
  </si>
  <si>
    <t>Fornecimento e instalação de porta Papel higiênico sem tampa, linha Eco, cromada, Ref.: 337413, Expambox ou equivalente.</t>
  </si>
  <si>
    <t>25.12.4</t>
  </si>
  <si>
    <t>Fornecimento de espelho cristal 4mm, colocado sobre chapas de isopor, fixado com parafuso de aço galvanizado, inclusive assentamento.</t>
  </si>
  <si>
    <t>25.12.5</t>
  </si>
  <si>
    <t xml:space="preserve">Fornecimento e assentamento de barra de apoio, em aço inox, Wc PPNE, diâmetro de 1 1/2", L= 0,40m de comprimento, fixada na parede com parafusos, conforme detalhes de arquitetura. </t>
  </si>
  <si>
    <t>25.12.6</t>
  </si>
  <si>
    <t xml:space="preserve">Fornecimento e assentamento de barra de apoio, em aço inox, Wc PPNE, diâmetro de 1 1/2", L= 0,70m de comprimento, fixada na parede com parafusos, conforme detalhes de arquitetura. </t>
  </si>
  <si>
    <t>25.12.7</t>
  </si>
  <si>
    <t xml:space="preserve">Fornecimento e assentamento de barra de apoio, em aço inox, Wc PPNE, diâmetro de 1 1/2", L= 0,80m de comprimento fixada na parede com parafusos, conforme detalhes de arquitetura. </t>
  </si>
  <si>
    <t>26.0</t>
  </si>
  <si>
    <t>DESTINO FINAL DE ESGOTO</t>
  </si>
  <si>
    <t>26.1</t>
  </si>
  <si>
    <t>CAIXAS DE GORDURA, COLETORA, SUB-COLETORA E OUTRAS OUTRAS DO DESTINO FINAL DE ESGOTO</t>
  </si>
  <si>
    <t>26.1.1</t>
  </si>
  <si>
    <t>Caixa coletora de inspeção ou de areia com paredes em alvenaria, laje de tampa e de fundo em concreto, revestida internamente com argamassa de cimento e areia 1:4, dimensões internas 0,60 x 0,60m, com profundidade até 1,0m com inscrição em baixo relevo.</t>
  </si>
  <si>
    <t>26.1.2</t>
  </si>
  <si>
    <t>Caixa de gordura com paredes em alvenaria, laje de tampa e de fundo em concreto, revestida internamente com argamassa de cimento e areia 1:4, dimensões internas 0,50 x 0,50 x 0,50m com chicana de concreto.</t>
  </si>
  <si>
    <t>27.0</t>
  </si>
  <si>
    <t>SISTEMA DE INCÊNDIO</t>
  </si>
  <si>
    <t>27.1</t>
  </si>
  <si>
    <t>EXTINTOR DE INCÊNDIO</t>
  </si>
  <si>
    <t>27.1.1</t>
  </si>
  <si>
    <t xml:space="preserve">Extintor de incêndio portátil com carga de pqs de 4 kg, classe bc - fornecimento e instalação. </t>
  </si>
  <si>
    <t>27.1.2</t>
  </si>
  <si>
    <t xml:space="preserve">Extintor de incêndio portátil com carga de co2 de 6 kg, classe bc - fornecimento e instalação. </t>
  </si>
  <si>
    <t>27.1.3</t>
  </si>
  <si>
    <t>Placa de sinalização de extintor 20 x 20 cm - fornecimento e instalação.</t>
  </si>
  <si>
    <t>27.1.4</t>
  </si>
  <si>
    <t xml:space="preserve"> Demarcação com tinta acrílica para pisos, faixas de 10cm de largura (sinalização de piso dos equipamentos de combate a incêndio).</t>
  </si>
  <si>
    <t>27.2</t>
  </si>
  <si>
    <t>SISTEMA DE SINALIZAÇÃO DE EMERGÊNCIA</t>
  </si>
  <si>
    <t>27.2.1</t>
  </si>
  <si>
    <t>Fornecimento e instalação de placa de sinalização de segurança contra incêndio, fotoluminescente, retangular, *13x26*cm, em PVC *2* mm anti-chamas (símbolos , cores e pictogramas; conforme NBR13434); conforme projeto.</t>
  </si>
  <si>
    <t>27.3</t>
  </si>
  <si>
    <t>SISTEMA DE ILUMINAÇAO DE EMERGÊNCIA</t>
  </si>
  <si>
    <t>27.3.1</t>
  </si>
  <si>
    <t>Luminária de emergência com 30 LEDs tipo bloco (substitui as 2x11W), com bateria selada, autonomia de 6h para fluxo máximo e 3h para fluxo mínimo, bivolt, de aclaramento.</t>
  </si>
  <si>
    <t>27.3.2</t>
  </si>
  <si>
    <t>Luminária de emergência com 30 LEDs tipo bloco (substitui as 2x11W), com bateria selada, autonomia de 6h para fluxo máximo e 3h para fluxo mínimo, bivolt, de balizamento.</t>
  </si>
  <si>
    <t>28.0</t>
  </si>
  <si>
    <t>IDENTIDADE VISUAL</t>
  </si>
  <si>
    <t>28.1</t>
  </si>
  <si>
    <t>Fornecimento e assentamento do conjunto de mastros para bandeira (3und) em tubo de ferro galvanizado de 2 1/2", 2" e 1 1/2", conforme detalhes, inclusive pintura anticorrosiva e pintura em esmalte sintético, cor a definir.</t>
  </si>
  <si>
    <t>28.2</t>
  </si>
  <si>
    <t xml:space="preserve">Fornecimento e instalação de letreiro "FÓRUM DE TAMANDARÉ" com letras tipo caixa, fonte Arial Black, com 10,00 cm de profundidade, altura com 30,00 cm, chapa 20, em aço inox 316L escovado, com sistema de fixação em pregos e buchas ou perfil tipo "L". (Conforme Detalhe ) </t>
  </si>
  <si>
    <t>28.3</t>
  </si>
  <si>
    <t>Fornecimento e fixação de brasão do Estado de Pernambuco em latão fundido, alto relevo, nas dimensões aproximadas 0,70m x 0,71m, inclusive parafusos de inox, conforme modelo.</t>
  </si>
  <si>
    <t>29.0</t>
  </si>
  <si>
    <t xml:space="preserve">COBERTA </t>
  </si>
  <si>
    <t>29.1</t>
  </si>
  <si>
    <t xml:space="preserve">Trama de madeira composta por terças para telhados de até 2 águas para telha ondulada de fibrocimento, metálica, plástica ou termoacústica, incluso transporte vertical. </t>
  </si>
  <si>
    <t>29.2</t>
  </si>
  <si>
    <t>Telhamento com telha ondulada de fibrocimento e = 8 mm, com recobrimento lateral de 1 1/4 de onda para telhado com inclinação máxima de 10°, com até 2 águas, incluso içamento.</t>
  </si>
  <si>
    <t>29.3</t>
  </si>
  <si>
    <t xml:space="preserve">Cumeeira para telha de fibrocimento ondulada e = 6 mm, incluso acessórios de fixação e içamento. </t>
  </si>
  <si>
    <t>29.4</t>
  </si>
  <si>
    <t>Concreto   armado   pronto,   Fck   15MPa,   condição   B   (NBR   12655), lançado   em   lajes   e   adensado,   inclusive   forma,   escoramento   e ferragem. (Rufos e calhas em concreto)</t>
  </si>
  <si>
    <t>30.0</t>
  </si>
  <si>
    <t>CLIMATIZAÇÃO</t>
  </si>
  <si>
    <t>30.1</t>
  </si>
  <si>
    <t xml:space="preserve">Fornecimento e Instalação, conforme projeto, de Condicionador de ar do tipo Split/Hiwall, com capacidade de 9.000 BTU/h, INVERTER, ciclo frio, com controle remoto sem fio, classificação energética A (selo PROCEL). Realizando os serviços de confecção de linhas frigoríficas em tubo de cobre utilizando nitrogênio com fluxo constante para realização das soldas evitando impurezas. Fornecimento e instalação de carga de fluido refrigerante ecológico R-410A e de isolante térmico em espuma elastoméricoa para os tubos de cobre. Realizar a interligação entre as unidades Evaporadora e Condensadora com cabo PP 4x1,5mm; inclusive fixação de unidade evaporadora e interligação de drenos, calços de borracha, bem como todos os acessórios necessários para a completa instalação e funcionamento do sistema, e limpeza final da obra. A execução da instalação deve ser executada por Técnico de Refrigeração devidamente especializado em equipamentos INVERTER. </t>
  </si>
  <si>
    <t>30.2</t>
  </si>
  <si>
    <t xml:space="preserve">Fornecimento e Instalação, conforme projeto, de Condicionador de ar do tipo Split/Hiwall, com capacidade de 12.000 BTU/h, INVERTER, ciclo frio, com controle remoto sem fio, classificação energética A (selo PROCEL). Realizando os serviços de confecção de linhas frigoríficas em tubo de cobre utilizando nitrogênio com fluxo constante para realização das soldas evitando impurezas. Fornecimento e instalação de carga de fluido refrigerante ecológico R-410A e de isolante térmico em espuma elastoméricoa para os tubos de cobre. Realizar a interligação entre as unidades Evaporadora e Condensadora com cabo PP 4x1,5mm; inclusive fixação de unidade evaporadora e interligação de drenos, calços de borracha, bem como todos os acessórios necessários para a completa instalação e funcionamento do sistema, e limpeza final da obra. A execução da instalação deve ser executada por Técnico de Refrigeração devidamente especializado em equipamentos INVERTER. </t>
  </si>
  <si>
    <t>30.3</t>
  </si>
  <si>
    <t xml:space="preserve">Fornecimento e Instalação, conforme projeto, de Condicionador de ar do tipo Split/Hiwall, com capacidade de 18.000 BTU/h, INVERTER, ciclo frio, com controle remoto sem fio, classificação energética A (selo PROCEL). Realizando os serviços de confecção de linhas frigoríficas em tubo de cobre utilizando nitrogênio com fluxo constante para realização das soldas evitando impurezas. Fornecimento e instalação de carga de fluido refrigerante ecológico R-410A e de isolante térmico em espuma elastoméricoa para os tubos de cobre. Realizar a interligação entre as unidades Evaporadora e Condensadora com cabo PP 4x1,5mm; inclusive fixação de unidade evaporadora e interligação de drenos, calços de borracha, bem como todos os acessórios necessários para a completa instalação e funcionamento do sistema, e limpeza final da obra. A execução da instalação deve ser executada por Técnico de Refrigeração devidamente especializado em equipamentos INVERTER. </t>
  </si>
  <si>
    <t>30.4</t>
  </si>
  <si>
    <t xml:space="preserve">Fornecimento e Instalação, conforme projeto, de Condicionador de ar do tipo Split/Hiwall, com capacidade de 24.000 BTU/h, INVERTER, ciclo frio, com controle remoto sem fio, classificação energética A (selo PROCEL). Realizando os serviços de confecção de linhas frigoríficas em tubo de cobre utilizando nitrogênio com fluxo constante para realização das soldas evitando impurezas. Fornecimento e instalação de carga de fluido refrigerante ecológico R-410A e de isolante térmico em espuma elastoméricoa para os tubos de cobre. Realizar a interligação entre as unidades Evaporadora e Condensadora com cabo PP 4x1,5mm; inclusive fixação de unidade evaporadora e interligação de drenos, calços de borracha, bem como todos os acessórios necessários para a completa instalação e funcionamento do sistema, e limpeza final da obra. A execução da instalação deve ser executada por Técnico de Refrigeração devidamente especializado em equipamentos INVERTER. </t>
  </si>
  <si>
    <t>30.5</t>
  </si>
  <si>
    <t xml:space="preserve">Fornecimento e Instalação, conforme projeto, de Condicionador de ar do tipo Split/CASSETE, com capacidade de 24.000 BTU/h,  ciclo frio, com controle remoto sem fio,  selo PROCEL. Realizando os serviços de confecção de linhas frigoríficas em tubo de cobre utilizando nitrogênio com fluxo constante para realização das soldas evitando impurezas. Fornecimento e instalação de carga de fluido refrigerante ecológico R-410A e de isolante térmico em espuma elastoméricoa para os tubos de cobre. Realizar a interligação entre as unidades Evaporadora e Condensadora com cabo PP 4x1,5mm; inclusive fixação de unidade evaporadora e interligação de drenos, calços de borracha, bem como todos os acessórios necessários para a completa instalação e funcionamento do sistema, e limpeza final da obra.  </t>
  </si>
  <si>
    <t>30.6</t>
  </si>
  <si>
    <t>Fornecimento e instalação de ventilador sicflux maxx - 125, com caixa de filtragem sicflux filbox RED - 125 com filtro G4+M5, ou similar.</t>
  </si>
  <si>
    <t>30.7</t>
  </si>
  <si>
    <t>Fornecimento e instalação de ventilador sicflux maxx - 150, com caixa de filtragem sicflux filbox RED - 150 com filtro G4+M5, ou similar.</t>
  </si>
  <si>
    <t>30.8</t>
  </si>
  <si>
    <t>Fornecimento e instalação de ventilador sicflux maxx - 200, com caixa de filtragem sicflux filbox RED - 200 com filtro G4+M5, ou similar.</t>
  </si>
  <si>
    <t>30.9</t>
  </si>
  <si>
    <t>Fornecimento e instalação de difusor redondo regulável  100 mm</t>
  </si>
  <si>
    <t>pç</t>
  </si>
  <si>
    <t>30.10</t>
  </si>
  <si>
    <t>Fornecimento e instalação de difusor redondo regulável  125 mm</t>
  </si>
  <si>
    <t>30.11</t>
  </si>
  <si>
    <t>Fornecimento e instalação de difusor redondo regulável  150 mm</t>
  </si>
  <si>
    <t>30.12</t>
  </si>
  <si>
    <t>Fornecimento e instalação de REGISTRO DE VAZÃO KVR B02 0 101 100 090 ou equivalente</t>
  </si>
  <si>
    <t>30.13</t>
  </si>
  <si>
    <t>Fornecimento e instalação de Duto flexível em alumínio s/ isolamento  ø100mm</t>
  </si>
  <si>
    <t>30.14</t>
  </si>
  <si>
    <t>Fornecimento e instalação de Duto flexível em alumínio s/ isolamento  ø125mm</t>
  </si>
  <si>
    <t>30.15</t>
  </si>
  <si>
    <t>Fornecimento e instalação de Duto flexível em alumínio s/ isolamento  ø150mm</t>
  </si>
  <si>
    <t>30.16</t>
  </si>
  <si>
    <t>Fornecimento e instalação de Duto flexível em alumínio s/ isolamento  ø200mm</t>
  </si>
  <si>
    <t>30.17</t>
  </si>
  <si>
    <t>Fornecimento e instalação de Veneziana Externa em alumínio 300x300 com caixa plenum 300x200  em chapa de aço galvanizado, ou equivalente.</t>
  </si>
  <si>
    <t>30.18</t>
  </si>
  <si>
    <t>Fornecimento e instalação de ADAPTADOR METÁLICO 125x150mm</t>
  </si>
  <si>
    <t>30.19</t>
  </si>
  <si>
    <t>Fornecimento e instalação de Duto em Tubo PVC d = 150 mm</t>
  </si>
  <si>
    <t>30.20</t>
  </si>
  <si>
    <t>Fornecimento e instalação de Duto em Tubo PVC d = 200 mm</t>
  </si>
  <si>
    <t>30.21</t>
  </si>
  <si>
    <t>Fornecimento e instalação de Duto em Tubo PVC d = 125 mm</t>
  </si>
  <si>
    <t>30.22</t>
  </si>
  <si>
    <t>Fornecimento e instalação de Duto em Tubo PVC d = 100 mm</t>
  </si>
  <si>
    <t>30.23</t>
  </si>
  <si>
    <t>Fornecimento e instalação REDUÇÃO EXÊNTRICA 150X100 mm</t>
  </si>
  <si>
    <t>30.24</t>
  </si>
  <si>
    <t>Fornecimento e instalação REDUÇÃO EXÊNTRICA 200X150 mm</t>
  </si>
  <si>
    <t>30.25</t>
  </si>
  <si>
    <t>Fornecimento e instalação TÊ 150X150 mm</t>
  </si>
  <si>
    <t>30.26</t>
  </si>
  <si>
    <t>Fornecimento e instalação TÊ 200X200 mm</t>
  </si>
  <si>
    <t>30.27</t>
  </si>
  <si>
    <t>Fornecimento e instalação TÊ DE REDUÇÃO 150X100 mm</t>
  </si>
  <si>
    <t>30.28</t>
  </si>
  <si>
    <t>Fornecimento e instalação JOELHO 45 GRAUS, 150mm</t>
  </si>
  <si>
    <t>30.29</t>
  </si>
  <si>
    <t>Fornecimento e instalação JOELHO 45 GRAUS, 100mm</t>
  </si>
  <si>
    <t>30.30</t>
  </si>
  <si>
    <t>Fornecimento e instalação JOELHO 90 GRAUS, 150mm</t>
  </si>
  <si>
    <t>30.31</t>
  </si>
  <si>
    <t>Fornecimento e Instalação de tubulação em cobre p/ interligação do condensador ao evaporador, inclusive isolamento, cabo PP 4x1,5mm², conexões e fixações, p/ condicionadores de ar tipo HIWALL 12000 BTU</t>
  </si>
  <si>
    <t>30.32</t>
  </si>
  <si>
    <t>Fornecimento e Instalação de tubulação em cobre p/ interligação do condensador ao evaporador, inclusive isolamento, cabo PP 4x1,5mm², conexões e fixações, p/ condicionadores de ar tipo HIWALL 18000 BTU</t>
  </si>
  <si>
    <t>30.33</t>
  </si>
  <si>
    <t>Fornecimento e Instalação de tubulação em cobre p/ interligação do condensador ao evaporador, inclusive isolamento, cabo PP 4x1,5mm², conexões e fixações, p/ condicionadores de ar tipo HIWALL 24000 BTU</t>
  </si>
  <si>
    <t>31.0</t>
  </si>
  <si>
    <t>LIMPEZA FINAL DA OBRA E DESMOBILIZAÇÃO</t>
  </si>
  <si>
    <t>31.1</t>
  </si>
  <si>
    <t>Limpeza Geral da Obra</t>
  </si>
  <si>
    <t>31.2</t>
  </si>
  <si>
    <t>Demolição de alvenaria para qualquer tipo de bloco, de forma mecanizada, sem reaproveitamento.</t>
  </si>
  <si>
    <t>31.3</t>
  </si>
  <si>
    <t xml:space="preserve">Remoção de tapume/ chapas metálicas e de madeira, de forma manual, sem reaproveitamento. </t>
  </si>
  <si>
    <t>31.4</t>
  </si>
  <si>
    <t>31.5</t>
  </si>
  <si>
    <t>31.6</t>
  </si>
  <si>
    <t>Desmobilização da obra (pessoal, máquinas e equipamentos).</t>
  </si>
  <si>
    <t>VALOR TOTAL COM BDI</t>
  </si>
  <si>
    <t>REAJUSTE DO CONTRATO</t>
  </si>
  <si>
    <t>EX 1.0</t>
  </si>
  <si>
    <t>Fabricação e instalação de pontaletes de madeira não aparelhada para telhados com até duas águas com telha ondulada de fibrocimento, alumínio ou plástico em edifício institucional térreo, incluso transporte vertical. AF_07/2019</t>
  </si>
  <si>
    <t>M²</t>
  </si>
  <si>
    <t>EX 1.1</t>
  </si>
  <si>
    <t>Locação de gerador de energia cabinado de 60 ka.</t>
  </si>
  <si>
    <t>EX 1.2</t>
  </si>
  <si>
    <t>Mobilização/Desmobilização de Gerador de energia cabinado.</t>
  </si>
  <si>
    <t xml:space="preserve">un </t>
  </si>
  <si>
    <t>EX 1.3</t>
  </si>
  <si>
    <t>Locação de Gerador de energia cabinadp 8kva a gasolina.</t>
  </si>
  <si>
    <t>EX 1.4</t>
  </si>
  <si>
    <t>Transportes de máquinas e equipamentos por caminhão munck</t>
  </si>
  <si>
    <t>km</t>
  </si>
  <si>
    <t>EX 1.5</t>
  </si>
  <si>
    <t>Cabo de cobre flexível,  classe 4 ou 5, seção nominal de 2,5mm², 450/750V - 70ºC, com isolamento em composto termoplástico, antichama. Fornecimento e instalação.</t>
  </si>
  <si>
    <t>EX 1.6</t>
  </si>
  <si>
    <t>Eletroduto flexível corrugado de PVC, DN 25mm (3/4"), instalado em parede. Fornecimento e instalação.</t>
  </si>
  <si>
    <t>TOTAL MEDIDO DO 1º TERMO ADITIVO</t>
  </si>
  <si>
    <t>TOTAL MEDIDO DO CONTRATO</t>
  </si>
  <si>
    <t>DIRETORIA DE ENGENHARIA E ARQUITETURA</t>
  </si>
  <si>
    <t>PLANILHA QUANTITATIVOS EXECUTADOS E PREÇOS PRATICADOS</t>
  </si>
  <si>
    <t>Valor Total do Contrato:</t>
  </si>
  <si>
    <t>SITUAÇÃO:</t>
  </si>
  <si>
    <t>ENCERRADA</t>
  </si>
  <si>
    <t>DATA DE ENCERRAMENTO:</t>
  </si>
  <si>
    <t>OBRA:</t>
  </si>
  <si>
    <t>LOCAL:</t>
  </si>
  <si>
    <t>CONTRATADA:</t>
  </si>
  <si>
    <t>PODER JUDICIÁRIO</t>
  </si>
  <si>
    <t>CBL EMPREENDIMENTOS LTDA</t>
  </si>
  <si>
    <t>Av.José Bezerra Sobrinho, lote 1 Barro Campas Tamandaré - PE cep: 55.578-000</t>
  </si>
  <si>
    <r>
      <t xml:space="preserve">Concretagem de sapatas, FCK 35 Mpa com adição de </t>
    </r>
    <r>
      <rPr>
        <b/>
        <sz val="11"/>
        <rFont val="Calibri"/>
        <family val="2"/>
        <scheme val="minor"/>
      </rPr>
      <t>metacaulim</t>
    </r>
    <r>
      <rPr>
        <sz val="11"/>
        <rFont val="Calibri"/>
        <family val="2"/>
        <scheme val="minor"/>
      </rPr>
      <t>, e uso de bomba lançamento, adensamento e acabamento.</t>
    </r>
  </si>
  <si>
    <r>
      <t>Concreto estrutural, FCK 20 Mpa, condição B (NBR-12655), lançado em estruturas e adensado.</t>
    </r>
    <r>
      <rPr>
        <b/>
        <sz val="11"/>
        <color rgb="FFFF0000"/>
        <rFont val="Calibri"/>
        <family val="2"/>
        <scheme val="minor"/>
      </rPr>
      <t xml:space="preserve"> </t>
    </r>
  </si>
  <si>
    <r>
      <t xml:space="preserve">Fornecimento de cerâmica cor CRISTAL BRANCO da Elizabeth ou equivalente, dimensões aproximadas 5x10cm, assentada em </t>
    </r>
    <r>
      <rPr>
        <b/>
        <sz val="11"/>
        <rFont val="Calibri"/>
        <family val="2"/>
        <scheme val="minor"/>
      </rPr>
      <t>paredes internas</t>
    </r>
    <r>
      <rPr>
        <sz val="11"/>
        <rFont val="Calibri"/>
        <family val="2"/>
        <scheme val="minor"/>
      </rPr>
      <t>, com argamassa colante industrializada AC II e rejuntada com argamassa de rejuntamento flexível impermeável.</t>
    </r>
  </si>
  <si>
    <r>
      <t xml:space="preserve">Chapisco aplicado em alvenarias e estruturas de concreto, com colher de pedreiro.  argamassa traço 1:3 com preparo em betoneira 400l. </t>
    </r>
    <r>
      <rPr>
        <b/>
        <sz val="11"/>
        <rFont val="Calibri"/>
        <family val="2"/>
        <scheme val="minor"/>
      </rPr>
      <t>(FUNDAÇÃO)</t>
    </r>
  </si>
  <si>
    <r>
      <t xml:space="preserve">Chapisco aplicado em alvenaria </t>
    </r>
    <r>
      <rPr>
        <b/>
        <sz val="11"/>
        <rFont val="Calibri"/>
        <family val="2"/>
        <scheme val="minor"/>
      </rPr>
      <t>(com presença de vãos)</t>
    </r>
    <r>
      <rPr>
        <sz val="11"/>
        <rFont val="Calibri"/>
        <family val="2"/>
        <scheme val="minor"/>
      </rPr>
      <t xml:space="preserve"> e estruturas de concreto de fachada, com colher de pedreiro.  argamassa traço 1:3 com preparo em betoneira 400l. </t>
    </r>
    <r>
      <rPr>
        <b/>
        <sz val="11"/>
        <rFont val="Calibri"/>
        <family val="2"/>
        <scheme val="minor"/>
      </rPr>
      <t>(FACHADA)</t>
    </r>
  </si>
  <si>
    <r>
      <t xml:space="preserve">Fornecimento de cerâmica cor CRISTAL BRANCO da Elizabeth ou equivalente, dimensões aproximadas 5x10cm, assentada em </t>
    </r>
    <r>
      <rPr>
        <b/>
        <sz val="11"/>
        <rFont val="Calibri"/>
        <family val="2"/>
        <scheme val="minor"/>
      </rPr>
      <t>paredes externas</t>
    </r>
    <r>
      <rPr>
        <sz val="11"/>
        <rFont val="Calibri"/>
        <family val="2"/>
        <scheme val="minor"/>
      </rPr>
      <t>, com argamassa colante industrializada AC III e rejuntada com argamassa de rejuntamento flexível impermeável. (FACHADA, LIXEIRA, RAMPAS E ESCADAS)</t>
    </r>
  </si>
  <si>
    <r>
      <t xml:space="preserve">Contrapiso em argamassa traço 1:4 (cimento e areia), preparo mecânico com betoneira 400 l, aplicado em </t>
    </r>
    <r>
      <rPr>
        <b/>
        <sz val="11"/>
        <rFont val="Calibri"/>
        <family val="2"/>
        <scheme val="minor"/>
      </rPr>
      <t>áreas secas</t>
    </r>
    <r>
      <rPr>
        <sz val="11"/>
        <rFont val="Calibri"/>
        <family val="2"/>
        <scheme val="minor"/>
      </rPr>
      <t xml:space="preserve"> sobre laje, aderido, acabamento não reforçado, espessura 3cm. </t>
    </r>
  </si>
  <si>
    <r>
      <t xml:space="preserve">Contrapiso em argamassa traço 1:4 (cimento e areia), preparo mecânico com betoneira 400 l, aplicado em </t>
    </r>
    <r>
      <rPr>
        <b/>
        <sz val="11"/>
        <rFont val="Calibri"/>
        <family val="2"/>
        <scheme val="minor"/>
      </rPr>
      <t xml:space="preserve">áreas molhadas </t>
    </r>
    <r>
      <rPr>
        <sz val="11"/>
        <rFont val="Calibri"/>
        <family val="2"/>
        <scheme val="minor"/>
      </rPr>
      <t xml:space="preserve">sobre laje, aderido, acabamento não reforçado, espessura 3cm. </t>
    </r>
  </si>
  <si>
    <r>
      <t>Fornecimento e assentamento de porcelanato ANTIDERRAPANTE retificado, tipo A, Spazzolato Vecchio</t>
    </r>
    <r>
      <rPr>
        <b/>
        <sz val="11"/>
        <rFont val="Calibri"/>
        <family val="2"/>
        <scheme val="minor"/>
      </rPr>
      <t xml:space="preserve"> HARD</t>
    </r>
    <r>
      <rPr>
        <sz val="11"/>
        <rFont val="Calibri"/>
        <family val="2"/>
        <scheme val="minor"/>
      </rPr>
      <t xml:space="preserve"> 84X84cm, Elizabeth ou equivalente,  assentado em PISO ou PAREDE com argamassa industrializada AC-III, com espaçamento de 2mm  e rejuntado com argamassa de rejuntamento flexível e impermeável. </t>
    </r>
  </si>
  <si>
    <r>
      <t>Fornecimento e assentamento de porcelanato ANTIDERRAPANTE retificado, tipo A, Spazzolato Vecchio</t>
    </r>
    <r>
      <rPr>
        <b/>
        <sz val="11"/>
        <rFont val="Calibri"/>
        <family val="2"/>
        <scheme val="minor"/>
      </rPr>
      <t xml:space="preserve"> HARD</t>
    </r>
    <r>
      <rPr>
        <sz val="11"/>
        <rFont val="Calibri"/>
        <family val="2"/>
        <scheme val="minor"/>
      </rPr>
      <t xml:space="preserve"> 84X84cm, Elizabeth ou equivalente,  assentado em PISO ou PAREDE com argamassa industrializada AC-III, com espaçamento de 2mm  e rejuntado com argamassa de rejuntamento flexível e impermeável. </t>
    </r>
    <r>
      <rPr>
        <b/>
        <sz val="11"/>
        <rFont val="Calibri"/>
        <family val="2"/>
        <scheme val="minor"/>
      </rPr>
      <t>(escada e rampa de acesso)</t>
    </r>
  </si>
  <si>
    <r>
      <t xml:space="preserve">Fornecimento e instalação de balcão em granito natural polido Cinza Ocre (1,00 x 0,50) com respaldo e testeira conforme detalhe </t>
    </r>
    <r>
      <rPr>
        <b/>
        <sz val="11"/>
        <rFont val="Calibri"/>
        <family val="2"/>
        <scheme val="minor"/>
      </rPr>
      <t>BG10</t>
    </r>
    <r>
      <rPr>
        <sz val="11"/>
        <rFont val="Calibri"/>
        <family val="2"/>
        <scheme val="minor"/>
      </rPr>
      <t xml:space="preserve"> do wc Promotoria, Jurados e Juiz.</t>
    </r>
  </si>
  <si>
    <r>
      <t xml:space="preserve">Fornecimento e instalação de mesa em granito natural polido verde ubatuba e medindo 1,60 x 0,60 conforme detalhe </t>
    </r>
    <r>
      <rPr>
        <b/>
        <sz val="11"/>
        <rFont val="Calibri"/>
        <family val="2"/>
        <scheme val="minor"/>
      </rPr>
      <t>BG02</t>
    </r>
    <r>
      <rPr>
        <sz val="11"/>
        <rFont val="Calibri"/>
        <family val="2"/>
        <scheme val="minor"/>
      </rPr>
      <t xml:space="preserve"> da mesa de defesa e promotor.</t>
    </r>
  </si>
  <si>
    <r>
      <t xml:space="preserve">Fornecimento e assentamento de bancada em granito polido verde ubatuba espessura de 2cm ,  tampo superior com as medidas de (4,90x0,60)m com acabamento reto duplo em ambas as faces e paredes revestidas em granito - Conforme Detalhe </t>
    </r>
    <r>
      <rPr>
        <b/>
        <sz val="11"/>
        <rFont val="Calibri"/>
        <family val="2"/>
        <scheme val="minor"/>
      </rPr>
      <t xml:space="preserve">BG03 </t>
    </r>
    <r>
      <rPr>
        <sz val="11"/>
        <rFont val="Calibri"/>
        <family val="2"/>
        <scheme val="minor"/>
      </rPr>
      <t xml:space="preserve">(Bancada dos Jurados - Salão do Júri) - 01 UNID.  </t>
    </r>
  </si>
  <si>
    <r>
      <t xml:space="preserve">Fornecimento e assentamento de divisória em granito polido verde Ubatuba espessura de 2cm,  medida do tampo superior de (4,98x0,20)m com acabamento reto duplo em todas as faces e paredes revestidas em granito - Conforme Detalhe </t>
    </r>
    <r>
      <rPr>
        <b/>
        <sz val="11"/>
        <rFont val="Calibri"/>
        <family val="2"/>
        <scheme val="minor"/>
      </rPr>
      <t xml:space="preserve">BG04 </t>
    </r>
    <r>
      <rPr>
        <sz val="11"/>
        <rFont val="Calibri"/>
        <family val="2"/>
        <scheme val="minor"/>
      </rPr>
      <t xml:space="preserve">(Divisória dos Jurados - Salão do Júri) - 01 UNID. </t>
    </r>
  </si>
  <si>
    <r>
      <t xml:space="preserve">Fornecimento e instalação de balcão em granito natural polido Cinza Ocre 3,35 x 0,55 com respaldo e testeira conforme detalhe </t>
    </r>
    <r>
      <rPr>
        <b/>
        <sz val="11"/>
        <rFont val="Calibri"/>
        <family val="2"/>
        <scheme val="minor"/>
      </rPr>
      <t>BG09</t>
    </r>
    <r>
      <rPr>
        <sz val="11"/>
        <rFont val="Calibri"/>
        <family val="2"/>
        <scheme val="minor"/>
      </rPr>
      <t xml:space="preserve"> da bancada da copa. </t>
    </r>
  </si>
  <si>
    <r>
      <t>Escavação mecânica de material de primeira categoria, proveniente de corte de subleito.</t>
    </r>
    <r>
      <rPr>
        <sz val="11"/>
        <color rgb="FFFF000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</si>
</sst>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R$&quot;\ * #,##0.00_-;\-&quot;R$&quot;\ * #,##0.00_-;_-&quot;R$&quot;\ * &quot;-&quot;??_-;_-@_-"/>
    <numFmt numFmtId="43" formatCode="_-* #,##0.00_-;\-* #,##0.00_-;_-* &quot;-&quot;??_-;_-@_-"/>
    <numFmt numFmtId="164" formatCode="_(* #,##0.00_);_(* \(#,##0.00\);_(* &quot;-&quot;??_);_(@_)"/>
  </numFmts>
  <fonts count="25">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1"/>
      <name val="Arial"/>
      <family val="2"/>
    </font>
    <font>
      <b/>
      <sz val="11"/>
      <name val="Arial"/>
      <family val="2"/>
    </font>
    <font>
      <b/>
      <sz val="10"/>
      <name val="Arial"/>
      <family val="2"/>
    </font>
    <font>
      <b/>
      <sz val="12"/>
      <name val="Arial"/>
      <family val="2"/>
    </font>
    <font>
      <b/>
      <sz val="9"/>
      <name val="Arial"/>
      <family val="2"/>
    </font>
    <font>
      <b/>
      <sz val="11"/>
      <name val="Calibri"/>
      <family val="2"/>
      <scheme val="minor"/>
    </font>
    <font>
      <sz val="14"/>
      <name val="Arial"/>
      <family val="2"/>
    </font>
    <font>
      <sz val="12"/>
      <name val="Arial"/>
      <family val="2"/>
    </font>
    <font>
      <sz val="11"/>
      <color rgb="FFFF0000"/>
      <name val="Arial"/>
      <family val="2"/>
    </font>
    <font>
      <sz val="14"/>
      <name val="Calibri"/>
      <family val="2"/>
      <scheme val="minor"/>
    </font>
    <font>
      <b/>
      <sz val="14"/>
      <name val="Calibri"/>
      <family val="2"/>
      <scheme val="minor"/>
    </font>
    <font>
      <sz val="11"/>
      <color rgb="FF000000"/>
      <name val="Calibri"/>
      <family val="2"/>
    </font>
    <font>
      <b/>
      <sz val="14"/>
      <name val="Arial"/>
      <family val="2"/>
    </font>
    <font>
      <b/>
      <sz val="16"/>
      <name val="Arial "/>
    </font>
    <font>
      <sz val="16"/>
      <name val="Arial"/>
      <family val="2"/>
    </font>
    <font>
      <sz val="11"/>
      <color rgb="FFFF0000"/>
      <name val="Calibri"/>
      <family val="2"/>
      <scheme val="minor"/>
    </font>
    <font>
      <sz val="9"/>
      <name val="Arial"/>
      <family val="2"/>
    </font>
    <font>
      <sz val="11"/>
      <name val="Calibri"/>
      <family val="2"/>
      <scheme val="minor"/>
    </font>
    <font>
      <sz val="11"/>
      <color rgb="FF000000"/>
      <name val="Arial"/>
      <family val="2"/>
    </font>
    <font>
      <b/>
      <sz val="11"/>
      <color rgb="FFFF0000"/>
      <name val="Calibri"/>
      <family val="2"/>
      <scheme val="minor"/>
    </font>
    <font>
      <sz val="11"/>
      <color theme="1"/>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B0F0"/>
        <bgColor indexed="64"/>
      </patternFill>
    </fill>
    <fill>
      <patternFill patternType="solid">
        <fgColor rgb="FF66FF66"/>
        <bgColor indexed="64"/>
      </patternFill>
    </fill>
    <fill>
      <patternFill patternType="solid">
        <fgColor rgb="FFFFFF00"/>
        <bgColor indexed="64"/>
      </patternFill>
    </fill>
    <fill>
      <patternFill patternType="solid">
        <fgColor rgb="FFFF0000"/>
        <bgColor indexed="64"/>
      </patternFill>
    </fill>
    <fill>
      <patternFill patternType="solid">
        <fgColor theme="6"/>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64"/>
      </top>
      <bottom/>
      <diagonal/>
    </border>
    <border>
      <left style="thin">
        <color indexed="8"/>
      </left>
      <right style="thin">
        <color indexed="8"/>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style="thin">
        <color indexed="64"/>
      </right>
      <top style="thin">
        <color auto="1"/>
      </top>
      <bottom/>
      <diagonal/>
    </border>
    <border>
      <left style="thin">
        <color indexed="8"/>
      </left>
      <right style="thin">
        <color indexed="8"/>
      </right>
      <top/>
      <bottom style="thin">
        <color indexed="64"/>
      </bottom>
      <diagonal/>
    </border>
    <border>
      <left/>
      <right style="thin">
        <color indexed="8"/>
      </right>
      <top style="thin">
        <color indexed="8"/>
      </top>
      <bottom style="thin">
        <color indexed="64"/>
      </bottom>
      <diagonal/>
    </border>
    <border>
      <left style="thin">
        <color indexed="8"/>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4" fontId="1" fillId="0" borderId="0" applyFont="0" applyFill="0" applyBorder="0" applyAlignment="0" applyProtection="0"/>
    <xf numFmtId="9" fontId="1" fillId="0" borderId="0" applyFont="0" applyFill="0" applyBorder="0" applyAlignment="0" applyProtection="0"/>
    <xf numFmtId="0" fontId="3" fillId="0" borderId="0"/>
    <xf numFmtId="0" fontId="3" fillId="0" borderId="0"/>
    <xf numFmtId="0" fontId="15" fillId="0" borderId="0"/>
    <xf numFmtId="44" fontId="1" fillId="0" borderId="0" applyFont="0" applyFill="0" applyBorder="0" applyAlignment="0" applyProtection="0"/>
  </cellStyleXfs>
  <cellXfs count="166">
    <xf numFmtId="0" fontId="0" fillId="0" borderId="0" xfId="0"/>
    <xf numFmtId="0" fontId="5" fillId="0" borderId="0" xfId="0" applyFont="1" applyAlignment="1">
      <alignment horizontal="center" vertical="center" wrapText="1"/>
    </xf>
    <xf numFmtId="0" fontId="5" fillId="0" borderId="0" xfId="0" applyFont="1" applyAlignment="1">
      <alignment vertical="center" wrapText="1"/>
    </xf>
    <xf numFmtId="164" fontId="4" fillId="0" borderId="0" xfId="1" applyFont="1" applyBorder="1" applyAlignment="1">
      <alignment vertical="center"/>
    </xf>
    <xf numFmtId="43" fontId="5" fillId="0" borderId="0" xfId="0" applyNumberFormat="1"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vertical="center" wrapText="1"/>
    </xf>
    <xf numFmtId="0" fontId="5" fillId="0" borderId="7" xfId="0" applyFont="1" applyBorder="1" applyAlignment="1">
      <alignment horizontal="center" vertical="center" wrapText="1"/>
    </xf>
    <xf numFmtId="0" fontId="6" fillId="0" borderId="7" xfId="0" applyFont="1" applyBorder="1" applyAlignment="1">
      <alignment horizontal="center" vertical="center" wrapText="1"/>
    </xf>
    <xf numFmtId="0" fontId="5" fillId="0" borderId="9" xfId="3" applyFont="1" applyBorder="1" applyAlignment="1">
      <alignment horizontal="center" vertical="center"/>
    </xf>
    <xf numFmtId="0" fontId="6" fillId="0" borderId="9" xfId="0" applyFont="1" applyBorder="1" applyAlignment="1">
      <alignment horizontal="center" vertical="center" wrapText="1"/>
    </xf>
    <xf numFmtId="43" fontId="5" fillId="3" borderId="14" xfId="0" applyNumberFormat="1" applyFont="1" applyFill="1" applyBorder="1" applyAlignment="1">
      <alignment horizontal="center" vertical="center" wrapText="1"/>
    </xf>
    <xf numFmtId="43" fontId="5" fillId="3" borderId="13" xfId="0" applyNumberFormat="1" applyFont="1" applyFill="1" applyBorder="1" applyAlignment="1">
      <alignment horizontal="center" vertical="center" wrapText="1"/>
    </xf>
    <xf numFmtId="43" fontId="5" fillId="3" borderId="7" xfId="0" applyNumberFormat="1" applyFont="1" applyFill="1" applyBorder="1" applyAlignment="1">
      <alignment horizontal="center" vertical="center" wrapText="1"/>
    </xf>
    <xf numFmtId="43" fontId="5" fillId="3" borderId="17" xfId="0" applyNumberFormat="1" applyFont="1" applyFill="1" applyBorder="1" applyAlignment="1">
      <alignment horizontal="center" vertical="center" wrapText="1"/>
    </xf>
    <xf numFmtId="43" fontId="5" fillId="3" borderId="9" xfId="0" applyNumberFormat="1" applyFont="1" applyFill="1" applyBorder="1" applyAlignment="1">
      <alignment horizontal="center" vertical="center" wrapText="1"/>
    </xf>
    <xf numFmtId="0" fontId="2" fillId="2" borderId="19" xfId="0" applyFont="1" applyFill="1" applyBorder="1" applyAlignment="1">
      <alignment horizontal="center" vertical="center" wrapText="1"/>
    </xf>
    <xf numFmtId="0" fontId="9" fillId="2" borderId="1" xfId="0" applyFont="1" applyFill="1" applyBorder="1" applyAlignment="1">
      <alignment horizontal="left" vertical="center" wrapText="1"/>
    </xf>
    <xf numFmtId="164" fontId="4" fillId="2" borderId="1" xfId="1" applyFont="1" applyFill="1" applyBorder="1" applyAlignment="1">
      <alignment vertical="center" wrapText="1"/>
    </xf>
    <xf numFmtId="164" fontId="5" fillId="2" borderId="1" xfId="1" applyFont="1" applyFill="1" applyBorder="1" applyAlignment="1">
      <alignment vertical="center" wrapText="1"/>
    </xf>
    <xf numFmtId="164" fontId="4" fillId="3" borderId="1" xfId="1" applyFont="1" applyFill="1" applyBorder="1" applyAlignment="1">
      <alignment vertical="center" wrapText="1"/>
    </xf>
    <xf numFmtId="10" fontId="4" fillId="3" borderId="1" xfId="1" applyNumberFormat="1" applyFont="1" applyFill="1" applyBorder="1" applyAlignment="1">
      <alignment vertical="center" wrapText="1"/>
    </xf>
    <xf numFmtId="164" fontId="4" fillId="0" borderId="1" xfId="1" applyFont="1" applyFill="1" applyBorder="1" applyAlignment="1">
      <alignment vertical="center" wrapText="1"/>
    </xf>
    <xf numFmtId="164" fontId="10" fillId="3" borderId="1" xfId="1" applyFont="1" applyFill="1" applyBorder="1" applyAlignment="1">
      <alignment vertical="center" wrapText="1"/>
    </xf>
    <xf numFmtId="10" fontId="10" fillId="3" borderId="1" xfId="1" applyNumberFormat="1" applyFont="1" applyFill="1" applyBorder="1" applyAlignment="1">
      <alignment vertical="center" wrapText="1"/>
    </xf>
    <xf numFmtId="164" fontId="10" fillId="0" borderId="1" xfId="1" applyFont="1" applyFill="1" applyBorder="1" applyAlignment="1">
      <alignment vertical="center" wrapText="1"/>
    </xf>
    <xf numFmtId="164" fontId="11" fillId="3" borderId="1" xfId="1" applyFont="1" applyFill="1" applyBorder="1" applyAlignment="1">
      <alignment vertical="center" wrapText="1"/>
    </xf>
    <xf numFmtId="10" fontId="11" fillId="3" borderId="1" xfId="1" applyNumberFormat="1" applyFont="1" applyFill="1" applyBorder="1" applyAlignment="1">
      <alignment vertical="center" wrapText="1"/>
    </xf>
    <xf numFmtId="164" fontId="11" fillId="0" borderId="1" xfId="1" applyFont="1" applyFill="1" applyBorder="1" applyAlignment="1">
      <alignment vertical="center" wrapText="1"/>
    </xf>
    <xf numFmtId="0" fontId="9" fillId="2" borderId="1" xfId="0" applyFont="1" applyFill="1" applyBorder="1" applyAlignment="1">
      <alignment horizontal="center" vertical="center" wrapText="1"/>
    </xf>
    <xf numFmtId="164" fontId="12" fillId="0" borderId="0" xfId="1" applyFont="1" applyBorder="1" applyAlignment="1">
      <alignment vertical="center" wrapText="1"/>
    </xf>
    <xf numFmtId="9" fontId="12" fillId="0" borderId="0" xfId="2" applyFont="1" applyBorder="1" applyAlignment="1">
      <alignment vertical="center" wrapText="1"/>
    </xf>
    <xf numFmtId="164" fontId="4" fillId="0" borderId="0" xfId="1" applyFont="1" applyBorder="1" applyAlignment="1">
      <alignment vertical="center" wrapText="1"/>
    </xf>
    <xf numFmtId="164" fontId="10" fillId="2" borderId="1" xfId="1" applyFont="1" applyFill="1" applyBorder="1" applyAlignment="1">
      <alignment vertical="center" wrapText="1"/>
    </xf>
    <xf numFmtId="0" fontId="13" fillId="5" borderId="1" xfId="0" applyFont="1" applyFill="1" applyBorder="1" applyAlignment="1">
      <alignment horizontal="center" vertical="center" wrapText="1"/>
    </xf>
    <xf numFmtId="164" fontId="3" fillId="0" borderId="1" xfId="1" applyFont="1" applyFill="1" applyBorder="1" applyAlignment="1">
      <alignment vertical="center" wrapText="1"/>
    </xf>
    <xf numFmtId="164" fontId="3" fillId="0" borderId="0" xfId="1" applyFont="1" applyFill="1" applyBorder="1" applyAlignment="1">
      <alignment vertical="center" wrapText="1"/>
    </xf>
    <xf numFmtId="0" fontId="14" fillId="2" borderId="5"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43" fontId="10" fillId="0" borderId="1" xfId="0" applyNumberFormat="1" applyFont="1" applyBorder="1" applyAlignment="1">
      <alignment vertical="center"/>
    </xf>
    <xf numFmtId="0" fontId="13"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right" vertical="center"/>
    </xf>
    <xf numFmtId="43" fontId="16" fillId="0" borderId="1" xfId="0" applyNumberFormat="1" applyFont="1" applyBorder="1" applyAlignment="1">
      <alignment vertical="center"/>
    </xf>
    <xf numFmtId="43" fontId="4" fillId="0" borderId="1" xfId="0" applyNumberFormat="1" applyFont="1" applyBorder="1" applyAlignment="1">
      <alignment vertical="center"/>
    </xf>
    <xf numFmtId="43" fontId="11" fillId="0" borderId="1" xfId="0" applyNumberFormat="1" applyFont="1" applyBorder="1" applyAlignment="1">
      <alignment vertical="center"/>
    </xf>
    <xf numFmtId="0" fontId="5" fillId="0" borderId="1" xfId="0" applyFont="1" applyBorder="1" applyAlignment="1">
      <alignment horizontal="center" vertical="center"/>
    </xf>
    <xf numFmtId="164" fontId="10" fillId="2" borderId="1" xfId="1" applyFont="1" applyFill="1" applyBorder="1" applyAlignment="1">
      <alignment horizontal="center" vertical="center" wrapText="1"/>
    </xf>
    <xf numFmtId="4" fontId="17" fillId="0" borderId="0" xfId="0" applyNumberFormat="1" applyFont="1" applyBorder="1" applyAlignment="1">
      <alignment horizontal="right"/>
    </xf>
    <xf numFmtId="0" fontId="4" fillId="0" borderId="1" xfId="0" applyFont="1" applyBorder="1" applyAlignment="1">
      <alignment vertical="center"/>
    </xf>
    <xf numFmtId="164" fontId="4" fillId="0" borderId="1" xfId="1" applyFont="1" applyBorder="1" applyAlignment="1">
      <alignment horizontal="center" vertical="center"/>
    </xf>
    <xf numFmtId="164" fontId="4" fillId="0" borderId="1" xfId="1" applyFont="1" applyBorder="1" applyAlignment="1">
      <alignment vertical="center"/>
    </xf>
    <xf numFmtId="43" fontId="4" fillId="0" borderId="0" xfId="0" applyNumberFormat="1" applyFont="1" applyAlignment="1">
      <alignment vertical="center"/>
    </xf>
    <xf numFmtId="0" fontId="4" fillId="0" borderId="0" xfId="0" applyFont="1" applyAlignment="1">
      <alignment horizontal="center" vertical="center"/>
    </xf>
    <xf numFmtId="0" fontId="13" fillId="0" borderId="0" xfId="0" applyFont="1" applyAlignment="1">
      <alignment horizontal="center" vertical="center" wrapText="1"/>
    </xf>
    <xf numFmtId="0" fontId="5" fillId="0" borderId="1" xfId="0" applyFont="1" applyBorder="1" applyAlignment="1">
      <alignment vertical="center"/>
    </xf>
    <xf numFmtId="0" fontId="4" fillId="3" borderId="1" xfId="0" applyFont="1" applyFill="1" applyBorder="1" applyAlignment="1">
      <alignment horizontal="center" vertical="center"/>
    </xf>
    <xf numFmtId="0" fontId="4" fillId="3" borderId="1" xfId="0" applyFont="1" applyFill="1" applyBorder="1" applyAlignment="1">
      <alignment vertical="center"/>
    </xf>
    <xf numFmtId="164" fontId="4" fillId="3" borderId="1" xfId="1" applyFont="1" applyFill="1" applyBorder="1" applyAlignment="1">
      <alignment horizontal="center" vertical="center"/>
    </xf>
    <xf numFmtId="164" fontId="4" fillId="3" borderId="1" xfId="1" applyFont="1" applyFill="1" applyBorder="1" applyAlignment="1">
      <alignment vertical="center"/>
    </xf>
    <xf numFmtId="43" fontId="4" fillId="3" borderId="1" xfId="0" applyNumberFormat="1" applyFont="1" applyFill="1" applyBorder="1" applyAlignment="1">
      <alignment vertical="center"/>
    </xf>
    <xf numFmtId="0" fontId="4" fillId="0" borderId="0" xfId="0" applyFont="1" applyBorder="1" applyAlignment="1">
      <alignment horizontal="center" vertical="center"/>
    </xf>
    <xf numFmtId="0" fontId="4" fillId="0" borderId="0" xfId="0" applyFont="1" applyBorder="1" applyAlignment="1">
      <alignment vertical="center"/>
    </xf>
    <xf numFmtId="164" fontId="4" fillId="0" borderId="0" xfId="1" applyFont="1" applyBorder="1" applyAlignment="1">
      <alignment horizontal="center" vertical="center"/>
    </xf>
    <xf numFmtId="43" fontId="4" fillId="0" borderId="0" xfId="0" applyNumberFormat="1" applyFont="1" applyBorder="1" applyAlignment="1">
      <alignment vertical="center"/>
    </xf>
    <xf numFmtId="164" fontId="4" fillId="2" borderId="0" xfId="1" applyFont="1" applyFill="1" applyBorder="1" applyAlignment="1">
      <alignment vertical="center" wrapText="1"/>
    </xf>
    <xf numFmtId="0" fontId="13" fillId="0" borderId="0" xfId="0" applyFont="1" applyBorder="1" applyAlignment="1">
      <alignment horizontal="center" vertical="center" wrapText="1"/>
    </xf>
    <xf numFmtId="0" fontId="4" fillId="0" borderId="0" xfId="0" applyFont="1" applyAlignment="1">
      <alignment vertical="center"/>
    </xf>
    <xf numFmtId="164" fontId="4" fillId="0" borderId="0" xfId="1" applyFont="1" applyAlignment="1">
      <alignment horizontal="center" vertical="center"/>
    </xf>
    <xf numFmtId="164" fontId="4" fillId="0" borderId="0" xfId="1" applyFont="1" applyAlignment="1">
      <alignment vertical="center"/>
    </xf>
    <xf numFmtId="164" fontId="18" fillId="0" borderId="0" xfId="1" applyFont="1" applyBorder="1" applyAlignment="1">
      <alignment vertical="center"/>
    </xf>
    <xf numFmtId="164" fontId="5" fillId="2" borderId="1" xfId="1" applyFont="1" applyFill="1" applyBorder="1" applyAlignment="1">
      <alignment horizontal="center" vertical="center" wrapText="1"/>
    </xf>
    <xf numFmtId="0" fontId="5" fillId="0" borderId="2" xfId="0" applyFont="1" applyBorder="1" applyAlignment="1">
      <alignment horizontal="center" vertical="center" wrapText="1"/>
    </xf>
    <xf numFmtId="43" fontId="5" fillId="2"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4" fillId="0" borderId="1" xfId="3" applyFont="1" applyBorder="1" applyAlignment="1">
      <alignment vertical="center"/>
    </xf>
    <xf numFmtId="0" fontId="4" fillId="0" borderId="2" xfId="3" applyFont="1" applyBorder="1" applyAlignment="1">
      <alignment vertical="center"/>
    </xf>
    <xf numFmtId="0" fontId="6" fillId="0" borderId="21" xfId="0" applyFont="1" applyBorder="1" applyAlignment="1">
      <alignment horizontal="left" vertical="center" wrapText="1"/>
    </xf>
    <xf numFmtId="0" fontId="6" fillId="0" borderId="19" xfId="0" applyFont="1" applyBorder="1" applyAlignment="1">
      <alignment horizontal="left" vertical="center" wrapText="1"/>
    </xf>
    <xf numFmtId="164" fontId="6" fillId="0" borderId="24" xfId="1" applyFont="1" applyBorder="1" applyAlignment="1">
      <alignment horizontal="left" vertical="center" wrapText="1"/>
    </xf>
    <xf numFmtId="164" fontId="6" fillId="0" borderId="25" xfId="1" applyFont="1" applyBorder="1" applyAlignment="1">
      <alignment horizontal="left" vertical="center" wrapText="1"/>
    </xf>
    <xf numFmtId="43" fontId="8" fillId="0" borderId="26" xfId="3" applyNumberFormat="1" applyFont="1" applyBorder="1" applyAlignment="1">
      <alignment horizontal="left" vertical="center" wrapText="1"/>
    </xf>
    <xf numFmtId="164" fontId="6" fillId="0" borderId="19" xfId="1" applyFont="1" applyBorder="1" applyAlignment="1">
      <alignment horizontal="left" vertical="center"/>
    </xf>
    <xf numFmtId="43" fontId="3" fillId="0" borderId="28" xfId="0" applyNumberFormat="1" applyFont="1" applyBorder="1" applyAlignment="1">
      <alignment horizontal="center" vertical="center" wrapText="1"/>
    </xf>
    <xf numFmtId="10" fontId="3" fillId="0" borderId="23" xfId="0" applyNumberFormat="1" applyFont="1" applyBorder="1" applyAlignment="1">
      <alignment vertical="center" wrapText="1"/>
    </xf>
    <xf numFmtId="44" fontId="20" fillId="0" borderId="23" xfId="6" applyFont="1" applyBorder="1" applyAlignment="1">
      <alignment horizontal="center" vertical="center"/>
    </xf>
    <xf numFmtId="0" fontId="3" fillId="0" borderId="22" xfId="0" applyFont="1" applyBorder="1" applyAlignment="1">
      <alignment horizontal="center" vertical="center" wrapText="1"/>
    </xf>
    <xf numFmtId="10" fontId="3" fillId="0" borderId="23" xfId="0" applyNumberFormat="1" applyFont="1" applyBorder="1" applyAlignment="1">
      <alignment horizontal="center" vertical="center" wrapText="1"/>
    </xf>
    <xf numFmtId="44" fontId="3" fillId="0" borderId="23" xfId="6" applyFont="1" applyBorder="1" applyAlignment="1">
      <alignment horizontal="center" vertical="center"/>
    </xf>
    <xf numFmtId="14" fontId="3" fillId="0" borderId="27" xfId="3" applyNumberFormat="1" applyFont="1" applyBorder="1" applyAlignment="1">
      <alignment horizontal="center" vertical="center"/>
    </xf>
    <xf numFmtId="4" fontId="4" fillId="2" borderId="1" xfId="4" applyNumberFormat="1" applyFont="1" applyFill="1" applyBorder="1" applyAlignment="1">
      <alignment horizontal="center" vertical="center" wrapText="1"/>
    </xf>
    <xf numFmtId="4" fontId="4" fillId="2" borderId="1" xfId="4" applyNumberFormat="1" applyFont="1" applyFill="1" applyBorder="1" applyAlignment="1">
      <alignment horizontal="center" vertical="center"/>
    </xf>
    <xf numFmtId="0" fontId="0" fillId="2" borderId="19" xfId="0" applyFont="1" applyFill="1" applyBorder="1" applyAlignment="1">
      <alignment horizontal="center" vertical="center" wrapText="1"/>
    </xf>
    <xf numFmtId="0" fontId="21" fillId="2" borderId="1" xfId="0" applyFont="1" applyFill="1" applyBorder="1" applyAlignment="1">
      <alignment horizontal="justify" vertical="center" wrapText="1"/>
    </xf>
    <xf numFmtId="0" fontId="0" fillId="2" borderId="1" xfId="0" applyFont="1" applyFill="1" applyBorder="1" applyAlignment="1">
      <alignment horizontal="center" vertical="center"/>
    </xf>
    <xf numFmtId="4" fontId="0" fillId="2" borderId="1" xfId="0" applyNumberFormat="1" applyFont="1" applyFill="1" applyBorder="1" applyAlignment="1">
      <alignment horizontal="right" vertical="center"/>
    </xf>
    <xf numFmtId="2" fontId="0" fillId="2" borderId="1" xfId="0" applyNumberFormat="1" applyFont="1" applyFill="1" applyBorder="1" applyAlignment="1">
      <alignment horizontal="right" vertical="center"/>
    </xf>
    <xf numFmtId="0" fontId="2" fillId="2" borderId="20" xfId="0" applyFont="1" applyFill="1" applyBorder="1" applyAlignment="1">
      <alignment horizontal="center" vertical="center" wrapText="1"/>
    </xf>
    <xf numFmtId="0" fontId="9" fillId="2" borderId="5" xfId="0" applyFont="1" applyFill="1" applyBorder="1" applyAlignment="1">
      <alignment horizontal="justify" vertical="center" wrapText="1"/>
    </xf>
    <xf numFmtId="4" fontId="22" fillId="2" borderId="1" xfId="0" applyNumberFormat="1" applyFont="1" applyFill="1" applyBorder="1" applyAlignment="1">
      <alignment horizontal="center" vertical="center" wrapText="1"/>
    </xf>
    <xf numFmtId="0" fontId="2" fillId="2" borderId="5" xfId="0" applyFont="1" applyFill="1" applyBorder="1" applyAlignment="1">
      <alignment horizontal="center" vertical="center"/>
    </xf>
    <xf numFmtId="2" fontId="2" fillId="2" borderId="5" xfId="0" applyNumberFormat="1" applyFont="1" applyFill="1" applyBorder="1" applyAlignment="1">
      <alignment horizontal="center" vertical="center"/>
    </xf>
    <xf numFmtId="164" fontId="4" fillId="8" borderId="1" xfId="1" applyFont="1" applyFill="1" applyBorder="1" applyAlignment="1">
      <alignment vertical="center" wrapText="1"/>
    </xf>
    <xf numFmtId="164" fontId="12" fillId="2" borderId="1" xfId="1" applyFont="1" applyFill="1" applyBorder="1" applyAlignment="1">
      <alignment vertical="center" wrapText="1"/>
    </xf>
    <xf numFmtId="4" fontId="0" fillId="2" borderId="1" xfId="0" applyNumberFormat="1" applyFont="1" applyFill="1" applyBorder="1" applyAlignment="1">
      <alignment horizontal="right" vertical="center" wrapText="1"/>
    </xf>
    <xf numFmtId="43" fontId="2" fillId="2" borderId="5" xfId="0" applyNumberFormat="1" applyFont="1" applyFill="1" applyBorder="1" applyAlignment="1">
      <alignment horizontal="center" vertical="center"/>
    </xf>
    <xf numFmtId="0" fontId="21" fillId="2" borderId="1" xfId="5" applyFont="1" applyFill="1" applyBorder="1" applyAlignment="1">
      <alignment horizontal="justify" vertical="center" wrapText="1"/>
    </xf>
    <xf numFmtId="0" fontId="21" fillId="2" borderId="1" xfId="5" applyFont="1" applyFill="1" applyBorder="1" applyAlignment="1">
      <alignment horizontal="center" vertical="center" wrapText="1"/>
    </xf>
    <xf numFmtId="4" fontId="21" fillId="2" borderId="0" xfId="0" applyNumberFormat="1" applyFont="1" applyFill="1" applyAlignment="1">
      <alignment horizontal="right" vertical="center" wrapText="1"/>
    </xf>
    <xf numFmtId="0" fontId="21" fillId="2" borderId="1" xfId="0" applyFont="1" applyFill="1" applyBorder="1" applyAlignment="1">
      <alignment horizontal="center" vertical="center"/>
    </xf>
    <xf numFmtId="4" fontId="21" fillId="2" borderId="1" xfId="0" applyNumberFormat="1" applyFont="1" applyFill="1" applyBorder="1" applyAlignment="1">
      <alignment horizontal="right" vertical="center"/>
    </xf>
    <xf numFmtId="0" fontId="0" fillId="2" borderId="19" xfId="0" applyFont="1" applyFill="1" applyBorder="1" applyAlignment="1">
      <alignment horizontal="center" vertical="center"/>
    </xf>
    <xf numFmtId="0" fontId="21" fillId="2" borderId="19" xfId="0" applyFont="1" applyFill="1" applyBorder="1" applyAlignment="1">
      <alignment horizontal="center" vertical="center" wrapText="1"/>
    </xf>
    <xf numFmtId="0" fontId="21" fillId="2" borderId="1" xfId="0" applyFont="1" applyFill="1" applyBorder="1" applyAlignment="1">
      <alignment horizontal="left" vertical="center" wrapText="1"/>
    </xf>
    <xf numFmtId="0" fontId="21" fillId="2" borderId="1" xfId="0" applyFont="1" applyFill="1" applyBorder="1" applyAlignment="1">
      <alignment horizontal="center" vertical="center" wrapText="1"/>
    </xf>
    <xf numFmtId="2" fontId="21" fillId="2" borderId="1" xfId="0" applyNumberFormat="1" applyFont="1" applyFill="1" applyBorder="1" applyAlignment="1">
      <alignment horizontal="right" vertical="center" wrapText="1"/>
    </xf>
    <xf numFmtId="2" fontId="21" fillId="2" borderId="1" xfId="0" applyNumberFormat="1" applyFont="1" applyFill="1" applyBorder="1" applyAlignment="1">
      <alignment horizontal="right" vertical="center"/>
    </xf>
    <xf numFmtId="0" fontId="21" fillId="0" borderId="1" xfId="0" applyFont="1" applyBorder="1" applyAlignment="1">
      <alignment horizontal="justify" vertical="center" wrapText="1"/>
    </xf>
    <xf numFmtId="0" fontId="0" fillId="0" borderId="19" xfId="0" applyFont="1" applyBorder="1" applyAlignment="1">
      <alignment horizontal="center" vertical="center" wrapText="1"/>
    </xf>
    <xf numFmtId="0" fontId="0" fillId="0" borderId="1" xfId="0" applyFont="1" applyBorder="1" applyAlignment="1">
      <alignment horizontal="center" vertical="center"/>
    </xf>
    <xf numFmtId="4" fontId="0" fillId="0" borderId="1" xfId="0" applyNumberFormat="1" applyFont="1" applyBorder="1" applyAlignment="1">
      <alignment horizontal="right" vertical="center"/>
    </xf>
    <xf numFmtId="2" fontId="0" fillId="0" borderId="1" xfId="0" applyNumberFormat="1" applyFont="1" applyBorder="1" applyAlignment="1">
      <alignment horizontal="right" vertical="center"/>
    </xf>
    <xf numFmtId="4" fontId="4" fillId="0" borderId="1" xfId="4" applyNumberFormat="1" applyFont="1" applyBorder="1" applyAlignment="1">
      <alignment horizontal="justify" vertical="center"/>
    </xf>
    <xf numFmtId="4" fontId="4" fillId="0" borderId="1" xfId="4" applyNumberFormat="1" applyFont="1" applyBorder="1" applyAlignment="1">
      <alignment horizontal="center" vertical="center" wrapText="1"/>
    </xf>
    <xf numFmtId="4" fontId="4" fillId="0" borderId="1" xfId="4" applyNumberFormat="1" applyFont="1" applyBorder="1" applyAlignment="1">
      <alignment horizontal="center" vertical="center"/>
    </xf>
    <xf numFmtId="4" fontId="22" fillId="2" borderId="5" xfId="0" applyNumberFormat="1" applyFont="1" applyFill="1" applyBorder="1" applyAlignment="1">
      <alignment horizontal="center" vertical="center" wrapText="1"/>
    </xf>
    <xf numFmtId="4" fontId="22"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xf>
    <xf numFmtId="4" fontId="24" fillId="0" borderId="1" xfId="0" applyNumberFormat="1" applyFont="1" applyBorder="1" applyAlignment="1">
      <alignment horizontal="center" vertical="center"/>
    </xf>
    <xf numFmtId="4" fontId="4" fillId="0" borderId="1" xfId="0" applyNumberFormat="1" applyFont="1" applyBorder="1" applyAlignment="1">
      <alignment horizontal="center" vertical="center" wrapText="1"/>
    </xf>
    <xf numFmtId="2" fontId="24" fillId="0" borderId="1" xfId="0" applyNumberFormat="1" applyFont="1" applyBorder="1" applyAlignment="1">
      <alignment horizontal="center" vertical="center"/>
    </xf>
    <xf numFmtId="4" fontId="4" fillId="0" borderId="4" xfId="4" applyNumberFormat="1" applyFont="1" applyBorder="1" applyAlignment="1">
      <alignment horizontal="center" vertical="center"/>
    </xf>
    <xf numFmtId="4" fontId="22" fillId="2" borderId="2" xfId="0" applyNumberFormat="1" applyFont="1" applyFill="1" applyBorder="1" applyAlignment="1">
      <alignment horizontal="center" vertical="center" wrapText="1"/>
    </xf>
    <xf numFmtId="0" fontId="5" fillId="3" borderId="1" xfId="0" applyFont="1" applyFill="1" applyBorder="1" applyAlignment="1">
      <alignment vertical="center"/>
    </xf>
    <xf numFmtId="164" fontId="5" fillId="3" borderId="1" xfId="1" applyFont="1" applyFill="1" applyBorder="1" applyAlignment="1">
      <alignment horizontal="center" vertical="center" wrapText="1"/>
    </xf>
    <xf numFmtId="164" fontId="5" fillId="2" borderId="2" xfId="1" applyFont="1" applyFill="1" applyBorder="1" applyAlignment="1">
      <alignment horizontal="center" vertical="center" wrapText="1"/>
    </xf>
    <xf numFmtId="164" fontId="5" fillId="2" borderId="4" xfId="1" applyFont="1" applyFill="1" applyBorder="1" applyAlignment="1">
      <alignment horizontal="center" vertical="center" wrapText="1"/>
    </xf>
    <xf numFmtId="43" fontId="5" fillId="3" borderId="1" xfId="0" applyNumberFormat="1" applyFont="1" applyFill="1" applyBorder="1" applyAlignment="1">
      <alignment horizontal="center" vertical="center" wrapText="1"/>
    </xf>
    <xf numFmtId="43" fontId="5" fillId="3" borderId="12" xfId="0" applyNumberFormat="1" applyFont="1" applyFill="1" applyBorder="1" applyAlignment="1">
      <alignment horizontal="center" vertical="center" wrapText="1"/>
    </xf>
    <xf numFmtId="43" fontId="5" fillId="3" borderId="16"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164" fontId="5" fillId="2" borderId="1" xfId="1"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8" xfId="0" applyFont="1" applyFill="1" applyBorder="1" applyAlignment="1">
      <alignment horizontal="center" vertical="center" wrapText="1"/>
    </xf>
    <xf numFmtId="43" fontId="5" fillId="2" borderId="1" xfId="0" applyNumberFormat="1" applyFont="1" applyFill="1" applyBorder="1" applyAlignment="1">
      <alignment horizontal="center" vertical="center" wrapText="1"/>
    </xf>
    <xf numFmtId="43" fontId="5" fillId="2" borderId="5" xfId="0" applyNumberFormat="1"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43" fontId="8" fillId="0" borderId="3" xfId="3" applyNumberFormat="1" applyFont="1" applyBorder="1" applyAlignment="1">
      <alignment horizontal="center" vertical="center"/>
    </xf>
    <xf numFmtId="0" fontId="5" fillId="0" borderId="1" xfId="0" applyFont="1" applyBorder="1" applyAlignment="1">
      <alignment horizontal="center" vertical="center" wrapText="1"/>
    </xf>
    <xf numFmtId="0" fontId="16" fillId="0" borderId="2" xfId="3" applyFont="1" applyBorder="1" applyAlignment="1">
      <alignment horizontal="center" vertical="center"/>
    </xf>
    <xf numFmtId="0" fontId="16" fillId="0" borderId="3" xfId="3" applyFont="1" applyBorder="1" applyAlignment="1">
      <alignment horizontal="center" vertical="center"/>
    </xf>
    <xf numFmtId="0" fontId="5" fillId="0" borderId="2" xfId="0" applyFont="1" applyBorder="1" applyAlignment="1">
      <alignment horizontal="center" vertical="center" wrapText="1"/>
    </xf>
  </cellXfs>
  <cellStyles count="7">
    <cellStyle name="0,0_x000d__x000a_NA_x000d__x000a_ 2" xfId="4"/>
    <cellStyle name="Moeda" xfId="6" builtinId="4"/>
    <cellStyle name="Normal" xfId="0" builtinId="0"/>
    <cellStyle name="Normal_PADRÃO" xfId="3"/>
    <cellStyle name="Normal_Pesquisa no referencial 10 de maio de 2013" xfId="5"/>
    <cellStyle name="Porcentagem" xfId="2" builtinId="5"/>
    <cellStyle name="Vírgula" xfId="1" builtinId="3"/>
  </cellStyles>
  <dxfs count="4">
    <dxf>
      <fill>
        <patternFill>
          <bgColor theme="0"/>
        </patternFill>
      </fill>
    </dxf>
    <dxf>
      <fill>
        <patternFill>
          <bgColor rgb="FFFF0000"/>
        </patternFill>
      </fill>
    </dxf>
    <dxf>
      <fill>
        <patternFill>
          <bgColor theme="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theme" Target="theme/theme1.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164328</xdr:colOff>
      <xdr:row>0</xdr:row>
      <xdr:rowOff>421283</xdr:rowOff>
    </xdr:from>
    <xdr:to>
      <xdr:col>1</xdr:col>
      <xdr:colOff>528445</xdr:colOff>
      <xdr:row>5</xdr:row>
      <xdr:rowOff>76200</xdr:rowOff>
    </xdr:to>
    <xdr:pic>
      <xdr:nvPicPr>
        <xdr:cNvPr id="2" name="Imagem 1">
          <a:extLst>
            <a:ext uri="{FF2B5EF4-FFF2-40B4-BE49-F238E27FC236}">
              <a16:creationId xmlns=""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stretch>
          <a:fillRect/>
        </a:stretch>
      </xdr:blipFill>
      <xdr:spPr>
        <a:xfrm>
          <a:off x="164328" y="421283"/>
          <a:ext cx="1335667" cy="1531342"/>
        </a:xfrm>
        <a:prstGeom prst="rect">
          <a:avLst/>
        </a:prstGeom>
      </xdr:spPr>
    </xdr:pic>
    <xdr:clientData/>
  </xdr:twoCellAnchor>
  <xdr:twoCellAnchor editAs="oneCell">
    <xdr:from>
      <xdr:col>2</xdr:col>
      <xdr:colOff>138794</xdr:colOff>
      <xdr:row>0</xdr:row>
      <xdr:rowOff>427312</xdr:rowOff>
    </xdr:from>
    <xdr:to>
      <xdr:col>4</xdr:col>
      <xdr:colOff>591848</xdr:colOff>
      <xdr:row>5</xdr:row>
      <xdr:rowOff>8552</xdr:rowOff>
    </xdr:to>
    <xdr:pic>
      <xdr:nvPicPr>
        <xdr:cNvPr id="3" name="Imagem 2">
          <a:extLst>
            <a:ext uri="{FF2B5EF4-FFF2-40B4-BE49-F238E27FC236}">
              <a16:creationId xmlns="" xmlns:a16="http://schemas.microsoft.com/office/drawing/2014/main" id="{00000000-0008-0000-0E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949044" y="427312"/>
          <a:ext cx="1015029" cy="14576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41.251\Dir-Proj-Or&#231;entos-SEO\Delta%20fortaleza\Meus%20Documentos\Ger&#234;ncia\Sobral\Sobral.xls\7&#170;%20ALT.contrato%20PD-3%20-%20001-98%20com%20destaque%20III-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arqtjpe01\dea\INSS\Planilhas%20GERAIS\1&#170;%20Etapa_30%20APS\Memorial%20de%20C&#225;lculo\3&#186;%20Entrega%20-%2010%20ag&#234;ncias%20-%2027-07\1&#176;%20Entrega\Orcamento\Obras\Obras%20de%20Incorpora&#231;&#227;o\Edificio%20Provence%20Horto\Quantitativos\Arquitetura-Hort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E72D94D\Edificio%20Prov"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erver\LEVANTAMENTOS%20E%20ORCAMENTOS\Documents%20and%20Settings\Bruno%20de%20Meneses\Local%20Settings\Temporary%20Internet%20Files\Content.IE5\49IJ01Q3\CIDNEY%20(OR&#199;AMENTOS)\REFER&#202;NCIA%20-%20Deolinda%20Amaral%20-%20Reform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GER&#202;NCIA%20DE%20FISCALIZA&#199;&#195;O/LUCIANO/TMD_TAMANDAR&#201;/TMD-F-CO_MEDI&#199;&#213;ES%20DO%20CONTRATO/TMD-F-CO_13&#170;%20MEDI&#199;&#195;O/TMD-F-CO_13&#170;%20MEDI&#199;&#195;O_2023%20(1)%20-%20Copi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6AB34C8\Pestana%20Bahia%20Lodge-Bloco%20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arqtjpe01\dea\INSS\Planilhas%20GERAIS\1&#170;%20Etapa_30%20APS\Memorial%20de%20C&#225;lculo\3&#186;%20Entrega%20-%2010%20ag&#234;ncias%20-%2027-07\1&#176;%20Entrega\Meus%20Documentos\Nildo\Obras\Condom&#237;nio%20Acqua%20-%20Jorge%20Amado\Quantidades\NILDO\Arquitetura-ger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einfo\Obras\Orcamento\Obras\Obras%20de%20Shopping\Barra%20Shopping%20Sul%20-%20RS\Quantitativos\Estrutura\Estrutura%20-%20Shopping%20-%20Barra%20Shopping%20Su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V:\BACKUP%20ENGENHARIA\CONCORR&#202;NCIAS%20-%202009\AGESPISA\1a%20Etapa%20SES%20Agespisa%20PI\CUSTO%20DA%20OBRA\CUSTO%20DA%20OBRA%20-%20AGESPISA%20ECP%2001-2009%20-%20GE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41.251\Dir-Proj-Or&#231;entos-SEO\Meus%20documentos\04)INF.EXERC.2009\INF.MENSAI%20BASE%20RECIFE-2009\04)INF.MENSAIS%20ABR-09\INFORMA&#199;&#213;ES%20MENSAIS%20REG%20RECIFE%20O%20RODOV%20-ABR%2020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arqtjpe01\dea\INSS\Planilhas%20GERAIS\Planilhas%20GERAIS\INSS_OURICURI_PL_GERAL_R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V:\A.Dlo%202009\Paezdelima\Unifesp\Proposta%20Comercial\Planilha%20Analitica%20-%20CUSTO%20FINA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5214D249\Ivan%20-%20com%20Altera&#231;&#227;o%20da%20Fach"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teração"/>
      <sheetName val="REAJUSTE DO PROGRAMA"/>
      <sheetName val="Tranporte Comercial"/>
      <sheetName val="Transporte especial"/>
      <sheetName val="Consumo e Trans.Ligante"/>
      <sheetName val="Localização de ocorrências"/>
      <sheetName val="Comparativo de preço"/>
      <sheetName val="grafico unifilar"/>
      <sheetName val="Calculo do DMT"/>
    </sheetNames>
    <sheetDataSet>
      <sheetData sheetId="0">
        <row r="13">
          <cell r="A13" t="str">
            <v>1.1.200.00</v>
          </cell>
          <cell r="B13" t="str">
            <v>Escav. Carga mat. Jazida p/ recomposição</v>
          </cell>
          <cell r="C13" t="str">
            <v>m3</v>
          </cell>
          <cell r="E13">
            <v>0</v>
          </cell>
          <cell r="F13">
            <v>0</v>
          </cell>
          <cell r="G13" t="e">
            <v>#DIV/0!</v>
          </cell>
          <cell r="H13">
            <v>0</v>
          </cell>
          <cell r="I13">
            <v>0</v>
          </cell>
          <cell r="J13">
            <v>1.49</v>
          </cell>
          <cell r="K13">
            <v>0</v>
          </cell>
          <cell r="L13">
            <v>0</v>
          </cell>
          <cell r="M13">
            <v>0</v>
          </cell>
        </row>
        <row r="14">
          <cell r="A14" t="str">
            <v>1.2.200.01</v>
          </cell>
          <cell r="B14" t="str">
            <v>Recomp. Camada granular do pavimento</v>
          </cell>
          <cell r="C14" t="str">
            <v>m3</v>
          </cell>
          <cell r="D14">
            <v>8794</v>
          </cell>
          <cell r="E14">
            <v>0</v>
          </cell>
          <cell r="F14">
            <v>0</v>
          </cell>
          <cell r="G14">
            <v>0</v>
          </cell>
          <cell r="H14">
            <v>8794</v>
          </cell>
          <cell r="I14">
            <v>8794</v>
          </cell>
          <cell r="J14">
            <v>2.92</v>
          </cell>
          <cell r="K14">
            <v>25678.48</v>
          </cell>
          <cell r="L14">
            <v>25678.48</v>
          </cell>
          <cell r="M14">
            <v>0</v>
          </cell>
        </row>
        <row r="15">
          <cell r="A15" t="str">
            <v>1.2.220.00</v>
          </cell>
          <cell r="B15" t="str">
            <v>Solo brita p/base de remendo profundo</v>
          </cell>
          <cell r="C15" t="str">
            <v>m3</v>
          </cell>
          <cell r="D15">
            <v>15786.492</v>
          </cell>
          <cell r="E15">
            <v>6450</v>
          </cell>
          <cell r="F15">
            <v>6278</v>
          </cell>
          <cell r="G15">
            <v>-0.77350330258927535</v>
          </cell>
          <cell r="H15">
            <v>22236.491999999998</v>
          </cell>
          <cell r="I15">
            <v>22064.491999999998</v>
          </cell>
          <cell r="J15">
            <v>8.9499999999999993</v>
          </cell>
          <cell r="K15">
            <v>199016.6</v>
          </cell>
          <cell r="L15">
            <v>197477.2</v>
          </cell>
          <cell r="M15">
            <v>-1539.3999999999942</v>
          </cell>
        </row>
        <row r="16">
          <cell r="A16" t="str">
            <v>1.2.300.00</v>
          </cell>
          <cell r="B16" t="str">
            <v>Imprimação</v>
          </cell>
          <cell r="C16" t="str">
            <v>m2</v>
          </cell>
          <cell r="D16">
            <v>28610</v>
          </cell>
          <cell r="E16">
            <v>0</v>
          </cell>
          <cell r="F16">
            <v>0</v>
          </cell>
          <cell r="G16">
            <v>0</v>
          </cell>
          <cell r="H16">
            <v>28610</v>
          </cell>
          <cell r="I16">
            <v>28610</v>
          </cell>
          <cell r="J16">
            <v>0.05</v>
          </cell>
          <cell r="K16">
            <v>1430.5</v>
          </cell>
          <cell r="L16">
            <v>1430.5</v>
          </cell>
          <cell r="M16">
            <v>0</v>
          </cell>
        </row>
        <row r="17">
          <cell r="A17" t="str">
            <v>1.2.400.00</v>
          </cell>
          <cell r="B17" t="str">
            <v>Pintura de ligação</v>
          </cell>
          <cell r="C17" t="str">
            <v>m2</v>
          </cell>
          <cell r="D17">
            <v>102009.789</v>
          </cell>
          <cell r="E17">
            <v>248626.66699999999</v>
          </cell>
          <cell r="F17">
            <v>68046.706666666694</v>
          </cell>
          <cell r="G17">
            <v>-51.50062329324173</v>
          </cell>
          <cell r="H17">
            <v>350636.45600000001</v>
          </cell>
          <cell r="I17">
            <v>170056.49566666671</v>
          </cell>
          <cell r="J17">
            <v>0.03</v>
          </cell>
          <cell r="K17">
            <v>10519.09</v>
          </cell>
          <cell r="L17">
            <v>5101.6899999999996</v>
          </cell>
          <cell r="M17">
            <v>-5417.4000000000005</v>
          </cell>
        </row>
        <row r="18">
          <cell r="A18" t="str">
            <v>1.2.520.00</v>
          </cell>
          <cell r="B18" t="str">
            <v>Mistura Areia-Asfalto em betoneira</v>
          </cell>
          <cell r="C18" t="str">
            <v>m3</v>
          </cell>
          <cell r="D18">
            <v>2126.7660000000001</v>
          </cell>
          <cell r="E18">
            <v>50</v>
          </cell>
          <cell r="F18">
            <v>50</v>
          </cell>
          <cell r="G18">
            <v>0</v>
          </cell>
          <cell r="H18">
            <v>2176.7660000000001</v>
          </cell>
          <cell r="I18">
            <v>2176.7660000000001</v>
          </cell>
          <cell r="J18">
            <v>20.36</v>
          </cell>
          <cell r="K18">
            <v>44318.95</v>
          </cell>
          <cell r="L18">
            <v>44318.95</v>
          </cell>
          <cell r="M18">
            <v>0</v>
          </cell>
        </row>
        <row r="19">
          <cell r="A19" t="str">
            <v>1.2.521.00</v>
          </cell>
          <cell r="B19" t="str">
            <v>Mistura Areia Asfalto Usinada a quente</v>
          </cell>
          <cell r="C19" t="str">
            <v>m3</v>
          </cell>
          <cell r="D19">
            <v>540</v>
          </cell>
          <cell r="E19">
            <v>8643.6</v>
          </cell>
          <cell r="F19">
            <v>2323.3014000000012</v>
          </cell>
          <cell r="G19">
            <v>-68.82157977263816</v>
          </cell>
          <cell r="H19">
            <v>9183.6</v>
          </cell>
          <cell r="I19">
            <v>2863.3014000000012</v>
          </cell>
          <cell r="J19">
            <v>16.75</v>
          </cell>
          <cell r="K19">
            <v>153825.29999999999</v>
          </cell>
          <cell r="L19">
            <v>47960.29</v>
          </cell>
          <cell r="M19">
            <v>-105865.00999999998</v>
          </cell>
        </row>
        <row r="20">
          <cell r="A20" t="str">
            <v>1.2.521.01</v>
          </cell>
          <cell r="B20" t="str">
            <v>Rec. rev. com areia-asf. a quente</v>
          </cell>
          <cell r="C20" t="str">
            <v>m3</v>
          </cell>
          <cell r="D20">
            <v>540</v>
          </cell>
          <cell r="E20">
            <v>8643.6</v>
          </cell>
          <cell r="F20">
            <v>2323.3014000000012</v>
          </cell>
          <cell r="G20">
            <v>-68.82157977263816</v>
          </cell>
          <cell r="H20">
            <v>9183.6</v>
          </cell>
          <cell r="I20">
            <v>2863.3014000000012</v>
          </cell>
          <cell r="J20">
            <v>3.58</v>
          </cell>
          <cell r="K20">
            <v>32877.279999999999</v>
          </cell>
          <cell r="L20">
            <v>10250.61</v>
          </cell>
          <cell r="M20">
            <v>-22626.67</v>
          </cell>
        </row>
        <row r="21">
          <cell r="A21" t="str">
            <v>1.2.530.00</v>
          </cell>
          <cell r="B21" t="str">
            <v>Mistura Betuminosa em Betoneira</v>
          </cell>
          <cell r="C21" t="str">
            <v>m3</v>
          </cell>
          <cell r="D21">
            <v>9763.1010000000006</v>
          </cell>
          <cell r="E21">
            <v>2260</v>
          </cell>
          <cell r="F21">
            <v>2196</v>
          </cell>
          <cell r="G21">
            <v>-0.53230859492904536</v>
          </cell>
          <cell r="H21">
            <v>12023.101000000001</v>
          </cell>
          <cell r="I21">
            <v>11959.101000000001</v>
          </cell>
          <cell r="J21">
            <v>27.99</v>
          </cell>
          <cell r="K21">
            <v>336526.59</v>
          </cell>
          <cell r="L21">
            <v>334735.23</v>
          </cell>
          <cell r="M21">
            <v>-1791.3600000000442</v>
          </cell>
        </row>
        <row r="22">
          <cell r="A22" t="str">
            <v>1.2.540.00</v>
          </cell>
          <cell r="B22" t="str">
            <v>Mistura betuminosa usinada a quente</v>
          </cell>
          <cell r="C22" t="str">
            <v>m3</v>
          </cell>
          <cell r="D22">
            <v>0</v>
          </cell>
          <cell r="E22">
            <v>0</v>
          </cell>
          <cell r="F22">
            <v>0</v>
          </cell>
          <cell r="G22" t="e">
            <v>#DIV/0!</v>
          </cell>
          <cell r="H22">
            <v>0</v>
          </cell>
          <cell r="I22">
            <v>0</v>
          </cell>
          <cell r="J22">
            <v>20.57</v>
          </cell>
          <cell r="K22">
            <v>0</v>
          </cell>
          <cell r="L22">
            <v>0</v>
          </cell>
          <cell r="M22">
            <v>0</v>
          </cell>
        </row>
        <row r="23">
          <cell r="A23" t="str">
            <v>1.2.540.01</v>
          </cell>
          <cell r="B23" t="str">
            <v>Rec. rev. c/ mist. betum usinada a quente</v>
          </cell>
          <cell r="C23" t="str">
            <v>m3</v>
          </cell>
          <cell r="D23">
            <v>0</v>
          </cell>
          <cell r="E23">
            <v>0</v>
          </cell>
          <cell r="F23">
            <v>0</v>
          </cell>
          <cell r="G23" t="e">
            <v>#DIV/0!</v>
          </cell>
          <cell r="H23">
            <v>0</v>
          </cell>
          <cell r="I23">
            <v>0</v>
          </cell>
          <cell r="J23">
            <v>3.51</v>
          </cell>
          <cell r="K23">
            <v>0</v>
          </cell>
          <cell r="L23">
            <v>0</v>
          </cell>
          <cell r="M23">
            <v>0</v>
          </cell>
        </row>
        <row r="24">
          <cell r="A24" t="str">
            <v>1.2.900.00</v>
          </cell>
          <cell r="B24" t="str">
            <v>Remoção de Pavimento</v>
          </cell>
          <cell r="C24" t="str">
            <v>m3</v>
          </cell>
          <cell r="D24">
            <v>3557.2</v>
          </cell>
          <cell r="E24">
            <v>0</v>
          </cell>
          <cell r="F24">
            <v>0</v>
          </cell>
          <cell r="G24">
            <v>0</v>
          </cell>
          <cell r="H24">
            <v>3557.2</v>
          </cell>
          <cell r="I24">
            <v>3557.2</v>
          </cell>
          <cell r="J24">
            <v>2.33</v>
          </cell>
          <cell r="K24">
            <v>8288.27</v>
          </cell>
          <cell r="L24">
            <v>8288.27</v>
          </cell>
          <cell r="M24">
            <v>0</v>
          </cell>
        </row>
        <row r="25">
          <cell r="A25" t="str">
            <v>1.2.999.00</v>
          </cell>
          <cell r="B25" t="str">
            <v>Peneiramento</v>
          </cell>
          <cell r="C25" t="str">
            <v>m3</v>
          </cell>
          <cell r="D25">
            <v>716.36400000000003</v>
          </cell>
          <cell r="E25">
            <v>9767.8439999999991</v>
          </cell>
          <cell r="F25">
            <v>2625.4854687600014</v>
          </cell>
          <cell r="G25">
            <v>-68.124922085101687</v>
          </cell>
          <cell r="H25">
            <v>10484.207999999999</v>
          </cell>
          <cell r="I25">
            <v>3341.8494687600014</v>
          </cell>
          <cell r="J25">
            <v>2.46</v>
          </cell>
          <cell r="K25">
            <v>25791.15</v>
          </cell>
          <cell r="L25">
            <v>8220.94</v>
          </cell>
          <cell r="M25">
            <v>-17570.21</v>
          </cell>
        </row>
        <row r="26">
          <cell r="A26" t="str">
            <v>1.3.310.00</v>
          </cell>
          <cell r="B26" t="str">
            <v>Concreto ciclópico</v>
          </cell>
          <cell r="C26" t="str">
            <v>m3</v>
          </cell>
          <cell r="D26">
            <v>0</v>
          </cell>
          <cell r="E26">
            <v>0</v>
          </cell>
          <cell r="F26">
            <v>0</v>
          </cell>
          <cell r="G26" t="e">
            <v>#DIV/0!</v>
          </cell>
          <cell r="H26">
            <v>0</v>
          </cell>
          <cell r="I26">
            <v>0</v>
          </cell>
          <cell r="J26">
            <v>57.55</v>
          </cell>
          <cell r="K26">
            <v>0</v>
          </cell>
          <cell r="L26">
            <v>0</v>
          </cell>
          <cell r="M26">
            <v>0</v>
          </cell>
        </row>
        <row r="27">
          <cell r="A27" t="str">
            <v>1.3.329.00</v>
          </cell>
          <cell r="B27" t="str">
            <v>Concreto cimento (confec. Lançamento)</v>
          </cell>
          <cell r="C27" t="str">
            <v>m3</v>
          </cell>
          <cell r="D27">
            <v>62.9</v>
          </cell>
          <cell r="E27">
            <v>0</v>
          </cell>
          <cell r="F27">
            <v>0</v>
          </cell>
          <cell r="G27">
            <v>0</v>
          </cell>
          <cell r="H27">
            <v>62.9</v>
          </cell>
          <cell r="I27">
            <v>62.9</v>
          </cell>
          <cell r="J27">
            <v>74.09</v>
          </cell>
          <cell r="K27">
            <v>4660.26</v>
          </cell>
          <cell r="L27">
            <v>4660.26</v>
          </cell>
          <cell r="M27">
            <v>0</v>
          </cell>
        </row>
        <row r="28">
          <cell r="A28" t="str">
            <v>1.3.340.02</v>
          </cell>
          <cell r="B28" t="str">
            <v>Argamassa de cimento e areia 1:6</v>
          </cell>
          <cell r="C28" t="str">
            <v>m3</v>
          </cell>
          <cell r="D28">
            <v>0</v>
          </cell>
          <cell r="E28">
            <v>0</v>
          </cell>
          <cell r="F28">
            <v>0</v>
          </cell>
          <cell r="G28" t="e">
            <v>#DIV/0!</v>
          </cell>
          <cell r="H28">
            <v>0</v>
          </cell>
          <cell r="I28">
            <v>0</v>
          </cell>
          <cell r="J28">
            <v>60.05</v>
          </cell>
          <cell r="K28">
            <v>0</v>
          </cell>
          <cell r="L28">
            <v>0</v>
          </cell>
          <cell r="M28">
            <v>0</v>
          </cell>
        </row>
        <row r="29">
          <cell r="A29" t="str">
            <v>1.3.353.00</v>
          </cell>
          <cell r="B29" t="str">
            <v>Dobragem e colocação de armadura</v>
          </cell>
          <cell r="C29" t="str">
            <v>kg</v>
          </cell>
          <cell r="D29">
            <v>295.14100000000002</v>
          </cell>
          <cell r="E29">
            <v>0</v>
          </cell>
          <cell r="F29">
            <v>0</v>
          </cell>
          <cell r="G29">
            <v>0</v>
          </cell>
          <cell r="H29">
            <v>295.14100000000002</v>
          </cell>
          <cell r="I29">
            <v>295.14100000000002</v>
          </cell>
          <cell r="J29">
            <v>1.24</v>
          </cell>
          <cell r="K29">
            <v>365.97</v>
          </cell>
          <cell r="L29">
            <v>365.97</v>
          </cell>
          <cell r="M29">
            <v>0</v>
          </cell>
        </row>
        <row r="30">
          <cell r="A30" t="str">
            <v>1.3.370.00</v>
          </cell>
          <cell r="B30" t="str">
            <v>Formas</v>
          </cell>
          <cell r="C30" t="str">
            <v>m2</v>
          </cell>
          <cell r="D30">
            <v>99</v>
          </cell>
          <cell r="E30">
            <v>0</v>
          </cell>
          <cell r="F30">
            <v>0</v>
          </cell>
          <cell r="G30">
            <v>0</v>
          </cell>
          <cell r="H30">
            <v>99</v>
          </cell>
          <cell r="I30">
            <v>99</v>
          </cell>
          <cell r="J30">
            <v>9.14</v>
          </cell>
          <cell r="K30">
            <v>904.86</v>
          </cell>
          <cell r="L30">
            <v>904.86</v>
          </cell>
          <cell r="M30">
            <v>0</v>
          </cell>
        </row>
        <row r="31">
          <cell r="A31" t="str">
            <v>1.3.940.00</v>
          </cell>
          <cell r="B31" t="str">
            <v>Reterro apiloado</v>
          </cell>
          <cell r="C31" t="str">
            <v>m3</v>
          </cell>
          <cell r="E31">
            <v>0</v>
          </cell>
          <cell r="F31">
            <v>0</v>
          </cell>
          <cell r="G31" t="e">
            <v>#DIV/0!</v>
          </cell>
          <cell r="H31">
            <v>0</v>
          </cell>
          <cell r="I31">
            <v>0</v>
          </cell>
          <cell r="J31">
            <v>2.2999999999999998</v>
          </cell>
          <cell r="K31">
            <v>0</v>
          </cell>
          <cell r="L31">
            <v>0</v>
          </cell>
          <cell r="M31">
            <v>0</v>
          </cell>
        </row>
        <row r="32">
          <cell r="A32" t="str">
            <v>1.3.940.01</v>
          </cell>
          <cell r="B32" t="str">
            <v>Reaterro e compactação p/ bueiro</v>
          </cell>
          <cell r="C32" t="str">
            <v>m3</v>
          </cell>
          <cell r="D32">
            <v>302.85899999999998</v>
          </cell>
          <cell r="E32">
            <v>0</v>
          </cell>
          <cell r="F32">
            <v>0</v>
          </cell>
          <cell r="G32">
            <v>0</v>
          </cell>
          <cell r="H32">
            <v>302.85899999999998</v>
          </cell>
          <cell r="I32">
            <v>302.85899999999998</v>
          </cell>
          <cell r="J32">
            <v>1.33</v>
          </cell>
          <cell r="K32">
            <v>402.8</v>
          </cell>
          <cell r="L32">
            <v>402.8</v>
          </cell>
          <cell r="M32">
            <v>0</v>
          </cell>
        </row>
        <row r="33">
          <cell r="A33" t="str">
            <v>1.3.950.00</v>
          </cell>
          <cell r="B33" t="str">
            <v>Limpeza de ponte</v>
          </cell>
          <cell r="C33" t="str">
            <v>m</v>
          </cell>
          <cell r="D33">
            <v>602</v>
          </cell>
          <cell r="E33">
            <v>0</v>
          </cell>
          <cell r="F33">
            <v>0</v>
          </cell>
          <cell r="G33">
            <v>0</v>
          </cell>
          <cell r="H33">
            <v>602</v>
          </cell>
          <cell r="I33">
            <v>602</v>
          </cell>
          <cell r="J33">
            <v>0.83</v>
          </cell>
          <cell r="K33">
            <v>499.66</v>
          </cell>
          <cell r="L33">
            <v>499.66</v>
          </cell>
          <cell r="M33">
            <v>0</v>
          </cell>
        </row>
        <row r="34">
          <cell r="A34" t="str">
            <v>1.4.000.00</v>
          </cell>
          <cell r="B34" t="str">
            <v>Escavação manual</v>
          </cell>
          <cell r="C34" t="str">
            <v>m3</v>
          </cell>
          <cell r="D34">
            <v>60</v>
          </cell>
          <cell r="E34">
            <v>0</v>
          </cell>
          <cell r="F34">
            <v>0</v>
          </cell>
          <cell r="G34">
            <v>0</v>
          </cell>
          <cell r="H34">
            <v>60</v>
          </cell>
          <cell r="I34">
            <v>60</v>
          </cell>
          <cell r="J34">
            <v>5.6</v>
          </cell>
          <cell r="K34">
            <v>336</v>
          </cell>
          <cell r="L34">
            <v>336</v>
          </cell>
          <cell r="M34">
            <v>0</v>
          </cell>
        </row>
        <row r="35">
          <cell r="A35" t="str">
            <v>1.4.001.00</v>
          </cell>
          <cell r="B35" t="str">
            <v>Escavação de valas em mat. 1ª categ.</v>
          </cell>
          <cell r="C35" t="str">
            <v>m3</v>
          </cell>
          <cell r="D35">
            <v>29133.847000000002</v>
          </cell>
          <cell r="E35">
            <v>0</v>
          </cell>
          <cell r="F35">
            <v>0</v>
          </cell>
          <cell r="G35">
            <v>0</v>
          </cell>
          <cell r="H35">
            <v>29133.847000000002</v>
          </cell>
          <cell r="I35">
            <v>29133.847000000002</v>
          </cell>
          <cell r="J35">
            <v>1.18</v>
          </cell>
          <cell r="K35">
            <v>34377.93</v>
          </cell>
          <cell r="L35">
            <v>34377.93</v>
          </cell>
          <cell r="M35">
            <v>0</v>
          </cell>
        </row>
        <row r="36">
          <cell r="A36" t="str">
            <v>1.4.590.00</v>
          </cell>
          <cell r="B36" t="str">
            <v>Assentamento de Dreno Profundo</v>
          </cell>
          <cell r="C36" t="str">
            <v>m</v>
          </cell>
          <cell r="D36">
            <v>80</v>
          </cell>
          <cell r="E36">
            <v>0</v>
          </cell>
          <cell r="F36">
            <v>0</v>
          </cell>
          <cell r="G36">
            <v>0</v>
          </cell>
          <cell r="H36">
            <v>80</v>
          </cell>
          <cell r="I36">
            <v>80</v>
          </cell>
          <cell r="J36">
            <v>13.38</v>
          </cell>
          <cell r="K36">
            <v>1070.4000000000001</v>
          </cell>
          <cell r="L36">
            <v>1070.4000000000001</v>
          </cell>
          <cell r="M36">
            <v>0</v>
          </cell>
        </row>
        <row r="37">
          <cell r="B37" t="str">
            <v>Sub-total</v>
          </cell>
          <cell r="H37">
            <v>16999.168400000002</v>
          </cell>
          <cell r="I37">
            <v>16997.168400000002</v>
          </cell>
          <cell r="K37">
            <v>880890.0900000002</v>
          </cell>
          <cell r="L37">
            <v>726080.04</v>
          </cell>
          <cell r="M37">
            <v>-154810.05000000002</v>
          </cell>
        </row>
        <row r="38">
          <cell r="A38" t="str">
            <v>1.5.101.01</v>
          </cell>
          <cell r="B38" t="str">
            <v>Revest. Vegetal com mudas</v>
          </cell>
          <cell r="C38" t="str">
            <v>m2</v>
          </cell>
          <cell r="E38">
            <v>0</v>
          </cell>
          <cell r="F38">
            <v>0</v>
          </cell>
          <cell r="G38" t="e">
            <v>#DIV/0!</v>
          </cell>
          <cell r="H38">
            <v>0</v>
          </cell>
          <cell r="I38">
            <v>0</v>
          </cell>
          <cell r="J38">
            <v>0.81</v>
          </cell>
          <cell r="K38">
            <v>0</v>
          </cell>
          <cell r="L38">
            <v>0</v>
          </cell>
          <cell r="M38">
            <v>0</v>
          </cell>
        </row>
        <row r="39">
          <cell r="A39" t="str">
            <v>1.8.100.00</v>
          </cell>
          <cell r="B39" t="str">
            <v>Tapa Buraco</v>
          </cell>
          <cell r="C39" t="str">
            <v>m3</v>
          </cell>
          <cell r="D39">
            <v>6742.2579999999998</v>
          </cell>
          <cell r="E39">
            <v>1210</v>
          </cell>
          <cell r="F39">
            <v>1174</v>
          </cell>
          <cell r="G39">
            <v>-0.45270161003327614</v>
          </cell>
          <cell r="H39">
            <v>7952.2579999999998</v>
          </cell>
          <cell r="I39">
            <v>7916.2579999999998</v>
          </cell>
          <cell r="J39">
            <v>45.64</v>
          </cell>
          <cell r="K39">
            <v>362941.05</v>
          </cell>
          <cell r="L39">
            <v>361298.01</v>
          </cell>
          <cell r="M39">
            <v>-1643.039999999979</v>
          </cell>
        </row>
        <row r="40">
          <cell r="A40" t="str">
            <v>1.8.101.01</v>
          </cell>
          <cell r="B40" t="str">
            <v>Remendo Profundo c/dem. Manual</v>
          </cell>
          <cell r="C40" t="str">
            <v>m3</v>
          </cell>
          <cell r="D40">
            <v>18670.935000000001</v>
          </cell>
          <cell r="E40">
            <v>7500</v>
          </cell>
          <cell r="F40">
            <v>7300</v>
          </cell>
          <cell r="G40">
            <v>-0.76420655203950483</v>
          </cell>
          <cell r="H40">
            <v>26170.935000000001</v>
          </cell>
          <cell r="I40">
            <v>25970.935000000001</v>
          </cell>
          <cell r="J40">
            <v>46.63</v>
          </cell>
          <cell r="K40">
            <v>1220350.69</v>
          </cell>
          <cell r="L40">
            <v>1211024.69</v>
          </cell>
          <cell r="M40">
            <v>-9326</v>
          </cell>
        </row>
        <row r="41">
          <cell r="A41" t="str">
            <v>1.8.103.00</v>
          </cell>
          <cell r="B41" t="str">
            <v>Selagem de trinca</v>
          </cell>
          <cell r="C41" t="str">
            <v>l</v>
          </cell>
          <cell r="D41">
            <v>88203</v>
          </cell>
          <cell r="E41">
            <v>20000</v>
          </cell>
          <cell r="F41">
            <v>20000</v>
          </cell>
          <cell r="G41">
            <v>0</v>
          </cell>
          <cell r="H41">
            <v>108203</v>
          </cell>
          <cell r="I41">
            <v>108203</v>
          </cell>
          <cell r="J41">
            <v>0.28000000000000003</v>
          </cell>
          <cell r="K41">
            <v>30296.84</v>
          </cell>
          <cell r="L41">
            <v>30296.84</v>
          </cell>
          <cell r="M41">
            <v>0</v>
          </cell>
        </row>
        <row r="42">
          <cell r="A42" t="str">
            <v>1.8.109.00</v>
          </cell>
          <cell r="B42" t="str">
            <v>Correção de defeitos c/ mist. Betuminosa</v>
          </cell>
          <cell r="C42" t="str">
            <v>m3</v>
          </cell>
          <cell r="D42">
            <v>2261.1660000000002</v>
          </cell>
          <cell r="E42">
            <v>50</v>
          </cell>
          <cell r="F42">
            <v>50</v>
          </cell>
          <cell r="G42">
            <v>0</v>
          </cell>
          <cell r="H42">
            <v>2311.1660000000002</v>
          </cell>
          <cell r="I42">
            <v>2311.1660000000002</v>
          </cell>
          <cell r="J42">
            <v>10.79</v>
          </cell>
          <cell r="K42">
            <v>24937.48</v>
          </cell>
          <cell r="L42">
            <v>24937.48</v>
          </cell>
          <cell r="M42">
            <v>0</v>
          </cell>
        </row>
        <row r="43">
          <cell r="A43" t="str">
            <v>1.8.300.01</v>
          </cell>
          <cell r="B43" t="str">
            <v>Limpeza de Sarjeta e Meio Fio</v>
          </cell>
          <cell r="C43" t="str">
            <v>m</v>
          </cell>
          <cell r="D43">
            <v>392400.5</v>
          </cell>
          <cell r="E43">
            <v>0</v>
          </cell>
          <cell r="F43">
            <v>0</v>
          </cell>
          <cell r="G43">
            <v>0</v>
          </cell>
          <cell r="H43">
            <v>392400.5</v>
          </cell>
          <cell r="I43">
            <v>392400.5</v>
          </cell>
          <cell r="J43">
            <v>0.08</v>
          </cell>
          <cell r="K43">
            <v>31392.04</v>
          </cell>
          <cell r="L43">
            <v>31392.04</v>
          </cell>
          <cell r="M43">
            <v>0</v>
          </cell>
        </row>
        <row r="44">
          <cell r="A44" t="str">
            <v>1.8.301.01</v>
          </cell>
          <cell r="B44" t="str">
            <v>Limp. De valeta de corte</v>
          </cell>
          <cell r="C44" t="str">
            <v>m</v>
          </cell>
          <cell r="E44">
            <v>0</v>
          </cell>
          <cell r="F44">
            <v>0</v>
          </cell>
          <cell r="G44" t="e">
            <v>#DIV/0!</v>
          </cell>
          <cell r="H44">
            <v>0</v>
          </cell>
          <cell r="I44">
            <v>0</v>
          </cell>
          <cell r="J44">
            <v>0.11</v>
          </cell>
          <cell r="K44">
            <v>0</v>
          </cell>
          <cell r="L44">
            <v>0</v>
          </cell>
          <cell r="M44">
            <v>0</v>
          </cell>
        </row>
        <row r="45">
          <cell r="A45" t="str">
            <v>1.8.302.01</v>
          </cell>
          <cell r="B45" t="str">
            <v>Limpeza de bueiro</v>
          </cell>
          <cell r="C45" t="str">
            <v>m3</v>
          </cell>
          <cell r="D45">
            <v>460.8</v>
          </cell>
          <cell r="E45">
            <v>0</v>
          </cell>
          <cell r="F45">
            <v>0</v>
          </cell>
          <cell r="G45">
            <v>0</v>
          </cell>
          <cell r="H45">
            <v>460.8</v>
          </cell>
          <cell r="I45">
            <v>460.8</v>
          </cell>
          <cell r="J45">
            <v>2.46</v>
          </cell>
          <cell r="K45">
            <v>1133.56</v>
          </cell>
          <cell r="L45">
            <v>1133.56</v>
          </cell>
          <cell r="M45">
            <v>0</v>
          </cell>
        </row>
        <row r="46">
          <cell r="A46" t="str">
            <v>1.8.400.01</v>
          </cell>
          <cell r="B46" t="str">
            <v>Recomposição de Placa de Sinalização</v>
          </cell>
          <cell r="C46" t="str">
            <v>m2</v>
          </cell>
          <cell r="D46">
            <v>328.30399999999997</v>
          </cell>
          <cell r="E46">
            <v>0</v>
          </cell>
          <cell r="F46">
            <v>0</v>
          </cell>
          <cell r="G46">
            <v>0</v>
          </cell>
          <cell r="H46">
            <v>328.30399999999997</v>
          </cell>
          <cell r="I46">
            <v>328.30399999999997</v>
          </cell>
          <cell r="J46">
            <v>3.93</v>
          </cell>
          <cell r="K46">
            <v>1290.23</v>
          </cell>
          <cell r="L46">
            <v>1290.23</v>
          </cell>
          <cell r="M46">
            <v>0</v>
          </cell>
        </row>
        <row r="47">
          <cell r="A47" t="str">
            <v>1.8.400.02</v>
          </cell>
          <cell r="B47" t="str">
            <v>Recomposição de balizador</v>
          </cell>
          <cell r="C47" t="str">
            <v>ud</v>
          </cell>
          <cell r="D47">
            <v>2849</v>
          </cell>
          <cell r="E47">
            <v>0</v>
          </cell>
          <cell r="F47">
            <v>0</v>
          </cell>
          <cell r="G47">
            <v>0</v>
          </cell>
          <cell r="H47">
            <v>2849</v>
          </cell>
          <cell r="I47">
            <v>2849</v>
          </cell>
          <cell r="J47">
            <v>6.81</v>
          </cell>
          <cell r="K47">
            <v>19401.689999999999</v>
          </cell>
          <cell r="L47">
            <v>19401.689999999999</v>
          </cell>
          <cell r="M47">
            <v>0</v>
          </cell>
        </row>
        <row r="48">
          <cell r="A48" t="str">
            <v>1.8.401.00</v>
          </cell>
          <cell r="B48" t="str">
            <v>Recomposição de defensa metálica</v>
          </cell>
          <cell r="C48" t="str">
            <v>m</v>
          </cell>
          <cell r="D48">
            <v>2081</v>
          </cell>
          <cell r="E48">
            <v>0</v>
          </cell>
          <cell r="F48">
            <v>0</v>
          </cell>
          <cell r="G48">
            <v>0</v>
          </cell>
          <cell r="H48">
            <v>2081</v>
          </cell>
          <cell r="I48">
            <v>2081</v>
          </cell>
          <cell r="J48">
            <v>35.08</v>
          </cell>
          <cell r="K48">
            <v>73001.48</v>
          </cell>
          <cell r="L48">
            <v>73001.48</v>
          </cell>
          <cell r="M48">
            <v>0</v>
          </cell>
        </row>
        <row r="49">
          <cell r="A49" t="str">
            <v>1.8.402.00</v>
          </cell>
          <cell r="B49" t="str">
            <v>Caiação</v>
          </cell>
          <cell r="C49" t="str">
            <v>m2</v>
          </cell>
          <cell r="E49">
            <v>0</v>
          </cell>
          <cell r="F49">
            <v>0</v>
          </cell>
          <cell r="G49" t="e">
            <v>#DIV/0!</v>
          </cell>
          <cell r="H49">
            <v>0</v>
          </cell>
          <cell r="I49">
            <v>0</v>
          </cell>
          <cell r="J49">
            <v>0.38</v>
          </cell>
          <cell r="K49">
            <v>0</v>
          </cell>
          <cell r="L49">
            <v>0</v>
          </cell>
          <cell r="M49">
            <v>0</v>
          </cell>
        </row>
        <row r="50">
          <cell r="A50" t="str">
            <v>1.8.403.00</v>
          </cell>
          <cell r="B50" t="str">
            <v>Renovação de Sinalização horizontal</v>
          </cell>
          <cell r="C50" t="str">
            <v>m2</v>
          </cell>
          <cell r="E50">
            <v>0</v>
          </cell>
          <cell r="F50">
            <v>0</v>
          </cell>
          <cell r="G50" t="e">
            <v>#DIV/0!</v>
          </cell>
          <cell r="H50">
            <v>0</v>
          </cell>
          <cell r="I50">
            <v>0</v>
          </cell>
          <cell r="J50">
            <v>4.53</v>
          </cell>
          <cell r="K50">
            <v>0</v>
          </cell>
          <cell r="L50">
            <v>0</v>
          </cell>
          <cell r="M50">
            <v>0</v>
          </cell>
        </row>
        <row r="51">
          <cell r="A51" t="str">
            <v>1.8.500.00</v>
          </cell>
          <cell r="B51" t="str">
            <v>Recomposição manual de aterro</v>
          </cell>
          <cell r="C51" t="str">
            <v>m3</v>
          </cell>
          <cell r="D51">
            <v>14242.366</v>
          </cell>
          <cell r="E51">
            <v>0</v>
          </cell>
          <cell r="F51">
            <v>0</v>
          </cell>
          <cell r="G51">
            <v>0</v>
          </cell>
          <cell r="H51">
            <v>14242.366</v>
          </cell>
          <cell r="I51">
            <v>14242.366</v>
          </cell>
          <cell r="J51">
            <v>7.78</v>
          </cell>
          <cell r="K51">
            <v>110805.6</v>
          </cell>
          <cell r="L51">
            <v>110805.6</v>
          </cell>
          <cell r="M51">
            <v>0</v>
          </cell>
        </row>
        <row r="52">
          <cell r="A52" t="str">
            <v>1.8.501.00</v>
          </cell>
          <cell r="B52" t="str">
            <v>Recomposição Mecanizada de aterro</v>
          </cell>
          <cell r="C52" t="str">
            <v>m3</v>
          </cell>
          <cell r="D52">
            <v>30685.302</v>
          </cell>
          <cell r="E52">
            <v>0</v>
          </cell>
          <cell r="F52">
            <v>0</v>
          </cell>
          <cell r="G52">
            <v>0</v>
          </cell>
          <cell r="H52">
            <v>30685.302</v>
          </cell>
          <cell r="I52">
            <v>30685.302</v>
          </cell>
          <cell r="J52">
            <v>3.79</v>
          </cell>
          <cell r="K52">
            <v>116297.29</v>
          </cell>
          <cell r="L52">
            <v>116297.29</v>
          </cell>
          <cell r="M52">
            <v>0</v>
          </cell>
        </row>
        <row r="53">
          <cell r="A53" t="str">
            <v>1.8.510.00</v>
          </cell>
          <cell r="B53" t="str">
            <v>Remoção Manual de Barreira</v>
          </cell>
          <cell r="C53" t="str">
            <v>m3</v>
          </cell>
          <cell r="D53">
            <v>4764.04</v>
          </cell>
          <cell r="E53">
            <v>0</v>
          </cell>
          <cell r="F53">
            <v>0</v>
          </cell>
          <cell r="G53">
            <v>0</v>
          </cell>
          <cell r="H53">
            <v>4764.04</v>
          </cell>
          <cell r="I53">
            <v>4764.04</v>
          </cell>
          <cell r="J53">
            <v>4.04</v>
          </cell>
          <cell r="K53">
            <v>19246.72</v>
          </cell>
          <cell r="L53">
            <v>19246.72</v>
          </cell>
          <cell r="M53">
            <v>0</v>
          </cell>
        </row>
        <row r="54">
          <cell r="A54" t="str">
            <v>1.8.511.00</v>
          </cell>
          <cell r="B54" t="str">
            <v>Remoção mecanizada de barreira</v>
          </cell>
          <cell r="C54" t="str">
            <v>M3</v>
          </cell>
          <cell r="E54">
            <v>0</v>
          </cell>
          <cell r="F54">
            <v>0</v>
          </cell>
          <cell r="G54" t="e">
            <v>#DIV/0!</v>
          </cell>
          <cell r="H54">
            <v>0</v>
          </cell>
          <cell r="I54">
            <v>0</v>
          </cell>
          <cell r="J54">
            <v>0.89</v>
          </cell>
          <cell r="K54">
            <v>0</v>
          </cell>
          <cell r="L54">
            <v>0</v>
          </cell>
          <cell r="M54">
            <v>0</v>
          </cell>
        </row>
        <row r="55">
          <cell r="A55" t="str">
            <v>1.8.900.00</v>
          </cell>
          <cell r="B55" t="str">
            <v>Roçada Manual</v>
          </cell>
          <cell r="C55" t="str">
            <v>ha</v>
          </cell>
          <cell r="D55">
            <v>290</v>
          </cell>
          <cell r="E55">
            <v>50</v>
          </cell>
          <cell r="F55">
            <v>50</v>
          </cell>
          <cell r="G55">
            <v>0</v>
          </cell>
          <cell r="H55">
            <v>340</v>
          </cell>
          <cell r="I55">
            <v>340</v>
          </cell>
          <cell r="J55">
            <v>177.71</v>
          </cell>
          <cell r="K55">
            <v>60421.4</v>
          </cell>
          <cell r="L55">
            <v>60421.4</v>
          </cell>
          <cell r="M55">
            <v>0</v>
          </cell>
        </row>
        <row r="56">
          <cell r="A56" t="str">
            <v>1.8.910.00</v>
          </cell>
          <cell r="B56" t="str">
            <v>Capina Manual</v>
          </cell>
          <cell r="C56" t="str">
            <v>m2</v>
          </cell>
          <cell r="D56">
            <v>392400</v>
          </cell>
          <cell r="E56">
            <v>80000</v>
          </cell>
          <cell r="F56">
            <v>75477.426000000007</v>
          </cell>
          <cell r="G56">
            <v>-0.95736113463167283</v>
          </cell>
          <cell r="H56">
            <v>472400</v>
          </cell>
          <cell r="I56">
            <v>467877.42599999998</v>
          </cell>
          <cell r="J56">
            <v>0.06</v>
          </cell>
          <cell r="K56">
            <v>28344</v>
          </cell>
          <cell r="L56">
            <v>28072.639999999999</v>
          </cell>
          <cell r="M56">
            <v>-271.36000000000058</v>
          </cell>
        </row>
        <row r="57">
          <cell r="A57" t="str">
            <v>1.9.002.00</v>
          </cell>
          <cell r="B57" t="str">
            <v>Transp. Caminhão Basc. 5,0 m3 (8,8ton)</v>
          </cell>
          <cell r="C57" t="str">
            <v>t.km</v>
          </cell>
          <cell r="D57">
            <v>3576750.7349999999</v>
          </cell>
          <cell r="E57">
            <v>3458782.3</v>
          </cell>
          <cell r="F57">
            <v>2155830.6300000008</v>
          </cell>
          <cell r="G57">
            <v>-18.519587123223562</v>
          </cell>
          <cell r="H57">
            <v>7035533.0350000001</v>
          </cell>
          <cell r="I57">
            <v>5732581.3650000002</v>
          </cell>
          <cell r="J57">
            <v>0.08</v>
          </cell>
          <cell r="K57">
            <v>562842.64</v>
          </cell>
          <cell r="L57">
            <v>458606.5</v>
          </cell>
          <cell r="M57">
            <v>-104236.14000000001</v>
          </cell>
        </row>
        <row r="58">
          <cell r="A58" t="str">
            <v>1.9.002.01</v>
          </cell>
          <cell r="B58" t="str">
            <v>Transp. Caminhão carroceria 4 ton</v>
          </cell>
          <cell r="C58" t="str">
            <v>t.km</v>
          </cell>
          <cell r="D58">
            <v>7292.8789999999999</v>
          </cell>
          <cell r="E58">
            <v>0</v>
          </cell>
          <cell r="F58">
            <v>0</v>
          </cell>
          <cell r="G58">
            <v>0</v>
          </cell>
          <cell r="H58">
            <v>7292.8789999999999</v>
          </cell>
          <cell r="I58">
            <v>7292.8789999999999</v>
          </cell>
          <cell r="J58">
            <v>0.16</v>
          </cell>
          <cell r="K58">
            <v>1166.8599999999999</v>
          </cell>
          <cell r="L58">
            <v>1166.8599999999999</v>
          </cell>
          <cell r="M58">
            <v>0</v>
          </cell>
        </row>
        <row r="59">
          <cell r="A59" t="str">
            <v>1.9.002.03</v>
          </cell>
          <cell r="B59" t="str">
            <v>Transp. Esp. Caminhão Basc. 4,0 m3</v>
          </cell>
          <cell r="C59" t="str">
            <v>t.km</v>
          </cell>
          <cell r="D59">
            <v>1731764.1869999999</v>
          </cell>
          <cell r="E59">
            <v>857322.39</v>
          </cell>
          <cell r="F59">
            <v>506847.76</v>
          </cell>
          <cell r="G59">
            <v>-13.536612993687477</v>
          </cell>
          <cell r="H59">
            <v>2589086.577</v>
          </cell>
          <cell r="I59">
            <v>2238611.9469999997</v>
          </cell>
          <cell r="J59">
            <v>0.19</v>
          </cell>
          <cell r="K59">
            <v>491926.44</v>
          </cell>
          <cell r="L59">
            <v>425336.26</v>
          </cell>
          <cell r="M59">
            <v>-66590.179999999993</v>
          </cell>
        </row>
        <row r="60">
          <cell r="A60" t="str">
            <v>1.9.202.00</v>
          </cell>
          <cell r="B60" t="str">
            <v>Transporte de água</v>
          </cell>
          <cell r="C60" t="str">
            <v>t.km</v>
          </cell>
          <cell r="D60">
            <v>106770.871</v>
          </cell>
          <cell r="E60">
            <v>0</v>
          </cell>
          <cell r="G60">
            <v>0</v>
          </cell>
          <cell r="H60">
            <v>106770.871</v>
          </cell>
          <cell r="I60">
            <v>106770.871</v>
          </cell>
          <cell r="J60">
            <v>0.15</v>
          </cell>
          <cell r="K60">
            <v>16015.63</v>
          </cell>
          <cell r="L60">
            <v>16015.63</v>
          </cell>
          <cell r="M60">
            <v>0</v>
          </cell>
        </row>
        <row r="61">
          <cell r="A61" t="str">
            <v>1.9.517.04</v>
          </cell>
          <cell r="B61" t="str">
            <v>Pedra marroada</v>
          </cell>
          <cell r="C61" t="str">
            <v>m3</v>
          </cell>
          <cell r="E61">
            <v>0</v>
          </cell>
          <cell r="F61">
            <v>0</v>
          </cell>
          <cell r="G61" t="e">
            <v>#DIV/0!</v>
          </cell>
          <cell r="H61">
            <v>0</v>
          </cell>
          <cell r="I61">
            <v>0</v>
          </cell>
          <cell r="J61">
            <v>12.2</v>
          </cell>
          <cell r="K61">
            <v>0</v>
          </cell>
          <cell r="L61">
            <v>0</v>
          </cell>
          <cell r="M61">
            <v>0</v>
          </cell>
        </row>
        <row r="62">
          <cell r="B62" t="str">
            <v>Sub-total</v>
          </cell>
          <cell r="K62">
            <v>3171811.64</v>
          </cell>
          <cell r="L62">
            <v>2989744.92</v>
          </cell>
          <cell r="M62">
            <v>-182066.71999999997</v>
          </cell>
        </row>
        <row r="63">
          <cell r="A63" t="str">
            <v>2.0.101.02</v>
          </cell>
          <cell r="B63" t="str">
            <v>Cimento Asfalto CAP-50/60</v>
          </cell>
          <cell r="C63" t="str">
            <v>t</v>
          </cell>
          <cell r="D63">
            <v>95.515000000000001</v>
          </cell>
          <cell r="E63">
            <v>1528.88</v>
          </cell>
          <cell r="F63">
            <v>410.94555163200022</v>
          </cell>
          <cell r="G63">
            <v>-68.821588860344917</v>
          </cell>
          <cell r="H63">
            <v>1624.3950000000002</v>
          </cell>
          <cell r="I63">
            <v>506.4605516320002</v>
          </cell>
          <cell r="J63">
            <v>172.16</v>
          </cell>
          <cell r="K63">
            <v>279655.84000000003</v>
          </cell>
          <cell r="L63">
            <v>87192.24</v>
          </cell>
          <cell r="M63">
            <v>-192463.60000000003</v>
          </cell>
        </row>
        <row r="64">
          <cell r="A64" t="str">
            <v>2.0.101.03</v>
          </cell>
          <cell r="B64" t="str">
            <v>Asfalto Diluído CM - 70</v>
          </cell>
          <cell r="C64" t="str">
            <v>t</v>
          </cell>
          <cell r="D64">
            <v>208.28700000000001</v>
          </cell>
          <cell r="E64">
            <v>52.817999999999998</v>
          </cell>
          <cell r="F64">
            <v>51.369200000000006</v>
          </cell>
          <cell r="G64">
            <v>-0.55487256084717085</v>
          </cell>
          <cell r="H64">
            <v>261.10500000000002</v>
          </cell>
          <cell r="I64">
            <v>259.65620000000001</v>
          </cell>
          <cell r="J64">
            <v>221.38</v>
          </cell>
          <cell r="K64">
            <v>57803.42</v>
          </cell>
          <cell r="L64">
            <v>57482.68</v>
          </cell>
          <cell r="M64">
            <v>-320.73999999999796</v>
          </cell>
        </row>
        <row r="65">
          <cell r="A65" t="str">
            <v>2.0.101.04</v>
          </cell>
          <cell r="B65" t="str">
            <v>Emulsão Asf. RR - 1C</v>
          </cell>
          <cell r="C65" t="str">
            <v>t</v>
          </cell>
          <cell r="D65">
            <v>93.762</v>
          </cell>
          <cell r="E65">
            <v>169.17599999999999</v>
          </cell>
          <cell r="F65">
            <v>60.828024000000013</v>
          </cell>
          <cell r="G65">
            <v>-41.206663167742953</v>
          </cell>
          <cell r="H65">
            <v>262.93799999999999</v>
          </cell>
          <cell r="I65">
            <v>154.59002400000003</v>
          </cell>
          <cell r="J65">
            <v>203.44</v>
          </cell>
          <cell r="K65">
            <v>53492.1</v>
          </cell>
          <cell r="L65">
            <v>31449.79</v>
          </cell>
          <cell r="M65">
            <v>-22042.309999999998</v>
          </cell>
        </row>
        <row r="66">
          <cell r="A66" t="str">
            <v>2.0.101.07</v>
          </cell>
          <cell r="B66" t="str">
            <v>Emulsão Asf. RM - 1C</v>
          </cell>
          <cell r="C66" t="str">
            <v>t</v>
          </cell>
          <cell r="D66">
            <v>1736.8779999999999</v>
          </cell>
          <cell r="E66">
            <v>362.01400000000001</v>
          </cell>
          <cell r="F66">
            <v>352.00440000000009</v>
          </cell>
          <cell r="G66">
            <v>-0.47689924017052165</v>
          </cell>
          <cell r="H66">
            <v>2098.8919999999998</v>
          </cell>
          <cell r="I66">
            <v>2088.8824</v>
          </cell>
          <cell r="J66">
            <v>258.98</v>
          </cell>
          <cell r="K66">
            <v>543571.05000000005</v>
          </cell>
          <cell r="L66">
            <v>540978.76</v>
          </cell>
          <cell r="M66">
            <v>-2592.2900000000373</v>
          </cell>
        </row>
        <row r="67">
          <cell r="A67" t="str">
            <v>2.0.201.02</v>
          </cell>
          <cell r="B67" t="str">
            <v>Transp. CAP-50/60 c/ DMT=198,300 km</v>
          </cell>
          <cell r="C67" t="str">
            <v>t</v>
          </cell>
          <cell r="E67">
            <v>0</v>
          </cell>
          <cell r="F67">
            <v>0</v>
          </cell>
          <cell r="G67" t="e">
            <v>#DIV/0!</v>
          </cell>
          <cell r="H67">
            <v>0</v>
          </cell>
          <cell r="I67">
            <v>0</v>
          </cell>
          <cell r="J67">
            <v>37.56</v>
          </cell>
          <cell r="K67">
            <v>0</v>
          </cell>
          <cell r="L67">
            <v>0</v>
          </cell>
          <cell r="M67">
            <v>0</v>
          </cell>
        </row>
        <row r="68">
          <cell r="A68" t="str">
            <v>2.0.201.03</v>
          </cell>
          <cell r="B68" t="str">
            <v>Transp. CAP-50/60 c/ DMT=223,000 km</v>
          </cell>
          <cell r="C68" t="str">
            <v>t</v>
          </cell>
          <cell r="D68">
            <v>95.515000000000001</v>
          </cell>
          <cell r="E68">
            <v>1528.88</v>
          </cell>
          <cell r="F68">
            <v>410.94555163200022</v>
          </cell>
          <cell r="G68">
            <v>-68.821588860344917</v>
          </cell>
          <cell r="H68">
            <v>1624.3950000000002</v>
          </cell>
          <cell r="I68">
            <v>506.4605516320002</v>
          </cell>
          <cell r="J68">
            <v>46.16</v>
          </cell>
          <cell r="K68">
            <v>74982.070000000007</v>
          </cell>
          <cell r="L68">
            <v>23378.21</v>
          </cell>
          <cell r="M68">
            <v>-51603.860000000008</v>
          </cell>
        </row>
        <row r="69">
          <cell r="A69" t="str">
            <v>2.0.201.31</v>
          </cell>
          <cell r="B69" t="str">
            <v>Transp. CM-70 c/ DMT=198,300 km</v>
          </cell>
          <cell r="C69" t="str">
            <v>t</v>
          </cell>
          <cell r="D69">
            <v>136.46600000000001</v>
          </cell>
          <cell r="E69">
            <v>38.448</v>
          </cell>
          <cell r="F69">
            <v>37.398820000000001</v>
          </cell>
          <cell r="G69">
            <v>-0.59982620030415335</v>
          </cell>
          <cell r="H69">
            <v>174.91400000000002</v>
          </cell>
          <cell r="I69">
            <v>173.86482000000001</v>
          </cell>
          <cell r="J69">
            <v>34.03</v>
          </cell>
          <cell r="K69">
            <v>5952.32</v>
          </cell>
          <cell r="L69">
            <v>5916.61</v>
          </cell>
          <cell r="M69">
            <v>-35.710000000000036</v>
          </cell>
        </row>
        <row r="70">
          <cell r="A70" t="str">
            <v>2.0.201.32</v>
          </cell>
          <cell r="B70" t="str">
            <v>Transp. CM-70 c/ DMT=223,000 km</v>
          </cell>
          <cell r="C70" t="str">
            <v>t</v>
          </cell>
          <cell r="D70">
            <v>41.523000000000003</v>
          </cell>
          <cell r="E70">
            <v>8.1790000000000003</v>
          </cell>
          <cell r="F70">
            <v>7.9524400000000011</v>
          </cell>
          <cell r="G70">
            <v>-0.45583678725202043</v>
          </cell>
          <cell r="H70">
            <v>49.702000000000005</v>
          </cell>
          <cell r="I70">
            <v>49.475440000000006</v>
          </cell>
          <cell r="J70">
            <v>36.840000000000003</v>
          </cell>
          <cell r="K70">
            <v>1831.02</v>
          </cell>
          <cell r="L70">
            <v>1822.67</v>
          </cell>
          <cell r="M70">
            <v>-8.3499999999999091</v>
          </cell>
        </row>
        <row r="71">
          <cell r="A71" t="str">
            <v>2.0.201.33</v>
          </cell>
          <cell r="B71" t="str">
            <v>Transp. CM-70 c/ DMT=347,400 km</v>
          </cell>
          <cell r="C71" t="str">
            <v>t</v>
          </cell>
          <cell r="D71">
            <v>30.295999999999999</v>
          </cell>
          <cell r="E71">
            <v>6.1909999999999998</v>
          </cell>
          <cell r="F71">
            <v>6.0179400000000003</v>
          </cell>
          <cell r="G71">
            <v>-0.4743059171759792</v>
          </cell>
          <cell r="H71">
            <v>36.487000000000002</v>
          </cell>
          <cell r="I71">
            <v>36.313940000000002</v>
          </cell>
          <cell r="J71">
            <v>50.97</v>
          </cell>
          <cell r="K71">
            <v>1859.74</v>
          </cell>
          <cell r="L71">
            <v>1850.92</v>
          </cell>
          <cell r="M71">
            <v>-8.8199999999999363</v>
          </cell>
        </row>
        <row r="72">
          <cell r="A72" t="str">
            <v>2.0.201.41</v>
          </cell>
          <cell r="B72" t="str">
            <v>Transp. RR-1C c/ DMT=198,300 km</v>
          </cell>
          <cell r="C72" t="str">
            <v>t</v>
          </cell>
          <cell r="D72">
            <v>74.331999999999994</v>
          </cell>
          <cell r="E72">
            <v>0.6</v>
          </cell>
          <cell r="F72">
            <v>0.6</v>
          </cell>
          <cell r="G72">
            <v>0</v>
          </cell>
          <cell r="H72">
            <v>74.931999999999988</v>
          </cell>
          <cell r="I72">
            <v>74.931999999999988</v>
          </cell>
          <cell r="J72">
            <v>34.03</v>
          </cell>
          <cell r="K72">
            <v>2549.9299999999998</v>
          </cell>
          <cell r="L72">
            <v>2549.9299999999998</v>
          </cell>
          <cell r="M72">
            <v>0</v>
          </cell>
        </row>
        <row r="73">
          <cell r="A73" t="str">
            <v>2.0.201.42</v>
          </cell>
          <cell r="B73" t="str">
            <v>Transp. RR-1C c/ DMT=223,000 km</v>
          </cell>
          <cell r="C73" t="str">
            <v>t</v>
          </cell>
          <cell r="D73">
            <v>10.186999999999999</v>
          </cell>
          <cell r="E73">
            <v>20.100000000000001</v>
          </cell>
          <cell r="F73">
            <v>20.100000000000001</v>
          </cell>
          <cell r="G73">
            <v>0</v>
          </cell>
          <cell r="H73">
            <v>30.286999999999999</v>
          </cell>
          <cell r="I73">
            <v>30.286999999999999</v>
          </cell>
          <cell r="J73">
            <v>36.840000000000003</v>
          </cell>
          <cell r="K73">
            <v>1115.77</v>
          </cell>
          <cell r="L73">
            <v>1115.77</v>
          </cell>
          <cell r="M73">
            <v>0</v>
          </cell>
        </row>
        <row r="74">
          <cell r="A74" t="str">
            <v>2.0.201.43</v>
          </cell>
          <cell r="B74" t="str">
            <v>Transp. RR-1C c/ DMT=347,400 km</v>
          </cell>
          <cell r="C74" t="str">
            <v>t</v>
          </cell>
          <cell r="D74">
            <v>9.2430000000000003</v>
          </cell>
          <cell r="E74">
            <v>148.476</v>
          </cell>
          <cell r="F74">
            <v>40.128024000000011</v>
          </cell>
          <cell r="G74">
            <v>-68.696844387803623</v>
          </cell>
          <cell r="H74">
            <v>157.71899999999999</v>
          </cell>
          <cell r="I74">
            <v>49.371024000000013</v>
          </cell>
          <cell r="J74">
            <v>50.97</v>
          </cell>
          <cell r="K74">
            <v>8038.93</v>
          </cell>
          <cell r="L74">
            <v>2516.44</v>
          </cell>
          <cell r="M74">
            <v>-5522.49</v>
          </cell>
        </row>
        <row r="75">
          <cell r="A75" t="str">
            <v>2.0.201.71</v>
          </cell>
          <cell r="B75" t="str">
            <v>Transp. RM-1C c/ DMT=198,300 km</v>
          </cell>
          <cell r="C75" t="str">
            <v>t</v>
          </cell>
          <cell r="D75">
            <v>970.03</v>
          </cell>
          <cell r="E75">
            <v>245.126</v>
          </cell>
          <cell r="F75">
            <v>238.37557600000002</v>
          </cell>
          <cell r="G75">
            <v>-0.55551912676231185</v>
          </cell>
          <cell r="H75">
            <v>1215.1559999999999</v>
          </cell>
          <cell r="I75">
            <v>1208.4055760000001</v>
          </cell>
          <cell r="J75">
            <v>34.03</v>
          </cell>
          <cell r="K75">
            <v>41351.75</v>
          </cell>
          <cell r="L75">
            <v>41122.04</v>
          </cell>
          <cell r="M75">
            <v>-229.70999999999913</v>
          </cell>
        </row>
        <row r="76">
          <cell r="A76" t="str">
            <v>2.0.201.72</v>
          </cell>
          <cell r="B76" t="str">
            <v>Transp. RM-1C c/ DMT=223,000 km</v>
          </cell>
          <cell r="C76" t="str">
            <v>t</v>
          </cell>
          <cell r="D76">
            <v>383.27800000000002</v>
          </cell>
          <cell r="E76">
            <v>61.695</v>
          </cell>
          <cell r="F76">
            <v>59.955432000000009</v>
          </cell>
          <cell r="G76">
            <v>-0.39093787712961525</v>
          </cell>
          <cell r="H76">
            <v>444.97300000000001</v>
          </cell>
          <cell r="I76">
            <v>443.23343200000005</v>
          </cell>
          <cell r="J76">
            <v>36.840000000000003</v>
          </cell>
          <cell r="K76">
            <v>16392.8</v>
          </cell>
          <cell r="L76">
            <v>16328.71</v>
          </cell>
          <cell r="M76">
            <v>-64.090000000000146</v>
          </cell>
        </row>
        <row r="77">
          <cell r="A77" t="str">
            <v>2.0.201.73</v>
          </cell>
          <cell r="B77" t="str">
            <v>Transp. RM-1C c/ DMT=347,400 km</v>
          </cell>
          <cell r="C77" t="str">
            <v>t</v>
          </cell>
          <cell r="D77">
            <v>401.24900000000002</v>
          </cell>
          <cell r="E77">
            <v>55.194000000000003</v>
          </cell>
          <cell r="F77">
            <v>53.673392</v>
          </cell>
          <cell r="G77">
            <v>-0.3331430211439409</v>
          </cell>
          <cell r="H77">
            <v>456.44300000000004</v>
          </cell>
          <cell r="I77">
            <v>454.922392</v>
          </cell>
          <cell r="J77">
            <v>50.97</v>
          </cell>
          <cell r="K77">
            <v>23264.89</v>
          </cell>
          <cell r="L77">
            <v>23187.39</v>
          </cell>
          <cell r="M77">
            <v>-77.5</v>
          </cell>
        </row>
        <row r="78">
          <cell r="A78" t="str">
            <v>2.0.300.00</v>
          </cell>
          <cell r="B78" t="str">
            <v>Mat. P/ Recomposição de placa de sinalização</v>
          </cell>
          <cell r="K78">
            <v>0</v>
          </cell>
          <cell r="L78">
            <v>0</v>
          </cell>
        </row>
        <row r="79">
          <cell r="A79" t="str">
            <v>2.0.300.01</v>
          </cell>
          <cell r="B79" t="str">
            <v>Chapa Preta nº 16, 2,00x1,00m</v>
          </cell>
          <cell r="C79" t="str">
            <v>kg</v>
          </cell>
          <cell r="D79">
            <v>4103.6890000000003</v>
          </cell>
          <cell r="E79">
            <v>0</v>
          </cell>
          <cell r="F79">
            <v>0</v>
          </cell>
          <cell r="G79">
            <v>0</v>
          </cell>
          <cell r="H79">
            <v>4103.6890000000003</v>
          </cell>
          <cell r="I79">
            <v>4103.6890000000003</v>
          </cell>
          <cell r="J79">
            <v>1.23</v>
          </cell>
          <cell r="K79">
            <v>5047.53</v>
          </cell>
          <cell r="L79">
            <v>5047.53</v>
          </cell>
          <cell r="M79">
            <v>0</v>
          </cell>
        </row>
        <row r="80">
          <cell r="A80" t="str">
            <v>2.0.300.02</v>
          </cell>
          <cell r="B80" t="str">
            <v>Barrote Massaranduba - 7,5cmx7,5cm</v>
          </cell>
          <cell r="C80" t="str">
            <v>m</v>
          </cell>
          <cell r="D80">
            <v>1116.213</v>
          </cell>
          <cell r="E80">
            <v>0</v>
          </cell>
          <cell r="F80">
            <v>0</v>
          </cell>
          <cell r="G80">
            <v>0</v>
          </cell>
          <cell r="H80">
            <v>1116.213</v>
          </cell>
          <cell r="I80">
            <v>1116.213</v>
          </cell>
          <cell r="J80">
            <v>1.23</v>
          </cell>
          <cell r="K80">
            <v>1372.94</v>
          </cell>
          <cell r="L80">
            <v>1372.94</v>
          </cell>
          <cell r="M80">
            <v>0</v>
          </cell>
        </row>
        <row r="81">
          <cell r="A81" t="str">
            <v>2.0.300.03</v>
          </cell>
          <cell r="B81" t="str">
            <v>Travessa Massaranduba-6,0cmx2,5cm</v>
          </cell>
          <cell r="C81" t="str">
            <v>m</v>
          </cell>
          <cell r="D81">
            <v>459.62</v>
          </cell>
          <cell r="E81">
            <v>0</v>
          </cell>
          <cell r="F81">
            <v>0</v>
          </cell>
          <cell r="G81">
            <v>0</v>
          </cell>
          <cell r="H81">
            <v>459.62</v>
          </cell>
          <cell r="I81">
            <v>459.62</v>
          </cell>
          <cell r="J81">
            <v>0.64</v>
          </cell>
          <cell r="K81">
            <v>294.14999999999998</v>
          </cell>
          <cell r="L81">
            <v>294.14999999999998</v>
          </cell>
          <cell r="M81">
            <v>0</v>
          </cell>
        </row>
        <row r="82">
          <cell r="A82" t="str">
            <v>2.0.300.04</v>
          </cell>
          <cell r="B82" t="str">
            <v>Paraf.Galv.Cab.Fran.c/porca quadrada e</v>
          </cell>
          <cell r="K82">
            <v>0</v>
          </cell>
          <cell r="L82">
            <v>0</v>
          </cell>
        </row>
        <row r="83">
          <cell r="B83" t="str">
            <v>arruela de 1/4" x 3 1/2".</v>
          </cell>
          <cell r="C83" t="str">
            <v>ud</v>
          </cell>
          <cell r="D83">
            <v>656.59299999999996</v>
          </cell>
          <cell r="E83">
            <v>0</v>
          </cell>
          <cell r="F83">
            <v>0</v>
          </cell>
          <cell r="G83">
            <v>0</v>
          </cell>
          <cell r="H83">
            <v>656.59299999999996</v>
          </cell>
          <cell r="I83">
            <v>656.59299999999996</v>
          </cell>
          <cell r="J83">
            <v>0.1</v>
          </cell>
          <cell r="K83">
            <v>65.650000000000006</v>
          </cell>
          <cell r="L83">
            <v>65.650000000000006</v>
          </cell>
          <cell r="M83">
            <v>0</v>
          </cell>
        </row>
        <row r="84">
          <cell r="A84" t="str">
            <v>2.0.300.05</v>
          </cell>
          <cell r="B84" t="str">
            <v>Paraf.Galv.Cab.Fran.c/porca quadrada e</v>
          </cell>
          <cell r="K84">
            <v>0</v>
          </cell>
          <cell r="L84">
            <v>0</v>
          </cell>
        </row>
        <row r="85">
          <cell r="B85" t="str">
            <v>arruela de 1/4" x 1 1/2".</v>
          </cell>
          <cell r="C85" t="str">
            <v>ud</v>
          </cell>
          <cell r="D85">
            <v>330.02199999999999</v>
          </cell>
          <cell r="E85">
            <v>0</v>
          </cell>
          <cell r="F85">
            <v>0</v>
          </cell>
          <cell r="G85">
            <v>0</v>
          </cell>
          <cell r="H85">
            <v>330.02199999999999</v>
          </cell>
          <cell r="I85">
            <v>330.02199999999999</v>
          </cell>
          <cell r="J85">
            <v>0.06</v>
          </cell>
          <cell r="K85">
            <v>19.8</v>
          </cell>
          <cell r="L85">
            <v>19.8</v>
          </cell>
          <cell r="M85">
            <v>0</v>
          </cell>
        </row>
        <row r="86">
          <cell r="A86" t="str">
            <v>2.0.300.06</v>
          </cell>
          <cell r="B86" t="str">
            <v>Película refletiva</v>
          </cell>
          <cell r="C86" t="str">
            <v>rolo</v>
          </cell>
          <cell r="D86">
            <v>13.468</v>
          </cell>
          <cell r="E86">
            <v>0</v>
          </cell>
          <cell r="F86">
            <v>0</v>
          </cell>
          <cell r="G86">
            <v>0</v>
          </cell>
          <cell r="H86">
            <v>13.468</v>
          </cell>
          <cell r="I86">
            <v>13.468</v>
          </cell>
          <cell r="J86">
            <v>1046.25</v>
          </cell>
          <cell r="K86">
            <v>14090.89</v>
          </cell>
          <cell r="L86">
            <v>14090.89</v>
          </cell>
          <cell r="M86">
            <v>0</v>
          </cell>
        </row>
        <row r="87">
          <cell r="A87" t="str">
            <v>2.0.300.07</v>
          </cell>
          <cell r="B87" t="str">
            <v>Tinta primer (base antiferruginosa)</v>
          </cell>
          <cell r="C87" t="str">
            <v>gl</v>
          </cell>
          <cell r="D87">
            <v>8.2110000000000003</v>
          </cell>
          <cell r="E87">
            <v>0</v>
          </cell>
          <cell r="F87">
            <v>0</v>
          </cell>
          <cell r="G87">
            <v>0</v>
          </cell>
          <cell r="H87">
            <v>8.2110000000000003</v>
          </cell>
          <cell r="I87">
            <v>8.2110000000000003</v>
          </cell>
          <cell r="J87">
            <v>11.38</v>
          </cell>
          <cell r="K87">
            <v>93.44</v>
          </cell>
          <cell r="L87">
            <v>93.44</v>
          </cell>
          <cell r="M87">
            <v>0</v>
          </cell>
        </row>
        <row r="88">
          <cell r="A88" t="str">
            <v>2.0.300.08</v>
          </cell>
          <cell r="B88" t="str">
            <v>Tinta preto fosco</v>
          </cell>
          <cell r="C88" t="str">
            <v>gl</v>
          </cell>
          <cell r="D88">
            <v>16.422000000000001</v>
          </cell>
          <cell r="E88">
            <v>0</v>
          </cell>
          <cell r="F88">
            <v>0</v>
          </cell>
          <cell r="G88">
            <v>0</v>
          </cell>
          <cell r="H88">
            <v>16.422000000000001</v>
          </cell>
          <cell r="I88">
            <v>16.422000000000001</v>
          </cell>
          <cell r="J88">
            <v>12.09</v>
          </cell>
          <cell r="K88">
            <v>198.54</v>
          </cell>
          <cell r="L88">
            <v>198.54</v>
          </cell>
          <cell r="M88">
            <v>0</v>
          </cell>
        </row>
        <row r="89">
          <cell r="A89" t="str">
            <v>2.0.300.09</v>
          </cell>
          <cell r="B89" t="str">
            <v>Tinta esmalte sintético</v>
          </cell>
          <cell r="C89" t="str">
            <v>gl</v>
          </cell>
          <cell r="D89">
            <v>8.2110000000000003</v>
          </cell>
          <cell r="E89">
            <v>0</v>
          </cell>
          <cell r="F89">
            <v>0</v>
          </cell>
          <cell r="G89">
            <v>0</v>
          </cell>
          <cell r="H89">
            <v>8.2110000000000003</v>
          </cell>
          <cell r="I89">
            <v>8.2110000000000003</v>
          </cell>
          <cell r="J89">
            <v>12.01</v>
          </cell>
          <cell r="K89">
            <v>98.61</v>
          </cell>
          <cell r="L89">
            <v>98.61</v>
          </cell>
          <cell r="M89">
            <v>0</v>
          </cell>
        </row>
        <row r="90">
          <cell r="A90" t="str">
            <v>2.0.300.10</v>
          </cell>
          <cell r="B90" t="str">
            <v>Solvente</v>
          </cell>
          <cell r="C90" t="str">
            <v>gl</v>
          </cell>
          <cell r="D90">
            <v>13.143000000000001</v>
          </cell>
          <cell r="E90">
            <v>0</v>
          </cell>
          <cell r="F90">
            <v>0</v>
          </cell>
          <cell r="G90">
            <v>0</v>
          </cell>
          <cell r="H90">
            <v>13.143000000000001</v>
          </cell>
          <cell r="I90">
            <v>13.143000000000001</v>
          </cell>
          <cell r="J90">
            <v>8.0399999999999991</v>
          </cell>
          <cell r="K90">
            <v>105.66</v>
          </cell>
          <cell r="L90">
            <v>105.66</v>
          </cell>
          <cell r="M90">
            <v>0</v>
          </cell>
        </row>
        <row r="91">
          <cell r="A91" t="str">
            <v>2.0.300.11</v>
          </cell>
          <cell r="B91" t="str">
            <v>Disco de lixa</v>
          </cell>
          <cell r="C91" t="str">
            <v>ud</v>
          </cell>
          <cell r="D91">
            <v>65.673000000000002</v>
          </cell>
          <cell r="E91">
            <v>0</v>
          </cell>
          <cell r="F91">
            <v>0</v>
          </cell>
          <cell r="G91">
            <v>0</v>
          </cell>
          <cell r="H91">
            <v>65.673000000000002</v>
          </cell>
          <cell r="I91">
            <v>65.673000000000002</v>
          </cell>
          <cell r="J91">
            <v>0.94</v>
          </cell>
          <cell r="K91">
            <v>61.73</v>
          </cell>
          <cell r="L91">
            <v>61.73</v>
          </cell>
          <cell r="M91">
            <v>0</v>
          </cell>
        </row>
        <row r="92">
          <cell r="B92" t="str">
            <v>Sub-total</v>
          </cell>
          <cell r="K92">
            <v>1133310.5699999996</v>
          </cell>
          <cell r="L92">
            <v>858341.10000000009</v>
          </cell>
          <cell r="M92">
            <v>-274969.47000000009</v>
          </cell>
        </row>
        <row r="93">
          <cell r="A93" t="str">
            <v>3.0.005.00</v>
          </cell>
          <cell r="B93" t="str">
            <v>Serviço por administração</v>
          </cell>
        </row>
        <row r="94">
          <cell r="A94" t="str">
            <v>3.0.005.01</v>
          </cell>
          <cell r="B94" t="str">
            <v>Encarregado de Turma</v>
          </cell>
          <cell r="C94" t="str">
            <v>h</v>
          </cell>
          <cell r="D94">
            <v>3887</v>
          </cell>
          <cell r="E94">
            <v>200</v>
          </cell>
          <cell r="F94">
            <v>200</v>
          </cell>
          <cell r="G94">
            <v>0</v>
          </cell>
          <cell r="H94">
            <v>4087</v>
          </cell>
          <cell r="I94">
            <v>4087</v>
          </cell>
          <cell r="J94">
            <v>4.9800000000000004</v>
          </cell>
          <cell r="K94">
            <v>20353.259999999998</v>
          </cell>
          <cell r="L94">
            <v>20353.259999999998</v>
          </cell>
          <cell r="M94">
            <v>0</v>
          </cell>
        </row>
        <row r="95">
          <cell r="A95" t="str">
            <v>3.0.006.03</v>
          </cell>
          <cell r="B95" t="str">
            <v>Carpinteiro</v>
          </cell>
          <cell r="C95" t="str">
            <v>h</v>
          </cell>
          <cell r="D95">
            <v>440</v>
          </cell>
          <cell r="E95">
            <v>600</v>
          </cell>
          <cell r="F95">
            <v>600</v>
          </cell>
          <cell r="G95">
            <v>0</v>
          </cell>
          <cell r="H95">
            <v>1040</v>
          </cell>
          <cell r="I95">
            <v>1040</v>
          </cell>
          <cell r="J95">
            <v>3.73</v>
          </cell>
          <cell r="K95">
            <v>3879.2</v>
          </cell>
          <cell r="L95">
            <v>3879.2</v>
          </cell>
          <cell r="M95">
            <v>0</v>
          </cell>
        </row>
        <row r="96">
          <cell r="A96" t="str">
            <v>3.0.006.04</v>
          </cell>
          <cell r="B96" t="str">
            <v>Pedreiro</v>
          </cell>
          <cell r="C96" t="str">
            <v>h</v>
          </cell>
          <cell r="D96">
            <v>1240</v>
          </cell>
          <cell r="E96">
            <v>600</v>
          </cell>
          <cell r="F96">
            <v>600</v>
          </cell>
          <cell r="G96">
            <v>0</v>
          </cell>
          <cell r="H96">
            <v>1840</v>
          </cell>
          <cell r="I96">
            <v>1840</v>
          </cell>
          <cell r="J96">
            <v>3.73</v>
          </cell>
          <cell r="K96">
            <v>6863.2</v>
          </cell>
          <cell r="L96">
            <v>6863.2</v>
          </cell>
          <cell r="M96">
            <v>0</v>
          </cell>
        </row>
        <row r="97">
          <cell r="A97" t="str">
            <v>3.0.006.07</v>
          </cell>
          <cell r="B97" t="str">
            <v>Pintor</v>
          </cell>
          <cell r="C97" t="str">
            <v>h</v>
          </cell>
          <cell r="E97">
            <v>600</v>
          </cell>
          <cell r="F97">
            <v>600</v>
          </cell>
          <cell r="G97">
            <v>0</v>
          </cell>
          <cell r="H97">
            <v>600</v>
          </cell>
          <cell r="I97">
            <v>600</v>
          </cell>
          <cell r="J97">
            <v>3.73</v>
          </cell>
          <cell r="K97">
            <v>2238</v>
          </cell>
          <cell r="L97">
            <v>2238</v>
          </cell>
          <cell r="M97">
            <v>0</v>
          </cell>
        </row>
        <row r="98">
          <cell r="A98" t="str">
            <v>3.0.007.01</v>
          </cell>
          <cell r="B98" t="str">
            <v>Ajudante</v>
          </cell>
          <cell r="C98" t="str">
            <v>h</v>
          </cell>
          <cell r="D98">
            <v>5056</v>
          </cell>
          <cell r="E98">
            <v>600</v>
          </cell>
          <cell r="F98">
            <v>600</v>
          </cell>
          <cell r="G98">
            <v>0</v>
          </cell>
          <cell r="H98">
            <v>5656</v>
          </cell>
          <cell r="I98">
            <v>5656</v>
          </cell>
          <cell r="J98">
            <v>2.31</v>
          </cell>
          <cell r="K98">
            <v>13065.36</v>
          </cell>
          <cell r="L98">
            <v>13065.36</v>
          </cell>
          <cell r="M98">
            <v>0</v>
          </cell>
        </row>
        <row r="99">
          <cell r="A99" t="str">
            <v>3.0.008.01</v>
          </cell>
          <cell r="B99" t="str">
            <v>Operário</v>
          </cell>
          <cell r="C99" t="str">
            <v>h</v>
          </cell>
          <cell r="D99">
            <v>31470</v>
          </cell>
          <cell r="E99">
            <v>600</v>
          </cell>
          <cell r="F99">
            <v>600</v>
          </cell>
          <cell r="G99">
            <v>0</v>
          </cell>
          <cell r="H99">
            <v>32070</v>
          </cell>
          <cell r="I99">
            <v>32070</v>
          </cell>
          <cell r="J99">
            <v>2.31</v>
          </cell>
          <cell r="K99">
            <v>74081.7</v>
          </cell>
          <cell r="L99">
            <v>74081.7</v>
          </cell>
          <cell r="M99">
            <v>0</v>
          </cell>
        </row>
        <row r="100">
          <cell r="B100" t="str">
            <v>Sub-total</v>
          </cell>
          <cell r="K100">
            <v>120480.72</v>
          </cell>
          <cell r="L100">
            <v>120480.72</v>
          </cell>
          <cell r="M100">
            <v>0</v>
          </cell>
        </row>
        <row r="101">
          <cell r="A101" t="str">
            <v>4.0.004.12</v>
          </cell>
          <cell r="B101" t="str">
            <v>Automóvel até 100 HP</v>
          </cell>
          <cell r="C101" t="str">
            <v>mês</v>
          </cell>
          <cell r="D101">
            <v>20</v>
          </cell>
          <cell r="E101">
            <v>12</v>
          </cell>
          <cell r="F101">
            <v>12</v>
          </cell>
          <cell r="G101">
            <v>0</v>
          </cell>
          <cell r="H101">
            <v>32</v>
          </cell>
          <cell r="I101">
            <v>32</v>
          </cell>
          <cell r="J101">
            <v>1200</v>
          </cell>
          <cell r="K101">
            <v>38400</v>
          </cell>
          <cell r="L101">
            <v>38400</v>
          </cell>
          <cell r="M101">
            <v>0</v>
          </cell>
        </row>
        <row r="102">
          <cell r="B102" t="str">
            <v>Sub-total</v>
          </cell>
          <cell r="K102">
            <v>38400</v>
          </cell>
          <cell r="L102">
            <v>38400</v>
          </cell>
          <cell r="M102">
            <v>0</v>
          </cell>
        </row>
        <row r="103">
          <cell r="B103" t="str">
            <v>TOTAL GERAL ROTINEIRA</v>
          </cell>
          <cell r="K103">
            <v>5344893.0199999996</v>
          </cell>
          <cell r="L103">
            <v>4733046.78</v>
          </cell>
          <cell r="M103">
            <v>-611846.24000000011</v>
          </cell>
        </row>
        <row r="104">
          <cell r="H104">
            <v>0</v>
          </cell>
          <cell r="I104">
            <v>0</v>
          </cell>
        </row>
        <row r="105">
          <cell r="B105" t="str">
            <v>PROG. DE REVITAL. DOS EIXOS RODOVIÁRIOS</v>
          </cell>
          <cell r="H105">
            <v>0</v>
          </cell>
          <cell r="I105">
            <v>0</v>
          </cell>
        </row>
        <row r="106">
          <cell r="A106" t="str">
            <v>9.0.101.02</v>
          </cell>
          <cell r="B106" t="str">
            <v>Cimento asfalto CAP-50/60</v>
          </cell>
          <cell r="C106" t="str">
            <v>t</v>
          </cell>
          <cell r="D106">
            <v>192.17699999999999</v>
          </cell>
          <cell r="E106">
            <v>0</v>
          </cell>
          <cell r="F106">
            <v>0</v>
          </cell>
          <cell r="G106">
            <v>0</v>
          </cell>
          <cell r="H106">
            <v>192.17699999999999</v>
          </cell>
          <cell r="I106">
            <v>192.17699999999999</v>
          </cell>
          <cell r="J106">
            <v>172.16</v>
          </cell>
          <cell r="K106">
            <v>33085.19</v>
          </cell>
          <cell r="L106">
            <v>33085.19</v>
          </cell>
          <cell r="M106">
            <v>0</v>
          </cell>
        </row>
        <row r="107">
          <cell r="A107" t="str">
            <v>9.0.101.03</v>
          </cell>
          <cell r="B107" t="str">
            <v>Asfalto Diluído CM - 70</v>
          </cell>
          <cell r="C107" t="str">
            <v>t</v>
          </cell>
          <cell r="D107">
            <v>102.22</v>
          </cell>
          <cell r="E107">
            <v>0</v>
          </cell>
          <cell r="F107">
            <v>0</v>
          </cell>
          <cell r="G107">
            <v>0</v>
          </cell>
          <cell r="H107">
            <v>102.22</v>
          </cell>
          <cell r="I107">
            <v>102.22</v>
          </cell>
          <cell r="J107">
            <v>221.38</v>
          </cell>
          <cell r="K107">
            <v>22629.46</v>
          </cell>
          <cell r="L107">
            <v>22629.46</v>
          </cell>
          <cell r="M107">
            <v>0</v>
          </cell>
        </row>
        <row r="108">
          <cell r="A108" t="str">
            <v>9.0.101.04</v>
          </cell>
          <cell r="B108" t="str">
            <v>Emulsão Asf. RR - 1C</v>
          </cell>
          <cell r="C108" t="str">
            <v>t</v>
          </cell>
          <cell r="D108">
            <v>31.027000000000001</v>
          </cell>
          <cell r="E108">
            <v>0</v>
          </cell>
          <cell r="F108">
            <v>0</v>
          </cell>
          <cell r="G108">
            <v>0</v>
          </cell>
          <cell r="H108">
            <v>31.027000000000001</v>
          </cell>
          <cell r="I108">
            <v>31.027000000000001</v>
          </cell>
          <cell r="J108">
            <v>203.44</v>
          </cell>
          <cell r="K108">
            <v>6312.13</v>
          </cell>
          <cell r="L108">
            <v>6312.13</v>
          </cell>
          <cell r="M108">
            <v>0</v>
          </cell>
        </row>
        <row r="109">
          <cell r="A109" t="str">
            <v>9.0.101.07</v>
          </cell>
          <cell r="B109" t="str">
            <v>Emulsão Asf. RM - 1C</v>
          </cell>
          <cell r="C109" t="str">
            <v>t</v>
          </cell>
          <cell r="D109">
            <v>249.774</v>
          </cell>
          <cell r="E109">
            <v>0</v>
          </cell>
          <cell r="F109">
            <v>0</v>
          </cell>
          <cell r="G109">
            <v>0</v>
          </cell>
          <cell r="H109">
            <v>249.774</v>
          </cell>
          <cell r="I109">
            <v>249.774</v>
          </cell>
          <cell r="J109">
            <v>258.98</v>
          </cell>
          <cell r="K109">
            <v>64686.47</v>
          </cell>
          <cell r="L109">
            <v>64686.47</v>
          </cell>
          <cell r="M109">
            <v>0</v>
          </cell>
        </row>
        <row r="110">
          <cell r="A110" t="str">
            <v>9.0.201.02</v>
          </cell>
          <cell r="B110" t="str">
            <v>Transp. CAP-50/60 c/ DMT=198,3 km</v>
          </cell>
          <cell r="C110" t="str">
            <v>t</v>
          </cell>
          <cell r="D110">
            <v>0</v>
          </cell>
          <cell r="E110">
            <v>0</v>
          </cell>
          <cell r="F110">
            <v>0</v>
          </cell>
          <cell r="G110" t="e">
            <v>#DIV/0!</v>
          </cell>
          <cell r="H110">
            <v>0</v>
          </cell>
          <cell r="I110">
            <v>0</v>
          </cell>
          <cell r="J110">
            <v>37.56</v>
          </cell>
          <cell r="K110">
            <v>0</v>
          </cell>
          <cell r="L110">
            <v>0</v>
          </cell>
          <cell r="M110">
            <v>0</v>
          </cell>
        </row>
        <row r="111">
          <cell r="A111" t="str">
            <v>9.0.201.04</v>
          </cell>
          <cell r="B111" t="str">
            <v>Transp. CAP-50/60 c/ DMT=223,000 km</v>
          </cell>
          <cell r="C111" t="str">
            <v>t</v>
          </cell>
          <cell r="D111">
            <v>192.17699999999999</v>
          </cell>
          <cell r="E111">
            <v>0</v>
          </cell>
          <cell r="F111">
            <v>0</v>
          </cell>
          <cell r="G111">
            <v>0</v>
          </cell>
          <cell r="H111">
            <v>192.17699999999999</v>
          </cell>
          <cell r="I111">
            <v>192.17699999999999</v>
          </cell>
          <cell r="J111">
            <v>46.16</v>
          </cell>
          <cell r="K111">
            <v>8870.89</v>
          </cell>
          <cell r="L111">
            <v>8870.89</v>
          </cell>
          <cell r="M111">
            <v>0</v>
          </cell>
        </row>
        <row r="112">
          <cell r="A112" t="str">
            <v>9.0.201.31</v>
          </cell>
          <cell r="B112" t="str">
            <v>Transp. CM-70 c/ DMT=198,300 km</v>
          </cell>
          <cell r="C112" t="str">
            <v>t</v>
          </cell>
          <cell r="D112">
            <v>98.040999999999997</v>
          </cell>
          <cell r="E112">
            <v>0</v>
          </cell>
          <cell r="F112">
            <v>0</v>
          </cell>
          <cell r="G112">
            <v>0</v>
          </cell>
          <cell r="H112">
            <v>98.040999999999997</v>
          </cell>
          <cell r="I112">
            <v>98.040999999999997</v>
          </cell>
          <cell r="J112">
            <v>34.03</v>
          </cell>
          <cell r="K112">
            <v>3336.33</v>
          </cell>
          <cell r="L112">
            <v>3336.33</v>
          </cell>
          <cell r="M112">
            <v>0</v>
          </cell>
        </row>
        <row r="113">
          <cell r="A113" t="str">
            <v>9.0.201.32</v>
          </cell>
          <cell r="B113" t="str">
            <v>Transp. CM-70 c/ DMT=223,000 km</v>
          </cell>
          <cell r="C113" t="str">
            <v>t</v>
          </cell>
          <cell r="D113">
            <v>2.226</v>
          </cell>
          <cell r="E113">
            <v>0</v>
          </cell>
          <cell r="F113">
            <v>0</v>
          </cell>
          <cell r="G113">
            <v>0</v>
          </cell>
          <cell r="H113">
            <v>2.226</v>
          </cell>
          <cell r="I113">
            <v>2.226</v>
          </cell>
          <cell r="J113">
            <v>36.840000000000003</v>
          </cell>
          <cell r="K113">
            <v>82</v>
          </cell>
          <cell r="L113">
            <v>82</v>
          </cell>
          <cell r="M113">
            <v>0</v>
          </cell>
        </row>
        <row r="114">
          <cell r="A114" t="str">
            <v>9.0.201.40</v>
          </cell>
          <cell r="B114" t="str">
            <v>Transp. RM-1C c/ DMT=347,400 km</v>
          </cell>
          <cell r="C114" t="str">
            <v>t</v>
          </cell>
          <cell r="D114">
            <v>5.915</v>
          </cell>
          <cell r="E114">
            <v>0</v>
          </cell>
          <cell r="F114">
            <v>0</v>
          </cell>
          <cell r="G114">
            <v>0</v>
          </cell>
          <cell r="H114">
            <v>5.915</v>
          </cell>
          <cell r="I114">
            <v>5.915</v>
          </cell>
          <cell r="J114">
            <v>50.97</v>
          </cell>
          <cell r="K114">
            <v>301.48</v>
          </cell>
          <cell r="L114">
            <v>301.48</v>
          </cell>
          <cell r="M114">
            <v>0</v>
          </cell>
        </row>
        <row r="115">
          <cell r="A115" t="str">
            <v>9.0.201.41</v>
          </cell>
          <cell r="B115" t="str">
            <v>Transp. RM-1C c/ DMT=198,300 km</v>
          </cell>
          <cell r="C115" t="str">
            <v>t</v>
          </cell>
          <cell r="D115">
            <v>158.79300000000001</v>
          </cell>
          <cell r="E115">
            <v>0</v>
          </cell>
          <cell r="F115">
            <v>0</v>
          </cell>
          <cell r="G115">
            <v>0</v>
          </cell>
          <cell r="H115">
            <v>158.79300000000001</v>
          </cell>
          <cell r="I115">
            <v>158.79300000000001</v>
          </cell>
          <cell r="J115">
            <v>34.03</v>
          </cell>
          <cell r="K115">
            <v>5403.72</v>
          </cell>
          <cell r="L115">
            <v>5403.72</v>
          </cell>
          <cell r="M115">
            <v>0</v>
          </cell>
        </row>
        <row r="116">
          <cell r="A116" t="str">
            <v>9.0.201.42</v>
          </cell>
          <cell r="B116" t="str">
            <v>Transp. RM-1C c/ DMT=223,000 km</v>
          </cell>
          <cell r="C116" t="str">
            <v>t</v>
          </cell>
          <cell r="D116">
            <v>85.064999999999998</v>
          </cell>
          <cell r="E116">
            <v>0</v>
          </cell>
          <cell r="F116">
            <v>0</v>
          </cell>
          <cell r="G116">
            <v>0</v>
          </cell>
          <cell r="H116">
            <v>85.064999999999998</v>
          </cell>
          <cell r="I116">
            <v>85.064999999999998</v>
          </cell>
          <cell r="J116">
            <v>36.840000000000003</v>
          </cell>
          <cell r="K116">
            <v>3133.79</v>
          </cell>
          <cell r="L116">
            <v>3133.79</v>
          </cell>
          <cell r="M116">
            <v>0</v>
          </cell>
        </row>
        <row r="117">
          <cell r="A117" t="str">
            <v>9.0.201.43</v>
          </cell>
          <cell r="B117" t="str">
            <v>Transp. CM-70 c/ DMT=347,400 km</v>
          </cell>
          <cell r="C117" t="str">
            <v>t</v>
          </cell>
          <cell r="D117">
            <v>0.80100000000000005</v>
          </cell>
          <cell r="E117">
            <v>0</v>
          </cell>
          <cell r="F117">
            <v>0</v>
          </cell>
          <cell r="G117">
            <v>0</v>
          </cell>
          <cell r="H117">
            <v>0.80100000000000005</v>
          </cell>
          <cell r="I117">
            <v>0.80100000000000005</v>
          </cell>
          <cell r="J117">
            <v>50.97</v>
          </cell>
          <cell r="K117">
            <v>40.82</v>
          </cell>
          <cell r="L117">
            <v>40.82</v>
          </cell>
          <cell r="M117">
            <v>0</v>
          </cell>
        </row>
        <row r="118">
          <cell r="A118" t="str">
            <v>9.0.201.71</v>
          </cell>
          <cell r="B118" t="str">
            <v>Transp. RR-1C c/ DMT=198,300 km</v>
          </cell>
          <cell r="C118" t="str">
            <v>t</v>
          </cell>
          <cell r="D118">
            <v>22.641999999999999</v>
          </cell>
          <cell r="E118">
            <v>0</v>
          </cell>
          <cell r="F118">
            <v>0</v>
          </cell>
          <cell r="G118">
            <v>0</v>
          </cell>
          <cell r="H118">
            <v>22.641999999999999</v>
          </cell>
          <cell r="I118">
            <v>22.641999999999999</v>
          </cell>
          <cell r="J118">
            <v>34.03</v>
          </cell>
          <cell r="K118">
            <v>770.5</v>
          </cell>
          <cell r="L118">
            <v>770.5</v>
          </cell>
          <cell r="M118">
            <v>0</v>
          </cell>
        </row>
        <row r="119">
          <cell r="A119" t="str">
            <v>9.0.201.72</v>
          </cell>
          <cell r="B119" t="str">
            <v>Transp. RR-1C c/ DMT=223,000 km</v>
          </cell>
          <cell r="C119" t="str">
            <v>t</v>
          </cell>
          <cell r="D119">
            <v>8.2569999999999997</v>
          </cell>
          <cell r="E119">
            <v>0</v>
          </cell>
          <cell r="F119">
            <v>0</v>
          </cell>
          <cell r="G119">
            <v>0</v>
          </cell>
          <cell r="H119">
            <v>8.2569999999999997</v>
          </cell>
          <cell r="I119">
            <v>8.2569999999999997</v>
          </cell>
          <cell r="J119">
            <v>36.840000000000003</v>
          </cell>
          <cell r="K119">
            <v>304.18</v>
          </cell>
          <cell r="L119">
            <v>304.18</v>
          </cell>
          <cell r="M119">
            <v>0</v>
          </cell>
        </row>
        <row r="120">
          <cell r="A120" t="str">
            <v>9.0.201.73</v>
          </cell>
          <cell r="B120" t="str">
            <v>Transp. RR-1C c/ DMT=347,000 km</v>
          </cell>
          <cell r="C120" t="str">
            <v>t</v>
          </cell>
          <cell r="D120">
            <v>0.128</v>
          </cell>
          <cell r="E120">
            <v>0</v>
          </cell>
          <cell r="F120">
            <v>0</v>
          </cell>
          <cell r="G120">
            <v>0</v>
          </cell>
          <cell r="H120">
            <v>0.128</v>
          </cell>
          <cell r="I120">
            <v>0.128</v>
          </cell>
          <cell r="J120">
            <v>50.97</v>
          </cell>
          <cell r="K120">
            <v>6.52</v>
          </cell>
          <cell r="L120">
            <v>6.52</v>
          </cell>
          <cell r="M120">
            <v>0</v>
          </cell>
        </row>
        <row r="121">
          <cell r="A121" t="str">
            <v>9.2.200.01</v>
          </cell>
          <cell r="B121" t="str">
            <v>Recomp. Camada granular do pavimento</v>
          </cell>
          <cell r="C121" t="str">
            <v>m3</v>
          </cell>
          <cell r="D121">
            <v>17202.599999999999</v>
          </cell>
          <cell r="E121">
            <v>0</v>
          </cell>
          <cell r="F121">
            <v>0</v>
          </cell>
          <cell r="G121">
            <v>0</v>
          </cell>
          <cell r="H121">
            <v>17202.599999999999</v>
          </cell>
          <cell r="I121">
            <v>17202.599999999999</v>
          </cell>
          <cell r="J121">
            <v>2.92</v>
          </cell>
          <cell r="K121">
            <v>50231.59</v>
          </cell>
          <cell r="L121">
            <v>50231.59</v>
          </cell>
          <cell r="M121">
            <v>0</v>
          </cell>
        </row>
        <row r="122">
          <cell r="A122" t="str">
            <v>9.2.220.00</v>
          </cell>
          <cell r="B122" t="str">
            <v>Solo-brita  p/base remendo profundo</v>
          </cell>
          <cell r="C122" t="str">
            <v>m3</v>
          </cell>
          <cell r="D122">
            <v>1204.354</v>
          </cell>
          <cell r="E122">
            <v>0</v>
          </cell>
          <cell r="F122">
            <v>0</v>
          </cell>
          <cell r="G122">
            <v>0</v>
          </cell>
          <cell r="H122">
            <v>1204.354</v>
          </cell>
          <cell r="I122">
            <v>1204.354</v>
          </cell>
          <cell r="J122">
            <v>8.9499999999999993</v>
          </cell>
          <cell r="K122">
            <v>10778.96</v>
          </cell>
          <cell r="L122">
            <v>10778.96</v>
          </cell>
          <cell r="M122">
            <v>0</v>
          </cell>
        </row>
        <row r="123">
          <cell r="A123" t="str">
            <v>9.2.300.00</v>
          </cell>
          <cell r="B123" t="str">
            <v>Imprimação</v>
          </cell>
          <cell r="C123" t="str">
            <v>m2</v>
          </cell>
          <cell r="D123">
            <v>56336</v>
          </cell>
          <cell r="E123">
            <v>0</v>
          </cell>
          <cell r="F123">
            <v>0</v>
          </cell>
          <cell r="G123">
            <v>0</v>
          </cell>
          <cell r="H123">
            <v>56336</v>
          </cell>
          <cell r="I123">
            <v>56336</v>
          </cell>
          <cell r="J123">
            <v>0.05</v>
          </cell>
          <cell r="K123">
            <v>2816.8</v>
          </cell>
          <cell r="L123">
            <v>2816.8</v>
          </cell>
          <cell r="M123">
            <v>0</v>
          </cell>
        </row>
        <row r="124">
          <cell r="A124" t="str">
            <v>9.2.400.00</v>
          </cell>
          <cell r="B124" t="str">
            <v>Pintura de ligação</v>
          </cell>
          <cell r="C124" t="str">
            <v>m2</v>
          </cell>
          <cell r="D124">
            <v>52208.91</v>
          </cell>
          <cell r="E124">
            <v>0</v>
          </cell>
          <cell r="F124">
            <v>0</v>
          </cell>
          <cell r="G124">
            <v>0</v>
          </cell>
          <cell r="H124">
            <v>52208.91</v>
          </cell>
          <cell r="I124">
            <v>52208.91</v>
          </cell>
          <cell r="J124">
            <v>0.03</v>
          </cell>
          <cell r="K124">
            <v>1566.26</v>
          </cell>
          <cell r="L124">
            <v>1566.26</v>
          </cell>
          <cell r="M124">
            <v>0</v>
          </cell>
        </row>
        <row r="125">
          <cell r="A125" t="str">
            <v>9.2.520.00</v>
          </cell>
          <cell r="B125" t="str">
            <v>Mistura Areia-asfalto em betoneira</v>
          </cell>
          <cell r="C125" t="str">
            <v>m3</v>
          </cell>
          <cell r="D125">
            <v>556.91600000000005</v>
          </cell>
          <cell r="E125">
            <v>0</v>
          </cell>
          <cell r="F125">
            <v>0</v>
          </cell>
          <cell r="G125">
            <v>0</v>
          </cell>
          <cell r="H125">
            <v>556.91600000000005</v>
          </cell>
          <cell r="I125">
            <v>556.91600000000005</v>
          </cell>
          <cell r="J125">
            <v>20.36</v>
          </cell>
          <cell r="K125">
            <v>11338.8</v>
          </cell>
          <cell r="L125">
            <v>11338.8</v>
          </cell>
          <cell r="M125">
            <v>0</v>
          </cell>
        </row>
        <row r="126">
          <cell r="A126" t="str">
            <v>9.2.521.00</v>
          </cell>
          <cell r="B126" t="str">
            <v>Mist areia asfalto usinada a quente</v>
          </cell>
          <cell r="C126" t="str">
            <v>m3</v>
          </cell>
          <cell r="D126">
            <v>1086.48</v>
          </cell>
          <cell r="E126">
            <v>0</v>
          </cell>
          <cell r="F126">
            <v>0</v>
          </cell>
          <cell r="G126">
            <v>0</v>
          </cell>
          <cell r="H126">
            <v>1086.48</v>
          </cell>
          <cell r="I126">
            <v>1086.48</v>
          </cell>
          <cell r="J126">
            <v>16.75</v>
          </cell>
          <cell r="K126">
            <v>18198.54</v>
          </cell>
          <cell r="L126">
            <v>18198.54</v>
          </cell>
          <cell r="M126">
            <v>0</v>
          </cell>
        </row>
        <row r="127">
          <cell r="A127" t="str">
            <v>9.2.521.01</v>
          </cell>
          <cell r="B127" t="str">
            <v>Recomp. revest. c/ areia asf quente</v>
          </cell>
          <cell r="C127" t="str">
            <v>m3</v>
          </cell>
          <cell r="D127">
            <v>1086.48</v>
          </cell>
          <cell r="E127">
            <v>0</v>
          </cell>
          <cell r="F127">
            <v>0</v>
          </cell>
          <cell r="G127">
            <v>0</v>
          </cell>
          <cell r="H127">
            <v>1086.48</v>
          </cell>
          <cell r="I127">
            <v>1086.48</v>
          </cell>
          <cell r="J127">
            <v>3.58</v>
          </cell>
          <cell r="K127">
            <v>3889.59</v>
          </cell>
          <cell r="L127">
            <v>3889.59</v>
          </cell>
          <cell r="M127">
            <v>0</v>
          </cell>
        </row>
        <row r="128">
          <cell r="A128" t="str">
            <v>9.2.530.00</v>
          </cell>
          <cell r="B128" t="str">
            <v>Mistura Betuminosa em betoneira</v>
          </cell>
          <cell r="C128" t="str">
            <v>m3</v>
          </cell>
          <cell r="D128">
            <v>1165.434</v>
          </cell>
          <cell r="E128">
            <v>0</v>
          </cell>
          <cell r="F128">
            <v>0</v>
          </cell>
          <cell r="G128">
            <v>0</v>
          </cell>
          <cell r="H128">
            <v>1165.434</v>
          </cell>
          <cell r="I128">
            <v>1165.434</v>
          </cell>
          <cell r="J128">
            <v>27.99</v>
          </cell>
          <cell r="K128">
            <v>32620.49</v>
          </cell>
          <cell r="L128">
            <v>32620.49</v>
          </cell>
          <cell r="M128">
            <v>0</v>
          </cell>
        </row>
        <row r="129">
          <cell r="A129" t="str">
            <v>9.2.900.00</v>
          </cell>
          <cell r="B129" t="str">
            <v>Remoção de Pavimento</v>
          </cell>
          <cell r="C129" t="str">
            <v>m3</v>
          </cell>
          <cell r="D129">
            <v>6518.88</v>
          </cell>
          <cell r="E129">
            <v>0</v>
          </cell>
          <cell r="F129">
            <v>0</v>
          </cell>
          <cell r="G129">
            <v>0</v>
          </cell>
          <cell r="H129">
            <v>6518.88</v>
          </cell>
          <cell r="I129">
            <v>6518.88</v>
          </cell>
          <cell r="J129">
            <v>2.33</v>
          </cell>
          <cell r="K129">
            <v>15188.99</v>
          </cell>
          <cell r="L129">
            <v>15188.99</v>
          </cell>
          <cell r="M129">
            <v>0</v>
          </cell>
        </row>
        <row r="130">
          <cell r="A130" t="str">
            <v>9.2.999.00</v>
          </cell>
          <cell r="B130" t="str">
            <v>Peneiramento</v>
          </cell>
          <cell r="C130" t="str">
            <v>m3</v>
          </cell>
          <cell r="D130">
            <v>1441.325</v>
          </cell>
          <cell r="E130">
            <v>0</v>
          </cell>
          <cell r="F130">
            <v>0</v>
          </cell>
          <cell r="G130">
            <v>0</v>
          </cell>
          <cell r="H130">
            <v>1441.325</v>
          </cell>
          <cell r="I130">
            <v>1441.325</v>
          </cell>
          <cell r="J130">
            <v>2.46</v>
          </cell>
          <cell r="K130">
            <v>3545.65</v>
          </cell>
          <cell r="L130">
            <v>3545.65</v>
          </cell>
          <cell r="M130">
            <v>0</v>
          </cell>
        </row>
        <row r="131">
          <cell r="A131" t="str">
            <v>9.8.100.00</v>
          </cell>
          <cell r="B131" t="str">
            <v>Tapa Buraco</v>
          </cell>
          <cell r="C131" t="str">
            <v>m3</v>
          </cell>
          <cell r="D131">
            <v>937.505</v>
          </cell>
          <cell r="E131">
            <v>0</v>
          </cell>
          <cell r="F131">
            <v>0</v>
          </cell>
          <cell r="G131">
            <v>0</v>
          </cell>
          <cell r="H131">
            <v>937.505</v>
          </cell>
          <cell r="I131">
            <v>937.505</v>
          </cell>
          <cell r="J131">
            <v>45.64</v>
          </cell>
          <cell r="K131">
            <v>42787.72</v>
          </cell>
          <cell r="L131">
            <v>42787.72</v>
          </cell>
          <cell r="M131">
            <v>0</v>
          </cell>
        </row>
        <row r="132">
          <cell r="A132" t="str">
            <v>9.8.101.01</v>
          </cell>
          <cell r="B132" t="str">
            <v>Remendo Profundo c/demolição manual</v>
          </cell>
          <cell r="C132" t="str">
            <v>m3</v>
          </cell>
          <cell r="D132">
            <v>1432.2829999999999</v>
          </cell>
          <cell r="E132">
            <v>0</v>
          </cell>
          <cell r="F132">
            <v>0</v>
          </cell>
          <cell r="G132">
            <v>0</v>
          </cell>
          <cell r="H132">
            <v>1432.2829999999999</v>
          </cell>
          <cell r="I132">
            <v>1432.2829999999999</v>
          </cell>
          <cell r="J132">
            <v>46.63</v>
          </cell>
          <cell r="K132">
            <v>66787.350000000006</v>
          </cell>
          <cell r="L132">
            <v>66787.350000000006</v>
          </cell>
          <cell r="M132">
            <v>0</v>
          </cell>
        </row>
        <row r="133">
          <cell r="A133" t="str">
            <v>9.8.103.00</v>
          </cell>
          <cell r="B133" t="str">
            <v>Selagem de trinca</v>
          </cell>
          <cell r="C133" t="str">
            <v>l</v>
          </cell>
          <cell r="D133">
            <v>0</v>
          </cell>
          <cell r="E133">
            <v>0</v>
          </cell>
          <cell r="F133">
            <v>0</v>
          </cell>
          <cell r="G133" t="e">
            <v>#DIV/0!</v>
          </cell>
          <cell r="H133">
            <v>0</v>
          </cell>
          <cell r="I133">
            <v>0</v>
          </cell>
          <cell r="J133">
            <v>0.28000000000000003</v>
          </cell>
          <cell r="K133">
            <v>0</v>
          </cell>
          <cell r="L133">
            <v>0</v>
          </cell>
          <cell r="M133">
            <v>0</v>
          </cell>
        </row>
        <row r="134">
          <cell r="A134" t="str">
            <v>9.8.109.00</v>
          </cell>
          <cell r="B134" t="str">
            <v>Correção de Defeitos c/mistura betuminosa</v>
          </cell>
          <cell r="C134" t="str">
            <v>m3</v>
          </cell>
          <cell r="D134">
            <v>556.91600000000005</v>
          </cell>
          <cell r="E134">
            <v>0</v>
          </cell>
          <cell r="F134">
            <v>0</v>
          </cell>
          <cell r="G134">
            <v>0</v>
          </cell>
          <cell r="H134">
            <v>556.91600000000005</v>
          </cell>
          <cell r="I134">
            <v>556.91600000000005</v>
          </cell>
          <cell r="J134">
            <v>10.79</v>
          </cell>
          <cell r="K134">
            <v>6009.12</v>
          </cell>
          <cell r="L134">
            <v>6009.12</v>
          </cell>
          <cell r="M134">
            <v>0</v>
          </cell>
        </row>
        <row r="135">
          <cell r="A135" t="str">
            <v>9.9.002.00</v>
          </cell>
          <cell r="B135" t="str">
            <v>Transp. Caminhão Basc. 5,0 m3 (8,8 ton)</v>
          </cell>
          <cell r="C135" t="str">
            <v>tk</v>
          </cell>
          <cell r="D135">
            <v>346303.04499999998</v>
          </cell>
          <cell r="E135">
            <v>0</v>
          </cell>
          <cell r="F135">
            <v>0</v>
          </cell>
          <cell r="G135">
            <v>0</v>
          </cell>
          <cell r="H135">
            <v>346303.04499999998</v>
          </cell>
          <cell r="I135">
            <v>346303.04499999998</v>
          </cell>
          <cell r="J135">
            <v>0.08</v>
          </cell>
          <cell r="K135">
            <v>27704.240000000002</v>
          </cell>
          <cell r="L135">
            <v>27704.240000000002</v>
          </cell>
          <cell r="M135">
            <v>0</v>
          </cell>
        </row>
        <row r="136">
          <cell r="A136" t="str">
            <v>9.9.002.01</v>
          </cell>
          <cell r="B136" t="str">
            <v>Transp. Caminhão Carroceria 4 ton.</v>
          </cell>
          <cell r="C136" t="str">
            <v>tk</v>
          </cell>
          <cell r="D136">
            <v>8266.6919999999991</v>
          </cell>
          <cell r="E136">
            <v>0</v>
          </cell>
          <cell r="F136">
            <v>0</v>
          </cell>
          <cell r="G136">
            <v>0</v>
          </cell>
          <cell r="H136">
            <v>8266.6919999999991</v>
          </cell>
          <cell r="I136">
            <v>8266.6919999999991</v>
          </cell>
          <cell r="J136">
            <v>0.16</v>
          </cell>
          <cell r="K136">
            <v>1322.67</v>
          </cell>
          <cell r="L136">
            <v>1322.67</v>
          </cell>
          <cell r="M136">
            <v>0</v>
          </cell>
        </row>
        <row r="137">
          <cell r="A137" t="str">
            <v>9.9.002.03</v>
          </cell>
          <cell r="B137" t="str">
            <v>Transp. Especial em Basc. 4,0 m3</v>
          </cell>
          <cell r="C137" t="str">
            <v>tk</v>
          </cell>
          <cell r="D137">
            <v>343900.57299999997</v>
          </cell>
          <cell r="E137">
            <v>0</v>
          </cell>
          <cell r="F137">
            <v>0</v>
          </cell>
          <cell r="G137">
            <v>0</v>
          </cell>
          <cell r="H137">
            <v>343900.57299999997</v>
          </cell>
          <cell r="I137">
            <v>343900.57299999997</v>
          </cell>
          <cell r="J137">
            <v>0.19</v>
          </cell>
          <cell r="K137">
            <v>65341.1</v>
          </cell>
          <cell r="L137">
            <v>65341.1</v>
          </cell>
          <cell r="M137">
            <v>0</v>
          </cell>
        </row>
        <row r="138">
          <cell r="A138" t="str">
            <v>9.9.202.00</v>
          </cell>
          <cell r="B138" t="str">
            <v>Transporte de água</v>
          </cell>
          <cell r="C138" t="str">
            <v>t.km</v>
          </cell>
          <cell r="D138">
            <v>136275.28099999999</v>
          </cell>
          <cell r="E138">
            <v>0</v>
          </cell>
          <cell r="F138">
            <v>0</v>
          </cell>
          <cell r="G138">
            <v>0</v>
          </cell>
          <cell r="H138">
            <v>136275.28099999999</v>
          </cell>
          <cell r="I138">
            <v>136275.28099999999</v>
          </cell>
          <cell r="J138">
            <v>0.15</v>
          </cell>
          <cell r="K138">
            <v>20441.29</v>
          </cell>
          <cell r="L138">
            <v>20441.29</v>
          </cell>
          <cell r="M138">
            <v>0</v>
          </cell>
        </row>
        <row r="139">
          <cell r="B139" t="str">
            <v>Sub-total</v>
          </cell>
          <cell r="K139">
            <v>529532.6399999999</v>
          </cell>
          <cell r="L139">
            <v>529532.6399999999</v>
          </cell>
          <cell r="M139">
            <v>0</v>
          </cell>
        </row>
        <row r="140">
          <cell r="B140" t="str">
            <v>Total do Programa</v>
          </cell>
          <cell r="K140">
            <v>529532.6399999999</v>
          </cell>
          <cell r="L140">
            <v>529532.6399999999</v>
          </cell>
          <cell r="M140">
            <v>0</v>
          </cell>
        </row>
        <row r="142">
          <cell r="B142" t="str">
            <v>PROGRAMA DE MANUTENÇÃO 2001/2002</v>
          </cell>
        </row>
        <row r="143">
          <cell r="B143" t="str">
            <v>Solo brita p/base de remendo profundo</v>
          </cell>
          <cell r="C143" t="str">
            <v>m3</v>
          </cell>
          <cell r="D143">
            <v>0</v>
          </cell>
          <cell r="E143">
            <v>0</v>
          </cell>
          <cell r="F143">
            <v>290.25</v>
          </cell>
          <cell r="G143" t="e">
            <v>#DIV/0!</v>
          </cell>
          <cell r="H143">
            <v>0</v>
          </cell>
          <cell r="I143">
            <v>290.25</v>
          </cell>
          <cell r="J143">
            <v>8.9499999999999993</v>
          </cell>
          <cell r="K143">
            <v>0</v>
          </cell>
          <cell r="L143">
            <v>2597.73</v>
          </cell>
          <cell r="M143">
            <v>2597.73</v>
          </cell>
        </row>
        <row r="144">
          <cell r="B144" t="str">
            <v>Pintura de ligação</v>
          </cell>
          <cell r="C144" t="str">
            <v>m2</v>
          </cell>
          <cell r="D144">
            <v>0</v>
          </cell>
          <cell r="E144">
            <v>0</v>
          </cell>
          <cell r="F144">
            <v>246959.99999999994</v>
          </cell>
          <cell r="G144" t="e">
            <v>#DIV/0!</v>
          </cell>
          <cell r="H144">
            <v>0</v>
          </cell>
          <cell r="I144">
            <v>246959.99999999994</v>
          </cell>
          <cell r="J144">
            <v>0.03</v>
          </cell>
          <cell r="K144">
            <v>0</v>
          </cell>
          <cell r="L144">
            <v>7408.8</v>
          </cell>
          <cell r="M144">
            <v>7408.8</v>
          </cell>
        </row>
        <row r="145">
          <cell r="B145" t="str">
            <v>Mistura Areia Asfalto Usinada a quente</v>
          </cell>
          <cell r="C145" t="str">
            <v>m3</v>
          </cell>
          <cell r="D145">
            <v>0</v>
          </cell>
          <cell r="E145">
            <v>0</v>
          </cell>
          <cell r="F145">
            <v>6173.9999999999991</v>
          </cell>
          <cell r="G145" t="e">
            <v>#DIV/0!</v>
          </cell>
          <cell r="H145">
            <v>0</v>
          </cell>
          <cell r="I145">
            <v>6173.9999999999991</v>
          </cell>
          <cell r="J145">
            <v>16.75</v>
          </cell>
          <cell r="K145">
            <v>0</v>
          </cell>
          <cell r="L145">
            <v>103414.5</v>
          </cell>
          <cell r="M145">
            <v>103414.5</v>
          </cell>
        </row>
        <row r="146">
          <cell r="B146" t="str">
            <v>Rec. rev. com areia-asf. a quente</v>
          </cell>
          <cell r="C146" t="str">
            <v>m3</v>
          </cell>
          <cell r="D146">
            <v>0</v>
          </cell>
          <cell r="E146">
            <v>0</v>
          </cell>
          <cell r="F146">
            <v>6173.9999999999991</v>
          </cell>
          <cell r="G146" t="e">
            <v>#DIV/0!</v>
          </cell>
          <cell r="H146">
            <v>0</v>
          </cell>
          <cell r="I146">
            <v>6173.9999999999991</v>
          </cell>
          <cell r="J146">
            <v>3.58</v>
          </cell>
          <cell r="K146">
            <v>0</v>
          </cell>
          <cell r="L146">
            <v>22102.92</v>
          </cell>
          <cell r="M146">
            <v>22102.92</v>
          </cell>
        </row>
        <row r="147">
          <cell r="B147" t="str">
            <v>Mistura Betuminosa em Betoneira</v>
          </cell>
          <cell r="C147" t="str">
            <v>m3</v>
          </cell>
          <cell r="D147">
            <v>0</v>
          </cell>
          <cell r="E147">
            <v>0</v>
          </cell>
          <cell r="F147">
            <v>237.25</v>
          </cell>
          <cell r="G147" t="e">
            <v>#DIV/0!</v>
          </cell>
          <cell r="H147">
            <v>0</v>
          </cell>
          <cell r="I147">
            <v>237.25</v>
          </cell>
          <cell r="J147">
            <v>27.99</v>
          </cell>
          <cell r="K147">
            <v>0</v>
          </cell>
          <cell r="L147">
            <v>6640.62</v>
          </cell>
          <cell r="M147">
            <v>6640.62</v>
          </cell>
        </row>
        <row r="148">
          <cell r="B148" t="str">
            <v>Peneiramento</v>
          </cell>
          <cell r="C148" t="str">
            <v>m3</v>
          </cell>
          <cell r="D148">
            <v>0</v>
          </cell>
          <cell r="E148">
            <v>0</v>
          </cell>
          <cell r="F148">
            <v>6977.0315999999984</v>
          </cell>
          <cell r="G148" t="e">
            <v>#DIV/0!</v>
          </cell>
          <cell r="H148">
            <v>0</v>
          </cell>
          <cell r="I148">
            <v>6977.0315999999984</v>
          </cell>
          <cell r="J148">
            <v>2.46</v>
          </cell>
          <cell r="K148">
            <v>0</v>
          </cell>
          <cell r="L148">
            <v>17163.490000000002</v>
          </cell>
          <cell r="M148">
            <v>17163.490000000002</v>
          </cell>
        </row>
        <row r="149">
          <cell r="B149" t="str">
            <v>Tapa Buraco</v>
          </cell>
          <cell r="C149" t="str">
            <v>m3</v>
          </cell>
          <cell r="D149">
            <v>0</v>
          </cell>
          <cell r="E149">
            <v>0</v>
          </cell>
          <cell r="F149">
            <v>190</v>
          </cell>
          <cell r="G149" t="e">
            <v>#DIV/0!</v>
          </cell>
          <cell r="H149">
            <v>0</v>
          </cell>
          <cell r="I149">
            <v>190</v>
          </cell>
          <cell r="J149">
            <v>45.64</v>
          </cell>
          <cell r="K149">
            <v>0</v>
          </cell>
          <cell r="L149">
            <v>8671.6</v>
          </cell>
          <cell r="M149">
            <v>8671.6</v>
          </cell>
        </row>
        <row r="150">
          <cell r="B150" t="str">
            <v>Remendo Profundo c/dem. Manual</v>
          </cell>
          <cell r="C150" t="str">
            <v>m3</v>
          </cell>
          <cell r="D150">
            <v>0</v>
          </cell>
          <cell r="E150">
            <v>0</v>
          </cell>
          <cell r="F150">
            <v>337.5</v>
          </cell>
          <cell r="G150" t="e">
            <v>#DIV/0!</v>
          </cell>
          <cell r="H150">
            <v>0</v>
          </cell>
          <cell r="I150">
            <v>337.5</v>
          </cell>
          <cell r="J150">
            <v>46.63</v>
          </cell>
          <cell r="K150">
            <v>0</v>
          </cell>
          <cell r="L150">
            <v>15737.62</v>
          </cell>
          <cell r="M150">
            <v>15737.62</v>
          </cell>
        </row>
        <row r="151">
          <cell r="B151" t="str">
            <v>Transp. Caminhão Basc. 5,0 m3 (8,8ton)</v>
          </cell>
          <cell r="C151" t="str">
            <v>t.km</v>
          </cell>
          <cell r="D151">
            <v>0</v>
          </cell>
          <cell r="E151">
            <v>0</v>
          </cell>
          <cell r="F151">
            <v>1659884.0799999998</v>
          </cell>
          <cell r="G151" t="e">
            <v>#DIV/0!</v>
          </cell>
          <cell r="H151">
            <v>0</v>
          </cell>
          <cell r="I151">
            <v>1659884.0799999998</v>
          </cell>
          <cell r="J151">
            <v>0.08</v>
          </cell>
          <cell r="K151">
            <v>0</v>
          </cell>
          <cell r="L151">
            <v>132790.72</v>
          </cell>
          <cell r="M151">
            <v>132790.72</v>
          </cell>
        </row>
        <row r="152">
          <cell r="B152" t="str">
            <v>Transp. Esp. Caminhão Basc. 4,0 m3</v>
          </cell>
          <cell r="C152" t="str">
            <v>t.km</v>
          </cell>
          <cell r="D152">
            <v>0</v>
          </cell>
          <cell r="E152">
            <v>0</v>
          </cell>
          <cell r="F152">
            <v>35031.14</v>
          </cell>
          <cell r="G152" t="e">
            <v>#DIV/0!</v>
          </cell>
          <cell r="H152">
            <v>0</v>
          </cell>
          <cell r="I152">
            <v>35031.14</v>
          </cell>
          <cell r="J152">
            <v>0.19</v>
          </cell>
          <cell r="K152">
            <v>0</v>
          </cell>
          <cell r="L152">
            <v>6655.91</v>
          </cell>
          <cell r="M152">
            <v>6655.91</v>
          </cell>
        </row>
        <row r="153">
          <cell r="B153" t="str">
            <v>Cimento Asfalto CAP-50/60</v>
          </cell>
          <cell r="C153" t="str">
            <v>t</v>
          </cell>
          <cell r="D153">
            <v>0</v>
          </cell>
          <cell r="E153">
            <v>0</v>
          </cell>
          <cell r="F153">
            <v>1092.0571199999997</v>
          </cell>
          <cell r="G153" t="e">
            <v>#DIV/0!</v>
          </cell>
          <cell r="H153">
            <v>0</v>
          </cell>
          <cell r="I153">
            <v>1092.0571199999997</v>
          </cell>
          <cell r="J153">
            <v>172.16</v>
          </cell>
          <cell r="K153">
            <v>0</v>
          </cell>
          <cell r="L153">
            <v>188008.55</v>
          </cell>
          <cell r="M153">
            <v>188008.55</v>
          </cell>
        </row>
        <row r="154">
          <cell r="B154" t="str">
            <v>Asfalto Diluído CM - 70</v>
          </cell>
          <cell r="C154" t="str">
            <v>t</v>
          </cell>
          <cell r="D154">
            <v>0</v>
          </cell>
          <cell r="E154">
            <v>0</v>
          </cell>
          <cell r="F154">
            <v>3.8407499999999999</v>
          </cell>
          <cell r="G154" t="e">
            <v>#DIV/0!</v>
          </cell>
          <cell r="H154">
            <v>0</v>
          </cell>
          <cell r="I154">
            <v>3.8407499999999999</v>
          </cell>
          <cell r="J154">
            <v>221.38</v>
          </cell>
          <cell r="K154">
            <v>0</v>
          </cell>
          <cell r="L154">
            <v>850.26</v>
          </cell>
          <cell r="M154">
            <v>850.26</v>
          </cell>
        </row>
        <row r="155">
          <cell r="B155" t="str">
            <v>Emulsão Asf. RR - 1C</v>
          </cell>
          <cell r="C155" t="str">
            <v>t</v>
          </cell>
          <cell r="D155">
            <v>0</v>
          </cell>
          <cell r="E155">
            <v>0</v>
          </cell>
          <cell r="F155">
            <v>148.17599999999996</v>
          </cell>
          <cell r="G155" t="e">
            <v>#DIV/0!</v>
          </cell>
          <cell r="H155">
            <v>0</v>
          </cell>
          <cell r="I155">
            <v>148.17599999999996</v>
          </cell>
          <cell r="J155">
            <v>203.44</v>
          </cell>
          <cell r="K155">
            <v>0</v>
          </cell>
          <cell r="L155">
            <v>30144.92</v>
          </cell>
          <cell r="M155">
            <v>30144.92</v>
          </cell>
        </row>
        <row r="156">
          <cell r="B156" t="str">
            <v>Emulsão Asf. RM - 1C</v>
          </cell>
          <cell r="C156" t="str">
            <v>t</v>
          </cell>
          <cell r="D156">
            <v>0</v>
          </cell>
          <cell r="E156">
            <v>0</v>
          </cell>
          <cell r="F156">
            <v>37.105900000000005</v>
          </cell>
          <cell r="G156" t="e">
            <v>#DIV/0!</v>
          </cell>
          <cell r="H156">
            <v>0</v>
          </cell>
          <cell r="I156">
            <v>37.105900000000005</v>
          </cell>
          <cell r="J156">
            <v>258.98</v>
          </cell>
          <cell r="K156">
            <v>0</v>
          </cell>
          <cell r="L156">
            <v>9609.68</v>
          </cell>
          <cell r="M156">
            <v>9609.68</v>
          </cell>
        </row>
        <row r="157">
          <cell r="B157" t="str">
            <v>Transp. CAP-50/60 c/ DMT=223,000 km</v>
          </cell>
          <cell r="C157" t="str">
            <v>t</v>
          </cell>
          <cell r="D157">
            <v>0</v>
          </cell>
          <cell r="E157">
            <v>0</v>
          </cell>
          <cell r="F157">
            <v>1092.0571199999997</v>
          </cell>
          <cell r="G157" t="e">
            <v>#DIV/0!</v>
          </cell>
          <cell r="H157">
            <v>0</v>
          </cell>
          <cell r="I157">
            <v>1092.0571199999997</v>
          </cell>
          <cell r="J157">
            <v>46.16</v>
          </cell>
          <cell r="K157">
            <v>0</v>
          </cell>
          <cell r="L157">
            <v>50409.35</v>
          </cell>
          <cell r="M157">
            <v>50409.35</v>
          </cell>
        </row>
        <row r="158">
          <cell r="B158" t="str">
            <v>Transp. CM-70 c/ DMT=347,400 km</v>
          </cell>
          <cell r="C158" t="str">
            <v>t</v>
          </cell>
          <cell r="D158">
            <v>0</v>
          </cell>
          <cell r="E158">
            <v>0</v>
          </cell>
          <cell r="F158">
            <v>3.8407499999999999</v>
          </cell>
          <cell r="G158" t="e">
            <v>#DIV/0!</v>
          </cell>
          <cell r="H158">
            <v>0</v>
          </cell>
          <cell r="I158">
            <v>3.8407499999999999</v>
          </cell>
          <cell r="J158">
            <v>50.97</v>
          </cell>
          <cell r="K158">
            <v>0</v>
          </cell>
          <cell r="L158">
            <v>195.76</v>
          </cell>
          <cell r="M158">
            <v>195.76</v>
          </cell>
        </row>
        <row r="159">
          <cell r="B159" t="str">
            <v>Transp. RR-1C c/ DMT=347,400 km</v>
          </cell>
          <cell r="C159" t="str">
            <v>t</v>
          </cell>
          <cell r="D159">
            <v>0</v>
          </cell>
          <cell r="E159">
            <v>0</v>
          </cell>
          <cell r="F159">
            <v>148.17599999999996</v>
          </cell>
          <cell r="G159" t="e">
            <v>#DIV/0!</v>
          </cell>
          <cell r="H159">
            <v>0</v>
          </cell>
          <cell r="I159">
            <v>148.17599999999996</v>
          </cell>
          <cell r="J159">
            <v>50.97</v>
          </cell>
          <cell r="K159">
            <v>0</v>
          </cell>
          <cell r="L159">
            <v>7552.53</v>
          </cell>
          <cell r="M159">
            <v>7552.53</v>
          </cell>
        </row>
        <row r="160">
          <cell r="B160" t="str">
            <v>Transp. RM-1C c/ DMT=347,400 km</v>
          </cell>
          <cell r="C160" t="str">
            <v>t</v>
          </cell>
          <cell r="D160">
            <v>0</v>
          </cell>
          <cell r="E160">
            <v>0</v>
          </cell>
          <cell r="F160">
            <v>37.105900000000005</v>
          </cell>
          <cell r="G160" t="e">
            <v>#DIV/0!</v>
          </cell>
          <cell r="H160">
            <v>0</v>
          </cell>
          <cell r="I160">
            <v>37.105900000000005</v>
          </cell>
          <cell r="J160">
            <v>50.97</v>
          </cell>
          <cell r="K160">
            <v>0</v>
          </cell>
          <cell r="L160">
            <v>1891.28</v>
          </cell>
          <cell r="M160">
            <v>1891.28</v>
          </cell>
        </row>
      </sheetData>
      <sheetData sheetId="1"/>
      <sheetData sheetId="2"/>
      <sheetData sheetId="3"/>
      <sheetData sheetId="4"/>
      <sheetData sheetId="5"/>
      <sheetData sheetId="6"/>
      <sheetData sheetId="7"/>
      <sheetData sheetId="8"/>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
    </sheetNames>
    <sheetDataSet>
      <sheetData sheetId="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ORMA  Revisão 01 "/>
      <sheetName val="REFORMA "/>
      <sheetName val="siig"/>
      <sheetName val="Calculo Sapata "/>
      <sheetName val="ESCOLA LILIOSA RAMOS"/>
      <sheetName val="Memória de Cálculo"/>
      <sheetName val="RESUMO BLOCOS"/>
      <sheetName val="MC REFORMA"/>
      <sheetName val="REFORMA Encontro de Contas"/>
      <sheetName val="Consulta-SIIG"/>
      <sheetName val="MD REFORMA"/>
      <sheetName val="MC AMPLIAÇÃO"/>
      <sheetName val="MD AMPLIAÇÃO"/>
      <sheetName val="MC QUADRA"/>
      <sheetName val="MD QUADRA"/>
      <sheetName val="MC OUTROS"/>
      <sheetName val="MD Outros"/>
      <sheetName val="rptAOBplanoservico.rpt"/>
      <sheetName val="Plan1"/>
      <sheetName val="Levantamento Pintura"/>
      <sheetName val="(REFORMA) - Med. 03"/>
      <sheetName val="(REFORMA) - JG Permuta"/>
      <sheetName val="MEMORIA DE CALCULO"/>
      <sheetName val="Memória"/>
      <sheetName val="LEV AG CASA 01"/>
      <sheetName val="LEV AG CASA 03"/>
    </sheetNames>
    <sheetDataSet>
      <sheetData sheetId="0" refreshError="1"/>
      <sheetData sheetId="1" refreshError="1"/>
      <sheetData sheetId="2" refreshError="1">
        <row r="1">
          <cell r="B1" t="str">
            <v>PLANO DE SERVIÇO GERAL</v>
          </cell>
        </row>
        <row r="3">
          <cell r="A3" t="str">
            <v>CÓDIGO</v>
          </cell>
          <cell r="B3" t="str">
            <v>DESCRIÇÃO</v>
          </cell>
          <cell r="C3" t="str">
            <v>UNID.</v>
          </cell>
          <cell r="D3" t="str">
            <v xml:space="preserve"> COM BDI 30%</v>
          </cell>
          <cell r="E3" t="str">
            <v>SEM BDI</v>
          </cell>
        </row>
        <row r="5">
          <cell r="A5" t="str">
            <v>01.00.000</v>
          </cell>
          <cell r="B5" t="str">
            <v>CUSTO HORARIO DE EQUIPAMENTOS</v>
          </cell>
        </row>
        <row r="6">
          <cell r="A6">
            <v>0</v>
          </cell>
        </row>
        <row r="7">
          <cell r="A7" t="str">
            <v>01.01.046</v>
          </cell>
          <cell r="B7" t="str">
            <v>CAVALO MECÂNICO COM CAPACIDADE DE 30 TON.POT.203HP - COM MÃO DE OBRA DO OPERADOR E COMBUSTÍVEL (SERVIÇO DIURNO). - HORA PRODUTIVA</v>
          </cell>
          <cell r="C7" t="str">
            <v>HP</v>
          </cell>
          <cell r="D7">
            <v>139.93</v>
          </cell>
          <cell r="E7">
            <v>107.64</v>
          </cell>
        </row>
        <row r="8">
          <cell r="A8">
            <v>0</v>
          </cell>
        </row>
        <row r="9">
          <cell r="A9" t="str">
            <v>01.02.030</v>
          </cell>
          <cell r="B9" t="str">
            <v>RETRO ESCAVADEIRA SOBRE PNEUS POT.82HP - COM MÃO DE OBRA DO OPERADOR E COMBUSTÍVEL. (SERVIÇO DIURNO) - HORA PRODUTIVA</v>
          </cell>
          <cell r="C9" t="str">
            <v>HP</v>
          </cell>
          <cell r="D9">
            <v>108.43</v>
          </cell>
          <cell r="E9">
            <v>83.41</v>
          </cell>
        </row>
        <row r="10">
          <cell r="A10">
            <v>0</v>
          </cell>
        </row>
        <row r="11">
          <cell r="A11" t="str">
            <v>01.02.046</v>
          </cell>
          <cell r="B11" t="str">
            <v>ESCAVADEIRA HIDRÁULICA SOBRE ESTEIRA POT.123 HP - COM MÃO DE OBRA DO OPERADOR E COMBUSTÍVEL (SERVIÇO DIURNO) - HORA PRODUTIVA</v>
          </cell>
          <cell r="C11" t="str">
            <v>HP</v>
          </cell>
          <cell r="D11">
            <v>224.75</v>
          </cell>
          <cell r="E11">
            <v>172.89</v>
          </cell>
        </row>
        <row r="12">
          <cell r="A12">
            <v>0</v>
          </cell>
        </row>
        <row r="13">
          <cell r="A13" t="str">
            <v>01.03.070</v>
          </cell>
          <cell r="B13" t="str">
            <v>VIBRADOR DE IMERSÃO ELÉTRICO 45MM - POT.2CV COM MÃO DE OBRA DO OPERADOR E ENERGIA ELÉTRICA (SERVIÇO DIURNO)</v>
          </cell>
          <cell r="C13" t="str">
            <v>HP</v>
          </cell>
          <cell r="D13">
            <v>8.94</v>
          </cell>
          <cell r="E13">
            <v>6.88</v>
          </cell>
        </row>
        <row r="14">
          <cell r="A14">
            <v>0</v>
          </cell>
        </row>
        <row r="15">
          <cell r="A15" t="str">
            <v>01.05.035</v>
          </cell>
          <cell r="B15" t="str">
            <v>GUINDASTE COM CAPACIDADE DE CARGA DE 2.235 KG E ALCANCE VERTICAL MAXIMO DE 8,60 M, ACOPLADO SOBRE CAMINHAO CARROCERIA- COM MAO DE OBRA DO OPERADOR E COMBUSTIVEL.(SERVICO DIURNO)</v>
          </cell>
          <cell r="C15" t="str">
            <v>HP</v>
          </cell>
          <cell r="D15">
            <v>113.08</v>
          </cell>
          <cell r="E15">
            <v>86.99</v>
          </cell>
        </row>
        <row r="17">
          <cell r="A17" t="str">
            <v>01.08.010</v>
          </cell>
          <cell r="B17" t="str">
            <v>COMPRESSOR DE AR PORTATIL, REBOCAVEL, VAZAO 116 PCM (MOTOR DIESEL), INCLUSIVE COMBUSTIVEL (SERVIÇO DIURNO OU NOTURNO) - HORA PRODUTIVA.</v>
          </cell>
          <cell r="C17" t="str">
            <v>HP</v>
          </cell>
          <cell r="D17">
            <v>44.66</v>
          </cell>
          <cell r="E17">
            <v>34.36</v>
          </cell>
        </row>
        <row r="18">
          <cell r="A18">
            <v>0</v>
          </cell>
        </row>
        <row r="19">
          <cell r="A19" t="str">
            <v>01.08.030</v>
          </cell>
          <cell r="B19" t="str">
            <v>MARTELETE TEX 32 PS, POT. 3HP, INCLUSIVE 10M. DE MANGUEIRA DE 3/4", ENGATE, BRAÇADEIRAS E PONTEIRO - COM MAO DE OBRA DO OPERADOR (SERVIÇO DIURNO) - HORA PRODUTIVA.</v>
          </cell>
          <cell r="C19" t="str">
            <v>HP</v>
          </cell>
          <cell r="D19">
            <v>13.42</v>
          </cell>
          <cell r="E19">
            <v>10.33</v>
          </cell>
        </row>
        <row r="20">
          <cell r="A20">
            <v>0</v>
          </cell>
        </row>
        <row r="21">
          <cell r="A21" t="str">
            <v>02.00.000</v>
          </cell>
          <cell r="B21" t="str">
            <v>SERVICOS TECNICOS</v>
          </cell>
        </row>
        <row r="22">
          <cell r="A22">
            <v>0</v>
          </cell>
        </row>
        <row r="23">
          <cell r="A23" t="str">
            <v>02.01.010</v>
          </cell>
          <cell r="B23" t="str">
            <v>LOCACAO DE EIXO DE PROJETO EM TANGENTE.</v>
          </cell>
          <cell r="C23" t="str">
            <v>m</v>
          </cell>
          <cell r="D23">
            <v>2.02</v>
          </cell>
          <cell r="E23">
            <v>1.56</v>
          </cell>
        </row>
        <row r="24">
          <cell r="A24">
            <v>0</v>
          </cell>
        </row>
        <row r="25">
          <cell r="A25" t="str">
            <v>02.01.020</v>
          </cell>
          <cell r="B25" t="str">
            <v>LOCACAO DE EIXO DE PROJETO EM CURVA.</v>
          </cell>
          <cell r="C25" t="str">
            <v>m</v>
          </cell>
          <cell r="D25">
            <v>2.44</v>
          </cell>
          <cell r="E25">
            <v>1.88</v>
          </cell>
        </row>
        <row r="26">
          <cell r="A26">
            <v>0</v>
          </cell>
        </row>
        <row r="27">
          <cell r="A27" t="str">
            <v>02.01.030</v>
          </cell>
          <cell r="B27" t="str">
            <v>LOCACAO DE QUADRAS RETANGULARES COM ATE 20 LOTES ( SEM MARCO DE CONCRETO ).</v>
          </cell>
          <cell r="C27" t="str">
            <v>Un</v>
          </cell>
          <cell r="D27">
            <v>462.39</v>
          </cell>
          <cell r="E27">
            <v>355.69</v>
          </cell>
        </row>
        <row r="28">
          <cell r="A28">
            <v>0</v>
          </cell>
        </row>
        <row r="29">
          <cell r="A29" t="str">
            <v>02.01.040</v>
          </cell>
          <cell r="B29" t="str">
            <v>LOCACAO DE LOTES POPULARES EM QUADRA JA LOCADA ( SEM MARCO DE CONCRETO ).</v>
          </cell>
          <cell r="C29" t="str">
            <v>Un</v>
          </cell>
          <cell r="D29">
            <v>67.959999999999994</v>
          </cell>
          <cell r="E29">
            <v>52.28</v>
          </cell>
        </row>
        <row r="30">
          <cell r="A30">
            <v>0</v>
          </cell>
        </row>
        <row r="31">
          <cell r="A31" t="str">
            <v>02.01.050</v>
          </cell>
          <cell r="B31" t="str">
            <v>LOCACAO DE PONTOS ( ESTACA, PILARES, EIXO DE OBRAS ) COM TRANSFERENCIA DE MARCACAO PARA GABARITO LATERAL, INCLUSIVE LOCACAO DO GABARITO.</v>
          </cell>
          <cell r="C31" t="str">
            <v>Un</v>
          </cell>
          <cell r="D31">
            <v>262.88</v>
          </cell>
          <cell r="E31">
            <v>202.22</v>
          </cell>
        </row>
        <row r="32">
          <cell r="A32">
            <v>0</v>
          </cell>
        </row>
        <row r="33">
          <cell r="A33" t="str">
            <v>02.01.060</v>
          </cell>
          <cell r="B33" t="str">
            <v>LEVANTAMENTO DE POLIGONAIS.</v>
          </cell>
          <cell r="C33" t="str">
            <v>m</v>
          </cell>
          <cell r="D33">
            <v>1.44</v>
          </cell>
          <cell r="E33">
            <v>1.1100000000000001</v>
          </cell>
        </row>
        <row r="34">
          <cell r="A34">
            <v>0</v>
          </cell>
        </row>
        <row r="35">
          <cell r="A35" t="str">
            <v>02.01.070</v>
          </cell>
          <cell r="B35" t="str">
            <v>LEVANTAMENTO DE CASAS ATE 150 M2.</v>
          </cell>
          <cell r="C35" t="str">
            <v>Un</v>
          </cell>
          <cell r="D35">
            <v>10.43</v>
          </cell>
          <cell r="E35">
            <v>8.0299999999999994</v>
          </cell>
        </row>
        <row r="36">
          <cell r="A36">
            <v>0</v>
          </cell>
        </row>
        <row r="37">
          <cell r="A37" t="str">
            <v>02.01.080</v>
          </cell>
          <cell r="B37" t="str">
            <v>LEVANTAMENTO DE MURO, MEIO FIO, MARGEM DE CANAIS, TESTADAS.</v>
          </cell>
          <cell r="C37" t="str">
            <v>m</v>
          </cell>
          <cell r="D37">
            <v>0.28000000000000003</v>
          </cell>
          <cell r="E37">
            <v>0.22</v>
          </cell>
        </row>
        <row r="38">
          <cell r="A38">
            <v>0</v>
          </cell>
        </row>
        <row r="39">
          <cell r="A39" t="str">
            <v>02.01.090</v>
          </cell>
          <cell r="B39" t="str">
            <v>LEVANTAMENTO DE POSTES, ARVORES E MARCOS.</v>
          </cell>
          <cell r="C39" t="str">
            <v>Un</v>
          </cell>
          <cell r="D39">
            <v>2.02</v>
          </cell>
          <cell r="E39">
            <v>1.56</v>
          </cell>
        </row>
        <row r="40">
          <cell r="A40">
            <v>0</v>
          </cell>
        </row>
        <row r="41">
          <cell r="A41" t="str">
            <v>02.01.100</v>
          </cell>
          <cell r="B41" t="str">
            <v>LEVANTAMENTO DE PONTES E PONTILHOES.</v>
          </cell>
          <cell r="C41" t="str">
            <v>Un</v>
          </cell>
          <cell r="D41">
            <v>7.09</v>
          </cell>
          <cell r="E41">
            <v>5.46</v>
          </cell>
        </row>
        <row r="42">
          <cell r="A42">
            <v>0</v>
          </cell>
        </row>
        <row r="43">
          <cell r="A43" t="str">
            <v>02.01.110</v>
          </cell>
          <cell r="B43" t="str">
            <v>LEVANTAMENTO DE BUEIROS E POCOS DE VISITA.</v>
          </cell>
          <cell r="C43" t="str">
            <v>Un</v>
          </cell>
          <cell r="D43">
            <v>5.05</v>
          </cell>
          <cell r="E43">
            <v>3.89</v>
          </cell>
        </row>
        <row r="44">
          <cell r="A44">
            <v>0</v>
          </cell>
        </row>
        <row r="45">
          <cell r="A45" t="str">
            <v>02.01.120</v>
          </cell>
          <cell r="B45" t="str">
            <v>LEVANTAMENTO CADASTRAL DE AREA COM DENSIDADE DE ATE 80 HABITACOES POR HECTARE.</v>
          </cell>
          <cell r="C45" t="str">
            <v>HA</v>
          </cell>
          <cell r="D45">
            <v>2618.16</v>
          </cell>
          <cell r="E45">
            <v>2013.97</v>
          </cell>
        </row>
        <row r="46">
          <cell r="A46">
            <v>0</v>
          </cell>
        </row>
        <row r="47">
          <cell r="A47" t="str">
            <v>02.01.130</v>
          </cell>
          <cell r="B47" t="str">
            <v>NIVELAMENTO DE EIXO DE LOCACAO.</v>
          </cell>
          <cell r="C47" t="str">
            <v>m</v>
          </cell>
          <cell r="D47">
            <v>0.8</v>
          </cell>
          <cell r="E47">
            <v>0.62</v>
          </cell>
        </row>
        <row r="48">
          <cell r="A48">
            <v>0</v>
          </cell>
        </row>
        <row r="49">
          <cell r="A49" t="str">
            <v>02.01.140</v>
          </cell>
          <cell r="B49" t="str">
            <v>NIVELAMENTO DE SECCOES TRANSVERSAIS.</v>
          </cell>
          <cell r="C49" t="str">
            <v>m</v>
          </cell>
          <cell r="D49">
            <v>0.8</v>
          </cell>
          <cell r="E49">
            <v>0.62</v>
          </cell>
        </row>
        <row r="50">
          <cell r="A50">
            <v>0</v>
          </cell>
        </row>
        <row r="51">
          <cell r="A51" t="str">
            <v>02.01.150</v>
          </cell>
          <cell r="B51" t="str">
            <v>TRANSPORTE DE COTA.</v>
          </cell>
          <cell r="C51" t="str">
            <v>m</v>
          </cell>
          <cell r="D51">
            <v>0.68</v>
          </cell>
          <cell r="E51">
            <v>0.53</v>
          </cell>
        </row>
        <row r="52">
          <cell r="A52">
            <v>0</v>
          </cell>
        </row>
        <row r="53">
          <cell r="A53" t="str">
            <v>02.01.160</v>
          </cell>
          <cell r="B53" t="str">
            <v>LEVANTAMENTO ALTIMETRICO POR HECTARE.</v>
          </cell>
          <cell r="C53" t="str">
            <v>HA</v>
          </cell>
          <cell r="D53">
            <v>749.78</v>
          </cell>
          <cell r="E53">
            <v>576.76</v>
          </cell>
        </row>
        <row r="54">
          <cell r="A54">
            <v>0</v>
          </cell>
        </row>
        <row r="55">
          <cell r="A55" t="str">
            <v>02.01.170</v>
          </cell>
          <cell r="B55" t="str">
            <v>LEVANTAMENTO ALTIMETRICO DE SECCOES POR TAQUIOMETRIA.</v>
          </cell>
          <cell r="C55" t="str">
            <v>m</v>
          </cell>
          <cell r="D55">
            <v>1.06</v>
          </cell>
          <cell r="E55">
            <v>0.82</v>
          </cell>
        </row>
        <row r="56">
          <cell r="A56">
            <v>0</v>
          </cell>
        </row>
        <row r="57">
          <cell r="A57" t="str">
            <v>02.01.180</v>
          </cell>
          <cell r="B57" t="str">
            <v>DESENHO ALTIMETRICO DE PERFIL LONGITUDINAL E TRANSVERSAL, INCLUSIVE PAPEL - ESCALA 1 200 E 1 20.</v>
          </cell>
          <cell r="C57" t="str">
            <v>m</v>
          </cell>
          <cell r="D57">
            <v>1.93</v>
          </cell>
          <cell r="E57">
            <v>1.49</v>
          </cell>
        </row>
        <row r="58">
          <cell r="A58">
            <v>0</v>
          </cell>
        </row>
        <row r="59">
          <cell r="A59" t="str">
            <v>02.01.200</v>
          </cell>
          <cell r="B59" t="str">
            <v>SERVICO TOPOGRAFICO DE PEQUENO PORTE ( PRECO MINIMO ),DIARIA DE UMA EQUIPE COM TOPOGRAFO, QUATRO AUXILIARES , TEODOLITO , NIVEL OTICO ETC.</v>
          </cell>
          <cell r="C59" t="str">
            <v>Un</v>
          </cell>
          <cell r="D59">
            <v>942.99</v>
          </cell>
          <cell r="E59">
            <v>725.38</v>
          </cell>
        </row>
        <row r="60">
          <cell r="A60">
            <v>0</v>
          </cell>
        </row>
        <row r="61">
          <cell r="A61" t="str">
            <v>03.00.000</v>
          </cell>
          <cell r="B61" t="str">
            <v>SERVICOS PRELIMINARES</v>
          </cell>
        </row>
        <row r="62">
          <cell r="A62">
            <v>0</v>
          </cell>
        </row>
        <row r="63">
          <cell r="A63" t="str">
            <v>03.01.010</v>
          </cell>
          <cell r="B63" t="str">
            <v>DEMOLICAO DE COBERTURA COM TELHAS CERAMICAS.</v>
          </cell>
          <cell r="C63" t="str">
            <v>m2</v>
          </cell>
          <cell r="D63">
            <v>4.88</v>
          </cell>
          <cell r="E63">
            <v>3.76</v>
          </cell>
        </row>
        <row r="64">
          <cell r="A64">
            <v>0</v>
          </cell>
        </row>
        <row r="65">
          <cell r="A65" t="str">
            <v>03.01.020</v>
          </cell>
          <cell r="B65" t="str">
            <v>DEMOLICAO DE COBERTURA COM TELHA ONDULADA DE FIBROCIMENTO.</v>
          </cell>
          <cell r="C65" t="str">
            <v>m2</v>
          </cell>
          <cell r="D65">
            <v>2</v>
          </cell>
          <cell r="E65">
            <v>1.54</v>
          </cell>
        </row>
        <row r="66">
          <cell r="A66">
            <v>0</v>
          </cell>
        </row>
        <row r="67">
          <cell r="A67" t="str">
            <v>03.01.030</v>
          </cell>
          <cell r="B67" t="str">
            <v>DEMOLICAO DE ESTRUTURA DE MADEIRA PARA COBERTA.</v>
          </cell>
          <cell r="C67" t="str">
            <v>m2</v>
          </cell>
          <cell r="D67">
            <v>12.53</v>
          </cell>
          <cell r="E67">
            <v>9.64</v>
          </cell>
        </row>
        <row r="68">
          <cell r="A68">
            <v>0</v>
          </cell>
        </row>
        <row r="69">
          <cell r="A69" t="str">
            <v>03.01.032</v>
          </cell>
          <cell r="B69" t="str">
            <v>DEMOLIÇÃO DE ESTRUTURA METÁLICA DE COBERTA (12 A 14KG/M2)</v>
          </cell>
          <cell r="C69" t="str">
            <v>m2</v>
          </cell>
          <cell r="D69">
            <v>12.06</v>
          </cell>
          <cell r="E69">
            <v>9.2799999999999994</v>
          </cell>
        </row>
        <row r="70">
          <cell r="A70">
            <v>0</v>
          </cell>
        </row>
        <row r="71">
          <cell r="A71" t="str">
            <v>03.01.033</v>
          </cell>
          <cell r="B71" t="str">
            <v>RETIRADA DE ESTRUTURA DE MADEIRA PARA TELHAS DE FIBROCIMENTO, ALUMÍNIO OU PLÁSTICO.</v>
          </cell>
          <cell r="C71" t="str">
            <v>m2</v>
          </cell>
          <cell r="D71">
            <v>2.97</v>
          </cell>
          <cell r="E71">
            <v>2.29</v>
          </cell>
        </row>
        <row r="72">
          <cell r="A72">
            <v>0</v>
          </cell>
        </row>
        <row r="73">
          <cell r="A73" t="str">
            <v>03.01.035</v>
          </cell>
          <cell r="B73" t="str">
            <v>RETIRADA DE TELHA DE ALUMÍNIO.</v>
          </cell>
          <cell r="C73" t="str">
            <v>m2</v>
          </cell>
          <cell r="D73">
            <v>2.13</v>
          </cell>
          <cell r="E73">
            <v>1.64</v>
          </cell>
        </row>
        <row r="74">
          <cell r="A74">
            <v>0</v>
          </cell>
        </row>
        <row r="75">
          <cell r="A75" t="str">
            <v>03.01.040</v>
          </cell>
          <cell r="B75" t="str">
            <v>DEMOLICAO DE FORRO EM ESTUQUE.</v>
          </cell>
          <cell r="C75" t="str">
            <v>m2</v>
          </cell>
          <cell r="D75">
            <v>7.44</v>
          </cell>
          <cell r="E75">
            <v>5.73</v>
          </cell>
        </row>
        <row r="76">
          <cell r="A76">
            <v>0</v>
          </cell>
        </row>
        <row r="77">
          <cell r="A77" t="str">
            <v>03.01.042</v>
          </cell>
          <cell r="B77" t="str">
            <v>DEMOLICAO DE FORRO EM PLACAS DE GESSO APLICADAS EM ESTRUTURA DE MADEIRA OU LAJE.</v>
          </cell>
          <cell r="C77" t="str">
            <v>m2</v>
          </cell>
          <cell r="D77">
            <v>3.18</v>
          </cell>
          <cell r="E77">
            <v>2.4500000000000002</v>
          </cell>
        </row>
        <row r="78">
          <cell r="A78">
            <v>0</v>
          </cell>
        </row>
        <row r="79">
          <cell r="A79" t="str">
            <v>03.01.044</v>
          </cell>
          <cell r="B79" t="str">
            <v>DEMOLICAO DE FORRO EM MADEIRA</v>
          </cell>
          <cell r="C79" t="str">
            <v>m2</v>
          </cell>
          <cell r="D79">
            <v>4.47</v>
          </cell>
          <cell r="E79">
            <v>3.44</v>
          </cell>
        </row>
        <row r="80">
          <cell r="A80">
            <v>0</v>
          </cell>
        </row>
        <row r="81">
          <cell r="A81" t="str">
            <v>03.01.046</v>
          </cell>
          <cell r="B81" t="str">
            <v>DEMOLIÇÃO DE FORRO EM PVC</v>
          </cell>
          <cell r="C81" t="str">
            <v>m2</v>
          </cell>
          <cell r="D81">
            <v>2.14</v>
          </cell>
          <cell r="E81">
            <v>1.65</v>
          </cell>
        </row>
        <row r="82">
          <cell r="A82">
            <v>0</v>
          </cell>
        </row>
        <row r="83">
          <cell r="A83" t="str">
            <v>03.01.050</v>
          </cell>
          <cell r="B83" t="str">
            <v>RETIRADA DE ESQUADRIAS DE MADEIRA OU METALICAS.</v>
          </cell>
          <cell r="C83" t="str">
            <v>m2</v>
          </cell>
          <cell r="D83">
            <v>5.51</v>
          </cell>
          <cell r="E83">
            <v>4.24</v>
          </cell>
        </row>
        <row r="84">
          <cell r="A84">
            <v>0</v>
          </cell>
        </row>
        <row r="85">
          <cell r="A85" t="str">
            <v>03.01.052</v>
          </cell>
          <cell r="B85" t="str">
            <v>RETIRADA DE DIVISÓRIA TIPO EUCATEX OU SIMILAR</v>
          </cell>
          <cell r="C85" t="str">
            <v>m2</v>
          </cell>
          <cell r="D85">
            <v>5.94</v>
          </cell>
          <cell r="E85">
            <v>4.57</v>
          </cell>
        </row>
        <row r="86">
          <cell r="A86">
            <v>0</v>
          </cell>
        </row>
        <row r="87">
          <cell r="A87" t="str">
            <v>03.01.053</v>
          </cell>
          <cell r="B87" t="str">
            <v>REMOÇÃO DE ALAMBRADO EM TELA INCLUSIVE ESTRUTURA DE SUSTENTAÇÃO EM TUBOS DE FERRO GALVANIZADO.</v>
          </cell>
          <cell r="C87" t="str">
            <v>m2</v>
          </cell>
          <cell r="D87">
            <v>1.58</v>
          </cell>
          <cell r="E87">
            <v>1.22</v>
          </cell>
        </row>
        <row r="88">
          <cell r="A88">
            <v>0</v>
          </cell>
        </row>
        <row r="89">
          <cell r="A89" t="str">
            <v>03.01.054</v>
          </cell>
          <cell r="B89" t="str">
            <v>RETIRADA DE TELA DE AÇO GALVANIZADO, FIXADA COM ARAME GALVANIZADO PARA REAPROVEITAMENTO.</v>
          </cell>
          <cell r="C89" t="str">
            <v>m2</v>
          </cell>
          <cell r="D89">
            <v>1.27</v>
          </cell>
          <cell r="E89">
            <v>0.98</v>
          </cell>
        </row>
        <row r="90">
          <cell r="A90">
            <v>0</v>
          </cell>
        </row>
        <row r="91">
          <cell r="A91" t="str">
            <v>03.01.055</v>
          </cell>
          <cell r="B91" t="str">
            <v xml:space="preserve">DEMOLIÇÃO DE CERCA COM MOURÕES DE CONCRETO E TELA. </v>
          </cell>
          <cell r="C91" t="str">
            <v>m</v>
          </cell>
          <cell r="D91">
            <v>12.68</v>
          </cell>
          <cell r="E91">
            <v>9.76</v>
          </cell>
        </row>
        <row r="92">
          <cell r="A92">
            <v>0</v>
          </cell>
        </row>
        <row r="93">
          <cell r="A93" t="str">
            <v>03.01.058</v>
          </cell>
          <cell r="B93" t="str">
            <v>DEMOLICAO DE PISO VINILICO OU EMBORRACHADO.</v>
          </cell>
          <cell r="C93" t="str">
            <v>m2</v>
          </cell>
          <cell r="D93">
            <v>6.48</v>
          </cell>
          <cell r="E93">
            <v>4.99</v>
          </cell>
        </row>
        <row r="94">
          <cell r="A94">
            <v>0</v>
          </cell>
        </row>
        <row r="95">
          <cell r="A95" t="str">
            <v>03.01.060</v>
          </cell>
          <cell r="B95" t="str">
            <v>DEMOLICAO DE REVESTIMENTO DE PISO EM CIMENTADO.</v>
          </cell>
          <cell r="C95" t="str">
            <v>m2</v>
          </cell>
          <cell r="D95">
            <v>4.3099999999999996</v>
          </cell>
          <cell r="E95">
            <v>3.32</v>
          </cell>
        </row>
        <row r="96">
          <cell r="A96">
            <v>0</v>
          </cell>
        </row>
        <row r="97">
          <cell r="A97" t="str">
            <v>03.01.070</v>
          </cell>
          <cell r="B97" t="str">
            <v>DEMOLICAO DE REVESTIMENTO DE PISO EM CIMENTADO INCLUSIVE LASTRO DE CONCRETO.</v>
          </cell>
          <cell r="C97" t="str">
            <v>m2</v>
          </cell>
          <cell r="D97">
            <v>9.3699999999999992</v>
          </cell>
          <cell r="E97">
            <v>7.21</v>
          </cell>
        </row>
        <row r="98">
          <cell r="A98">
            <v>0</v>
          </cell>
        </row>
        <row r="99">
          <cell r="A99" t="str">
            <v>03.01.080</v>
          </cell>
          <cell r="B99" t="str">
            <v>DEMOLICAO DE REVESTIMENTO DE PISO COM LADRILHO HIDRAULICO OU CERAMICO.</v>
          </cell>
          <cell r="C99" t="str">
            <v>m2</v>
          </cell>
          <cell r="D99">
            <v>5.04</v>
          </cell>
          <cell r="E99">
            <v>3.88</v>
          </cell>
        </row>
        <row r="100">
          <cell r="A100">
            <v>0</v>
          </cell>
        </row>
        <row r="101">
          <cell r="A101" t="str">
            <v>03.01.090</v>
          </cell>
          <cell r="B101" t="str">
            <v>DEMOLICAO DE REVESTIMENTO DE PISO COM LADRILHO HIDRAULICO OU CERAMICO INCLUSIVE LASTRO DE CONCRETO.</v>
          </cell>
          <cell r="C101" t="str">
            <v>m2</v>
          </cell>
          <cell r="D101">
            <v>10.1</v>
          </cell>
          <cell r="E101">
            <v>7.77</v>
          </cell>
        </row>
        <row r="102">
          <cell r="A102">
            <v>0</v>
          </cell>
        </row>
        <row r="103">
          <cell r="A103" t="str">
            <v>03.01.100</v>
          </cell>
          <cell r="B103" t="str">
            <v>DEMOLICAO DE REVESTIMENTO DE PISO EM TACOS OU ASSOALHOS EM MADEIRA.</v>
          </cell>
          <cell r="C103" t="str">
            <v>m2</v>
          </cell>
          <cell r="D103">
            <v>11.25</v>
          </cell>
          <cell r="E103">
            <v>8.66</v>
          </cell>
        </row>
        <row r="104">
          <cell r="A104">
            <v>0</v>
          </cell>
        </row>
        <row r="105">
          <cell r="A105" t="str">
            <v>03.01.102</v>
          </cell>
          <cell r="B105" t="str">
            <v>DEMOLIÇÃO DE PISO REVESTIDO EM GRANILITE.</v>
          </cell>
          <cell r="C105" t="str">
            <v>m2</v>
          </cell>
          <cell r="D105">
            <v>10.06</v>
          </cell>
          <cell r="E105">
            <v>7.74</v>
          </cell>
        </row>
        <row r="106">
          <cell r="A106">
            <v>0</v>
          </cell>
        </row>
        <row r="107">
          <cell r="A107" t="str">
            <v>03.01.103</v>
          </cell>
          <cell r="B107" t="str">
            <v>DEMOLIÇÃO DE RODAPÉ DE GRANILITE COM H=10 CM.</v>
          </cell>
          <cell r="C107" t="str">
            <v>m</v>
          </cell>
          <cell r="D107">
            <v>1</v>
          </cell>
          <cell r="E107">
            <v>0.77</v>
          </cell>
        </row>
        <row r="108">
          <cell r="A108">
            <v>0</v>
          </cell>
        </row>
        <row r="109">
          <cell r="A109" t="str">
            <v>03.01.110</v>
          </cell>
          <cell r="B109" t="str">
            <v>DEMOLICAO DE PASSEIO EM PEDRA PORTUGUESA.</v>
          </cell>
          <cell r="C109" t="str">
            <v>m2</v>
          </cell>
          <cell r="D109">
            <v>3.8</v>
          </cell>
          <cell r="E109">
            <v>2.93</v>
          </cell>
        </row>
        <row r="110">
          <cell r="A110">
            <v>0</v>
          </cell>
        </row>
        <row r="111">
          <cell r="A111" t="str">
            <v>03.01.120</v>
          </cell>
          <cell r="B111" t="str">
            <v>DEMOLICAO DE REVESTIMENTO COM AZULEJOS OU CERAMICAS.</v>
          </cell>
          <cell r="C111" t="str">
            <v>m2</v>
          </cell>
          <cell r="D111">
            <v>10.43</v>
          </cell>
          <cell r="E111">
            <v>8.0299999999999994</v>
          </cell>
        </row>
        <row r="112">
          <cell r="A112">
            <v>0</v>
          </cell>
        </row>
        <row r="113">
          <cell r="A113" t="str">
            <v>03.01.130</v>
          </cell>
          <cell r="B113" t="str">
            <v>DEMOLICAO DE REVESTIMENTO COM ARGAMASSA DE CAL E AREIA.</v>
          </cell>
          <cell r="C113" t="str">
            <v>m2</v>
          </cell>
          <cell r="D113">
            <v>3.8</v>
          </cell>
          <cell r="E113">
            <v>2.93</v>
          </cell>
        </row>
        <row r="114">
          <cell r="A114">
            <v>0</v>
          </cell>
        </row>
        <row r="115">
          <cell r="A115" t="str">
            <v>03.01.140</v>
          </cell>
          <cell r="B115" t="str">
            <v>DEMOLICAO DE REVESTIMENTO COM ARGAMASSA DE CIMENTO E AREIA</v>
          </cell>
          <cell r="C115" t="str">
            <v>m2</v>
          </cell>
          <cell r="D115">
            <v>6.48</v>
          </cell>
          <cell r="E115">
            <v>4.99</v>
          </cell>
        </row>
        <row r="116">
          <cell r="A116">
            <v>0</v>
          </cell>
        </row>
        <row r="117">
          <cell r="A117" t="str">
            <v>03.01.150</v>
          </cell>
          <cell r="B117" t="str">
            <v>DEMOLICAO DE ALVENARIA DE 1/2 VEZ COM PREPARO PARA REMOCAO.</v>
          </cell>
          <cell r="C117" t="str">
            <v>m2</v>
          </cell>
          <cell r="D117">
            <v>7.64</v>
          </cell>
          <cell r="E117">
            <v>5.88</v>
          </cell>
        </row>
        <row r="118">
          <cell r="A118">
            <v>0</v>
          </cell>
        </row>
        <row r="119">
          <cell r="A119" t="str">
            <v>03.01.160</v>
          </cell>
          <cell r="B119" t="str">
            <v>DEMOLICAO DE ALVENARIA DE 1 VEZ COM PREPARO PARA REMOCAO.</v>
          </cell>
          <cell r="C119" t="str">
            <v>m2</v>
          </cell>
          <cell r="D119">
            <v>13.16</v>
          </cell>
          <cell r="E119">
            <v>10.130000000000001</v>
          </cell>
        </row>
        <row r="120">
          <cell r="A120">
            <v>0</v>
          </cell>
        </row>
        <row r="121">
          <cell r="A121" t="str">
            <v>03.01.161</v>
          </cell>
          <cell r="B121" t="str">
            <v>DEMOLIÇÃO DE ALVENARIA DE 1 1/2 VEZ COM PREPARO PARA REMOÇÃO</v>
          </cell>
          <cell r="C121" t="str">
            <v>m2</v>
          </cell>
          <cell r="D121">
            <v>18.38</v>
          </cell>
          <cell r="E121">
            <v>14.14</v>
          </cell>
        </row>
        <row r="122">
          <cell r="A122">
            <v>0</v>
          </cell>
        </row>
        <row r="123">
          <cell r="A123" t="str">
            <v>03.01.162</v>
          </cell>
          <cell r="B123" t="str">
            <v>CORTE MANUAL EM ALVENARIA DE TIJOLOS FURADOS</v>
          </cell>
          <cell r="C123" t="str">
            <v>m3</v>
          </cell>
          <cell r="D123">
            <v>52.53</v>
          </cell>
          <cell r="E123">
            <v>40.409999999999997</v>
          </cell>
        </row>
        <row r="124">
          <cell r="A124">
            <v>0</v>
          </cell>
        </row>
        <row r="125">
          <cell r="A125" t="str">
            <v>03.01.163</v>
          </cell>
          <cell r="B125" t="str">
            <v>DEMOLIÇÃO DE PAREDE DE GESSO, INCLUSIVE PREPARO PARA REMOÇÃO</v>
          </cell>
          <cell r="C125" t="str">
            <v>m3</v>
          </cell>
          <cell r="D125">
            <v>7.77</v>
          </cell>
          <cell r="E125">
            <v>5.98</v>
          </cell>
        </row>
        <row r="126">
          <cell r="A126">
            <v>0</v>
          </cell>
        </row>
        <row r="127">
          <cell r="A127" t="str">
            <v>03.01.170</v>
          </cell>
          <cell r="B127" t="str">
            <v>DEMOLICAO DE ALVENARIA DE TIJOLOS MACICOS.</v>
          </cell>
          <cell r="C127" t="str">
            <v>m3</v>
          </cell>
          <cell r="D127">
            <v>90.83</v>
          </cell>
          <cell r="E127">
            <v>69.87</v>
          </cell>
        </row>
        <row r="128">
          <cell r="A128">
            <v>0</v>
          </cell>
        </row>
        <row r="129">
          <cell r="A129" t="str">
            <v>03.01.172</v>
          </cell>
          <cell r="B129" t="str">
            <v>APICOAMENTO EM ALVENARIA DE TIJOLO APARENTE</v>
          </cell>
          <cell r="C129" t="str">
            <v>m2</v>
          </cell>
          <cell r="D129">
            <v>1.58</v>
          </cell>
          <cell r="E129">
            <v>1.22</v>
          </cell>
        </row>
        <row r="130">
          <cell r="A130">
            <v>0</v>
          </cell>
        </row>
        <row r="131">
          <cell r="A131" t="str">
            <v>03.01.173</v>
          </cell>
          <cell r="B131" t="str">
            <v>RECORTE COM DEMOLIÇÃO MANUAL DE ALVENARIA DE TIJOLO MACIÇO</v>
          </cell>
          <cell r="C131" t="str">
            <v>m3</v>
          </cell>
          <cell r="D131">
            <v>108.78</v>
          </cell>
          <cell r="E131">
            <v>83.68</v>
          </cell>
        </row>
        <row r="132">
          <cell r="A132">
            <v>0</v>
          </cell>
        </row>
        <row r="133">
          <cell r="A133" t="str">
            <v>03.01.174</v>
          </cell>
          <cell r="B133" t="str">
            <v>CORTE COM MAÇARICO OXIACETILENO TUBULAÇÃO AÇO 2".</v>
          </cell>
          <cell r="C133" t="str">
            <v>Un</v>
          </cell>
          <cell r="D133">
            <v>0.71</v>
          </cell>
          <cell r="E133">
            <v>0.55000000000000004</v>
          </cell>
        </row>
        <row r="134">
          <cell r="A134">
            <v>0</v>
          </cell>
        </row>
        <row r="135">
          <cell r="A135" t="str">
            <v>03.01.180</v>
          </cell>
          <cell r="B135" t="str">
            <v>DEMOLICAO DE ALVENARIA DE PEDRA REJUNTADA.</v>
          </cell>
          <cell r="C135" t="str">
            <v>m3</v>
          </cell>
          <cell r="D135">
            <v>106.09</v>
          </cell>
          <cell r="E135">
            <v>81.61</v>
          </cell>
        </row>
        <row r="136">
          <cell r="A136">
            <v>0</v>
          </cell>
        </row>
        <row r="137">
          <cell r="A137" t="str">
            <v>03.01.190</v>
          </cell>
          <cell r="B137" t="str">
            <v>DEMOLICAO DE ALVENARIA DE PEDRA SECA.</v>
          </cell>
          <cell r="C137" t="str">
            <v>m3</v>
          </cell>
          <cell r="D137">
            <v>43.68</v>
          </cell>
          <cell r="E137">
            <v>33.6</v>
          </cell>
        </row>
        <row r="138">
          <cell r="A138">
            <v>0</v>
          </cell>
        </row>
        <row r="139">
          <cell r="A139" t="str">
            <v>03.01.191</v>
          </cell>
          <cell r="B139" t="str">
            <v>DEMOLIÇÃO DE ALVENARIA EM COBOGÓ COM PREPARO PARA REMOÇÃO.</v>
          </cell>
          <cell r="C139" t="str">
            <v>m2</v>
          </cell>
          <cell r="D139">
            <v>5.25</v>
          </cell>
          <cell r="E139">
            <v>4.04</v>
          </cell>
        </row>
        <row r="140">
          <cell r="A140">
            <v>0</v>
          </cell>
        </row>
        <row r="141">
          <cell r="A141" t="str">
            <v>03.01.192</v>
          </cell>
          <cell r="B141" t="str">
            <v>RETIRADA DE CAIXA PRÉ-MOLDADA DE AR CONDICIONADO</v>
          </cell>
          <cell r="C141" t="str">
            <v>Un</v>
          </cell>
          <cell r="D141">
            <v>29.69</v>
          </cell>
          <cell r="E141">
            <v>22.84</v>
          </cell>
        </row>
        <row r="142">
          <cell r="A142">
            <v>0</v>
          </cell>
        </row>
        <row r="143">
          <cell r="A143" t="str">
            <v>03.01.200</v>
          </cell>
          <cell r="B143" t="str">
            <v>DEMOLICAO MANUAL DE CONCRETO SIMPLES.</v>
          </cell>
          <cell r="C143" t="str">
            <v>m3</v>
          </cell>
          <cell r="D143">
            <v>93.71</v>
          </cell>
          <cell r="E143">
            <v>72.09</v>
          </cell>
        </row>
        <row r="144">
          <cell r="A144">
            <v>0</v>
          </cell>
        </row>
        <row r="145">
          <cell r="A145" t="str">
            <v>03.01.210</v>
          </cell>
          <cell r="B145" t="str">
            <v>DEMOLICAO MANUAL DE CONCRETO ARMADO.</v>
          </cell>
          <cell r="C145" t="str">
            <v>m3</v>
          </cell>
          <cell r="D145">
            <v>129.75</v>
          </cell>
          <cell r="E145">
            <v>99.81</v>
          </cell>
        </row>
        <row r="146">
          <cell r="A146">
            <v>0</v>
          </cell>
        </row>
        <row r="147">
          <cell r="A147" t="str">
            <v>03.01.212</v>
          </cell>
          <cell r="B147" t="str">
            <v>CORTE MANUAL DE CONCRETO ARMADO</v>
          </cell>
          <cell r="C147" t="str">
            <v>m3</v>
          </cell>
          <cell r="D147">
            <v>155.36000000000001</v>
          </cell>
          <cell r="E147">
            <v>119.51</v>
          </cell>
        </row>
        <row r="148">
          <cell r="A148">
            <v>0</v>
          </cell>
        </row>
        <row r="149">
          <cell r="A149" t="str">
            <v>03.01.213</v>
          </cell>
          <cell r="B149" t="str">
            <v>DEMOLIÇÃO DE LAJE PRE-MOLDADA DE COBERTURA, COM PREPARO PARA REMOÇÃO. CONSIDERADA ESPESSURA DA LAJE E DO REVESTIMENTO EM MASSA ÚNICA.</v>
          </cell>
          <cell r="C149" t="str">
            <v>m2</v>
          </cell>
          <cell r="D149">
            <v>13.07</v>
          </cell>
          <cell r="E149">
            <v>10.06</v>
          </cell>
        </row>
        <row r="150">
          <cell r="A150">
            <v>0</v>
          </cell>
        </row>
        <row r="151">
          <cell r="A151" t="str">
            <v>03.01.214</v>
          </cell>
          <cell r="B151" t="str">
            <v>DEMOLIÇÃO DE LAJE PRE-MOLDADA DE PISO,COM PREPARO PARA REMOÇÃO.CONSIDERADA ESPESSURA DA LAJE, DO REVESTIMENTO DE PISO E DO REVESTIMENTO EM MASSA ÚNICA DO TETO INFERIOR.</v>
          </cell>
          <cell r="C151" t="str">
            <v>m2</v>
          </cell>
          <cell r="D151">
            <v>16.79</v>
          </cell>
          <cell r="E151">
            <v>12.92</v>
          </cell>
        </row>
        <row r="152">
          <cell r="A152">
            <v>0</v>
          </cell>
        </row>
        <row r="153">
          <cell r="A153" t="str">
            <v>03.01.220</v>
          </cell>
          <cell r="B153" t="str">
            <v>DEMOLICAO MANUAL DE PAVIMENTACAO ASFALTICA.</v>
          </cell>
          <cell r="C153" t="str">
            <v>m2</v>
          </cell>
          <cell r="D153">
            <v>8.26</v>
          </cell>
          <cell r="E153">
            <v>6.36</v>
          </cell>
        </row>
        <row r="154">
          <cell r="A154">
            <v>0</v>
          </cell>
        </row>
        <row r="155">
          <cell r="A155" t="str">
            <v>03.01.222</v>
          </cell>
          <cell r="B155" t="str">
            <v>DEMOLICAO DE PAVIMENTACAO ASFALTICA COM UTILI ZACAO DE MARTELETE PNEUMATICO.</v>
          </cell>
          <cell r="C155" t="str">
            <v>m2</v>
          </cell>
          <cell r="D155">
            <v>11.68</v>
          </cell>
          <cell r="E155">
            <v>8.99</v>
          </cell>
        </row>
        <row r="156">
          <cell r="A156">
            <v>0</v>
          </cell>
        </row>
        <row r="157">
          <cell r="A157" t="str">
            <v>03.01.230</v>
          </cell>
          <cell r="B157" t="str">
            <v>DEMOLICAO DE PAVIMENTACAO EM PARALELEPIPEDOS SOBRE AREIA.</v>
          </cell>
          <cell r="C157" t="str">
            <v>m2</v>
          </cell>
          <cell r="D157">
            <v>5.52</v>
          </cell>
          <cell r="E157">
            <v>4.25</v>
          </cell>
        </row>
        <row r="158">
          <cell r="A158">
            <v>0</v>
          </cell>
        </row>
        <row r="159">
          <cell r="A159" t="str">
            <v>03.01.240</v>
          </cell>
          <cell r="B159" t="str">
            <v>DEMOLICAO DE PAVIMENTACAO EM PARALELEPIPEDOS SOBRE MACADAME.</v>
          </cell>
          <cell r="C159" t="str">
            <v>m2</v>
          </cell>
          <cell r="D159">
            <v>7.81</v>
          </cell>
          <cell r="E159">
            <v>6.01</v>
          </cell>
        </row>
        <row r="160">
          <cell r="A160">
            <v>0</v>
          </cell>
        </row>
        <row r="161">
          <cell r="A161" t="str">
            <v>03.01.250</v>
          </cell>
          <cell r="B161" t="str">
            <v>DEMOLICAO DE PAVIMENTACAO COM PRE-MOLDADOS DE CONCRETO, INCLUINDO EMPILHAMENTO.</v>
          </cell>
          <cell r="C161" t="str">
            <v>m2</v>
          </cell>
          <cell r="D161">
            <v>5.04</v>
          </cell>
          <cell r="E161">
            <v>3.88</v>
          </cell>
        </row>
        <row r="162">
          <cell r="A162">
            <v>0</v>
          </cell>
        </row>
        <row r="163">
          <cell r="A163" t="str">
            <v>03.01.251</v>
          </cell>
          <cell r="B163" t="str">
            <v>DEMOLIÇÃO DE PISO REVESTIDO EM LAJOTAS DE CONCRETO INCL.BASE DE ASSENTAMENTO.</v>
          </cell>
          <cell r="C163" t="str">
            <v>m2</v>
          </cell>
          <cell r="D163">
            <v>3.17</v>
          </cell>
          <cell r="E163">
            <v>2.44</v>
          </cell>
        </row>
        <row r="164">
          <cell r="A164">
            <v>0</v>
          </cell>
        </row>
        <row r="165">
          <cell r="A165" t="str">
            <v>03.01.260</v>
          </cell>
          <cell r="B165" t="str">
            <v>DEMOLICAO DE MEIO-FIO .</v>
          </cell>
          <cell r="C165" t="str">
            <v>m</v>
          </cell>
          <cell r="D165">
            <v>1.45</v>
          </cell>
          <cell r="E165">
            <v>1.1200000000000001</v>
          </cell>
        </row>
        <row r="166">
          <cell r="A166">
            <v>0</v>
          </cell>
        </row>
        <row r="167">
          <cell r="A167" t="str">
            <v>03.01.270</v>
          </cell>
          <cell r="B167" t="str">
            <v>DEMOLICAO DE LINHA DAGUA</v>
          </cell>
          <cell r="C167" t="str">
            <v>m</v>
          </cell>
          <cell r="D167">
            <v>1.4</v>
          </cell>
          <cell r="E167">
            <v>1.08</v>
          </cell>
        </row>
        <row r="168">
          <cell r="A168">
            <v>0</v>
          </cell>
        </row>
        <row r="169">
          <cell r="A169" t="str">
            <v>03.01.280</v>
          </cell>
          <cell r="B169" t="str">
            <v>DEMOLICAO DE MEIO-FIO E LINHA DAGUA</v>
          </cell>
          <cell r="C169" t="str">
            <v>m</v>
          </cell>
          <cell r="D169">
            <v>2.86</v>
          </cell>
          <cell r="E169">
            <v>2.2000000000000002</v>
          </cell>
        </row>
        <row r="170">
          <cell r="A170">
            <v>0</v>
          </cell>
        </row>
        <row r="171">
          <cell r="A171" t="str">
            <v>03.01.285</v>
          </cell>
          <cell r="B171" t="str">
            <v>RETIRADA DE TAMPO DE GRANITO PARA REAPROVEITAMENTO.</v>
          </cell>
          <cell r="C171" t="str">
            <v>m2</v>
          </cell>
          <cell r="D171">
            <v>14.59</v>
          </cell>
          <cell r="E171">
            <v>11.23</v>
          </cell>
        </row>
        <row r="172">
          <cell r="A172">
            <v>0</v>
          </cell>
        </row>
        <row r="173">
          <cell r="A173" t="str">
            <v>03.01.286</v>
          </cell>
          <cell r="B173" t="str">
            <v>RETIRADA DE PAINÉIS DE VIDRO TEMPERADO ESP= 10 MM</v>
          </cell>
          <cell r="C173" t="str">
            <v>m2</v>
          </cell>
          <cell r="D173">
            <v>8.2200000000000006</v>
          </cell>
          <cell r="E173">
            <v>6.33</v>
          </cell>
        </row>
        <row r="174">
          <cell r="A174">
            <v>0</v>
          </cell>
        </row>
        <row r="175">
          <cell r="A175" t="str">
            <v>03.01.287</v>
          </cell>
          <cell r="B175" t="str">
            <v>RETIRADA DE VIDRO FANTASIA ESP 4 MM.</v>
          </cell>
          <cell r="C175" t="str">
            <v>m2</v>
          </cell>
          <cell r="D175">
            <v>2.97</v>
          </cell>
          <cell r="E175">
            <v>2.29</v>
          </cell>
        </row>
        <row r="176">
          <cell r="A176">
            <v>0</v>
          </cell>
        </row>
        <row r="177">
          <cell r="A177" t="str">
            <v>03.01.300</v>
          </cell>
          <cell r="B177" t="str">
            <v>RETIRADA DE TUBULAÇÃO DE ESGOTO, DIÂMETRO DE 100MM, EM FERRO FUNDIDO.</v>
          </cell>
          <cell r="C177" t="str">
            <v>m</v>
          </cell>
          <cell r="D177">
            <v>16.95</v>
          </cell>
          <cell r="E177">
            <v>13.04</v>
          </cell>
        </row>
        <row r="178">
          <cell r="A178">
            <v>0</v>
          </cell>
        </row>
        <row r="179">
          <cell r="A179" t="str">
            <v>03.01.301</v>
          </cell>
          <cell r="B179" t="str">
            <v>RETIRADA DE LOUÇA SANITÁRIA</v>
          </cell>
          <cell r="C179" t="str">
            <v>Un</v>
          </cell>
          <cell r="D179">
            <v>7.12</v>
          </cell>
          <cell r="E179">
            <v>5.48</v>
          </cell>
        </row>
        <row r="180">
          <cell r="A180">
            <v>0</v>
          </cell>
        </row>
        <row r="181">
          <cell r="A181" t="str">
            <v>03.01.303</v>
          </cell>
          <cell r="B181" t="str">
            <v>RETIRADA DE RESERVATÓRIOS DE FIBROCIMENTO ATÉ 1000LITROS, INCLUSIVE LIMPEZA, SELEÇÃO E GUARDA DO MATERIAL REAPROVEITÁVEL.</v>
          </cell>
          <cell r="C181" t="str">
            <v>Un</v>
          </cell>
          <cell r="D181">
            <v>44.55</v>
          </cell>
          <cell r="E181">
            <v>34.270000000000003</v>
          </cell>
        </row>
        <row r="182">
          <cell r="A182">
            <v>0</v>
          </cell>
        </row>
        <row r="183">
          <cell r="A183" t="str">
            <v>03.01.305</v>
          </cell>
          <cell r="B183" t="str">
            <v>RETIRADA DE METAIS SANITÁRIOS - TORNEIRA, SIFÃO, DUCHA OU SIMILARES.</v>
          </cell>
          <cell r="C183" t="str">
            <v>Un</v>
          </cell>
          <cell r="D183">
            <v>1.8</v>
          </cell>
          <cell r="E183">
            <v>1.39</v>
          </cell>
        </row>
        <row r="184">
          <cell r="A184">
            <v>0</v>
          </cell>
        </row>
        <row r="185">
          <cell r="A185" t="str">
            <v>03.01.306</v>
          </cell>
          <cell r="B185" t="str">
            <v>RETIRADA DE METAIS SANITÁRIOS - REGISTRO DE GAVETA, REGISTRO DE PRESSÃO, VÁLVULA HIDRA OU SIMILARES.</v>
          </cell>
          <cell r="C185" t="str">
            <v>Un</v>
          </cell>
          <cell r="D185">
            <v>12.76</v>
          </cell>
          <cell r="E185">
            <v>9.82</v>
          </cell>
        </row>
        <row r="186">
          <cell r="A186">
            <v>0</v>
          </cell>
        </row>
        <row r="187">
          <cell r="A187" t="str">
            <v>03.01.311</v>
          </cell>
          <cell r="B187" t="str">
            <v>RETIRADA DE POSTE DE CONCRETO, FIXADO NO SOLO SEM REMOÇÃO.</v>
          </cell>
          <cell r="C187" t="str">
            <v>m</v>
          </cell>
          <cell r="D187">
            <v>32.049999999999997</v>
          </cell>
          <cell r="E187">
            <v>24.66</v>
          </cell>
        </row>
        <row r="188">
          <cell r="A188">
            <v>0</v>
          </cell>
        </row>
        <row r="189">
          <cell r="A189" t="str">
            <v>03.01.317</v>
          </cell>
          <cell r="B189" t="str">
            <v>RETIRADA DE VENTILADOR</v>
          </cell>
          <cell r="C189" t="str">
            <v>Un</v>
          </cell>
          <cell r="D189">
            <v>3.71</v>
          </cell>
          <cell r="E189">
            <v>2.86</v>
          </cell>
        </row>
        <row r="190">
          <cell r="A190">
            <v>0</v>
          </cell>
        </row>
        <row r="191">
          <cell r="A191" t="str">
            <v>03.01.318</v>
          </cell>
          <cell r="B191" t="str">
            <v>RETIRADA DE LUMINÁRIA FLUORESCENTE  COMPLETA TIPO CALHA PARA ATÉ 04 (QUATRO) LÂMPADAS</v>
          </cell>
          <cell r="C191" t="str">
            <v>Un</v>
          </cell>
          <cell r="D191">
            <v>6.53</v>
          </cell>
          <cell r="E191">
            <v>5.03</v>
          </cell>
        </row>
        <row r="192">
          <cell r="A192">
            <v>0</v>
          </cell>
        </row>
        <row r="193">
          <cell r="A193" t="str">
            <v>03.01.319</v>
          </cell>
          <cell r="B193" t="str">
            <v>RETIRADA DE CANALETA DE PVC, TIPO SISTEMA "X" E FIAÇÃO ELÉTRICA</v>
          </cell>
          <cell r="C193" t="str">
            <v>m</v>
          </cell>
          <cell r="D193">
            <v>1.2</v>
          </cell>
          <cell r="E193">
            <v>0.93</v>
          </cell>
        </row>
        <row r="194">
          <cell r="A194">
            <v>0</v>
          </cell>
        </row>
        <row r="195">
          <cell r="A195" t="str">
            <v>03.01.320</v>
          </cell>
          <cell r="B195" t="str">
            <v>REMOÇÃO DE TRANSFORMADOR DE POTÊNCIA</v>
          </cell>
          <cell r="C195" t="str">
            <v>Un</v>
          </cell>
          <cell r="D195">
            <v>95.36</v>
          </cell>
          <cell r="E195">
            <v>73.36</v>
          </cell>
        </row>
        <row r="196">
          <cell r="A196">
            <v>0</v>
          </cell>
        </row>
        <row r="197">
          <cell r="A197" t="str">
            <v>03.01.500</v>
          </cell>
          <cell r="B197" t="str">
            <v>RETIRADA DE TAPETE/CARPETE COLADO.</v>
          </cell>
          <cell r="C197" t="str">
            <v>m2</v>
          </cell>
          <cell r="D197">
            <v>0.5</v>
          </cell>
          <cell r="E197">
            <v>0.39</v>
          </cell>
        </row>
        <row r="198">
          <cell r="A198">
            <v>0</v>
          </cell>
        </row>
        <row r="199">
          <cell r="A199" t="str">
            <v>03.01.510</v>
          </cell>
          <cell r="B199" t="str">
            <v>RETIRADA DE REVESTIMENTO EM LAMINADO.</v>
          </cell>
          <cell r="C199" t="str">
            <v>m2</v>
          </cell>
          <cell r="D199">
            <v>23.32</v>
          </cell>
          <cell r="E199">
            <v>17.940000000000001</v>
          </cell>
        </row>
        <row r="200">
          <cell r="A200">
            <v>0</v>
          </cell>
        </row>
        <row r="201">
          <cell r="A201" t="str">
            <v>03.02.010</v>
          </cell>
          <cell r="B201" t="str">
            <v>ROÇO COM ESTROVENGA, INCLUSIVE AMONTOAMENTO.</v>
          </cell>
          <cell r="C201" t="str">
            <v>m2</v>
          </cell>
          <cell r="D201">
            <v>0.37</v>
          </cell>
          <cell r="E201">
            <v>0.28999999999999998</v>
          </cell>
        </row>
        <row r="202">
          <cell r="A202">
            <v>0</v>
          </cell>
        </row>
        <row r="203">
          <cell r="A203" t="str">
            <v>03.02.020</v>
          </cell>
          <cell r="B203" t="str">
            <v>CAPINACAO E LIMPEZA SUPERFICIAL DO TERRENO.</v>
          </cell>
          <cell r="C203" t="str">
            <v>m2</v>
          </cell>
          <cell r="D203">
            <v>1.58</v>
          </cell>
          <cell r="E203">
            <v>1.22</v>
          </cell>
        </row>
        <row r="204">
          <cell r="A204">
            <v>0</v>
          </cell>
        </row>
        <row r="205">
          <cell r="A205" t="str">
            <v>03.02.030</v>
          </cell>
          <cell r="B205" t="str">
            <v>RASPAGEM E LIMPEZA DO TERRENO.</v>
          </cell>
          <cell r="C205" t="str">
            <v>m2</v>
          </cell>
          <cell r="D205">
            <v>2.54</v>
          </cell>
          <cell r="E205">
            <v>1.96</v>
          </cell>
        </row>
        <row r="206">
          <cell r="A206">
            <v>0</v>
          </cell>
        </row>
        <row r="207">
          <cell r="A207" t="str">
            <v>03.02.040</v>
          </cell>
          <cell r="B207" t="str">
            <v>DESTOCAMENTO RASO DE RAIZES DE PEQUENO PORTE COM RASPAGEM, LIMPEZA DO TERRENO E QUEIMA DO MATERIAL.</v>
          </cell>
          <cell r="C207" t="str">
            <v>m2</v>
          </cell>
          <cell r="D207">
            <v>3.62</v>
          </cell>
          <cell r="E207">
            <v>2.79</v>
          </cell>
        </row>
        <row r="208">
          <cell r="A208">
            <v>0</v>
          </cell>
        </row>
        <row r="209">
          <cell r="A209" t="str">
            <v>03.02.050</v>
          </cell>
          <cell r="B209" t="str">
            <v>DESMATAMENTO E DESTOCAMENTO MECANICOS DE ARVORES DE DIAMETRO INFERIOR A 0,15 M, E LIMPEZA DO TERRENO.</v>
          </cell>
          <cell r="C209" t="str">
            <v>m2</v>
          </cell>
          <cell r="D209">
            <v>0.91</v>
          </cell>
          <cell r="E209">
            <v>0.7</v>
          </cell>
        </row>
        <row r="210">
          <cell r="A210">
            <v>0</v>
          </cell>
        </row>
        <row r="211">
          <cell r="A211" t="str">
            <v>03.02.060</v>
          </cell>
          <cell r="B211" t="str">
            <v>TOMBAMENTO MECANICO DE ARVORES COM DIAMETRO DE 0,15 A 0,30 M, INCLUSIVE O DESTOCAMENTO E LIMPEZA DO LOCAL.</v>
          </cell>
          <cell r="C211" t="str">
            <v>Un</v>
          </cell>
          <cell r="D211">
            <v>101.84</v>
          </cell>
          <cell r="E211">
            <v>78.34</v>
          </cell>
        </row>
        <row r="212">
          <cell r="A212">
            <v>0</v>
          </cell>
        </row>
        <row r="213">
          <cell r="A213" t="str">
            <v>03.02.070</v>
          </cell>
          <cell r="B213" t="str">
            <v>TOMBAMENTO MECANICO DE ARVORES COM DIAMETRO MAIOR QUE 0,30 M, INCLUSIVE O DESTOCAMENTO E LIMPEZA DO LOCAL.</v>
          </cell>
          <cell r="C213" t="str">
            <v>Un</v>
          </cell>
          <cell r="D213">
            <v>147.96</v>
          </cell>
          <cell r="E213">
            <v>113.82</v>
          </cell>
        </row>
        <row r="214">
          <cell r="A214">
            <v>0</v>
          </cell>
        </row>
        <row r="215">
          <cell r="A215" t="str">
            <v>03.03.010</v>
          </cell>
          <cell r="B215" t="str">
            <v>BARRACAO PARA DEPOSITO EM TABUAS, COM PISO EM ARGAMASSA DE CIMENTO E AREIA, TRACO 1 6.</v>
          </cell>
          <cell r="C215" t="str">
            <v>m2</v>
          </cell>
          <cell r="D215">
            <v>348.99</v>
          </cell>
          <cell r="E215">
            <v>268.45999999999998</v>
          </cell>
        </row>
        <row r="216">
          <cell r="A216">
            <v>0</v>
          </cell>
        </row>
        <row r="217">
          <cell r="A217" t="str">
            <v>03.03.020</v>
          </cell>
          <cell r="B217" t="str">
            <v>BARRACAO PARA ESCRITORIO EM CHAPAS DE MADEIRA COMPENSADA , COM PISO EM ARGAMASSA DE CIMENTO E AREIA, TRACO 1 6</v>
          </cell>
          <cell r="C217" t="str">
            <v>m2</v>
          </cell>
          <cell r="D217">
            <v>308.39</v>
          </cell>
          <cell r="E217">
            <v>237.23</v>
          </cell>
        </row>
        <row r="218">
          <cell r="A218">
            <v>0</v>
          </cell>
        </row>
        <row r="219">
          <cell r="A219" t="str">
            <v>03.03.030</v>
          </cell>
          <cell r="B219" t="str">
            <v>FORNECIMENTO E ASSENTAMENTO DE TAPUME SIMPLES EM TABUAS.</v>
          </cell>
          <cell r="C219" t="str">
            <v>m2</v>
          </cell>
          <cell r="D219">
            <v>38.4</v>
          </cell>
          <cell r="E219">
            <v>29.54</v>
          </cell>
        </row>
        <row r="220">
          <cell r="A220">
            <v>0</v>
          </cell>
        </row>
        <row r="221">
          <cell r="A221" t="str">
            <v>03.03.040</v>
          </cell>
          <cell r="B221" t="str">
            <v>FORNECIMENTO E ASSENTAMENTO DE TAPUME EM CHAPAS DE MADEIRA COMPENSADA DE 6 MM.</v>
          </cell>
          <cell r="C221" t="str">
            <v>m2</v>
          </cell>
          <cell r="D221">
            <v>36.69</v>
          </cell>
          <cell r="E221">
            <v>28.23</v>
          </cell>
        </row>
        <row r="222">
          <cell r="A222">
            <v>0</v>
          </cell>
        </row>
        <row r="223">
          <cell r="A223" t="str">
            <v>03.03.042</v>
          </cell>
          <cell r="B223" t="str">
            <v>ASSENTAMENTO DE TAPUME EM CHAPAS DE MADEIRA COMPENSADA - APENAS  MÃO-DE-OBRA</v>
          </cell>
          <cell r="C223" t="str">
            <v>m2</v>
          </cell>
          <cell r="D223">
            <v>11.86</v>
          </cell>
          <cell r="E223">
            <v>9.1300000000000008</v>
          </cell>
        </row>
        <row r="224">
          <cell r="A224">
            <v>0</v>
          </cell>
        </row>
        <row r="225">
          <cell r="A225" t="str">
            <v>03.03.045</v>
          </cell>
          <cell r="B225" t="str">
            <v>FORNECIMENTO E MONTAGEM DE TELA DE SINALIZACAO LARANJA(H=1,2M) FIXADA EM MONTAN TES DE FERRO DE 1/2 POL. OU EM BARROTES DE MADEIRA 3X3 POL. COLOCADOS SOBRE BASE DE CONCRETO TRACO 1:4:8 , ESPACADOS A CADA 2 M, INCLUSIVE POSTERIOR RETIRADA E REAPROVEITAMENT</v>
          </cell>
          <cell r="C225" t="str">
            <v>m</v>
          </cell>
          <cell r="D225">
            <v>7.96</v>
          </cell>
          <cell r="E225">
            <v>6.13</v>
          </cell>
        </row>
        <row r="226">
          <cell r="A226">
            <v>0</v>
          </cell>
        </row>
        <row r="227">
          <cell r="A227" t="str">
            <v>03.03.050</v>
          </cell>
          <cell r="B227" t="str">
            <v>FORNECIMENTO DE TAPUME DE SINALIZACAO (MOD. AV-41/2000).</v>
          </cell>
          <cell r="C227" t="str">
            <v>Un</v>
          </cell>
          <cell r="D227">
            <v>442</v>
          </cell>
          <cell r="E227">
            <v>340</v>
          </cell>
        </row>
        <row r="228">
          <cell r="A228">
            <v>0</v>
          </cell>
        </row>
        <row r="229">
          <cell r="A229" t="str">
            <v>03.03.055</v>
          </cell>
          <cell r="B229" t="str">
            <v>FORNECIMENTO DE CAVALETE DE OBRA (MOD. AV-42/ 2000).</v>
          </cell>
          <cell r="C229" t="str">
            <v>Un</v>
          </cell>
          <cell r="D229">
            <v>377</v>
          </cell>
          <cell r="E229">
            <v>290</v>
          </cell>
        </row>
        <row r="230">
          <cell r="A230">
            <v>0</v>
          </cell>
        </row>
        <row r="231">
          <cell r="A231" t="str">
            <v>03.03.057</v>
          </cell>
          <cell r="B231" t="str">
            <v>LOCACAO DIARIA DE CAVALETE DE OBRA (MOD. AV- 42/2000)</v>
          </cell>
          <cell r="C231" t="str">
            <v>Un</v>
          </cell>
          <cell r="D231">
            <v>3.77</v>
          </cell>
          <cell r="E231">
            <v>2.9</v>
          </cell>
        </row>
        <row r="232">
          <cell r="A232">
            <v>0</v>
          </cell>
        </row>
        <row r="233">
          <cell r="A233" t="str">
            <v>03.03.060</v>
          </cell>
          <cell r="B233" t="str">
            <v>FORNECIMENTO DE BARREIRA MOVEL DOBRAVEL (MOD. AV-40/2000).</v>
          </cell>
          <cell r="C233" t="str">
            <v>Un</v>
          </cell>
          <cell r="D233">
            <v>390</v>
          </cell>
          <cell r="E233">
            <v>300</v>
          </cell>
        </row>
        <row r="234">
          <cell r="A234">
            <v>0</v>
          </cell>
        </row>
        <row r="235">
          <cell r="A235" t="str">
            <v>03.03.070</v>
          </cell>
          <cell r="B235" t="str">
            <v>INSTALACAO DE GAMBIARRA PARA SINALIZACAO, COM 20 M, INCLUINDO LAMPADA, BOCAL E BALDE A CADA 2 M.</v>
          </cell>
          <cell r="C235" t="str">
            <v>Un</v>
          </cell>
          <cell r="D235">
            <v>37.799999999999997</v>
          </cell>
          <cell r="E235">
            <v>29.08</v>
          </cell>
        </row>
        <row r="236">
          <cell r="A236">
            <v>0</v>
          </cell>
        </row>
        <row r="237">
          <cell r="A237" t="str">
            <v>03.03.080</v>
          </cell>
          <cell r="B237" t="str">
            <v>VIGIA NOTURNO.</v>
          </cell>
          <cell r="C237" t="str">
            <v>H</v>
          </cell>
          <cell r="D237">
            <v>7.63</v>
          </cell>
          <cell r="E237">
            <v>5.87</v>
          </cell>
        </row>
        <row r="238">
          <cell r="A238">
            <v>0</v>
          </cell>
        </row>
        <row r="239">
          <cell r="A239" t="str">
            <v>03.03.090</v>
          </cell>
          <cell r="B239" t="str">
            <v>FORNECIMENTO E ASSENTAMENTO DE PLACA DA OBRA. (MOD.AV-43/2000).</v>
          </cell>
          <cell r="C239" t="str">
            <v>m2</v>
          </cell>
          <cell r="D239">
            <v>205.62</v>
          </cell>
          <cell r="E239">
            <v>158.16999999999999</v>
          </cell>
        </row>
        <row r="240">
          <cell r="A240">
            <v>0</v>
          </cell>
        </row>
        <row r="241">
          <cell r="A241" t="str">
            <v>03.03.092</v>
          </cell>
          <cell r="B241" t="str">
            <v>REMANEJAMENTO (RETIRADA E MONTAGEM) DE TAPUME EXISTENTE DE CHAPA DE MADEIRA COMPENSADA DE 6MM.</v>
          </cell>
          <cell r="C241" t="str">
            <v>m2</v>
          </cell>
          <cell r="D241">
            <v>17.82</v>
          </cell>
          <cell r="E241">
            <v>13.71</v>
          </cell>
        </row>
        <row r="242">
          <cell r="A242">
            <v>0</v>
          </cell>
        </row>
        <row r="243">
          <cell r="A243" t="str">
            <v>03.03.093</v>
          </cell>
          <cell r="B243" t="str">
            <v>RETIRADA DE TAPUMES</v>
          </cell>
          <cell r="C243" t="str">
            <v>m2</v>
          </cell>
          <cell r="D243">
            <v>5.94</v>
          </cell>
          <cell r="E243">
            <v>4.57</v>
          </cell>
        </row>
        <row r="244">
          <cell r="A244">
            <v>0</v>
          </cell>
        </row>
        <row r="245">
          <cell r="A245" t="str">
            <v>03.03.100</v>
          </cell>
          <cell r="B245" t="str">
            <v>INSTALAÇÕES PROVISÓRIAS - ESCOLAS LOCALIZADAS NO INTERIOR DE PERNAMBUCO</v>
          </cell>
          <cell r="C245" t="str">
            <v>Mês</v>
          </cell>
          <cell r="D245">
            <v>4000.03</v>
          </cell>
          <cell r="E245">
            <v>3076.95</v>
          </cell>
        </row>
        <row r="246">
          <cell r="A246">
            <v>0</v>
          </cell>
        </row>
        <row r="247">
          <cell r="A247" t="str">
            <v>03.03.110</v>
          </cell>
          <cell r="B247" t="str">
            <v>INSTALAÇÕES PROVISÓRIAS - ESCOLAS LOCALIZADAS NA REGIÃO METROPOLITANA DO RECIFE.</v>
          </cell>
          <cell r="C247" t="str">
            <v>Mês</v>
          </cell>
          <cell r="D247">
            <v>1500</v>
          </cell>
          <cell r="E247">
            <v>1153.8499999999999</v>
          </cell>
        </row>
        <row r="248">
          <cell r="A248">
            <v>0</v>
          </cell>
        </row>
        <row r="249">
          <cell r="A249" t="str">
            <v>03.04.010</v>
          </cell>
          <cell r="B249" t="str">
            <v>LOCACAO DE OBRAS E DEMARCACAO PARA ABERTURA DE VALAS PARA FUNDACOES.</v>
          </cell>
          <cell r="C249" t="str">
            <v>m2</v>
          </cell>
          <cell r="D249">
            <v>3.9</v>
          </cell>
          <cell r="E249">
            <v>3</v>
          </cell>
        </row>
        <row r="250">
          <cell r="A250">
            <v>0</v>
          </cell>
        </row>
        <row r="251">
          <cell r="A251" t="str">
            <v>03.05.010</v>
          </cell>
          <cell r="B251" t="str">
            <v>LIMPEZA DE SUPERFICIES COM ACIDO MURIATICO EM AGUA NA PROPORCAO 1 6 E SOLUCAO NEUTRALIZADORA DE AMONIA 1 4</v>
          </cell>
          <cell r="C251" t="str">
            <v>m2</v>
          </cell>
          <cell r="D251">
            <v>3.91</v>
          </cell>
          <cell r="E251">
            <v>3.01</v>
          </cell>
        </row>
        <row r="252">
          <cell r="A252">
            <v>0</v>
          </cell>
        </row>
        <row r="253">
          <cell r="A253" t="str">
            <v>03.05.020</v>
          </cell>
          <cell r="B253" t="str">
            <v>ESCOVACAO DE SUPERFICIES EM ALVENARIA,CONCRETO OU FERRAGENS PARA RETIRADA DE SUBSTRATO COM UTILIZACAO DE ESCOVA RETANGULAR COM CERDAS DE ACO</v>
          </cell>
          <cell r="C253" t="str">
            <v>m2</v>
          </cell>
          <cell r="D253">
            <v>3.69</v>
          </cell>
          <cell r="E253">
            <v>2.84</v>
          </cell>
        </row>
        <row r="254">
          <cell r="A254">
            <v>0</v>
          </cell>
        </row>
        <row r="255">
          <cell r="A255" t="str">
            <v>03.07.010</v>
          </cell>
          <cell r="B255" t="str">
            <v>EXECUÇÃO DOS SERVIÇOS DE CONTROLE DE CUPINS EM SOLOS PAVIMENTADOS ATRAVÉS DO TRATAMENTO DE BARREIRA QUÍMICA COM INJEÇÃO UTILIZANDO UM DOS PRODUTOS PERTENCENTES AO GRUPO FENIL PIRAZOL CONTENDO O PRINCÍPIO ATIVO FIPRONIL,  SENDO ESTE EXECUTADO ATRAVÉS DE PE</v>
          </cell>
          <cell r="C255" t="str">
            <v>m</v>
          </cell>
          <cell r="D255">
            <v>14</v>
          </cell>
          <cell r="E255">
            <v>10.77</v>
          </cell>
        </row>
        <row r="256">
          <cell r="A256">
            <v>0</v>
          </cell>
        </row>
        <row r="257">
          <cell r="A257" t="str">
            <v>03.07.020</v>
          </cell>
          <cell r="B257" t="str">
            <v>EXECUÇÃO DOS SERVIÇOS DE CONTROLE DE CUPINS EM SOLOS NÃO PAVIMENTADOS ATRAVÉS DO TRATAMENTO DE BARREIRA QUÍMICA COM INJEÇÃO UTILIZANDO UM DOS PRODUTOS PERTENCENTES AO GRUPO FENIL PIRAZOL CONTENDO O PRINCÍPIO ATIVO FIPRONIL,  SENDO ESTE EXECUTADO EM VALETA</v>
          </cell>
          <cell r="C257" t="str">
            <v>m</v>
          </cell>
          <cell r="D257">
            <v>14</v>
          </cell>
          <cell r="E257">
            <v>10.77</v>
          </cell>
        </row>
        <row r="258">
          <cell r="A258">
            <v>0</v>
          </cell>
        </row>
        <row r="259">
          <cell r="A259" t="str">
            <v>03.07.030</v>
          </cell>
          <cell r="B259" t="str">
            <v>EXECUÇÃO DOS SERVIÇOS DE CONTROLE DE CUPINS ATRAVÉS DO TRATAMENTO DE ARVORES COM INJEÇÃO UTILIZANDO UM DOS PRODUTOS PERTENCENTES AO GRUPO FENIL PIRAZOL CONTENDO O PRINCÍPIO ATIVO FIPRONIL. CONFORME TERMO DE REFERÊNCIA</v>
          </cell>
          <cell r="C259" t="str">
            <v>Un</v>
          </cell>
          <cell r="D259">
            <v>49.99</v>
          </cell>
          <cell r="E259">
            <v>38.46</v>
          </cell>
        </row>
        <row r="260">
          <cell r="A260">
            <v>0</v>
          </cell>
        </row>
        <row r="261">
          <cell r="A261" t="str">
            <v>04.00.000</v>
          </cell>
          <cell r="B261" t="str">
            <v>CARGA E TRANSPORTE MANUAL E MECANICO</v>
          </cell>
        </row>
        <row r="262">
          <cell r="A262">
            <v>0</v>
          </cell>
        </row>
        <row r="263">
          <cell r="A263" t="str">
            <v>04.01.010</v>
          </cell>
          <cell r="B263" t="str">
            <v>CARGA E DESCARGA MANUAIS DE TERRA DE UM CAMINHAO CARROCERIA.</v>
          </cell>
          <cell r="C263" t="str">
            <v>m3</v>
          </cell>
          <cell r="D263">
            <v>5.72</v>
          </cell>
          <cell r="E263">
            <v>4.4000000000000004</v>
          </cell>
        </row>
        <row r="264">
          <cell r="A264">
            <v>0</v>
          </cell>
        </row>
        <row r="265">
          <cell r="A265" t="str">
            <v>04.01.020</v>
          </cell>
          <cell r="B265" t="str">
            <v>CARGA E DESCARGA MANUAIS DE TERRA DE UM CAMINHAO CARROCERIA ( SERVICO NOTURNO ).</v>
          </cell>
          <cell r="C265" t="str">
            <v>m3</v>
          </cell>
          <cell r="D265">
            <v>6.86</v>
          </cell>
          <cell r="E265">
            <v>5.28</v>
          </cell>
        </row>
        <row r="266">
          <cell r="A266">
            <v>0</v>
          </cell>
        </row>
        <row r="267">
          <cell r="A267" t="str">
            <v>04.01.030</v>
          </cell>
          <cell r="B267" t="str">
            <v>CARGA MANUAL DE TERRA EM CAMINHAO BASCULANTE.</v>
          </cell>
          <cell r="C267" t="str">
            <v>m3</v>
          </cell>
          <cell r="D267">
            <v>4.7699999999999996</v>
          </cell>
          <cell r="E267">
            <v>3.67</v>
          </cell>
        </row>
        <row r="268">
          <cell r="A268">
            <v>0</v>
          </cell>
        </row>
        <row r="269">
          <cell r="A269" t="str">
            <v>04.01.040</v>
          </cell>
          <cell r="B269" t="str">
            <v>CARGA MECANICA DE TERRA EM CAMINHAO BASCULANTE OU CARROCERIA.</v>
          </cell>
          <cell r="C269" t="str">
            <v>m3</v>
          </cell>
          <cell r="D269">
            <v>1.82</v>
          </cell>
          <cell r="E269">
            <v>1.4</v>
          </cell>
        </row>
        <row r="270">
          <cell r="A270">
            <v>0</v>
          </cell>
        </row>
        <row r="271">
          <cell r="A271" t="str">
            <v>04.01.050</v>
          </cell>
          <cell r="B271" t="str">
            <v>CARGA MECANICA DE PRE-MISTURADO,INCLUINDO ESPALHAMENTO DO MESMO EM CIMA DO CAMINHAO.</v>
          </cell>
          <cell r="C271" t="str">
            <v>m3</v>
          </cell>
          <cell r="D271">
            <v>5.09</v>
          </cell>
          <cell r="E271">
            <v>3.92</v>
          </cell>
        </row>
        <row r="272">
          <cell r="A272">
            <v>0</v>
          </cell>
        </row>
        <row r="273">
          <cell r="A273" t="str">
            <v>04.01.060</v>
          </cell>
          <cell r="B273" t="str">
            <v>CARGA MECANICA DE PRE-MISTURADO,INCLUINDO ESPALHAMENTO DO MESMO EM CIMA DO CAMINHAO (SERVICO NOTURNO).</v>
          </cell>
          <cell r="C273" t="str">
            <v>m3</v>
          </cell>
          <cell r="D273">
            <v>5.35</v>
          </cell>
          <cell r="E273">
            <v>4.12</v>
          </cell>
        </row>
        <row r="274">
          <cell r="A274">
            <v>0</v>
          </cell>
        </row>
        <row r="275">
          <cell r="A275" t="str">
            <v>04.02.010</v>
          </cell>
          <cell r="B275" t="str">
            <v>TRANSPORTE DE MATERIAL COM D.M.T. 1 KM.</v>
          </cell>
          <cell r="C275" t="str">
            <v>m3</v>
          </cell>
          <cell r="D275">
            <v>2.83</v>
          </cell>
          <cell r="E275">
            <v>2.1800000000000002</v>
          </cell>
        </row>
        <row r="276">
          <cell r="A276">
            <v>0</v>
          </cell>
        </row>
        <row r="277">
          <cell r="A277" t="str">
            <v>04.02.020</v>
          </cell>
          <cell r="B277" t="str">
            <v>TRANSPORTE DE MATERIAL COM D.M.T. 2 KM.</v>
          </cell>
          <cell r="C277" t="str">
            <v>m3</v>
          </cell>
          <cell r="D277">
            <v>3.82</v>
          </cell>
          <cell r="E277">
            <v>2.94</v>
          </cell>
        </row>
        <row r="278">
          <cell r="A278">
            <v>0</v>
          </cell>
        </row>
        <row r="279">
          <cell r="A279" t="str">
            <v>04.02.030</v>
          </cell>
          <cell r="B279" t="str">
            <v>TRANSPORTE DE MATERIAL COM D.M.T. 4 KM.</v>
          </cell>
          <cell r="C279" t="str">
            <v>m3</v>
          </cell>
          <cell r="D279">
            <v>5.79</v>
          </cell>
          <cell r="E279">
            <v>4.46</v>
          </cell>
        </row>
        <row r="280">
          <cell r="A280">
            <v>0</v>
          </cell>
        </row>
        <row r="281">
          <cell r="A281" t="str">
            <v>04.02.040</v>
          </cell>
          <cell r="B281" t="str">
            <v>TRANSPORTE DE MATERIAL COM D.M.T. 6 KM.</v>
          </cell>
          <cell r="C281" t="str">
            <v>m3</v>
          </cell>
          <cell r="D281">
            <v>7.78</v>
          </cell>
          <cell r="E281">
            <v>5.99</v>
          </cell>
        </row>
        <row r="282">
          <cell r="A282">
            <v>0</v>
          </cell>
        </row>
        <row r="283">
          <cell r="A283" t="str">
            <v>04.02.050</v>
          </cell>
          <cell r="B283" t="str">
            <v>TRANSPORTE DE MATERIAL COM D.M.T. 8 KM.</v>
          </cell>
          <cell r="C283" t="str">
            <v>m3</v>
          </cell>
          <cell r="D283">
            <v>9.8000000000000007</v>
          </cell>
          <cell r="E283">
            <v>7.54</v>
          </cell>
        </row>
        <row r="284">
          <cell r="A284">
            <v>0</v>
          </cell>
        </row>
        <row r="285">
          <cell r="A285" t="str">
            <v>04.02.060</v>
          </cell>
          <cell r="B285" t="str">
            <v>TRANSPORTE DE MATERIAL COM D.M.T. 10 KM.</v>
          </cell>
          <cell r="C285" t="str">
            <v>m3</v>
          </cell>
          <cell r="D285">
            <v>11.72</v>
          </cell>
          <cell r="E285">
            <v>9.02</v>
          </cell>
        </row>
        <row r="286">
          <cell r="A286">
            <v>0</v>
          </cell>
        </row>
        <row r="287">
          <cell r="A287" t="str">
            <v>04.02.070</v>
          </cell>
          <cell r="B287" t="str">
            <v>TRANSPORTE DE MATERIAL COM D.M.T. 12 KM.</v>
          </cell>
          <cell r="C287" t="str">
            <v>m3</v>
          </cell>
          <cell r="D287">
            <v>13.7</v>
          </cell>
          <cell r="E287">
            <v>10.54</v>
          </cell>
        </row>
        <row r="288">
          <cell r="A288">
            <v>0</v>
          </cell>
        </row>
        <row r="289">
          <cell r="A289" t="str">
            <v>04.02.080</v>
          </cell>
          <cell r="B289" t="str">
            <v>TRANSPORTE DE MATERIAL COM D.M.T. 14 KM.</v>
          </cell>
          <cell r="C289" t="str">
            <v>m3</v>
          </cell>
          <cell r="D289">
            <v>15.7</v>
          </cell>
          <cell r="E289">
            <v>12.08</v>
          </cell>
        </row>
        <row r="290">
          <cell r="A290">
            <v>0</v>
          </cell>
        </row>
        <row r="291">
          <cell r="A291" t="str">
            <v>04.02.090</v>
          </cell>
          <cell r="B291" t="str">
            <v>TRANSPORTE DE MATERIAL COM D.M.T. 16 KM.</v>
          </cell>
          <cell r="C291" t="str">
            <v>m3</v>
          </cell>
          <cell r="D291">
            <v>17.600000000000001</v>
          </cell>
          <cell r="E291">
            <v>13.54</v>
          </cell>
        </row>
        <row r="292">
          <cell r="A292">
            <v>0</v>
          </cell>
        </row>
        <row r="293">
          <cell r="A293" t="str">
            <v>04.02.100</v>
          </cell>
          <cell r="B293" t="str">
            <v>TRANSPORTE DE MATERIAL COM D.M.T. 18 KM.</v>
          </cell>
          <cell r="C293" t="str">
            <v>m3</v>
          </cell>
          <cell r="D293">
            <v>19.600000000000001</v>
          </cell>
          <cell r="E293">
            <v>15.08</v>
          </cell>
        </row>
        <row r="294">
          <cell r="A294">
            <v>0</v>
          </cell>
        </row>
        <row r="295">
          <cell r="A295" t="str">
            <v>04.02.110</v>
          </cell>
          <cell r="B295" t="str">
            <v>TRANSPORTE DE MATERIAL COM D.M.T. 20 KM.</v>
          </cell>
          <cell r="C295" t="str">
            <v>m3</v>
          </cell>
          <cell r="D295">
            <v>21.6</v>
          </cell>
          <cell r="E295">
            <v>16.62</v>
          </cell>
        </row>
        <row r="296">
          <cell r="A296">
            <v>0</v>
          </cell>
        </row>
        <row r="297">
          <cell r="A297" t="str">
            <v>04.02.111</v>
          </cell>
          <cell r="B297" t="str">
            <v>TRANSPORTE DE MATERIAL COM D.M.T. 22 KM.</v>
          </cell>
          <cell r="C297" t="str">
            <v>m3</v>
          </cell>
          <cell r="D297">
            <v>23.63</v>
          </cell>
          <cell r="E297">
            <v>18.18</v>
          </cell>
        </row>
        <row r="298">
          <cell r="A298">
            <v>0</v>
          </cell>
        </row>
        <row r="299">
          <cell r="A299" t="str">
            <v>04.02.112</v>
          </cell>
          <cell r="B299" t="str">
            <v>TRANSPORTE DE MATERIAL COM D.M.T. 24 KM.</v>
          </cell>
          <cell r="C299" t="str">
            <v>m3</v>
          </cell>
          <cell r="D299">
            <v>25.61</v>
          </cell>
          <cell r="E299">
            <v>19.7</v>
          </cell>
        </row>
        <row r="300">
          <cell r="A300">
            <v>0</v>
          </cell>
        </row>
        <row r="301">
          <cell r="A301" t="str">
            <v>04.02.113</v>
          </cell>
          <cell r="B301" t="str">
            <v>TRANSPORTE DE MATERIAL COM D.M.T. 26 KM.</v>
          </cell>
          <cell r="C301" t="str">
            <v>m3</v>
          </cell>
          <cell r="D301">
            <v>27.59</v>
          </cell>
          <cell r="E301">
            <v>21.23</v>
          </cell>
        </row>
        <row r="302">
          <cell r="A302">
            <v>0</v>
          </cell>
        </row>
        <row r="303">
          <cell r="A303" t="str">
            <v>04.02.114</v>
          </cell>
          <cell r="B303" t="str">
            <v>TRANSPORTE DE MATERIAL COM D.M.T. 28 KM.</v>
          </cell>
          <cell r="C303" t="str">
            <v>m3</v>
          </cell>
          <cell r="D303">
            <v>29.57</v>
          </cell>
          <cell r="E303">
            <v>22.75</v>
          </cell>
        </row>
        <row r="304">
          <cell r="A304">
            <v>0</v>
          </cell>
        </row>
        <row r="305">
          <cell r="A305" t="str">
            <v>04.02.115</v>
          </cell>
          <cell r="B305" t="str">
            <v>TRANSPORTE DE MATERIAL COM D.M.T. 30 KM.</v>
          </cell>
          <cell r="C305" t="str">
            <v>m3</v>
          </cell>
          <cell r="D305">
            <v>31.55</v>
          </cell>
          <cell r="E305">
            <v>24.27</v>
          </cell>
        </row>
        <row r="306">
          <cell r="A306">
            <v>0</v>
          </cell>
        </row>
        <row r="307">
          <cell r="A307" t="str">
            <v>04.02.120</v>
          </cell>
          <cell r="B307" t="str">
            <v>TRANSPORTE COM CARRO DE MAO DE AREIA, ENTULHO OU TERRA ATE 30M.</v>
          </cell>
          <cell r="C307" t="str">
            <v>m3</v>
          </cell>
          <cell r="D307">
            <v>13.98</v>
          </cell>
          <cell r="E307">
            <v>10.76</v>
          </cell>
        </row>
        <row r="308">
          <cell r="A308">
            <v>0</v>
          </cell>
        </row>
        <row r="309">
          <cell r="A309" t="str">
            <v>04.02.130</v>
          </cell>
          <cell r="B309" t="str">
            <v>TRANSPORTE COM CARRO DE MAO DE AREIA, ENTULHO OU TERRA ATE 30M ( SERVICO NOTURNO ).</v>
          </cell>
          <cell r="C309" t="str">
            <v>m3</v>
          </cell>
          <cell r="D309">
            <v>16.78</v>
          </cell>
          <cell r="E309">
            <v>12.91</v>
          </cell>
        </row>
        <row r="310">
          <cell r="A310">
            <v>0</v>
          </cell>
        </row>
        <row r="311">
          <cell r="A311" t="str">
            <v>04.02.140</v>
          </cell>
          <cell r="B311" t="str">
            <v>TRANSPORTE COM CARRO DE MAO DE AREIA, ENTULHO OU TERRA ATE 60M.</v>
          </cell>
          <cell r="C311" t="str">
            <v>m3</v>
          </cell>
          <cell r="D311">
            <v>16.52</v>
          </cell>
          <cell r="E311">
            <v>12.71</v>
          </cell>
        </row>
        <row r="312">
          <cell r="A312">
            <v>0</v>
          </cell>
        </row>
        <row r="313">
          <cell r="A313" t="str">
            <v>04.02.150</v>
          </cell>
          <cell r="B313" t="str">
            <v>TRANSPORTE COM CARRO DE MAO DE AREIA, ENTULHO OU TERRA ATE 60M ( SERVICO NOTURNO ).</v>
          </cell>
          <cell r="C313" t="str">
            <v>m3</v>
          </cell>
          <cell r="D313">
            <v>19.829999999999998</v>
          </cell>
          <cell r="E313">
            <v>15.26</v>
          </cell>
        </row>
        <row r="314">
          <cell r="A314">
            <v>0</v>
          </cell>
        </row>
        <row r="315">
          <cell r="A315" t="str">
            <v>04.02.160</v>
          </cell>
          <cell r="B315" t="str">
            <v>TRANSPORTE COM CARRO DE MAO DE AREIA, ENTULHO OU TERRA ATE 100M.</v>
          </cell>
          <cell r="C315" t="str">
            <v>m3</v>
          </cell>
          <cell r="D315">
            <v>24.15</v>
          </cell>
          <cell r="E315">
            <v>18.579999999999998</v>
          </cell>
        </row>
        <row r="316">
          <cell r="A316">
            <v>0</v>
          </cell>
        </row>
        <row r="317">
          <cell r="A317" t="str">
            <v>04.02.170</v>
          </cell>
          <cell r="B317" t="str">
            <v>TRANSPORTE COM CARRO DE MAO DE AREIA, ENTULHO OU TERRA ATE 100 M ( SERVICO NOTURNO ).</v>
          </cell>
          <cell r="C317" t="str">
            <v>m3</v>
          </cell>
          <cell r="D317">
            <v>28.99</v>
          </cell>
          <cell r="E317">
            <v>22.3</v>
          </cell>
        </row>
        <row r="318">
          <cell r="A318">
            <v>0</v>
          </cell>
        </row>
        <row r="319">
          <cell r="A319" t="str">
            <v>04.02.180</v>
          </cell>
          <cell r="B319" t="str">
            <v>TRANSPORTE COM CARRO DE MAO DE PEDRA RACHAO NOS MORROS, ATE 100 M.</v>
          </cell>
          <cell r="C319" t="str">
            <v>m3</v>
          </cell>
          <cell r="D319">
            <v>31.78</v>
          </cell>
          <cell r="E319">
            <v>24.45</v>
          </cell>
        </row>
        <row r="320">
          <cell r="A320">
            <v>0</v>
          </cell>
        </row>
        <row r="321">
          <cell r="A321" t="str">
            <v>04.03.010</v>
          </cell>
          <cell r="B321" t="str">
            <v>REMOCAO DE MATERIAL DE PRIMEIRA CATEGORIA EM CAMINHAO CARROCERIA, D.M.T. 6 KM, INCLUSIVE CARGA E DESCARGA MANUAIS.</v>
          </cell>
          <cell r="C321" t="str">
            <v>m3</v>
          </cell>
          <cell r="D321">
            <v>28.1</v>
          </cell>
          <cell r="E321">
            <v>21.62</v>
          </cell>
        </row>
        <row r="322">
          <cell r="A322">
            <v>0</v>
          </cell>
        </row>
        <row r="323">
          <cell r="A323" t="str">
            <v>04.03.020</v>
          </cell>
          <cell r="B323" t="str">
            <v>REMOCAO DE MATERIAL DE PRIMEIRA CATEGORIA EM CAMINHAO CARROCERIA, D.M.T. 12 KM, INCLUSIVE CARGA E DESCARGA MANUAIS.</v>
          </cell>
          <cell r="C323" t="str">
            <v>m3</v>
          </cell>
          <cell r="D323">
            <v>33.76</v>
          </cell>
          <cell r="E323">
            <v>25.97</v>
          </cell>
        </row>
        <row r="324">
          <cell r="A324">
            <v>0</v>
          </cell>
        </row>
        <row r="325">
          <cell r="A325" t="str">
            <v>04.03.030</v>
          </cell>
          <cell r="B325" t="str">
            <v>REMOCAO DE MATERIAL DE PRIMEIRA CATEGORIA EM CAMINHAO CARROCERIA, D.M.T. 20 KM, INCLUSIVE CARGA E DESCARGA MANUAIS.</v>
          </cell>
          <cell r="C325" t="str">
            <v>m3</v>
          </cell>
          <cell r="D325">
            <v>41.3</v>
          </cell>
          <cell r="E325">
            <v>31.77</v>
          </cell>
        </row>
        <row r="326">
          <cell r="A326">
            <v>0</v>
          </cell>
        </row>
        <row r="327">
          <cell r="A327" t="str">
            <v>04.03.031</v>
          </cell>
          <cell r="B327" t="str">
            <v>REMOCAO DE MATERIAL DE PRIMEIRA CATEGORIA EM CAMINHAO CARROCERIA, D.M.T. 22 KM, INCLUSIVE CARGA E DESCARGA MANUAIS.</v>
          </cell>
          <cell r="C327" t="str">
            <v>m3</v>
          </cell>
          <cell r="D327">
            <v>43.23</v>
          </cell>
          <cell r="E327">
            <v>33.26</v>
          </cell>
        </row>
        <row r="328">
          <cell r="A328">
            <v>0</v>
          </cell>
        </row>
        <row r="329">
          <cell r="A329" t="str">
            <v>04.03.032</v>
          </cell>
          <cell r="B329" t="str">
            <v>REMOCAO DE MATERIAL DE PRIMEIRA CATEGORIA EM CAMINHAO CARROCERIA, D.M.T. 24 KM, INCLUSIVE CARGA E DESCARGA MANUAIS.</v>
          </cell>
          <cell r="C329" t="str">
            <v>m3</v>
          </cell>
          <cell r="D329">
            <v>45.12</v>
          </cell>
          <cell r="E329">
            <v>34.71</v>
          </cell>
        </row>
        <row r="330">
          <cell r="A330">
            <v>0</v>
          </cell>
        </row>
        <row r="331">
          <cell r="A331" t="str">
            <v>04.03.033</v>
          </cell>
          <cell r="B331" t="str">
            <v>REMOCAO DE MATERIAL DE PRIMEIRA CATEGORIA EM CAMINHAO CARROCERIA, D.M.T. 26 KM, INCLUSIVE CARGA E DESCARGA MANUAIS.</v>
          </cell>
          <cell r="C331" t="str">
            <v>m3</v>
          </cell>
          <cell r="D331">
            <v>47.02</v>
          </cell>
          <cell r="E331">
            <v>36.17</v>
          </cell>
        </row>
        <row r="332">
          <cell r="A332">
            <v>0</v>
          </cell>
        </row>
        <row r="333">
          <cell r="A333" t="str">
            <v>04.03.034</v>
          </cell>
          <cell r="B333" t="str">
            <v>REMOCAO DE MATERIAL DE PRIMEIRA CATEGORIA EM CAMINHAO CARROCERIA, D.M.T. 28 KM, INCLUSIVE CARGA E DESCARGA MANUAIS.</v>
          </cell>
          <cell r="C333" t="str">
            <v>m3</v>
          </cell>
          <cell r="D333">
            <v>48.9</v>
          </cell>
          <cell r="E333">
            <v>37.619999999999997</v>
          </cell>
        </row>
        <row r="334">
          <cell r="A334">
            <v>0</v>
          </cell>
        </row>
        <row r="335">
          <cell r="A335" t="str">
            <v>04.03.036</v>
          </cell>
          <cell r="B335" t="str">
            <v>REMOCAO DE MATERIAL DE PRIMEIRA CATEGORIA EM CAMINHAO CARROCERIA, D.M.T. 30 KM, INCLUSIVE CARGA E DESCARGA MANUAIS.</v>
          </cell>
          <cell r="C335" t="str">
            <v>m3</v>
          </cell>
          <cell r="D335">
            <v>50.79</v>
          </cell>
          <cell r="E335">
            <v>39.07</v>
          </cell>
        </row>
        <row r="336">
          <cell r="A336">
            <v>0</v>
          </cell>
        </row>
        <row r="337">
          <cell r="A337" t="str">
            <v>04.03.038</v>
          </cell>
          <cell r="B337" t="str">
            <v>REMOCAO DE MATERIAL DE PRIMEIRA CATEGORIA EM CAMINHAO BASCULANTE, D.M.T. 2 KM, INCLUSIVE CARGA MANUAL E DESCARGA MECANICA.</v>
          </cell>
          <cell r="C337" t="str">
            <v>m3</v>
          </cell>
          <cell r="D337">
            <v>21.8</v>
          </cell>
          <cell r="E337">
            <v>16.77</v>
          </cell>
        </row>
        <row r="338">
          <cell r="A338">
            <v>0</v>
          </cell>
        </row>
        <row r="339">
          <cell r="A339" t="str">
            <v>04.03.040</v>
          </cell>
          <cell r="B339" t="str">
            <v>REMOCAO DE MATERIAL DE PRIMEIRA CATEGORIA EM CAMINHAO BASCULANTE, D.M.T. 6 KM, INCLUSIVE CARGA MANUAL E DESCARGA MECANICA.</v>
          </cell>
          <cell r="C339" t="str">
            <v>m3</v>
          </cell>
          <cell r="D339">
            <v>25.76</v>
          </cell>
          <cell r="E339">
            <v>19.82</v>
          </cell>
        </row>
        <row r="340">
          <cell r="A340">
            <v>0</v>
          </cell>
        </row>
        <row r="341">
          <cell r="A341" t="str">
            <v>04.03.050</v>
          </cell>
          <cell r="B341" t="str">
            <v>REMOCAO DE MATERIAL DE PRIMEIRA CATEGORIA EM CAMINHAO BASCULANTE, D.M.T. 12 KM, INCLUSIVE CARGA MANUAL E DESCARGA MECANICA.</v>
          </cell>
          <cell r="C341" t="str">
            <v>m3</v>
          </cell>
          <cell r="D341">
            <v>31.68</v>
          </cell>
          <cell r="E341">
            <v>24.37</v>
          </cell>
        </row>
        <row r="342">
          <cell r="A342">
            <v>0</v>
          </cell>
        </row>
        <row r="343">
          <cell r="A343" t="str">
            <v>04.03.060</v>
          </cell>
          <cell r="B343" t="str">
            <v>REMOCAO DE MATERIAL DE PRIMEIRA CATEGORIA EM CAMINHAO BASCULANTE, D.M.T. 20 KM, INCLUSIVE CARGA MANUAL E DESCARGA MECANICA.</v>
          </cell>
          <cell r="C343" t="str">
            <v>m3</v>
          </cell>
          <cell r="D343">
            <v>39.58</v>
          </cell>
          <cell r="E343">
            <v>30.45</v>
          </cell>
        </row>
        <row r="344">
          <cell r="A344">
            <v>0</v>
          </cell>
        </row>
        <row r="345">
          <cell r="A345" t="str">
            <v>04.03.061</v>
          </cell>
          <cell r="B345" t="str">
            <v>REMOCAO DE MATERIAL DE PRIMEIRA CATEGORIA EM CAMINHAO BASCULANTE, D.M.T. 22 KM, INCLUSIVE CARGA MANUAL E DESCARGA MECANICA.</v>
          </cell>
          <cell r="C345" t="str">
            <v>m3</v>
          </cell>
          <cell r="D345">
            <v>41.61</v>
          </cell>
          <cell r="E345">
            <v>32.01</v>
          </cell>
        </row>
        <row r="346">
          <cell r="A346">
            <v>0</v>
          </cell>
        </row>
        <row r="347">
          <cell r="A347" t="str">
            <v>04.03.062</v>
          </cell>
          <cell r="B347" t="str">
            <v>REMOCAO DE MATERIAL DE PRIMEIRA CATEGORIA EM CAMINHAO BASCULANTE, D.M.T. 24 KM, INCLUSIVE CARGA MANUAL E DESCARGA MECANICA.</v>
          </cell>
          <cell r="C347" t="str">
            <v>m3</v>
          </cell>
          <cell r="D347">
            <v>43.58</v>
          </cell>
          <cell r="E347">
            <v>33.53</v>
          </cell>
        </row>
        <row r="348">
          <cell r="A348">
            <v>0</v>
          </cell>
        </row>
        <row r="349">
          <cell r="A349" t="str">
            <v>04.03.063</v>
          </cell>
          <cell r="B349" t="str">
            <v>REMOCAO DE MATERIAL DE PRIMEIRA CATEGORIA EM CAMINHAO BASCULANTE, D.M.T. 26 KM, INCLUSIVE CARGA MANUAL E DESCARGA MECANICA.</v>
          </cell>
          <cell r="C349" t="str">
            <v>m3</v>
          </cell>
          <cell r="D349">
            <v>45.57</v>
          </cell>
          <cell r="E349">
            <v>35.06</v>
          </cell>
        </row>
        <row r="350">
          <cell r="A350">
            <v>0</v>
          </cell>
        </row>
        <row r="351">
          <cell r="A351" t="str">
            <v>04.03.064</v>
          </cell>
          <cell r="B351" t="str">
            <v>REMOCAO DE MATERIAL DE PRIMEIRA CATEGORIA EM CAMINHAO BASCULANTE, D.M.T. 28 KM, INCLUSIVE CARGA MANUAL E DESCARGA MECANICA.</v>
          </cell>
          <cell r="C351" t="str">
            <v>m3</v>
          </cell>
          <cell r="D351">
            <v>47.55</v>
          </cell>
          <cell r="E351">
            <v>36.58</v>
          </cell>
        </row>
        <row r="352">
          <cell r="A352">
            <v>0</v>
          </cell>
        </row>
        <row r="353">
          <cell r="A353" t="str">
            <v>04.03.065</v>
          </cell>
          <cell r="B353" t="str">
            <v>REMOCAO DE MATERIAL DE PRIMEIRA CATEGORIA EM CAMINHAO BASCULANTE, D.M.T. 30 KM, INCLUSIVE CARGA MANUAL E DESCARGA MECANICA.</v>
          </cell>
          <cell r="C353" t="str">
            <v>m3</v>
          </cell>
          <cell r="D353">
            <v>49.53</v>
          </cell>
          <cell r="E353">
            <v>38.1</v>
          </cell>
        </row>
        <row r="354">
          <cell r="A354">
            <v>0</v>
          </cell>
        </row>
        <row r="355">
          <cell r="A355" t="str">
            <v>04.03.070</v>
          </cell>
          <cell r="B355" t="str">
            <v>REMOCAO DE MATERIAL DE PRIMEIRA CATEGORIA EM CAMINHAO BASCULANTE, D.M.T. 6 KM, INCLUSIVE CARGA E DESCARGA MECANICAS .</v>
          </cell>
          <cell r="C355" t="str">
            <v>m3</v>
          </cell>
          <cell r="D355">
            <v>9.85</v>
          </cell>
          <cell r="E355">
            <v>7.58</v>
          </cell>
        </row>
        <row r="356">
          <cell r="A356">
            <v>0</v>
          </cell>
        </row>
        <row r="357">
          <cell r="A357" t="str">
            <v>04.03.080</v>
          </cell>
          <cell r="B357" t="str">
            <v>REMOCAO DE MATERIAL DE PRIMEIRA CATEGORIA EM CAMINHAO BASCULANTE, D.M.T. 12 KM, INCLUSIVE CARGA E DESCARGA MECANICAS.</v>
          </cell>
          <cell r="C357" t="str">
            <v>m3</v>
          </cell>
          <cell r="D357">
            <v>15.76</v>
          </cell>
          <cell r="E357">
            <v>12.13</v>
          </cell>
        </row>
        <row r="358">
          <cell r="A358">
            <v>0</v>
          </cell>
        </row>
        <row r="359">
          <cell r="A359" t="str">
            <v>04.03.090</v>
          </cell>
          <cell r="B359" t="str">
            <v>REMOCAO DE MATERIAL DE PRIMEIRA CATEGORIA EM CAMINHAO BASCULANTE, D.M.T. 20 KM, INCLUSIVE CARGA E DESCARGA MECANICAS.</v>
          </cell>
          <cell r="C359" t="str">
            <v>m3</v>
          </cell>
          <cell r="D359">
            <v>23.67</v>
          </cell>
          <cell r="E359">
            <v>18.21</v>
          </cell>
        </row>
        <row r="360">
          <cell r="A360">
            <v>0</v>
          </cell>
        </row>
        <row r="361">
          <cell r="A361" t="str">
            <v>04.03.091</v>
          </cell>
          <cell r="B361" t="str">
            <v>REMOCAO DE MATERIAL DE PRIMEIRA CATEGORIA EM CAMINHAO BASCULANTE, D.M.T. 22 KM, INCLUSIVE CARGA E DESCARGA MECANICAS.</v>
          </cell>
          <cell r="C361" t="str">
            <v>m3</v>
          </cell>
          <cell r="D361">
            <v>25.7</v>
          </cell>
          <cell r="E361">
            <v>19.77</v>
          </cell>
        </row>
        <row r="362">
          <cell r="A362">
            <v>0</v>
          </cell>
        </row>
        <row r="363">
          <cell r="A363" t="str">
            <v>04.03.092</v>
          </cell>
          <cell r="B363" t="str">
            <v>REMOCAO DE MATERIAL DE PRIMEIRA CATEGORIA EM CAMINHAO BASCULANTE, D.M.T. 24 KM, INCLUSIVE CARGA E DESCARGA MECANICAS.</v>
          </cell>
          <cell r="C363" t="str">
            <v>m3</v>
          </cell>
          <cell r="D363">
            <v>27.67</v>
          </cell>
          <cell r="E363">
            <v>21.29</v>
          </cell>
        </row>
        <row r="364">
          <cell r="A364">
            <v>0</v>
          </cell>
        </row>
        <row r="365">
          <cell r="A365" t="str">
            <v>04.03.093</v>
          </cell>
          <cell r="B365" t="str">
            <v>REMOCAO DE MATERIAL DE PRIMEIRA CATEGORIA EM CAMINHAO BASCULANTE, D.M.T. 26 KM, INCLUSIVE CARGA E DESCARGA MECANICAS.</v>
          </cell>
          <cell r="C365" t="str">
            <v>m3</v>
          </cell>
          <cell r="D365">
            <v>29.66</v>
          </cell>
          <cell r="E365">
            <v>22.82</v>
          </cell>
        </row>
        <row r="366">
          <cell r="A366">
            <v>0</v>
          </cell>
        </row>
        <row r="367">
          <cell r="A367" t="str">
            <v>04.03.094</v>
          </cell>
          <cell r="B367" t="str">
            <v>REMOCAO DE MATERIAL DE PRIMEIRA CATEGORIA EM CAMINHAO BASCULANTE, D.M.T. 28 KM, INCLUSIVE CARGA E DESCARGA MECANICAS.</v>
          </cell>
          <cell r="C367" t="str">
            <v>m3</v>
          </cell>
          <cell r="D367">
            <v>31.64</v>
          </cell>
          <cell r="E367">
            <v>24.34</v>
          </cell>
        </row>
        <row r="368">
          <cell r="A368">
            <v>0</v>
          </cell>
        </row>
        <row r="369">
          <cell r="A369" t="str">
            <v>04.03.095</v>
          </cell>
          <cell r="B369" t="str">
            <v>REMOCAO DE MATERIAL DE PRIMEIRA CATEGORIA EM CAMINHAO BASCULANTE, D.M.T. 30 KM, INCLUSIVE CARGA E DESCARGA MECANICAS.</v>
          </cell>
          <cell r="C369" t="str">
            <v>m3</v>
          </cell>
          <cell r="D369">
            <v>33.61</v>
          </cell>
          <cell r="E369">
            <v>25.86</v>
          </cell>
        </row>
        <row r="370">
          <cell r="A370">
            <v>0</v>
          </cell>
        </row>
        <row r="371">
          <cell r="A371" t="str">
            <v>04.03.100</v>
          </cell>
          <cell r="B371" t="str">
            <v>REMOCAO DE METRALHA EM CAMINHAO CARROCERIA, D.M.T. 6 KM, INCLUSIVE CARGA E DESCARGA MANUAIS.</v>
          </cell>
          <cell r="C371" t="str">
            <v>m3</v>
          </cell>
          <cell r="D371">
            <v>30.18</v>
          </cell>
          <cell r="E371">
            <v>23.22</v>
          </cell>
        </row>
        <row r="372">
          <cell r="A372">
            <v>0</v>
          </cell>
        </row>
        <row r="373">
          <cell r="A373" t="str">
            <v>04.03.110</v>
          </cell>
          <cell r="B373" t="str">
            <v>REMOCAO DE METRALHA EM CAMINHAO CARROCERIA, D.M.T. 12KM, INCLUSIVE CARGA E DESCARGA MANUAIS.</v>
          </cell>
          <cell r="C373" t="str">
            <v>m3</v>
          </cell>
          <cell r="D373">
            <v>35.82</v>
          </cell>
          <cell r="E373">
            <v>27.56</v>
          </cell>
        </row>
        <row r="374">
          <cell r="A374">
            <v>0</v>
          </cell>
        </row>
        <row r="375">
          <cell r="A375" t="str">
            <v>04.03.120</v>
          </cell>
          <cell r="B375" t="str">
            <v>REMOCAO DE METRALHA EM CAMINHAO CARROCERIA, D.M.T. 20KM, INCLUSIVE CARGA E DESCARGA MANUAIS.</v>
          </cell>
          <cell r="C375" t="str">
            <v>m3</v>
          </cell>
          <cell r="D375">
            <v>43.36</v>
          </cell>
          <cell r="E375">
            <v>33.36</v>
          </cell>
        </row>
        <row r="376">
          <cell r="A376">
            <v>0</v>
          </cell>
        </row>
        <row r="377">
          <cell r="A377" t="str">
            <v>04.03.121</v>
          </cell>
          <cell r="B377" t="str">
            <v>REMOCAO DE METRALHA EM CAMINHAO CARROCERIA, D.M.T. 22KM, INCLUSIVE CARGA E DESCARGA MANUAIS.</v>
          </cell>
          <cell r="C377" t="str">
            <v>m3</v>
          </cell>
          <cell r="D377">
            <v>45.3</v>
          </cell>
          <cell r="E377">
            <v>34.85</v>
          </cell>
        </row>
        <row r="378">
          <cell r="A378">
            <v>0</v>
          </cell>
        </row>
        <row r="379">
          <cell r="A379" t="str">
            <v>04.03.122</v>
          </cell>
          <cell r="B379" t="str">
            <v>REMOCAO DE METRALHA EM CAMINHAO CARROCERIA, D.M.T. 24KM, INCLUSIVE CARGA E DESCARGA MANUAIS.</v>
          </cell>
          <cell r="C379" t="str">
            <v>m3</v>
          </cell>
          <cell r="D379">
            <v>47.19</v>
          </cell>
          <cell r="E379">
            <v>36.299999999999997</v>
          </cell>
        </row>
        <row r="380">
          <cell r="A380">
            <v>0</v>
          </cell>
        </row>
        <row r="381">
          <cell r="A381" t="str">
            <v>04.03.123</v>
          </cell>
          <cell r="B381" t="str">
            <v>REMOCAO DE METRALHA EM CAMINHAO CARROCERIA, D.M.T. 26KM, INCLUSIVE CARGA E DESCARGA MANUAIS.</v>
          </cell>
          <cell r="C381" t="str">
            <v>m3</v>
          </cell>
          <cell r="D381">
            <v>49.08</v>
          </cell>
          <cell r="E381">
            <v>37.76</v>
          </cell>
        </row>
        <row r="382">
          <cell r="A382">
            <v>0</v>
          </cell>
        </row>
        <row r="383">
          <cell r="A383" t="str">
            <v>04.03.124</v>
          </cell>
          <cell r="B383" t="str">
            <v>REMOCAO DE METRALHA EM CAMINHAO CARROCERIA, D.M.T. 28KM, INCLUSIVE CARGA E DESCARGA MANUAIS.</v>
          </cell>
          <cell r="C383" t="str">
            <v>m3</v>
          </cell>
          <cell r="D383">
            <v>50.97</v>
          </cell>
          <cell r="E383">
            <v>39.21</v>
          </cell>
        </row>
        <row r="384">
          <cell r="A384">
            <v>0</v>
          </cell>
        </row>
        <row r="385">
          <cell r="A385" t="str">
            <v>04.03.125</v>
          </cell>
          <cell r="B385" t="str">
            <v>REMOCAO DE METRALHA EM CAMINHAO CARROCERIA, D.M.T. 30KM, INCLUSIVE CARGA E DESCARGA MANUAIS.</v>
          </cell>
          <cell r="C385" t="str">
            <v>m3</v>
          </cell>
          <cell r="D385">
            <v>52.85</v>
          </cell>
          <cell r="E385">
            <v>40.659999999999997</v>
          </cell>
        </row>
        <row r="386">
          <cell r="A386">
            <v>0</v>
          </cell>
        </row>
        <row r="387">
          <cell r="A387" t="str">
            <v>04.03.130</v>
          </cell>
          <cell r="B387" t="str">
            <v>REMOCAO DE METRALHA EM CAMINHAO BASCULANTE D.M.T 2 KM, INCLUSIVE CARGA MANUAL E DESCARGA MECANICA.</v>
          </cell>
          <cell r="C387" t="str">
            <v>m3</v>
          </cell>
          <cell r="D387">
            <v>23.58</v>
          </cell>
          <cell r="E387">
            <v>18.14</v>
          </cell>
        </row>
        <row r="388">
          <cell r="A388">
            <v>0</v>
          </cell>
        </row>
        <row r="389">
          <cell r="A389" t="str">
            <v>04.03.140</v>
          </cell>
          <cell r="B389" t="str">
            <v>REMOCAO DE METRALHA EM CAMINHAO BASCULANTE D.M.T 6 KM, INCLUSIVE CARGA MANUAL E DESCARGA MECANICA.</v>
          </cell>
          <cell r="C389" t="str">
            <v>m3</v>
          </cell>
          <cell r="D389">
            <v>27.54</v>
          </cell>
          <cell r="E389">
            <v>21.19</v>
          </cell>
        </row>
        <row r="390">
          <cell r="A390">
            <v>0</v>
          </cell>
        </row>
        <row r="391">
          <cell r="A391" t="str">
            <v>04.03.150</v>
          </cell>
          <cell r="B391" t="str">
            <v>REMOCAO DE METRALHA EM CAMINHAO BASCULANTE D.M.T 12 KM, INCLUSIVE CARGA MANUAL E DESCARGA MECANICA.</v>
          </cell>
          <cell r="C391" t="str">
            <v>m3</v>
          </cell>
          <cell r="D391">
            <v>33.46</v>
          </cell>
          <cell r="E391">
            <v>25.74</v>
          </cell>
        </row>
        <row r="392">
          <cell r="A392">
            <v>0</v>
          </cell>
        </row>
        <row r="393">
          <cell r="A393" t="str">
            <v>04.03.160</v>
          </cell>
          <cell r="B393" t="str">
            <v>REMOCAO DE METRALHA EM CAMINHAO BASCULANTE D.M.T 20 KM, INCLUSIVE CARGA MANUAL E DESCARGA MECANICA.</v>
          </cell>
          <cell r="C393" t="str">
            <v>m3</v>
          </cell>
          <cell r="D393">
            <v>41.36</v>
          </cell>
          <cell r="E393">
            <v>31.82</v>
          </cell>
        </row>
        <row r="394">
          <cell r="A394">
            <v>0</v>
          </cell>
        </row>
        <row r="395">
          <cell r="A395" t="str">
            <v>04.03.161</v>
          </cell>
          <cell r="B395" t="str">
            <v>REMOCAO DE METRALHA EM CAMINHAO BASCULANTE D.M.T 22 KM, INCLUSIVE CARGA MANUAL E DESCARGA MECANICA.</v>
          </cell>
          <cell r="C395" t="str">
            <v>m3</v>
          </cell>
          <cell r="D395">
            <v>43.39</v>
          </cell>
          <cell r="E395">
            <v>33.380000000000003</v>
          </cell>
        </row>
        <row r="396">
          <cell r="A396">
            <v>0</v>
          </cell>
        </row>
        <row r="397">
          <cell r="A397" t="str">
            <v>04.03.162</v>
          </cell>
          <cell r="B397" t="str">
            <v>REMOCAO DE METRALHA EM CAMINHAO BASCULANTE D.M.T 24 KM, INCLUSIVE CARGA MANUAL E DESCARGA MECANICA.</v>
          </cell>
          <cell r="C397" t="str">
            <v>m3</v>
          </cell>
          <cell r="D397">
            <v>45.37</v>
          </cell>
          <cell r="E397">
            <v>34.9</v>
          </cell>
        </row>
        <row r="398">
          <cell r="A398">
            <v>0</v>
          </cell>
        </row>
        <row r="399">
          <cell r="A399" t="str">
            <v>04.03.163</v>
          </cell>
          <cell r="B399" t="str">
            <v>REMOCAO DE METRALHA EM CAMINHAO BASCULANTE D.M.T 26 KM, INCLUSIVE CARGA MANUAL E DESCARGA MECANICA.</v>
          </cell>
          <cell r="C399" t="str">
            <v>m3</v>
          </cell>
          <cell r="D399">
            <v>47.35</v>
          </cell>
          <cell r="E399">
            <v>36.43</v>
          </cell>
        </row>
        <row r="400">
          <cell r="A400">
            <v>0</v>
          </cell>
        </row>
        <row r="401">
          <cell r="A401" t="str">
            <v>04.03.164</v>
          </cell>
          <cell r="B401" t="str">
            <v>REMOCAO DE METRALHA EM CAMINHAO BASCULANTE D.M.T 28 KM, INCLUSIVE CARGA MANUAL E DESCARGA MECANICA.</v>
          </cell>
          <cell r="C401" t="str">
            <v>m3</v>
          </cell>
          <cell r="D401">
            <v>49.33</v>
          </cell>
          <cell r="E401">
            <v>37.950000000000003</v>
          </cell>
        </row>
        <row r="402">
          <cell r="A402">
            <v>0</v>
          </cell>
        </row>
        <row r="403">
          <cell r="A403" t="str">
            <v>04.03.165</v>
          </cell>
          <cell r="B403" t="str">
            <v>REMOCAO DE METRALHA EM CAMINHAO BASCULANTE D.M.T 30 KM, INCLUSIVE CARGA MANUAL E DESCARGA MECANICA.</v>
          </cell>
          <cell r="C403" t="str">
            <v>m3</v>
          </cell>
          <cell r="D403">
            <v>51.31</v>
          </cell>
          <cell r="E403">
            <v>39.47</v>
          </cell>
        </row>
        <row r="404">
          <cell r="A404">
            <v>0</v>
          </cell>
        </row>
        <row r="405">
          <cell r="A405" t="str">
            <v>04.03.170</v>
          </cell>
          <cell r="B405" t="str">
            <v>REMOCAO DE METRALHA EM CAMINHAO BASCULANTE D.M.T 6 KM, INCLUSIVE CARGA E DESCARGA MECANICAS.</v>
          </cell>
          <cell r="C405" t="str">
            <v>m3</v>
          </cell>
          <cell r="D405">
            <v>10.07</v>
          </cell>
          <cell r="E405">
            <v>7.75</v>
          </cell>
        </row>
        <row r="406">
          <cell r="A406">
            <v>0</v>
          </cell>
        </row>
        <row r="407">
          <cell r="A407" t="str">
            <v>04.03.180</v>
          </cell>
          <cell r="B407" t="str">
            <v>REMOCAO DE METRALHA EM CAMINHAO BASCULANTE D.M.T 12 KM, INCLUSIVE CARGA E DESCARGA MECANICAS.</v>
          </cell>
          <cell r="C407" t="str">
            <v>m3</v>
          </cell>
          <cell r="D407">
            <v>15.99</v>
          </cell>
          <cell r="E407">
            <v>12.3</v>
          </cell>
        </row>
        <row r="408">
          <cell r="A408">
            <v>0</v>
          </cell>
        </row>
        <row r="409">
          <cell r="A409" t="str">
            <v>04.03.190</v>
          </cell>
          <cell r="B409" t="str">
            <v>REMOCAO DE METRALHA EM CAMINHAO BASCULANTE D.M.T 20 KM, INCLUSIVE CARGA E DESCARGA MECANICAS.</v>
          </cell>
          <cell r="C409" t="str">
            <v>m3</v>
          </cell>
          <cell r="D409">
            <v>23.89</v>
          </cell>
          <cell r="E409">
            <v>18.38</v>
          </cell>
        </row>
        <row r="410">
          <cell r="A410">
            <v>0</v>
          </cell>
        </row>
        <row r="411">
          <cell r="A411" t="str">
            <v>04.03.191</v>
          </cell>
          <cell r="B411" t="str">
            <v>REMOCAO DE METRALHA EM CAMINHAO BASCULANTE D.M.T 22 KM, INCLUSIVE CARGA E DESCARGA MECANICAS.</v>
          </cell>
          <cell r="C411" t="str">
            <v>m3</v>
          </cell>
          <cell r="D411">
            <v>25.92</v>
          </cell>
          <cell r="E411">
            <v>19.940000000000001</v>
          </cell>
        </row>
        <row r="412">
          <cell r="A412">
            <v>0</v>
          </cell>
        </row>
        <row r="413">
          <cell r="A413" t="str">
            <v>04.03.192</v>
          </cell>
          <cell r="B413" t="str">
            <v>REMOCAO DE METRALHA EM CAMINHAO BASCULANTE D.M.T 24 KM, INCLUSIVE CARGA E DESCARGA MECANICAS.</v>
          </cell>
          <cell r="C413" t="str">
            <v>m3</v>
          </cell>
          <cell r="D413">
            <v>27.89</v>
          </cell>
          <cell r="E413">
            <v>21.46</v>
          </cell>
        </row>
        <row r="414">
          <cell r="A414">
            <v>0</v>
          </cell>
        </row>
        <row r="415">
          <cell r="A415" t="str">
            <v>04.03.193</v>
          </cell>
          <cell r="B415" t="str">
            <v>REMOCAO DE METRALHA EM CAMINHAO BASCULANTE D.M.T 26 KM, INCLUSIVE CARGA E DESCARGA MECANICAS.</v>
          </cell>
          <cell r="C415" t="str">
            <v>m3</v>
          </cell>
          <cell r="D415">
            <v>29.88</v>
          </cell>
          <cell r="E415">
            <v>22.99</v>
          </cell>
        </row>
        <row r="416">
          <cell r="A416">
            <v>0</v>
          </cell>
        </row>
        <row r="417">
          <cell r="A417" t="str">
            <v>04.03.194</v>
          </cell>
          <cell r="B417" t="str">
            <v>REMOCAO DE METRALHA EM CAMINHAO BASCULANTE D.M.T 28 KM, INCLUSIVE CARGA E DESCARGA MECANICAS.</v>
          </cell>
          <cell r="C417" t="str">
            <v>m3</v>
          </cell>
          <cell r="D417">
            <v>31.86</v>
          </cell>
          <cell r="E417">
            <v>24.51</v>
          </cell>
        </row>
        <row r="418">
          <cell r="A418">
            <v>0</v>
          </cell>
        </row>
        <row r="419">
          <cell r="A419" t="str">
            <v>04.03.195</v>
          </cell>
          <cell r="B419" t="str">
            <v>REMOCAO DE METRALHA EM CAMINHAO BASCULANTE D.M.T 30 KM, INCLUSIVE CARGA E DESCARGA MECANICAS.</v>
          </cell>
          <cell r="C419" t="str">
            <v>m3</v>
          </cell>
          <cell r="D419">
            <v>33.83</v>
          </cell>
          <cell r="E419">
            <v>26.03</v>
          </cell>
        </row>
        <row r="420">
          <cell r="A420">
            <v>0</v>
          </cell>
        </row>
        <row r="421">
          <cell r="A421" t="str">
            <v>04.03.200</v>
          </cell>
          <cell r="B421" t="str">
            <v>REMOCAO DE MATERIAL PROVENIENTE DE LIMPEZA DE GALERIA EM CACAMBAS ESTACIONARIAS COM CAPACIDADE DE 5 M3 E/OU TEMPO DE PERMANENCIA DE ATE 07 DIAS, COM DESTINO FINAL PARA O ATERRO SANITARIO DA MURIBECA.</v>
          </cell>
          <cell r="C421" t="str">
            <v>Un</v>
          </cell>
          <cell r="D421">
            <v>117</v>
          </cell>
          <cell r="E421">
            <v>90</v>
          </cell>
        </row>
        <row r="422">
          <cell r="A422">
            <v>0</v>
          </cell>
        </row>
        <row r="423">
          <cell r="A423" t="str">
            <v>04.04.010</v>
          </cell>
          <cell r="B423" t="str">
            <v>FORNECIMENTO DE BARRO PARA ATERRO, INCLUSIVE CARGA, DESCARGA E TRANSPORTE COM D.M.T. 1 KM.</v>
          </cell>
          <cell r="C423" t="str">
            <v>m3</v>
          </cell>
          <cell r="D423">
            <v>12.33</v>
          </cell>
          <cell r="E423">
            <v>9.49</v>
          </cell>
        </row>
        <row r="424">
          <cell r="A424">
            <v>0</v>
          </cell>
        </row>
        <row r="425">
          <cell r="A425" t="str">
            <v>04.04.020</v>
          </cell>
          <cell r="B425" t="str">
            <v>FORNECIMENTO DE BARRO PARA ATERRO, INCLUSIVE CARGA, DESCARGA E TRANSPORTE COM D.M.T. 2 KM.</v>
          </cell>
          <cell r="C425" t="str">
            <v>m3</v>
          </cell>
          <cell r="D425">
            <v>13.28</v>
          </cell>
          <cell r="E425">
            <v>10.220000000000001</v>
          </cell>
        </row>
        <row r="426">
          <cell r="A426">
            <v>0</v>
          </cell>
        </row>
        <row r="427">
          <cell r="A427" t="str">
            <v>04.04.030</v>
          </cell>
          <cell r="B427" t="str">
            <v>FORNECIMENTO DE BARRO PARA ATERRO, INCLUSIVE CARGA, DESCARGA E TRANSPORTE COM D.M.T. 4 KM.</v>
          </cell>
          <cell r="C427" t="str">
            <v>m3</v>
          </cell>
          <cell r="D427">
            <v>15.28</v>
          </cell>
          <cell r="E427">
            <v>11.76</v>
          </cell>
        </row>
        <row r="428">
          <cell r="A428">
            <v>0</v>
          </cell>
        </row>
        <row r="429">
          <cell r="A429" t="str">
            <v>04.04.040</v>
          </cell>
          <cell r="B429" t="str">
            <v>FORNECIMENTO DE BARRO PARA ATERRO, INCLUSIVE CARGA, DESCARGA E TRANSPORTE COM D.M.T. 6 KM.</v>
          </cell>
          <cell r="C429" t="str">
            <v>m3</v>
          </cell>
          <cell r="D429">
            <v>17.29</v>
          </cell>
          <cell r="E429">
            <v>13.3</v>
          </cell>
        </row>
        <row r="430">
          <cell r="A430">
            <v>0</v>
          </cell>
        </row>
        <row r="431">
          <cell r="A431" t="str">
            <v>04.04.050</v>
          </cell>
          <cell r="B431" t="str">
            <v>FORNECIMENTO DE BARRO PARA ATERRO, INCLUSIVE CARGA, DESCARGA E TRANSPORTE COM D.M.T. 8 KM.</v>
          </cell>
          <cell r="C431" t="str">
            <v>m3</v>
          </cell>
          <cell r="D431">
            <v>19.3</v>
          </cell>
          <cell r="E431">
            <v>14.85</v>
          </cell>
        </row>
        <row r="432">
          <cell r="A432">
            <v>0</v>
          </cell>
        </row>
        <row r="433">
          <cell r="A433" t="str">
            <v>04.04.060</v>
          </cell>
          <cell r="B433" t="str">
            <v>FORNECIMENTO DE BARRO PARA ATERRO, INCLUSIVE CARGA,DESCARGA E TRANSPORTE COM D.M.T. 10 KM</v>
          </cell>
          <cell r="C433" t="str">
            <v>m3</v>
          </cell>
          <cell r="D433">
            <v>21.2</v>
          </cell>
          <cell r="E433">
            <v>16.309999999999999</v>
          </cell>
        </row>
        <row r="434">
          <cell r="A434">
            <v>0</v>
          </cell>
        </row>
        <row r="435">
          <cell r="A435" t="str">
            <v>04.04.070</v>
          </cell>
          <cell r="B435" t="str">
            <v>FORNECIMENTO DE BARRO PARA ATERRO, INCLUSIVE CARGA,DESCARGA E TRANSPORTE COM D.M.T. 12 KM</v>
          </cell>
          <cell r="C435" t="str">
            <v>m3</v>
          </cell>
          <cell r="D435">
            <v>23.2</v>
          </cell>
          <cell r="E435">
            <v>17.850000000000001</v>
          </cell>
        </row>
        <row r="436">
          <cell r="A436">
            <v>0</v>
          </cell>
        </row>
        <row r="437">
          <cell r="A437" t="str">
            <v>04.04.080</v>
          </cell>
          <cell r="B437" t="str">
            <v>FORNECIMENTO DE BARRO PARA ATERRO, INCLUSIVE CARGA,DESCARGA E TRANSPORTE COM D.M.T. 16 KM</v>
          </cell>
          <cell r="C437" t="str">
            <v>m3</v>
          </cell>
          <cell r="D437">
            <v>27.1</v>
          </cell>
          <cell r="E437">
            <v>20.85</v>
          </cell>
        </row>
        <row r="438">
          <cell r="A438">
            <v>0</v>
          </cell>
        </row>
        <row r="439">
          <cell r="A439" t="str">
            <v>04.04.090</v>
          </cell>
          <cell r="B439" t="str">
            <v>FORNECIMENTO DE BARRO PARA ATERRO, INCLUSIVE CARGA,DESCARGA E TRANSPORTE COM D.M.T. 20 KM</v>
          </cell>
          <cell r="C439" t="str">
            <v>m3</v>
          </cell>
          <cell r="D439">
            <v>31.1</v>
          </cell>
          <cell r="E439">
            <v>23.93</v>
          </cell>
        </row>
        <row r="440">
          <cell r="A440">
            <v>0</v>
          </cell>
        </row>
        <row r="441">
          <cell r="A441" t="str">
            <v>04.04.100</v>
          </cell>
          <cell r="B441" t="str">
            <v>FORNECIMENTO DE DESPERDICIO DE PEDREIRA, INCLUSIVE CARGA, DESCARGA E TRANSPORTE ( POSTO OBRA ).</v>
          </cell>
          <cell r="C441" t="str">
            <v>m3</v>
          </cell>
          <cell r="D441">
            <v>40.28</v>
          </cell>
          <cell r="E441">
            <v>30.99</v>
          </cell>
        </row>
        <row r="442">
          <cell r="A442">
            <v>0</v>
          </cell>
        </row>
        <row r="443">
          <cell r="A443" t="str">
            <v>04.04.110</v>
          </cell>
          <cell r="B443" t="str">
            <v>FORNECIMENTO E ESPALHAMENTO DE AREIA FINA, INCLUSIVE CARGA, DESCARGA E TRANSPORTE (POSTO OBRA).</v>
          </cell>
          <cell r="C443" t="str">
            <v>m3</v>
          </cell>
          <cell r="D443">
            <v>45.13</v>
          </cell>
          <cell r="E443">
            <v>34.72</v>
          </cell>
        </row>
        <row r="444">
          <cell r="A444">
            <v>0</v>
          </cell>
        </row>
        <row r="445">
          <cell r="A445" t="str">
            <v>04.04.120</v>
          </cell>
          <cell r="B445" t="str">
            <v>FORNECIMENTO E ESPALHAMENTO DE AREIA AMARELA, INCLUSIVE CARGA, DESCARGA E TRANSPORTE (POSTO OBRA).</v>
          </cell>
          <cell r="C445" t="str">
            <v>m3</v>
          </cell>
          <cell r="D445">
            <v>37.979999999999997</v>
          </cell>
          <cell r="E445">
            <v>29.22</v>
          </cell>
        </row>
        <row r="446">
          <cell r="A446">
            <v>0</v>
          </cell>
        </row>
        <row r="447">
          <cell r="A447" t="str">
            <v>04.04.130</v>
          </cell>
          <cell r="B447" t="str">
            <v>FORNECIMENTO E ESPALHAMENTO DE PO DE PEDRA INCLUSIVE CARGA, DESCARGA E TRANSPORTE(POSTO OBRA).</v>
          </cell>
          <cell r="C447" t="str">
            <v>m3</v>
          </cell>
          <cell r="D447">
            <v>41.23</v>
          </cell>
          <cell r="E447">
            <v>31.72</v>
          </cell>
        </row>
        <row r="448">
          <cell r="A448">
            <v>0</v>
          </cell>
        </row>
        <row r="449">
          <cell r="A449" t="str">
            <v>05.00.000</v>
          </cell>
          <cell r="B449" t="str">
            <v>TRABALHOS EM TERRA</v>
          </cell>
        </row>
        <row r="450">
          <cell r="A450">
            <v>0</v>
          </cell>
        </row>
        <row r="451">
          <cell r="A451" t="str">
            <v>05.01.010</v>
          </cell>
          <cell r="B451" t="str">
            <v>ESCAVACAO MANUAL EM TERRA ATE 1,50 M DE PROFUNDIDADE, SEM ESCORAMENTO.</v>
          </cell>
          <cell r="C451" t="str">
            <v>m3</v>
          </cell>
          <cell r="D451">
            <v>13.98</v>
          </cell>
          <cell r="E451">
            <v>10.76</v>
          </cell>
        </row>
        <row r="452">
          <cell r="A452">
            <v>0</v>
          </cell>
        </row>
        <row r="453">
          <cell r="A453" t="str">
            <v>05.01.020</v>
          </cell>
          <cell r="B453" t="str">
            <v>ESCAVACAO MANUAL EM TERRA ATE 1,50 M DE PROFUNDIDADE, SEM ESCORAMENTO (SERVICO NOTURNO).</v>
          </cell>
          <cell r="C453" t="str">
            <v>m3</v>
          </cell>
          <cell r="D453">
            <v>16.78</v>
          </cell>
          <cell r="E453">
            <v>12.91</v>
          </cell>
        </row>
        <row r="454">
          <cell r="A454">
            <v>0</v>
          </cell>
        </row>
        <row r="455">
          <cell r="A455" t="str">
            <v>05.01.030</v>
          </cell>
          <cell r="B455" t="str">
            <v>ESCAVACAO MANUAL EM TERRA ENTRE 1,50 A 3,0M DE PROFUNDIDADE, SEM ESCORAMENTO.</v>
          </cell>
          <cell r="C455" t="str">
            <v>m3</v>
          </cell>
          <cell r="D455">
            <v>22.88</v>
          </cell>
          <cell r="E455">
            <v>17.600000000000001</v>
          </cell>
        </row>
        <row r="456">
          <cell r="A456">
            <v>0</v>
          </cell>
        </row>
        <row r="457">
          <cell r="A457" t="str">
            <v>05.01.040</v>
          </cell>
          <cell r="B457" t="str">
            <v>ESCAVACAO MANUAL EM TERRA ENTRE 1,50 A 3,0M DE PROFUNDIDADE, SEM ESCORAMENTO(SERVICO NOTURNO).</v>
          </cell>
          <cell r="C457" t="str">
            <v>m3</v>
          </cell>
          <cell r="D457">
            <v>27.45</v>
          </cell>
          <cell r="E457">
            <v>21.12</v>
          </cell>
        </row>
        <row r="458">
          <cell r="A458">
            <v>0</v>
          </cell>
        </row>
        <row r="459">
          <cell r="A459" t="str">
            <v>05.01.050</v>
          </cell>
          <cell r="B459" t="str">
            <v>ESCAVACAO MANUAL EM TERRA ENTRE 3,00 A 4,0M DE PROFUNDIDADE, SEM ESCORAMENTO.</v>
          </cell>
          <cell r="C459" t="str">
            <v>m3</v>
          </cell>
          <cell r="D459">
            <v>24.66</v>
          </cell>
          <cell r="E459">
            <v>18.97</v>
          </cell>
        </row>
        <row r="460">
          <cell r="A460">
            <v>0</v>
          </cell>
        </row>
        <row r="461">
          <cell r="A461" t="str">
            <v>05.01.060</v>
          </cell>
          <cell r="B461" t="str">
            <v>ESCAVACAO MANUAL EM TERRA ENTRE 3,00 A 4,0M DE PROFUNDIDADE, SEM ESCORAMENTO(SERVICO NOTURNO).</v>
          </cell>
          <cell r="C461" t="str">
            <v>m3</v>
          </cell>
          <cell r="D461">
            <v>29.6</v>
          </cell>
          <cell r="E461">
            <v>22.77</v>
          </cell>
        </row>
        <row r="462">
          <cell r="A462">
            <v>0</v>
          </cell>
        </row>
        <row r="463">
          <cell r="A463" t="str">
            <v>05.01.070</v>
          </cell>
          <cell r="B463" t="str">
            <v>ESCAVACAO MANUAL EM MOLEDO OU PICARRA ATE 1,50M DE PROFUNDIDADE, SEM ESCORAMENTO.</v>
          </cell>
          <cell r="C463" t="str">
            <v>m3</v>
          </cell>
          <cell r="D463">
            <v>21.61</v>
          </cell>
          <cell r="E463">
            <v>16.63</v>
          </cell>
        </row>
        <row r="464">
          <cell r="A464">
            <v>0</v>
          </cell>
        </row>
        <row r="465">
          <cell r="A465" t="str">
            <v>05.01.080</v>
          </cell>
          <cell r="B465" t="str">
            <v>ESCAVACAO MANUAL EM MOLEDO OU PICARRA ENTRE 1,50 A 3,0M DE PROFUNDIDADE, SEM ESCORAMENTO.</v>
          </cell>
          <cell r="C465" t="str">
            <v>m3</v>
          </cell>
          <cell r="D465">
            <v>27.78</v>
          </cell>
          <cell r="E465">
            <v>21.37</v>
          </cell>
        </row>
        <row r="466">
          <cell r="A466">
            <v>0</v>
          </cell>
        </row>
        <row r="467">
          <cell r="A467" t="str">
            <v>05.01.081</v>
          </cell>
          <cell r="B467" t="str">
            <v>ESCAVAÇÃO MANUAL DE VALA EM MATERIAL DE 2A. CATEGORIA, COM USO DE EXPLOSIVOS E PERFURAÇÃO MECÂNICA, PRONFUNDIDADE ATÉ 2M.</v>
          </cell>
          <cell r="C467" t="str">
            <v>m3</v>
          </cell>
          <cell r="D467">
            <v>44.92</v>
          </cell>
          <cell r="E467">
            <v>34.56</v>
          </cell>
        </row>
        <row r="468">
          <cell r="A468">
            <v>0</v>
          </cell>
        </row>
        <row r="469">
          <cell r="A469" t="str">
            <v>05.01.082</v>
          </cell>
          <cell r="B469" t="str">
            <v>ESCAVAÇÃO MAUNAL DE VALA EM ROCHA DE 3ª CATEGORIA, COM USO DE EXPLOSIVOS E PERFURAÇÃO MANUAL, PROFUNDIDADE ATÉ 2M.</v>
          </cell>
          <cell r="C469" t="str">
            <v>m3</v>
          </cell>
          <cell r="D469">
            <v>153.93</v>
          </cell>
          <cell r="E469">
            <v>118.41</v>
          </cell>
        </row>
        <row r="470">
          <cell r="A470">
            <v>0</v>
          </cell>
        </row>
        <row r="471">
          <cell r="A471" t="str">
            <v>05.01.083</v>
          </cell>
          <cell r="B471" t="str">
            <v>ESCAVAÇÃO MANUAL DE VALA EM ROCHA DE 3ª CATEGORIA, COM USO DE EXPLOSIVOS E PERFURAÇÕES MECÂNICA, PROFUNDIDADE ATÉ 2M.</v>
          </cell>
          <cell r="C471" t="str">
            <v>m3</v>
          </cell>
          <cell r="D471">
            <v>108.94</v>
          </cell>
          <cell r="E471">
            <v>83.8</v>
          </cell>
        </row>
        <row r="472">
          <cell r="A472">
            <v>0</v>
          </cell>
        </row>
        <row r="473">
          <cell r="A473" t="str">
            <v>05.01.084</v>
          </cell>
          <cell r="B473" t="str">
            <v>ESCAVAÇÃO MANUAL EM MATERIAL DE 2ª CATEGORIA SEM USO DE EXPLOSIVOS , PROFUNDIDADE ATÉ 1,50M.</v>
          </cell>
          <cell r="C473" t="str">
            <v>m3</v>
          </cell>
          <cell r="D473">
            <v>30.49</v>
          </cell>
          <cell r="E473">
            <v>23.46</v>
          </cell>
        </row>
        <row r="474">
          <cell r="A474">
            <v>0</v>
          </cell>
        </row>
        <row r="475">
          <cell r="A475" t="str">
            <v>05.01.090</v>
          </cell>
          <cell r="B475" t="str">
            <v>ESCAVACAO MECANICA DE VALA EM MATERIAL DE PRIMEIRA CATEGORIA ATE 1,50M DE PROFUNDIDADE, SEM ESCORAMENTO.</v>
          </cell>
          <cell r="C475" t="str">
            <v>m3</v>
          </cell>
          <cell r="D475">
            <v>5.08</v>
          </cell>
          <cell r="E475">
            <v>3.91</v>
          </cell>
        </row>
        <row r="476">
          <cell r="A476">
            <v>0</v>
          </cell>
        </row>
        <row r="477">
          <cell r="A477" t="str">
            <v>05.01.100</v>
          </cell>
          <cell r="B477" t="str">
            <v>ESCAVACAO MECANICA DE VALA EM MATERIAL DE PRIMEIRA CATEGORIA ATE 3,00M DE PROFUNDIDADE, SEM ESCORAMENTO.</v>
          </cell>
          <cell r="C477" t="str">
            <v>m3</v>
          </cell>
          <cell r="D477">
            <v>6.11</v>
          </cell>
          <cell r="E477">
            <v>4.7</v>
          </cell>
        </row>
        <row r="478">
          <cell r="A478">
            <v>0</v>
          </cell>
        </row>
        <row r="479">
          <cell r="A479" t="str">
            <v>05.01.110</v>
          </cell>
          <cell r="B479" t="str">
            <v>ESCAVACAO MECANICA DE VALA EM MATERIAL DE PRIMEIRA CATEGORIA ATE 4,00M DE PROFUNDIDADE, SEM ESCORAMENTO.</v>
          </cell>
          <cell r="C479" t="str">
            <v>m3</v>
          </cell>
          <cell r="D479">
            <v>6.77</v>
          </cell>
          <cell r="E479">
            <v>5.21</v>
          </cell>
        </row>
        <row r="480">
          <cell r="A480">
            <v>0</v>
          </cell>
        </row>
        <row r="481">
          <cell r="A481" t="str">
            <v>05.01.120</v>
          </cell>
          <cell r="B481" t="str">
            <v>ESCAVACAO MECANICA DE MATERIAL DE PRIMEIRA CATEGORIA, PROVENIENTE DE CORTE DE SUBLEITO.</v>
          </cell>
          <cell r="C481" t="str">
            <v>m3</v>
          </cell>
          <cell r="D481">
            <v>2.27</v>
          </cell>
          <cell r="E481">
            <v>1.75</v>
          </cell>
        </row>
        <row r="482">
          <cell r="A482">
            <v>0</v>
          </cell>
        </row>
        <row r="483">
          <cell r="A483" t="str">
            <v>05.01.130</v>
          </cell>
          <cell r="B483" t="str">
            <v>ESCAVACAO E CARGA MECANICAS DE MATERIAL DE PRIMEIRA CATEGORIA, PROVENIENTE DE CORTE DE TERRENO NATURAL PARA OBRAS CIVIS.</v>
          </cell>
          <cell r="C483" t="str">
            <v>m3</v>
          </cell>
          <cell r="D483">
            <v>4.3600000000000003</v>
          </cell>
          <cell r="E483">
            <v>3.36</v>
          </cell>
        </row>
        <row r="484">
          <cell r="A484">
            <v>0</v>
          </cell>
        </row>
        <row r="485">
          <cell r="A485" t="str">
            <v>05.01.140</v>
          </cell>
          <cell r="B485" t="str">
            <v>ESCAVACAO E CARGA MECANICAS DE MATERIAL DE PRIMEIRA CATEGORIA, PROVENIENTE DE CORTE DE SUBLEITO.</v>
          </cell>
          <cell r="C485" t="str">
            <v>m3</v>
          </cell>
          <cell r="D485">
            <v>3.92</v>
          </cell>
          <cell r="E485">
            <v>3.02</v>
          </cell>
        </row>
        <row r="486">
          <cell r="A486">
            <v>0</v>
          </cell>
        </row>
        <row r="487">
          <cell r="A487" t="str">
            <v>05.01.150</v>
          </cell>
          <cell r="B487" t="str">
            <v>ESCAVACAO E CARGA MECANICAS DE MATERIAL DE PRIMEIRA CATEGORIA, PROVENIENTE DE CORTE DE SUBLEITO , E AINDA TRANSPORTE COM D.M.T. 0,2 KM.</v>
          </cell>
          <cell r="C487" t="str">
            <v>m3</v>
          </cell>
          <cell r="D487">
            <v>6.74</v>
          </cell>
          <cell r="E487">
            <v>5.19</v>
          </cell>
        </row>
        <row r="488">
          <cell r="A488">
            <v>0</v>
          </cell>
        </row>
        <row r="489">
          <cell r="A489" t="str">
            <v>05.01.160</v>
          </cell>
          <cell r="B489" t="str">
            <v>ESCAVACAO E CARGA MECANICAS DE MATERIAL DE PRIMEIRA CATEGORIA, PROVENIENTE DE CORTE DE SUBLEITO, E AINDA TRANSPORTE COM D.M.T.2 KM.</v>
          </cell>
          <cell r="C489" t="str">
            <v>m3</v>
          </cell>
          <cell r="D489">
            <v>8</v>
          </cell>
          <cell r="E489">
            <v>6.16</v>
          </cell>
        </row>
        <row r="490">
          <cell r="A490">
            <v>0</v>
          </cell>
        </row>
        <row r="491">
          <cell r="A491" t="str">
            <v>05.01.170</v>
          </cell>
          <cell r="B491" t="str">
            <v>ESCAVACAO E CARGA MECANICAS DE MATERIAL DE PRIMEIRA CATEGORIA, PROVENIENTE DE CORTE DE SUBLEITO, E AINDA TRANSPORTE COM D.M.T.4 KM.</v>
          </cell>
          <cell r="C491" t="str">
            <v>m3</v>
          </cell>
          <cell r="D491">
            <v>11.42</v>
          </cell>
          <cell r="E491">
            <v>8.7899999999999991</v>
          </cell>
        </row>
        <row r="492">
          <cell r="A492">
            <v>0</v>
          </cell>
        </row>
        <row r="493">
          <cell r="A493" t="str">
            <v>05.01.180</v>
          </cell>
          <cell r="B493" t="str">
            <v>ESCAVACAO E CARGA MECANICAS DE MATERIAL DE PRIMEIRA CATEGORIA, PROVENIENTE DE CORTE DE SUBLEITO, E AINDA TRANSPORTE COM D.M.T.6 KM.</v>
          </cell>
          <cell r="C493" t="str">
            <v>m3</v>
          </cell>
          <cell r="D493">
            <v>13.91</v>
          </cell>
          <cell r="E493">
            <v>10.7</v>
          </cell>
        </row>
        <row r="494">
          <cell r="A494">
            <v>0</v>
          </cell>
        </row>
        <row r="495">
          <cell r="A495" t="str">
            <v>05.01.190</v>
          </cell>
          <cell r="B495" t="str">
            <v>ESCAVACAO E CARGA MECANICAS DE MATERIAL DE PRIMEIRA CATEGORIA, PROVENIENTE DE CORTE DE SUBLEITO,E AINDA TRANSPORTE COM D.M.T.8 KM.</v>
          </cell>
          <cell r="C495" t="str">
            <v>m3</v>
          </cell>
          <cell r="D495">
            <v>16.41</v>
          </cell>
          <cell r="E495">
            <v>12.63</v>
          </cell>
        </row>
        <row r="496">
          <cell r="A496">
            <v>0</v>
          </cell>
        </row>
        <row r="497">
          <cell r="A497" t="str">
            <v>05.01.500</v>
          </cell>
          <cell r="B497" t="str">
            <v>DESMONTE DE ROCHA DURA INCLUINDO PERFURAÇÃO COM PERFURATRIZ, COMPRESSOR E ARGAMASSA EXPANSIVA, CAIMEX OU SIMILAR.</v>
          </cell>
          <cell r="C497" t="str">
            <v>m3</v>
          </cell>
          <cell r="D497">
            <v>121.61</v>
          </cell>
          <cell r="E497">
            <v>93.55</v>
          </cell>
        </row>
        <row r="498">
          <cell r="A498">
            <v>0</v>
          </cell>
        </row>
        <row r="499">
          <cell r="A499" t="str">
            <v>05.02.010</v>
          </cell>
          <cell r="B499" t="str">
            <v>REATERRO SEM APILOAMENTO, COM APROVEITAMENTO DO MATERIAL ESCAVADO.</v>
          </cell>
          <cell r="C499" t="str">
            <v>m3</v>
          </cell>
          <cell r="D499">
            <v>3.18</v>
          </cell>
          <cell r="E499">
            <v>2.4500000000000002</v>
          </cell>
        </row>
        <row r="500">
          <cell r="A500">
            <v>0</v>
          </cell>
        </row>
        <row r="501">
          <cell r="A501" t="str">
            <v>05.02.020</v>
          </cell>
          <cell r="B501" t="str">
            <v>REATERRO APILOADO DE VALAS EM CAMADAS DE 20CM DE ESPESSURA , COM APROVEITAMENTO DO MATERIAL ESCAVADO.</v>
          </cell>
          <cell r="C501" t="str">
            <v>m3</v>
          </cell>
          <cell r="D501">
            <v>19.07</v>
          </cell>
          <cell r="E501">
            <v>14.67</v>
          </cell>
        </row>
        <row r="502">
          <cell r="A502">
            <v>0</v>
          </cell>
        </row>
        <row r="503">
          <cell r="A503" t="str">
            <v>05.02.030</v>
          </cell>
          <cell r="B503" t="str">
            <v>ESPALHAMENTO DE MATERIAL PARA SIMPLES REGULARIZACAO DO TERRENO.</v>
          </cell>
          <cell r="C503" t="str">
            <v>m3</v>
          </cell>
          <cell r="D503">
            <v>0.94</v>
          </cell>
          <cell r="E503">
            <v>0.73</v>
          </cell>
        </row>
        <row r="504">
          <cell r="A504">
            <v>0</v>
          </cell>
        </row>
        <row r="505">
          <cell r="A505" t="str">
            <v>05.02.040</v>
          </cell>
          <cell r="B505" t="str">
            <v>EXECUCAO DE ATERRO ABRANGENDO ESPALHAMENTO, HOMOGENEIZACAO , UMEDECIMENTO E COMPACTACAO MANUAL EM CAMADAS DE 20 CM DE ESPESSURA, INCLUSIVE O FORNECIMENTO DO BARRO PROVENIENTE DE JAZIDA A UMA DISTANCIA MAXIMA DE 12 KM .</v>
          </cell>
          <cell r="C505" t="str">
            <v>m3</v>
          </cell>
          <cell r="D505">
            <v>41.74</v>
          </cell>
          <cell r="E505">
            <v>32.11</v>
          </cell>
        </row>
        <row r="506">
          <cell r="A506">
            <v>0</v>
          </cell>
        </row>
        <row r="507">
          <cell r="A507" t="str">
            <v>05.02.050</v>
          </cell>
          <cell r="B507" t="str">
            <v>EXECUCAO DE ATERRO ABRANGENDO ESPALHAMENTO, HOMOGENEIZACAO , UMEDECIMENTO E COMPACTACAO MANUAL EM CAMADAS DE 20 CM DE ESPESSURA, INCLUSIVE O FORNECIMENTO DO BARRO PROVENIENTE DE JAZIDA A UMA DISTANCIA MAXIMA DE 20 KM .</v>
          </cell>
          <cell r="C507" t="str">
            <v>m3</v>
          </cell>
          <cell r="D507">
            <v>51.66</v>
          </cell>
          <cell r="E507">
            <v>39.74</v>
          </cell>
        </row>
        <row r="508">
          <cell r="A508">
            <v>0</v>
          </cell>
        </row>
        <row r="509">
          <cell r="A509" t="str">
            <v>05.02.060</v>
          </cell>
          <cell r="B509" t="str">
            <v>EXECUCAO DE ATERRO ABRANGENDO ESPALHAMENTO , HOMOGENEIZACAO,UMEDECIMENTO E COMPACTACAO MECANICA EM CAMADAS DE 20 CM DE ESPESSURA , INCLUSIVE O FORNECIMENTO DO BARRO PROVENIENTE DE JAZIDA A UMA DISTANCIA MAXIMA DE 12 KM .</v>
          </cell>
          <cell r="C509" t="str">
            <v>m3</v>
          </cell>
          <cell r="D509">
            <v>33.18</v>
          </cell>
          <cell r="E509">
            <v>25.53</v>
          </cell>
        </row>
        <row r="510">
          <cell r="A510">
            <v>0</v>
          </cell>
        </row>
        <row r="511">
          <cell r="A511" t="str">
            <v>05.02.070</v>
          </cell>
          <cell r="B511" t="str">
            <v>EXECUCAO DE ATERRO ABRANGENDO ESPALHAMENTO , HOMOGENEIZACAO , UMEDECIMENTO E COMPACTACAO MECANICA EM CAMADAS DE 20 CM DE ESPESSURA,IN CLUSIVE O FORNECIMENTO DO BARRO PROVENIENTE DE JAZIDA A UMA DISTANCIA MAXIMA DE 20 KM .</v>
          </cell>
          <cell r="C511" t="str">
            <v>m3</v>
          </cell>
          <cell r="D511">
            <v>43.44</v>
          </cell>
          <cell r="E511">
            <v>33.42</v>
          </cell>
        </row>
        <row r="512">
          <cell r="A512">
            <v>0</v>
          </cell>
        </row>
        <row r="513">
          <cell r="A513" t="str">
            <v>05.02.080</v>
          </cell>
          <cell r="B513" t="str">
            <v>ATERRO COM AREIA EM CAMADAS DE ATE 40 CM DE ALTURA , UTILIZANDO-SE O PROCESSO MECANICO LEVE PARA A COMPACTACAO,INCLUSIVE CARGA,DESCARGA E TRANSPORTE (POSTO OBRA)</v>
          </cell>
          <cell r="C513" t="str">
            <v>m3</v>
          </cell>
          <cell r="D513">
            <v>45.33</v>
          </cell>
          <cell r="E513">
            <v>34.869999999999997</v>
          </cell>
        </row>
        <row r="514">
          <cell r="A514">
            <v>0</v>
          </cell>
        </row>
        <row r="515">
          <cell r="A515" t="str">
            <v>05.02.090</v>
          </cell>
          <cell r="B515" t="str">
            <v>APILOAMENTO MANUAL DE VALAS EM CAMADAS DE 20 CM DE ESPESSURA.</v>
          </cell>
          <cell r="C515" t="str">
            <v>m3</v>
          </cell>
          <cell r="D515">
            <v>15.89</v>
          </cell>
          <cell r="E515">
            <v>12.23</v>
          </cell>
        </row>
        <row r="516">
          <cell r="A516">
            <v>0</v>
          </cell>
        </row>
        <row r="517">
          <cell r="A517" t="str">
            <v>05.02.100</v>
          </cell>
          <cell r="B517" t="str">
            <v>COMPACTACAO MECANICA DE ATERRO A 100 POR CENTO DO PROCTOR NORMAL, MEDIDO NA SECAO, INCLUSIVE ESPALHAMENTO,UMEDECIMENTO E HOMOGENEIZACAO.</v>
          </cell>
          <cell r="C517" t="str">
            <v>m3</v>
          </cell>
          <cell r="D517">
            <v>3.02</v>
          </cell>
          <cell r="E517">
            <v>2.33</v>
          </cell>
        </row>
        <row r="518">
          <cell r="A518">
            <v>0</v>
          </cell>
        </row>
        <row r="519">
          <cell r="A519" t="str">
            <v>05.02.110</v>
          </cell>
          <cell r="B519" t="str">
            <v>EXECUÇÃO DE ATERRO COM BARRO. UTILIZANDO-SE O PROCESSO MECÂNICO LEVE DE COMPACTAÇÃO,INCLUSIVE CARGA, DESCARGA E TRANSPORTE (POSTO OBRA)</v>
          </cell>
          <cell r="C519" t="str">
            <v>m3</v>
          </cell>
          <cell r="D519">
            <v>31.09</v>
          </cell>
          <cell r="E519">
            <v>23.92</v>
          </cell>
        </row>
        <row r="520">
          <cell r="A520">
            <v>0</v>
          </cell>
        </row>
        <row r="521">
          <cell r="A521" t="str">
            <v>05.02.120</v>
          </cell>
          <cell r="B521" t="str">
            <v xml:space="preserve">ATERRO UTILIZANDO SOLO CIMENTO PARA FUNDACOES(TRACO 1:20)ABRANGENDO ESPALHAMENTO HOMOGEINIZACAO,UMEDECIMENTO E COMPACTACAO MANUAL COM SOQUETE DE 30 KG EM CAMADAS SUCESSIVAS DE 20 CM DE ESPESSURA, INCLUSIVE FORNECIMENTO DO MATERIAL PROVENIENTE DE JAZIDA A </v>
          </cell>
          <cell r="C521" t="str">
            <v>m3</v>
          </cell>
          <cell r="D521">
            <v>134.30000000000001</v>
          </cell>
          <cell r="E521">
            <v>103.31</v>
          </cell>
        </row>
        <row r="522">
          <cell r="A522">
            <v>0</v>
          </cell>
        </row>
        <row r="523">
          <cell r="A523" t="str">
            <v>05.02.130</v>
          </cell>
          <cell r="B523" t="str">
            <v xml:space="preserve">ATERRO UTILIZANDO SOLO CIMENTO PARA FUNDACOES(TRACO 1:30)ABRANGENDO ESPALHAMENTO HOMOGEINIZACAO,UMEDECIMENTO E COMPACTACAO MANUAL COM SOQUETE DE 30 KG EM CAMADAS SUCESSIVAS DE 20 CM DE ESPESSURA, INCLUSIVE FORNECIMENTO DO MATERIAL PROVENIENTE DE JAZIDA A </v>
          </cell>
          <cell r="C523" t="str">
            <v>m3</v>
          </cell>
          <cell r="D523">
            <v>120.88</v>
          </cell>
          <cell r="E523">
            <v>92.99</v>
          </cell>
        </row>
        <row r="524">
          <cell r="A524">
            <v>0</v>
          </cell>
        </row>
        <row r="525">
          <cell r="A525" t="str">
            <v>05.02.140</v>
          </cell>
          <cell r="B525" t="str">
            <v xml:space="preserve">ATERRO UTILIZANDO SOLO CIMENTO PARA FUNDACOES(TRACO 1:20)ABRANGENDO ESPALHAMENTO HOMOGEINIZACAO,UMEDECIMENTO E COMPACTACAO MECANICA LEVE EM CAMADAS SUCESSIVAS DE 20 CM DE ESPESSURA,INCLUSIVE FORNECIMENTO DO MATERIAL PROVENIENTE DE JAZIDA A UMA DISTANCIA  </v>
          </cell>
          <cell r="C525" t="str">
            <v>m3</v>
          </cell>
          <cell r="D525">
            <v>116.33</v>
          </cell>
          <cell r="E525">
            <v>89.49</v>
          </cell>
        </row>
        <row r="526">
          <cell r="A526">
            <v>0</v>
          </cell>
        </row>
        <row r="527">
          <cell r="A527" t="str">
            <v>05.02.145</v>
          </cell>
          <cell r="B527" t="str">
            <v>ATERRO UTILIZANDO SOLO CIMENTO PARA FUNDAÇÕES (TRAÇO 1:25) ABRANGENDO ESPALHAMENTO, HOMOGEINIZAÇÃO, UMEDECIMENTO E COMPACTAÇÃO MECÂNICA LEVE EM CAMADAS SUCESSIVAS DE 20CM DE ESPESSURA, INCLUSIVE FORNECIMENTO DO MATERIAL PROVENIENTE DE JAZIDA A UMA DISTÂNC</v>
          </cell>
          <cell r="C527" t="str">
            <v>m3</v>
          </cell>
          <cell r="D527">
            <v>132.62</v>
          </cell>
          <cell r="E527">
            <v>102.02</v>
          </cell>
        </row>
        <row r="528">
          <cell r="A528">
            <v>0</v>
          </cell>
        </row>
        <row r="529">
          <cell r="A529" t="str">
            <v>05.02.150</v>
          </cell>
          <cell r="B529" t="str">
            <v>ATERRO UTILIZANDO SOLO CIMENTO PARA FUNDACOES(TRACO 1:30)ABRANGENDO ESPALHAMENTO HOMOGEINIZACAO,UMEDECIMENTO E COMPACTACAO MECANICA LEVE EM CAMADAS SUCESSIVAS DE 20 CM DE ESPESSURA,INCLUSIVE FORNECIMENTO DO MATERIAL PROVENIENTE DE JAZIDA A UMA DISTANCIA M</v>
          </cell>
          <cell r="C529" t="str">
            <v>m3</v>
          </cell>
          <cell r="D529">
            <v>102.92</v>
          </cell>
          <cell r="E529">
            <v>79.17</v>
          </cell>
        </row>
        <row r="530">
          <cell r="A530">
            <v>0</v>
          </cell>
        </row>
        <row r="531">
          <cell r="A531" t="str">
            <v>05.02.200</v>
          </cell>
          <cell r="B531" t="str">
            <v>EXECUCAO DE BASE COM BRITA GRADUADA ( CORRIDA) ABRANGENDO ESPALHAMENTO E COMPACTACAO DA MISTURA EM CAMADAS SUCESSIVAS COM 15CM DE ESPESSURA INCLUSIVE FORNECIMENTO DO MATERIAL (POSTO OBRA).</v>
          </cell>
          <cell r="C531" t="str">
            <v>m3</v>
          </cell>
          <cell r="D531">
            <v>80.709999999999994</v>
          </cell>
          <cell r="E531">
            <v>62.09</v>
          </cell>
        </row>
        <row r="532">
          <cell r="A532">
            <v>0</v>
          </cell>
        </row>
        <row r="533">
          <cell r="A533" t="str">
            <v>05.03.010</v>
          </cell>
          <cell r="B533" t="str">
            <v>REGULARIZACAO MANUAL DE TERRENO NATURAL, CORTE OU ATERRO ATE 20 CM DE ESPESSURA.</v>
          </cell>
          <cell r="C533" t="str">
            <v>m2</v>
          </cell>
          <cell r="D533">
            <v>1.58</v>
          </cell>
          <cell r="E533">
            <v>1.22</v>
          </cell>
        </row>
        <row r="534">
          <cell r="A534">
            <v>0</v>
          </cell>
        </row>
        <row r="535">
          <cell r="A535" t="str">
            <v>05.03.020</v>
          </cell>
          <cell r="B535" t="str">
            <v>REGULARIZACAO MECANICA DE TERRENO NATURAL, CORTE OU ATERRO ATE 20 CM DE ESPESSURA.</v>
          </cell>
          <cell r="C535" t="str">
            <v>m2</v>
          </cell>
          <cell r="D535">
            <v>0.68</v>
          </cell>
          <cell r="E535">
            <v>0.53</v>
          </cell>
        </row>
        <row r="536">
          <cell r="A536">
            <v>0</v>
          </cell>
        </row>
        <row r="537">
          <cell r="A537" t="str">
            <v>05.03.030</v>
          </cell>
          <cell r="B537" t="str">
            <v>REGULARIZACAO DE TALUDE COM CORTE OU ATERRO ATE 20 CM DE ESPESSURA.</v>
          </cell>
          <cell r="C537" t="str">
            <v>m2</v>
          </cell>
          <cell r="D537">
            <v>3.18</v>
          </cell>
          <cell r="E537">
            <v>2.4500000000000002</v>
          </cell>
        </row>
        <row r="538">
          <cell r="A538">
            <v>0</v>
          </cell>
        </row>
        <row r="539">
          <cell r="A539" t="str">
            <v>05.04.010</v>
          </cell>
          <cell r="B539" t="str">
            <v>CONTENÇÃO TIPO RIP-RAP COM UTILIZAÇÃO DE SOLO-CIMENTO, TRAÇO 1:18, EM VOLUME, COM SACO DE NYLON, INCL. FORNECIMENTO DE AGREGADOS (BARRO/SAIBRO/AREIA), TRANSPORTE, CARGA E DESCARGA COM DMT 10KM.</v>
          </cell>
          <cell r="C539" t="str">
            <v>m3</v>
          </cell>
          <cell r="D539">
            <v>180.02</v>
          </cell>
          <cell r="E539">
            <v>138.47999999999999</v>
          </cell>
        </row>
        <row r="540">
          <cell r="A540">
            <v>0</v>
          </cell>
        </row>
        <row r="541">
          <cell r="A541" t="str">
            <v>06.00.000</v>
          </cell>
          <cell r="B541" t="str">
            <v>ESTRUTURA DE CONCRETO</v>
          </cell>
        </row>
        <row r="542">
          <cell r="A542">
            <v>0</v>
          </cell>
        </row>
        <row r="543">
          <cell r="A543" t="str">
            <v>06.01.010</v>
          </cell>
          <cell r="B543" t="str">
            <v>FORMAS PARA CONCRETO ARMADO EM FUNDACOES, UTILIZANDO TABUAS DE 1 X 12 POL., INCLUSIVE ESCORAMENTO.</v>
          </cell>
          <cell r="C543" t="str">
            <v>m2</v>
          </cell>
          <cell r="D543">
            <v>56.08</v>
          </cell>
          <cell r="E543">
            <v>43.14</v>
          </cell>
        </row>
        <row r="544">
          <cell r="A544">
            <v>0</v>
          </cell>
        </row>
        <row r="545">
          <cell r="A545" t="str">
            <v>06.01.015</v>
          </cell>
          <cell r="B545" t="str">
            <v>FORMAS PARA CONCRETO ARMADO EM FUNDACOES, COM CHAPAS DE MADEIRA COMPENSADA TIPO RESINADA DE 12MM, INCLUSIVE ESCORAMENTO.</v>
          </cell>
          <cell r="C545" t="str">
            <v>m2</v>
          </cell>
          <cell r="D545">
            <v>42.39</v>
          </cell>
          <cell r="E545">
            <v>32.61</v>
          </cell>
        </row>
        <row r="546">
          <cell r="A546">
            <v>0</v>
          </cell>
        </row>
        <row r="547">
          <cell r="A547" t="str">
            <v>06.01.020</v>
          </cell>
          <cell r="B547" t="str">
            <v>FORMA PARA CONCRETO ARMADO EM LAJES, COM CHAPAS DE MADEIRA COMPENSADA TIPO RESINADA DE 12 MM, INCLUSIVE ESCORAMENTO.</v>
          </cell>
          <cell r="C547" t="str">
            <v>m2</v>
          </cell>
          <cell r="D547">
            <v>56.14</v>
          </cell>
          <cell r="E547">
            <v>43.19</v>
          </cell>
        </row>
        <row r="548">
          <cell r="A548">
            <v>0</v>
          </cell>
        </row>
        <row r="549">
          <cell r="A549" t="str">
            <v>06.01.025</v>
          </cell>
          <cell r="B549" t="str">
            <v>FORMAS PARA CONCRETO ARMADO EM VIGAS, COM CHAPAS DE MADEIRA COMPENSADA RESINADA DE 12 MM, INCLUSIVE ESCORAMENTO.</v>
          </cell>
          <cell r="C549" t="str">
            <v>m2</v>
          </cell>
          <cell r="D549">
            <v>73.64</v>
          </cell>
          <cell r="E549">
            <v>56.65</v>
          </cell>
        </row>
        <row r="550">
          <cell r="A550">
            <v>0</v>
          </cell>
        </row>
        <row r="551">
          <cell r="A551" t="str">
            <v>06.01.030</v>
          </cell>
          <cell r="B551" t="str">
            <v>FORMA PARA CONCRETO ARMADO EM PILARES,COM CHAPAS EM MADEIRA COMPENSADA TIPO RESINADA DE 12 MM, INCLUSIVE ESCORAMENTO.</v>
          </cell>
          <cell r="C551" t="str">
            <v>m2</v>
          </cell>
          <cell r="D551">
            <v>76.709999999999994</v>
          </cell>
          <cell r="E551">
            <v>59.01</v>
          </cell>
        </row>
        <row r="552">
          <cell r="A552">
            <v>0</v>
          </cell>
        </row>
        <row r="553">
          <cell r="A553" t="str">
            <v>06.01.055</v>
          </cell>
          <cell r="B553" t="str">
            <v>FORMAS PARA CONCRETO ARMADO EM QUALQUER TIPO DE ESTRUTURA, COM CHAPA DE MADEIRA COMPENSADA TIPO RESINADA DE 12 MM,INCLUSIVE ESCORAMENTO.</v>
          </cell>
          <cell r="C553" t="str">
            <v>m2</v>
          </cell>
          <cell r="D553">
            <v>70.87</v>
          </cell>
          <cell r="E553">
            <v>54.52</v>
          </cell>
        </row>
        <row r="554">
          <cell r="A554">
            <v>0</v>
          </cell>
        </row>
        <row r="555">
          <cell r="A555" t="str">
            <v>06.01.060</v>
          </cell>
          <cell r="B555" t="str">
            <v>FORMAS PARA CONCRETO APARENTE ARMADO EM LAJES COM CHAPAS DE MADEIRA COMPENSADA TIPO PLASTIFICADA DE 12MM, INCLUSIVE ESCORAMENTO.</v>
          </cell>
          <cell r="C555" t="str">
            <v>m2</v>
          </cell>
          <cell r="D555">
            <v>60.76</v>
          </cell>
          <cell r="E555">
            <v>46.74</v>
          </cell>
        </row>
        <row r="556">
          <cell r="A556">
            <v>0</v>
          </cell>
        </row>
        <row r="557">
          <cell r="A557" t="str">
            <v>06.01.070</v>
          </cell>
          <cell r="B557" t="str">
            <v>FORMAS PARA CONCRETO APARENTE ARMADO EM VIGAS COM CHAPAS DE MADEIRA COMPENSADA TIPO PLASTIFICADA DE 12MM, INCLUSIVE ESCORAMENTO.</v>
          </cell>
          <cell r="C557" t="str">
            <v>m2</v>
          </cell>
          <cell r="D557">
            <v>80.62</v>
          </cell>
          <cell r="E557">
            <v>62.02</v>
          </cell>
        </row>
        <row r="558">
          <cell r="A558">
            <v>0</v>
          </cell>
        </row>
        <row r="559">
          <cell r="A559" t="str">
            <v>06.01.080</v>
          </cell>
          <cell r="B559" t="str">
            <v>FORMAS PARA CONCRETO APARENTE ARMADO EM PILARES, COM CHAPAS DE MADEIRA COMPENSADA TIPO PLASTIFICADA DE 12MM, INCLUSIVE ESCORAMENTO.</v>
          </cell>
          <cell r="C559" t="str">
            <v>m2</v>
          </cell>
          <cell r="D559">
            <v>83.69</v>
          </cell>
          <cell r="E559">
            <v>64.38</v>
          </cell>
        </row>
        <row r="560">
          <cell r="A560">
            <v>0</v>
          </cell>
        </row>
        <row r="561">
          <cell r="A561" t="str">
            <v>06.01.090</v>
          </cell>
          <cell r="B561" t="str">
            <v>FORMAS PARA CONCRETO APARENTE ARMADO EM QUALQUER TIPO DE ESTRUTURA , COM CHAPAS DE MADEIRA COMPENSADA TIPO PLASTIFICADA DE 12MM , INCLUSIVE ESCORAMENTO.</v>
          </cell>
          <cell r="C561" t="str">
            <v>m2</v>
          </cell>
          <cell r="D561">
            <v>77.849999999999994</v>
          </cell>
          <cell r="E561">
            <v>59.89</v>
          </cell>
        </row>
        <row r="562">
          <cell r="A562">
            <v>0</v>
          </cell>
        </row>
        <row r="563">
          <cell r="A563" t="str">
            <v>06.01.100</v>
          </cell>
          <cell r="B563" t="str">
            <v>ESCORAMENTO EM MADEIRA PARA VIGAS E LAJES DE EDIFICAÇÕES, UTILIZANDO BARROTE 3"X3", PREGO 2 1/2"X10 E TÁBUA DE 2,5X 20CM. CONSIDERADO TRÊS USOS E PÉ DIREITO ATÉ 3,50M.</v>
          </cell>
          <cell r="C563" t="str">
            <v>m2</v>
          </cell>
          <cell r="D563">
            <v>11.9</v>
          </cell>
          <cell r="E563">
            <v>9.16</v>
          </cell>
        </row>
        <row r="564">
          <cell r="A564">
            <v>0</v>
          </cell>
        </row>
        <row r="565">
          <cell r="A565" t="str">
            <v>06.010.090</v>
          </cell>
          <cell r="B565" t="str">
            <v>EXCLUÍDO -  CÓDIGO COM ZERO A MAIS...</v>
          </cell>
          <cell r="C565" t="str">
            <v>m2</v>
          </cell>
        </row>
        <row r="566">
          <cell r="A566">
            <v>0</v>
          </cell>
        </row>
        <row r="567">
          <cell r="A567" t="str">
            <v>06.02.020</v>
          </cell>
          <cell r="B567" t="str">
            <v>FERRO CORTADO, DOBRADO E COLOCADO NA FORMA,EM INFRA-ESTRUTURA(CA-50).</v>
          </cell>
          <cell r="C567" t="str">
            <v>Kg</v>
          </cell>
          <cell r="D567">
            <v>6.74</v>
          </cell>
          <cell r="E567">
            <v>5.19</v>
          </cell>
        </row>
        <row r="568">
          <cell r="A568">
            <v>0</v>
          </cell>
        </row>
        <row r="569">
          <cell r="A569" t="str">
            <v>06.02.030</v>
          </cell>
          <cell r="B569" t="str">
            <v>FERRO CORTADO, DOBRADO E COLOCADO NA FORMA,EM INFRA-ESTRUTURA(CA-60).</v>
          </cell>
          <cell r="C569" t="str">
            <v>Kg</v>
          </cell>
          <cell r="D569">
            <v>7.46</v>
          </cell>
          <cell r="E569">
            <v>5.74</v>
          </cell>
        </row>
        <row r="570">
          <cell r="A570">
            <v>0</v>
          </cell>
        </row>
        <row r="571">
          <cell r="A571" t="str">
            <v>06.02.050</v>
          </cell>
          <cell r="B571" t="str">
            <v>FERRO CORTADO, DOBRADO E COLOCADO NA FORMA,EM SUPER-ESTRUTURA(CA-50).</v>
          </cell>
          <cell r="C571" t="str">
            <v>Kg</v>
          </cell>
          <cell r="D571">
            <v>6.9</v>
          </cell>
          <cell r="E571">
            <v>5.31</v>
          </cell>
        </row>
        <row r="572">
          <cell r="A572">
            <v>0</v>
          </cell>
        </row>
        <row r="573">
          <cell r="A573" t="str">
            <v>06.02.060</v>
          </cell>
          <cell r="B573" t="str">
            <v>FERRO CORTADO, DOBRADO E COLOCADO NA FORMA,EM SUPER-ESTRUTURA(CA-60).</v>
          </cell>
          <cell r="C573" t="str">
            <v>Kg</v>
          </cell>
          <cell r="D573">
            <v>7.61</v>
          </cell>
          <cell r="E573">
            <v>5.86</v>
          </cell>
        </row>
        <row r="574">
          <cell r="A574">
            <v>0</v>
          </cell>
        </row>
        <row r="575">
          <cell r="A575" t="str">
            <v>06.02.070</v>
          </cell>
          <cell r="B575" t="str">
            <v>FORNECIMENTO E  EXECUÇÃO  DE ARMADURA EM TELA METÁLICA Q92 DE FIO 4,20MM, INCLUINDO CORTE E  MONTAGEM</v>
          </cell>
          <cell r="C575" t="str">
            <v>Kg</v>
          </cell>
          <cell r="D575">
            <v>7.41</v>
          </cell>
          <cell r="E575">
            <v>5.7</v>
          </cell>
        </row>
        <row r="576">
          <cell r="A576">
            <v>0</v>
          </cell>
        </row>
        <row r="577">
          <cell r="A577" t="str">
            <v>06.02.071</v>
          </cell>
          <cell r="B577" t="str">
            <v>FORNECIMENTO E  EXECUÇÃO  DE ARMADURA EM TELA METÁLICA Q61 (15X15) DE FIO 3,40MM, INCLUINDO CORTE E  MONTAGEM</v>
          </cell>
          <cell r="C577" t="str">
            <v>Kg</v>
          </cell>
          <cell r="D577">
            <v>7.77</v>
          </cell>
          <cell r="E577">
            <v>5.98</v>
          </cell>
        </row>
        <row r="578">
          <cell r="A578">
            <v>0</v>
          </cell>
        </row>
        <row r="579">
          <cell r="A579" t="str">
            <v>06.02.072</v>
          </cell>
          <cell r="B579" t="str">
            <v>FORNECIMENTO E  EXECUÇÃO  DE ARMADURA EM TELA METÁLICA Q75 (15X15) DE FIO 3,80MM, INCLUINDO CORTE E  MONTAGEM</v>
          </cell>
          <cell r="C579" t="str">
            <v>Kg</v>
          </cell>
          <cell r="D579">
            <v>7.11</v>
          </cell>
          <cell r="E579">
            <v>5.47</v>
          </cell>
        </row>
        <row r="580">
          <cell r="A580">
            <v>0</v>
          </cell>
        </row>
        <row r="581">
          <cell r="A581" t="str">
            <v>06.03.010</v>
          </cell>
          <cell r="B581" t="str">
            <v>CONCRETO NAO ESTRUTURAL (1 4 8) PARA LASTROS DE PISOS E FUNDACOES, LANCADO E ADENSADO.</v>
          </cell>
          <cell r="C581" t="str">
            <v>m3</v>
          </cell>
          <cell r="D581">
            <v>303.16000000000003</v>
          </cell>
          <cell r="E581">
            <v>233.2</v>
          </cell>
        </row>
        <row r="582">
          <cell r="A582">
            <v>0</v>
          </cell>
        </row>
        <row r="583">
          <cell r="A583" t="str">
            <v>06.03.020</v>
          </cell>
          <cell r="B583" t="str">
            <v>CONCRETO ESTRUTURAL, FCK 11 MPA, CONDICAO B (NBR-12655),LANCADO SOBRE O TERRENO OU EM FUNDACOES E ADENSADO.</v>
          </cell>
          <cell r="C583" t="str">
            <v>m3</v>
          </cell>
          <cell r="D583">
            <v>329.83</v>
          </cell>
          <cell r="E583">
            <v>253.72</v>
          </cell>
        </row>
        <row r="584">
          <cell r="A584">
            <v>0</v>
          </cell>
        </row>
        <row r="585">
          <cell r="A585" t="str">
            <v>06.03.030</v>
          </cell>
          <cell r="B585" t="str">
            <v>CONCRETO ESTRUTURAL, FCK 13,5 MPA CONDICAO B (NBR-12655),LANCADO SOBRE O TERRENO OU EM FUNDACOES E ADENSADO.</v>
          </cell>
          <cell r="C585" t="str">
            <v>m3</v>
          </cell>
          <cell r="D585">
            <v>344.2</v>
          </cell>
          <cell r="E585">
            <v>264.77</v>
          </cell>
        </row>
        <row r="586">
          <cell r="A586">
            <v>0</v>
          </cell>
        </row>
        <row r="587">
          <cell r="A587" t="str">
            <v>06.03.040</v>
          </cell>
          <cell r="B587" t="str">
            <v>CONCRETO ESTRUTURAL, FCK 15 MPA, CONDICAO B (NBR-12655),LANCADO SOBRE O TERRENO OU EM FUNDACOES E ADENSADO.</v>
          </cell>
          <cell r="C587" t="str">
            <v>m3</v>
          </cell>
          <cell r="D587">
            <v>349.31</v>
          </cell>
          <cell r="E587">
            <v>268.7</v>
          </cell>
        </row>
        <row r="588">
          <cell r="A588">
            <v>0</v>
          </cell>
        </row>
        <row r="589">
          <cell r="A589" t="str">
            <v>06.03.050</v>
          </cell>
          <cell r="B589" t="str">
            <v>CONCRETO ESTRUTURAL, FCK 15 MPA, CONDICAO B (NBR-12655),LANCADO EM ESTRUTURAS E ADENSADO.</v>
          </cell>
          <cell r="C589" t="str">
            <v>m3</v>
          </cell>
          <cell r="D589">
            <v>387.56</v>
          </cell>
          <cell r="E589">
            <v>298.13</v>
          </cell>
        </row>
        <row r="590">
          <cell r="A590">
            <v>0</v>
          </cell>
        </row>
        <row r="591">
          <cell r="A591" t="str">
            <v>06.03.060</v>
          </cell>
          <cell r="B591" t="str">
            <v>CONCRETO ESTRUTURAL, FCK 18 MPA, CONDICAO B (NBR-12655),LANCADO SOBRE O TERRENO OU EM FUNDACOES E ADENSADO.</v>
          </cell>
          <cell r="C591" t="str">
            <v>m3</v>
          </cell>
          <cell r="D591">
            <v>362.06</v>
          </cell>
          <cell r="E591">
            <v>278.51</v>
          </cell>
        </row>
        <row r="592">
          <cell r="A592">
            <v>0</v>
          </cell>
        </row>
        <row r="593">
          <cell r="A593" t="str">
            <v>06.03.070</v>
          </cell>
          <cell r="B593" t="str">
            <v>CONCRETO ESTRUTURAL, FCK 18 MPA, CONDICAO B (NBR-12655),LANCADO EM ESTRUTURAS E ADENSADO.</v>
          </cell>
          <cell r="C593" t="str">
            <v>m3</v>
          </cell>
          <cell r="D593">
            <v>400.32</v>
          </cell>
          <cell r="E593">
            <v>307.94</v>
          </cell>
        </row>
        <row r="594">
          <cell r="A594">
            <v>0</v>
          </cell>
        </row>
        <row r="595">
          <cell r="A595" t="str">
            <v>06.03.080</v>
          </cell>
          <cell r="B595" t="str">
            <v>CONCRETO ESTRUTURAL, FCK 20 MPA, CONDICAO B (NBR-12655),LANCADO SOBRE O TERRENO OU EM FUNDACOES E ADENSADO.</v>
          </cell>
          <cell r="C595" t="str">
            <v>m3</v>
          </cell>
          <cell r="D595">
            <v>370.04</v>
          </cell>
          <cell r="E595">
            <v>284.64999999999998</v>
          </cell>
        </row>
        <row r="596">
          <cell r="A596">
            <v>0</v>
          </cell>
        </row>
        <row r="597">
          <cell r="A597" t="str">
            <v>06.03.090</v>
          </cell>
          <cell r="B597" t="str">
            <v>CONCRETO ESTRUTURAL, FCK 20 MPA, CONDICAO B (NBR-12655),LANCADO EM ESTRUTURAS E ADENSADO.</v>
          </cell>
          <cell r="C597" t="str">
            <v>m3</v>
          </cell>
          <cell r="D597">
            <v>408.3</v>
          </cell>
          <cell r="E597">
            <v>314.08</v>
          </cell>
        </row>
        <row r="598">
          <cell r="A598">
            <v>0</v>
          </cell>
        </row>
        <row r="599">
          <cell r="A599" t="str">
            <v>06.03.091</v>
          </cell>
          <cell r="B599" t="str">
            <v>CONCRETO ESTRUTURAL, FCK 25 MPA, CONDICAO A (NBR 12655) LANCADO SOBRE O TERRENO OU EM FUNDACOES E ADENSADO.</v>
          </cell>
          <cell r="C599" t="str">
            <v>m3</v>
          </cell>
          <cell r="D599">
            <v>377.97</v>
          </cell>
          <cell r="E599">
            <v>290.75</v>
          </cell>
        </row>
        <row r="600">
          <cell r="A600">
            <v>0</v>
          </cell>
        </row>
        <row r="601">
          <cell r="A601" t="str">
            <v>06.03.092</v>
          </cell>
          <cell r="B601" t="str">
            <v>CONCRETO ESTRUTURAL, FCK 25 MPA, CONDICAO A (NBR 12655) LANCADO EM ESTRUTURAS E ADENSADO.</v>
          </cell>
          <cell r="C601" t="str">
            <v>m3</v>
          </cell>
          <cell r="D601">
            <v>416.23</v>
          </cell>
          <cell r="E601">
            <v>320.18</v>
          </cell>
        </row>
        <row r="602">
          <cell r="A602">
            <v>0</v>
          </cell>
        </row>
        <row r="603">
          <cell r="A603" t="str">
            <v>06.03.093</v>
          </cell>
          <cell r="B603" t="str">
            <v>CONCRETO ESTRUTURAL, FCK 30 MPA, CONDICAO A (NBR 12655) LANCADO SOBRE O TERRENO OU EM FUNDACOES E ADENSADO.</v>
          </cell>
          <cell r="C603" t="str">
            <v>m3</v>
          </cell>
          <cell r="D603">
            <v>409.24</v>
          </cell>
          <cell r="E603">
            <v>314.8</v>
          </cell>
        </row>
        <row r="604">
          <cell r="A604">
            <v>0</v>
          </cell>
        </row>
        <row r="605">
          <cell r="A605" t="str">
            <v>06.03.094</v>
          </cell>
          <cell r="B605" t="str">
            <v>CONCRETO ESTRUTURAL, FCK 30 MPA, CONDICAO A (NBR 12655) LANCADO EM ESTRUTURAS E ADENSADO.</v>
          </cell>
          <cell r="C605" t="str">
            <v>m3</v>
          </cell>
          <cell r="D605">
            <v>447.49</v>
          </cell>
          <cell r="E605">
            <v>344.23</v>
          </cell>
        </row>
        <row r="606">
          <cell r="A606">
            <v>0</v>
          </cell>
        </row>
        <row r="607">
          <cell r="A607" t="str">
            <v>06.03.095</v>
          </cell>
          <cell r="B607" t="str">
            <v>CONCRETO ESTRUTURAL, FCK 35 MPA, CONDICAO A (NBR 12655) LANCADO SOBRE O TERRENO OU EM FUNDACOES E ADENSADO.</v>
          </cell>
          <cell r="C607" t="str">
            <v>m3</v>
          </cell>
          <cell r="D607">
            <v>430.01</v>
          </cell>
          <cell r="E607">
            <v>330.78</v>
          </cell>
        </row>
        <row r="608">
          <cell r="A608">
            <v>0</v>
          </cell>
        </row>
        <row r="609">
          <cell r="A609" t="str">
            <v>06.03.096</v>
          </cell>
          <cell r="B609" t="str">
            <v>CONCRETO ESTRUTURAL, FCK 35 MPA, CONDICAO A (NBR 12655) LANCADO EM ESTRUTURAS E ADENSADO.</v>
          </cell>
          <cell r="C609" t="str">
            <v>m3</v>
          </cell>
          <cell r="D609">
            <v>468.27</v>
          </cell>
          <cell r="E609">
            <v>360.21</v>
          </cell>
        </row>
        <row r="610">
          <cell r="A610">
            <v>0</v>
          </cell>
        </row>
        <row r="611">
          <cell r="A611" t="str">
            <v>06.03.097</v>
          </cell>
          <cell r="B611" t="str">
            <v>CONCRETO ESTRUTURAL, FCK 40 MPA, CONDICAO A (NBR 12655) LANCADO SOBRE O TERRENO OU EM FUNDACOES E ADENSADO.</v>
          </cell>
          <cell r="C611" t="str">
            <v>m3</v>
          </cell>
          <cell r="D611">
            <v>448.43</v>
          </cell>
          <cell r="E611">
            <v>344.95</v>
          </cell>
        </row>
        <row r="612">
          <cell r="A612">
            <v>0</v>
          </cell>
        </row>
        <row r="613">
          <cell r="A613" t="str">
            <v>06.03.098</v>
          </cell>
          <cell r="B613" t="str">
            <v>CONCRETO ESTRUTURAL, FCK 40 MPA, CONDICAO A (NBR 12655) LANCADO EM ESTRUTURAS E ADENSADO.</v>
          </cell>
          <cell r="C613" t="str">
            <v>m3</v>
          </cell>
          <cell r="D613">
            <v>486.69</v>
          </cell>
          <cell r="E613">
            <v>374.38</v>
          </cell>
        </row>
        <row r="614">
          <cell r="A614">
            <v>0</v>
          </cell>
        </row>
        <row r="615">
          <cell r="A615" t="str">
            <v>06.03.100</v>
          </cell>
          <cell r="B615" t="str">
            <v>CONCRETO ARMADO PRONTO, FCK 15 MPA,CONDICAO B (NBR-12655), LANCADO EM FUNDACOES E ADENSADO, INCLUSIVE FORMA, ESCORAMENTO E FERRAGEM.</v>
          </cell>
          <cell r="C615" t="str">
            <v>m3</v>
          </cell>
          <cell r="D615">
            <v>1224.8599999999999</v>
          </cell>
          <cell r="E615">
            <v>942.2</v>
          </cell>
        </row>
        <row r="616">
          <cell r="A616">
            <v>0</v>
          </cell>
        </row>
        <row r="617">
          <cell r="A617" t="str">
            <v>06.03.101</v>
          </cell>
          <cell r="B617" t="str">
            <v>CONCRETO ARMADO PRONTO, FCK 18 MPA,CONDICAO B (NBR 12655), LANCADO EM FUNDACOES E ADENSADO, INCLUSIVE FORMA, ESCORAMENTO E FERRAGEM.</v>
          </cell>
          <cell r="C617" t="str">
            <v>m3</v>
          </cell>
          <cell r="D617">
            <v>1237.6099999999999</v>
          </cell>
          <cell r="E617">
            <v>952.01</v>
          </cell>
        </row>
        <row r="618">
          <cell r="A618">
            <v>0</v>
          </cell>
        </row>
        <row r="619">
          <cell r="A619" t="str">
            <v>06.03.102</v>
          </cell>
          <cell r="B619" t="str">
            <v>CONCRETO ARMADO PRONTO, FCK 20 MPA,CONDICAO B (NBR 12655), LANCADO EM FUNDACOES E ADENSADO, INCLUSIVE FORMA, ESCORAMENTO E FERRAGEM.</v>
          </cell>
          <cell r="C619" t="str">
            <v>m3</v>
          </cell>
          <cell r="D619">
            <v>1245.5899999999999</v>
          </cell>
          <cell r="E619">
            <v>958.15</v>
          </cell>
        </row>
        <row r="620">
          <cell r="A620">
            <v>0</v>
          </cell>
        </row>
        <row r="621">
          <cell r="A621" t="str">
            <v>06.03.103</v>
          </cell>
          <cell r="B621" t="str">
            <v>CONCRETO ARMADO PRONTO, FCK 25 MPA CONDICAO A (NBR 12655), LANCADO EM FUNDACOES E ADENSADO, INCLUSIVE FORMA, ESCORAMENTO E FERRAGEM.</v>
          </cell>
          <cell r="C621" t="str">
            <v>m3</v>
          </cell>
          <cell r="D621">
            <v>1253.52</v>
          </cell>
          <cell r="E621">
            <v>964.25</v>
          </cell>
        </row>
        <row r="622">
          <cell r="A622">
            <v>0</v>
          </cell>
        </row>
        <row r="623">
          <cell r="A623" t="str">
            <v>06.03.104</v>
          </cell>
          <cell r="B623" t="str">
            <v>CONCRETO ARMADO PRONTO, FCK 30 MPA CONDICAO A (NBR 12655), LANCADO EM FUNDACOES E ADENSADO, INCLUSIVE FORMA, ESCORAMENTO E FERRAGEM.</v>
          </cell>
          <cell r="C623" t="str">
            <v>m3</v>
          </cell>
          <cell r="D623">
            <v>1284.79</v>
          </cell>
          <cell r="E623">
            <v>988.3</v>
          </cell>
        </row>
        <row r="624">
          <cell r="A624">
            <v>0</v>
          </cell>
        </row>
        <row r="625">
          <cell r="A625" t="str">
            <v>06.03.105</v>
          </cell>
          <cell r="B625" t="str">
            <v>CONCRETO ARMADO PRONTO, FCK 35 MPA, CONDICO A (NBR 12655), LANCADO EM FUNDACOES E ADENSADO, INCLUSIVE FORMA, ESCORAMENTO E FERRAGEM.</v>
          </cell>
          <cell r="C625" t="str">
            <v>m3</v>
          </cell>
          <cell r="D625">
            <v>1305.56</v>
          </cell>
          <cell r="E625">
            <v>1004.28</v>
          </cell>
        </row>
        <row r="626">
          <cell r="A626">
            <v>0</v>
          </cell>
        </row>
        <row r="627">
          <cell r="A627" t="str">
            <v>06.03.106</v>
          </cell>
          <cell r="B627" t="str">
            <v>CONCRETO ARMADO PRONTO, FCK 40 MPA,CONDICAO A (NBR 12655), LANCADO EM FUNDACOES E ADENSADO, INCLUSIVE FORMA, ESCORAMENTO E FERRAGEM.</v>
          </cell>
          <cell r="C627" t="str">
            <v>m3</v>
          </cell>
          <cell r="D627">
            <v>1323.98</v>
          </cell>
          <cell r="E627">
            <v>1018.45</v>
          </cell>
        </row>
        <row r="628">
          <cell r="A628">
            <v>0</v>
          </cell>
        </row>
        <row r="629">
          <cell r="A629" t="str">
            <v>06.03.110</v>
          </cell>
          <cell r="B629" t="str">
            <v>CONCRETO ARMADO PRONTO, FCK 15 MPA,CONDICAO B (NBR-12655), LANCADO EM LAJES E ADENSADO, INCLUSIVE FORMA, ESCORAMENTO E FERRAGEM.</v>
          </cell>
          <cell r="C629" t="str">
            <v>m3</v>
          </cell>
          <cell r="D629">
            <v>1491.46</v>
          </cell>
          <cell r="E629">
            <v>1147.28</v>
          </cell>
        </row>
        <row r="630">
          <cell r="A630">
            <v>0</v>
          </cell>
        </row>
        <row r="631">
          <cell r="A631" t="str">
            <v>06.03.111</v>
          </cell>
          <cell r="B631" t="str">
            <v>CONCRETO ARMADO PRONTO, FCK 18 MPA,CONDICAO B (NBR 12655), LANCADO EM LAJES E ADENSADO, INCLUSIVE FORMA, ESCORAMENTO E FERRAGEM.</v>
          </cell>
          <cell r="C631" t="str">
            <v>m3</v>
          </cell>
          <cell r="D631">
            <v>1504.21</v>
          </cell>
          <cell r="E631">
            <v>1157.0899999999999</v>
          </cell>
        </row>
        <row r="632">
          <cell r="A632">
            <v>0</v>
          </cell>
        </row>
        <row r="633">
          <cell r="A633" t="str">
            <v>06.03.112</v>
          </cell>
          <cell r="B633" t="str">
            <v>CONCRETO ARMADO PRONTO, FCK 20 MPA,CONDICAO B (NBR 12655), LANCADO EM LAJES E ADENSADO, INCLUSIVE FORMA, ESCORAMENTO E FERRAGEM.</v>
          </cell>
          <cell r="C633" t="str">
            <v>m3</v>
          </cell>
          <cell r="D633">
            <v>1512.19</v>
          </cell>
          <cell r="E633">
            <v>1163.23</v>
          </cell>
        </row>
        <row r="634">
          <cell r="A634">
            <v>0</v>
          </cell>
        </row>
        <row r="635">
          <cell r="A635" t="str">
            <v>06.03.113</v>
          </cell>
          <cell r="B635" t="str">
            <v>CONCRETO ARMADO PRONTO, FCK 25 MPA,CONDICAO A (NBR 12655), LANCADO EM LAJES E ADENSADO, INCLUSIVE FORMA, ESCORAMENTO E FERRAGEM.</v>
          </cell>
          <cell r="C635" t="str">
            <v>m3</v>
          </cell>
          <cell r="D635">
            <v>1520.12</v>
          </cell>
          <cell r="E635">
            <v>1169.33</v>
          </cell>
        </row>
        <row r="636">
          <cell r="A636">
            <v>0</v>
          </cell>
        </row>
        <row r="637">
          <cell r="A637" t="str">
            <v>06.03.114</v>
          </cell>
          <cell r="B637" t="str">
            <v>CONCRETO ARMADO PRONTO, FCK 30 MPA,CONDICAO A (NBR 12655), LANCADO EM LAJES E ADENSADO, INCLUSIVE FORMA, ESCORAMENTO E FERRAGEM.</v>
          </cell>
          <cell r="C637" t="str">
            <v>m3</v>
          </cell>
          <cell r="D637">
            <v>1551.39</v>
          </cell>
          <cell r="E637">
            <v>1193.3800000000001</v>
          </cell>
        </row>
        <row r="638">
          <cell r="A638">
            <v>0</v>
          </cell>
        </row>
        <row r="639">
          <cell r="A639" t="str">
            <v>06.03.115</v>
          </cell>
          <cell r="B639" t="str">
            <v>CONCRETO ARMADO PRONTO, FCK 35 MPA,CONDICAO A (NBR 12655), LANCADO EM LAJES E ADENSADO, INCLUSIVE FORMA, ESCORAMENTO E FERRAGEM.</v>
          </cell>
          <cell r="C639" t="str">
            <v>m3</v>
          </cell>
          <cell r="D639">
            <v>1572.16</v>
          </cell>
          <cell r="E639">
            <v>1209.3599999999999</v>
          </cell>
        </row>
        <row r="640">
          <cell r="A640">
            <v>0</v>
          </cell>
        </row>
        <row r="641">
          <cell r="A641" t="str">
            <v>06.03.116</v>
          </cell>
          <cell r="B641" t="str">
            <v>CONCRETO ARMADO PRONTO, FCK 40 MPA,CONDICAO A (NBR 12655), LANCADO EM LAJES E ADENSADO, INCLUSIVE FORMA, ESCORAMENTO E FERRAGEM.</v>
          </cell>
          <cell r="C641" t="str">
            <v>m3</v>
          </cell>
          <cell r="D641">
            <v>1590.58</v>
          </cell>
          <cell r="E641">
            <v>1223.53</v>
          </cell>
        </row>
        <row r="642">
          <cell r="A642">
            <v>0</v>
          </cell>
        </row>
        <row r="643">
          <cell r="A643" t="str">
            <v>06.03.120</v>
          </cell>
          <cell r="B643" t="str">
            <v>CONCRETO ARMADO PRONTO, FCK 15 MPA,CONDICAO B (NBR-12655), LANCADO EM VIGAS E ADENSADO, INCLUSIVE FORMA, ESCORAMENTO E FERRAGEM.</v>
          </cell>
          <cell r="C643" t="str">
            <v>m3</v>
          </cell>
          <cell r="D643">
            <v>1779.49</v>
          </cell>
          <cell r="E643">
            <v>1368.84</v>
          </cell>
        </row>
        <row r="644">
          <cell r="A644">
            <v>0</v>
          </cell>
        </row>
        <row r="645">
          <cell r="A645" t="str">
            <v>06.03.121</v>
          </cell>
          <cell r="B645" t="str">
            <v>CONCRETO ARMADO PRONTO, FCK 18 MPA,CONDICAO B (NBR 12655), LANCADO EM VIGAS E ADENSADO, INCLUSIVE FORMA, ESCORAMENTO E FERRAGEM.</v>
          </cell>
          <cell r="C645" t="str">
            <v>m3</v>
          </cell>
          <cell r="D645">
            <v>1792.24</v>
          </cell>
          <cell r="E645">
            <v>1378.65</v>
          </cell>
        </row>
        <row r="646">
          <cell r="A646">
            <v>0</v>
          </cell>
        </row>
        <row r="647">
          <cell r="A647" t="str">
            <v>06.03.122</v>
          </cell>
          <cell r="B647" t="str">
            <v>CONCRETO ARMADO PRONTO, FCK 20 MPA,CONDICAO B (NBR 12655), LANCADO EM VIGAS E ADENSADO, INCLUSIVE FORMA, ESCORAMENTO E FERRAGEM.</v>
          </cell>
          <cell r="C647" t="str">
            <v>m3</v>
          </cell>
          <cell r="D647">
            <v>1800.22</v>
          </cell>
          <cell r="E647">
            <v>1384.79</v>
          </cell>
        </row>
        <row r="648">
          <cell r="A648">
            <v>0</v>
          </cell>
        </row>
        <row r="649">
          <cell r="A649" t="str">
            <v>06.03.123</v>
          </cell>
          <cell r="B649" t="str">
            <v>CONCRETO ARMADO PRONTO, FCK 25 MPA,CONDICAO A (NBR 12655), LANCADO EM VIGAS E ADENSADO, INCLUSIVE FORMA, ESCORAMENTO E FERRAGEM.</v>
          </cell>
          <cell r="C649" t="str">
            <v>m3</v>
          </cell>
          <cell r="D649">
            <v>1808.15</v>
          </cell>
          <cell r="E649">
            <v>1390.89</v>
          </cell>
        </row>
        <row r="650">
          <cell r="A650">
            <v>0</v>
          </cell>
        </row>
        <row r="651">
          <cell r="A651" t="str">
            <v>06.03.124</v>
          </cell>
          <cell r="B651" t="str">
            <v>CONCRETO ARMADO PRONTO, FCK 30 MPA,CONDICAO A (NBR 12655), LANCADO EM VIGAS E ADENSADO, INCLUSIVE FORMA, ESCORAMENTO E FERRAGEM.</v>
          </cell>
          <cell r="C651" t="str">
            <v>m3</v>
          </cell>
          <cell r="D651">
            <v>1839.42</v>
          </cell>
          <cell r="E651">
            <v>1414.94</v>
          </cell>
        </row>
        <row r="652">
          <cell r="A652">
            <v>0</v>
          </cell>
        </row>
        <row r="653">
          <cell r="A653" t="str">
            <v>06.03.125</v>
          </cell>
          <cell r="B653" t="str">
            <v>CONCRETO ARMADO PRONTO, FCK 35 MPA,CONDICAO A (NBR 12655), LANCADO EM VIGAS E ADENSADO, INCLUSIVE FORMA, ESCORAMENTO E FERRAGEM.</v>
          </cell>
          <cell r="C653" t="str">
            <v>m3</v>
          </cell>
          <cell r="D653">
            <v>1860.19</v>
          </cell>
          <cell r="E653">
            <v>1430.92</v>
          </cell>
        </row>
        <row r="654">
          <cell r="A654">
            <v>0</v>
          </cell>
        </row>
        <row r="655">
          <cell r="A655" t="str">
            <v>06.03.126</v>
          </cell>
          <cell r="B655" t="str">
            <v>CONCRETO ARMADO PRONTO, FCK 40 MPA,CONDICAO A (NBR 12655), LANCADO EM VIGAS E ADENSADO, INCLUSIVE FORMA, ESCORAMENTO E FERRAGEM.</v>
          </cell>
          <cell r="C655" t="str">
            <v>m3</v>
          </cell>
          <cell r="D655">
            <v>1878.61</v>
          </cell>
          <cell r="E655">
            <v>1445.09</v>
          </cell>
        </row>
        <row r="656">
          <cell r="A656">
            <v>0</v>
          </cell>
        </row>
        <row r="657">
          <cell r="A657" t="str">
            <v>06.03.130</v>
          </cell>
          <cell r="B657" t="str">
            <v>CONCRETO ARMADO PRONTO, FCK 15 MPA,CONDICAO B (NBR-12655),LANCADO EM PILARES E ADENSADO,INCLUSIVE FORMA, ESCORAMENTO E FERRAGEM.</v>
          </cell>
          <cell r="C657" t="str">
            <v>m3</v>
          </cell>
          <cell r="D657">
            <v>2098.56</v>
          </cell>
          <cell r="E657">
            <v>1614.28</v>
          </cell>
        </row>
        <row r="658">
          <cell r="A658">
            <v>0</v>
          </cell>
        </row>
        <row r="659">
          <cell r="A659" t="str">
            <v>06.03.131</v>
          </cell>
          <cell r="B659" t="str">
            <v>CONCRETO ARMADO PRONTO, FCK 18 MPA,CONDICAO B (NBR 12655),LANCADO EM PILARES E ADENSADO,INCLUSIVE FORMA, ESCORAMENTO E FERRAGEM.</v>
          </cell>
          <cell r="C659" t="str">
            <v>m3</v>
          </cell>
          <cell r="D659">
            <v>2111.31</v>
          </cell>
          <cell r="E659">
            <v>1624.09</v>
          </cell>
        </row>
        <row r="660">
          <cell r="A660">
            <v>0</v>
          </cell>
        </row>
        <row r="661">
          <cell r="A661" t="str">
            <v>06.03.132</v>
          </cell>
          <cell r="B661" t="str">
            <v>CONCRETO ARMADO PRONTO, FCK 20 MPA,CONDICAO B (NBR 12655),LANCADO EM PILARES E ADENSADO,INCLUSIVE FORMA, ESCORAMENTO E FERRAGEM.</v>
          </cell>
          <cell r="C661" t="str">
            <v>m3</v>
          </cell>
          <cell r="D661">
            <v>2119.29</v>
          </cell>
          <cell r="E661">
            <v>1630.23</v>
          </cell>
        </row>
        <row r="662">
          <cell r="A662">
            <v>0</v>
          </cell>
        </row>
        <row r="663">
          <cell r="A663" t="str">
            <v>06.03.133</v>
          </cell>
          <cell r="B663" t="str">
            <v>CONCRETO ARMADO PRONTO, FCK 25 MPA,CONDICAO A (NBR 12655),LANCADO EM PILARES E ADENSADO,INCLUSIVE FORMA, ESCORAMENTO E FERRAGEM.</v>
          </cell>
          <cell r="C663" t="str">
            <v>m3</v>
          </cell>
          <cell r="D663">
            <v>2127.2199999999998</v>
          </cell>
          <cell r="E663">
            <v>1636.33</v>
          </cell>
        </row>
        <row r="664">
          <cell r="A664">
            <v>0</v>
          </cell>
        </row>
        <row r="665">
          <cell r="A665" t="str">
            <v>06.03.134</v>
          </cell>
          <cell r="B665" t="str">
            <v>CONCRETO ARMADO PRONTO, FCK 30 MPA,CONDICAO A (NBR 12655),LANCADO EM PILARES E ADENSADO,INCLUSIVE FORMA, ESCORAMENTO E FERRAGEM.</v>
          </cell>
          <cell r="C665" t="str">
            <v>m3</v>
          </cell>
          <cell r="D665">
            <v>2158.4899999999998</v>
          </cell>
          <cell r="E665">
            <v>1660.38</v>
          </cell>
        </row>
        <row r="666">
          <cell r="A666">
            <v>0</v>
          </cell>
        </row>
        <row r="667">
          <cell r="A667" t="str">
            <v>06.03.135</v>
          </cell>
          <cell r="B667" t="str">
            <v>CONCRETO ARMADO PRONTO, FCK 35 MPA,CONDICAO A (NBR 12655),LANCADO EM PILARES E ADENSADO,INCLUSIVE FORMA, ESCORAMENTO E FERRAGEM.</v>
          </cell>
          <cell r="C667" t="str">
            <v>m3</v>
          </cell>
          <cell r="D667">
            <v>2179.2600000000002</v>
          </cell>
          <cell r="E667">
            <v>1676.36</v>
          </cell>
        </row>
        <row r="668">
          <cell r="A668">
            <v>0</v>
          </cell>
        </row>
        <row r="669">
          <cell r="A669" t="str">
            <v>06.03.136</v>
          </cell>
          <cell r="B669" t="str">
            <v>CONCRETO ARMADO PRONTO, FCK 40 MPA,CONDICAO A (NBR 12655),LANCADO EM PILARES E ADENSAD0,INCLUSIVE FORMA, ESCORAMENTO E FERRAGEM.</v>
          </cell>
          <cell r="C669" t="str">
            <v>m3</v>
          </cell>
          <cell r="D669">
            <v>2197.6799999999998</v>
          </cell>
          <cell r="E669">
            <v>1690.53</v>
          </cell>
        </row>
        <row r="670">
          <cell r="A670">
            <v>0</v>
          </cell>
        </row>
        <row r="671">
          <cell r="A671" t="str">
            <v>06.03.140</v>
          </cell>
          <cell r="B671" t="str">
            <v>CONCRETO ARMADO PRONTO, FCK 15 MPA,CONDICAO B (NBR-12655),LANCADO EM QUALQUER TIPO DE ESTRUTURA E ADENSADO, INCLUSIVE FORMA, ESCORAMENTO E FERRAGEM.</v>
          </cell>
          <cell r="C671" t="str">
            <v>m3</v>
          </cell>
          <cell r="D671">
            <v>1774.95</v>
          </cell>
          <cell r="E671">
            <v>1365.35</v>
          </cell>
        </row>
        <row r="672">
          <cell r="A672">
            <v>0</v>
          </cell>
        </row>
        <row r="673">
          <cell r="A673" t="str">
            <v>06.03.141</v>
          </cell>
          <cell r="B673" t="str">
            <v>CONCRETO ARMADO PRONTO, FCK 18 MPA,CONDICAO B (NBR 12655),LANCADO EM QUALQUER TIPO DE ESTRUTURA E ADENSADO, INCLUSIVE FORMA, ESCORAMENTO E FERRAGEM.</v>
          </cell>
          <cell r="C673" t="str">
            <v>m3</v>
          </cell>
          <cell r="D673">
            <v>1787.7</v>
          </cell>
          <cell r="E673">
            <v>1375.16</v>
          </cell>
        </row>
        <row r="674">
          <cell r="A674">
            <v>0</v>
          </cell>
        </row>
        <row r="675">
          <cell r="A675" t="str">
            <v>06.03.142</v>
          </cell>
          <cell r="B675" t="str">
            <v>CONCRETO ARMADO PRONTO, FCK 20 MPA,CONDICAO B (NBR 12655),LANCADO EM QUALQUER TIPO DE ESTRUTURA E ADENSADO, INCLUSIVE FORMA, ESCORAMENTO E FERRAGEM.</v>
          </cell>
          <cell r="C675" t="str">
            <v>m3</v>
          </cell>
          <cell r="D675">
            <v>1795.69</v>
          </cell>
          <cell r="E675">
            <v>1381.3</v>
          </cell>
        </row>
        <row r="676">
          <cell r="A676">
            <v>0</v>
          </cell>
        </row>
        <row r="677">
          <cell r="A677" t="str">
            <v>06.03.143</v>
          </cell>
          <cell r="B677" t="str">
            <v>CONCRETO ARMADO PRONTO, FCK 25 MPA,CONDICAO A (NBR 12655),LANCADO EM QUALQUER TIPO DE ESTRUTURA E ADENSADO, INCLUSIVE FORMA, ESCORAMENTO E FERRAGEM.</v>
          </cell>
          <cell r="C677" t="str">
            <v>m3</v>
          </cell>
          <cell r="D677">
            <v>1803.62</v>
          </cell>
          <cell r="E677">
            <v>1387.4</v>
          </cell>
        </row>
        <row r="678">
          <cell r="A678">
            <v>0</v>
          </cell>
        </row>
        <row r="679">
          <cell r="A679" t="str">
            <v>06.03.144</v>
          </cell>
          <cell r="B679" t="str">
            <v>CONCRETO ARMADO PRONTO, FCK 30 MPA,CONDICAO A (NBR 12655),LANCADO EM QUALQUER TIPO DE ESTRUTURA E ADENSADO, INCLUSIVE FORMA, ESCORAMENTO E FERRAGEM.</v>
          </cell>
          <cell r="C679" t="str">
            <v>m3</v>
          </cell>
          <cell r="D679">
            <v>1834.88</v>
          </cell>
          <cell r="E679">
            <v>1411.45</v>
          </cell>
        </row>
        <row r="680">
          <cell r="A680">
            <v>0</v>
          </cell>
        </row>
        <row r="681">
          <cell r="A681" t="str">
            <v>06.03.145</v>
          </cell>
          <cell r="B681" t="str">
            <v>CONCRETO ARMADO PRONTO, FCK 35 MPA,CONDICAO A (NBR 12655),LANCADO EM QUALQUER TIPO DE ESTRUTURA E ADENSADO, INCLUSIVE FORMA, ESCORAMENTO E FERRAGEM.</v>
          </cell>
          <cell r="C681" t="str">
            <v>m3</v>
          </cell>
          <cell r="D681">
            <v>1855.65</v>
          </cell>
          <cell r="E681">
            <v>1427.43</v>
          </cell>
        </row>
        <row r="682">
          <cell r="A682">
            <v>0</v>
          </cell>
        </row>
        <row r="683">
          <cell r="A683" t="str">
            <v>06.03.146</v>
          </cell>
          <cell r="B683" t="str">
            <v>CONCRETO ARMADO PRONTO, FCK 40 MPA,CONDICAO A (NBR 12655),LANCADO EM QUALQUER TIPO DE ESTRUTURA E ADENSADO, INCLUSIVE FORMA, ESCORAMENTO E FERRAGEM.</v>
          </cell>
          <cell r="C683" t="str">
            <v>m3</v>
          </cell>
          <cell r="D683">
            <v>1874.08</v>
          </cell>
          <cell r="E683">
            <v>1441.6</v>
          </cell>
        </row>
        <row r="684">
          <cell r="A684">
            <v>0</v>
          </cell>
        </row>
        <row r="685">
          <cell r="A685" t="str">
            <v>06.03.150</v>
          </cell>
          <cell r="B685" t="str">
            <v>CONCRETO APARENTE ARMADO PRONTO, FCK 15 MPA, CONDICAO B (NBR-12655), LANCADO EM LAJES E ADENSADO, INCLUSIVE FORMA,ESCORAMENTO E FERRAGEM.</v>
          </cell>
          <cell r="C685" t="str">
            <v>m3</v>
          </cell>
          <cell r="D685">
            <v>1431.02</v>
          </cell>
          <cell r="E685">
            <v>1100.79</v>
          </cell>
        </row>
        <row r="686">
          <cell r="A686">
            <v>0</v>
          </cell>
        </row>
        <row r="687">
          <cell r="A687" t="str">
            <v>06.03.151</v>
          </cell>
          <cell r="B687" t="str">
            <v>CONCRETO APARENTE ARMADO PRONTO, FCK 18 MPA, CONDICAO B (NBR 12655), LANCADO EM LAJES E ADENSADO, INCLUSIVE FORMA,ESCORAMENTO E FERRAGEM.</v>
          </cell>
          <cell r="C687" t="str">
            <v>m3</v>
          </cell>
          <cell r="D687">
            <v>1443.78</v>
          </cell>
          <cell r="E687">
            <v>1110.5999999999999</v>
          </cell>
        </row>
        <row r="688">
          <cell r="A688">
            <v>0</v>
          </cell>
        </row>
        <row r="689">
          <cell r="A689" t="str">
            <v>06.03.152</v>
          </cell>
          <cell r="B689" t="str">
            <v>CONCRETO APARENTE ARMADO PRONTO, FCK 20 MPA, CONDICAO B (NBR 12655), LANCADO EM LAJES E ADENSADO, INCLUSIVE FORMA,ESCORAMENTO E FERRAGEM.</v>
          </cell>
          <cell r="C689" t="str">
            <v>m3</v>
          </cell>
          <cell r="D689">
            <v>1451.76</v>
          </cell>
          <cell r="E689">
            <v>1116.74</v>
          </cell>
        </row>
        <row r="690">
          <cell r="A690">
            <v>0</v>
          </cell>
        </row>
        <row r="691">
          <cell r="A691" t="str">
            <v>06.03.153</v>
          </cell>
          <cell r="B691" t="str">
            <v>CONCRETO APARENTE ARMADO PRONTO, FCK 25 MPA, CONDICAO A (NBR 12655), LANCADO EM LAJES E ADENSADO, INCLUSIVE FORMA,ESCORAMENTO E FERRAGEM.</v>
          </cell>
          <cell r="C691" t="str">
            <v>m3</v>
          </cell>
          <cell r="D691">
            <v>1459.69</v>
          </cell>
          <cell r="E691">
            <v>1122.8399999999999</v>
          </cell>
        </row>
        <row r="692">
          <cell r="A692">
            <v>0</v>
          </cell>
        </row>
        <row r="693">
          <cell r="A693" t="str">
            <v>06.03.154</v>
          </cell>
          <cell r="B693" t="str">
            <v>CONCRETO APARENTE ARMADO PRONTO, FCK 30 MPA, CONDICAO A (NBR 12655), LANCADO EM LAJES E ADENSADO, INCLUSIVE FORMA,ESCORAMENTO E FERRAGEM.</v>
          </cell>
          <cell r="C693" t="str">
            <v>m3</v>
          </cell>
          <cell r="D693">
            <v>1490.95</v>
          </cell>
          <cell r="E693">
            <v>1146.8900000000001</v>
          </cell>
        </row>
        <row r="694">
          <cell r="A694">
            <v>0</v>
          </cell>
        </row>
        <row r="695">
          <cell r="A695" t="str">
            <v>06.03.155</v>
          </cell>
          <cell r="B695" t="str">
            <v>CONCRETO APARENTE ARMADO PRONTO, FCK 35 MPA, CONDICAO A (NBR 12655), LANCADO EM LAJES E ADENSADO, INCLUSIVE FORMA,ESCORAMENTO E FERRAGEM.</v>
          </cell>
          <cell r="C695" t="str">
            <v>m3</v>
          </cell>
          <cell r="D695">
            <v>1511.73</v>
          </cell>
          <cell r="E695">
            <v>1162.8699999999999</v>
          </cell>
        </row>
        <row r="696">
          <cell r="A696">
            <v>0</v>
          </cell>
        </row>
        <row r="697">
          <cell r="A697" t="str">
            <v>06.03.156</v>
          </cell>
          <cell r="B697" t="str">
            <v>CONCRETO APARENTE ARMADO PRONTO, FCK 40 MPA, CONDICAO A (NBR 12655), LANCADO EM LAJES E ADENSADO, INCLUSIVE FORMA,ESCORAMENTO E FERRAGEM.</v>
          </cell>
          <cell r="C697" t="str">
            <v>m3</v>
          </cell>
          <cell r="D697">
            <v>1530.15</v>
          </cell>
          <cell r="E697">
            <v>1177.04</v>
          </cell>
        </row>
        <row r="698">
          <cell r="A698">
            <v>0</v>
          </cell>
        </row>
        <row r="699">
          <cell r="A699" t="str">
            <v>06.03.160</v>
          </cell>
          <cell r="B699" t="str">
            <v>CONCRETO APARENTE ARMADO PRONTO, FCK 15 MPA CONDICAO B (NBR-12655), LANCADO EM VIGAS E ADENSADO,INCLUSIVE FORMA, ESCORAMENTO E FERRAGEM.</v>
          </cell>
          <cell r="C699" t="str">
            <v>m3</v>
          </cell>
          <cell r="D699">
            <v>1795.24</v>
          </cell>
          <cell r="E699">
            <v>1380.96</v>
          </cell>
        </row>
        <row r="700">
          <cell r="A700">
            <v>0</v>
          </cell>
        </row>
        <row r="701">
          <cell r="A701" t="str">
            <v>06.03.161</v>
          </cell>
          <cell r="B701" t="str">
            <v>CONCRETO APARENTE ARMADO PRONTO, FCK 18 MPA CONDICAO B (NBR-12655), LANCADO EM VIGAS E ADENSADO,INCLUSIVE FORMA, ESCORAMENTO E FERRAGEM.</v>
          </cell>
          <cell r="C701" t="str">
            <v>m3</v>
          </cell>
          <cell r="D701">
            <v>1808</v>
          </cell>
          <cell r="E701">
            <v>1390.77</v>
          </cell>
        </row>
        <row r="702">
          <cell r="A702">
            <v>0</v>
          </cell>
        </row>
        <row r="703">
          <cell r="A703" t="str">
            <v>06.03.162</v>
          </cell>
          <cell r="B703" t="str">
            <v>CONCRETO APARENTE ARMADO PRONTO, FCK 20 MPA CONDICAO B (NBR-12655), LANCADO EM VIGAS E ADENSADO,INCLUSIVE FORMA, ESCORAMENTO E FERRAGEM.</v>
          </cell>
          <cell r="C703" t="str">
            <v>m3</v>
          </cell>
          <cell r="D703">
            <v>1815.98</v>
          </cell>
          <cell r="E703">
            <v>1396.91</v>
          </cell>
        </row>
        <row r="704">
          <cell r="A704">
            <v>0</v>
          </cell>
        </row>
        <row r="705">
          <cell r="A705" t="str">
            <v>06.03.163</v>
          </cell>
          <cell r="B705" t="str">
            <v>CONCRETO APARENTE ARMADO PRONTO, FCK 25 MPA CONDICAO A (NBR-12655), LANCADO EM VIGAS E ADENSADO,INCLUSIVE FORMA, ESCORAMENTO E FERRAGEM.</v>
          </cell>
          <cell r="C705" t="str">
            <v>m3</v>
          </cell>
          <cell r="D705">
            <v>1823.91</v>
          </cell>
          <cell r="E705">
            <v>1403.01</v>
          </cell>
        </row>
        <row r="706">
          <cell r="A706">
            <v>0</v>
          </cell>
        </row>
        <row r="707">
          <cell r="A707" t="str">
            <v>06.03.164</v>
          </cell>
          <cell r="B707" t="str">
            <v>CONCRETO APARENTE ARMADO PRONTO, FCK 30 MPA CONDICAO A (NBR-12655), LANCADO EM VIGAS E ADENSADO,INCLUSIVE FORMA, ESCORAMENTO E FERRAGEM.</v>
          </cell>
          <cell r="C707" t="str">
            <v>m3</v>
          </cell>
          <cell r="D707">
            <v>1855.17</v>
          </cell>
          <cell r="E707">
            <v>1427.06</v>
          </cell>
        </row>
        <row r="708">
          <cell r="A708">
            <v>0</v>
          </cell>
        </row>
        <row r="709">
          <cell r="A709" t="str">
            <v>06.03.165</v>
          </cell>
          <cell r="B709" t="str">
            <v>CONCRETO APARENTE ARMADO PRONTO, FCK 35 MPA CONDICAO A (NBR-12655), LANCADO EM VIGAS E ADENSADO,INCLUSIVE FORMA, ESCORAMENTO E FERRAGEM.</v>
          </cell>
          <cell r="C709" t="str">
            <v>m3</v>
          </cell>
          <cell r="D709">
            <v>1875.95</v>
          </cell>
          <cell r="E709">
            <v>1443.04</v>
          </cell>
        </row>
        <row r="710">
          <cell r="A710">
            <v>0</v>
          </cell>
        </row>
        <row r="711">
          <cell r="A711" t="str">
            <v>06.03.166</v>
          </cell>
          <cell r="B711" t="str">
            <v>CONCRETO APARENTE ARMADO PRONTO, FCK 40 MPA CONDICAO A (NBR-12655), LANCADO EM VIGAS E ADENSADO,INCLUSIVE FORMA, ESCORAMENTO E FERRAGEM.</v>
          </cell>
          <cell r="C711" t="str">
            <v>m3</v>
          </cell>
          <cell r="D711">
            <v>1894.37</v>
          </cell>
          <cell r="E711">
            <v>1457.21</v>
          </cell>
        </row>
        <row r="712">
          <cell r="A712">
            <v>0</v>
          </cell>
        </row>
        <row r="713">
          <cell r="A713" t="str">
            <v>06.03.170</v>
          </cell>
          <cell r="B713" t="str">
            <v>CONCRETO APARENTE ARMADO PRONTO, FCK 15 MPA CONDICAO B (NBR-12655), LANCADO EM PILARES E ADENSADO, INCLUSIVE FORMA, ESCORAMENTO E FERRAGEM.</v>
          </cell>
          <cell r="C713" t="str">
            <v>m3</v>
          </cell>
          <cell r="D713">
            <v>2174.7800000000002</v>
          </cell>
          <cell r="E713">
            <v>1672.91</v>
          </cell>
        </row>
        <row r="714">
          <cell r="A714">
            <v>0</v>
          </cell>
        </row>
        <row r="715">
          <cell r="A715" t="str">
            <v>06.03.171</v>
          </cell>
          <cell r="B715" t="str">
            <v>CONCRETO APARENTE ARMADO PRONTO, FCK 18 MPA CONDICAO B (NBR-12655), LANCADO EM PILARES E ADENSADO, INCLUSIVE FORMA, ESCORAMENTO E FERRAGEM.</v>
          </cell>
          <cell r="C715" t="str">
            <v>m3</v>
          </cell>
          <cell r="D715">
            <v>2187.5300000000002</v>
          </cell>
          <cell r="E715">
            <v>1682.72</v>
          </cell>
        </row>
        <row r="716">
          <cell r="A716">
            <v>0</v>
          </cell>
        </row>
        <row r="717">
          <cell r="A717" t="str">
            <v>06.03.172</v>
          </cell>
          <cell r="B717" t="str">
            <v>CONCRETO APARENTE ARMADO PRONTO, FCK 20 MPA CONDICAO B (NBR-12655), LANCADO EM PILARES E ADENSADO, INCLUSIVE FORMA, ESCORAMENTO E FERRAGEM.</v>
          </cell>
          <cell r="C717" t="str">
            <v>m3</v>
          </cell>
          <cell r="D717">
            <v>2195.5100000000002</v>
          </cell>
          <cell r="E717">
            <v>1688.86</v>
          </cell>
        </row>
        <row r="718">
          <cell r="A718">
            <v>0</v>
          </cell>
        </row>
        <row r="719">
          <cell r="A719" t="str">
            <v>06.03.173</v>
          </cell>
          <cell r="B719" t="str">
            <v>CONCRETO APARENTE ARMADO PRONTO, FCK 25 MPA CONDICAO A (NBR-12655), LANCADO EM PILARES E ADENSADO, INCLUSIVE FORMA, ESCORAMENTO E FERRAGEM.</v>
          </cell>
          <cell r="C719" t="str">
            <v>m3</v>
          </cell>
          <cell r="D719">
            <v>2203.44</v>
          </cell>
          <cell r="E719">
            <v>1694.96</v>
          </cell>
        </row>
        <row r="720">
          <cell r="A720">
            <v>0</v>
          </cell>
        </row>
        <row r="721">
          <cell r="A721" t="str">
            <v>06.03.174</v>
          </cell>
          <cell r="B721" t="str">
            <v>CONCRETO APARENTE ARMADO PRONTO, FCK 30 MPA CONDICAO A (NBR-12655), LANCADO EM PILARES E ADENSADO, INCLUSIVE FORMA, ESCORAMENTO E FERRAGEM.</v>
          </cell>
          <cell r="C721" t="str">
            <v>m3</v>
          </cell>
          <cell r="D721">
            <v>2234.71</v>
          </cell>
          <cell r="E721">
            <v>1719.01</v>
          </cell>
        </row>
        <row r="722">
          <cell r="A722">
            <v>0</v>
          </cell>
        </row>
        <row r="723">
          <cell r="A723" t="str">
            <v>06.03.175</v>
          </cell>
          <cell r="B723" t="str">
            <v>CONCRETO APARENTE ARMADO PRONTO, FCK 35 MPA CONDICAO A (NBR-12655), LANCADO EM PILARES E ADENSADO, INCLUSIVE FORMA, ESCORAMENTO E FERRAGEM.</v>
          </cell>
          <cell r="C723" t="str">
            <v>m3</v>
          </cell>
          <cell r="D723">
            <v>2255.48</v>
          </cell>
          <cell r="E723">
            <v>1734.99</v>
          </cell>
        </row>
        <row r="724">
          <cell r="A724">
            <v>0</v>
          </cell>
        </row>
        <row r="725">
          <cell r="A725" t="str">
            <v>06.03.176</v>
          </cell>
          <cell r="B725" t="str">
            <v>CONCRETO APARENTE ARMADO PRONTO, FCK 40 MPA CONDICAO A (NBR-12655), LANCADO EM PILARES E ADENSADO, INCLUSIVE FORMA, ESCORAMENTO E FERRAGEM.</v>
          </cell>
          <cell r="C725" t="str">
            <v>m3</v>
          </cell>
          <cell r="D725">
            <v>2273.9</v>
          </cell>
          <cell r="E725">
            <v>1749.16</v>
          </cell>
        </row>
        <row r="726">
          <cell r="A726">
            <v>0</v>
          </cell>
        </row>
        <row r="727">
          <cell r="A727" t="str">
            <v>06.03.180</v>
          </cell>
          <cell r="B727" t="str">
            <v>CONCRETO APARENTE ARMADO PRONTO, FCK 15 MPA CONDICAO B (NBR-12655),LANCADO EM QUALQUER TIPO DE ESTRUTURA E ADENSADO, INCLUSIVE FORMA, ESCORAMENTO E FERRAGEM.</v>
          </cell>
          <cell r="C727" t="str">
            <v>m3</v>
          </cell>
          <cell r="D727">
            <v>1826.78</v>
          </cell>
          <cell r="E727">
            <v>1405.22</v>
          </cell>
        </row>
        <row r="728">
          <cell r="A728">
            <v>0</v>
          </cell>
        </row>
        <row r="729">
          <cell r="A729" t="str">
            <v>06.03.181</v>
          </cell>
          <cell r="B729" t="str">
            <v>CONCRETO APARENTE ARMADO PRONTO, FCK 18 MPA CONDICAO B (NBR-12655),LANCADO EM QUALQUER TIPO DE ESTRUTURA E ADENSADO, INCLUSIVE FORMA, ESCORAMENTO E FERRAGEM.</v>
          </cell>
          <cell r="C729" t="str">
            <v>m3</v>
          </cell>
          <cell r="D729">
            <v>1839.53</v>
          </cell>
          <cell r="E729">
            <v>1415.03</v>
          </cell>
        </row>
        <row r="730">
          <cell r="A730">
            <v>0</v>
          </cell>
        </row>
        <row r="731">
          <cell r="A731" t="str">
            <v>06.03.182</v>
          </cell>
          <cell r="B731" t="str">
            <v>CONCRETO APARENTE ARMADO PRONTO, FCK 20 MPA CONDICAO B (NBR-12655),LANCADO EM QUALQUER TIPO DE ESTRUTURA E ADENSADO, INCLUSIVE FORMA, ESCORAMENTO E FERRAGEM.</v>
          </cell>
          <cell r="C731" t="str">
            <v>m3</v>
          </cell>
          <cell r="D731">
            <v>1847.52</v>
          </cell>
          <cell r="E731">
            <v>1421.17</v>
          </cell>
        </row>
        <row r="732">
          <cell r="A732">
            <v>0</v>
          </cell>
        </row>
        <row r="733">
          <cell r="A733" t="str">
            <v>06.03.183</v>
          </cell>
          <cell r="B733" t="str">
            <v>CONCRETO APARENTE ARMADO PRONTO, FCK 25 MPA CONDICAO A (NBR-12655),LANCADO EM QUALQUER TIPO DE ESTRUTURA E ADENSADO, INCLUSIVE FORMA, ESCORAMENTO E FERRAGEM.</v>
          </cell>
          <cell r="C733" t="str">
            <v>m3</v>
          </cell>
          <cell r="D733">
            <v>1855.45</v>
          </cell>
          <cell r="E733">
            <v>1427.27</v>
          </cell>
        </row>
        <row r="734">
          <cell r="A734">
            <v>0</v>
          </cell>
        </row>
        <row r="735">
          <cell r="A735" t="str">
            <v>06.03.184</v>
          </cell>
          <cell r="B735" t="str">
            <v>CONCRETO APARENTE ARMADO PRONTO, FCK 30 MPA CONDICAO A (NBR-12655),LANCADO EM QUALQUER TIPO DE ESTRUTURA E ADENSADO, INCLUSIVE FORMA, ESCORAMENTO E FERRAGEM.</v>
          </cell>
          <cell r="C735" t="str">
            <v>m3</v>
          </cell>
          <cell r="D735">
            <v>1886.71</v>
          </cell>
          <cell r="E735">
            <v>1451.32</v>
          </cell>
        </row>
        <row r="736">
          <cell r="A736">
            <v>0</v>
          </cell>
        </row>
        <row r="737">
          <cell r="A737" t="str">
            <v>06.03.185</v>
          </cell>
          <cell r="B737" t="str">
            <v>CONCRETO APARENTE ARMADO PRONTO, FCK 35 MPA CONDICAO A (NBR-12655),LANCADO EM QUALQUER TIPO DE ESTRUTURA E ADENSADO, INCLUSIVE FORMA, ESCORAMENTO E FERRAGEM.</v>
          </cell>
          <cell r="C737" t="str">
            <v>m3</v>
          </cell>
          <cell r="D737">
            <v>1907.49</v>
          </cell>
          <cell r="E737">
            <v>1467.3</v>
          </cell>
        </row>
        <row r="738">
          <cell r="A738">
            <v>0</v>
          </cell>
        </row>
        <row r="739">
          <cell r="A739" t="str">
            <v>06.03.186</v>
          </cell>
          <cell r="B739" t="str">
            <v>CONCRETO APARENTE ARMADO PRONTO, FCK 40 MPA CONDICAO A (NBR-12655),LANCADO EM QUALQUER TIPO DE ESTRUTURA E ADENSADO, INCLUSIVE FORMA, ESCORAMENTO E FERRAGEM.</v>
          </cell>
          <cell r="C739" t="str">
            <v>m3</v>
          </cell>
          <cell r="D739">
            <v>1925.91</v>
          </cell>
          <cell r="E739">
            <v>1481.47</v>
          </cell>
        </row>
        <row r="740">
          <cell r="A740">
            <v>0</v>
          </cell>
        </row>
        <row r="741">
          <cell r="A741" t="str">
            <v>06.03.200</v>
          </cell>
          <cell r="B741" t="str">
            <v>TRANSPORTE,LANÇAMENTO,ADENSAMENTO E ACABAMENTO DO CONCRETO EM ESTRUTURA</v>
          </cell>
          <cell r="C741" t="str">
            <v>m3</v>
          </cell>
          <cell r="D741">
            <v>24.99</v>
          </cell>
          <cell r="E741">
            <v>19.23</v>
          </cell>
        </row>
        <row r="742">
          <cell r="A742">
            <v>0</v>
          </cell>
        </row>
        <row r="743">
          <cell r="A743" t="str">
            <v>06.04.002</v>
          </cell>
          <cell r="B743" t="str">
            <v>CONCRETO PRE-MISTURADO EM USINA, FCK 11 MPA FORNECIDO, LANCADO EM FUNDACOES E ADENSADO.</v>
          </cell>
          <cell r="C743" t="str">
            <v>m3</v>
          </cell>
          <cell r="D743">
            <v>301.58</v>
          </cell>
          <cell r="E743">
            <v>231.99</v>
          </cell>
        </row>
        <row r="744">
          <cell r="A744">
            <v>0</v>
          </cell>
        </row>
        <row r="745">
          <cell r="A745" t="str">
            <v>06.04.004</v>
          </cell>
          <cell r="B745" t="str">
            <v>CONCRETO PRE-MISTURADO EM USINA, FCK 11 MPA FORNECIDO, LANCADO EM ESTRUTURAS E ADENSADO.</v>
          </cell>
          <cell r="C745" t="str">
            <v>m3</v>
          </cell>
          <cell r="D745">
            <v>314.3</v>
          </cell>
          <cell r="E745">
            <v>241.77</v>
          </cell>
        </row>
        <row r="746">
          <cell r="A746">
            <v>0</v>
          </cell>
        </row>
        <row r="747">
          <cell r="A747" t="str">
            <v>06.04.010</v>
          </cell>
          <cell r="B747" t="str">
            <v>CONCRETO PRE-MISTURADO EM USINA, FCK 15 MPA FORNECIDO, LANCADO EM FUNDACOES E ADENSADO.</v>
          </cell>
          <cell r="C747" t="str">
            <v>m3</v>
          </cell>
          <cell r="D747">
            <v>324.98</v>
          </cell>
          <cell r="E747">
            <v>249.99</v>
          </cell>
        </row>
        <row r="748">
          <cell r="A748">
            <v>0</v>
          </cell>
        </row>
        <row r="749">
          <cell r="A749" t="str">
            <v>06.04.020</v>
          </cell>
          <cell r="B749" t="str">
            <v>CONCRETO PRE-MISTURADO EM USINA, FCK 15 MPA FORNECIDO, LANCADO EM ESTRUTURAS E ADENSADO.</v>
          </cell>
          <cell r="C749" t="str">
            <v>m3</v>
          </cell>
          <cell r="D749">
            <v>363.24</v>
          </cell>
          <cell r="E749">
            <v>279.42</v>
          </cell>
        </row>
        <row r="750">
          <cell r="A750">
            <v>0</v>
          </cell>
        </row>
        <row r="751">
          <cell r="A751" t="str">
            <v>06.04.030</v>
          </cell>
          <cell r="B751" t="str">
            <v>CONCRETO PRE-MISTURADO EM USINA, FCK 18 MPA FORNECIDO, LANCADO EM FUNDACOES E ADENSADO.</v>
          </cell>
          <cell r="C751" t="str">
            <v>m3</v>
          </cell>
          <cell r="D751">
            <v>339.28</v>
          </cell>
          <cell r="E751">
            <v>260.99</v>
          </cell>
        </row>
        <row r="752">
          <cell r="A752">
            <v>0</v>
          </cell>
        </row>
        <row r="753">
          <cell r="A753" t="str">
            <v>06.04.040</v>
          </cell>
          <cell r="B753" t="str">
            <v>CONCRETO PRE-MISTURADO EM USINA, FCK 18 MPA FORNECIDO, LANCADO EM ESTRUTURAS E ADENSADO.</v>
          </cell>
          <cell r="C753" t="str">
            <v>m3</v>
          </cell>
          <cell r="D753">
            <v>377.54</v>
          </cell>
          <cell r="E753">
            <v>290.42</v>
          </cell>
        </row>
        <row r="754">
          <cell r="A754">
            <v>0</v>
          </cell>
        </row>
        <row r="755">
          <cell r="A755" t="str">
            <v>06.04.050</v>
          </cell>
          <cell r="B755" t="str">
            <v>CONCRETO PRE-MISTURADO EM USINA, FCK 20 MPA FORNECIDO, LANCADO EM FUNDACOES E ADENSADO.</v>
          </cell>
          <cell r="C755" t="str">
            <v>m3</v>
          </cell>
          <cell r="D755">
            <v>347.38</v>
          </cell>
          <cell r="E755">
            <v>267.22000000000003</v>
          </cell>
        </row>
        <row r="756">
          <cell r="A756">
            <v>0</v>
          </cell>
        </row>
        <row r="757">
          <cell r="A757" t="str">
            <v>06.04.060</v>
          </cell>
          <cell r="B757" t="str">
            <v>CONCRETO PRE-MISTURADO EM USINA, FCK 20 MPA FORNECIDO, LANCADO EM ESTRUTURAS E ADENSADO.</v>
          </cell>
          <cell r="C757" t="str">
            <v>m3</v>
          </cell>
          <cell r="D757">
            <v>385.64</v>
          </cell>
          <cell r="E757">
            <v>296.64999999999998</v>
          </cell>
        </row>
        <row r="758">
          <cell r="A758">
            <v>0</v>
          </cell>
        </row>
        <row r="759">
          <cell r="A759" t="str">
            <v>06.04.070</v>
          </cell>
          <cell r="B759" t="str">
            <v>CONCRETO PRE-MISTURADO EM USINA, FCK 25 MPA FORNECIDO, LANCADO EM FUNDACOES E ADENSADO.</v>
          </cell>
          <cell r="C759" t="str">
            <v>m3</v>
          </cell>
          <cell r="D759">
            <v>360.08</v>
          </cell>
          <cell r="E759">
            <v>276.99</v>
          </cell>
        </row>
        <row r="760">
          <cell r="A760">
            <v>0</v>
          </cell>
        </row>
        <row r="761">
          <cell r="A761" t="str">
            <v>06.04.080</v>
          </cell>
          <cell r="B761" t="str">
            <v>CONCRETO PRE-MISTURADO EM USINA, FCK 25 MPA FORNECIDO, LANCADO EM ESTRUTURAS E ADENSADO.</v>
          </cell>
          <cell r="C761" t="str">
            <v>m3</v>
          </cell>
          <cell r="D761">
            <v>398.34</v>
          </cell>
          <cell r="E761">
            <v>306.42</v>
          </cell>
        </row>
        <row r="762">
          <cell r="A762">
            <v>0</v>
          </cell>
        </row>
        <row r="763">
          <cell r="A763" t="str">
            <v>06.04.090</v>
          </cell>
          <cell r="B763" t="str">
            <v>CONCRETO PRE-MISTURADO EM USINA, FCK 30 MPA FORNECIDO, LANCADO EM FUNDACOES E ADENSADO.</v>
          </cell>
          <cell r="C763" t="str">
            <v>m3</v>
          </cell>
          <cell r="D763">
            <v>379.58</v>
          </cell>
          <cell r="E763">
            <v>291.99</v>
          </cell>
        </row>
        <row r="764">
          <cell r="A764">
            <v>0</v>
          </cell>
        </row>
        <row r="765">
          <cell r="A765" t="str">
            <v>06.04.100</v>
          </cell>
          <cell r="B765" t="str">
            <v>CONCRETO PRE-MISTURADO EM USINA, FCK 30 MPA FORNECIDO, LANCADO EM ESTRUTURAS E ADENSADO.</v>
          </cell>
          <cell r="C765" t="str">
            <v>m3</v>
          </cell>
          <cell r="D765">
            <v>417.84</v>
          </cell>
          <cell r="E765">
            <v>321.42</v>
          </cell>
        </row>
        <row r="766">
          <cell r="A766">
            <v>0</v>
          </cell>
        </row>
        <row r="767">
          <cell r="A767" t="str">
            <v>06.04.110</v>
          </cell>
          <cell r="B767" t="str">
            <v>CONCRETO PRE-MISTURADO EM USINA, FCK 33 MPA FORNECIDO, LANCADO EM FUNDACOES E ADENSADO.</v>
          </cell>
          <cell r="C767" t="str">
            <v>m3</v>
          </cell>
          <cell r="D767">
            <v>387.71</v>
          </cell>
          <cell r="E767">
            <v>298.24</v>
          </cell>
        </row>
        <row r="768">
          <cell r="A768">
            <v>0</v>
          </cell>
        </row>
        <row r="769">
          <cell r="A769" t="str">
            <v>06.04.120</v>
          </cell>
          <cell r="B769" t="str">
            <v>CONCRETO PRE-MISTURADO EM USINA, FCK 33 MPA FORNECIDO, LANCADO EM ESTRUTURAS E ADENSADO.</v>
          </cell>
          <cell r="C769" t="str">
            <v>m3</v>
          </cell>
          <cell r="D769">
            <v>425.97</v>
          </cell>
          <cell r="E769">
            <v>327.67</v>
          </cell>
        </row>
        <row r="770">
          <cell r="A770">
            <v>0</v>
          </cell>
        </row>
        <row r="771">
          <cell r="A771" t="str">
            <v>06.04.130</v>
          </cell>
          <cell r="B771" t="str">
            <v>CONCRETO PRE-MISTURADO EM USINA, FCK 35 MPA FORNECIDO, LANCADO EM FUNDACOES E ADENSADO.</v>
          </cell>
          <cell r="C771" t="str">
            <v>m3</v>
          </cell>
          <cell r="D771">
            <v>401.68</v>
          </cell>
          <cell r="E771">
            <v>308.99</v>
          </cell>
        </row>
        <row r="772">
          <cell r="A772">
            <v>0</v>
          </cell>
        </row>
        <row r="773">
          <cell r="A773" t="str">
            <v>06.04.140</v>
          </cell>
          <cell r="B773" t="str">
            <v>CONCRETO PRE-MISTURADO EM USINA, FCK 35 MPA FORNECIDO, LANCADO EM ESTRUTURAS E ADENSADO.</v>
          </cell>
          <cell r="C773" t="str">
            <v>m3</v>
          </cell>
          <cell r="D773">
            <v>414.4</v>
          </cell>
          <cell r="E773">
            <v>318.77</v>
          </cell>
        </row>
        <row r="774">
          <cell r="A774">
            <v>0</v>
          </cell>
        </row>
        <row r="775">
          <cell r="A775" t="str">
            <v>06.04.150</v>
          </cell>
          <cell r="B775" t="str">
            <v>CONCRETO PRE-MISTURADO EM USINA, FCK 40 MPA FORNECIDO, LANCADO EM FUNDACOES E ADENSADO.</v>
          </cell>
          <cell r="C775" t="str">
            <v>m3</v>
          </cell>
          <cell r="D775">
            <v>419.25</v>
          </cell>
          <cell r="E775">
            <v>322.5</v>
          </cell>
        </row>
        <row r="776">
          <cell r="A776">
            <v>0</v>
          </cell>
        </row>
        <row r="777">
          <cell r="A777" t="str">
            <v>06.04.160</v>
          </cell>
          <cell r="B777" t="str">
            <v>CONCRETO PRE-MISTURADO EM USINA, FCK 40 MPA FORNECIDO, LANCADO EM ESTRUTURAS E ADENSADO.</v>
          </cell>
          <cell r="C777" t="str">
            <v>m3</v>
          </cell>
          <cell r="D777">
            <v>431.96</v>
          </cell>
          <cell r="E777">
            <v>332.28</v>
          </cell>
        </row>
        <row r="778">
          <cell r="A778">
            <v>0</v>
          </cell>
        </row>
        <row r="779">
          <cell r="A779" t="str">
            <v>06.04.170</v>
          </cell>
          <cell r="B779" t="str">
            <v>CONCRETO PRE-MISTURADO EM USINA, FCK 45 MPA FORNECIDO, LANCADO EM FUNDAÇÕES E ADENSADO.</v>
          </cell>
          <cell r="C779" t="str">
            <v>m3</v>
          </cell>
          <cell r="D779">
            <v>437.03</v>
          </cell>
          <cell r="E779">
            <v>336.18</v>
          </cell>
        </row>
        <row r="780">
          <cell r="A780">
            <v>0</v>
          </cell>
        </row>
        <row r="781">
          <cell r="A781" t="str">
            <v>06.04.180</v>
          </cell>
          <cell r="B781" t="str">
            <v>CONCRETO PRE-MISTURADO EM USINA, FCK 45 MPA FORNECIDO, LANCADO EM ESTRUTURAS E ADENSADO.</v>
          </cell>
          <cell r="C781" t="str">
            <v>m3</v>
          </cell>
          <cell r="D781">
            <v>449.74</v>
          </cell>
          <cell r="E781">
            <v>345.96</v>
          </cell>
        </row>
        <row r="782">
          <cell r="A782">
            <v>0</v>
          </cell>
        </row>
        <row r="783">
          <cell r="A783" t="str">
            <v>06.05.010</v>
          </cell>
          <cell r="B783" t="str">
            <v>CONCRETO CICLOPICO COM 70 P0RCENTO DE CONCRETO 1 3 5 E 30 PORCENTO DE RACHAO APLICADO.</v>
          </cell>
          <cell r="C783" t="str">
            <v>m3</v>
          </cell>
          <cell r="D783">
            <v>280.18</v>
          </cell>
          <cell r="E783">
            <v>215.53</v>
          </cell>
        </row>
        <row r="784">
          <cell r="A784">
            <v>0</v>
          </cell>
        </row>
        <row r="785">
          <cell r="A785" t="str">
            <v>06.06.010</v>
          </cell>
          <cell r="B785" t="str">
            <v>APLICACAO DE ADESIVO EPOXICO TIPO SIKADUR 32 OU SIMILAR.</v>
          </cell>
          <cell r="C785" t="str">
            <v>m2</v>
          </cell>
          <cell r="D785">
            <v>108.4</v>
          </cell>
          <cell r="E785">
            <v>83.39</v>
          </cell>
        </row>
        <row r="786">
          <cell r="A786">
            <v>0</v>
          </cell>
        </row>
        <row r="787">
          <cell r="A787" t="str">
            <v>06.07.002</v>
          </cell>
          <cell r="B787" t="str">
            <v>FUNDAÇÃO EM ESTACA BROCA EM CONCRETO ARMADO FCK 25 MPA COM DIÂMETRO DE 25CM, 04 BARRAS DE 10.0MM(3/8") E ESTRIBOS A CADA 20CM DE 5.0MM, ESCAVAÇÃO MANUAL E PROFUNDIDADE DE 5,00M.</v>
          </cell>
          <cell r="C787" t="str">
            <v>m</v>
          </cell>
          <cell r="D787">
            <v>55.04</v>
          </cell>
          <cell r="E787">
            <v>42.34</v>
          </cell>
        </row>
        <row r="788">
          <cell r="A788">
            <v>0</v>
          </cell>
        </row>
        <row r="789">
          <cell r="A789" t="str">
            <v>06.07.003</v>
          </cell>
          <cell r="B789" t="str">
            <v>FUNDAÇÃO EM ESTACA BROCA EM CONC.ARM. FCK 30 MPA C/DIÂM.DE 20CM, 04 BARRAS DE AÇO - 10.0MM  E ESTRIBOS EM AÇO 5.0MM, C/ 60CM, A CADA 20CM,  ESC.MANUAL E PROF.DE 5,00M, CONF.PROJ.CONTENÇÃO DE BARREIRA P/ESC.MARECHAL MASCARENHAS DE MORAIS - 28/08/2007 - 56/</v>
          </cell>
          <cell r="C789" t="str">
            <v>m</v>
          </cell>
          <cell r="D789">
            <v>42.26</v>
          </cell>
          <cell r="E789">
            <v>32.51</v>
          </cell>
        </row>
        <row r="790">
          <cell r="A790">
            <v>0</v>
          </cell>
        </row>
        <row r="791">
          <cell r="A791" t="str">
            <v>06.07.005</v>
          </cell>
          <cell r="B791" t="str">
            <v>FORNECIMENTO E CRAVAÇÃO DE 44 ESTACAS PRÉ-MOLDADAS DE CONCRETO ARMADO DE ALTA RESISTÊNCIA PARA 25T COM SEÇÃO 20X20CM, COMPRIMENTO DE 10,00M, INCLUSIVE MOBILIZAÇÃO, DESMOBILIZAÇÃO, EMENDAS  E ARRASAMENTO DA ESTACA PARA ESCOLA INALDA SPINELLI, CONF. ANTE-PR</v>
          </cell>
          <cell r="C791" t="str">
            <v>m</v>
          </cell>
          <cell r="D791">
            <v>103.62</v>
          </cell>
          <cell r="E791">
            <v>79.709999999999994</v>
          </cell>
        </row>
        <row r="792">
          <cell r="A792">
            <v>0</v>
          </cell>
        </row>
        <row r="793">
          <cell r="A793" t="str">
            <v>06.07.010</v>
          </cell>
          <cell r="B793" t="str">
            <v>LAJE PRE-MOLDADA PARA PISO COM VAO NORMAL,INCLUSIVE CAPEAMENTO E ESCORAMENTO.</v>
          </cell>
          <cell r="C793" t="str">
            <v>m2</v>
          </cell>
          <cell r="D793">
            <v>72.599999999999994</v>
          </cell>
          <cell r="E793">
            <v>55.85</v>
          </cell>
        </row>
        <row r="794">
          <cell r="A794">
            <v>0</v>
          </cell>
        </row>
        <row r="795">
          <cell r="A795" t="str">
            <v>06.07.020</v>
          </cell>
          <cell r="B795" t="str">
            <v>LAJE PRE-MOLDADA PARA FORRO COM VAO NORMAL, INCLUSIVE CAPEAMENTO E ESCORAMENTO.</v>
          </cell>
          <cell r="C795" t="str">
            <v>m2</v>
          </cell>
          <cell r="D795">
            <v>70.05</v>
          </cell>
          <cell r="E795">
            <v>53.89</v>
          </cell>
        </row>
        <row r="796">
          <cell r="A796">
            <v>0</v>
          </cell>
        </row>
        <row r="797">
          <cell r="A797" t="str">
            <v>06.07.051</v>
          </cell>
          <cell r="B797" t="str">
            <v>LAJE TRELIÇADA B 12 PISO , SOBREC. 300 KGF/M2,  REVEST. 120 KGF/M², VÃO 4,40 M, FORN.DO EPS, ARM.COMPLEMENTAR TRELIÇA AS+=1,90CM² P/ NERVURA, DISTÂNCIA INTEREIXO 50 CM, INCL. CAP. 4 CM E 01 FAIXA TRAV.(CONC 25 MPA),TELA Q61. (INCL. FORMA E ESCOR.).</v>
          </cell>
          <cell r="C797" t="str">
            <v>m2</v>
          </cell>
          <cell r="D797">
            <v>103.44</v>
          </cell>
          <cell r="E797">
            <v>79.569999999999993</v>
          </cell>
        </row>
        <row r="798">
          <cell r="A798">
            <v>0</v>
          </cell>
        </row>
        <row r="799">
          <cell r="A799" t="str">
            <v>06.07.052</v>
          </cell>
          <cell r="B799" t="str">
            <v>LAJE TRELIÇADA B12 PISO,SOBREC. 300 KGF/M2, REVEST. 120 KGF/M², ALVENARIA 200 KGF/M², VÃO 3,30M, FORNEC. EPS, ARMAÇÃO POS COMPL. AS+=1,32CM² P/ NERVURA DIST. INTEREIXO 50CM, INCLUSIVE CAP.4 CM, 02 FAIXAS TRAV. CONC 25 MPA,TELA Q92. (INCL. FORMA E ESCOR.).</v>
          </cell>
          <cell r="C799" t="str">
            <v>m2</v>
          </cell>
          <cell r="D799">
            <v>110.22</v>
          </cell>
          <cell r="E799">
            <v>84.79</v>
          </cell>
        </row>
        <row r="800">
          <cell r="A800">
            <v>0</v>
          </cell>
        </row>
        <row r="801">
          <cell r="A801" t="str">
            <v>06.07.053</v>
          </cell>
          <cell r="B801" t="str">
            <v>LAJE TRELIÇADA B14 PISO,SOBREC. 300 KGF/M2,REV.120 KGF/M²,VÃO DE 5,00 M,FORNEC.DO EPS,ARMAÇÃO COMPLEMENTAR DA TRELIÇA AS+=2,10CM² P/ NERVURA,DISTÂNCIA INTEREIXO 50 CM, INCL.CAP.DE 5 CM E 01FAIXAS DE TRAV.EM CONC 25 MPA TELA Q61. (INCL. FORMA E ESCOR.) .</v>
          </cell>
          <cell r="C801" t="str">
            <v>m2</v>
          </cell>
          <cell r="D801">
            <v>122.43</v>
          </cell>
          <cell r="E801">
            <v>94.18</v>
          </cell>
        </row>
        <row r="802">
          <cell r="A802">
            <v>0</v>
          </cell>
        </row>
        <row r="803">
          <cell r="A803" t="str">
            <v>06.07.054</v>
          </cell>
          <cell r="B803" t="str">
            <v>LAJE TRELIÇADA B14  PISO, SOBREC. 300 KGF/M2, REV. 120 KGF/M², ALVEN. 200 KGF/M², VÃO 4,30M, FORN.  EPS, ARM. POS COMPL. AS+=2,00CM² P/ NERVURA DIST. INTEREIXO 50CM,INCL. CAP. DE 5 CM E  02 FAIXAS DE TRAV. EM CONC 25 MPA, TELA Q92.(INCL. FORMA E ESCOR.) .</v>
          </cell>
          <cell r="C803" t="str">
            <v>m2</v>
          </cell>
          <cell r="D803">
            <v>119.1</v>
          </cell>
          <cell r="E803">
            <v>91.62</v>
          </cell>
        </row>
        <row r="804">
          <cell r="A804">
            <v>0</v>
          </cell>
        </row>
        <row r="805">
          <cell r="A805" t="str">
            <v>06.07.055</v>
          </cell>
          <cell r="B805" t="str">
            <v>LAJE TRELIÇADA B 16  PISO , SOBREC. 300 KGF/M2,  REV. 120 KGF/M², VÃO 5,60 M, FORN. EPS, ARMAÇÃO POS COMPL. AS+=2,30CM² P/ NERVURA,DISTÂNCIA INTEREIXO 50 CM, INCL. CAP. DE 5 CM E 02 FAIXAS DE TRAV. EM CONC 25 MPA TELA Q61. .(INCL. FORMA E ESCOR.) .</v>
          </cell>
          <cell r="C805" t="str">
            <v>m2</v>
          </cell>
          <cell r="D805">
            <v>130.13</v>
          </cell>
          <cell r="E805">
            <v>100.1</v>
          </cell>
        </row>
        <row r="806">
          <cell r="A806">
            <v>0</v>
          </cell>
        </row>
        <row r="807">
          <cell r="A807" t="str">
            <v>06.07.056</v>
          </cell>
          <cell r="B807" t="str">
            <v>LAJE TRELIÇADA B16 PISO, SOBREC. 300 KGF/M2, REVEST. 120 KGF/M², ALVENARIA 200 KGF/M², VÃO 4,80M, FORNEC.  EPS, ARM. POS COMPL. AS+=2,25CM² P/ NERVURA DIST. INTEREIXO 50CM,INCL. CAP.  5 CM E 03 FAIXAS TRAV. (CONC 25 MPA)TELA Q92.(INCL. FORMA E ESCOR.) .</v>
          </cell>
          <cell r="C807" t="str">
            <v>m2</v>
          </cell>
          <cell r="D807">
            <v>131.54</v>
          </cell>
          <cell r="E807">
            <v>101.19</v>
          </cell>
        </row>
        <row r="808">
          <cell r="A808">
            <v>0</v>
          </cell>
        </row>
        <row r="809">
          <cell r="A809" t="str">
            <v>06.07.057</v>
          </cell>
          <cell r="B809" t="str">
            <v>LAJE TRELIÇADA B 20 PISO , SOBREC.300 KGF/M2,  REVEST. 120 KGF/M², VÃO 6,70 M, FORN.DO EPS, ARM.COMPLEMENTAR DA TRELIÇA AS+=2,75CM² P/NERVURA,DISTÂNCIA INTEREIXO 50 CM, INCL.CAP. DE 5 CM E 02 FAIXAS DE TRAV.(CONC 25 MPA)TELA Q61. (INCL. FORMA E ESCOR.) .</v>
          </cell>
          <cell r="C809" t="str">
            <v>m2</v>
          </cell>
          <cell r="D809">
            <v>135.81</v>
          </cell>
          <cell r="E809">
            <v>104.47</v>
          </cell>
        </row>
        <row r="810">
          <cell r="A810">
            <v>0</v>
          </cell>
        </row>
        <row r="811">
          <cell r="A811" t="str">
            <v>06.07.058</v>
          </cell>
          <cell r="B811" t="str">
            <v>LAJE TRELIÇADA B 20 PISO, SOBREC.300 KGF/M2, REV.120 KGF/M², ALVENARIA 200 KGF/M², VÃO  5,90M, FORNEC. EPS, ARM. POS COMPL. AS+=2,86CM² P/ NERVURA DIST. INTEREIXO 50CM,INCLUSIVE CAP. 5 CM E 03 FAIXAS TRAV. EM CONC 25 MPA, TELA Q92.(INCL. FORMA E ESCOR.).</v>
          </cell>
          <cell r="C811" t="str">
            <v>m2</v>
          </cell>
          <cell r="D811">
            <v>143.27000000000001</v>
          </cell>
          <cell r="E811">
            <v>110.21</v>
          </cell>
        </row>
        <row r="812">
          <cell r="A812">
            <v>0</v>
          </cell>
        </row>
        <row r="813">
          <cell r="A813" t="str">
            <v>06.07.059</v>
          </cell>
          <cell r="B813" t="str">
            <v>LAJE TRELIÇADA B 25 PISO, SOBREC.300 KGF/M2,  REVEST.120 KGF/M², VÃO 8,00 M, FORN. DO EPS, ARM.COMPLEMENTAR DA TRELIÇA AS+=3,10 CM2 P/ NERVURA,DISTÂNCIA INTEREIXO 50 CM, INCL. CAP. 5 CM E  03 FAIXAS TRAV. (CONC 25 MPA) TELA Q 75 (INCL. FORMA E ESCOR.) .</v>
          </cell>
          <cell r="C813" t="str">
            <v>m2</v>
          </cell>
          <cell r="D813">
            <v>160.99</v>
          </cell>
          <cell r="E813">
            <v>123.84</v>
          </cell>
        </row>
        <row r="814">
          <cell r="A814">
            <v>0</v>
          </cell>
        </row>
        <row r="815">
          <cell r="A815" t="str">
            <v>06.07.060</v>
          </cell>
          <cell r="B815" t="str">
            <v>LAJE TRELIÇADA B25  PISO, SOBREC. 300 KGF/M2, REV. 120 KGF/M², ALVENARIA 200 KGF/M², VÃO  6,80M, FORN. EPS, ARM. POS. COMPL. AS+=2,86CM² P/ NERVURA DIST. INTEREIXO 50CM,INCL. CAP. DE 5 CM E  03 FAIXAS TRAV.  CONC 25 MPA, TELA Q92.(INCL. FORMA E ESCOR.) .</v>
          </cell>
          <cell r="C815" t="str">
            <v>m2</v>
          </cell>
          <cell r="D815">
            <v>161.63999999999999</v>
          </cell>
          <cell r="E815">
            <v>124.34</v>
          </cell>
        </row>
        <row r="816">
          <cell r="A816">
            <v>0</v>
          </cell>
        </row>
        <row r="817">
          <cell r="A817" t="str">
            <v>06.07.061</v>
          </cell>
          <cell r="B817" t="str">
            <v>LAJE TRELIÇADA B 30 PISO , SOBREC. 300 KGF/M2,  REVEST. 120 KGF/M², VÃO  9,10 M, FORNEC.  EPS, ARM. POS. COMPL. AS+=3,45 CM2 P/ NERVURA,DISTÂNCIA INTEREIXO 50 CM, INCL. CAP. DE 5 CM E  03 FAIXAS DE TRAV. EM CONC 25 MPA TELA Q75.(INCL. FORMA E ESCOR.) .</v>
          </cell>
          <cell r="C817" t="str">
            <v>m2</v>
          </cell>
          <cell r="D817">
            <v>173.69</v>
          </cell>
          <cell r="E817">
            <v>133.61000000000001</v>
          </cell>
        </row>
        <row r="818">
          <cell r="A818">
            <v>0</v>
          </cell>
        </row>
        <row r="819">
          <cell r="A819" t="str">
            <v>06.07.062</v>
          </cell>
          <cell r="B819" t="str">
            <v>LAJE TRELIÇADA B30 PISO, SOBREC. 300 KGF/M2, REV. 120 KGF/M², ALVENARIA 200 KGF/M², VÃO  8,10 M, FORN. EPS, ARM. POS COMPL. AS+=3,46CM² P/ NERVURA DIST. INTEREIXO 50CM,INCLUSIVE CAP. 5 CM E 03 FAIXAS TRAV. (CONC 25 MPA),TELA Q92. (INCL. FORMA E ESCOR.) .</v>
          </cell>
          <cell r="C819" t="str">
            <v>m2</v>
          </cell>
          <cell r="D819">
            <v>164.98</v>
          </cell>
          <cell r="E819">
            <v>126.91</v>
          </cell>
        </row>
        <row r="820">
          <cell r="A820">
            <v>0</v>
          </cell>
        </row>
        <row r="821">
          <cell r="A821" t="str">
            <v>06.07.063</v>
          </cell>
          <cell r="B821" t="str">
            <v>LAJE TRELIÇADA  B12  COBERTA, SOBREC. DE  100 KGF/M²,  REV.  100 KGF/M², VÃO DE 4,70 M, FORNEC.  EPS, ARMAÇÃO POS. COMPL. AS+=1,15CM² P/NERVURA, DISTÂNCIA INTEREIXO 50 CM,INCL. CAP. DE 4 CM E 01 FAIXA DE TRAV(CONC.25 MPA) TELA Q61.(INCL. FORMA E ESCOR.) .</v>
          </cell>
          <cell r="C821" t="str">
            <v>m2</v>
          </cell>
          <cell r="D821">
            <v>115.73</v>
          </cell>
          <cell r="E821">
            <v>89.03</v>
          </cell>
        </row>
        <row r="822">
          <cell r="A822">
            <v>0</v>
          </cell>
        </row>
        <row r="823">
          <cell r="A823" t="str">
            <v>06.07.064</v>
          </cell>
          <cell r="B823" t="str">
            <v>LAJE TRELIÇADA B12  COBERTA, SOBREC. DE 50 KGF/M2, REV.100 KGF/M², TELHA 70 KGF/M², VÃO  4,50M, FORNEC. DO EPS, ARM. POS COMPL. AS+=1,15CM² P/ NERVURA DIST. INTEREIXO 50CM,INCL. CAP. 4 CM E  01 FAIXA DE TRAV.(CONC 25 MPA)TELA Q61.(INC.FORMA E ESCOR.) .</v>
          </cell>
          <cell r="C823" t="str">
            <v>m2</v>
          </cell>
          <cell r="D823">
            <v>121.66</v>
          </cell>
          <cell r="E823">
            <v>93.59</v>
          </cell>
        </row>
        <row r="824">
          <cell r="A824">
            <v>0</v>
          </cell>
        </row>
        <row r="825">
          <cell r="A825" t="str">
            <v>06.07.065</v>
          </cell>
          <cell r="B825" t="str">
            <v>LAJE TRELIÇADA  B14 COBERTA , SOBREC. DE  100 KQF/M²,  REV. DE 100 KGF/M², VÃO 5,30M, FORNEC.  EPS, ARM. POS. COMPL. AS+ = 1,29CM² P/ NERVURA, DISTÂNCIA INTEREIXO 50 CM,INCL. CAP. 5 CM E 01 FAIXA DE TRAV. (CONC. 25 MPA),TELA Q61.(INCL. FORMA E ESCOR.) .</v>
          </cell>
          <cell r="C825" t="str">
            <v>m2</v>
          </cell>
          <cell r="D825">
            <v>128.25</v>
          </cell>
          <cell r="E825">
            <v>98.66</v>
          </cell>
        </row>
        <row r="826">
          <cell r="A826">
            <v>0</v>
          </cell>
        </row>
        <row r="827">
          <cell r="A827" t="str">
            <v>06.07.066</v>
          </cell>
          <cell r="B827" t="str">
            <v>LAJE TRELIÇADA B14 COBERTA, SOBREC. 50 KGF/M2, REV. 100 KGF/M², TELHA 70 KGF/M²,VÃO 5,00M,FORNEC. DO EPS, ARM. POS COMPL. AS+=1,15CM² P/NERVURA DIST. INTEREIXO 50CM,INCLUSIVE CAP. DE 5 CM E  01 FAIXA TRAV. EM CONC 25 MPA, TELA Q61.(INCL. FORMA E ESCOR.) .</v>
          </cell>
          <cell r="C827" t="str">
            <v>m2</v>
          </cell>
          <cell r="D827">
            <v>135.85</v>
          </cell>
          <cell r="E827">
            <v>104.5</v>
          </cell>
        </row>
        <row r="828">
          <cell r="A828">
            <v>0</v>
          </cell>
        </row>
        <row r="829">
          <cell r="A829" t="str">
            <v>06.07.067</v>
          </cell>
          <cell r="B829" t="str">
            <v>LAJE TRELIÇADA B16 COBERTA, SOBREC. DE  100 KQF/M²,  REV.  100 KGF/M², VÃO 6,00 M, FORN. DO EPS, ARM. POS. COMPL. AS+ = 1,50CM² P/ NERVURA, DISTÂNCIA INTEREIXO 50 CM,INCL. CAP. DE 5 CM E  01 FAIXA DE TRAV. EM CONC. 25 MPA, TELA Q61.(INCL. FORMA E ESCOR.).</v>
          </cell>
          <cell r="C829" t="str">
            <v>m2</v>
          </cell>
          <cell r="D829">
            <v>129.46</v>
          </cell>
          <cell r="E829">
            <v>99.59</v>
          </cell>
        </row>
        <row r="830">
          <cell r="A830">
            <v>0</v>
          </cell>
        </row>
        <row r="831">
          <cell r="A831" t="str">
            <v>06.07.068</v>
          </cell>
          <cell r="B831" t="str">
            <v>LAJE TRELIÇADA B16 COBERTA, SOBREC. DE 50 KGF/M2, REV. 100 KGF/M², TELHA 70 KGF/M², VÃO 5,60M, FORNEC. EPS, ARM. POS COMPL. AS+=1,41 CM² P/ NERVURA DIST. INTEREIXO 50CM,INCL CAP. DE 5 CM E 01 FAIXA TRAV. (CONC 25 MPA), TELA Q61. (INCL. FORMA E ESCOR.) .</v>
          </cell>
          <cell r="C831" t="str">
            <v>m2</v>
          </cell>
          <cell r="D831">
            <v>132.86000000000001</v>
          </cell>
          <cell r="E831">
            <v>102.2</v>
          </cell>
        </row>
        <row r="832">
          <cell r="A832">
            <v>0</v>
          </cell>
        </row>
        <row r="833">
          <cell r="A833" t="str">
            <v>06.07.069</v>
          </cell>
          <cell r="B833" t="str">
            <v>LAJE TRELIÇADA  B20 COBERTA , SOBREC.100 KQF/M²,  REV. DE 100 KGF/M², VÃO 7,10M, FORN. DO EPS, ARM. POS. COMPL. AS+ = 1,80CM² POR NERVURA, DISTÂNCIA INTEREIXO 50 CM,INCL. CAP. DE 5 CM E  FAIXAS DE TRAV. EM CONC. 25 MPA, TELA Q61.(INCL. FORMA E ESCOR.) .</v>
          </cell>
          <cell r="C833" t="str">
            <v>m2</v>
          </cell>
          <cell r="D833">
            <v>131.75</v>
          </cell>
          <cell r="E833">
            <v>101.35</v>
          </cell>
        </row>
        <row r="834">
          <cell r="A834">
            <v>0</v>
          </cell>
        </row>
        <row r="835">
          <cell r="A835" t="str">
            <v>06.07.070</v>
          </cell>
          <cell r="B835" t="str">
            <v>LAJE TRELIÇADA B20 COBERTA, SOBREC. 50 KGF/M2, REV. 100 KGF/M², TELHA 70 KGF/M², VÃO 6,80 M, FORN. DO EPS, ARM. POS COMPL. AS+=1,72 CM² P/ NERVURA DIST. INTEREIXO 50CM,INCL. CAP. DE 5 CM E  02 FAIXAS TRAV. (CONC 25 MPA), TELA Q61.(INCL. FORMA E ESCOR.) .</v>
          </cell>
          <cell r="C835" t="str">
            <v>m2</v>
          </cell>
          <cell r="D835">
            <v>136.46</v>
          </cell>
          <cell r="E835">
            <v>104.97</v>
          </cell>
        </row>
        <row r="836">
          <cell r="A836">
            <v>0</v>
          </cell>
        </row>
        <row r="837">
          <cell r="A837" t="str">
            <v>06.07.071</v>
          </cell>
          <cell r="B837" t="str">
            <v>LAJE TRELIÇADA  B25 COBERTA , SOBREC. DE  100 KQF/M²,  REV. 100 KGF/M², VÃO  8,50 M, FORNEC. EPS, ARM. POS. COMPL. AS+ = 2,00CM² P/ NERVURA, DISTÂNCIA INTEREIXO 50 CM,INCL. CAP. DE 5 CM E 02 FAIXAS DE TRAV. (CONC. 25 MPA)TELA Q 75.(INCL.FORMA E ESCOR.).</v>
          </cell>
          <cell r="C837" t="str">
            <v>m2</v>
          </cell>
          <cell r="D837">
            <v>174.53</v>
          </cell>
          <cell r="E837">
            <v>134.26</v>
          </cell>
        </row>
        <row r="838">
          <cell r="A838">
            <v>0</v>
          </cell>
        </row>
        <row r="839">
          <cell r="A839" t="str">
            <v>06.07.072</v>
          </cell>
          <cell r="B839" t="str">
            <v>LAJE TRELIÇADA B25 COBERTA, SOBREC. 50 KGF/M2, REV. 100 KGF/M², TELHA 70 KGF/M², VÃO 8,10 M, FORNEC. EPS, ARMAÇÃO POS COMPL. AS+=1,88CM² P/ NERVURA DIST. INTEREIXO 50CM,INCLUSIVE CAP. 5 CM E  03 FAIXAS TRA.(CONC 25MPA),TELA Q 75. (INCL. FORMA E ESCOR.) .</v>
          </cell>
          <cell r="C839" t="str">
            <v>m2</v>
          </cell>
          <cell r="D839">
            <v>175.56</v>
          </cell>
          <cell r="E839">
            <v>135.05000000000001</v>
          </cell>
        </row>
        <row r="840">
          <cell r="A840">
            <v>0</v>
          </cell>
        </row>
        <row r="841">
          <cell r="A841" t="str">
            <v>06.07.073</v>
          </cell>
          <cell r="B841" t="str">
            <v>LAJE TRELIÇADA  B30 COBERTA , SOBREC. 100 KQF/M²,  REVEST. 100 KGF/M², VÃO DE 9,60 M, FORN. DO EPS, ARM. POS. COMPL. AS+ = 2,30 CM² P/NERVURA, DISTÂNCIA INTEREIXO 50 CM,INCL. CAP. 5 CM E 03 FAIXAS TRAV. (CONC. 25 MPA),TELA Q75.(INCL. FORMA E ESCOR.).</v>
          </cell>
          <cell r="C841" t="str">
            <v>m2</v>
          </cell>
          <cell r="D841">
            <v>215.03</v>
          </cell>
          <cell r="E841">
            <v>165.41</v>
          </cell>
        </row>
        <row r="842">
          <cell r="A842">
            <v>0</v>
          </cell>
        </row>
        <row r="843">
          <cell r="A843" t="str">
            <v>06.07.074</v>
          </cell>
          <cell r="B843" t="str">
            <v>LAJE TRELIÇADA B30 COBERTA, SOBREC.  50 KGF/M2, REV. 100 KGF/M², TELHA 70 KGF/M², VÃO  9,20M, FORN. EPS, ARM. POS COMPL. AS+=2,16 CM² P/ NERVURA DIST. INTEREIXO 50CM,INCL. CAP. DE 5 CM E 03 FAIXAS TRAV. (CONC 25 MPA), TELA Q75.(INCL. FORMA E ESCOR.) .</v>
          </cell>
          <cell r="C843" t="str">
            <v>m2</v>
          </cell>
          <cell r="D843">
            <v>213.07</v>
          </cell>
          <cell r="E843">
            <v>163.9</v>
          </cell>
        </row>
        <row r="844">
          <cell r="A844">
            <v>0</v>
          </cell>
        </row>
        <row r="845">
          <cell r="A845" t="str">
            <v>06.08.011</v>
          </cell>
          <cell r="B845" t="str">
            <v>COSTURA DE FISSURAS EM ALVENARIA COM BARRA "Z" DE 70CM EM FERRO CA-50 6.3MM A CADA 20,00CM. INCLUSO DEMOLIÇÃO DE REVESTIMENTO, RASGOS EM ALVENARIA, ENCHIMENTOS, CHAPISCO E REVESTIMENTO COM ARGAMASSA DE CIMENTO E AREIA 1:3 NOS LOCAIS DE FIXAÇÃO DE CADA BAR</v>
          </cell>
          <cell r="C845" t="str">
            <v>m</v>
          </cell>
          <cell r="D845">
            <v>23.58</v>
          </cell>
          <cell r="E845">
            <v>18.14</v>
          </cell>
        </row>
        <row r="846">
          <cell r="A846">
            <v>0</v>
          </cell>
        </row>
        <row r="847">
          <cell r="A847" t="str">
            <v>06.08.020</v>
          </cell>
          <cell r="B847" t="str">
            <v>TO E  EXECUÇÃO DE PROTEÇÃO DE ARMADURA CORROÍDA POR AÇÃO DE CLORETOS, COM TINTA/PRIMER ANTICORROSIVO À BASE DE ZINCO PARA METAIS, ARMATEC ZN, FAB:VEDACIT OU SIMILAR.</v>
          </cell>
          <cell r="C847" t="str">
            <v>m</v>
          </cell>
          <cell r="D847">
            <v>2.57</v>
          </cell>
          <cell r="E847">
            <v>1.98</v>
          </cell>
        </row>
        <row r="848">
          <cell r="A848">
            <v>0</v>
          </cell>
        </row>
        <row r="849">
          <cell r="A849" t="str">
            <v>06.08.031</v>
          </cell>
          <cell r="B849" t="str">
            <v>FORNECIMENTO E EXECUÇÃO DE REPARO ESTRUTURAL EM VÃOS DE VIGAS, LAJES E PILARES COM APLICAÇÃO ARGAMASSA CIMENTÍCIA FLUIDA, SIKAGROUT 250 OU SIMILAR, PARA PREENCHIMENTO DE VÃOS DE 35 X 70MM.</v>
          </cell>
          <cell r="C849" t="str">
            <v>m</v>
          </cell>
          <cell r="D849">
            <v>19.420000000000002</v>
          </cell>
          <cell r="E849">
            <v>14.94</v>
          </cell>
        </row>
        <row r="850">
          <cell r="A850">
            <v>0</v>
          </cell>
        </row>
        <row r="851">
          <cell r="A851" t="str">
            <v>06.08.032</v>
          </cell>
          <cell r="B851" t="str">
            <v>FORNECIMENTO E EXECUÇÃO DE REPARO ESTRUTURAL EM VÃO DE VIGAS, LAJES E PILARES COM APLICAÇÃO DE MICRO CONCRETO COM ARGAMASSA CIMENTÍCIA FLUIDA, SIKAGROUT 250 OU SIMILAR, E PEDRISCO, PREENCHIMENTO DE VÃOS DE 35 X 70MM.</v>
          </cell>
          <cell r="C851" t="str">
            <v>m</v>
          </cell>
          <cell r="D851">
            <v>18.72</v>
          </cell>
          <cell r="E851">
            <v>14.4</v>
          </cell>
        </row>
        <row r="852">
          <cell r="A852">
            <v>0</v>
          </cell>
        </row>
        <row r="853">
          <cell r="A853" t="str">
            <v>06.08.060</v>
          </cell>
          <cell r="B853" t="str">
            <v>FORNECIMENTO E EXECUÇÃO DE REFORÇO ESTRUTURAL COM EMENDA POR TRANSPASSE, PARA RECONSTITUIÇÃO DA SEÇÃO DA ARMADURA.</v>
          </cell>
          <cell r="C853" t="str">
            <v>Kg</v>
          </cell>
          <cell r="D853">
            <v>7.21</v>
          </cell>
          <cell r="E853">
            <v>5.55</v>
          </cell>
        </row>
        <row r="854">
          <cell r="A854">
            <v>0</v>
          </cell>
        </row>
        <row r="855">
          <cell r="A855" t="str">
            <v>06.08.110</v>
          </cell>
          <cell r="B855" t="str">
            <v>PREENCHIMENTO DE JUNTA DE DILATAÇÃO (1,00X2,00 CM), COM MASTIQUE E ESPUMA  DE POLIETILENO COM 20 MM .</v>
          </cell>
          <cell r="C855" t="str">
            <v>m</v>
          </cell>
          <cell r="D855">
            <v>30.61</v>
          </cell>
          <cell r="E855">
            <v>23.55</v>
          </cell>
        </row>
        <row r="856">
          <cell r="A856">
            <v>0</v>
          </cell>
        </row>
        <row r="857">
          <cell r="A857" t="str">
            <v>06.08.120</v>
          </cell>
          <cell r="B857" t="str">
            <v>ESCARIFICAÇÃO MANUAL, CORTE DE CONCRETO ATÉ 3,00 CM DE PROFUNDIDADE</v>
          </cell>
          <cell r="C857" t="str">
            <v>m2</v>
          </cell>
          <cell r="D857">
            <v>63.41</v>
          </cell>
          <cell r="E857">
            <v>48.78</v>
          </cell>
        </row>
        <row r="858">
          <cell r="A858">
            <v>0</v>
          </cell>
        </row>
        <row r="859">
          <cell r="A859" t="str">
            <v>06.08.130</v>
          </cell>
          <cell r="B859" t="str">
            <v xml:space="preserve"> LIMPEZA DE ARMADURA ATRAVÉS DE LIXAMENTO COM LIXADEIRA ELÉTRICA E ESCOVA DE AÇO</v>
          </cell>
          <cell r="C859" t="str">
            <v>m</v>
          </cell>
          <cell r="D859">
            <v>2.2799999999999998</v>
          </cell>
          <cell r="E859">
            <v>1.76</v>
          </cell>
        </row>
        <row r="860">
          <cell r="A860">
            <v>0</v>
          </cell>
        </row>
        <row r="861">
          <cell r="A861" t="str">
            <v>06.08.140</v>
          </cell>
          <cell r="B861" t="str">
            <v>LIMPEZA DO SUBSTRATO COM APLICAÇÃO DE JATO DE ÁGUA FRIA.</v>
          </cell>
          <cell r="C861" t="str">
            <v>m2</v>
          </cell>
          <cell r="D861">
            <v>1.18</v>
          </cell>
          <cell r="E861">
            <v>0.91</v>
          </cell>
        </row>
        <row r="862">
          <cell r="A862">
            <v>0</v>
          </cell>
        </row>
        <row r="863">
          <cell r="A863" t="str">
            <v>06.08.141</v>
          </cell>
          <cell r="B863" t="str">
            <v>REPARO PROFUNDO EM ESTRUTURA COM ARGAMASSA AUTO-ADENSÁVEL DE ALTA RESISTÊNCIA PARA GRAUTEAMENTO, SIKAGROUT OU SIMILAR, E=3,00CM A 5,00CM.</v>
          </cell>
          <cell r="C863" t="str">
            <v>m3</v>
          </cell>
          <cell r="D863">
            <v>2232.88</v>
          </cell>
          <cell r="E863">
            <v>1717.6</v>
          </cell>
        </row>
        <row r="864">
          <cell r="A864">
            <v>0</v>
          </cell>
        </row>
        <row r="865">
          <cell r="A865" t="str">
            <v>06.08.142</v>
          </cell>
          <cell r="B865" t="str">
            <v>REPARO PROFUNDO EM ESTRUTURA COM APLICAÇÃO DE MICRO-CONCRETO COM ARGAMASSA CIMENTÍCIA FLUÍDA, SIKAGROUT 250 OU SIMILAR E PEDRISCO (BRITA 19), E=5,00CM A 30,00CM.</v>
          </cell>
          <cell r="C865" t="str">
            <v>m3</v>
          </cell>
          <cell r="D865">
            <v>1889.31</v>
          </cell>
          <cell r="E865">
            <v>1453.32</v>
          </cell>
        </row>
        <row r="866">
          <cell r="A866">
            <v>0</v>
          </cell>
        </row>
        <row r="867">
          <cell r="A867" t="str">
            <v>06.08.143</v>
          </cell>
          <cell r="B867" t="str">
            <v>REPARO PROFUNDO EM ESTRUTURA COM ARGAMASSA TIXOTRÓPICA MONOCOMPONENTE PARA REPAROS ESTRUTURAIS, V1 GROUT TIX OU SIMILAR.</v>
          </cell>
          <cell r="C867" t="str">
            <v>m3</v>
          </cell>
          <cell r="D867">
            <v>2915.38</v>
          </cell>
          <cell r="E867">
            <v>2242.6</v>
          </cell>
        </row>
        <row r="868">
          <cell r="A868">
            <v>0</v>
          </cell>
        </row>
        <row r="869">
          <cell r="A869" t="str">
            <v>06.10.020</v>
          </cell>
          <cell r="B869" t="str">
            <v>FORN.E MONT.EST. METALICA P/QUADRA C/TERÇAS, ESPAÇADORES, CONTRAVENTOS, PILARES E ARCOS, SOLDADOS PROC.ELETRODO E6010  3,50MM E 4MM,SOLDA DE CAMPO E6010 6MM, LIMP.MEC.SUPERFÍCIE ST3, FUNDO C/APLIC.1 DEMÃO PRIMER EPOXI C/120MICRA E APLIC.2 DEMAOS ESMALTE E</v>
          </cell>
          <cell r="C869" t="str">
            <v>Kg</v>
          </cell>
          <cell r="D869">
            <v>12.38</v>
          </cell>
          <cell r="E869">
            <v>9.5299999999999994</v>
          </cell>
        </row>
        <row r="870">
          <cell r="A870">
            <v>0</v>
          </cell>
        </row>
        <row r="871">
          <cell r="A871" t="str">
            <v>06.10.042</v>
          </cell>
          <cell r="B871" t="str">
            <v>TRATAMENTO DA ESTRUTURA DE CONCRETO INCLUINDO HIDROLAVAGEM, ESTUCAGEM E LIXAMENTO DA SUPERFÍCIE DE CONCRETO.</v>
          </cell>
          <cell r="C871" t="str">
            <v>m2</v>
          </cell>
          <cell r="D871">
            <v>12.06</v>
          </cell>
          <cell r="E871">
            <v>9.2799999999999994</v>
          </cell>
        </row>
        <row r="872">
          <cell r="A872">
            <v>0</v>
          </cell>
        </row>
        <row r="873">
          <cell r="A873" t="str">
            <v>06.10.044</v>
          </cell>
          <cell r="B873" t="str">
            <v>FORNECIMENTO E MONTAGEM DE REFORÇO METÁLICO EM VIGA ATRAVÉS DE CHAPA DE AÇO ASTM A36 DE 3/8", TIPO "U", COM 1,50M DE COMPRIMENTO , 0,,15M DE LARGURA E 0,50M DE ALTURA, FIXADA ATRAVÉS DE 20UND DE CHUMBADORES TUPO PARABOLT COMPLETO DE 3/8" X 3 1/2", CONFORM</v>
          </cell>
          <cell r="C873" t="str">
            <v>Un</v>
          </cell>
          <cell r="D873">
            <v>621.51</v>
          </cell>
          <cell r="E873">
            <v>478.09</v>
          </cell>
        </row>
        <row r="874">
          <cell r="A874">
            <v>0</v>
          </cell>
        </row>
        <row r="875">
          <cell r="A875" t="str">
            <v>06.10.045</v>
          </cell>
          <cell r="B875" t="str">
            <v>FORNEC. E MONT.DE TIRANTE EM AÇO CA-25, COMPRIM.10,61M,DIÂM. 20MM, INCLUINDO 2(DUAS) UNID.DE CHAPA DE AÇO ASTM A36 DE 3/8", TIPO "U", NAS DIM.DE 0,30X0,08X0,10M E PARAFUSO PASSANTE EM FERRO GALVANIZADO DE 12,5X100MM C/PORCA E ARRUELA.PREÇO EFETUADO CONF.P</v>
          </cell>
          <cell r="C875" t="str">
            <v>Un</v>
          </cell>
          <cell r="D875">
            <v>168.37</v>
          </cell>
          <cell r="E875">
            <v>129.52000000000001</v>
          </cell>
        </row>
        <row r="876">
          <cell r="A876">
            <v>0</v>
          </cell>
        </row>
        <row r="877">
          <cell r="A877" t="str">
            <v>06.10.085</v>
          </cell>
          <cell r="B877" t="str">
            <v>FORNECIMENTO E INSTALAÇÃO DE ESTRUTURA METÁLICA DE COBERTA EM TRELIÇAS, TERÇAS, SUPORTES, APOIOS, ESPAÇADORES, CONTRAVENTAMENTOS, PARAFUSOS, PORCAS, PARABOLT E DEMAIS ACESS., INCL.PREP. SUPERFÍCIE EM JATEAMENTO ABRASIVO, LIMPEZA MEC.E PINT. ACAB.EM ESM. P</v>
          </cell>
          <cell r="C877" t="str">
            <v>Kg</v>
          </cell>
          <cell r="D877">
            <v>11.32</v>
          </cell>
          <cell r="E877">
            <v>8.7100000000000009</v>
          </cell>
        </row>
        <row r="878">
          <cell r="A878">
            <v>0</v>
          </cell>
        </row>
        <row r="879">
          <cell r="A879" t="str">
            <v>06.11.001</v>
          </cell>
          <cell r="B879" t="str">
            <v>EXECUÇÃO DE 04 FUROS NO MÍNIMO VERTICAIS EM PISO DE CONCRETO ARMADO COM PERFURATRIZ DIAMANTADA, DIÂMETROS DE 6" E PROFUNDIDADE DE 20CM.</v>
          </cell>
          <cell r="C879" t="str">
            <v>Un</v>
          </cell>
          <cell r="D879">
            <v>104</v>
          </cell>
          <cell r="E879">
            <v>80</v>
          </cell>
        </row>
        <row r="880">
          <cell r="A880">
            <v>0</v>
          </cell>
        </row>
        <row r="881">
          <cell r="A881" t="str">
            <v>06.11.002</v>
          </cell>
          <cell r="B881" t="str">
            <v>EXECUÇÃO DE FURO COM BROCA VÍDEA, DIÂMETRO DE ATÉ 6,30MM, UTILIZANDO MARTELETE ELÉTRICO PERFURADOR, PROFUNDIDADE DE 10CM.</v>
          </cell>
          <cell r="C881" t="str">
            <v>Un</v>
          </cell>
          <cell r="D881">
            <v>0.22</v>
          </cell>
          <cell r="E881">
            <v>0.17</v>
          </cell>
        </row>
        <row r="882">
          <cell r="A882">
            <v>0</v>
          </cell>
        </row>
        <row r="883">
          <cell r="A883" t="str">
            <v>06.11.003</v>
          </cell>
          <cell r="B883" t="str">
            <v>EXECUÇÃO DE FURO COM BROCA VÍDEA, DIÂMETRO DE 8,0MM A 12,5MM, UTILIZANDO MARTELETE ELÉTRICO PERFURADOR, PROFUNDIDADE DE 15CM.</v>
          </cell>
          <cell r="C883" t="str">
            <v>Un</v>
          </cell>
          <cell r="D883">
            <v>0.79</v>
          </cell>
          <cell r="E883">
            <v>0.61</v>
          </cell>
        </row>
        <row r="884">
          <cell r="A884">
            <v>0</v>
          </cell>
        </row>
        <row r="885">
          <cell r="A885" t="str">
            <v>06.12.001</v>
          </cell>
          <cell r="B885" t="str">
            <v>CORTE EM CONCRETO SIMPLES COM ATÉ 5,00CM DE PROFUNDIDADE UTILIZANDO CORTADORA DE PISO ELÉTRICA TIPO MAKITA OU SIMILAR E DISCO DE VÍDEA .</v>
          </cell>
          <cell r="C885" t="str">
            <v>m</v>
          </cell>
          <cell r="D885">
            <v>1.06</v>
          </cell>
          <cell r="E885">
            <v>0.82</v>
          </cell>
        </row>
        <row r="886">
          <cell r="A886">
            <v>0</v>
          </cell>
        </row>
        <row r="887">
          <cell r="A887" t="str">
            <v>06.21.010</v>
          </cell>
          <cell r="B887" t="str">
            <v>EXECUÇÃO DE NICHOS EM CONCRETO PARA ANCORAGEM DE RESERVATÓRIO METÁLICO TIPO TAÇA, CONF. DETALHE DA DIPAWA, UTILIZANDO TUBO DE PVC DE 150MM, VERGALHÃO DE 1/2" E ENCHIMENTO COM CONCRETO ESTRUTURAL DE 25MPA.</v>
          </cell>
          <cell r="C887" t="str">
            <v>Un</v>
          </cell>
          <cell r="D887">
            <v>104.19</v>
          </cell>
          <cell r="E887">
            <v>80.150000000000006</v>
          </cell>
        </row>
        <row r="888">
          <cell r="A888">
            <v>0</v>
          </cell>
        </row>
        <row r="889">
          <cell r="A889" t="str">
            <v>06.40.011</v>
          </cell>
          <cell r="B889" t="str">
            <v>TRANSPORTE DE MATERIAIS E EQUIPAMENTOS DE RECIFE PARA FERNANDO DE NORONHA, PARA OBRA NA ESCOLA ARQUIPÉLAGO FERNANDO DE NORONHA.</v>
          </cell>
          <cell r="C889" t="str">
            <v>Kg</v>
          </cell>
          <cell r="D889">
            <v>0.78</v>
          </cell>
          <cell r="E889">
            <v>0.6</v>
          </cell>
        </row>
        <row r="890">
          <cell r="A890">
            <v>0</v>
          </cell>
        </row>
        <row r="891">
          <cell r="A891" t="str">
            <v>06.40.012</v>
          </cell>
          <cell r="B891" t="str">
            <v>EXCLUIDO</v>
          </cell>
          <cell r="C891" t="str">
            <v>Un</v>
          </cell>
        </row>
        <row r="892">
          <cell r="A892">
            <v>0</v>
          </cell>
        </row>
        <row r="893">
          <cell r="A893" t="str">
            <v>06.40.013</v>
          </cell>
          <cell r="B893" t="str">
            <v>EXCLUIDO</v>
          </cell>
          <cell r="C893" t="str">
            <v>Mês</v>
          </cell>
        </row>
        <row r="894">
          <cell r="A894">
            <v>0</v>
          </cell>
        </row>
        <row r="895">
          <cell r="A895" t="str">
            <v>06.40.014</v>
          </cell>
          <cell r="B895" t="str">
            <v>EXCLUIDO</v>
          </cell>
          <cell r="C895" t="str">
            <v>Mês</v>
          </cell>
        </row>
        <row r="896">
          <cell r="A896">
            <v>0</v>
          </cell>
        </row>
        <row r="897">
          <cell r="A897" t="str">
            <v>06.40.015</v>
          </cell>
          <cell r="B897" t="str">
            <v>EXCLUIDO</v>
          </cell>
          <cell r="C897" t="str">
            <v>Mês</v>
          </cell>
        </row>
        <row r="898">
          <cell r="A898">
            <v>0</v>
          </cell>
        </row>
        <row r="899">
          <cell r="A899" t="str">
            <v>07.00.000</v>
          </cell>
          <cell r="B899" t="str">
            <v>PAREDES, PAINES E DIVISORIAS</v>
          </cell>
        </row>
        <row r="900">
          <cell r="A900">
            <v>0</v>
          </cell>
        </row>
        <row r="901">
          <cell r="A901" t="str">
            <v>07.01.004</v>
          </cell>
          <cell r="B901" t="str">
            <v>ALVENARIA EM PEDRA RACHÃO ASSENTADA E REJUNTADA COM ARGAMASSA DE CIMENTO E AREIA NO TRAÇO 1:4.</v>
          </cell>
          <cell r="C901" t="str">
            <v>m3</v>
          </cell>
          <cell r="D901">
            <v>234.93</v>
          </cell>
          <cell r="E901">
            <v>180.72</v>
          </cell>
        </row>
        <row r="902">
          <cell r="A902">
            <v>0</v>
          </cell>
        </row>
        <row r="903">
          <cell r="A903" t="str">
            <v>07.01.005</v>
          </cell>
          <cell r="B903" t="str">
            <v>ALVENARIA EM PEDRA RACHAO ASSENTADA E REJUNTADA COM ARGAMASSA DE CIMENTO E AREIA NO TRACO 1:6.</v>
          </cell>
          <cell r="C903" t="str">
            <v>m3</v>
          </cell>
          <cell r="D903">
            <v>224.95</v>
          </cell>
          <cell r="E903">
            <v>173.04</v>
          </cell>
        </row>
        <row r="904">
          <cell r="A904">
            <v>0</v>
          </cell>
        </row>
        <row r="905">
          <cell r="A905" t="str">
            <v>07.01.006</v>
          </cell>
          <cell r="B905" t="str">
            <v>ALVENARIA DE PEDRA RACHÃO, SEM O FORNECIMENTO DA PEDRA, ASSENTADA E REJUNTADA COM ARGAMASSA DE CIMENTO E AREIA NO TRAÇO 1:6.</v>
          </cell>
          <cell r="C905" t="str">
            <v>m3</v>
          </cell>
          <cell r="D905">
            <v>164.95</v>
          </cell>
          <cell r="E905">
            <v>126.89</v>
          </cell>
        </row>
        <row r="906">
          <cell r="A906">
            <v>0</v>
          </cell>
        </row>
        <row r="907">
          <cell r="A907" t="str">
            <v>07.01.010</v>
          </cell>
          <cell r="B907" t="str">
            <v>ALVENARIA EM PEDRA RACHAO ASSENTADA E REJUNTADA COM ARGAMASSA DE CIMENTO E AREIA NO TRACO 1:8.</v>
          </cell>
          <cell r="C907" t="str">
            <v>m3</v>
          </cell>
          <cell r="D907">
            <v>213.36</v>
          </cell>
          <cell r="E907">
            <v>164.13</v>
          </cell>
        </row>
        <row r="908">
          <cell r="A908">
            <v>0</v>
          </cell>
        </row>
        <row r="909">
          <cell r="A909" t="str">
            <v>07.01.020</v>
          </cell>
          <cell r="B909" t="str">
            <v>ALVENARIA EM PEDRA RACHAO ASSENTADA E REJUNTADA COM ARGAMASSA DE CIMENTO E AREIA NO TRACO 1:10.</v>
          </cell>
          <cell r="C909" t="str">
            <v>m3</v>
          </cell>
          <cell r="D909">
            <v>208.46</v>
          </cell>
          <cell r="E909">
            <v>160.36000000000001</v>
          </cell>
        </row>
        <row r="910">
          <cell r="A910">
            <v>0</v>
          </cell>
        </row>
        <row r="911">
          <cell r="A911" t="str">
            <v>07.01.030</v>
          </cell>
          <cell r="B911" t="str">
            <v>ENROCAMENTO DE PEDRA CICLOPICA JOGADA AO TALUDE,COM MAO DE OBRA AUXILIAR DE TRANSPORTE ATE 10 METROS.</v>
          </cell>
          <cell r="C911" t="str">
            <v>m3</v>
          </cell>
          <cell r="D911">
            <v>63.25</v>
          </cell>
          <cell r="E911">
            <v>48.66</v>
          </cell>
        </row>
        <row r="912">
          <cell r="A912">
            <v>0</v>
          </cell>
        </row>
        <row r="913">
          <cell r="A913" t="str">
            <v>07.01.035</v>
          </cell>
          <cell r="B913" t="str">
            <v>ALVENARIA DE TIJOLOS MACICOS PRENSADOS,ASSENTADOS E REJUNTADOS COM ARGAMASSA DE CIMENTO E AREIA NO TRACO 1:6 - 1/2 VEZ.</v>
          </cell>
          <cell r="C913" t="str">
            <v>m2</v>
          </cell>
          <cell r="D913">
            <v>47.28</v>
          </cell>
          <cell r="E913">
            <v>36.369999999999997</v>
          </cell>
        </row>
        <row r="914">
          <cell r="A914">
            <v>0</v>
          </cell>
        </row>
        <row r="915">
          <cell r="A915" t="str">
            <v>07.01.040</v>
          </cell>
          <cell r="B915" t="str">
            <v>ALVENARIA DE TIJOLOS MACICOS PRENSADOS , ASSENTADOS E REJUNTADOS COM ARGAMASSA DE CIMENTO E AREIA NO TRACO 1:8 - 1/2 VEZ.</v>
          </cell>
          <cell r="C915" t="str">
            <v>m2</v>
          </cell>
          <cell r="D915">
            <v>46.26</v>
          </cell>
          <cell r="E915">
            <v>35.590000000000003</v>
          </cell>
        </row>
        <row r="916">
          <cell r="A916">
            <v>0</v>
          </cell>
        </row>
        <row r="917">
          <cell r="A917" t="str">
            <v>07.01.050</v>
          </cell>
          <cell r="B917" t="str">
            <v>ALVENARIA DE TIJOLOS MACICOS PRENSADOS , ASSENTADOS E REJUNTADOS COM ARGAMASSA DE CIMENTO E AREIA NO TRACO 1:10 - 1/2 VEZ.</v>
          </cell>
          <cell r="C917" t="str">
            <v>m2</v>
          </cell>
          <cell r="D917">
            <v>45.87</v>
          </cell>
          <cell r="E917">
            <v>35.29</v>
          </cell>
        </row>
        <row r="918">
          <cell r="A918">
            <v>0</v>
          </cell>
        </row>
        <row r="919">
          <cell r="A919" t="str">
            <v>07.01.055</v>
          </cell>
          <cell r="B919" t="str">
            <v>ALVENARIA DE TIJOLOS MACICOS PRENSADOS,ASSENTADOS E REJUNTADOS COM ARGAMASSA DE CIMENTO E AREIA NO TRACO 1:6 - 1 VEZ.</v>
          </cell>
          <cell r="C919" t="str">
            <v>m2</v>
          </cell>
          <cell r="D919">
            <v>87.02</v>
          </cell>
          <cell r="E919">
            <v>66.94</v>
          </cell>
        </row>
        <row r="920">
          <cell r="A920">
            <v>0</v>
          </cell>
        </row>
        <row r="921">
          <cell r="A921" t="str">
            <v>07.01.060</v>
          </cell>
          <cell r="B921" t="str">
            <v>ALVENARIA DE TIJOLOS MACICOS PRENSADOS , ASSENTADOS E REJUNTADOS COM ARGAMASSA DE CIMENTO E AREIA NO TRACO 1:10 - 1 VEZ.</v>
          </cell>
          <cell r="C921" t="str">
            <v>m2</v>
          </cell>
          <cell r="D921">
            <v>83.42</v>
          </cell>
          <cell r="E921">
            <v>64.17</v>
          </cell>
        </row>
        <row r="922">
          <cell r="A922">
            <v>0</v>
          </cell>
        </row>
        <row r="923">
          <cell r="A923" t="str">
            <v>07.01.070</v>
          </cell>
          <cell r="B923" t="str">
            <v>ALVENARIA DE TIJOLOS MACICOS PRENSADOS , ASSENTADOS E REJUNTADOS COM ARGAMASSA DE CIMENTO E AREIA NO TRACO 1:12 - 1 VEZ.</v>
          </cell>
          <cell r="C923" t="str">
            <v>m2</v>
          </cell>
          <cell r="D923">
            <v>82.69</v>
          </cell>
          <cell r="E923">
            <v>63.61</v>
          </cell>
        </row>
        <row r="924">
          <cell r="A924">
            <v>0</v>
          </cell>
        </row>
        <row r="925">
          <cell r="A925" t="str">
            <v>07.01.075</v>
          </cell>
          <cell r="B925" t="str">
            <v>ALVENARIA DE TIJOLOS APARENTES DE 2 FUROS,ASSENTADOS E REJUNTADOS COM ARGAMASSA DE CIMENTO E AREIA NO TRACO 1:6 - 1/2 VEZ.</v>
          </cell>
          <cell r="C925" t="str">
            <v>m2</v>
          </cell>
          <cell r="D925">
            <v>65.58</v>
          </cell>
          <cell r="E925">
            <v>50.45</v>
          </cell>
        </row>
        <row r="926">
          <cell r="A926">
            <v>0</v>
          </cell>
        </row>
        <row r="927">
          <cell r="A927" t="str">
            <v>07.01.080</v>
          </cell>
          <cell r="B927" t="str">
            <v>ALVENARIA DE TIJOLOS APARENTES DE 2 FUROS,ASSENTADOS E REJUNTADOS COM ARGAMASSA DE CIMENTO E AREIA NO TRACO 1:8 - 1/2 VEZ.</v>
          </cell>
          <cell r="C927" t="str">
            <v>m2</v>
          </cell>
          <cell r="D927">
            <v>64.48</v>
          </cell>
          <cell r="E927">
            <v>49.6</v>
          </cell>
        </row>
        <row r="928">
          <cell r="A928">
            <v>0</v>
          </cell>
        </row>
        <row r="929">
          <cell r="A929" t="str">
            <v>07.01.090</v>
          </cell>
          <cell r="B929" t="str">
            <v>ALVENARIA DE TIJOLOS APARENTES DE 2 FUROS,ASSENTADOS E REJUNTADOS COM ARGAMASSA DE CIMENTO E AREIA NO TRACO 1:10 - 1/2 VEZ.</v>
          </cell>
          <cell r="C929" t="str">
            <v>m2</v>
          </cell>
          <cell r="D929">
            <v>64.05</v>
          </cell>
          <cell r="E929">
            <v>49.27</v>
          </cell>
        </row>
        <row r="930">
          <cell r="A930">
            <v>0</v>
          </cell>
        </row>
        <row r="931">
          <cell r="A931" t="str">
            <v>07.01.095</v>
          </cell>
          <cell r="B931" t="str">
            <v>ALVENARIA DE TIJOLOS DE 6 FUROS, ASSENTADOS E REJUNTADOS COM ARGAMASSA DE CIMENTO E AREIA NO TRACO 1:6 - 1/2 VEZ.</v>
          </cell>
          <cell r="C931" t="str">
            <v>m2</v>
          </cell>
          <cell r="D931">
            <v>29.71</v>
          </cell>
          <cell r="E931">
            <v>22.86</v>
          </cell>
        </row>
        <row r="932">
          <cell r="A932">
            <v>0</v>
          </cell>
        </row>
        <row r="933">
          <cell r="A933" t="str">
            <v>07.01.100</v>
          </cell>
          <cell r="B933" t="str">
            <v>ALVENARIA DE TIJOLOS DE 6 FUROS, ASSENTADOS E REJUNTADOS COM ARGAMASSA DE CIMENTO E AREIA NO TRACO 1:8 - 1/2 VEZ.</v>
          </cell>
          <cell r="C933" t="str">
            <v>m2</v>
          </cell>
          <cell r="D933">
            <v>29.02</v>
          </cell>
          <cell r="E933">
            <v>22.33</v>
          </cell>
        </row>
        <row r="934">
          <cell r="A934">
            <v>0</v>
          </cell>
        </row>
        <row r="935">
          <cell r="A935" t="str">
            <v>07.01.110</v>
          </cell>
          <cell r="B935" t="str">
            <v>ALVENARIA DE TIJOLOS DE 6 FUROS, ASSENTADOS E REJUNTADOS COM ARGAMASSA DE CIMENTO E AREIA NO TRACO 1:10 - 1/2 VEZ.</v>
          </cell>
          <cell r="C935" t="str">
            <v>m2</v>
          </cell>
          <cell r="D935">
            <v>28.75</v>
          </cell>
          <cell r="E935">
            <v>22.12</v>
          </cell>
        </row>
        <row r="936">
          <cell r="A936">
            <v>0</v>
          </cell>
        </row>
        <row r="937">
          <cell r="A937" t="str">
            <v>07.01.120</v>
          </cell>
          <cell r="B937" t="str">
            <v>ALVENARIA DE TIJOLOS DE 6 FUROS, ASSENTADOS E REJUNTADOS COM ARGAMASSA DE CIMENTO E AREIA NO TRACO 1:12 - 1/2 VEZ.</v>
          </cell>
          <cell r="C937" t="str">
            <v>m2</v>
          </cell>
          <cell r="D937">
            <v>28.54</v>
          </cell>
          <cell r="E937">
            <v>21.96</v>
          </cell>
        </row>
        <row r="938">
          <cell r="A938">
            <v>0</v>
          </cell>
        </row>
        <row r="939">
          <cell r="A939" t="str">
            <v>07.01.125</v>
          </cell>
          <cell r="B939" t="str">
            <v>ALVENARIA DE TIJOLOS DE 6 FUROS, ASSENTADOS E REJUNTADOS COM ARGAMASSA DE CIMENTO E AREIA NO TRACO 1:6 - 1 VEZ.</v>
          </cell>
          <cell r="C939" t="str">
            <v>m2</v>
          </cell>
          <cell r="D939">
            <v>56.26</v>
          </cell>
          <cell r="E939">
            <v>43.28</v>
          </cell>
        </row>
        <row r="940">
          <cell r="A940">
            <v>0</v>
          </cell>
        </row>
        <row r="941">
          <cell r="A941" t="str">
            <v>07.01.130</v>
          </cell>
          <cell r="B941" t="str">
            <v>ALVENARIA DE TIJOLOS DE 6 FUROS, ASSENTADOS E REJUNTADOS COM ARGAMASSA DE CIMENTO E AREIA NO TRACO 1:8 - 1 VEZ.</v>
          </cell>
          <cell r="C941" t="str">
            <v>m2</v>
          </cell>
          <cell r="D941">
            <v>54.17</v>
          </cell>
          <cell r="E941">
            <v>41.67</v>
          </cell>
        </row>
        <row r="942">
          <cell r="A942">
            <v>0</v>
          </cell>
        </row>
        <row r="943">
          <cell r="A943" t="str">
            <v>07.01.140</v>
          </cell>
          <cell r="B943" t="str">
            <v>ALVENARIA DE TIJOLOS DE 6 FUROS, ASSENTADOS E REJUNTADOS COM ARGAMASSA DE CIMENTO E AREIA NO TRACO 1:10 - 1 VEZ.</v>
          </cell>
          <cell r="C943" t="str">
            <v>m2</v>
          </cell>
          <cell r="D943">
            <v>53.32</v>
          </cell>
          <cell r="E943">
            <v>41.02</v>
          </cell>
        </row>
        <row r="944">
          <cell r="A944">
            <v>0</v>
          </cell>
        </row>
        <row r="945">
          <cell r="A945" t="str">
            <v>07.01.150</v>
          </cell>
          <cell r="B945" t="str">
            <v>ALVENARIA DE TIJOLOS DE 6 FUROS, ASSENTADOS E REJUNTADOS COM ARGAMASSA DE CIMENTO E AREIA NO TRACO 1:12 - 1 VEZ.</v>
          </cell>
          <cell r="C945" t="str">
            <v>m2</v>
          </cell>
          <cell r="D945">
            <v>52.74</v>
          </cell>
          <cell r="E945">
            <v>40.57</v>
          </cell>
        </row>
        <row r="946">
          <cell r="A946">
            <v>0</v>
          </cell>
        </row>
        <row r="947">
          <cell r="A947" t="str">
            <v>07.01.155</v>
          </cell>
          <cell r="B947" t="str">
            <v>ALVENARIA DE TIJOLOS DE 8 FUROS, ASSENTADOS E REJUNTADOS COM ARGAMASSA DE CIMENTO E AREIA NO TRACO 1 6 - 1/2 VEZ.</v>
          </cell>
          <cell r="C947" t="str">
            <v>m2</v>
          </cell>
          <cell r="D947">
            <v>23.69</v>
          </cell>
          <cell r="E947">
            <v>18.23</v>
          </cell>
        </row>
        <row r="948">
          <cell r="A948">
            <v>0</v>
          </cell>
        </row>
        <row r="949">
          <cell r="A949" t="str">
            <v>07.01.160</v>
          </cell>
          <cell r="B949" t="str">
            <v>ALVENARIA DE TIJOLOS DE 8 FUROS, ASSENTADOS E REJUNTADOS COM ARGAMASSA DE CIMENTO E AREIA NO TRACO 1:8 - 1/2 VEZ.</v>
          </cell>
          <cell r="C949" t="str">
            <v>m2</v>
          </cell>
          <cell r="D949">
            <v>23.23</v>
          </cell>
          <cell r="E949">
            <v>17.87</v>
          </cell>
        </row>
        <row r="950">
          <cell r="A950">
            <v>0</v>
          </cell>
        </row>
        <row r="951">
          <cell r="A951" t="str">
            <v>07.01.170</v>
          </cell>
          <cell r="B951" t="str">
            <v>ALVENARIA DE TIJOLOS DE 8 FUROS, ASSENTADOS E REJUNTADOS COM ARGAMASSA DE CIMENTO E AREIA NO TRACO 1:10 - 1/2 VEZ.</v>
          </cell>
          <cell r="C951" t="str">
            <v>m2</v>
          </cell>
          <cell r="D951">
            <v>23.01</v>
          </cell>
          <cell r="E951">
            <v>17.7</v>
          </cell>
        </row>
        <row r="952">
          <cell r="A952">
            <v>0</v>
          </cell>
        </row>
        <row r="953">
          <cell r="A953" t="str">
            <v>07.01.180</v>
          </cell>
          <cell r="B953" t="str">
            <v>ALVENARIA DE TIJOLOS DE 8 FUROS, ASSENTADOS E REJUNTADOS COM ARGAMASSA DE CIMENTO E AREIA NO TRACO 1:12 - 1/2 VEZ.</v>
          </cell>
          <cell r="C953" t="str">
            <v>m2</v>
          </cell>
          <cell r="D953">
            <v>22.9</v>
          </cell>
          <cell r="E953">
            <v>17.62</v>
          </cell>
        </row>
        <row r="954">
          <cell r="A954">
            <v>0</v>
          </cell>
        </row>
        <row r="955">
          <cell r="A955" t="str">
            <v>07.01.185</v>
          </cell>
          <cell r="B955" t="str">
            <v>ALVENARIA DE TIJOLOS DE 8 FUROS, ASSENTADOS E REJUNTADOS COM ARGAMASSA DE CIMENTO E AREIA NO TRACO 1:6 - 1 VEZ.</v>
          </cell>
          <cell r="C955" t="str">
            <v>m2</v>
          </cell>
          <cell r="D955">
            <v>45.09</v>
          </cell>
          <cell r="E955">
            <v>34.69</v>
          </cell>
        </row>
        <row r="956">
          <cell r="A956">
            <v>0</v>
          </cell>
        </row>
        <row r="957">
          <cell r="A957" t="str">
            <v>07.01.190</v>
          </cell>
          <cell r="B957" t="str">
            <v>ALVENARIA DE TIJOLOS DE 8 FUROS, ASSENTADOS E REJUNTADOS COM ARGAMASSA DE CIMENTO E AREIA NO TRACO 1:8 - 1 VEZ.</v>
          </cell>
          <cell r="C957" t="str">
            <v>m2</v>
          </cell>
          <cell r="D957">
            <v>43.39</v>
          </cell>
          <cell r="E957">
            <v>33.380000000000003</v>
          </cell>
        </row>
        <row r="958">
          <cell r="A958">
            <v>0</v>
          </cell>
        </row>
        <row r="959">
          <cell r="A959" t="str">
            <v>07.01.200</v>
          </cell>
          <cell r="B959" t="str">
            <v>ALVENARIA DE TIJOLOS DE 8 FUROS, ASSENTADOS E REJUNTADOS COM ARGAMASSA DE CIMENTO E AREIA NO TRACO 1:10 - 1 VEZ.</v>
          </cell>
          <cell r="C959" t="str">
            <v>m2</v>
          </cell>
          <cell r="D959">
            <v>42.67</v>
          </cell>
          <cell r="E959">
            <v>32.83</v>
          </cell>
        </row>
        <row r="960">
          <cell r="A960">
            <v>0</v>
          </cell>
        </row>
        <row r="961">
          <cell r="A961" t="str">
            <v>07.01.210</v>
          </cell>
          <cell r="B961" t="str">
            <v>ALVENARIA DE TIJOLOS DE 8 FUROS, ASSENTADOS E REJUNTADOS COM ARGAMASSA DE CIMENTO E AREIA NO TRACO 1:12 - 1 VEZ.</v>
          </cell>
          <cell r="C961" t="str">
            <v>m2</v>
          </cell>
          <cell r="D961">
            <v>42.22</v>
          </cell>
          <cell r="E961">
            <v>32.479999999999997</v>
          </cell>
        </row>
        <row r="962">
          <cell r="A962">
            <v>0</v>
          </cell>
        </row>
        <row r="963">
          <cell r="A963" t="str">
            <v>07.01.212</v>
          </cell>
          <cell r="B963" t="str">
            <v>ALVENARIA ENGAIOLADA (ABERTURAS DE 9X19CM) COM TIJOLOS FURADOS 9X19X19CM, ASSENTADOS E REJUNTADOS COM ARGAMASSA DE CIMENTO E AREIA NO TRAÇO 1:3 - 1/2VEZ</v>
          </cell>
          <cell r="C963" t="str">
            <v>m2</v>
          </cell>
          <cell r="D963">
            <v>23.14</v>
          </cell>
          <cell r="E963">
            <v>17.8</v>
          </cell>
        </row>
        <row r="964">
          <cell r="A964">
            <v>0</v>
          </cell>
        </row>
        <row r="965">
          <cell r="A965" t="str">
            <v>07.01.213</v>
          </cell>
          <cell r="B965" t="str">
            <v>ALVENARIA DE VEDAÇÃO COM TIJOLO CERÂMICO DE 08 FUROS-DIMENSÕESDE (9X19X19)CM, ASSENTADOS E REJUNTADOS COM ARGAMASSA DE CIMENTO E AREIA NO TRAÇO 1:7, DE 1 1/2VEZ, ESPESSURA DE 30CM .</v>
          </cell>
          <cell r="C965" t="str">
            <v>m2</v>
          </cell>
          <cell r="D965">
            <v>66.89</v>
          </cell>
          <cell r="E965">
            <v>51.46</v>
          </cell>
        </row>
        <row r="966">
          <cell r="A966">
            <v>0</v>
          </cell>
        </row>
        <row r="967">
          <cell r="A967" t="str">
            <v>07.01.215</v>
          </cell>
          <cell r="B967" t="str">
            <v>ALVENARIA DE BLOCOS DE CONCRETO,DIMENSOES(10 X 20 X 40CM),ASSENTADOS E REJUNTADOS COM ARGAMASSA DE CIMENTO E AREIA NO TRACO 1:6 - 1/2 VEZ.</v>
          </cell>
          <cell r="C967" t="str">
            <v>m2</v>
          </cell>
          <cell r="D967">
            <v>30.26</v>
          </cell>
          <cell r="E967">
            <v>23.28</v>
          </cell>
        </row>
        <row r="968">
          <cell r="A968">
            <v>0</v>
          </cell>
        </row>
        <row r="969">
          <cell r="A969" t="str">
            <v>07.01.220</v>
          </cell>
          <cell r="B969" t="str">
            <v>ALVENARIA DE BLOCOS DE CONCRETO , DIMENSOES (10 X 20 X 40CM),ASSENTADOS E REJUNTADOS C/ ARGAMASSA DE CIMENTO E AREIA NO TRACO 1:8 1/2 VEZ.</v>
          </cell>
          <cell r="C969" t="str">
            <v>m2</v>
          </cell>
          <cell r="D969">
            <v>29.84</v>
          </cell>
          <cell r="E969">
            <v>22.96</v>
          </cell>
        </row>
        <row r="970">
          <cell r="A970">
            <v>0</v>
          </cell>
        </row>
        <row r="971">
          <cell r="A971" t="str">
            <v>07.01.225</v>
          </cell>
          <cell r="B971" t="str">
            <v>ALVENARIA DE BLOCOS DE CONCRETO,DIMENSOES(20 X 20 X 40CM),ASSENTADOS E REJUNTADOS COM ARGAMASSA DE CIMENTO E AREIA NO TRACO 1:6 - 1 VEZ.</v>
          </cell>
          <cell r="C971" t="str">
            <v>m2</v>
          </cell>
          <cell r="D971">
            <v>47.8</v>
          </cell>
          <cell r="E971">
            <v>36.770000000000003</v>
          </cell>
        </row>
        <row r="972">
          <cell r="A972">
            <v>0</v>
          </cell>
        </row>
        <row r="973">
          <cell r="A973" t="str">
            <v>07.01.230</v>
          </cell>
          <cell r="B973" t="str">
            <v>ALVENARIA DE BLOCOS DE CONCRETO , DIMENSOES (20 X 20 X 40CM),ASSENTADOS E REJUNTADOS C/ ARGAMASSA DE CIMENTO E AREIA NO TRACO 1:8 1 VEZ.</v>
          </cell>
          <cell r="C973" t="str">
            <v>m2</v>
          </cell>
          <cell r="D973">
            <v>46.96</v>
          </cell>
          <cell r="E973">
            <v>36.130000000000003</v>
          </cell>
        </row>
        <row r="974">
          <cell r="A974">
            <v>0</v>
          </cell>
        </row>
        <row r="975">
          <cell r="A975" t="str">
            <v>07.01.235</v>
          </cell>
          <cell r="B975" t="str">
            <v>ALVENARIA APARENTE DE BLOCOS DE CONCRETO,DIM. (10 X 20 X 40CM),ASSENTADOS E REJUNTADOS COM ARGAMASSA DE CIMENTO E AREIA NO TRACO 1:6 - 1/2 VEZ.</v>
          </cell>
          <cell r="C975" t="str">
            <v>m2</v>
          </cell>
          <cell r="D975">
            <v>34.24</v>
          </cell>
          <cell r="E975">
            <v>26.34</v>
          </cell>
        </row>
        <row r="976">
          <cell r="A976">
            <v>0</v>
          </cell>
        </row>
        <row r="977">
          <cell r="A977" t="str">
            <v>07.01.240</v>
          </cell>
          <cell r="B977" t="str">
            <v>ALVENARIA APARENTE DE BLOCOS DE CONCRETO,DIM. (10 X 20 X 40CM), ASSENTADOS E REJUNTADOS COM ARGAMASSA DE CIMENTO E AREIA NO TRACO 1:8 - 1/2 VEZ.</v>
          </cell>
          <cell r="C977" t="str">
            <v>m2</v>
          </cell>
          <cell r="D977">
            <v>33.46</v>
          </cell>
          <cell r="E977">
            <v>25.74</v>
          </cell>
        </row>
        <row r="978">
          <cell r="A978">
            <v>0</v>
          </cell>
        </row>
        <row r="979">
          <cell r="A979" t="str">
            <v>07.01.245</v>
          </cell>
          <cell r="B979" t="str">
            <v>ALVENARIA APARENTE DE BLOCOS DE CONCRETO,DIM. (20 X 20 X 40CM),ASSENTADOS E REJUNTADOS COM ARGAMASSA DE CIMENTO E AREIA NO TRACO 1:6 - 1 VEZ.</v>
          </cell>
          <cell r="C979" t="str">
            <v>m2</v>
          </cell>
          <cell r="D979">
            <v>51.72</v>
          </cell>
          <cell r="E979">
            <v>39.79</v>
          </cell>
        </row>
        <row r="980">
          <cell r="A980">
            <v>0</v>
          </cell>
        </row>
        <row r="981">
          <cell r="A981" t="str">
            <v>07.01.250</v>
          </cell>
          <cell r="B981" t="str">
            <v>ALVENARIA APARENTE DE BLOCOS DE CONCRETO,DIM. (20 X 20 X 40CM), ASSENTADOS E REJUNTADOS COM ARGAMASSA DE CIMENTO E AREIA NO TRACO 1:8 1 VEZ.</v>
          </cell>
          <cell r="C981" t="str">
            <v>m2</v>
          </cell>
          <cell r="D981">
            <v>50.89</v>
          </cell>
          <cell r="E981">
            <v>39.15</v>
          </cell>
        </row>
        <row r="982">
          <cell r="A982">
            <v>0</v>
          </cell>
        </row>
        <row r="983">
          <cell r="A983" t="str">
            <v>07.01.261</v>
          </cell>
          <cell r="B983" t="str">
            <v>VERGA EM CONCRETO ARMADO DE 0,10X0,15M.</v>
          </cell>
          <cell r="C983" t="str">
            <v>m</v>
          </cell>
          <cell r="D983">
            <v>13.15</v>
          </cell>
          <cell r="E983">
            <v>10.119999999999999</v>
          </cell>
        </row>
        <row r="984">
          <cell r="A984">
            <v>0</v>
          </cell>
        </row>
        <row r="985">
          <cell r="A985" t="str">
            <v>07.01.262</v>
          </cell>
          <cell r="B985" t="str">
            <v>VERGA EM CONCRETO ARMADO</v>
          </cell>
          <cell r="C985" t="str">
            <v>m3</v>
          </cell>
          <cell r="D985">
            <v>876.53</v>
          </cell>
          <cell r="E985">
            <v>674.26</v>
          </cell>
        </row>
        <row r="986">
          <cell r="A986">
            <v>0</v>
          </cell>
        </row>
        <row r="987">
          <cell r="A987" t="str">
            <v>07.01.265</v>
          </cell>
          <cell r="B987" t="str">
            <v>FORNECIMENTO E COLOCAÇÃO DE TELA GALVANIZADA SOLDADA DE 7,50CMX50CM, PARA FIXAÇÃO DE ALVENARIA EM PILAR. A TELA SERÁ FIXADA ATRAVÉS DE ARRUELA, PORCA SEXTAVADA PINOS E FINCAPINOS</v>
          </cell>
          <cell r="C987" t="str">
            <v>Un</v>
          </cell>
          <cell r="D987">
            <v>4.83</v>
          </cell>
          <cell r="E987">
            <v>3.72</v>
          </cell>
        </row>
        <row r="988">
          <cell r="A988">
            <v>0</v>
          </cell>
        </row>
        <row r="989">
          <cell r="A989" t="str">
            <v>07.01.500</v>
          </cell>
          <cell r="B989" t="str">
            <v>EXECUÇÃO DE RASGO EM ALVENARIA PARA PASSAGEM DE TUBULAÇÃO DIAM. DE 15MM(1/2") A 25MM(1").</v>
          </cell>
          <cell r="C989" t="str">
            <v>m</v>
          </cell>
          <cell r="D989">
            <v>2.4300000000000002</v>
          </cell>
          <cell r="E989">
            <v>1.87</v>
          </cell>
        </row>
        <row r="990">
          <cell r="A990">
            <v>0</v>
          </cell>
        </row>
        <row r="991">
          <cell r="A991" t="str">
            <v>07.02.010</v>
          </cell>
          <cell r="B991" t="str">
            <v>COBOGOS DE CIMENTO PRENSADO.</v>
          </cell>
          <cell r="C991" t="str">
            <v>m2</v>
          </cell>
          <cell r="D991">
            <v>72.599999999999994</v>
          </cell>
          <cell r="E991">
            <v>55.85</v>
          </cell>
        </row>
        <row r="992">
          <cell r="A992">
            <v>0</v>
          </cell>
        </row>
        <row r="993">
          <cell r="A993" t="str">
            <v>07.02.020</v>
          </cell>
          <cell r="B993" t="str">
            <v>COBOGOS CERAMICOS.</v>
          </cell>
          <cell r="C993" t="str">
            <v>m2</v>
          </cell>
          <cell r="D993">
            <v>81.260000000000005</v>
          </cell>
          <cell r="E993">
            <v>62.51</v>
          </cell>
        </row>
        <row r="994">
          <cell r="A994">
            <v>0</v>
          </cell>
        </row>
        <row r="995">
          <cell r="A995" t="str">
            <v>07.02.035</v>
          </cell>
          <cell r="B995" t="str">
            <v>FORNECIMENTO E EXECUÇÃO DE ELEMENTO  VAZADO DE CONCRETO , JUNTAS DE 15 MM, COM ARGAMASSSA DE CIMENTO E AREIA NO TRAÇO 1:4, DIMENSÕES 15 X15X15CM</v>
          </cell>
          <cell r="C995" t="str">
            <v>m2</v>
          </cell>
          <cell r="D995">
            <v>111.22</v>
          </cell>
          <cell r="E995">
            <v>85.56</v>
          </cell>
        </row>
        <row r="996">
          <cell r="A996">
            <v>0</v>
          </cell>
        </row>
        <row r="997">
          <cell r="A997" t="str">
            <v>07.03.010</v>
          </cell>
          <cell r="B997" t="str">
            <v>MURO COM EMBASAMENTO DE 50CM E ALTURA DA ALVENARIA DE ELEVACAO DE 1,6M, COM COLUNAS ESPACADAS DE 3 EM 3 METROS, INCLUSIVE CHAPISCO, MASSA UNICA E CAIACAO, E AINDA ESCAVACAO, REATERRO, REMOCAO DE MATERIAL ESCAVADO E CONCRETO MAGRO.</v>
          </cell>
          <cell r="C997" t="str">
            <v>m</v>
          </cell>
          <cell r="D997">
            <v>168.16</v>
          </cell>
          <cell r="E997">
            <v>129.36000000000001</v>
          </cell>
        </row>
        <row r="998">
          <cell r="A998">
            <v>0</v>
          </cell>
        </row>
        <row r="999">
          <cell r="A999" t="str">
            <v>07.03.020</v>
          </cell>
          <cell r="B999" t="str">
            <v>MURO COM EMBASAMENTO DE 5O CM E ALTURA DA ALVENARIA DE ELEVACAO DE 1,8 M, COM COLUNAS ESPACADAS DE 3 EM 3 METROS, INCLUSIVE CHAPISCO, MASSA UNICA E CAIACAO,E AINDA ESCAVACAO, REATERRO, REMOCAO DO MATERIAL ESCAVADO E CONCRETO MAGRO.</v>
          </cell>
          <cell r="C999" t="str">
            <v>m</v>
          </cell>
          <cell r="D999">
            <v>183.85</v>
          </cell>
          <cell r="E999">
            <v>141.43</v>
          </cell>
        </row>
        <row r="1000">
          <cell r="A1000">
            <v>0</v>
          </cell>
        </row>
        <row r="1001">
          <cell r="A1001" t="str">
            <v>07.03.030</v>
          </cell>
          <cell r="B1001" t="str">
            <v>MURO COM EMBASAMENTO DE 30 CM E ALTURA DE 1,5 M, EM COBOGOS DE CONCRETO, COM COLUNAS EM ALVENARIA ESPACADAS DE 3 EM 3 M REVESTIDAS E CAIADAS, E AINDA ESCAVACAO, REATERRO, REMOCAO DO MATERIAL ESCAVADO E CONCRETO MAGRO.</v>
          </cell>
          <cell r="C1001" t="str">
            <v>m</v>
          </cell>
          <cell r="D1001">
            <v>142.72</v>
          </cell>
          <cell r="E1001">
            <v>109.79</v>
          </cell>
        </row>
        <row r="1002">
          <cell r="A1002">
            <v>0</v>
          </cell>
        </row>
        <row r="1003">
          <cell r="A1003" t="str">
            <v>07.03.040</v>
          </cell>
          <cell r="B1003" t="str">
            <v>MURO COM MOURÃO E PLACA PRÉ-FABRICADA DE 1,55X0,50M DE CONCRETO ARMADO, ALTURA LIVRE 2,00M.</v>
          </cell>
          <cell r="C1003" t="str">
            <v>m</v>
          </cell>
          <cell r="D1003">
            <v>148.29</v>
          </cell>
          <cell r="E1003">
            <v>114.07</v>
          </cell>
        </row>
        <row r="1004">
          <cell r="A1004">
            <v>0</v>
          </cell>
        </row>
        <row r="1005">
          <cell r="A1005" t="str">
            <v>07.04.010</v>
          </cell>
          <cell r="B1005" t="str">
            <v>FORNECIMENTO E ASSENTAMENTO DE DIVISORIA EM PERFIS DE ALUMINIO, TIPO AL1 (PAINEL/PAINEL), EUCATEX OU SIMILAR, SEM PORTA.</v>
          </cell>
          <cell r="C1005" t="str">
            <v>m2</v>
          </cell>
          <cell r="D1005">
            <v>77.459999999999994</v>
          </cell>
          <cell r="E1005">
            <v>59.59</v>
          </cell>
        </row>
        <row r="1006">
          <cell r="A1006">
            <v>0</v>
          </cell>
        </row>
        <row r="1007">
          <cell r="A1007" t="str">
            <v>07.04.015</v>
          </cell>
          <cell r="B1007" t="str">
            <v>ASSENTAMENTO (MONTAGEM) DE DIVISÓRIAS COM REAPROVEITAMENTO DE PERFIS E PAINÉIS, SEM PORTA.</v>
          </cell>
          <cell r="C1007" t="str">
            <v>m2</v>
          </cell>
          <cell r="D1007">
            <v>4.66</v>
          </cell>
          <cell r="E1007">
            <v>3.59</v>
          </cell>
        </row>
        <row r="1008">
          <cell r="A1008">
            <v>0</v>
          </cell>
        </row>
        <row r="1009">
          <cell r="A1009" t="str">
            <v>07.04.020</v>
          </cell>
          <cell r="B1009" t="str">
            <v>FORNECIMENTO E ASSENTAMENTO DE DIVISORIA EM PERFIS DE ALUMINIO, TIPO AL4 (PAINEL/VIDRO) , EUCATEX OU SIMILAR, SEM PORTA.</v>
          </cell>
          <cell r="C1009" t="str">
            <v>m2</v>
          </cell>
          <cell r="D1009">
            <v>89.18</v>
          </cell>
          <cell r="E1009">
            <v>68.599999999999994</v>
          </cell>
        </row>
        <row r="1010">
          <cell r="A1010">
            <v>0</v>
          </cell>
        </row>
        <row r="1011">
          <cell r="A1011" t="str">
            <v>07.04.030</v>
          </cell>
          <cell r="B1011" t="str">
            <v>DIVISORIA EM PLACA PRE-MOLDADA DE CONCRETO COM ESPESSURA DE 7 CM E ACABAMENTO APARENTE.</v>
          </cell>
          <cell r="C1011" t="str">
            <v>m2</v>
          </cell>
          <cell r="D1011">
            <v>119.18</v>
          </cell>
          <cell r="E1011">
            <v>91.68</v>
          </cell>
        </row>
        <row r="1012">
          <cell r="A1012">
            <v>0</v>
          </cell>
        </row>
        <row r="1013">
          <cell r="A1013" t="str">
            <v>07.04.040</v>
          </cell>
          <cell r="B1013" t="str">
            <v>FORNECIMENTO E ASSENTAMENTO DE PORTA DE 0,80X 2,10M, PARA DIVISORIA EUCATEX OU SIMILAR, COM VISOR, INCLUSIVE FERRAGENS.</v>
          </cell>
          <cell r="C1013" t="str">
            <v>UD</v>
          </cell>
          <cell r="D1013">
            <v>279.89</v>
          </cell>
          <cell r="E1013">
            <v>215.3</v>
          </cell>
        </row>
        <row r="1014">
          <cell r="A1014">
            <v>0</v>
          </cell>
        </row>
        <row r="1015">
          <cell r="A1015" t="str">
            <v>07.04.050</v>
          </cell>
          <cell r="B1015" t="str">
            <v>FORNECIMENTO E ASSENTAMENTO DE PORTA DE 0.80X 2.10M, PARA DIVISORIA EUCATEX OU SIMILAR, SEM VISOR, INCLUSIVE FERRAGENS.</v>
          </cell>
          <cell r="C1015" t="str">
            <v>UD</v>
          </cell>
          <cell r="D1015">
            <v>208.39</v>
          </cell>
          <cell r="E1015">
            <v>160.30000000000001</v>
          </cell>
        </row>
        <row r="1016">
          <cell r="A1016">
            <v>0</v>
          </cell>
        </row>
        <row r="1017">
          <cell r="A1017" t="str">
            <v>07.05.020</v>
          </cell>
          <cell r="B1017" t="str">
            <v>FORNECIMENTO E INSTALAÇÃO DE CERCA COM NOVE FIOS DE ARAME FARPADO E MOURÕES RETO, SEÇÃO T, H=2,20M, DE CONCRETO A CADA 2,00M. INCLUSIVE ESCAVAÇÃO, REATERRO E CONCRETO MAGRO.</v>
          </cell>
          <cell r="C1017" t="str">
            <v>m</v>
          </cell>
          <cell r="D1017">
            <v>29.36</v>
          </cell>
          <cell r="E1017">
            <v>22.59</v>
          </cell>
        </row>
        <row r="1018">
          <cell r="A1018">
            <v>0</v>
          </cell>
        </row>
        <row r="1019">
          <cell r="A1019" t="str">
            <v>07.05.030</v>
          </cell>
          <cell r="B1019" t="str">
            <v>ALAMBRADO COM TELA DE ARAME GALVANIZADO, ZINCADO PESADO, MALHA QUADRANGULAR 2X2", FIO 12BWG, SEM REVESTIMENTO EM PVC,  FIXADO EM MOURÕES DE CONCRETO  SEÇÃO "T " H=2,20M RETO E CHUMBADOS COM CONCRETO SIMPLES EM MURETA DE ALVENARIA EXISTENTE. ALTURA LIVRE D</v>
          </cell>
          <cell r="C1019" t="str">
            <v>m</v>
          </cell>
          <cell r="D1019">
            <v>74.8</v>
          </cell>
          <cell r="E1019">
            <v>57.54</v>
          </cell>
        </row>
        <row r="1020">
          <cell r="A1020">
            <v>0</v>
          </cell>
        </row>
        <row r="1021">
          <cell r="A1021" t="str">
            <v>07.06.001</v>
          </cell>
          <cell r="B1021" t="str">
            <v>PAREDE EM BLOCOS DE GESSO COM 7,5CM DE ESPESSURA.</v>
          </cell>
          <cell r="C1021" t="str">
            <v>m2</v>
          </cell>
          <cell r="D1021">
            <v>31.68</v>
          </cell>
          <cell r="E1021">
            <v>24.37</v>
          </cell>
        </row>
        <row r="1022">
          <cell r="A1022">
            <v>0</v>
          </cell>
        </row>
        <row r="1023">
          <cell r="A1023" t="str">
            <v>08.00.000</v>
          </cell>
          <cell r="B1023" t="str">
            <v>COBERTURAS E IMPERMEABILIZACOES</v>
          </cell>
        </row>
        <row r="1024">
          <cell r="A1024">
            <v>0</v>
          </cell>
        </row>
        <row r="1025">
          <cell r="A1025" t="str">
            <v>08.01.010</v>
          </cell>
          <cell r="B1025" t="str">
            <v>ESTRUTURA DE COBERTA EM MADEIRA DE LEI, PARA TELHAS ONDULADAS DE CIMENTO AMIANTO, ALUMINIO OU PLASTICAS - VAO ATE 10 M. (OBS DA SECRETARIA:  CONFORME ITENS SE 0104, SE 0403 EO01.03 DAS ESPECIFICAÇÕES GERAIS).</v>
          </cell>
          <cell r="C1025" t="str">
            <v>m2</v>
          </cell>
          <cell r="D1025">
            <v>89.46</v>
          </cell>
          <cell r="E1025">
            <v>68.819999999999993</v>
          </cell>
        </row>
        <row r="1026">
          <cell r="A1026">
            <v>0</v>
          </cell>
        </row>
        <row r="1027">
          <cell r="A1027" t="str">
            <v>08.01.020</v>
          </cell>
          <cell r="B1027" t="str">
            <v>ESTRUTURA DE COBERTA EM MADEIRA DE LEI, PARA TELHAS ONDULADAS DE CIMENTO AMIANTO, ALUMINIO OU PLASTICAS - VAO DE 10 A 15 M.(OBS DA SECRETARIA:  CONFORME ITENS SE 0104, SE 0403 EO01.03 DAS ESPECIFICAÇÕES GERAIS).</v>
          </cell>
          <cell r="C1027" t="str">
            <v>m2</v>
          </cell>
          <cell r="D1027">
            <v>106.61</v>
          </cell>
          <cell r="E1027">
            <v>82.01</v>
          </cell>
        </row>
        <row r="1028">
          <cell r="A1028">
            <v>0</v>
          </cell>
        </row>
        <row r="1029">
          <cell r="A1029" t="str">
            <v>08.01.030</v>
          </cell>
          <cell r="B1029" t="str">
            <v>ESTRUTURA DE COBERTA EM MADEIRA DE LEI, PARA TELHAS ONDULADAS DE CIMENTO AMIANTO, ALUMINIO OU PLASTICAS - VAO DE 15 A 20 M.(OBS DA SECRETARIA:  CONFORME ITENS SE 0104, SE 0403 EO01.03 DAS ESPECIFICAÇÕES GERAIS).</v>
          </cell>
          <cell r="C1029" t="str">
            <v>m2</v>
          </cell>
          <cell r="D1029">
            <v>128.97</v>
          </cell>
          <cell r="E1029">
            <v>99.21</v>
          </cell>
        </row>
        <row r="1030">
          <cell r="A1030">
            <v>0</v>
          </cell>
        </row>
        <row r="1031">
          <cell r="A1031" t="str">
            <v>08.01.035</v>
          </cell>
          <cell r="B1031" t="str">
            <v>ESTRUTURA DE COBERTA EM MADEIRA DE LEI PARA TELHAS CERAMICAS - VAO ATE 4 M.(OBS DA SECRETARIA:  CONFORME ITENS SE 0104, SE 0403 EO01.03 DAS ESPECIFICAÇÕES GERAIS).</v>
          </cell>
          <cell r="C1031" t="str">
            <v>m2</v>
          </cell>
          <cell r="D1031">
            <v>100.15</v>
          </cell>
          <cell r="E1031">
            <v>77.040000000000006</v>
          </cell>
        </row>
        <row r="1032">
          <cell r="A1032">
            <v>0</v>
          </cell>
        </row>
        <row r="1033">
          <cell r="A1033" t="str">
            <v>08.01.040</v>
          </cell>
          <cell r="B1033" t="str">
            <v>ESTRUTURA DE COBERTA EM MADEIRA DE LEI, PARA TELHAS CERAMICAS - VAO DE 4 A 7 M. (OBS DA SECRETARIA:  CONFORME ITENS SE 0104, SE 0403 EO01.03 DAS ESPECIFICAÇÕES GERAIS).</v>
          </cell>
          <cell r="C1033" t="str">
            <v>m2</v>
          </cell>
          <cell r="D1033">
            <v>110.55</v>
          </cell>
          <cell r="E1033">
            <v>85.04</v>
          </cell>
        </row>
        <row r="1034">
          <cell r="A1034">
            <v>0</v>
          </cell>
        </row>
        <row r="1035">
          <cell r="A1035" t="str">
            <v>08.01.050</v>
          </cell>
          <cell r="B1035" t="str">
            <v>ESTRUTURA DE COBERTA EM MADEIRA DE LEI PARA TELHAS CERAMICAS - VAO DE 7 A 10 M. (OBS DA SECRETARIA:  CONFORME ITENS SE 0104, SE 0403 EO01.03 DAS ESPECIFICAÇÕES GERAIS).</v>
          </cell>
          <cell r="C1035" t="str">
            <v>m2</v>
          </cell>
          <cell r="D1035">
            <v>118.87</v>
          </cell>
          <cell r="E1035">
            <v>91.44</v>
          </cell>
        </row>
        <row r="1036">
          <cell r="A1036">
            <v>0</v>
          </cell>
        </row>
        <row r="1037">
          <cell r="A1037" t="str">
            <v>08.01.060</v>
          </cell>
          <cell r="B1037" t="str">
            <v>ESTRUTURA DE COBERTA EM MADEIRA DE LEI PARA TELHAS CERAMICAS - VAO DE 10 A 13 M.(OBS DA SECRETARIA:  CONFORME ITENS SE 0104, SE 0403 EO01.03 DAS ESPECIFICAÇÕES GERAIS).</v>
          </cell>
          <cell r="C1037" t="str">
            <v>m2</v>
          </cell>
          <cell r="D1037">
            <v>130.76</v>
          </cell>
          <cell r="E1037">
            <v>100.59</v>
          </cell>
        </row>
        <row r="1038">
          <cell r="A1038">
            <v>0</v>
          </cell>
        </row>
        <row r="1039">
          <cell r="A1039" t="str">
            <v>08.01.070</v>
          </cell>
          <cell r="B1039" t="str">
            <v>ESTRUTURA DE COBERTA EM MADEIRA DE LEI PARA TELHAS AUTOPORTANTES DE CIMENTO AMIANTO, TIPO CANALETE 90 OU KALHETAO. (OBS DA SECRETARIA:  CONFORME ITENS SE 0104, SE 0403 EO01.03 DAS ESPECIFICAÇÕES GERAIS).</v>
          </cell>
          <cell r="C1039" t="str">
            <v>m2</v>
          </cell>
          <cell r="D1039">
            <v>7.24</v>
          </cell>
          <cell r="E1039">
            <v>5.57</v>
          </cell>
        </row>
        <row r="1040">
          <cell r="A1040">
            <v>0</v>
          </cell>
        </row>
        <row r="1041">
          <cell r="A1041" t="str">
            <v>08.01.080</v>
          </cell>
          <cell r="B1041" t="str">
            <v>ESTRUTURA DE COBERTA EM MADEIRA DE LEI PARA TELHAS AUTOPORTANTES DE CIMENTO AMIANTO, TIPO CANALETE 49, OU KALHETA OU MAXIPLAC. (OBS DA SECRETARIA:  CONFORME ITENS SE 0104, SE 0403 EO01.03 DAS ESPECIFICAÇÕES GERAIS).</v>
          </cell>
          <cell r="C1041" t="str">
            <v>m2</v>
          </cell>
          <cell r="D1041">
            <v>11.68</v>
          </cell>
          <cell r="E1041">
            <v>8.99</v>
          </cell>
        </row>
        <row r="1042">
          <cell r="A1042">
            <v>0</v>
          </cell>
        </row>
        <row r="1043">
          <cell r="A1043" t="str">
            <v>08.01.090</v>
          </cell>
          <cell r="B1043" t="str">
            <v>ESTRUTURA DE COBERTA EM MADEIRA DE LEI, PONTALETADA PARA TELHAS ONDULADAS DE CIMENTO AMIANTO, ALUMINIO OU PLASTICAS, SOBRE LAJE. (OBS DA SECRETARIA:  CONFORME ITENS SE 0104, SE 0403 EO01.03 DAS ESPECIFICAÇÕES GERAIS).</v>
          </cell>
          <cell r="C1043" t="str">
            <v>m2</v>
          </cell>
          <cell r="D1043">
            <v>57.92</v>
          </cell>
          <cell r="E1043">
            <v>44.56</v>
          </cell>
        </row>
        <row r="1044">
          <cell r="A1044">
            <v>0</v>
          </cell>
        </row>
        <row r="1045">
          <cell r="A1045" t="str">
            <v>08.01.101</v>
          </cell>
          <cell r="B1045" t="str">
            <v>FORNECIMENTO E COLOCAÇÃO DE RIPA EM MADEIRA DE LEI,  DE 5X1CM  PARA COBERTA EM TELHA CERÂMICA. (OBS DA SECRETARIA:  CONFORME ITENS SE 0104, SE 0403 EO01.03 DAS ESPECIFICAÇÕES GERAIS).</v>
          </cell>
          <cell r="C1045" t="str">
            <v>m</v>
          </cell>
          <cell r="D1045">
            <v>2.36</v>
          </cell>
          <cell r="E1045">
            <v>1.82</v>
          </cell>
        </row>
        <row r="1046">
          <cell r="A1046">
            <v>0</v>
          </cell>
        </row>
        <row r="1047">
          <cell r="A1047" t="str">
            <v>08.01.107</v>
          </cell>
          <cell r="B1047" t="str">
            <v>FORNECIMENTO E COLOCAÇÃO DE LINHA EM MADEIRA DE LEI DE 3"x8" PARA ESTRUTURA DE COBERTA EM TELHA CERÂMICA, CONSIDERANDO ABERTURA DE ENCAIXES E FIXAÇÃO DA MESMA NA ESTRUTURA EXISTENTE. (OBS DA SECRETARIA:  CONFORME ITENS SE 0104, SE 0403 EO01.03 DAS ESPECIF</v>
          </cell>
          <cell r="C1047" t="str">
            <v>m</v>
          </cell>
          <cell r="D1047">
            <v>49.28</v>
          </cell>
          <cell r="E1047">
            <v>37.909999999999997</v>
          </cell>
        </row>
        <row r="1048">
          <cell r="A1048">
            <v>0</v>
          </cell>
        </row>
        <row r="1049">
          <cell r="A1049" t="str">
            <v>08.01.108</v>
          </cell>
          <cell r="B1049" t="str">
            <v>FORNECIMENTO E COLOCAÇÃO DE CAIBROS EM MADEIRA DE LEI DE 1 1/2"X2" PARA COBERTA EM TELHA CERÂMICA. (OBS DA SECRETARIA:  CONFORME ITENS SE 0104, SE 0403 EO01.03 DAS ESPECIFICAÇÕES GERAIS).</v>
          </cell>
          <cell r="C1049" t="str">
            <v>m</v>
          </cell>
          <cell r="D1049">
            <v>7.55</v>
          </cell>
          <cell r="E1049">
            <v>5.81</v>
          </cell>
        </row>
        <row r="1050">
          <cell r="A1050">
            <v>0</v>
          </cell>
        </row>
        <row r="1051">
          <cell r="A1051" t="str">
            <v>08.01.109</v>
          </cell>
          <cell r="B1051" t="str">
            <v>RETIRADA E RECOLOCAÇÃO DE RIPA DE 5X1CM EM COBERTA, COM REAPROVEITAMENTO DO MATERIAL</v>
          </cell>
          <cell r="C1051" t="str">
            <v>m</v>
          </cell>
          <cell r="D1051">
            <v>0.89</v>
          </cell>
          <cell r="E1051">
            <v>0.69</v>
          </cell>
        </row>
        <row r="1052">
          <cell r="A1052">
            <v>0</v>
          </cell>
        </row>
        <row r="1053">
          <cell r="A1053" t="str">
            <v>08.01.110</v>
          </cell>
          <cell r="B1053" t="str">
            <v>FORNECIMENTO E COLOCAÇÃO DE LINHA 3"x10",EM MADEIRA DE LEI, PARA ESTRUTURA DE  COBERTA EM TELHA CERÂMICA, CONSIDERANDO ABERTURA DE ENCAIXES E FIXAÇÃO DA MESMA NA ESTRUTURA EXISTENTE. (OBS DA SECRETARIA:  CONFORME ITENS SE 0104, SE 0403 EO01.03 DAS ESPECIF</v>
          </cell>
          <cell r="C1053" t="str">
            <v>m</v>
          </cell>
          <cell r="D1053">
            <v>62.89</v>
          </cell>
          <cell r="E1053">
            <v>48.38</v>
          </cell>
        </row>
        <row r="1054">
          <cell r="A1054">
            <v>0</v>
          </cell>
        </row>
        <row r="1055">
          <cell r="A1055" t="str">
            <v>08.01.114</v>
          </cell>
          <cell r="B1055" t="str">
            <v>EXECUÇÃO DE ESTRUTURA DE MADEIRA PARA COBERTA COM TELHAS CERÂMICAS, VÃOS DE 7,00 A 10,00M, COM REAPROVEITAMENTO DA MADEIRA.</v>
          </cell>
          <cell r="C1055" t="str">
            <v>m2</v>
          </cell>
          <cell r="D1055">
            <v>23.8</v>
          </cell>
          <cell r="E1055">
            <v>18.309999999999999</v>
          </cell>
        </row>
        <row r="1056">
          <cell r="A1056">
            <v>0</v>
          </cell>
        </row>
        <row r="1057">
          <cell r="A1057" t="str">
            <v>08.01.115</v>
          </cell>
          <cell r="B1057" t="str">
            <v>ESTRUTURA DE COBERTA EM MADEIRA MISTA PARA TELHAS CERÂMICAS - VÃO DE 4 A 7M.</v>
          </cell>
          <cell r="C1057" t="str">
            <v>m2</v>
          </cell>
          <cell r="D1057">
            <v>71.010000000000005</v>
          </cell>
          <cell r="E1057">
            <v>54.63</v>
          </cell>
        </row>
        <row r="1058">
          <cell r="A1058">
            <v>0</v>
          </cell>
        </row>
        <row r="1059">
          <cell r="A1059" t="str">
            <v>08.01.116</v>
          </cell>
          <cell r="B1059" t="str">
            <v>FORNECIMENTO E COLOCAÇÃO DE LINHA DE MADEIRA DE LEI 3"X4"PARA ESTRUTURA DE COBERTA EM TELHA CERÂMICA, CONSIDERANDO ABERTURA DE ENCAIXES E FIXAÇÃO DA MESMA NA ESTRUTURA EXISTENTE. (OBS DA SECRETARIA:  CONFORME ITENS SE 0104, SE 0403 EO01.03 DAS ESPECIFICAÇ</v>
          </cell>
          <cell r="C1059" t="str">
            <v>m</v>
          </cell>
          <cell r="D1059">
            <v>24.45</v>
          </cell>
          <cell r="E1059">
            <v>18.809999999999999</v>
          </cell>
        </row>
        <row r="1060">
          <cell r="A1060">
            <v>0</v>
          </cell>
        </row>
        <row r="1061">
          <cell r="A1061" t="str">
            <v>08.01.117</v>
          </cell>
          <cell r="B1061" t="str">
            <v>FORNECIMENTO E COLOCAÇÃO DE LINHA EM MADEIRA DE LEI DE 2" X 3" PARA ESTRUTURA DE COBERTA EM TELHA CERÂMICA, COM ABERTURA DE ENCAIXES. (OBS DA SECRETARIA:  CONFORME ITENS SE 0104, SE 0403 EO01.03 DAS ESPECIFICAÇÕES GERAIS).</v>
          </cell>
          <cell r="C1061" t="str">
            <v>m</v>
          </cell>
          <cell r="D1061">
            <v>12.51</v>
          </cell>
          <cell r="E1061">
            <v>9.6300000000000008</v>
          </cell>
        </row>
        <row r="1062">
          <cell r="A1062">
            <v>0</v>
          </cell>
        </row>
        <row r="1063">
          <cell r="A1063" t="str">
            <v>08.01.118</v>
          </cell>
          <cell r="B1063" t="str">
            <v>FORNECIMENTO E COLOCAÇÃO DE LINHA EM MADEIRA DE LEI DE 3" X 5" PARA ESTRUTURA DE COBERTA EM TELHA CERÂMICA, COM ABERTURA DE ENCAIXES. (OBS DA SECRETARIA:  CONFORME ITENS SE 0104, SE 0403 EO01.03 DAS ESPECIFICAÇÕES GERAIS).</v>
          </cell>
          <cell r="C1063" t="str">
            <v>m</v>
          </cell>
          <cell r="D1063">
            <v>33.31</v>
          </cell>
          <cell r="E1063">
            <v>25.63</v>
          </cell>
        </row>
        <row r="1064">
          <cell r="A1064">
            <v>0</v>
          </cell>
        </row>
        <row r="1065">
          <cell r="A1065" t="str">
            <v>08.01.119</v>
          </cell>
          <cell r="B1065" t="str">
            <v>FORNECIMENTO E COLOCAÇÃO DE LINHA EM MADEIRA DE LEI DE 3" X 6" PARA ESTRUTURA DE COBERTA EM TELHA CERÂMICA, COM ABERTURA DE ENCAIXES. (OBS DA SECRETARIA:  CONFORME ITENS SE 0104, SE 0403 EO01.03 DAS ESPECIFICAÇÕES GERAIS).</v>
          </cell>
          <cell r="C1065" t="str">
            <v>m</v>
          </cell>
          <cell r="D1065">
            <v>36.67</v>
          </cell>
          <cell r="E1065">
            <v>28.21</v>
          </cell>
        </row>
        <row r="1066">
          <cell r="A1066">
            <v>0</v>
          </cell>
        </row>
        <row r="1067">
          <cell r="A1067" t="str">
            <v>08.01.120</v>
          </cell>
          <cell r="B1067" t="str">
            <v>COLOCAÇÃO DE RIPA DE 5X1CM, COM REAPROVEITAMENTO DO MATERIAL.</v>
          </cell>
          <cell r="C1067" t="str">
            <v>m</v>
          </cell>
          <cell r="D1067">
            <v>0.71</v>
          </cell>
          <cell r="E1067">
            <v>0.55000000000000004</v>
          </cell>
        </row>
        <row r="1068">
          <cell r="A1068">
            <v>0</v>
          </cell>
        </row>
        <row r="1069">
          <cell r="A1069" t="str">
            <v>08.01.121</v>
          </cell>
          <cell r="B1069" t="str">
            <v>COLOCAÇÃO DE CAIBROS DE 1.1/2" X 2", COM REAPROVEITAMENTO DO MATERIAL.</v>
          </cell>
          <cell r="C1069" t="str">
            <v>m</v>
          </cell>
          <cell r="D1069">
            <v>2.63</v>
          </cell>
          <cell r="E1069">
            <v>2.0299999999999998</v>
          </cell>
        </row>
        <row r="1070">
          <cell r="A1070">
            <v>0</v>
          </cell>
        </row>
        <row r="1071">
          <cell r="A1071" t="str">
            <v>08.01.122</v>
          </cell>
          <cell r="B1071" t="str">
            <v>FORNECIMENTO E COLOCAÇÃO DE RIPA EM MADEIRA MISTA,  DE 5X1CM  PARA COBERTA EM TELHA CERÂMICA.</v>
          </cell>
          <cell r="C1071" t="str">
            <v>m</v>
          </cell>
          <cell r="D1071">
            <v>1.79</v>
          </cell>
          <cell r="E1071">
            <v>1.38</v>
          </cell>
        </row>
        <row r="1072">
          <cell r="A1072">
            <v>0</v>
          </cell>
        </row>
        <row r="1073">
          <cell r="A1073" t="str">
            <v>08.02.010</v>
          </cell>
          <cell r="B1073" t="str">
            <v>COBERTURA COM TELHAS DE CIMENTO AMIANTO DE 8 MM DE ESPESSURA TIPO KALHETAO OU CANALETE 90, SENDO A AREA MEDIDA NA PROJECAO HORIZONTAL.</v>
          </cell>
          <cell r="C1073" t="str">
            <v>m2</v>
          </cell>
          <cell r="D1073">
            <v>85.54</v>
          </cell>
          <cell r="E1073">
            <v>65.8</v>
          </cell>
        </row>
        <row r="1074">
          <cell r="A1074">
            <v>0</v>
          </cell>
        </row>
        <row r="1075">
          <cell r="A1075" t="str">
            <v>08.02.020</v>
          </cell>
          <cell r="B1075" t="str">
            <v>COBERTURA COM TELHAS DE CIMENTO AMIANTO TIPO KALHETA OU CANALETA 49, SENDO A AREA MEDIDA NA PROJECAO HORIZONTAL.</v>
          </cell>
          <cell r="C1075" t="str">
            <v>m2</v>
          </cell>
          <cell r="D1075">
            <v>110.94</v>
          </cell>
          <cell r="E1075">
            <v>85.34</v>
          </cell>
        </row>
        <row r="1076">
          <cell r="A1076">
            <v>0</v>
          </cell>
        </row>
        <row r="1077">
          <cell r="A1077" t="str">
            <v>08.02.030</v>
          </cell>
          <cell r="B1077" t="str">
            <v>COBERTURA COM TELHAS DE CIMENTO AMIANTO TIPO MAXIPLAC OU SIMILAR, SENDO A AREA MEDIDA NA PROJECAO HORIZONTAL.</v>
          </cell>
          <cell r="C1077" t="str">
            <v>m2</v>
          </cell>
          <cell r="D1077">
            <v>59.5</v>
          </cell>
          <cell r="E1077">
            <v>45.77</v>
          </cell>
        </row>
        <row r="1078">
          <cell r="A1078">
            <v>0</v>
          </cell>
        </row>
        <row r="1079">
          <cell r="A1079" t="str">
            <v>08.02.040</v>
          </cell>
          <cell r="B1079" t="str">
            <v>COBERTURA COM TELHAS DE CIMENTO AMIANTO DE 6 MM DE ESPESSURA, SENDO A AREA MEDIDA NA PROJECAO HORIZONTAL.</v>
          </cell>
          <cell r="C1079" t="str">
            <v>m2</v>
          </cell>
          <cell r="D1079">
            <v>25.18</v>
          </cell>
          <cell r="E1079">
            <v>19.37</v>
          </cell>
        </row>
        <row r="1080">
          <cell r="A1080">
            <v>0</v>
          </cell>
        </row>
        <row r="1081">
          <cell r="A1081" t="str">
            <v>08.02.043</v>
          </cell>
          <cell r="B1081" t="str">
            <v>COLOCAÇÃO DE TELHA DE FIBROCIMENTO ONDULADA E=6MM COM APROVEITAMENTO DE 100% DAS TELHAS EXISTENTES, FIXADAS COM PARAFUSO GALVANIZADO DE 8X110MM, ARRUELA GALVANIZADA DE 8MM, E ARRUELA ELÁSTICA DE VEDAÇÃO. INCLUSIVE MOVIMENTAÇÃO HORIZONTAL E VERTICAL DAS TE</v>
          </cell>
          <cell r="C1081" t="str">
            <v>m2</v>
          </cell>
          <cell r="D1081">
            <v>4.83</v>
          </cell>
          <cell r="E1081">
            <v>3.72</v>
          </cell>
        </row>
        <row r="1082">
          <cell r="A1082">
            <v>0</v>
          </cell>
        </row>
        <row r="1083">
          <cell r="A1083" t="str">
            <v>08.02.045</v>
          </cell>
          <cell r="B1083" t="str">
            <v>COBERTURA COM TELHA DE FIBROCIMENTO ONDULADA E=4MM,UMA ÁGUA, PERFIL ONDULADO, E=4MM, ALTURA 24MM, LARG. ÚTIL 450MM, LARGURA NOMINAL 500MM, FIXADAS COM PREGOS GALVANIZADOS TIPO TELHEIRO 18X27 E ARRUELA ELÁSTICA DE VEDAÇÃO.</v>
          </cell>
          <cell r="C1083" t="str">
            <v>m2</v>
          </cell>
          <cell r="D1083">
            <v>17.739999999999998</v>
          </cell>
          <cell r="E1083">
            <v>13.65</v>
          </cell>
        </row>
        <row r="1084">
          <cell r="A1084">
            <v>0</v>
          </cell>
        </row>
        <row r="1085">
          <cell r="A1085" t="str">
            <v>08.02.048</v>
          </cell>
          <cell r="B1085" t="str">
            <v>COBERTURA COM TELHA DE FIBROCIMENTO ONDULADA E=8MM,UMA ÁGUA,   COMP.2,44M, LARG. 1,10M, P/ 03 APOIOS, FIXADAS COM PARAFUSOS COM ROSCA SOBERBA GALVANIZADO DIAM. 8MM E COMP. 110MM, INCLUSIVE CONJUNTO DE VEDAÇÃO.</v>
          </cell>
          <cell r="C1085" t="str">
            <v>m2</v>
          </cell>
          <cell r="D1085">
            <v>42.56</v>
          </cell>
          <cell r="E1085">
            <v>32.74</v>
          </cell>
        </row>
        <row r="1086">
          <cell r="A1086">
            <v>0</v>
          </cell>
        </row>
        <row r="1087">
          <cell r="A1087" t="str">
            <v>08.02.049</v>
          </cell>
          <cell r="B1087" t="str">
            <v>FORNECIMENTO E COLOCAÇÃO DE CUMEEIRA NORMAL DE FIBROCIMENTO DE 1,10X0,60X0,006M, INCLUSIVE CONJUNTO DE FIXAÇÃO.</v>
          </cell>
          <cell r="C1087" t="str">
            <v>m</v>
          </cell>
          <cell r="D1087">
            <v>39.89</v>
          </cell>
          <cell r="E1087">
            <v>30.69</v>
          </cell>
        </row>
        <row r="1088">
          <cell r="A1088">
            <v>0</v>
          </cell>
        </row>
        <row r="1089">
          <cell r="A1089" t="str">
            <v>08.02.050</v>
          </cell>
          <cell r="B1089" t="str">
            <v>COBERTURA COM TELHAS DE CHAPA ONDULADA DE ALUMINIO DE O,5 MM DE ESPESSURA.</v>
          </cell>
          <cell r="C1089" t="str">
            <v>m2</v>
          </cell>
          <cell r="D1089">
            <v>62.59</v>
          </cell>
          <cell r="E1089">
            <v>48.15</v>
          </cell>
        </row>
        <row r="1090">
          <cell r="A1090">
            <v>0</v>
          </cell>
        </row>
        <row r="1091">
          <cell r="A1091" t="str">
            <v>08.02.055</v>
          </cell>
          <cell r="B1091" t="str">
            <v>COBERTURA COM TELHA DE ALUMÍNIO ENVERNIZADA OU PINTADA, PERFIL TRAPEZOIDAL, COM REAPROVEITAMENTO DAS TELHAS. INCLUSO GANCHOS DE ALUMÍNIO (CONJUNTO) COM PORCA E ARRUELA COMPRIMENTO 300MM E DIÂMETRO DE 1/4".</v>
          </cell>
          <cell r="C1091" t="str">
            <v>m2</v>
          </cell>
          <cell r="D1091">
            <v>8.74</v>
          </cell>
          <cell r="E1091">
            <v>6.73</v>
          </cell>
        </row>
        <row r="1092">
          <cell r="A1092">
            <v>0</v>
          </cell>
        </row>
        <row r="1093">
          <cell r="A1093" t="str">
            <v>08.02.060</v>
          </cell>
          <cell r="B1093" t="str">
            <v>COBERTURA EM TELHA CERAMICAS , TIPO COLONIAL</v>
          </cell>
          <cell r="C1093" t="str">
            <v>m2</v>
          </cell>
        </row>
        <row r="1096">
          <cell r="A1096" t="str">
            <v>08.02.066</v>
          </cell>
          <cell r="B1096" t="str">
            <v>LAVAGEM DE TELHA CERÂMICA COM ESCOVA DE MADEIRA E SOLUÇÃO DE AGUA E CLORO PARA RETIRADA DO MOFO, INCLUINDO O TRANSPORTE HORIZONTAL A UMA DISTÂNCIA DE ATÉ 50M PARA ARMAZENAMENTO DA MESMA.</v>
          </cell>
          <cell r="C1096" t="str">
            <v>m2</v>
          </cell>
          <cell r="D1096">
            <v>5.95</v>
          </cell>
          <cell r="E1096">
            <v>4.58</v>
          </cell>
        </row>
        <row r="1097">
          <cell r="A1097">
            <v>0</v>
          </cell>
        </row>
        <row r="1098">
          <cell r="A1098" t="str">
            <v>08.02.067</v>
          </cell>
          <cell r="B1098" t="str">
            <v>LAVAGEM DE TELHAS DE FIBROCIMENTO, INCLUINDO CLORO E ESCOVA COM CERDAS DE NYLON PARA LIMPEZA DO MOFO E TRANSPORTE HORIZONTAL DE 50M DA MESMA.</v>
          </cell>
          <cell r="C1098" t="str">
            <v>m2</v>
          </cell>
          <cell r="D1098">
            <v>2.5299999999999998</v>
          </cell>
          <cell r="E1098">
            <v>1.95</v>
          </cell>
        </row>
        <row r="1099">
          <cell r="A1099">
            <v>0</v>
          </cell>
        </row>
        <row r="1100">
          <cell r="A1100" t="str">
            <v>08.02.068</v>
          </cell>
          <cell r="B1100" t="str">
            <v>EMBOÇAMENTO DA ÚLTIMA FIADA DE TELHA CERÂMICA COM ARGAMASSA DE CIMENTO,CAL HIDRATADA E AREIA SEM PENEIRAR, NO TRAÇO 1:2:9 - BEIRA E BICA</v>
          </cell>
          <cell r="C1100" t="str">
            <v>m</v>
          </cell>
          <cell r="D1100">
            <v>5.07</v>
          </cell>
          <cell r="E1100">
            <v>3.9</v>
          </cell>
        </row>
        <row r="1101">
          <cell r="A1101">
            <v>0</v>
          </cell>
        </row>
        <row r="1102">
          <cell r="A1102" t="str">
            <v>08.02.069</v>
          </cell>
          <cell r="B1102" t="str">
            <v>COLOCAÇÃO DE TELHAS CERÂMICAS FRANCESA COM APROVEITAMENTO DAS TELHAS EXISTENTES, INCLUSIVE TRANSPORTE VERTICAL.</v>
          </cell>
          <cell r="C1102" t="str">
            <v>m2</v>
          </cell>
          <cell r="D1102">
            <v>10.6</v>
          </cell>
          <cell r="E1102">
            <v>8.16</v>
          </cell>
        </row>
        <row r="1103">
          <cell r="A1103">
            <v>0</v>
          </cell>
        </row>
        <row r="1104">
          <cell r="A1104" t="str">
            <v>08.02.072</v>
          </cell>
          <cell r="B1104" t="str">
            <v>COLOCAÇÃO DE TELHAS CERÂMICAS COLONIAIS COM APROVEITAMENTO DE 100% DAS TELHAS EXISTENTES, INCLUSIVE TRANSPORTE VERTICAL SEM EMBOÇAMENTO.</v>
          </cell>
          <cell r="C1104" t="str">
            <v>m2</v>
          </cell>
          <cell r="D1104">
            <v>10.6</v>
          </cell>
          <cell r="E1104">
            <v>8.16</v>
          </cell>
        </row>
        <row r="1105">
          <cell r="A1105">
            <v>0</v>
          </cell>
        </row>
        <row r="1106">
          <cell r="A1106" t="str">
            <v>08.02.080</v>
          </cell>
          <cell r="B1106" t="str">
            <v>EXECUÇÃO DE ALGEROZ EM CONCRETO ARMADO DE 0,30X 0,05 M, INCLUINDO CONCRETO  FORMA  ARMAÇÃO E ESCORAMENTO.</v>
          </cell>
          <cell r="C1106" t="str">
            <v>m</v>
          </cell>
          <cell r="D1106">
            <v>30.23</v>
          </cell>
          <cell r="E1106">
            <v>23.26</v>
          </cell>
        </row>
        <row r="1107">
          <cell r="A1107">
            <v>0</v>
          </cell>
        </row>
        <row r="1108">
          <cell r="A1108" t="str">
            <v>08.02.090</v>
          </cell>
          <cell r="B1108" t="str">
            <v>EXECUÇÃO DE CUMEEIRA COM TELHAS CERÂMICAS TIPO COLONIAL CANAL, INCL. EMBOÇAMENTO COM ARGAMASSA DE CIMENTO, CAL HIDRATADA E AREIA SEM PENEIRAR, NO TRAÇO 1:2:9, E TRANSPORTE.</v>
          </cell>
          <cell r="C1108" t="str">
            <v>m</v>
          </cell>
          <cell r="D1108">
            <v>12.29</v>
          </cell>
          <cell r="E1108">
            <v>9.4600000000000009</v>
          </cell>
        </row>
        <row r="1109">
          <cell r="A1109">
            <v>0</v>
          </cell>
        </row>
        <row r="1110">
          <cell r="A1110" t="str">
            <v>08.02.091</v>
          </cell>
          <cell r="B1110" t="str">
            <v>CAPOTE/CUMEEIRA PARA COBERTA COM TELHAS CERÂMICAS TIPO FRANCESA, EMBOÇADAS COM ARGAMASSA DE CIMENTO, CAL HIDRATADA E AREIA SEM PENEIRAR, NO TRAÇO 1:2:9, INCLUSIVE TRANSPORTE VERTICAL.</v>
          </cell>
          <cell r="C1110" t="str">
            <v>m</v>
          </cell>
          <cell r="D1110">
            <v>25.58</v>
          </cell>
          <cell r="E1110">
            <v>19.68</v>
          </cell>
        </row>
        <row r="1111">
          <cell r="A1111">
            <v>0</v>
          </cell>
        </row>
        <row r="1112">
          <cell r="A1112" t="str">
            <v>08.02.092</v>
          </cell>
          <cell r="B1112" t="str">
            <v>CUMEEIRA/CAPOTE PARA COBERTA COM TELHAS CERÂMICAS TIPO KITAMBAR.</v>
          </cell>
          <cell r="C1112" t="str">
            <v>m</v>
          </cell>
          <cell r="D1112">
            <v>21.68</v>
          </cell>
          <cell r="E1112">
            <v>16.68</v>
          </cell>
        </row>
        <row r="1113">
          <cell r="A1113">
            <v>0</v>
          </cell>
        </row>
        <row r="1114">
          <cell r="A1114" t="str">
            <v>08.02.095</v>
          </cell>
          <cell r="B1114" t="str">
            <v>FORNECIMENTO E COLOCAÇÃO DE TELHAS CERÂMICAS COLONIAL - CANAL DE 1ª QUALIDADE, INCLUSIVE TRANSPORTE VERTICAL, SEM EMBOÇAMENTO.</v>
          </cell>
          <cell r="C1114" t="str">
            <v>m2</v>
          </cell>
          <cell r="D1114">
            <v>23.9</v>
          </cell>
          <cell r="E1114">
            <v>18.39</v>
          </cell>
        </row>
        <row r="1115">
          <cell r="A1115">
            <v>0</v>
          </cell>
        </row>
        <row r="1116">
          <cell r="A1116" t="str">
            <v>08.03.010</v>
          </cell>
          <cell r="B1116" t="str">
            <v>CALHA DE CHAPA GALVANIZADA N. 26.</v>
          </cell>
          <cell r="C1116" t="str">
            <v>m</v>
          </cell>
          <cell r="D1116">
            <v>26.87</v>
          </cell>
          <cell r="E1116">
            <v>20.67</v>
          </cell>
        </row>
        <row r="1117">
          <cell r="A1117">
            <v>0</v>
          </cell>
        </row>
        <row r="1118">
          <cell r="A1118" t="str">
            <v>08.03.011</v>
          </cell>
          <cell r="B1118" t="str">
            <v>FORNECIMENTO E EXECUÇÃO DE CALHA TIPO "MEIA CANA" EM CHAPA GALVANIZADA Nº 26, ESPESSURA DE 0,50MM, COM 20CM DE DIÂMETRO, INCLUSIVE SUPORTES PARA SUSTENTAÇÃO A CADA METRO.</v>
          </cell>
          <cell r="C1118" t="str">
            <v>m</v>
          </cell>
          <cell r="D1118">
            <v>66.92</v>
          </cell>
          <cell r="E1118">
            <v>51.48</v>
          </cell>
        </row>
        <row r="1119">
          <cell r="A1119">
            <v>0</v>
          </cell>
        </row>
        <row r="1120">
          <cell r="A1120" t="str">
            <v>08.03.020</v>
          </cell>
          <cell r="B1120" t="str">
            <v>FORNECIMENTO E EXECUÇÃO DE CALHA DE ALUMÍNIO ESP. 0,5MM, COM LARGURA DE 0,80M E ALTURA DE 0,20M.</v>
          </cell>
          <cell r="C1120" t="str">
            <v>m</v>
          </cell>
          <cell r="D1120">
            <v>106.96</v>
          </cell>
          <cell r="E1120">
            <v>82.28</v>
          </cell>
        </row>
        <row r="1121">
          <cell r="A1121">
            <v>0</v>
          </cell>
        </row>
        <row r="1122">
          <cell r="A1122" t="str">
            <v>08.03.022</v>
          </cell>
          <cell r="B1122" t="str">
            <v>FORNECIMENTO E INSTALAÇÃO DE CALHA DE ALUMÍNIO ESP. 0,8MM, COM LARGURA DE 0,30M E ALTURA DE 0,15M, FIXADA EM ESTRUTURA METÁLICA ATRAVÉS DE SUPORTE DE FERRO EM BARRA CHATA DE 3/4"X1/4" COM 1,40M DE COMPRIMENTO A CADA 1,00M.</v>
          </cell>
          <cell r="C1122" t="str">
            <v>m</v>
          </cell>
          <cell r="D1122">
            <v>94.25</v>
          </cell>
          <cell r="E1122">
            <v>72.5</v>
          </cell>
        </row>
        <row r="1123">
          <cell r="A1123">
            <v>0</v>
          </cell>
        </row>
        <row r="1124">
          <cell r="A1124" t="str">
            <v>08.03.030</v>
          </cell>
          <cell r="B1124" t="str">
            <v>FORNECIMENTO E INSTALAÇÃO DE CALHA DE PVC  PARA ESCOAMENTO DE ÁGUAS PLUVIAIS DN 125 AQUAPLUV TIGRE OU SIMILAR. INCLUSIVE SUPORTES DE APOIO ZINCADO A CADA 1,00M, BOCAL DE SAÍDA, CABECEIRAS, EMENDAS, GRELHA FLEXÍVEL E VEDAÇÕES.</v>
          </cell>
          <cell r="C1124" t="str">
            <v>m</v>
          </cell>
          <cell r="D1124">
            <v>90.62</v>
          </cell>
          <cell r="E1124">
            <v>69.709999999999994</v>
          </cell>
        </row>
        <row r="1125">
          <cell r="A1125">
            <v>0</v>
          </cell>
        </row>
        <row r="1126">
          <cell r="A1126" t="str">
            <v>08.03.031</v>
          </cell>
          <cell r="B1126" t="str">
            <v>FORNECIMENTO E INSTALAÇÃO DE CONDUTOR PARA ENCAIXE EM CALHA  DE PVC PARA ESCOAMENTO DE ÁGUAS PLUVIAIS DN 88 AQUAPLUV TIGRE OU SIMILAR. INCLUSIVE ABRAÇADEIRAS E ACOPLAMENTO A CADA 3M.</v>
          </cell>
          <cell r="C1126" t="str">
            <v>m</v>
          </cell>
          <cell r="D1126">
            <v>65.39</v>
          </cell>
          <cell r="E1126">
            <v>50.3</v>
          </cell>
        </row>
        <row r="1127">
          <cell r="A1127">
            <v>0</v>
          </cell>
        </row>
        <row r="1128">
          <cell r="A1128" t="str">
            <v>08.03.050</v>
          </cell>
          <cell r="B1128" t="str">
            <v>FORNECIMENTO E COLOCAÇÃO DE TELHA DE FIBRA VEGETAL COM BETUME, ONDULINE ECOLÓGICA, 2,00X0,95X0,028M, NA COR AZUL/VERDE, INCLUSIVE CONJUNTO DE FIXAÇÃO.</v>
          </cell>
          <cell r="C1128" t="str">
            <v>m2</v>
          </cell>
          <cell r="D1128">
            <v>38.270000000000003</v>
          </cell>
          <cell r="E1128">
            <v>29.44</v>
          </cell>
        </row>
        <row r="1129">
          <cell r="A1129">
            <v>0</v>
          </cell>
        </row>
        <row r="1130">
          <cell r="A1130" t="str">
            <v>08.03.051</v>
          </cell>
          <cell r="B1130" t="str">
            <v>FORNECIMENTO E COLOCAÇÃO DE TELHA DE FIBRA VEGETAL COM BETUME, ONDULINE ECOLÓGICA, 2,00X0,95X0,028M, NA COR VERMELHA, INCLUSIVE CONJUNTO DE FIXAÇÃO.</v>
          </cell>
          <cell r="C1130" t="str">
            <v>m2</v>
          </cell>
          <cell r="D1130">
            <v>36.72</v>
          </cell>
          <cell r="E1130">
            <v>28.25</v>
          </cell>
        </row>
        <row r="1131">
          <cell r="A1131">
            <v>0</v>
          </cell>
        </row>
        <row r="1132">
          <cell r="A1132" t="str">
            <v>08.03.055</v>
          </cell>
          <cell r="B1132" t="str">
            <v>FORNECIMENTO E COLOCAÇÃO DE CUMEEIRA PARA TELHA DE FIBRA VEGETAL COM BETUME, ONDULINE ECOLÓGICA, 2,00X0,50M, NA COR VERMELHA, INCLUSIVE CONJUNTO DE FIXAÇÃO.</v>
          </cell>
          <cell r="C1132" t="str">
            <v>m</v>
          </cell>
          <cell r="D1132">
            <v>62.82</v>
          </cell>
          <cell r="E1132">
            <v>48.33</v>
          </cell>
        </row>
        <row r="1133">
          <cell r="A1133">
            <v>0</v>
          </cell>
        </row>
        <row r="1134">
          <cell r="A1134" t="str">
            <v>08.03.060</v>
          </cell>
          <cell r="B1134" t="str">
            <v xml:space="preserve">FORNECIMENTO E INSTALAÇÃO DE TELHA TRANSLÚCIDA DE FIBRA DE VIDRO, UMA ÁGUA, PERFIL ONDULADO, ESP.=0.08MM - 2,13X1,10M, PARA FIXAÇÃO COM PARAFUSO GALVANIZADO COM ARRUELA DE PLÁSTICO OU BORRACHA.INCLINAÇÃO 27%.   </v>
          </cell>
          <cell r="C1134" t="str">
            <v>m2</v>
          </cell>
          <cell r="D1134">
            <v>58.26</v>
          </cell>
          <cell r="E1134">
            <v>44.82</v>
          </cell>
        </row>
        <row r="1135">
          <cell r="A1135">
            <v>0</v>
          </cell>
        </row>
        <row r="1136">
          <cell r="A1136" t="str">
            <v>08.04.010</v>
          </cell>
          <cell r="B1136" t="str">
            <v>IMPERMEABILIZACAO,EMPREGANDO ARGAMASSA DE CIMENTO E AREIA GROSSA NO TRACO 1:3 COM SIKA 1 -ESPESSURA DE 3 CM.</v>
          </cell>
          <cell r="C1136" t="str">
            <v>m2</v>
          </cell>
          <cell r="D1136">
            <v>27.31</v>
          </cell>
          <cell r="E1136">
            <v>21.01</v>
          </cell>
        </row>
        <row r="1137">
          <cell r="A1137">
            <v>0</v>
          </cell>
        </row>
        <row r="1138">
          <cell r="A1138" t="str">
            <v>08.04.020</v>
          </cell>
          <cell r="B1138" t="str">
            <v>IMPERMEABILIZACAO COM HIDROASFALTO REFORCADO COM VEU DE POLIESTER, PARA LAJES E CALHAS DE CONCRETO ARMADO.</v>
          </cell>
          <cell r="C1138" t="str">
            <v>m2</v>
          </cell>
          <cell r="D1138">
            <v>21.63</v>
          </cell>
          <cell r="E1138">
            <v>16.64</v>
          </cell>
        </row>
        <row r="1139">
          <cell r="A1139">
            <v>0</v>
          </cell>
        </row>
        <row r="1140">
          <cell r="A1140" t="str">
            <v>08.04.030</v>
          </cell>
          <cell r="B1140" t="str">
            <v>IMPERMEABILIZACAO A BASE DE MANTAS CONTINUAS DE ELASTOMEROS SINTETICOS, CALANDRADOS E PRE- VULCANIZADOS,APLICADOS SOBRE BERCO AMORTECEDOR, PARA LAJES, CALHAS, JARDINEIRAS E ABOBADAS DE CONCRETO ARMADO OU PRE-MOLDADO.</v>
          </cell>
          <cell r="C1140" t="str">
            <v>m2</v>
          </cell>
          <cell r="D1140">
            <v>59.61</v>
          </cell>
          <cell r="E1140">
            <v>45.86</v>
          </cell>
        </row>
        <row r="1141">
          <cell r="A1141">
            <v>0</v>
          </cell>
        </row>
        <row r="1142">
          <cell r="A1142" t="str">
            <v>08.04.040</v>
          </cell>
          <cell r="B1142" t="str">
            <v>IMPERMEABILIZACAO EM LENCOL DE PVC E ASFALTO OXIDADO, PARA LAJES, CALHAS, JARDINEIRAS E ABOBADAS DE CONCRETO ARMADO OU PRE-MOLDADO.</v>
          </cell>
          <cell r="C1142" t="str">
            <v>m2</v>
          </cell>
          <cell r="D1142">
            <v>49.54</v>
          </cell>
          <cell r="E1142">
            <v>38.11</v>
          </cell>
        </row>
        <row r="1143">
          <cell r="A1143">
            <v>0</v>
          </cell>
        </row>
        <row r="1144">
          <cell r="A1144" t="str">
            <v>08.04.050</v>
          </cell>
          <cell r="B1144" t="str">
            <v>IMPERMEABILIZACAO COM APLICACAO DIRETAMENTE NA ESTRUTURA DE CONCRETO,DE QUATRO DEMAOS DE CIMENTO ESPECIAL IMPERMEABILIZANTE,PREPARADO COM EMULSAO ADESIVA ADEQUADA,PARA RESERVATORIOS E SUPERFICIES ENTERRADAS NAO SUJEITAS A INFILTRACOES NO MOMENTO DA APLICA</v>
          </cell>
          <cell r="C1144" t="str">
            <v>m2</v>
          </cell>
          <cell r="D1144">
            <v>30.23</v>
          </cell>
          <cell r="E1144">
            <v>23.26</v>
          </cell>
        </row>
        <row r="1145">
          <cell r="A1145">
            <v>0</v>
          </cell>
        </row>
        <row r="1146">
          <cell r="A1146" t="str">
            <v>08.04.060</v>
          </cell>
          <cell r="B1146" t="str">
            <v>IMPERMEABILIZACAO COM APLICACAO DIRETAMENTE NA ESTRUTURA DE UM COMPOSTO DE CIMENTOS IMPERMEABILIZANTES E SELADOR ESPECIAIS, P/ SUB- SOLOS, POCOS DE ELEVADORES, RESERVATORIOS PARA AGUA, ETC..., SUJEITOS A INFILTRACOES NO MOMENTO DA APLICACAO.</v>
          </cell>
          <cell r="C1146" t="str">
            <v>m2</v>
          </cell>
          <cell r="D1146">
            <v>48.88</v>
          </cell>
          <cell r="E1146">
            <v>37.6</v>
          </cell>
        </row>
        <row r="1147">
          <cell r="A1147">
            <v>0</v>
          </cell>
        </row>
        <row r="1148">
          <cell r="A1148" t="str">
            <v>08.04.070</v>
          </cell>
          <cell r="B1148" t="str">
            <v>PROTEÇÃO MECÂNICA DE IMPERMEABILIZAÇÃO COM ARGAMASSA DE CIMENTO E AREIA TRAÇO 1:3, ESPESSURA DE 3 CM E ACABAMENTO ÁSPERO, INCLUINDO JUNTA DE RETRAÇÃO.</v>
          </cell>
          <cell r="C1148" t="str">
            <v>m2</v>
          </cell>
          <cell r="D1148">
            <v>21.76</v>
          </cell>
          <cell r="E1148">
            <v>16.739999999999998</v>
          </cell>
        </row>
        <row r="1149">
          <cell r="A1149">
            <v>0</v>
          </cell>
        </row>
        <row r="1150">
          <cell r="A1150" t="str">
            <v>08.04.090</v>
          </cell>
          <cell r="B1150" t="str">
            <v>IMPERMEABILIZAÇÃO DE COBERTURA PLANA,UTILIZANDO MANTA ASFÁLTICA POLIMÉRICA DE ALUMÍNIO COM 3MM DE ESPESSURA SOBRE PRIMER DE TINTA BETUMINOSA E TINTA BETUMINOSA COM ALUMÍNIO PARA ACABAMENTO NO TRANSPASSE DA MANTA.</v>
          </cell>
          <cell r="C1150" t="str">
            <v>m2</v>
          </cell>
          <cell r="D1150">
            <v>30.47</v>
          </cell>
          <cell r="E1150">
            <v>23.44</v>
          </cell>
        </row>
        <row r="1151">
          <cell r="A1151">
            <v>0</v>
          </cell>
        </row>
        <row r="1152">
          <cell r="A1152" t="str">
            <v>08.04.091</v>
          </cell>
          <cell r="B1152" t="str">
            <v>IMPERMEABILIZAÇÃO DE COBERTURA PLANA, UTILIZANDO MANTA ASFÁLTICA ESTRUTURADA COM NÃO TECIDO DE POLIÉSTER, COM 3MM DE ESPESSURA SOBRE PRIMER DE TINTA BETUMINOSA.</v>
          </cell>
          <cell r="C1152" t="str">
            <v>m2</v>
          </cell>
          <cell r="D1152">
            <v>27.65</v>
          </cell>
          <cell r="E1152">
            <v>21.27</v>
          </cell>
        </row>
        <row r="1153">
          <cell r="A1153">
            <v>0</v>
          </cell>
        </row>
        <row r="1154">
          <cell r="A1154" t="str">
            <v>08.04.092</v>
          </cell>
          <cell r="B1154" t="str">
            <v>IMPERMEABILIZAÇÃO DE JARDINEIRAS, UTILIZANDO MANTA ASFÁLTICA POLIMÉRICA ANTI-RAIZ, ESTRUTURADA COM NÃO TECIDO DE POLIÉSTER AGULHADO COM 3MM DE ESPESSURA SOBRE PRIMER DE TINTA BETUMINOSA.</v>
          </cell>
          <cell r="C1154" t="str">
            <v>m2</v>
          </cell>
          <cell r="D1154">
            <v>29.27</v>
          </cell>
          <cell r="E1154">
            <v>22.52</v>
          </cell>
        </row>
        <row r="1155">
          <cell r="A1155">
            <v>0</v>
          </cell>
        </row>
        <row r="1156">
          <cell r="A1156" t="str">
            <v>08.04.100</v>
          </cell>
          <cell r="B1156" t="str">
            <v>IMPERMEABILIZAÇÃO COM 6 DEMÃOS DE EMULSÃO ACRÍLICA VEDAPREN BRANCO OU SIMILAR, SEM REGULARIZAÇÃO DA SUPERFÍCIE E SEM PROTEÇÃO MECÂNICA</v>
          </cell>
          <cell r="C1156" t="str">
            <v>m2</v>
          </cell>
          <cell r="D1156">
            <v>43.96</v>
          </cell>
          <cell r="E1156">
            <v>33.82</v>
          </cell>
        </row>
        <row r="1157">
          <cell r="A1157">
            <v>0</v>
          </cell>
        </row>
        <row r="1158">
          <cell r="A1158" t="str">
            <v>08.04.101</v>
          </cell>
          <cell r="B1158" t="str">
            <v xml:space="preserve">IMPERMEABILIZAÇÃO COM 6 DEMÃOS DE EMULSÃO ASFÁLTICA VEDAPREN PRETO OU SIMILAR, SEM REGULARIZAÇÃO DA SUPERFÍCIE E SEM PROTEÇÃO MECÂNICA   </v>
          </cell>
          <cell r="C1158" t="str">
            <v>m2</v>
          </cell>
          <cell r="D1158">
            <v>26.87</v>
          </cell>
          <cell r="E1158">
            <v>20.67</v>
          </cell>
        </row>
        <row r="1159">
          <cell r="A1159">
            <v>0</v>
          </cell>
        </row>
        <row r="1160">
          <cell r="A1160" t="str">
            <v>08.04.110</v>
          </cell>
          <cell r="B1160" t="str">
            <v>IMPERMEABILIZAÇÃO COM APLICAÇÃO DE 3 DEMÃOS DO REVESTIMENTO, SEMI-FLEXÍVEL, BICOMPONENTE, SIKATOP 107 CINZA OU SIMILAR.</v>
          </cell>
          <cell r="C1160" t="str">
            <v>m2</v>
          </cell>
          <cell r="D1160">
            <v>13.44</v>
          </cell>
          <cell r="E1160">
            <v>10.34</v>
          </cell>
        </row>
        <row r="1161">
          <cell r="A1161">
            <v>0</v>
          </cell>
        </row>
        <row r="1162">
          <cell r="A1162" t="str">
            <v>08.04.115</v>
          </cell>
          <cell r="B1162" t="str">
            <v>IMPERMEABILIZAÇÃO COM APLICAÇÃO DE 2 DEMÃOS DE REVESTIMENTO MODIFICADO COM POLÍMEROS ACRÍLICOS, DE ALTA ADERÊNCIA E IMPERMEABILIDADE, VEDATOP OU SIMILAR, 4 DEMÃOS DE REVESTIMENTO POLIMÉRICO, FLEXÍVEL, BASE ACRÍLICA, DE ALTA ADERÊNCIA E IMPERMEABILIDADE, V</v>
          </cell>
          <cell r="C1162" t="str">
            <v>m2</v>
          </cell>
          <cell r="D1162">
            <v>45.39</v>
          </cell>
          <cell r="E1162">
            <v>34.92</v>
          </cell>
        </row>
        <row r="1163">
          <cell r="A1163">
            <v>0</v>
          </cell>
        </row>
        <row r="1164">
          <cell r="A1164" t="str">
            <v>08.04.116</v>
          </cell>
          <cell r="B1164" t="str">
            <v>IMPERMEABILIZAÇÃO COM APLICAÇÃO DE 4 DEMÃOS DE MEMBRANA À BASE DE POLÍMEROS ACRÍLICOS PARA REVESTIMENTO IMPERMEÁVEL, FLEXÍVEL, DENVERCRIL OU SIMILAR.</v>
          </cell>
          <cell r="C1164" t="str">
            <v>m2</v>
          </cell>
          <cell r="D1164">
            <v>23.37</v>
          </cell>
          <cell r="E1164">
            <v>17.98</v>
          </cell>
        </row>
        <row r="1165">
          <cell r="A1165">
            <v>0</v>
          </cell>
        </row>
        <row r="1166">
          <cell r="A1166" t="str">
            <v>08.05.010</v>
          </cell>
          <cell r="B1166" t="str">
            <v>EXECUÇÃO DOS SERVIÇOS DE CONTROLE DE CUPINS, ATRAVÉS DO TRATAMENTO DA ESTRUTURA DO MADEIRAMENTO DA COBERTA COM PULVERIZAÇÃO DA CALDA INSETICIDA UTILIZANDO UM DOS PRODUTOS PERTENCENTES AO GRUPO FENIL PIRAZOL, CONTENDO O PRINCIPIO ATIVO FIPRONIL. CONFORME T</v>
          </cell>
          <cell r="C1166" t="str">
            <v>m2</v>
          </cell>
          <cell r="D1166">
            <v>9.99</v>
          </cell>
          <cell r="E1166">
            <v>7.69</v>
          </cell>
        </row>
        <row r="1167">
          <cell r="A1167">
            <v>0</v>
          </cell>
        </row>
        <row r="1168">
          <cell r="A1168" t="str">
            <v>09.00.000</v>
          </cell>
          <cell r="B1168" t="str">
            <v>ESQUADRIAS</v>
          </cell>
        </row>
        <row r="1169">
          <cell r="A1169">
            <v>0</v>
          </cell>
        </row>
        <row r="1170">
          <cell r="A1170" t="str">
            <v>09.01.010</v>
          </cell>
          <cell r="B1170" t="str">
            <v>ESQUADRIA DE MADEIRA COM GRADE EM MADEIRA DE LEI E FOLHA EM COMPENSADO DE JEQUITIBA PARA PORTAS INTERNAS , INCLUSIVE ASSENTAMENTO E FERRAGENS.</v>
          </cell>
          <cell r="C1170" t="str">
            <v>m2</v>
          </cell>
          <cell r="D1170">
            <v>295.70999999999998</v>
          </cell>
          <cell r="E1170">
            <v>227.47</v>
          </cell>
        </row>
        <row r="1171">
          <cell r="A1171">
            <v>0</v>
          </cell>
        </row>
        <row r="1172">
          <cell r="A1172" t="str">
            <v>09.01.020</v>
          </cell>
          <cell r="B1172" t="str">
            <v>ESQUADRIA DE MADEIRA COM GRADE E FOLHA EM MADEIRA DE LEI PARA PORTAS EXTERNAS INCLUSIVE ASSENTAMENTO E FERRAGENS.</v>
          </cell>
          <cell r="C1172" t="str">
            <v>m2</v>
          </cell>
          <cell r="D1172">
            <v>401.14</v>
          </cell>
          <cell r="E1172">
            <v>308.57</v>
          </cell>
        </row>
        <row r="1173">
          <cell r="A1173">
            <v>0</v>
          </cell>
        </row>
        <row r="1174">
          <cell r="A1174" t="str">
            <v>09.01.030</v>
          </cell>
          <cell r="B1174" t="str">
            <v>ESQUADRIA DE MADEIRA COM GRADE EM MADEIRA DE LEI E FOLHA EM COMPENSADO REVESTIDAS DE FORMICA NAS DUAS FACES,INCLUSIVE ASSENTAMENTO E FERRAGENS.</v>
          </cell>
          <cell r="C1174" t="str">
            <v>m2</v>
          </cell>
          <cell r="D1174">
            <v>458.21</v>
          </cell>
          <cell r="E1174">
            <v>352.47</v>
          </cell>
        </row>
        <row r="1175">
          <cell r="A1175">
            <v>0</v>
          </cell>
        </row>
        <row r="1176">
          <cell r="A1176" t="str">
            <v>09.01.040</v>
          </cell>
          <cell r="B1176" t="str">
            <v>ESQUADRIA DE MADEIRA PARA JANELAS DE ABRIR OU CORRER, COM VENEZIANA, INCLUSIVE ASSENTAMENTO E FERRAGENS.</v>
          </cell>
          <cell r="C1176" t="str">
            <v>m2</v>
          </cell>
          <cell r="D1176">
            <v>419.01</v>
          </cell>
          <cell r="E1176">
            <v>322.32</v>
          </cell>
        </row>
        <row r="1177">
          <cell r="A1177">
            <v>0</v>
          </cell>
        </row>
        <row r="1178">
          <cell r="A1178" t="str">
            <v>09.01.050</v>
          </cell>
          <cell r="B1178" t="str">
            <v>ESQUADRIA DE MADEIRA PARA JANELAS DE ABRIR OU CORRER, SEM VENEZIANA, INCLUSIVE ASSENTAMENTO E FERRAGENS.</v>
          </cell>
          <cell r="C1178" t="str">
            <v>m2</v>
          </cell>
          <cell r="D1178">
            <v>406.01</v>
          </cell>
          <cell r="E1178">
            <v>312.32</v>
          </cell>
        </row>
        <row r="1179">
          <cell r="A1179">
            <v>0</v>
          </cell>
        </row>
        <row r="1180">
          <cell r="A1180" t="str">
            <v>09.01.060</v>
          </cell>
          <cell r="B1180" t="str">
            <v>ESQUADRIA DE MADEIRA PARA JANELAS,TIPO PIVOTANTE, SEM VENEZIANA, INCLUSIVE ASSENTAMENTO E FERRAGENS.</v>
          </cell>
          <cell r="C1180" t="str">
            <v>m2</v>
          </cell>
          <cell r="D1180">
            <v>416</v>
          </cell>
          <cell r="E1180">
            <v>320</v>
          </cell>
        </row>
        <row r="1181">
          <cell r="A1181">
            <v>0</v>
          </cell>
        </row>
        <row r="1182">
          <cell r="A1182" t="str">
            <v>09.01.064</v>
          </cell>
          <cell r="B1182" t="str">
            <v xml:space="preserve">FORNECIMENTO E COLOCAÇÃO DE GRADE  DE CANTO PARA PORTA, EM MADEIRA DE LEI, VÃO DE 0,80 X 2,10M., ESP= 3,00 CM, LARGURA 10 CM, COM ALISAR EM APENAS UM LADO. </v>
          </cell>
          <cell r="C1182" t="str">
            <v>Un</v>
          </cell>
          <cell r="D1182">
            <v>111.48</v>
          </cell>
          <cell r="E1182">
            <v>85.76</v>
          </cell>
        </row>
        <row r="1183">
          <cell r="A1183">
            <v>0</v>
          </cell>
        </row>
        <row r="1184">
          <cell r="A1184" t="str">
            <v>09.01.066</v>
          </cell>
          <cell r="B1184" t="str">
            <v>FORNECIMENTO E ASSENTAMENTO DE ALIZAR EM MADEIRA DE LEI LARG:5CM, FIXADO COM PREGOS SEM CABEÇA 1"X15.</v>
          </cell>
          <cell r="C1184" t="str">
            <v>m</v>
          </cell>
          <cell r="D1184">
            <v>4.12</v>
          </cell>
          <cell r="E1184">
            <v>3.17</v>
          </cell>
        </row>
        <row r="1185">
          <cell r="A1185">
            <v>0</v>
          </cell>
        </row>
        <row r="1186">
          <cell r="A1186" t="str">
            <v>09.01.067</v>
          </cell>
          <cell r="B1186" t="str">
            <v>FORNECIMENTO E COLOCAÇÃO DE GRADE DE PORTA COMPLETA EM MADEIRA DE LEI PARA VÃO DE 1,60 X 2,10M, COM ESP.:3,00CM E LARGURA:14CM</v>
          </cell>
          <cell r="C1186" t="str">
            <v>Un</v>
          </cell>
          <cell r="D1186">
            <v>227.22</v>
          </cell>
          <cell r="E1186">
            <v>174.79</v>
          </cell>
        </row>
        <row r="1187">
          <cell r="A1187">
            <v>0</v>
          </cell>
        </row>
        <row r="1188">
          <cell r="A1188" t="str">
            <v>09.01.068</v>
          </cell>
          <cell r="B1188" t="str">
            <v>FORNECIMENTO E COLOCAÇÃO DE GRADE DE PORTA COMPLETA EM MADEIRA DE LEI PARA VÃO DE 1,80 X 2,10M, COM ESP.:3,00CM E LARGURA:14CM</v>
          </cell>
          <cell r="C1188" t="str">
            <v>Un</v>
          </cell>
          <cell r="D1188">
            <v>227.22</v>
          </cell>
          <cell r="E1188">
            <v>174.79</v>
          </cell>
        </row>
        <row r="1189">
          <cell r="A1189">
            <v>0</v>
          </cell>
        </row>
        <row r="1190">
          <cell r="A1190" t="str">
            <v>09.01.069</v>
          </cell>
          <cell r="B1190" t="str">
            <v>FORNECIMENTO E COLOCAÇÃO DE GRADE DE PORTA   COMPLETA EM MADEIRA DE LEI PARA VÃO DE 0,60X2,10 M, ATÉ 0,90X2,10M , ESP= 3,00 CM , LARGURA 14 CM.</v>
          </cell>
          <cell r="C1190" t="str">
            <v>Un</v>
          </cell>
          <cell r="D1190">
            <v>148.49</v>
          </cell>
          <cell r="E1190">
            <v>114.23</v>
          </cell>
        </row>
        <row r="1191">
          <cell r="A1191">
            <v>0</v>
          </cell>
        </row>
        <row r="1192">
          <cell r="A1192" t="str">
            <v>09.01.075</v>
          </cell>
          <cell r="B1192" t="str">
            <v>FORNECIMENTO E COLOCAÇÃO DE GRADE DE PORTA  COMPLETA DE CANTO, EM MADEIRA DE LEI COM  LARG =7,00CM , ESP = 3,00 CM, DIMENSÃO DE 0,60 X 1,60M.</v>
          </cell>
          <cell r="C1192" t="str">
            <v>Un</v>
          </cell>
          <cell r="D1192">
            <v>100.71</v>
          </cell>
          <cell r="E1192">
            <v>77.47</v>
          </cell>
        </row>
        <row r="1193">
          <cell r="A1193">
            <v>0</v>
          </cell>
        </row>
        <row r="1194">
          <cell r="A1194" t="str">
            <v>09.01.080</v>
          </cell>
          <cell r="B1194" t="str">
            <v>FORNEC.E COLOC. DE PORTA LISA (0,60X2,10M, ESP. 3CM), EM COMPENSADO DE 1ª QUALIDADE, TIPO EIDAI "MIOLO CHEIO" OU SIMILAR, INCLUINDO: 03 (TRÊS) DOBRADIÇAS DE LATÃO CROMADO DE 3" X 2.1/2" C/ ANEL E PARAFUSOS, E FECHADURA EXT., CROMADA, EMBUTIR, TIPO CILINDR</v>
          </cell>
          <cell r="C1194" t="str">
            <v>Un</v>
          </cell>
          <cell r="D1194">
            <v>248.39</v>
          </cell>
          <cell r="E1194">
            <v>191.07</v>
          </cell>
        </row>
        <row r="1195">
          <cell r="A1195">
            <v>0</v>
          </cell>
        </row>
        <row r="1196">
          <cell r="A1196" t="str">
            <v>09.01.081</v>
          </cell>
          <cell r="B1196" t="str">
            <v>FORNEC.E COLOC. DE PORTA LISA (0,70X2,10M, ESP. 3CM), EM COMPENSADO DE 1ª QUALIDADE, TIPO EIDAI "MIOLO CHEIO" OU SIMILAR, INCLUINDO: 03 (TRÊS) DOBRADIÇAS DE LATÃO CROMADO DE 3" X 2.1/2" C/ ANEL E PARAFUSOS, E FECHADURA EXT., CROMADA, EMBUTIR, TIPO CILINDR</v>
          </cell>
          <cell r="C1196" t="str">
            <v>Un</v>
          </cell>
          <cell r="D1196">
            <v>260.32</v>
          </cell>
          <cell r="E1196">
            <v>200.25</v>
          </cell>
        </row>
        <row r="1197">
          <cell r="A1197">
            <v>0</v>
          </cell>
        </row>
        <row r="1198">
          <cell r="A1198" t="str">
            <v>09.01.082</v>
          </cell>
          <cell r="B1198" t="str">
            <v>FORNEC.E COLOC. DE PORTA LISA (0,80X2,10M, ESP. 3CM), EM COMPENSADO DE 1ª QUALIDADE, TIPO EIDAI "MIOLO CHEIO" OU SIMILAR, INCLUINDO: 03 (TRÊS) DOBRADIÇAS DE LATÃO CROMADO DE 3" X 2.1/2" C/ ANEL E PARAFUSOS, E FECHADURA EXT., CROMADA, EMBUTIR, TIPO CILINDR</v>
          </cell>
          <cell r="C1198" t="str">
            <v>Un</v>
          </cell>
          <cell r="D1198">
            <v>274.72000000000003</v>
          </cell>
          <cell r="E1198">
            <v>211.33</v>
          </cell>
        </row>
        <row r="1199">
          <cell r="A1199">
            <v>0</v>
          </cell>
        </row>
        <row r="1200">
          <cell r="A1200" t="str">
            <v>09.01.083</v>
          </cell>
          <cell r="B1200" t="str">
            <v>FORNEC.E COLOC. DE PORTA LISA (0,90X2,10M, ESP. 3CM), EM COMPENSADO DE 1ª QUALIDADE, TIPO EIDAI "MIOLO CHEIO" OU SIMILAR, INCLUINDO: 03 (TRÊS) DOBRADIÇAS DE LATÃO CROMADO DE 3" X 2.1/2" C/ ANEL E PARAFUSOS, E FECHADURA EXT., CROMADA, EMBUTIR, TIPO CILINDR</v>
          </cell>
          <cell r="C1200" t="str">
            <v>Un</v>
          </cell>
          <cell r="D1200">
            <v>290.52</v>
          </cell>
          <cell r="E1200">
            <v>223.48</v>
          </cell>
        </row>
        <row r="1201">
          <cell r="A1201">
            <v>0</v>
          </cell>
        </row>
        <row r="1202">
          <cell r="A1202" t="str">
            <v>09.01.084</v>
          </cell>
          <cell r="B1202" t="str">
            <v>FORNEC.E COLOC. DE PORTA LISA (1,00X2,10M, ESP. 3CM), EM COMPENSADO DE 1ª QUALIDADE, TIPO EIDAI "MIOLO CHEIO" OU SIMILAR, INCLUINDO: 03 (TRÊS) DOBRADIÇAS DE LATÃO CROMADO DE 3" X 2.1/2" C/ ANEL E PARAFUSOS, E FECHADURA EXT., CROMADA, EMBUTIR, TIPO CILINDR</v>
          </cell>
          <cell r="C1202" t="str">
            <v>Un</v>
          </cell>
          <cell r="D1202">
            <v>291.98</v>
          </cell>
          <cell r="E1202">
            <v>224.6</v>
          </cell>
        </row>
        <row r="1203">
          <cell r="A1203">
            <v>0</v>
          </cell>
        </row>
        <row r="1204">
          <cell r="A1204" t="str">
            <v>09.01.088</v>
          </cell>
          <cell r="B1204" t="str">
            <v>FORN.E COLOC.PORTA LISA C/02 FOLHAS COMPENSADO, 1ª QUAL., TIPO EIDAI "MIOLO CHEIO" OU SIM., INCL.06 (SEIS) DOBRADIÇAS DE LATÃO CROMADO DE 3"X2.1/2" C/ANEL E PARAF., FECHADURA SILVANA REF.F 1001/05 EC-CR COM ESPELHO OVAL E MAÇ. ALAVANCA OU SIM.E FERROLHO D</v>
          </cell>
          <cell r="C1204" t="str">
            <v>Un</v>
          </cell>
          <cell r="D1204">
            <v>502.39</v>
          </cell>
          <cell r="E1204">
            <v>386.46</v>
          </cell>
        </row>
        <row r="1205">
          <cell r="A1205">
            <v>0</v>
          </cell>
        </row>
        <row r="1206">
          <cell r="A1206" t="str">
            <v>09.01.089</v>
          </cell>
          <cell r="B1206" t="str">
            <v>FORN.E COLOC.PORTA LISA C/02 FOLHAS COMPENSADO, 1ª QUAL., TIPO EIDAI "MIOLO CHEIO" OU SIM., INCL.06 (SEIS) DOBRADIÇAS DE LATÃO CROMADO DE 3"X2.1/2" C/ANEL E PARAF., FECHADURA BRASIL MOD.LYRIO 46 1913 C/CILINDRO OU SIM.E FERROLHO DE 4" FIO REDONDO, SOBREPO</v>
          </cell>
          <cell r="C1206" t="str">
            <v>Un</v>
          </cell>
          <cell r="D1206">
            <v>533.98</v>
          </cell>
          <cell r="E1206">
            <v>410.76</v>
          </cell>
        </row>
        <row r="1207">
          <cell r="A1207">
            <v>0</v>
          </cell>
        </row>
        <row r="1208">
          <cell r="A1208" t="str">
            <v>09.01.092</v>
          </cell>
          <cell r="B1208" t="str">
            <v>FORNECIMENTO E COLOCAÇÃO DE PORTA DE FICHA EM MASSARANDUBA, INCLUINDO 03 (TRÊS) DOBRADIÇAS DE LATÃO CROMADO DE 3"X2.1/2" COM ANEL E PARAFUSOS E FECHADURA EXT.CROMADA, EMBUTIR TIPO CILINDRO, MARCA SILVANA REF. F1001/05 - EC - CR, COM ESPELHO OVAL E MAÇANET</v>
          </cell>
          <cell r="C1208" t="str">
            <v>Un</v>
          </cell>
          <cell r="D1208">
            <v>593.34</v>
          </cell>
          <cell r="E1208">
            <v>456.42</v>
          </cell>
        </row>
        <row r="1209">
          <cell r="A1209">
            <v>0</v>
          </cell>
        </row>
        <row r="1210">
          <cell r="A1210" t="str">
            <v>09.01.093</v>
          </cell>
          <cell r="B1210" t="str">
            <v>FORNECIMENTO E COLOCAÇÃO DE PORTA DE FICHA EM MASSARANDUBA, INCLUINDO 03 (TRÊS) DOBRADIÇAS DE LATÃO CROMADO DE 3"X2.1/2" COM ANEL E PARAFUSOS E FECHADURA EXT.CROMADA, EMBUTIR TIPO CILINDRO, MARCA SILVANA REF. F1001/05 - EC - CR, COM ESPELHO OVAL E MAÇANET</v>
          </cell>
          <cell r="C1210" t="str">
            <v>Un</v>
          </cell>
          <cell r="D1210">
            <v>707.61</v>
          </cell>
          <cell r="E1210">
            <v>544.32000000000005</v>
          </cell>
        </row>
        <row r="1211">
          <cell r="A1211">
            <v>0</v>
          </cell>
        </row>
        <row r="1212">
          <cell r="A1212" t="str">
            <v>09.01.102</v>
          </cell>
          <cell r="B1212" t="str">
            <v>FORNECIMENTO E COLOCAÇÃO DE PORTA ALMOFADADA  EM MADEIRA DE LEI,  INCLUINDO 03 (TRÊS) DOBRADIÇAS DE LATÃO CROMADO DE 3" X2 1/2" COM ANEL E PARAFUSOS  E  FECHADURA  SILVANA F1001/05 - EC-CR  C/ CILINDRO E ESPELHO OVAL,  OU SIMILAR, DIMENSÕES( 0,80X2,10M).</v>
          </cell>
          <cell r="C1212" t="str">
            <v>Un</v>
          </cell>
          <cell r="D1212">
            <v>406.79</v>
          </cell>
          <cell r="E1212">
            <v>312.92</v>
          </cell>
        </row>
        <row r="1213">
          <cell r="A1213">
            <v>0</v>
          </cell>
        </row>
        <row r="1214">
          <cell r="A1214" t="str">
            <v>09.01.109</v>
          </cell>
          <cell r="B1214" t="str">
            <v xml:space="preserve">MÃO DE OBRA PARA COLOCAÇÃO DE GRADE DE PORTA COMPLETA EM MADEIRA DE LEI PARA VÃO DE 0,60 x 2,10M ATÉ 0,90 x 2,10M. </v>
          </cell>
          <cell r="C1214" t="str">
            <v>Un</v>
          </cell>
          <cell r="D1214">
            <v>20.78</v>
          </cell>
          <cell r="E1214">
            <v>15.99</v>
          </cell>
        </row>
        <row r="1215">
          <cell r="A1215">
            <v>0</v>
          </cell>
        </row>
        <row r="1216">
          <cell r="A1216" t="str">
            <v>09.01.110</v>
          </cell>
          <cell r="B1216" t="str">
            <v>RECOLOCAÇÃO DE FOLHA DE PORTA, EXISTENTE, DE MADEIRA, VARIANDO NAS SEGUINTES DIMENSÕES: LARGURA DE 0,60M , 0,70M, 0,80M E 0,90M COM ALTURA DE 2,10M, INCLUINDO 03 (TRÊS) DOBRADIÇAS EM LATÃO CROMADO 3"X2 1/2"  COM ANEL  E  PARAFUSOS .</v>
          </cell>
          <cell r="C1216" t="str">
            <v>Un</v>
          </cell>
          <cell r="D1216">
            <v>111.65</v>
          </cell>
          <cell r="E1216">
            <v>85.89</v>
          </cell>
        </row>
        <row r="1217">
          <cell r="A1217">
            <v>0</v>
          </cell>
        </row>
        <row r="1218">
          <cell r="A1218" t="str">
            <v>09.01.115</v>
          </cell>
          <cell r="B1218" t="str">
            <v>FORN.E COLOC.DE PORTA LISA C/01 FOLHA EM COMPENSADO DE 1ª QUALIDADE, TIPO EIDAI "MIOLO CHEIO" OU SIMILAR, INCL. 02 DOBRADIÇAS DE LATÃO CROMADO DE 3X2.1/2" C/ANEL E PARAFUSOS, FECHADURA LIVRE-OCUPADO,DE EMBUTIR, INTERNA, LATÃO CROMADO, LA FONTE REF. 719 OU</v>
          </cell>
          <cell r="C1218" t="str">
            <v>Un</v>
          </cell>
          <cell r="D1218">
            <v>240.48</v>
          </cell>
          <cell r="E1218">
            <v>184.99</v>
          </cell>
        </row>
        <row r="1219">
          <cell r="A1219">
            <v>0</v>
          </cell>
        </row>
        <row r="1220">
          <cell r="A1220" t="str">
            <v>09.01.117</v>
          </cell>
          <cell r="B1220" t="str">
            <v>FORN.E COLOC.DE PORTA LISA C/01 FOLHA EM COMPENSADO DE 1ª QUALIDADE, TIPO EIDAI "MIOLO CHEIO" OU SIMILAR, INCL. 02 DOBRADIÇAS DE LATÃO CROMADO DE 3X2.1/2" C/ANEL E PARAFUSOS, FECHADURA LIVRE-OCUPADO,DE EMBUTIR, INTERNA, LATÃO CROMADO, LA FONTE REF. 719 OU</v>
          </cell>
          <cell r="C1220" t="str">
            <v>Un</v>
          </cell>
          <cell r="D1220">
            <v>277.48</v>
          </cell>
          <cell r="E1220">
            <v>213.45</v>
          </cell>
        </row>
        <row r="1221">
          <cell r="A1221">
            <v>0</v>
          </cell>
        </row>
        <row r="1222">
          <cell r="A1222" t="str">
            <v>09.01.118</v>
          </cell>
          <cell r="B1222" t="str">
            <v>FORN.E COLOC.DE PORTA LISA C/01 FOLHA EM COMPENSADO DE 1ª QUALIDADE, TIPO EIDAI "MIOLO CHEIO" OU SIMILAR, INCL. 02 DOBRADIÇAS DE LATÃO CROMADO DE 3X2.1/2" C/ANEL E PARAFUSOS, FECHADURA LIVRE-OCUPADO,DE EMBUTIR, INTERNA, LATÃO CROMADO, LA FONTE REF. 719 OU</v>
          </cell>
          <cell r="C1222" t="str">
            <v>Un</v>
          </cell>
          <cell r="D1222">
            <v>296.68</v>
          </cell>
          <cell r="E1222">
            <v>228.22</v>
          </cell>
        </row>
        <row r="1223">
          <cell r="A1223">
            <v>0</v>
          </cell>
        </row>
        <row r="1224">
          <cell r="A1224" t="str">
            <v>09.01.119</v>
          </cell>
          <cell r="B1224" t="str">
            <v>FORNECIMENTO E COLOCAÇÃO DE FECHADURA EXTERNA, CROMADA,  DE EMBUTIR TIPO CILINDRO, MARCA SILVANA REF. F1001/05 - EC - CR, COM ESPELHO OVAL E MAÇANETA TIPO ALAVANCA OU SIMILAR.</v>
          </cell>
          <cell r="C1224" t="str">
            <v>Un</v>
          </cell>
          <cell r="D1224">
            <v>47.48</v>
          </cell>
          <cell r="E1224">
            <v>36.53</v>
          </cell>
        </row>
        <row r="1225">
          <cell r="A1225">
            <v>0</v>
          </cell>
        </row>
        <row r="1226">
          <cell r="A1226" t="str">
            <v>09.01.123</v>
          </cell>
          <cell r="B1226" t="str">
            <v>FORNECIMENTO E COLOCAÇÃO DE DOBRADIÇA LATÃO CROMADO, COM ANEL, DE 3" X 2 1/2", EM FOLHA DE PORTA, INCLUINDO  PARAFUSOS DE FIXAÇÃO.</v>
          </cell>
          <cell r="C1226" t="str">
            <v>Un</v>
          </cell>
          <cell r="D1226">
            <v>24.83</v>
          </cell>
          <cell r="E1226">
            <v>19.100000000000001</v>
          </cell>
        </row>
        <row r="1227">
          <cell r="A1227">
            <v>0</v>
          </cell>
        </row>
        <row r="1228">
          <cell r="A1228" t="str">
            <v>09.01.126</v>
          </cell>
          <cell r="B1228" t="str">
            <v>FORNECIMENTO E COLOCAÇÃO DE FECHADURA INTERNA, CROMADA, INCLUINDO ESPELHO E MAÇANETA REDONDA, MODELO 813/02-EI, FAB:STAM, OU SIMILAR.</v>
          </cell>
          <cell r="C1228" t="str">
            <v>Un</v>
          </cell>
          <cell r="D1228">
            <v>46.98</v>
          </cell>
          <cell r="E1228">
            <v>36.14</v>
          </cell>
        </row>
        <row r="1229">
          <cell r="A1229">
            <v>0</v>
          </cell>
        </row>
        <row r="1230">
          <cell r="A1230" t="str">
            <v>09.01.128</v>
          </cell>
          <cell r="B1230" t="str">
            <v>FORNECIMENTO E INSTALAÇÃO DE TARJETA LIVRE-OCUPADO, DE EMBUTIR, EM LATÃO CROMADO, REF. 719 - LA FONTE OU SIMILAR.</v>
          </cell>
          <cell r="C1230" t="str">
            <v>Un</v>
          </cell>
          <cell r="D1230">
            <v>62.66</v>
          </cell>
          <cell r="E1230">
            <v>48.2</v>
          </cell>
        </row>
        <row r="1231">
          <cell r="A1231">
            <v>0</v>
          </cell>
        </row>
        <row r="1232">
          <cell r="A1232" t="str">
            <v>09.01.129</v>
          </cell>
          <cell r="B1232" t="str">
            <v>FORNECIMENTO E INSTALAÇÃO DE FERROLHO DE 4" FIO REDONDO, SOBREPOR, REF. 500 - ZINCADO - FAB. SILVANA OU SIMILAR.</v>
          </cell>
          <cell r="C1232" t="str">
            <v>Un</v>
          </cell>
          <cell r="D1232">
            <v>6.9</v>
          </cell>
          <cell r="E1232">
            <v>5.31</v>
          </cell>
        </row>
        <row r="1233">
          <cell r="A1233">
            <v>0</v>
          </cell>
        </row>
        <row r="1234">
          <cell r="A1234" t="str">
            <v>09.01.131</v>
          </cell>
          <cell r="B1234" t="str">
            <v>FECHAMENTO DE ESQUADRIAS DE MADEIRA COM CHAPA COMPENSADA DE 6MM,FIXADA COM PREGOS SEM CABEÇA 1"X15 E COLA BRANCA PARA MADEIRA.</v>
          </cell>
          <cell r="C1234" t="str">
            <v>m2</v>
          </cell>
          <cell r="D1234">
            <v>26.88</v>
          </cell>
          <cell r="E1234">
            <v>20.68</v>
          </cell>
        </row>
        <row r="1235">
          <cell r="A1235">
            <v>0</v>
          </cell>
        </row>
        <row r="1236">
          <cell r="A1236" t="str">
            <v>09.01.132</v>
          </cell>
          <cell r="B1236" t="str">
            <v>FORNECIMENTO E COLOCAÇÃO DE DOBRADIÇAS EM LATÃO CROMADO, SEM ANEL, DE 3"X 2 1/2", COM PARAFUSOS DE FIXAÇÃO.</v>
          </cell>
          <cell r="C1236" t="str">
            <v>Un</v>
          </cell>
          <cell r="D1236">
            <v>20.05</v>
          </cell>
          <cell r="E1236">
            <v>15.43</v>
          </cell>
        </row>
        <row r="1237">
          <cell r="A1237">
            <v>0</v>
          </cell>
        </row>
        <row r="1238">
          <cell r="A1238" t="str">
            <v>09.01.150</v>
          </cell>
          <cell r="B1238" t="str">
            <v>FORNECIMENTO E EXECUÇÃO DE REVESTIMENTO DE ARMÁRIOS DE MADEIRA COM LAMINADO MELAMÍNICO TEXTURIZADO, NA COR AZUL MINERAL, ESP.:0,8MM, APLICADO COM COLA.</v>
          </cell>
          <cell r="C1238" t="str">
            <v>m2</v>
          </cell>
          <cell r="D1238">
            <v>55.91</v>
          </cell>
          <cell r="E1238">
            <v>43.01</v>
          </cell>
        </row>
        <row r="1239">
          <cell r="A1239">
            <v>0</v>
          </cell>
        </row>
        <row r="1240">
          <cell r="A1240" t="str">
            <v>09.02.010</v>
          </cell>
          <cell r="B1240" t="str">
            <v>ESQUADRIA DE FERRO, TIPO BASCULANTE, COM ASSENTAMENTO.</v>
          </cell>
          <cell r="C1240" t="str">
            <v>m2</v>
          </cell>
          <cell r="D1240">
            <v>198.92</v>
          </cell>
          <cell r="E1240">
            <v>153.02000000000001</v>
          </cell>
        </row>
        <row r="1241">
          <cell r="A1241">
            <v>0</v>
          </cell>
        </row>
        <row r="1242">
          <cell r="A1242" t="str">
            <v>09.02.011</v>
          </cell>
          <cell r="B1242" t="str">
            <v>MÃO DE OBRA PARA COLOCAÇÃO DE ESQUADRIA DE FERRO, TIPO BASCULANTE.</v>
          </cell>
          <cell r="C1242" t="str">
            <v>m2</v>
          </cell>
          <cell r="D1242">
            <v>15.5</v>
          </cell>
          <cell r="E1242">
            <v>11.93</v>
          </cell>
        </row>
        <row r="1243">
          <cell r="A1243">
            <v>0</v>
          </cell>
        </row>
        <row r="1244">
          <cell r="A1244" t="str">
            <v>09.02.015</v>
          </cell>
          <cell r="B1244" t="str">
            <v>ASSENTAMENTO DE ESQUADRIA DE FERRO COM ARGAMASSA DE CIMENTO E AREIA, INCLUSIVE ACABAMENTO.</v>
          </cell>
          <cell r="C1244" t="str">
            <v>m2</v>
          </cell>
          <cell r="D1244">
            <v>29.17</v>
          </cell>
          <cell r="E1244">
            <v>22.44</v>
          </cell>
        </row>
        <row r="1245">
          <cell r="A1245">
            <v>0</v>
          </cell>
        </row>
        <row r="1246">
          <cell r="A1246" t="str">
            <v>09.02.020</v>
          </cell>
          <cell r="B1246" t="str">
            <v>GRADE DE PROTECAO DE PORTA EM FERRO C/ VAROES DE 1/2", ESPAC=10CM E ACABAMENTO EM BARRA CHATA DE 1" X 1/4", INCLUSIVE FECHADURA DE SOBREPOR BRASIL OU SIMILAR E ASSENTAMENTO.</v>
          </cell>
          <cell r="C1246" t="str">
            <v>m2</v>
          </cell>
          <cell r="D1246">
            <v>227.65</v>
          </cell>
          <cell r="E1246">
            <v>175.12</v>
          </cell>
        </row>
        <row r="1247">
          <cell r="A1247">
            <v>0</v>
          </cell>
        </row>
        <row r="1248">
          <cell r="A1248" t="str">
            <v>09.02.021</v>
          </cell>
          <cell r="B1248" t="str">
            <v>MÃO DE OBRA PARA COLOCAÇÃO DE GRADE DE PROTEÇÃO DE PORTA EM FERRO C/ VARÕES, INCLUSIVE FECHADURA (SEM FORNECIMENTO DOS MATERIAIS).</v>
          </cell>
          <cell r="C1248" t="str">
            <v>m2</v>
          </cell>
          <cell r="D1248">
            <v>30.38</v>
          </cell>
          <cell r="E1248">
            <v>23.37</v>
          </cell>
        </row>
        <row r="1249">
          <cell r="A1249">
            <v>0</v>
          </cell>
        </row>
        <row r="1250">
          <cell r="A1250" t="str">
            <v>09.02.022</v>
          </cell>
          <cell r="B1250" t="str">
            <v>GRADE DE PROTECAO DE JANELA EM FERRO COM VAROES DE 1/2", ESPAC=10CM E ACABAMENTO EM BARRA CHATA DE 1" X 1/4" INCLUSIVE ASSENTAMENTO.</v>
          </cell>
          <cell r="C1250" t="str">
            <v>m2</v>
          </cell>
          <cell r="D1250">
            <v>146.91999999999999</v>
          </cell>
          <cell r="E1250">
            <v>113.02</v>
          </cell>
        </row>
        <row r="1251">
          <cell r="A1251">
            <v>0</v>
          </cell>
        </row>
        <row r="1252">
          <cell r="A1252" t="str">
            <v>09.02.030</v>
          </cell>
          <cell r="B1252" t="str">
            <v>PORTA DE ENROLAR DE FERRO, INCLUSIVE ASSENTAMENTO.</v>
          </cell>
          <cell r="C1252" t="str">
            <v>m2</v>
          </cell>
          <cell r="D1252">
            <v>227.2</v>
          </cell>
          <cell r="E1252">
            <v>174.77</v>
          </cell>
        </row>
        <row r="1253">
          <cell r="A1253">
            <v>0</v>
          </cell>
        </row>
        <row r="1254">
          <cell r="A1254" t="str">
            <v>09.02.040</v>
          </cell>
          <cell r="B1254" t="str">
            <v>PORTAO EM CHAPA DE FERRO N.16,INCLUSIVE FECHADURA DE SOBREPOR BRASIL OU SIMILAR E ASSENTAMENTO.</v>
          </cell>
          <cell r="C1254" t="str">
            <v>m2</v>
          </cell>
          <cell r="D1254">
            <v>321.99</v>
          </cell>
          <cell r="E1254">
            <v>247.69</v>
          </cell>
        </row>
        <row r="1255">
          <cell r="A1255">
            <v>0</v>
          </cell>
        </row>
        <row r="1256">
          <cell r="A1256" t="str">
            <v>09.02.042</v>
          </cell>
          <cell r="B1256" t="str">
            <v>PORTAO SIMPLES EM FERRO COM VAROES DE 1/2", ESPAC=10CM E ACABAMENTO EM BARRA CHATA DE 1" X 1/4",INCLUSIVE FERROLHO E ASSENTAMENTO.</v>
          </cell>
          <cell r="C1256" t="str">
            <v>m2</v>
          </cell>
          <cell r="D1256">
            <v>188.09</v>
          </cell>
          <cell r="E1256">
            <v>144.69</v>
          </cell>
        </row>
        <row r="1257">
          <cell r="A1257">
            <v>0</v>
          </cell>
        </row>
        <row r="1258">
          <cell r="A1258" t="str">
            <v>09.02.045</v>
          </cell>
          <cell r="B1258" t="str">
            <v>FORNECIMENTO E INSTALAÇÃO DE PORTÃO DE FERRO PARA PROTEÇÃO DE SUBESTAÇÃO PADRÃO CELPE, EM TELA GALVANIZADA Nº 20 , MALHA DE 1"X1", COM ESTRUTURA EM CANTONEIRA "L" DE 1"X3/16", MEDINDO 1,65X2,20M.</v>
          </cell>
          <cell r="C1258" t="str">
            <v>m2</v>
          </cell>
          <cell r="D1258">
            <v>248.57</v>
          </cell>
          <cell r="E1258">
            <v>191.21</v>
          </cell>
        </row>
        <row r="1259">
          <cell r="A1259">
            <v>0</v>
          </cell>
        </row>
        <row r="1260">
          <cell r="A1260" t="str">
            <v>09.03.010</v>
          </cell>
          <cell r="B1260" t="str">
            <v>FORNECIMENTO DE ESQUADRIA DE ALUMINIO, TIPO CORRER SEM BANDEIRA, COM CONTRAMARCO, INCLUSI VE ASSENTAMENTO.</v>
          </cell>
          <cell r="C1260" t="str">
            <v>m2</v>
          </cell>
          <cell r="D1260">
            <v>254.42</v>
          </cell>
          <cell r="E1260">
            <v>195.71</v>
          </cell>
        </row>
        <row r="1261">
          <cell r="A1261">
            <v>0</v>
          </cell>
        </row>
        <row r="1262">
          <cell r="A1262" t="str">
            <v>09.03.020</v>
          </cell>
          <cell r="B1262" t="str">
            <v>FORNECIMENTO DE ESQUADRIA DE ALUMINIO, TIPO CORRER COM BANDEIRA FIXA, COM CONTRAMARCO, INCLUSIVE ASSENTAMENTO.</v>
          </cell>
          <cell r="C1262" t="str">
            <v>m2</v>
          </cell>
          <cell r="D1262">
            <v>346.72</v>
          </cell>
          <cell r="E1262">
            <v>266.70999999999998</v>
          </cell>
        </row>
        <row r="1263">
          <cell r="A1263">
            <v>0</v>
          </cell>
        </row>
        <row r="1264">
          <cell r="A1264" t="str">
            <v>09.03.040</v>
          </cell>
          <cell r="B1264" t="str">
            <v>FORNECIMENTO DE ESQUADRIA DE ALUMINIO TIPO MAXIM-AR SEM BANDEIRA, COM CONTRAMARCO, INCLU SIVE ASSENTAMENTO.</v>
          </cell>
          <cell r="C1264" t="str">
            <v>m2</v>
          </cell>
          <cell r="D1264">
            <v>319.42</v>
          </cell>
          <cell r="E1264">
            <v>245.71</v>
          </cell>
        </row>
        <row r="1265">
          <cell r="A1265">
            <v>0</v>
          </cell>
        </row>
        <row r="1266">
          <cell r="A1266" t="str">
            <v>09.03.050</v>
          </cell>
          <cell r="B1266" t="str">
            <v>FORNECIMENTO DE ESQUADRIA DE ALUMINIO TIPO BASCULANTE, COM CONTRAMARCO, INCLUSIVE ASSENTAMENTO.</v>
          </cell>
          <cell r="C1266" t="str">
            <v>m2</v>
          </cell>
          <cell r="D1266">
            <v>475.42</v>
          </cell>
          <cell r="E1266">
            <v>365.71</v>
          </cell>
        </row>
        <row r="1267">
          <cell r="A1267">
            <v>0</v>
          </cell>
        </row>
        <row r="1268">
          <cell r="A1268" t="str">
            <v>09.04.020</v>
          </cell>
          <cell r="B1268" t="str">
            <v>FORN. E INST.DE ALAMBRADO EM MURO C/TELA SIMPLES TORÇÃO, C/GALV. PESADA SEM REVEST. EM PVC, MALHA 2"X2", FIO 12BWG, ARAME DE AMARRAÇÃO FIO 14BWG, FIXADA EM TUBO VERTICAL DE 2" E EM CABO DE AÇO HORIZONTAL DE 2MM, ALT.ÚTIL DE 2,00M. INCL.CHUMBAMENTO DE 0,50</v>
          </cell>
          <cell r="C1268" t="str">
            <v>m</v>
          </cell>
          <cell r="D1268">
            <v>124.22</v>
          </cell>
          <cell r="E1268">
            <v>95.56</v>
          </cell>
        </row>
        <row r="1269">
          <cell r="A1269">
            <v>0</v>
          </cell>
        </row>
        <row r="1270">
          <cell r="A1270" t="str">
            <v>09.05.010</v>
          </cell>
          <cell r="B1270" t="str">
            <v>FORNECIMENTO E INSTALAÇÃO DE TELA DE AÇO GALVANIZADO, SIMPLES TORÇÃO, GALVANIZAÇÃO PESADA, SEM REVESTIMENTO EM PVC, MALHA 2"X2", FIO 12 BWG FIXADA COM ARAME GALVANIZADO FIO 14BWG.</v>
          </cell>
          <cell r="C1270" t="str">
            <v>m2</v>
          </cell>
          <cell r="D1270">
            <v>24.37</v>
          </cell>
          <cell r="E1270">
            <v>18.75</v>
          </cell>
        </row>
        <row r="1271">
          <cell r="A1271">
            <v>0</v>
          </cell>
        </row>
        <row r="1272">
          <cell r="A1272" t="str">
            <v>09.05.020</v>
          </cell>
          <cell r="B1272" t="str">
            <v>INSTALAÇÃO DE TELA DE AÇO GALVANIZADO, SIMPLES TORÇÃO, GALVANIZAÇÃO PESADA, FIXADA COM ARAME GALVANIZADO FIO 14BWG, SEM O FORNECIMENTO DA TELA.</v>
          </cell>
          <cell r="C1272" t="str">
            <v>m2</v>
          </cell>
          <cell r="D1272">
            <v>7.03</v>
          </cell>
          <cell r="E1272">
            <v>5.41</v>
          </cell>
        </row>
        <row r="1273">
          <cell r="A1273">
            <v>0</v>
          </cell>
        </row>
        <row r="1274">
          <cell r="A1274" t="str">
            <v>09.05.030</v>
          </cell>
          <cell r="B1274" t="str">
            <v>RETIRADA E RECOLOCAÇÃO DE TUBO HORIZONTAL DE AÇO GALVANIZADO EM ALAMBRADO, DIÂMETRO DE 2", INCLUSIVE CORTE, SOLDA E PINTURA NAS SOLDAS (MEDIR POR METRO DE TUBO DESLOCADO).</v>
          </cell>
          <cell r="C1274" t="str">
            <v>m</v>
          </cell>
          <cell r="D1274">
            <v>3.14</v>
          </cell>
          <cell r="E1274">
            <v>2.42</v>
          </cell>
        </row>
        <row r="1275">
          <cell r="A1275">
            <v>0</v>
          </cell>
        </row>
        <row r="1276">
          <cell r="A1276" t="str">
            <v>09.06.010</v>
          </cell>
          <cell r="B1276" t="str">
            <v>EXECUÇÃO DOS SERVIÇOS DE CONTROLE DE CUPINS EM GRADE DE JANELAS, ATRAVÉS DO TRATAMENTO COM INJEÇÃO UTILIZANDO UM DOS PRODUTOS PERTENCENTES AO GRUPO FENIL PIRAZOL, CONTENDO O PRINCIPIO ATIVO FIPRONIL, SENDO ESTE EXECUTADO ATRAVÉS DE PERFURAÇÕES COM BROCA D</v>
          </cell>
          <cell r="C1276" t="str">
            <v>m</v>
          </cell>
          <cell r="D1276">
            <v>2.4900000000000002</v>
          </cell>
          <cell r="E1276">
            <v>1.92</v>
          </cell>
        </row>
        <row r="1277">
          <cell r="A1277">
            <v>0</v>
          </cell>
        </row>
        <row r="1278">
          <cell r="A1278" t="str">
            <v>09.06.020</v>
          </cell>
          <cell r="B1278" t="str">
            <v>EXECUÇÃO DOS SERVIÇOS DE CONTROLE DE CUPINS EM GRADE DE PORTAS, ATRAVÉS DO TRATAMENTO COM INJEÇÃO UTILIZANDO UM DOS PRODUTOS PERTENCENTES AO GRUPO FENIL PIRAZOL, CONTENDO O PRINCIPIO ATIVO FIPRONIL, SENDO ESTE EXECUTADO ATRAVÉS DE PERFURAÇÕES COM BROCA DE</v>
          </cell>
          <cell r="C1278" t="str">
            <v>m</v>
          </cell>
          <cell r="D1278">
            <v>2.4900000000000002</v>
          </cell>
          <cell r="E1278">
            <v>1.92</v>
          </cell>
        </row>
        <row r="1279">
          <cell r="A1279">
            <v>0</v>
          </cell>
        </row>
        <row r="1280">
          <cell r="A1280" t="str">
            <v>10.00.000</v>
          </cell>
          <cell r="B1280" t="str">
            <v>VIDROS</v>
          </cell>
        </row>
        <row r="1281">
          <cell r="A1281">
            <v>0</v>
          </cell>
        </row>
        <row r="1282">
          <cell r="A1282" t="str">
            <v>10.01.010</v>
          </cell>
          <cell r="B1282" t="str">
            <v>VIDRO PLANO, COMUM, LISO, TRANSPARENTE E COM 3 MM DE ESPESSURA - COLOCADO.</v>
          </cell>
          <cell r="C1282" t="str">
            <v>m2</v>
          </cell>
          <cell r="D1282">
            <v>77.400000000000006</v>
          </cell>
          <cell r="E1282">
            <v>59.54</v>
          </cell>
        </row>
        <row r="1283">
          <cell r="A1283">
            <v>0</v>
          </cell>
        </row>
        <row r="1284">
          <cell r="A1284" t="str">
            <v>10.01.020</v>
          </cell>
          <cell r="B1284" t="str">
            <v>VIDRO PLANO, COMUM, LISO, TRANSPARENTE E COM 4 MM DE ESPESSURA - COLOCADO.</v>
          </cell>
          <cell r="C1284" t="str">
            <v>m2</v>
          </cell>
          <cell r="D1284">
            <v>86.95</v>
          </cell>
          <cell r="E1284">
            <v>66.89</v>
          </cell>
        </row>
        <row r="1285">
          <cell r="A1285">
            <v>0</v>
          </cell>
        </row>
        <row r="1286">
          <cell r="A1286" t="str">
            <v>10.01.030</v>
          </cell>
          <cell r="B1286" t="str">
            <v>VIDRO PLANO, COMUM, LISO, TRANSPARENTE E COM 5 MM DE ESPESSURA - COLOCADO.</v>
          </cell>
          <cell r="C1286" t="str">
            <v>m2</v>
          </cell>
          <cell r="D1286">
            <v>120.25</v>
          </cell>
          <cell r="E1286">
            <v>92.5</v>
          </cell>
        </row>
        <row r="1287">
          <cell r="A1287">
            <v>0</v>
          </cell>
        </row>
        <row r="1288">
          <cell r="A1288" t="str">
            <v>10.01.040</v>
          </cell>
          <cell r="B1288" t="str">
            <v>VIDRO PLANO, COMUM, LISO, TRANSPARENTE E COM 6 MM DE ESPESSURA - COLOCADO.</v>
          </cell>
          <cell r="C1288" t="str">
            <v>m2</v>
          </cell>
          <cell r="D1288">
            <v>132.26</v>
          </cell>
          <cell r="E1288">
            <v>101.74</v>
          </cell>
        </row>
        <row r="1289">
          <cell r="A1289">
            <v>0</v>
          </cell>
        </row>
        <row r="1290">
          <cell r="A1290" t="str">
            <v>10.02.010</v>
          </cell>
          <cell r="B1290" t="str">
            <v>VIDRO PLANO FANTASIA EM GERAL, EXCETO CANELADO - COLOCADO.</v>
          </cell>
          <cell r="C1290" t="str">
            <v>m2</v>
          </cell>
          <cell r="D1290">
            <v>74.75</v>
          </cell>
          <cell r="E1290">
            <v>57.5</v>
          </cell>
        </row>
        <row r="1291">
          <cell r="A1291">
            <v>0</v>
          </cell>
        </row>
        <row r="1292">
          <cell r="A1292" t="str">
            <v>10.02.020</v>
          </cell>
          <cell r="B1292" t="str">
            <v>VIDRO PLANO FANTASIA CANELADO.</v>
          </cell>
          <cell r="C1292" t="str">
            <v>m2</v>
          </cell>
          <cell r="D1292">
            <v>74.75</v>
          </cell>
          <cell r="E1292">
            <v>57.5</v>
          </cell>
        </row>
        <row r="1293">
          <cell r="A1293">
            <v>0</v>
          </cell>
        </row>
        <row r="1294">
          <cell r="A1294" t="str">
            <v>10.05.010</v>
          </cell>
          <cell r="B1294" t="str">
            <v>FORNECIMENTO E INSTALAÇÃO DE PELÍCULA TIPO BLACKOUT EM VIDROS DE JANELA, DIMENSÕES (0,75X0,33M)</v>
          </cell>
          <cell r="C1294" t="str">
            <v>m2</v>
          </cell>
          <cell r="D1294">
            <v>56.88</v>
          </cell>
          <cell r="E1294">
            <v>43.76</v>
          </cell>
        </row>
        <row r="1295">
          <cell r="A1295">
            <v>0</v>
          </cell>
        </row>
        <row r="1296">
          <cell r="A1296" t="str">
            <v>11.00.000</v>
          </cell>
          <cell r="B1296" t="str">
            <v>ARGAMASSAS E REVESTIMENTOS DE PAREDES E TETOS</v>
          </cell>
        </row>
        <row r="1297">
          <cell r="A1297">
            <v>0</v>
          </cell>
        </row>
        <row r="1298">
          <cell r="A1298" t="str">
            <v>11.01.010</v>
          </cell>
          <cell r="B1298" t="str">
            <v>ARGAMASSA DE CIMENTO E AREIA NO TRACO 1:2.</v>
          </cell>
          <cell r="C1298" t="str">
            <v>m3</v>
          </cell>
          <cell r="D1298">
            <v>466.67</v>
          </cell>
          <cell r="E1298">
            <v>358.98</v>
          </cell>
        </row>
        <row r="1299">
          <cell r="A1299">
            <v>0</v>
          </cell>
        </row>
        <row r="1300">
          <cell r="A1300" t="str">
            <v>11.01.020</v>
          </cell>
          <cell r="B1300" t="str">
            <v>ARGAMASSA DE CIMENTO E AREIA NO TRACO 1:3.</v>
          </cell>
          <cell r="C1300" t="str">
            <v>m3</v>
          </cell>
          <cell r="D1300">
            <v>353.95</v>
          </cell>
          <cell r="E1300">
            <v>272.27</v>
          </cell>
        </row>
        <row r="1301">
          <cell r="A1301">
            <v>0</v>
          </cell>
        </row>
        <row r="1302">
          <cell r="A1302" t="str">
            <v>11.01.030</v>
          </cell>
          <cell r="B1302" t="str">
            <v>ARGAMASSA DE CIMENTO E AREIA NO TRACO 1:4.</v>
          </cell>
          <cell r="C1302" t="str">
            <v>m3</v>
          </cell>
          <cell r="D1302">
            <v>296.2</v>
          </cell>
          <cell r="E1302">
            <v>227.85</v>
          </cell>
        </row>
        <row r="1303">
          <cell r="A1303">
            <v>0</v>
          </cell>
        </row>
        <row r="1304">
          <cell r="A1304" t="str">
            <v>11.01.040</v>
          </cell>
          <cell r="B1304" t="str">
            <v>ARGAMASSA DE CIMENTO E AREIA NO TRACO 1:5.</v>
          </cell>
          <cell r="C1304" t="str">
            <v>m3</v>
          </cell>
          <cell r="D1304">
            <v>262.01</v>
          </cell>
          <cell r="E1304">
            <v>201.55</v>
          </cell>
        </row>
        <row r="1305">
          <cell r="A1305">
            <v>0</v>
          </cell>
        </row>
        <row r="1306">
          <cell r="A1306" t="str">
            <v>11.01.050</v>
          </cell>
          <cell r="B1306" t="str">
            <v>ARGAMASSA DE CIMENTO E AREIA NO TRACO 1:6.</v>
          </cell>
          <cell r="C1306" t="str">
            <v>m3</v>
          </cell>
          <cell r="D1306">
            <v>252.88</v>
          </cell>
          <cell r="E1306">
            <v>194.53</v>
          </cell>
        </row>
        <row r="1307">
          <cell r="A1307">
            <v>0</v>
          </cell>
        </row>
        <row r="1308">
          <cell r="A1308" t="str">
            <v>11.01.060</v>
          </cell>
          <cell r="B1308" t="str">
            <v>ARGAMASSA DE CIMENTO E AREIA NO TRACO 1:8.</v>
          </cell>
          <cell r="C1308" t="str">
            <v>m3</v>
          </cell>
          <cell r="D1308">
            <v>211.28</v>
          </cell>
          <cell r="E1308">
            <v>162.53</v>
          </cell>
        </row>
        <row r="1309">
          <cell r="A1309">
            <v>0</v>
          </cell>
        </row>
        <row r="1310">
          <cell r="A1310" t="str">
            <v>11.01.070</v>
          </cell>
          <cell r="B1310" t="str">
            <v>ARGAMASSA DE CIMENTO E AREIA NO TRACO 1:10.</v>
          </cell>
          <cell r="C1310" t="str">
            <v>m3</v>
          </cell>
          <cell r="D1310">
            <v>194.16</v>
          </cell>
          <cell r="E1310">
            <v>149.36000000000001</v>
          </cell>
        </row>
        <row r="1311">
          <cell r="A1311">
            <v>0</v>
          </cell>
        </row>
        <row r="1312">
          <cell r="A1312" t="str">
            <v>11.01.080</v>
          </cell>
          <cell r="B1312" t="str">
            <v>ARGAMASSA DE CIMENTO E AREIA NO TRACO 1:12.</v>
          </cell>
          <cell r="C1312" t="str">
            <v>m3</v>
          </cell>
          <cell r="D1312">
            <v>182.72</v>
          </cell>
          <cell r="E1312">
            <v>140.56</v>
          </cell>
        </row>
        <row r="1313">
          <cell r="A1313">
            <v>0</v>
          </cell>
        </row>
        <row r="1314">
          <cell r="A1314" t="str">
            <v>11.01.090</v>
          </cell>
          <cell r="B1314" t="str">
            <v>ARGAMASSA DE CIMENTO E AREIA NO TRACO 1:14.</v>
          </cell>
          <cell r="C1314" t="str">
            <v>m3</v>
          </cell>
          <cell r="D1314">
            <v>175.53</v>
          </cell>
          <cell r="E1314">
            <v>135.03</v>
          </cell>
        </row>
        <row r="1315">
          <cell r="A1315">
            <v>0</v>
          </cell>
        </row>
        <row r="1316">
          <cell r="A1316" t="str">
            <v>11.01.100</v>
          </cell>
          <cell r="B1316" t="str">
            <v>ARGAMASSA DE CIMENTO E AREIA NO TRACO 1:15.</v>
          </cell>
          <cell r="C1316" t="str">
            <v>m3</v>
          </cell>
          <cell r="D1316">
            <v>171.95</v>
          </cell>
          <cell r="E1316">
            <v>132.27000000000001</v>
          </cell>
        </row>
        <row r="1317">
          <cell r="A1317">
            <v>0</v>
          </cell>
        </row>
        <row r="1318">
          <cell r="A1318" t="str">
            <v>11.01.110</v>
          </cell>
          <cell r="B1318" t="str">
            <v>ARGAMASSA DE CIMENTO, SAIBRO E AREIA NO TRACO 1:4:4.</v>
          </cell>
          <cell r="C1318" t="str">
            <v>m3</v>
          </cell>
          <cell r="D1318">
            <v>237.93</v>
          </cell>
          <cell r="E1318">
            <v>183.03</v>
          </cell>
        </row>
        <row r="1319">
          <cell r="A1319">
            <v>0</v>
          </cell>
        </row>
        <row r="1320">
          <cell r="A1320" t="str">
            <v>11.01.120</v>
          </cell>
          <cell r="B1320" t="str">
            <v>ARGAMASSA DE CIMENTO, SAIBRO E AREIA NO TRACO 1:4:8.</v>
          </cell>
          <cell r="C1320" t="str">
            <v>m3</v>
          </cell>
          <cell r="D1320">
            <v>175.73</v>
          </cell>
          <cell r="E1320">
            <v>135.18</v>
          </cell>
        </row>
        <row r="1321">
          <cell r="A1321">
            <v>0</v>
          </cell>
        </row>
        <row r="1322">
          <cell r="A1322" t="str">
            <v>11.01.130</v>
          </cell>
          <cell r="B1322" t="str">
            <v>ARGAMASSA DE CAL PRETA EM PASTA E AREIA NO TRACO 1:4.</v>
          </cell>
          <cell r="C1322" t="str">
            <v>m3</v>
          </cell>
          <cell r="D1322">
            <v>259.72000000000003</v>
          </cell>
          <cell r="E1322">
            <v>199.79</v>
          </cell>
        </row>
        <row r="1323">
          <cell r="A1323">
            <v>0</v>
          </cell>
        </row>
        <row r="1324">
          <cell r="A1324" t="str">
            <v>11.01.140</v>
          </cell>
          <cell r="B1324" t="str">
            <v>ARGAMASSA DE CAL PRETA EM PASTA E AREIA NO TRACO 1:4, DOSADA COM 110 KG DE CIMENTO.</v>
          </cell>
          <cell r="C1324" t="str">
            <v>m3</v>
          </cell>
          <cell r="D1324">
            <v>339.1</v>
          </cell>
          <cell r="E1324">
            <v>260.85000000000002</v>
          </cell>
        </row>
        <row r="1325">
          <cell r="A1325">
            <v>0</v>
          </cell>
        </row>
        <row r="1326">
          <cell r="A1326" t="str">
            <v>11.01.150</v>
          </cell>
          <cell r="B1326" t="str">
            <v>ARGAMASSA DE CAL BRANCA E AREIA DE FINGIR PENEIRADA NO TRACO 1:2.</v>
          </cell>
          <cell r="C1326" t="str">
            <v>m3</v>
          </cell>
          <cell r="D1326">
            <v>440.97</v>
          </cell>
          <cell r="E1326">
            <v>339.21</v>
          </cell>
        </row>
        <row r="1327">
          <cell r="A1327">
            <v>0</v>
          </cell>
        </row>
        <row r="1328">
          <cell r="A1328" t="str">
            <v>11.01.160</v>
          </cell>
          <cell r="B1328" t="str">
            <v>ARGAMASSA DE CAL BRANCA E AREIA DE FINGIR PENEIRADA NO TRACO 1:2, DOSADA COM 70 KG DE CIMENTO.</v>
          </cell>
          <cell r="C1328" t="str">
            <v>m3</v>
          </cell>
          <cell r="D1328">
            <v>480.1</v>
          </cell>
          <cell r="E1328">
            <v>369.31</v>
          </cell>
        </row>
        <row r="1329">
          <cell r="A1329">
            <v>0</v>
          </cell>
        </row>
        <row r="1330">
          <cell r="A1330" t="str">
            <v>11.02.010</v>
          </cell>
          <cell r="B1330" t="str">
            <v>CHAPISCO COM ARGAMASSA DE CIMENTO E AREIA NO TRACO 1:3.</v>
          </cell>
          <cell r="C1330" t="str">
            <v>m2</v>
          </cell>
          <cell r="D1330">
            <v>4.74</v>
          </cell>
          <cell r="E1330">
            <v>3.65</v>
          </cell>
        </row>
        <row r="1331">
          <cell r="A1331">
            <v>0</v>
          </cell>
        </row>
        <row r="1332">
          <cell r="A1332" t="str">
            <v>11.02.020</v>
          </cell>
          <cell r="B1332" t="str">
            <v>REVESTIMENTO EM CHAPISCO PARA PAREDE E  TETO , INTERNOS OU EXTERNOS, COM ARGAMASSA DE CIMENTO E AREIA TRAÇO 1:3, COM BIANCO.</v>
          </cell>
          <cell r="C1332" t="str">
            <v>m2</v>
          </cell>
          <cell r="D1332">
            <v>5.6</v>
          </cell>
          <cell r="E1332">
            <v>4.3099999999999996</v>
          </cell>
        </row>
        <row r="1333">
          <cell r="A1333">
            <v>0</v>
          </cell>
        </row>
        <row r="1334">
          <cell r="A1334" t="str">
            <v>11.02.030</v>
          </cell>
          <cell r="B1334" t="str">
            <v>REVESTIMENTO EM ASSANHADINHO, TIPO CHAPISCO NA PENEIRA, ARGAMASSA DE CIMENTO E AREIA TRAÇO 1:4 SOBRE EMBOÇO PRONTO</v>
          </cell>
          <cell r="C1334" t="str">
            <v>m2</v>
          </cell>
          <cell r="D1334">
            <v>6.17</v>
          </cell>
          <cell r="E1334">
            <v>4.75</v>
          </cell>
        </row>
        <row r="1335">
          <cell r="A1335">
            <v>0</v>
          </cell>
        </row>
        <row r="1336">
          <cell r="A1336" t="str">
            <v>11.03.010</v>
          </cell>
          <cell r="B1336" t="str">
            <v>EMBOCO COM ARGAMASSA DE CAL PRETA EM PASTA E AREIA NO TRACO 1:4 , DOSADA COM 110 KG DE CIMENTO, COM 2,0 CM DE ESPESSURA.</v>
          </cell>
          <cell r="C1336" t="str">
            <v>m2</v>
          </cell>
          <cell r="D1336">
            <v>17.22</v>
          </cell>
          <cell r="E1336">
            <v>13.25</v>
          </cell>
        </row>
        <row r="1337">
          <cell r="A1337">
            <v>0</v>
          </cell>
        </row>
        <row r="1338">
          <cell r="A1338" t="str">
            <v>11.03.020</v>
          </cell>
          <cell r="B1338" t="str">
            <v>EMBOCO COM ARGAMASSA DE CIMENTO , SAIBRO E AREIA NO TRACO 1:4:4, COM 2,0 CM DE ESPESSURA.</v>
          </cell>
          <cell r="C1338" t="str">
            <v>m2</v>
          </cell>
          <cell r="D1338">
            <v>15.18</v>
          </cell>
          <cell r="E1338">
            <v>11.68</v>
          </cell>
        </row>
        <row r="1339">
          <cell r="A1339">
            <v>0</v>
          </cell>
        </row>
        <row r="1340">
          <cell r="A1340" t="str">
            <v>11.03.030</v>
          </cell>
          <cell r="B1340" t="str">
            <v>EMBOCO FRISADO COM ARGAMASSA DE CIMENTO SAIBRO E AREIA NO TRACO 1:4:4 , COM 2,0 CM DE ESPESSURA.</v>
          </cell>
          <cell r="C1340" t="str">
            <v>m2</v>
          </cell>
          <cell r="D1340">
            <v>17.510000000000002</v>
          </cell>
          <cell r="E1340">
            <v>13.47</v>
          </cell>
        </row>
        <row r="1341">
          <cell r="A1341">
            <v>0</v>
          </cell>
        </row>
        <row r="1342">
          <cell r="A1342" t="str">
            <v>11.03.040</v>
          </cell>
          <cell r="B1342" t="str">
            <v>EMBOCO COM ARGAMASSA DE CIMENTO, SAIBRO E AREIA NO TRACO 1:4:8 , COM 2,0 CM DE ESPESSURA.</v>
          </cell>
          <cell r="C1342" t="str">
            <v>m2</v>
          </cell>
          <cell r="D1342">
            <v>14.07</v>
          </cell>
          <cell r="E1342">
            <v>10.83</v>
          </cell>
        </row>
        <row r="1343">
          <cell r="A1343">
            <v>0</v>
          </cell>
        </row>
        <row r="1344">
          <cell r="A1344" t="str">
            <v>11.03.050</v>
          </cell>
          <cell r="B1344" t="str">
            <v>EMBOCO COM ARGAMASSA DE CIMENTO E AREIA NO TRACO 1:3, COM 2,0 CM DE ESPESSURA.</v>
          </cell>
          <cell r="C1344" t="str">
            <v>m2</v>
          </cell>
          <cell r="D1344">
            <v>18.09</v>
          </cell>
          <cell r="E1344">
            <v>13.92</v>
          </cell>
        </row>
        <row r="1345">
          <cell r="A1345">
            <v>0</v>
          </cell>
        </row>
        <row r="1346">
          <cell r="A1346" t="str">
            <v>11.03.060</v>
          </cell>
          <cell r="B1346" t="str">
            <v>EMBOCO COM ARGAMASSA DE CIMENTO E AREIA NO TRACO 1:4, COM 2,0 CM DE ESPESSURA.</v>
          </cell>
          <cell r="C1346" t="str">
            <v>m2</v>
          </cell>
          <cell r="D1346">
            <v>17.079999999999998</v>
          </cell>
          <cell r="E1346">
            <v>13.14</v>
          </cell>
        </row>
        <row r="1347">
          <cell r="A1347">
            <v>0</v>
          </cell>
        </row>
        <row r="1348">
          <cell r="A1348" t="str">
            <v>11.03.061</v>
          </cell>
          <cell r="B1348" t="str">
            <v>EMBOÇO COM ARGAMASSA DE CIMENTO,SAIBRO E AREIA NO TRAÇO 1:4:4, COM 3,0CM DE ESPESSURA</v>
          </cell>
          <cell r="C1348" t="str">
            <v>m2</v>
          </cell>
          <cell r="D1348">
            <v>19.77</v>
          </cell>
          <cell r="E1348">
            <v>15.21</v>
          </cell>
        </row>
        <row r="1349">
          <cell r="A1349">
            <v>0</v>
          </cell>
        </row>
        <row r="1350">
          <cell r="A1350" t="str">
            <v>11.03.062</v>
          </cell>
          <cell r="B1350" t="str">
            <v>EMBOÇO COM ARGAMASSA DE CIMENTO, CAL HIDRATADA  E AREIA NO TRAÇO 1:2:6, COM 20 MM  DE ESPESSURA</v>
          </cell>
          <cell r="C1350" t="str">
            <v>m2</v>
          </cell>
          <cell r="D1350">
            <v>18.07</v>
          </cell>
          <cell r="E1350">
            <v>13.9</v>
          </cell>
        </row>
        <row r="1351">
          <cell r="A1351">
            <v>0</v>
          </cell>
        </row>
        <row r="1352">
          <cell r="A1352" t="str">
            <v>11.03.063</v>
          </cell>
          <cell r="B1352" t="str">
            <v>EMBOÇO COM ARGAMASSA DE CIMENTO, CAL HIDRATADA  E AREIA NO TRAÇO 1:2:8, COM 20 MM  DE ESPESSURA</v>
          </cell>
          <cell r="C1352" t="str">
            <v>m2</v>
          </cell>
          <cell r="D1352">
            <v>16.75</v>
          </cell>
          <cell r="E1352">
            <v>12.89</v>
          </cell>
        </row>
        <row r="1353">
          <cell r="A1353">
            <v>0</v>
          </cell>
        </row>
        <row r="1354">
          <cell r="A1354" t="str">
            <v>11.03.070</v>
          </cell>
          <cell r="B1354" t="str">
            <v>CAPEAÇO DE REVESTIMENTO EM EMBOÇO, PARA ALVENARIA DE 15CM DE ESPESSURA, COM ARGAMASSA MISTA DE CAL HIDRATADA E AREIA PENEIRADA, TRAÇO 1:4, COM ADIÇÃO DE 130KG DE CIMENTO ESPESSURA DE 20MM, INCLUSIVE CHAPISCO NO TRAÇO 1:3.</v>
          </cell>
          <cell r="C1354" t="str">
            <v>m</v>
          </cell>
          <cell r="D1354">
            <v>6.83</v>
          </cell>
          <cell r="E1354">
            <v>5.26</v>
          </cell>
        </row>
        <row r="1355">
          <cell r="A1355">
            <v>0</v>
          </cell>
        </row>
        <row r="1356">
          <cell r="A1356" t="str">
            <v>11.03.080</v>
          </cell>
          <cell r="B1356" t="str">
            <v>CAPEAÇO DE REVESTIMENTO EM EMBOÇO, PARA ALVENARIA DE 25CM DE ESPESSURA, COM ARGAMASSA MISTA DE CAL HIDRATADA E AREIA PENEIRADA, TRAÇO 1:4, COM ADIÇÃO DE 130KG DE CIMENTO ESPESSURA DE 20MM, INCLUSIVE CHAPISCO NO TRAÇO 1:3.</v>
          </cell>
          <cell r="C1356" t="str">
            <v>m</v>
          </cell>
          <cell r="D1356">
            <v>7.61</v>
          </cell>
          <cell r="E1356">
            <v>5.86</v>
          </cell>
        </row>
        <row r="1357">
          <cell r="A1357">
            <v>0</v>
          </cell>
        </row>
        <row r="1358">
          <cell r="A1358" t="str">
            <v>11.04.010</v>
          </cell>
          <cell r="B1358" t="str">
            <v>REBOCO COM ARGAMASSA DE CAL BRANCA E AREIA DE FINGIR PENEIRADA NO TRACO 1:2 COM 5,0 MM DE ESPESSURA.</v>
          </cell>
          <cell r="C1358" t="str">
            <v>m2</v>
          </cell>
          <cell r="D1358">
            <v>10.54</v>
          </cell>
          <cell r="E1358">
            <v>8.11</v>
          </cell>
        </row>
        <row r="1359">
          <cell r="A1359">
            <v>0</v>
          </cell>
        </row>
        <row r="1360">
          <cell r="A1360" t="str">
            <v>11.04.020</v>
          </cell>
          <cell r="B1360" t="str">
            <v>REBOCO EM CIMENTADO, TIPO BARRA LISA , APLICADA SOBRE EMBOCO PRONTO COM 5,0 MM DE ESPESSURA.</v>
          </cell>
          <cell r="C1360" t="str">
            <v>m2</v>
          </cell>
          <cell r="D1360">
            <v>14.32</v>
          </cell>
          <cell r="E1360">
            <v>11.02</v>
          </cell>
        </row>
        <row r="1361">
          <cell r="A1361">
            <v>0</v>
          </cell>
        </row>
        <row r="1362">
          <cell r="A1362" t="str">
            <v>11.04.030</v>
          </cell>
          <cell r="B1362" t="str">
            <v>REBOCO EM CIMENTADO, COM ACABAMENTO TIPO CONCRETO APARENTE, APLICADO SOBRE EMBOCO PRONTO COM 5,0 MM DE ESPESSURA.</v>
          </cell>
          <cell r="C1362" t="str">
            <v>m2</v>
          </cell>
          <cell r="D1362">
            <v>15.26</v>
          </cell>
          <cell r="E1362">
            <v>11.74</v>
          </cell>
        </row>
        <row r="1363">
          <cell r="A1363">
            <v>0</v>
          </cell>
        </row>
        <row r="1364">
          <cell r="A1364" t="str">
            <v>11.05.010</v>
          </cell>
          <cell r="B1364" t="str">
            <v>REVESTIMENTO COM ARGAMASSA DE CIMENTO E AREIA NO TRACO 1:3, COM 2,0 CM DE ESPESSURA.</v>
          </cell>
          <cell r="C1364" t="str">
            <v>m2</v>
          </cell>
          <cell r="D1364">
            <v>20.16</v>
          </cell>
          <cell r="E1364">
            <v>15.51</v>
          </cell>
        </row>
        <row r="1365">
          <cell r="A1365">
            <v>0</v>
          </cell>
        </row>
        <row r="1366">
          <cell r="A1366" t="str">
            <v>11.05.015</v>
          </cell>
          <cell r="B1366" t="str">
            <v>REVESTIMENTO COM ARGAMASSA DE CIMENTO E AREIA NO TRACO 1:3, COM 2,0 CM DE ESPESSURA E ACABA MENTO LISO EM CIMENTO QUEIMADO.</v>
          </cell>
          <cell r="C1366" t="str">
            <v>m2</v>
          </cell>
          <cell r="D1366">
            <v>24.89</v>
          </cell>
          <cell r="E1366">
            <v>19.149999999999999</v>
          </cell>
        </row>
        <row r="1367">
          <cell r="A1367">
            <v>0</v>
          </cell>
        </row>
        <row r="1368">
          <cell r="A1368" t="str">
            <v>11.05.020</v>
          </cell>
          <cell r="B1368" t="str">
            <v>REVESTIMENTO COM ARGAMASSA DE CIMENTO E AREIA NO TRACO 1:4, COM 2,0 CM DE ESPESSURA.</v>
          </cell>
          <cell r="C1368" t="str">
            <v>m2</v>
          </cell>
          <cell r="D1368">
            <v>19.16</v>
          </cell>
          <cell r="E1368">
            <v>14.74</v>
          </cell>
        </row>
        <row r="1369">
          <cell r="A1369">
            <v>0</v>
          </cell>
        </row>
        <row r="1370">
          <cell r="A1370" t="str">
            <v>11.05.025</v>
          </cell>
          <cell r="B1370" t="str">
            <v>REVESTIMENTO COM ARGAMASSA DE CIMENTO E AREIA NO TRACO 1:6 COM 2,0 CM DE ESPESSURA.</v>
          </cell>
          <cell r="C1370" t="str">
            <v>m2</v>
          </cell>
          <cell r="D1370">
            <v>18.52</v>
          </cell>
          <cell r="E1370">
            <v>14.25</v>
          </cell>
        </row>
        <row r="1371">
          <cell r="A1371">
            <v>0</v>
          </cell>
        </row>
        <row r="1372">
          <cell r="A1372" t="str">
            <v>11.05.026</v>
          </cell>
          <cell r="B1372" t="str">
            <v>REVESTIMENTO COM ARGAMASSA DE CIMENTO E AREIA NO TRAÇO 1:6 COM 2,5CM DE ESPESSURA</v>
          </cell>
          <cell r="C1372" t="str">
            <v>m2</v>
          </cell>
          <cell r="D1372">
            <v>19.16</v>
          </cell>
          <cell r="E1372">
            <v>14.74</v>
          </cell>
        </row>
        <row r="1373">
          <cell r="A1373">
            <v>0</v>
          </cell>
        </row>
        <row r="1374">
          <cell r="A1374" t="str">
            <v>11.05.027</v>
          </cell>
          <cell r="B1374" t="str">
            <v>REVESTIMENTO COM ARGAMASSA DE CIMENTO, CAL HIDRATADA E AREIA TRAÇO 1:1:6, COM 2,00CM DE ESPESSURA</v>
          </cell>
          <cell r="C1374" t="str">
            <v>m2</v>
          </cell>
          <cell r="D1374">
            <v>18.489999999999998</v>
          </cell>
          <cell r="E1374">
            <v>14.23</v>
          </cell>
        </row>
        <row r="1375">
          <cell r="A1375">
            <v>0</v>
          </cell>
        </row>
        <row r="1376">
          <cell r="A1376" t="str">
            <v>11.05.028</v>
          </cell>
          <cell r="B1376" t="str">
            <v>REVESTIMENTO COM ARGAMASSA DE CIMENTO, CAL HIDRATADA E AREIA TRAÇO 1:2:8, COM 20 MM DE ESPESSURA</v>
          </cell>
          <cell r="C1376" t="str">
            <v>m2</v>
          </cell>
          <cell r="D1376">
            <v>18.82</v>
          </cell>
          <cell r="E1376">
            <v>14.48</v>
          </cell>
        </row>
        <row r="1377">
          <cell r="A1377">
            <v>0</v>
          </cell>
        </row>
        <row r="1378">
          <cell r="A1378" t="str">
            <v>11.05.030</v>
          </cell>
          <cell r="B1378" t="str">
            <v>REVESTIMENTO COM ARGAMASSA DE CIMENTO, SAIBRO E AREIA NO TRACO 1:4:4 , COM 2,0 CM DE ESPESSURA.</v>
          </cell>
          <cell r="C1378" t="str">
            <v>m2</v>
          </cell>
          <cell r="D1378">
            <v>17.260000000000002</v>
          </cell>
          <cell r="E1378">
            <v>13.28</v>
          </cell>
        </row>
        <row r="1379">
          <cell r="A1379">
            <v>0</v>
          </cell>
        </row>
        <row r="1380">
          <cell r="A1380" t="str">
            <v>11.05.040</v>
          </cell>
          <cell r="B1380" t="str">
            <v>REVESTIMENTO FRISADO, COM ARGAMASSA DE CIMENTO, SAIBRO E AREIA NO TRACO 1:4:4, COM 2,0 CM DE ESPESSURA.</v>
          </cell>
          <cell r="C1380" t="str">
            <v>m2</v>
          </cell>
          <cell r="D1380">
            <v>19.73</v>
          </cell>
          <cell r="E1380">
            <v>15.18</v>
          </cell>
        </row>
        <row r="1381">
          <cell r="A1381">
            <v>0</v>
          </cell>
        </row>
        <row r="1382">
          <cell r="A1382" t="str">
            <v>11.05.041</v>
          </cell>
          <cell r="B1382" t="str">
            <v>MASSA UNICA FRISADA PARA RETOQUES SIMULANDO ACABAMENTO DE TIJOLOS APARENTES EM PAREDES, COM ARGAMASSA DE CIMENTO, AREIA E SAIBRO NO TRAÇO 1:3:3, ESP.3CM.</v>
          </cell>
          <cell r="C1382" t="str">
            <v>m2</v>
          </cell>
          <cell r="D1382">
            <v>21.81</v>
          </cell>
          <cell r="E1382">
            <v>16.78</v>
          </cell>
        </row>
        <row r="1383">
          <cell r="A1383">
            <v>0</v>
          </cell>
        </row>
        <row r="1384">
          <cell r="A1384" t="str">
            <v>11.05.050</v>
          </cell>
          <cell r="B1384" t="str">
            <v>REVESTIMENTO COM ARGAMASSA DE CIMENTO, SAIBRO E AREIA, NO TRACO 1:4:8, COM 2,0 CM DE ESPESSURA.</v>
          </cell>
          <cell r="C1384" t="str">
            <v>m2</v>
          </cell>
          <cell r="D1384">
            <v>16.149999999999999</v>
          </cell>
          <cell r="E1384">
            <v>12.43</v>
          </cell>
        </row>
        <row r="1385">
          <cell r="A1385">
            <v>0</v>
          </cell>
        </row>
        <row r="1386">
          <cell r="A1386" t="str">
            <v>11.05.060</v>
          </cell>
          <cell r="B1386" t="str">
            <v>REVESTIMENTO EM MASSA ÚNICA PARA PAREDE COM ARGAMASSA DE CIMENTO E AREIA TRAÇO 1:4 INCLUINDO IMPERMEABILIZANTE TIPO VEDACIT OU SIMILAR, ESPESSURA DE 20MM.</v>
          </cell>
          <cell r="C1386" t="str">
            <v>m2</v>
          </cell>
          <cell r="D1386">
            <v>18.77</v>
          </cell>
          <cell r="E1386">
            <v>14.44</v>
          </cell>
        </row>
        <row r="1387">
          <cell r="A1387">
            <v>0</v>
          </cell>
        </row>
        <row r="1388">
          <cell r="A1388" t="str">
            <v>11.05.070</v>
          </cell>
          <cell r="B1388" t="str">
            <v>CAPEAÇO DE REVESTIMENTO EM MASSA ÚNICA, PARA ALVENARIA DE 15CM DE ESPESSURA, COM ARGAMASSA MISTA DE CAL HIDRATADA E AREIA PENEIRADA, TRAÇO 1:4, COM ADIÇÃO DE 130 KG DE CIMENTO, ESPESSURA DE 20MM, INCLUSIVE CHAPISCO NO TRAÇO 1:3.</v>
          </cell>
          <cell r="C1388" t="str">
            <v>m</v>
          </cell>
          <cell r="D1388">
            <v>6.83</v>
          </cell>
          <cell r="E1388">
            <v>5.26</v>
          </cell>
        </row>
        <row r="1389">
          <cell r="A1389">
            <v>0</v>
          </cell>
        </row>
        <row r="1390">
          <cell r="A1390" t="str">
            <v>11.05.080</v>
          </cell>
          <cell r="B1390" t="str">
            <v>CAPEAÇO DE REVESTIMENTO EM MASSA ÚNICA, PARA ALVENARIA DE 25CM DE ESPESSURA, COM ARGAMASSA MISTA DE CAL HIDRATADA E AREIA PENEIRADA, TRAÇO 1:4, COM ADIÇÃO DE 130KG DE CIMENTO ESPESSURA DE 20MM, INCLUSIVE CHAPISCO NO TRAÇO 1:3.</v>
          </cell>
          <cell r="C1390" t="str">
            <v>m</v>
          </cell>
          <cell r="D1390">
            <v>7.61</v>
          </cell>
          <cell r="E1390">
            <v>5.86</v>
          </cell>
        </row>
        <row r="1391">
          <cell r="A1391">
            <v>0</v>
          </cell>
        </row>
        <row r="1392">
          <cell r="A1392" t="str">
            <v>11.05.090</v>
          </cell>
          <cell r="B1392" t="str">
            <v>MOLDURA DE ARGAMASSA DE CIMENTO E AREIA, TRAÇO 1:3, ESPESSURA DE 20MM, LARGURA DE 10 CM.</v>
          </cell>
          <cell r="C1392" t="str">
            <v>m</v>
          </cell>
          <cell r="D1392">
            <v>6.18</v>
          </cell>
          <cell r="E1392">
            <v>4.76</v>
          </cell>
        </row>
        <row r="1393">
          <cell r="A1393">
            <v>0</v>
          </cell>
        </row>
        <row r="1394">
          <cell r="A1394" t="str">
            <v>11.05.100</v>
          </cell>
          <cell r="B1394" t="str">
            <v>MOLDURA DE ARGAMASSA DE CIMENTO E AREIA, TRAÇO 1:3, ESPESSURA DE 20MM, LARGURA DE 15 CM.</v>
          </cell>
          <cell r="C1394" t="str">
            <v>m</v>
          </cell>
          <cell r="D1394">
            <v>6.44</v>
          </cell>
          <cell r="E1394">
            <v>4.96</v>
          </cell>
        </row>
        <row r="1395">
          <cell r="A1395">
            <v>0</v>
          </cell>
        </row>
        <row r="1396">
          <cell r="A1396" t="str">
            <v>11.06.005</v>
          </cell>
          <cell r="B1396" t="str">
            <v>REVESTIMENTO DE AZULEJOS BRANCOS , CLASSE A , ASSENTADOS COM PASTA DE CIMENTO, SOBRE EMBOCO PRONTO.</v>
          </cell>
          <cell r="C1396" t="str">
            <v>m2</v>
          </cell>
          <cell r="D1396">
            <v>56.14</v>
          </cell>
          <cell r="E1396">
            <v>43.19</v>
          </cell>
        </row>
        <row r="1397">
          <cell r="A1397">
            <v>0</v>
          </cell>
        </row>
        <row r="1398">
          <cell r="A1398" t="str">
            <v>11.06.010</v>
          </cell>
          <cell r="B1398" t="str">
            <v>REVESTIMENTO DE AZULEJOS BRANCOS , CLASSE C , ASSENTADOS COM PASTA DE CIMENTO, SOBRE EMBOCO PRONTO.</v>
          </cell>
          <cell r="C1398" t="str">
            <v>m2</v>
          </cell>
          <cell r="D1398">
            <v>52.59</v>
          </cell>
          <cell r="E1398">
            <v>40.46</v>
          </cell>
        </row>
        <row r="1399">
          <cell r="A1399">
            <v>0</v>
          </cell>
        </row>
        <row r="1400">
          <cell r="A1400" t="str">
            <v>11.06.015</v>
          </cell>
          <cell r="B1400" t="str">
            <v>REVESTIMENTO DE AZULEJOS DE COR,CLASSE A, ASSENTADOS COM PASTA DE CIMENTO , SOBRE EMBOCO PRONTO.</v>
          </cell>
          <cell r="C1400" t="str">
            <v>m2</v>
          </cell>
          <cell r="D1400">
            <v>61.88</v>
          </cell>
          <cell r="E1400">
            <v>47.6</v>
          </cell>
        </row>
        <row r="1401">
          <cell r="A1401">
            <v>0</v>
          </cell>
        </row>
        <row r="1402">
          <cell r="A1402" t="str">
            <v>11.06.020</v>
          </cell>
          <cell r="B1402" t="str">
            <v>REVESTIMENTO DE AZULEJOS DE COR, CLASSE C,ASSENTADOS COM PASTA DE CIMENTO , SOBRE EMBOCO PRONTO.</v>
          </cell>
          <cell r="C1402" t="str">
            <v>m2</v>
          </cell>
          <cell r="D1402">
            <v>57.17</v>
          </cell>
          <cell r="E1402">
            <v>43.98</v>
          </cell>
        </row>
        <row r="1403">
          <cell r="A1403">
            <v>0</v>
          </cell>
        </row>
        <row r="1404">
          <cell r="A1404" t="str">
            <v>11.06.025</v>
          </cell>
          <cell r="B1404" t="str">
            <v>REVESTIMENTO DE AZULEJOS BRANCOS , CLASSE A, ASSENTADOS COM PASTA DE CIMENTO , INCLUSIVE EMBOCO COM ARGAMASSA DE CIMENTO, SAIBRO E AREIA, NO TRACO 1:4:4.</v>
          </cell>
          <cell r="C1404" t="str">
            <v>m2</v>
          </cell>
          <cell r="D1404">
            <v>71.33</v>
          </cell>
          <cell r="E1404">
            <v>54.87</v>
          </cell>
        </row>
        <row r="1405">
          <cell r="A1405">
            <v>0</v>
          </cell>
        </row>
        <row r="1406">
          <cell r="A1406" t="str">
            <v>11.06.030</v>
          </cell>
          <cell r="B1406" t="str">
            <v>REVESTIMENTO DE AZULEJOS BRANCOS , CLASSE C , ASSENTADOS COM PASTA DE CIMENTO,INCLUSIVE EMBOCO, COM ARGAMASSA DE CIMENTO,SAIBRO E AREIA NO TRACO 1:4:4.</v>
          </cell>
          <cell r="C1406" t="str">
            <v>m2</v>
          </cell>
          <cell r="D1406">
            <v>67.78</v>
          </cell>
          <cell r="E1406">
            <v>52.14</v>
          </cell>
        </row>
        <row r="1407">
          <cell r="A1407">
            <v>0</v>
          </cell>
        </row>
        <row r="1408">
          <cell r="A1408" t="str">
            <v>11.06.035</v>
          </cell>
          <cell r="B1408" t="str">
            <v>REVESTIMENTO DE AZULEJOS DE COR, CLASSE A,ASSENTADOS COM PASTA DE CIMENTO,INCLUSIVE EMBOCO COM ARGAMASSA DE CIMENTO, SAIBRO E AREIA , NO TRACO 1:4: 4.</v>
          </cell>
          <cell r="C1408" t="str">
            <v>m2</v>
          </cell>
          <cell r="D1408">
            <v>77.06</v>
          </cell>
          <cell r="E1408">
            <v>59.28</v>
          </cell>
        </row>
        <row r="1409">
          <cell r="A1409">
            <v>0</v>
          </cell>
        </row>
        <row r="1410">
          <cell r="A1410" t="str">
            <v>11.06.040</v>
          </cell>
          <cell r="B1410" t="str">
            <v>REVESTIMENTO DE AZULEJOS DE COR,CLASSE C, ASSENTADOS COM PASTA DE CIMENTO , INCLUSIVE EMBOCO COM ARGAMASSA DE CIMENTO, SAIBRO E AREIA NO TRACO 1:4:4.</v>
          </cell>
          <cell r="C1410" t="str">
            <v>m2</v>
          </cell>
          <cell r="D1410">
            <v>72.349999999999994</v>
          </cell>
          <cell r="E1410">
            <v>55.66</v>
          </cell>
        </row>
        <row r="1411">
          <cell r="A1411">
            <v>0</v>
          </cell>
        </row>
        <row r="1412">
          <cell r="A1412" t="str">
            <v>11.06.050</v>
          </cell>
          <cell r="B1412" t="str">
            <v>REVESTIMENTO DE AZULEJOS BRANCOS, CLASSE A ASSENTADOS COM ARGAMASSA PRE-FABRICADA DE CIMENTO COLANTE, INCLUSIVE REJUNTE, SOBRE EMBOCO PRONTO.</v>
          </cell>
          <cell r="C1412" t="str">
            <v>m2</v>
          </cell>
          <cell r="D1412">
            <v>32.61</v>
          </cell>
          <cell r="E1412">
            <v>25.09</v>
          </cell>
        </row>
        <row r="1413">
          <cell r="A1413">
            <v>0</v>
          </cell>
        </row>
        <row r="1414">
          <cell r="A1414" t="str">
            <v>11.06.060</v>
          </cell>
          <cell r="B1414" t="str">
            <v>REVESTIMENTO DE AZULEJOS BRANCOS, CLASSE C ASSENTADOS COM ARGAMASSA PRE-FABRICADA DE CIMENTO COLANTE, INCLUSIVE REJUNTE, SOBRE EMBOCO PRONTO.</v>
          </cell>
          <cell r="C1414" t="str">
            <v>m2</v>
          </cell>
          <cell r="D1414">
            <v>28.89</v>
          </cell>
          <cell r="E1414">
            <v>22.23</v>
          </cell>
        </row>
        <row r="1415">
          <cell r="A1415">
            <v>0</v>
          </cell>
        </row>
        <row r="1416">
          <cell r="A1416" t="str">
            <v>11.06.070</v>
          </cell>
          <cell r="B1416" t="str">
            <v>REVESTIMENTO DE AZULEJOS DE COR, CLASSE A ASSENTADOS COM ARGAMASSA PRE-FABRICADA DE CIMENTO COLANTE, INCLUSIVE REJUNTE, SOBRE EMBOCO PRONTO.</v>
          </cell>
          <cell r="C1416" t="str">
            <v>m2</v>
          </cell>
          <cell r="D1416">
            <v>38.619999999999997</v>
          </cell>
          <cell r="E1416">
            <v>29.71</v>
          </cell>
        </row>
        <row r="1417">
          <cell r="A1417">
            <v>0</v>
          </cell>
        </row>
        <row r="1418">
          <cell r="A1418" t="str">
            <v>11.06.080</v>
          </cell>
          <cell r="B1418" t="str">
            <v>REVESTIMENTO DE AZULEJOS DE COR, CLASSE C ASSENTADOS COM ARGAMASSA PRE-FABRICADA DE CIMENTO COLANTE, INCLUSIVE REJUNTE, SOBRE EMBOCO PRONTO.</v>
          </cell>
          <cell r="C1418" t="str">
            <v>m2</v>
          </cell>
          <cell r="D1418">
            <v>33.700000000000003</v>
          </cell>
          <cell r="E1418">
            <v>25.93</v>
          </cell>
        </row>
        <row r="1419">
          <cell r="A1419">
            <v>0</v>
          </cell>
        </row>
        <row r="1420">
          <cell r="A1420" t="str">
            <v>11.07.010</v>
          </cell>
          <cell r="B1420" t="str">
            <v>REVESTIMENTO EM PAREDES COM PASTILHAS ESMALTADAS , ASSENTADAS EM ARGAMASSA DE CIMENTO , CAL E AREIA, NO TRACO 1:1:6, INCLUSIVE EMBOCO PRONTO.</v>
          </cell>
          <cell r="C1420" t="str">
            <v>m2</v>
          </cell>
          <cell r="D1420">
            <v>100.5</v>
          </cell>
          <cell r="E1420">
            <v>77.31</v>
          </cell>
        </row>
        <row r="1421">
          <cell r="A1421">
            <v>0</v>
          </cell>
        </row>
        <row r="1422">
          <cell r="A1422" t="str">
            <v>11.07.020</v>
          </cell>
          <cell r="B1422" t="str">
            <v>REVESTIMENTO EM PAREDES COM PASTILHAS ESMALTADAS , ASSENTADAS EM ARGAMASSA DE CIMENTO , CAL E AREIA, NO TRACO 1:1:6, INCLUSIVE EMBOCO COM ARGAMASSA DE CIMENTO, SAIBRO E AREIA NO TRACO 1:4:4.</v>
          </cell>
          <cell r="C1422" t="str">
            <v>m2</v>
          </cell>
          <cell r="D1422">
            <v>115.67</v>
          </cell>
          <cell r="E1422">
            <v>88.98</v>
          </cell>
        </row>
        <row r="1423">
          <cell r="A1423">
            <v>0</v>
          </cell>
        </row>
        <row r="1424">
          <cell r="A1424" t="str">
            <v>11.08.010</v>
          </cell>
          <cell r="B1424" t="str">
            <v>REVESTIMENTO EM PAREDE COM CASQUILHO CERAMICO SOBRE EMBOCO PRONTO.</v>
          </cell>
          <cell r="C1424" t="str">
            <v>m2</v>
          </cell>
          <cell r="D1424">
            <v>53.5</v>
          </cell>
          <cell r="E1424">
            <v>41.16</v>
          </cell>
        </row>
        <row r="1425">
          <cell r="A1425">
            <v>0</v>
          </cell>
        </row>
        <row r="1426">
          <cell r="A1426" t="str">
            <v>11.08.020</v>
          </cell>
          <cell r="B1426" t="str">
            <v>REVESTIMENTO EM PAREDE COM CASQUILHO CERAMICO,INCLUSIVE EMBOCO COM ARGAMASSA DE CIMENTO, SAIBRO E AREIA NO TRACO 1:4:4.</v>
          </cell>
          <cell r="C1426" t="str">
            <v>m2</v>
          </cell>
          <cell r="D1426">
            <v>68.69</v>
          </cell>
          <cell r="E1426">
            <v>52.84</v>
          </cell>
        </row>
        <row r="1427">
          <cell r="A1427">
            <v>0</v>
          </cell>
        </row>
        <row r="1428">
          <cell r="A1428" t="str">
            <v>11.09.010</v>
          </cell>
          <cell r="B1428" t="str">
            <v>REVESTIMENTO EM PAREDE COM PLACA PRE-MOLDADA DE CONCRETO COM ESPESSURA DE 2,5 CM , SOBRE EMBOCO PRONTO.</v>
          </cell>
          <cell r="C1428" t="str">
            <v>m2</v>
          </cell>
          <cell r="D1428">
            <v>69.39</v>
          </cell>
          <cell r="E1428">
            <v>53.38</v>
          </cell>
        </row>
        <row r="1429">
          <cell r="A1429">
            <v>0</v>
          </cell>
        </row>
        <row r="1430">
          <cell r="A1430" t="str">
            <v>11.09.020</v>
          </cell>
          <cell r="B1430" t="str">
            <v>REVESTIMENTO EM PAREDE COM PLACA PRE-MOLDADA DE CONCRETO COM ESPESSURA DE 2,5 CM, INCLUSIVE EMBOCO COM ARGAMASSA DE CIMENTO, SAIBRO E AREIA NO TRACO 1:4:4.</v>
          </cell>
          <cell r="C1430" t="str">
            <v>m2</v>
          </cell>
          <cell r="D1430">
            <v>84.57</v>
          </cell>
          <cell r="E1430">
            <v>65.06</v>
          </cell>
        </row>
        <row r="1431">
          <cell r="A1431">
            <v>0</v>
          </cell>
        </row>
        <row r="1432">
          <cell r="A1432" t="str">
            <v>11.10.010</v>
          </cell>
          <cell r="B1432" t="str">
            <v>TRATAMENTO EM CONCRETO APARENTE , INCLUINDO DESBASTE, ESTUCAGEM COM CIMENTO BRANCO E POLIMENTO.</v>
          </cell>
          <cell r="C1432" t="str">
            <v>m2</v>
          </cell>
          <cell r="D1432">
            <v>19.39</v>
          </cell>
          <cell r="E1432">
            <v>14.92</v>
          </cell>
        </row>
        <row r="1433">
          <cell r="A1433">
            <v>0</v>
          </cell>
        </row>
        <row r="1434">
          <cell r="A1434" t="str">
            <v>11.11.030</v>
          </cell>
          <cell r="B1434" t="str">
            <v>CAPEAÇO DE REVESTIMENTO EM CERÂMICA (10X10) CM2, TIPO A, PARA PAREDE COM ESPESSURA DE 25CM, ASSENTADO E REJUNTADA COM ARGAMASSA PRÉ-FABRICADA.</v>
          </cell>
          <cell r="C1434" t="str">
            <v>m</v>
          </cell>
          <cell r="D1434">
            <v>19.399999999999999</v>
          </cell>
          <cell r="E1434">
            <v>14.93</v>
          </cell>
        </row>
        <row r="1435">
          <cell r="A1435">
            <v>0</v>
          </cell>
        </row>
        <row r="1436">
          <cell r="A1436" t="str">
            <v>11.11.040</v>
          </cell>
          <cell r="B1436" t="str">
            <v>CAPEAÇO DE REVESTIMENTO EM CERÂMICA (10X10) CM2, TIPO A, PARA PAREDE COM ESPESSURA DE 15CM, ASSENTADO E REJUNTADA COM ARGAMASSA PRÉ-FABRICADA.</v>
          </cell>
          <cell r="C1436" t="str">
            <v>m</v>
          </cell>
          <cell r="D1436">
            <v>11.62</v>
          </cell>
          <cell r="E1436">
            <v>8.94</v>
          </cell>
        </row>
        <row r="1437">
          <cell r="A1437">
            <v>0</v>
          </cell>
        </row>
        <row r="1438">
          <cell r="A1438" t="str">
            <v>11.13.010</v>
          </cell>
          <cell r="B1438" t="str">
            <v>REJUNTAMENTO DE CERÂMICA 10 X 10CM COM ARGAMASSA PRÉ-FABRICADA PARA REJUNTE WEBER-COLOR FLEXÍVEL FAB.:QUARTZOLIT OU SIMILAR, PARA JUNTAS DE 6MM.</v>
          </cell>
          <cell r="C1438" t="str">
            <v>m2</v>
          </cell>
          <cell r="D1438">
            <v>6.08</v>
          </cell>
          <cell r="E1438">
            <v>4.68</v>
          </cell>
        </row>
        <row r="1439">
          <cell r="A1439">
            <v>0</v>
          </cell>
        </row>
        <row r="1440">
          <cell r="A1440" t="str">
            <v>11.14.010</v>
          </cell>
          <cell r="B1440" t="str">
            <v>REVESTIMENTO DE PAREDES COM PASTA DE GESSO, ESPESSURA ATÉ 18MM, SOBRE ALVENARIA.</v>
          </cell>
          <cell r="C1440" t="str">
            <v>m2</v>
          </cell>
          <cell r="D1440">
            <v>12.48</v>
          </cell>
          <cell r="E1440">
            <v>9.6</v>
          </cell>
        </row>
        <row r="1441">
          <cell r="A1441">
            <v>0</v>
          </cell>
        </row>
        <row r="1442">
          <cell r="A1442" t="str">
            <v>12.00.000</v>
          </cell>
          <cell r="B1442" t="str">
            <v>FORROS</v>
          </cell>
        </row>
        <row r="1443">
          <cell r="A1443">
            <v>0</v>
          </cell>
        </row>
        <row r="1444">
          <cell r="A1444" t="str">
            <v>12.01.010</v>
          </cell>
          <cell r="B1444" t="str">
            <v>FORRO DE GESSO APLICADO EM LAJE PRE-MOLDADA.</v>
          </cell>
          <cell r="C1444" t="str">
            <v>m2</v>
          </cell>
          <cell r="D1444">
            <v>14.06</v>
          </cell>
          <cell r="E1444">
            <v>10.82</v>
          </cell>
        </row>
        <row r="1445">
          <cell r="A1445">
            <v>0</v>
          </cell>
        </row>
        <row r="1446">
          <cell r="A1446" t="str">
            <v>12.01.020</v>
          </cell>
          <cell r="B1446" t="str">
            <v>FORRO DE GESSO APLICADO EM LAJE DE CONCRETO.</v>
          </cell>
          <cell r="C1446" t="str">
            <v>m2</v>
          </cell>
          <cell r="D1446">
            <v>14.06</v>
          </cell>
          <cell r="E1446">
            <v>10.82</v>
          </cell>
        </row>
        <row r="1447">
          <cell r="A1447">
            <v>0</v>
          </cell>
        </row>
        <row r="1448">
          <cell r="A1448" t="str">
            <v>12.01.025</v>
          </cell>
          <cell r="B1448" t="str">
            <v>FORNECIMENTO E INSTALAÇÃO DE FORRO DE GESSO EM PLACAS, SUSPENSO POR ARAME GALVANIZADO Nº18, EM ESTRUTURA DE MADEIRA DE COBERTA.</v>
          </cell>
          <cell r="C1448" t="str">
            <v>m2</v>
          </cell>
          <cell r="D1448">
            <v>20.149999999999999</v>
          </cell>
          <cell r="E1448">
            <v>15.5</v>
          </cell>
        </row>
        <row r="1449">
          <cell r="A1449">
            <v>0</v>
          </cell>
        </row>
        <row r="1450">
          <cell r="A1450" t="str">
            <v>12.02.010</v>
          </cell>
          <cell r="B1450" t="str">
            <v>FORNECIMENTO E ASSENTAMENTO DE FORROPACOTE DA EUCATEX, PADRAO LISO, MONTADO COM PERFIS APARENTES DE ACO PRE-PINTADO.</v>
          </cell>
          <cell r="C1450" t="str">
            <v>m2</v>
          </cell>
          <cell r="D1450">
            <v>50.23</v>
          </cell>
          <cell r="E1450">
            <v>38.64</v>
          </cell>
        </row>
        <row r="1451">
          <cell r="A1451">
            <v>0</v>
          </cell>
        </row>
        <row r="1452">
          <cell r="A1452" t="str">
            <v>12.02.020</v>
          </cell>
          <cell r="B1452" t="str">
            <v>FORNECIMENTO E ASSENTAMENTO DE FORROPACOTE DA EUCATEX, PADRAO LISO, MONTADO COM PERFIS APARENTES DE ALUMINIO ANODIZADO.</v>
          </cell>
          <cell r="C1452" t="str">
            <v>m2</v>
          </cell>
          <cell r="D1452">
            <v>53.09</v>
          </cell>
          <cell r="E1452">
            <v>40.840000000000003</v>
          </cell>
        </row>
        <row r="1453">
          <cell r="A1453">
            <v>0</v>
          </cell>
        </row>
        <row r="1454">
          <cell r="A1454" t="str">
            <v>12.03.011</v>
          </cell>
          <cell r="B1454" t="str">
            <v>FORNECIMENTO E INSTALAÇÃO DE FORRO DE PVC COM RÉGUAS DE 100X6000MM, ENCAIXADOS ENTRE SI E FIXADOS COM ESTRUTURA AUXILIAR GALVANIZADA E ARAME GALVANIZADO, INCLUINDO ARREMATE EM PVC.</v>
          </cell>
          <cell r="C1454" t="str">
            <v>m2</v>
          </cell>
          <cell r="D1454">
            <v>35</v>
          </cell>
          <cell r="E1454">
            <v>26.93</v>
          </cell>
        </row>
        <row r="1455">
          <cell r="A1455">
            <v>0</v>
          </cell>
        </row>
        <row r="1456">
          <cell r="A1456" t="str">
            <v>12.03.020</v>
          </cell>
          <cell r="B1456" t="str">
            <v>REINSTALAÇÃO DE FORRO EM PVC, EXISTENTE.</v>
          </cell>
          <cell r="C1456" t="str">
            <v>m2</v>
          </cell>
          <cell r="D1456">
            <v>11.12</v>
          </cell>
          <cell r="E1456">
            <v>8.56</v>
          </cell>
        </row>
        <row r="1457">
          <cell r="A1457">
            <v>0</v>
          </cell>
        </row>
        <row r="1458">
          <cell r="A1458" t="str">
            <v>12.04.011</v>
          </cell>
          <cell r="B1458" t="str">
            <v>FORRO COM TÁBUAS DE 10X1CM, FIXADA EM CAIBROS DE 5X6CM ESPAÇADO DE 50CM.</v>
          </cell>
          <cell r="C1458" t="str">
            <v>m2</v>
          </cell>
          <cell r="D1458">
            <v>86.67</v>
          </cell>
          <cell r="E1458">
            <v>66.67</v>
          </cell>
        </row>
        <row r="1459">
          <cell r="A1459">
            <v>0</v>
          </cell>
        </row>
        <row r="1460">
          <cell r="A1460" t="str">
            <v>12.05.010</v>
          </cell>
          <cell r="B1460" t="str">
            <v>FORNECIMENTO E INSTALAÇÃO DE FORRO ACÚSTICO EM FIBRA MINERAL (MARCA ARMSTRONG - LINHA ENCORE OU SIMILAR), EM PERFIS TIPO "T" DE AÇO GALVANIZADO COM PINTURA A BASE DE POLIÉSTER.</v>
          </cell>
          <cell r="C1460" t="str">
            <v>m2</v>
          </cell>
          <cell r="D1460">
            <v>61.16</v>
          </cell>
          <cell r="E1460">
            <v>47.05</v>
          </cell>
        </row>
        <row r="1461">
          <cell r="A1461">
            <v>0</v>
          </cell>
        </row>
        <row r="1462">
          <cell r="A1462" t="str">
            <v>13.00.000</v>
          </cell>
          <cell r="B1462" t="str">
            <v>PISOS</v>
          </cell>
        </row>
        <row r="1463">
          <cell r="A1463">
            <v>0</v>
          </cell>
        </row>
        <row r="1464">
          <cell r="A1464" t="str">
            <v>13.01.010</v>
          </cell>
          <cell r="B1464" t="str">
            <v>LASTRO DE PISO COM 10,0 CM DE ESPESSURA EM CONCRETO 1:4:8.</v>
          </cell>
          <cell r="C1464" t="str">
            <v>m2</v>
          </cell>
          <cell r="D1464">
            <v>39.479999999999997</v>
          </cell>
          <cell r="E1464">
            <v>30.37</v>
          </cell>
        </row>
        <row r="1465">
          <cell r="A1465">
            <v>0</v>
          </cell>
        </row>
        <row r="1466">
          <cell r="A1466" t="str">
            <v>13.01.020</v>
          </cell>
          <cell r="B1466" t="str">
            <v>LASTRO DE PISO COM A UTILIZACAO DE ADITIVO IMPERMEABILIZANTE - SIKA 1, COM 10,0 CM DE ESPESSURA EM CONCRETO 1:4:8.</v>
          </cell>
          <cell r="C1466" t="str">
            <v>m2</v>
          </cell>
          <cell r="D1466">
            <v>57.99</v>
          </cell>
          <cell r="E1466">
            <v>44.61</v>
          </cell>
        </row>
        <row r="1467">
          <cell r="A1467">
            <v>0</v>
          </cell>
        </row>
        <row r="1468">
          <cell r="A1468" t="str">
            <v>13.01.030</v>
          </cell>
          <cell r="B1468" t="str">
            <v>LASTRO DE PISO COM 5,0 CM DE ESPESSURA EM CONCRETO 1:4:8.</v>
          </cell>
          <cell r="C1468" t="str">
            <v>m2</v>
          </cell>
          <cell r="D1468">
            <v>21.24</v>
          </cell>
          <cell r="E1468">
            <v>16.34</v>
          </cell>
        </row>
        <row r="1469">
          <cell r="A1469">
            <v>0</v>
          </cell>
        </row>
        <row r="1470">
          <cell r="A1470" t="str">
            <v>13.01.040</v>
          </cell>
          <cell r="B1470" t="str">
            <v>LASTRO DE PISO , COM A UTILIZACAO DE ADITIVO IMPERMEABILIZANTE - SIKA 1, COM 5,0 CM DE ESPESSURA EM CONCRETO 1:4:8.</v>
          </cell>
          <cell r="C1470" t="str">
            <v>m2</v>
          </cell>
          <cell r="D1470">
            <v>30.49</v>
          </cell>
          <cell r="E1470">
            <v>23.46</v>
          </cell>
        </row>
        <row r="1471">
          <cell r="A1471">
            <v>0</v>
          </cell>
        </row>
        <row r="1472">
          <cell r="A1472" t="str">
            <v>13.02.010</v>
          </cell>
          <cell r="B1472" t="str">
            <v>REGULARIZACAO DE CONTRA-PISO PARA REVESTIMENTO DE PISOS COM TACOS, ALCATIFAS, PAVIFLEX, ETC. EMPREGANDO ARGAMASSA DE CIMENTO E AREIA NO TRACO 1:4, COM 3,0 CM DE ESPESSURA.</v>
          </cell>
          <cell r="C1472" t="str">
            <v>m2</v>
          </cell>
          <cell r="D1472">
            <v>20.03</v>
          </cell>
          <cell r="E1472">
            <v>15.41</v>
          </cell>
        </row>
        <row r="1473">
          <cell r="A1473">
            <v>0</v>
          </cell>
        </row>
        <row r="1474">
          <cell r="A1474" t="str">
            <v>13.02.015</v>
          </cell>
          <cell r="B1474" t="str">
            <v>ESTANHAMENTO DE PISO UTILIZANDO PASTA DE CIMENTO.</v>
          </cell>
          <cell r="C1474" t="str">
            <v>m2</v>
          </cell>
          <cell r="D1474">
            <v>1.69</v>
          </cell>
          <cell r="E1474">
            <v>1.3</v>
          </cell>
        </row>
        <row r="1475">
          <cell r="A1475">
            <v>0</v>
          </cell>
        </row>
        <row r="1476">
          <cell r="A1476" t="str">
            <v>13.03.010</v>
          </cell>
          <cell r="B1476" t="str">
            <v>PISO CIMENTADO COM ARGAMASSA DE CIMENTO E AREIA NO TRACO 1:3, COM 2,0 CM DE ESPESSURA, E COM ACABAMENTO LISO.</v>
          </cell>
          <cell r="C1476" t="str">
            <v>m2</v>
          </cell>
          <cell r="D1476">
            <v>21.95</v>
          </cell>
          <cell r="E1476">
            <v>16.89</v>
          </cell>
        </row>
        <row r="1477">
          <cell r="A1477">
            <v>0</v>
          </cell>
        </row>
        <row r="1478">
          <cell r="A1478" t="str">
            <v>13.03.020</v>
          </cell>
          <cell r="B1478" t="str">
            <v>PISO CIMENTADO COM ARGAMASSA DE CIMENTO E AREIA NO TRACO 1:3, COM 2,0 CM DE ESPESSURA E JUNTAS DE VIDRO FORMANDO QUADROS DE 1,0 X 1,0 M, E COM ACABAMENTO LISO.</v>
          </cell>
          <cell r="C1478" t="str">
            <v>m2</v>
          </cell>
          <cell r="D1478">
            <v>25.2</v>
          </cell>
          <cell r="E1478">
            <v>19.39</v>
          </cell>
        </row>
        <row r="1479">
          <cell r="A1479">
            <v>0</v>
          </cell>
        </row>
        <row r="1480">
          <cell r="A1480" t="str">
            <v>13.03.030</v>
          </cell>
          <cell r="B1480" t="str">
            <v>PISO CIMENTADO COM ARGAMASSA DE CIMENTO E AREIA NO TRACO 1:3 , COM 2,0 CM DE ESPESSURA E JUNTAS DE MADEIRA FORMANDO QUADROS DE 2,0 X 2,0 M, E COM ACABAMENTO LISO.</v>
          </cell>
          <cell r="C1480" t="str">
            <v>m2</v>
          </cell>
          <cell r="D1480">
            <v>24.24</v>
          </cell>
          <cell r="E1480">
            <v>18.649999999999999</v>
          </cell>
        </row>
        <row r="1481">
          <cell r="A1481">
            <v>0</v>
          </cell>
        </row>
        <row r="1482">
          <cell r="A1482" t="str">
            <v>13.03.040</v>
          </cell>
          <cell r="B1482" t="str">
            <v>PISO CIMENTADO COM ARGAMASSA DE CIMENTO E AREIA NO TRACO 1:4 , COM 1,5 CM DE ESPESSURA E COM ACABAMENTO LISO.</v>
          </cell>
          <cell r="C1482" t="str">
            <v>m2</v>
          </cell>
          <cell r="D1482">
            <v>19.309999999999999</v>
          </cell>
          <cell r="E1482">
            <v>14.86</v>
          </cell>
        </row>
        <row r="1483">
          <cell r="A1483">
            <v>0</v>
          </cell>
        </row>
        <row r="1484">
          <cell r="A1484" t="str">
            <v>13.03.051</v>
          </cell>
          <cell r="B1484" t="str">
            <v>PISO CIMENTADO COM ARGAMASSA DE CIMENTO E AREIA NO TRAÇO 1:4, COM 1,5CM DE ESPESSURA E JUNTAS DE PLÁSTICO RETA DE 20X3MM FORMANDO QUADROS DE 2,00X2,00M, E COM ACABAMENTO LISO.</v>
          </cell>
          <cell r="C1484" t="str">
            <v>m2</v>
          </cell>
          <cell r="D1484">
            <v>25.11</v>
          </cell>
          <cell r="E1484">
            <v>19.32</v>
          </cell>
        </row>
        <row r="1485">
          <cell r="A1485">
            <v>0</v>
          </cell>
        </row>
        <row r="1486">
          <cell r="A1486" t="str">
            <v>13.03.052</v>
          </cell>
          <cell r="B1486" t="str">
            <v>PISO CIMENTADO ÁSPERO PARA CALÇADAS TRAÇO 1:4, ESPESSURA 2CM.</v>
          </cell>
          <cell r="C1486" t="str">
            <v>m2</v>
          </cell>
          <cell r="D1486">
            <v>19.53</v>
          </cell>
          <cell r="E1486">
            <v>15.03</v>
          </cell>
        </row>
        <row r="1487">
          <cell r="A1487">
            <v>0</v>
          </cell>
        </row>
        <row r="1488">
          <cell r="A1488" t="str">
            <v>13.03.060</v>
          </cell>
          <cell r="B1488" t="str">
            <v>PISO EM LENCOL DE GRANITO ARTIFICIAL ( MARMORITE ) COM JUNTAS DE VIDRO, FORMANDO QUADROS DE 1,0 X 1,0 M, NA COR BRANCA. (OBS. DA SE: PREÇO INCLUSIVE COM REGULARIZAÇÃO)</v>
          </cell>
          <cell r="C1488" t="str">
            <v>m2</v>
          </cell>
          <cell r="D1488">
            <v>67.78</v>
          </cell>
          <cell r="E1488">
            <v>52.14</v>
          </cell>
        </row>
        <row r="1489">
          <cell r="A1489">
            <v>0</v>
          </cell>
        </row>
        <row r="1490">
          <cell r="A1490" t="str">
            <v>13.03.070</v>
          </cell>
          <cell r="B1490" t="str">
            <v>PISO EM LENCOL DE GRANITO ARTIFICIAL ( MARMORITE ) COM JUNTAS DE VIDRO, FORMANDO QUADROS DE 1,0 X 1,0 M, NA COR CINZA. (OBS. DA SE: PREÇO INCLUSIVE COM REGULARIZAÇÃO)</v>
          </cell>
          <cell r="C1490" t="str">
            <v>m2</v>
          </cell>
          <cell r="D1490">
            <v>53.53</v>
          </cell>
          <cell r="E1490">
            <v>41.18</v>
          </cell>
        </row>
        <row r="1491">
          <cell r="A1491">
            <v>0</v>
          </cell>
        </row>
        <row r="1492">
          <cell r="A1492" t="str">
            <v>13.03.080</v>
          </cell>
          <cell r="B1492" t="str">
            <v>PISO EM LENCOL DE GRANITO ARTIFICIAL ( MARMORITE ) COM JUNTAS DE VIDRO, FORMANDO QUADROS DE 1,0 X 1,0 M, NA COR PRETA OU VERMELHA. (OBS. DA SE: PREÇO INCLUSIVE COM REGULARIZAÇÃO)</v>
          </cell>
          <cell r="C1492" t="str">
            <v>m2</v>
          </cell>
          <cell r="D1492">
            <v>60.29</v>
          </cell>
          <cell r="E1492">
            <v>46.38</v>
          </cell>
        </row>
        <row r="1493">
          <cell r="A1493">
            <v>0</v>
          </cell>
        </row>
        <row r="1494">
          <cell r="A1494" t="str">
            <v>13.03.090</v>
          </cell>
          <cell r="B1494" t="str">
            <v>PISO EM LENCOL DE GRANITO ARTIFICIAL ( MARMORITE ) COM JUNTAS DE PLASTICO , FORMANDO QUADROS DE 1,0 X 1,0 M, NA COR BRANCA. (OBS. DA SE: PREÇO INCLUSIVE COM REGULARIZAÇÃO)</v>
          </cell>
          <cell r="C1494" t="str">
            <v>m2</v>
          </cell>
          <cell r="D1494">
            <v>68.95</v>
          </cell>
          <cell r="E1494">
            <v>53.04</v>
          </cell>
        </row>
        <row r="1495">
          <cell r="A1495">
            <v>0</v>
          </cell>
        </row>
        <row r="1496">
          <cell r="A1496" t="str">
            <v>13.03.100</v>
          </cell>
          <cell r="B1496" t="str">
            <v>PISO EM LENCOL DE GRANITO ARTIFICIAL ( MARMORITE ) COM JUNTAS DE PLASTICO , FORMANDO QUADROS DE 1,0 X 1,0 M, NA COR CINZA. (OBS. DA SE: PREÇO INCLUSIVE COM REGULARIZAÇÃO)</v>
          </cell>
          <cell r="C1496" t="str">
            <v>m2</v>
          </cell>
          <cell r="D1496">
            <v>54.7</v>
          </cell>
          <cell r="E1496">
            <v>42.08</v>
          </cell>
        </row>
        <row r="1497">
          <cell r="A1497">
            <v>0</v>
          </cell>
        </row>
        <row r="1498">
          <cell r="A1498" t="str">
            <v>13.03.110</v>
          </cell>
          <cell r="B1498" t="str">
            <v>PISO EM LENCOL DE GRANITO ARTIFICIAL ( MARMORITE ) COM JUNTAS DE PLASTICO , FORMANDO QUADROS DE 1,0 X 1,0 M,NA COR PRETA OU VERMELHA. (OBS. DA SE: PREÇO INCLUSIVE COM REGULARIZAÇÃO)</v>
          </cell>
          <cell r="C1498" t="str">
            <v>m2</v>
          </cell>
          <cell r="D1498">
            <v>61.46</v>
          </cell>
          <cell r="E1498">
            <v>47.28</v>
          </cell>
        </row>
        <row r="1499">
          <cell r="A1499">
            <v>0</v>
          </cell>
        </row>
        <row r="1500">
          <cell r="A1500" t="str">
            <v>13.03.121</v>
          </cell>
          <cell r="B1500" t="str">
            <v>LIXAMENTO E POLIMENTO COM ESMERILHADEIRA EM PISO GRANILITE EXISTENTE, PARA ÁREA ACIMA DE 50M2.</v>
          </cell>
          <cell r="C1500" t="str">
            <v>m2</v>
          </cell>
          <cell r="D1500">
            <v>7.8</v>
          </cell>
          <cell r="E1500">
            <v>6</v>
          </cell>
        </row>
        <row r="1501">
          <cell r="A1501">
            <v>0</v>
          </cell>
        </row>
        <row r="1502">
          <cell r="A1502" t="str">
            <v>13.03.130</v>
          </cell>
          <cell r="B1502" t="str">
            <v>PISO CERAMICO COMUM,TIPO A, 20X20CM, PEI 3 ASSENTADO COM ARGAMASSA DE CIMENTO E AREIA NO TRACO 1:6, COM 2CM DE ESPESSURA INCLUSIVE REJUNTE.</v>
          </cell>
          <cell r="C1502" t="str">
            <v>m2</v>
          </cell>
          <cell r="D1502">
            <v>42.08</v>
          </cell>
          <cell r="E1502">
            <v>32.369999999999997</v>
          </cell>
        </row>
        <row r="1503">
          <cell r="A1503">
            <v>0</v>
          </cell>
        </row>
        <row r="1504">
          <cell r="A1504" t="str">
            <v>13.03.140</v>
          </cell>
          <cell r="B1504" t="str">
            <v>PISO CERAMICO COMUM,TIPO A, 20X20CM, PEI 3 ASSENTADO COM ARGAMASSA PRE-FABRICADA DE CIMENTO COLANTE INCLUSIVE REJUNTE.</v>
          </cell>
          <cell r="C1504" t="str">
            <v>m2</v>
          </cell>
          <cell r="D1504">
            <v>27.69</v>
          </cell>
          <cell r="E1504">
            <v>21.3</v>
          </cell>
        </row>
        <row r="1505">
          <cell r="A1505">
            <v>0</v>
          </cell>
        </row>
        <row r="1506">
          <cell r="A1506" t="str">
            <v>13.03.144</v>
          </cell>
          <cell r="B1506" t="str">
            <v>PISO CERÂMICO FABRICAÇÃO ELIANE CARGO PLUS - BONE, AD ( ANTIDERRAPANTE ), PEI 5, COM PLACAS DE 31X31CM E ESPESSURA DE 5MM, OU SIMILAR, ASSENTADAS COM ARGAMASSA PRÉ-FABRICADA DE CIMENTO COLANTE, INCLUSIVE REJUNTAMENTO COM JUNTAS DE 6MM.</v>
          </cell>
          <cell r="C1506" t="str">
            <v>m2</v>
          </cell>
          <cell r="D1506">
            <v>40.69</v>
          </cell>
          <cell r="E1506">
            <v>31.3</v>
          </cell>
        </row>
        <row r="1507">
          <cell r="A1507">
            <v>0</v>
          </cell>
        </row>
        <row r="1508">
          <cell r="A1508" t="str">
            <v>13.03.150</v>
          </cell>
          <cell r="B1508" t="str">
            <v>PISO PAVIFLEX COM 2 MM DE ESPESSURA, SOBRE BASE REGULARIZADA JA PRONTA.</v>
          </cell>
          <cell r="C1508" t="str">
            <v>m2</v>
          </cell>
          <cell r="D1508">
            <v>55.95</v>
          </cell>
          <cell r="E1508">
            <v>43.04</v>
          </cell>
        </row>
        <row r="1509">
          <cell r="A1509">
            <v>0</v>
          </cell>
        </row>
        <row r="1510">
          <cell r="A1510" t="str">
            <v>13.03.160</v>
          </cell>
          <cell r="B1510" t="str">
            <v>PISO PAVIFLEX COM 2 MM DE ESPESSURA, INCLUSIVE BASE REGULARIZADA DE ARGAMASSA DE CIMENTO E AREIA NO TRACO 1:4,COM 3,0 CM DE ESPESSURA.</v>
          </cell>
          <cell r="C1510" t="str">
            <v>m2</v>
          </cell>
          <cell r="D1510">
            <v>75.98</v>
          </cell>
          <cell r="E1510">
            <v>58.45</v>
          </cell>
        </row>
        <row r="1511">
          <cell r="A1511">
            <v>0</v>
          </cell>
        </row>
        <row r="1512">
          <cell r="A1512" t="str">
            <v>13.03.170</v>
          </cell>
          <cell r="B1512" t="str">
            <v>PISO INDUSTRIAL DURBETON , KORODUR OU SIMILAR DE ALTA RESISTENCIA COM 8 MM DE ESPESSURA,COM JUNTAS DE PLASTICO FORMANDO QUADROS DE 1,0 X 1,0 M , NA COR CINZA NATURAL E COM ACABAMENTO DESEMPENADO, INCLUSIVE BASE REGULARIZADA.</v>
          </cell>
          <cell r="C1512" t="str">
            <v>m2</v>
          </cell>
          <cell r="D1512">
            <v>48.68</v>
          </cell>
          <cell r="E1512">
            <v>37.450000000000003</v>
          </cell>
        </row>
        <row r="1513">
          <cell r="A1513">
            <v>0</v>
          </cell>
        </row>
        <row r="1514">
          <cell r="A1514" t="str">
            <v>13.03.180</v>
          </cell>
          <cell r="B1514" t="str">
            <v>PISO INDUSTRIAL DURBETON , KORODUR OU SIMILAR DE ALTA RESISTENCIA COM 8 MM DE ESPESSURA,COM JUNTAS DE PLASTICO FORMANDO QUADROS DE 1,0 X 1,0 M , NA COR CINZA NATURAL E COM ACABAMENTO LEVEMENTE RASPADO, INCLUSIVE BASE REGULARIZADA.</v>
          </cell>
          <cell r="C1514" t="str">
            <v>m2</v>
          </cell>
          <cell r="D1514">
            <v>57.62</v>
          </cell>
          <cell r="E1514">
            <v>44.33</v>
          </cell>
        </row>
        <row r="1515">
          <cell r="A1515">
            <v>0</v>
          </cell>
        </row>
        <row r="1516">
          <cell r="A1516" t="str">
            <v>13.03.190</v>
          </cell>
          <cell r="B1516" t="str">
            <v>PISO INDUSTRIAL DURBETON , KORODUR OU SIMILAR DE ALTA RESISTENCIA COM 8 MM DE ESPESSURA,COM JUNTAS DE PLASTICO FORMANDO QUADROS DE 1,0 X 1,0 M , NA COR CINZA NATURAL E COM ACABAMENTO RASPADO POLIDO, INCLUSIVE BASE REGULARIZADA.</v>
          </cell>
          <cell r="C1516" t="str">
            <v>m2</v>
          </cell>
          <cell r="D1516">
            <v>63.57</v>
          </cell>
          <cell r="E1516">
            <v>48.9</v>
          </cell>
        </row>
        <row r="1517">
          <cell r="A1517">
            <v>0</v>
          </cell>
        </row>
        <row r="1518">
          <cell r="A1518" t="str">
            <v>13.03.200</v>
          </cell>
          <cell r="B1518" t="str">
            <v>PISO INDUSTRIAL DURBETON , KORODUR OU SIMILAR DE ALTA RESISTENCIA COM 8 MM DE ESPESSURA,COM JUNTAS DE PLASTICO FORMANDO QUADROS DE 1,0 X 1,0 M , NA COR AMARELA, PRETA, MARROM OU VERMELHA E COM ACABAMENTO DESEMPENADO, INCLUSIVE BASE REGULARIZADA.</v>
          </cell>
          <cell r="C1518" t="str">
            <v>m2</v>
          </cell>
          <cell r="D1518">
            <v>52.19</v>
          </cell>
          <cell r="E1518">
            <v>40.15</v>
          </cell>
        </row>
        <row r="1519">
          <cell r="A1519">
            <v>0</v>
          </cell>
        </row>
        <row r="1520">
          <cell r="A1520" t="str">
            <v>13.03.210</v>
          </cell>
          <cell r="B1520" t="str">
            <v>PISO INDUSTRIAL DURBETON , KORODUR OU SIMILAR DE ALTA RESISTENCIA COM 8 MM DE ESPESSURA,COM JUNTAS DE PLASTICO FORMANDO QUADROS DE 1,0 X 1,0 M , NA COR AMARELA, PRETA, MARROM OU VERMELHA E COM ACABAMENTO LEVEMENTE RASPADO, INCLUSIVE BASE REGULARIZADA.</v>
          </cell>
          <cell r="C1520" t="str">
            <v>m2</v>
          </cell>
          <cell r="D1520">
            <v>61.13</v>
          </cell>
          <cell r="E1520">
            <v>47.03</v>
          </cell>
        </row>
        <row r="1521">
          <cell r="A1521">
            <v>0</v>
          </cell>
        </row>
        <row r="1522">
          <cell r="A1522" t="str">
            <v>13.03.220</v>
          </cell>
          <cell r="B1522" t="str">
            <v>PISO INDUSTRIAL DURBETON , KORODUR OU SIMILAR DE ALTA RESISTENCIA COM 8 MM DE ESPESSURA,COM JUNTAS DE PLASTICO FORMANDO QUADROS DE 1,0 X 1,0 M , NA COR AMARELA, PRETA, MARROM OU VERMELHA E COM ACABAMENTO RASPADO POLIDO, INCLUSIVE BASE REGULARIZADA.</v>
          </cell>
          <cell r="C1522" t="str">
            <v>m2</v>
          </cell>
          <cell r="D1522">
            <v>67.08</v>
          </cell>
          <cell r="E1522">
            <v>51.6</v>
          </cell>
        </row>
        <row r="1523">
          <cell r="A1523">
            <v>0</v>
          </cell>
        </row>
        <row r="1524">
          <cell r="A1524" t="str">
            <v>13.03.230</v>
          </cell>
          <cell r="B1524" t="str">
            <v>PISO INDUSTRIAL DURBETON , KORODUR OU SIMILAR DE ALTA RESISTENCIA COM 8 MM DE ESPESSURA,COM JUNTAS DE PLASTICO FORMANDO QUADROS DE 1,0 X 1,0 M, NA COR VERDE E COM ACABAMENTO DESEMPENADO, INCLUSIVE BASE REGULARIZADA.</v>
          </cell>
          <cell r="C1524" t="str">
            <v>m2</v>
          </cell>
          <cell r="D1524">
            <v>56.09</v>
          </cell>
          <cell r="E1524">
            <v>43.15</v>
          </cell>
        </row>
        <row r="1525">
          <cell r="A1525">
            <v>0</v>
          </cell>
        </row>
        <row r="1526">
          <cell r="A1526" t="str">
            <v>13.03.240</v>
          </cell>
          <cell r="B1526" t="str">
            <v>PISO INDUSTRIAL DURBETON , KORODUR OU SIMILAR DE ALTA RESISTENCIA COM 8 MM DE ESPESSURA,COM JUNTAS DE PLASTICO FORMANDO QUADROS DE 1,0 X 1,0 M, NA COR VERDE E COM ACABAMENTO LEVEMENTE RASPADO, INCLUSIVE BASE REGULARIZADA.</v>
          </cell>
          <cell r="C1526" t="str">
            <v>m2</v>
          </cell>
          <cell r="D1526">
            <v>65.03</v>
          </cell>
          <cell r="E1526">
            <v>50.03</v>
          </cell>
        </row>
        <row r="1527">
          <cell r="A1527">
            <v>0</v>
          </cell>
        </row>
        <row r="1528">
          <cell r="A1528" t="str">
            <v>13.03.250</v>
          </cell>
          <cell r="B1528" t="str">
            <v>PISO INDUSTRIAL DURBETON , KORODUR OU SIMILAR DE ALTA RESISTENCIA COM 8 MM DE ESPESSURA,COM JUNTAS DE PLASTICO FORMANDO QUADROS DE 1,0 X 1,0 M , NA COR VERDE E COM ACABAMENTO RASPADO POLIDO, INCLUSIVE BASE REGULARIZADA.</v>
          </cell>
          <cell r="C1528" t="str">
            <v>m2</v>
          </cell>
          <cell r="D1528">
            <v>70.98</v>
          </cell>
          <cell r="E1528">
            <v>54.6</v>
          </cell>
        </row>
        <row r="1529">
          <cell r="A1529">
            <v>0</v>
          </cell>
        </row>
        <row r="1530">
          <cell r="A1530" t="str">
            <v>13.06.010</v>
          </cell>
          <cell r="B1530" t="str">
            <v>PISO EM ARDÓSIA COM PLACAS DE 30X30CM, ESP. 8MM, ASSENTADA COM ARGAMASSA PRÉ-FABRICADA DE CIMENTO COLANTE, INCLUSIVE REJUNTAMENTO COM JUNTAS DE 5MM.</v>
          </cell>
          <cell r="C1530" t="str">
            <v>m2</v>
          </cell>
          <cell r="D1530">
            <v>36.68</v>
          </cell>
          <cell r="E1530">
            <v>28.22</v>
          </cell>
        </row>
        <row r="1531">
          <cell r="A1531">
            <v>0</v>
          </cell>
        </row>
        <row r="1532">
          <cell r="A1532" t="str">
            <v>14.00.000</v>
          </cell>
          <cell r="B1532" t="str">
            <v>RODAPES,SOLEIRAS,DEGRAUS E CORRIMAOS</v>
          </cell>
        </row>
        <row r="1533">
          <cell r="A1533">
            <v>0</v>
          </cell>
        </row>
        <row r="1534">
          <cell r="A1534" t="str">
            <v>14.01.030</v>
          </cell>
          <cell r="B1534" t="str">
            <v>RODAPE DE GRANITO ARTIFICIAL (MARMORITE) COM 10 CM DE ALTURA, NA COR BRANCA.</v>
          </cell>
          <cell r="C1534" t="str">
            <v>m</v>
          </cell>
          <cell r="D1534">
            <v>20.260000000000002</v>
          </cell>
          <cell r="E1534">
            <v>15.59</v>
          </cell>
        </row>
        <row r="1535">
          <cell r="A1535">
            <v>0</v>
          </cell>
        </row>
        <row r="1536">
          <cell r="A1536" t="str">
            <v>14.01.040</v>
          </cell>
          <cell r="B1536" t="str">
            <v>RODAPE DE GRANITO ARTIFICIAL (MARMORITE) COM 10 CM DE ALTURA, NA COR CINZA.</v>
          </cell>
          <cell r="C1536" t="str">
            <v>m</v>
          </cell>
          <cell r="D1536">
            <v>18.829999999999998</v>
          </cell>
          <cell r="E1536">
            <v>14.49</v>
          </cell>
        </row>
        <row r="1537">
          <cell r="A1537">
            <v>0</v>
          </cell>
        </row>
        <row r="1538">
          <cell r="A1538" t="str">
            <v>14.01.050</v>
          </cell>
          <cell r="B1538" t="str">
            <v>RODAPE DE GRANITO ARTIFICIAL (MARMORITE) COM 10 CM DE ALTURA, NA COR PRETA OU VERMELHA.</v>
          </cell>
          <cell r="C1538" t="str">
            <v>m</v>
          </cell>
          <cell r="D1538">
            <v>19.510000000000002</v>
          </cell>
          <cell r="E1538">
            <v>15.01</v>
          </cell>
        </row>
        <row r="1539">
          <cell r="A1539">
            <v>0</v>
          </cell>
        </row>
        <row r="1540">
          <cell r="A1540" t="str">
            <v>14.01.060</v>
          </cell>
          <cell r="B1540" t="str">
            <v>RODAPE DE PAVIFLEX APLICADO SOBRE REVESTIMENTO DE ARGAMASSA DE CIMENTO E AREIA NO TRACO 1:3.</v>
          </cell>
          <cell r="C1540" t="str">
            <v>m</v>
          </cell>
          <cell r="D1540">
            <v>18.79</v>
          </cell>
          <cell r="E1540">
            <v>14.46</v>
          </cell>
        </row>
        <row r="1541">
          <cell r="A1541">
            <v>0</v>
          </cell>
        </row>
        <row r="1542">
          <cell r="A1542" t="str">
            <v>14.01.070</v>
          </cell>
          <cell r="B1542" t="str">
            <v>RODAPE DE ARGAMASSA DE ALTA RESISTENCIA DURBETON,KORODUR OU SIMILAR, COM 10,0 CM DE ALTURA NA COR CINZA NATURAL E COM ACABAMENTO RASPADO.</v>
          </cell>
          <cell r="C1542" t="str">
            <v>m</v>
          </cell>
          <cell r="D1542">
            <v>19.329999999999998</v>
          </cell>
          <cell r="E1542">
            <v>14.87</v>
          </cell>
        </row>
        <row r="1543">
          <cell r="A1543">
            <v>0</v>
          </cell>
        </row>
        <row r="1544">
          <cell r="A1544" t="str">
            <v>14.01.080</v>
          </cell>
          <cell r="B1544" t="str">
            <v>RODAPE DE ARGAMASSA DE ALTA RESISTENCIA DURBETON,KORODUR OU SIMILAR, COM 10,0 CM DE ALTURA NA COR AMARELA, PRETA, MARROM OU VERMELHA E COM ACABAMENTO RASPADO.</v>
          </cell>
          <cell r="C1544" t="str">
            <v>m</v>
          </cell>
          <cell r="D1544">
            <v>20.73</v>
          </cell>
          <cell r="E1544">
            <v>15.95</v>
          </cell>
        </row>
        <row r="1545">
          <cell r="A1545">
            <v>0</v>
          </cell>
        </row>
        <row r="1546">
          <cell r="A1546" t="str">
            <v>14.01.090</v>
          </cell>
          <cell r="B1546" t="str">
            <v>RODAPE DE ARGAMASSA DE ALTA RESISTENCIA DURBETON,KORODUR OU SIMILAR, COM 10,0 CM DE ALTURA NA COR VERDE E COM ACABAMENTO RASPADO.</v>
          </cell>
          <cell r="C1546" t="str">
            <v>m</v>
          </cell>
          <cell r="D1546">
            <v>22.29</v>
          </cell>
          <cell r="E1546">
            <v>17.149999999999999</v>
          </cell>
        </row>
        <row r="1547">
          <cell r="A1547">
            <v>0</v>
          </cell>
        </row>
        <row r="1548">
          <cell r="A1548" t="str">
            <v>14.02.010</v>
          </cell>
          <cell r="B1548" t="str">
            <v>SOLEIRA EM CIMENTADO DE 15 CM DE LARGURA.</v>
          </cell>
          <cell r="C1548" t="str">
            <v>m</v>
          </cell>
          <cell r="D1548">
            <v>3.48</v>
          </cell>
          <cell r="E1548">
            <v>2.68</v>
          </cell>
        </row>
        <row r="1549">
          <cell r="A1549">
            <v>0</v>
          </cell>
        </row>
        <row r="1550">
          <cell r="A1550" t="str">
            <v>14.02.020</v>
          </cell>
          <cell r="B1550" t="str">
            <v>SOLEIRA DE GRANITO ARTIFICIAL (MARMORITE) COM 15 CM DE LARGURA, NA COR BRANCA.</v>
          </cell>
          <cell r="C1550" t="str">
            <v>m</v>
          </cell>
          <cell r="D1550">
            <v>18.39</v>
          </cell>
          <cell r="E1550">
            <v>14.15</v>
          </cell>
        </row>
        <row r="1551">
          <cell r="A1551">
            <v>0</v>
          </cell>
        </row>
        <row r="1552">
          <cell r="A1552" t="str">
            <v>14.02.030</v>
          </cell>
          <cell r="B1552" t="str">
            <v>SOLEIRA DE GRANITO ARTIFICIAL (MARMORITE) COM 15 CM DE LARGURA, NA COR CINZA.</v>
          </cell>
          <cell r="C1552" t="str">
            <v>m</v>
          </cell>
          <cell r="D1552">
            <v>16.260000000000002</v>
          </cell>
          <cell r="E1552">
            <v>12.51</v>
          </cell>
        </row>
        <row r="1553">
          <cell r="A1553">
            <v>0</v>
          </cell>
        </row>
        <row r="1554">
          <cell r="A1554" t="str">
            <v>14.02.040</v>
          </cell>
          <cell r="B1554" t="str">
            <v>SOLEIRA DE GRANITO ARTIFICIAL (MARMORITE) COM 15 CM DE LARGURA, NA COR PRETA OU VERMELHA.</v>
          </cell>
          <cell r="C1554" t="str">
            <v>m</v>
          </cell>
          <cell r="D1554">
            <v>17.29</v>
          </cell>
          <cell r="E1554">
            <v>13.3</v>
          </cell>
        </row>
        <row r="1555">
          <cell r="A1555">
            <v>0</v>
          </cell>
        </row>
        <row r="1556">
          <cell r="A1556" t="str">
            <v>14.02.050</v>
          </cell>
          <cell r="B1556" t="str">
            <v>SOLEIRA DE ARGAMASSA DE ALTA RESISTENCIA DURBETON , KORODUR OU SIMILAR , COM 10,0 CM DE LARGURA, NA COR CINZA NATURAL E COM ACABAMENTO RASPADO.</v>
          </cell>
          <cell r="C1556" t="str">
            <v>m</v>
          </cell>
          <cell r="D1556">
            <v>13.8</v>
          </cell>
          <cell r="E1556">
            <v>10.62</v>
          </cell>
        </row>
        <row r="1557">
          <cell r="A1557">
            <v>0</v>
          </cell>
        </row>
        <row r="1558">
          <cell r="A1558" t="str">
            <v>14.02.060</v>
          </cell>
          <cell r="B1558" t="str">
            <v>SOLEIRA DE ARGAMASSA DE ALTA RESISTENCIA DURBETON , KORODUR OU SIMILAR , COM 10,0 CM DE LARGURA , NA COR AMARELA , PRETA , MARROM OU VERMELHA E COM ACABAMENTO RASPADO.</v>
          </cell>
          <cell r="C1558" t="str">
            <v>m</v>
          </cell>
          <cell r="D1558">
            <v>14.15</v>
          </cell>
          <cell r="E1558">
            <v>10.89</v>
          </cell>
        </row>
        <row r="1559">
          <cell r="A1559">
            <v>0</v>
          </cell>
        </row>
        <row r="1560">
          <cell r="A1560" t="str">
            <v>14.02.070</v>
          </cell>
          <cell r="B1560" t="str">
            <v>SOLEIRA DE ARGAMASSA DE ALTA RESISTENCIA DURBETON , KORODUR OU SIMILAR , COM 10,0 CM DE LARGURA, NA COR VERDE E COM ACABAMENTO RASPADO.</v>
          </cell>
          <cell r="C1560" t="str">
            <v>m</v>
          </cell>
          <cell r="D1560">
            <v>14.54</v>
          </cell>
          <cell r="E1560">
            <v>11.19</v>
          </cell>
        </row>
        <row r="1561">
          <cell r="A1561">
            <v>0</v>
          </cell>
        </row>
        <row r="1562">
          <cell r="A1562" t="str">
            <v>14.03.010</v>
          </cell>
          <cell r="B1562" t="str">
            <v>DEGRAU DE ESCADA COM 30,0 CM, EM GRANITO ARTIFICIAL (MARMORITE) , NA COR BRANCA E ESPELHO COM 20,0 CM.</v>
          </cell>
          <cell r="C1562" t="str">
            <v>m</v>
          </cell>
          <cell r="D1562">
            <v>49.99</v>
          </cell>
          <cell r="E1562">
            <v>38.46</v>
          </cell>
        </row>
        <row r="1563">
          <cell r="A1563">
            <v>0</v>
          </cell>
        </row>
        <row r="1564">
          <cell r="A1564" t="str">
            <v>14.03.020</v>
          </cell>
          <cell r="B1564" t="str">
            <v>DEGRAU DE ESCADA COM 30,0 CM, EM GRANITO ARTIFICIAL (MARMORITE) , NA COR CINZA E ESPELHO COM 20,0 CM.</v>
          </cell>
          <cell r="C1564" t="str">
            <v>m</v>
          </cell>
          <cell r="D1564">
            <v>42.87</v>
          </cell>
          <cell r="E1564">
            <v>32.979999999999997</v>
          </cell>
        </row>
        <row r="1565">
          <cell r="A1565">
            <v>0</v>
          </cell>
        </row>
        <row r="1566">
          <cell r="A1566" t="str">
            <v>14.03.030</v>
          </cell>
          <cell r="B1566" t="str">
            <v>DEGRAU DE ESCADA COM 30,0 CM, EM GRANITO ARTIFICIAL (MARMORITE), NA COR PRETA OU VERMELHA E ESPELHO COM 20,0 CM.</v>
          </cell>
          <cell r="C1566" t="str">
            <v>m</v>
          </cell>
          <cell r="D1566">
            <v>46.25</v>
          </cell>
          <cell r="E1566">
            <v>35.58</v>
          </cell>
        </row>
        <row r="1567">
          <cell r="A1567">
            <v>0</v>
          </cell>
        </row>
        <row r="1568">
          <cell r="A1568" t="str">
            <v>14.03.040</v>
          </cell>
          <cell r="B1568" t="str">
            <v>DEGRAU DE ESCADA COM 30,0 CM, EM ARGAMASSA DE ALTA RESISTENCIA DURBETON,KORODUR OU SIMILAR, E ESPELHO COM 20,0 CM, NA COR CINZA NATURAL E COM ACABAMENTO RASPADO.</v>
          </cell>
          <cell r="C1568" t="str">
            <v>m</v>
          </cell>
          <cell r="D1568">
            <v>50.98</v>
          </cell>
          <cell r="E1568">
            <v>39.22</v>
          </cell>
        </row>
        <row r="1569">
          <cell r="A1569">
            <v>0</v>
          </cell>
        </row>
        <row r="1570">
          <cell r="A1570" t="str">
            <v>14.03.050</v>
          </cell>
          <cell r="B1570" t="str">
            <v>DEGRAU DE ESCADA COM 30,0 CM, EM ARGAMASSA DE ALTA RESISTENCIA DURBETON,KORODUR OU SIMILAR, E ESPELHO COM 20,0 CM, NA COR AMARELA, PRETA, MARROM OU VERMELHA E COM ACABAMENTO RASPADO.</v>
          </cell>
          <cell r="C1570" t="str">
            <v>m</v>
          </cell>
          <cell r="D1570">
            <v>54.49</v>
          </cell>
          <cell r="E1570">
            <v>41.92</v>
          </cell>
        </row>
        <row r="1571">
          <cell r="A1571">
            <v>0</v>
          </cell>
        </row>
        <row r="1572">
          <cell r="A1572" t="str">
            <v>14.03.060</v>
          </cell>
          <cell r="B1572" t="str">
            <v>DEGRAU DE ESCADA COM 30,0 CM, EM ARGAMASSA DE ALTA RESISTENCIA DURBETON,KORODUR OU SIMILAR, E ESPELHO COM 20,0 CM , NA COR VERDE E COM ACABAMENTO RASPADO.</v>
          </cell>
          <cell r="C1572" t="str">
            <v>m</v>
          </cell>
          <cell r="D1572">
            <v>58.39</v>
          </cell>
          <cell r="E1572">
            <v>44.92</v>
          </cell>
        </row>
        <row r="1573">
          <cell r="A1573">
            <v>0</v>
          </cell>
        </row>
        <row r="1574">
          <cell r="A1574" t="str">
            <v>14.04.010</v>
          </cell>
          <cell r="B1574" t="str">
            <v>CORRIMAO DE GRANITO ARTIFICIAL(MARMORITE) COM 15 CM DE LARGURA, NA COR BRANCA.</v>
          </cell>
          <cell r="C1574" t="str">
            <v>m</v>
          </cell>
          <cell r="D1574">
            <v>41.99</v>
          </cell>
          <cell r="E1574">
            <v>32.299999999999997</v>
          </cell>
        </row>
        <row r="1575">
          <cell r="A1575">
            <v>0</v>
          </cell>
        </row>
        <row r="1576">
          <cell r="A1576" t="str">
            <v>14.04.020</v>
          </cell>
          <cell r="B1576" t="str">
            <v>CORRIMAO DE GRANITO ARTIFICIAL(MARMORITE) COM 15 CM DE LARGURA, NA COR CINZA.</v>
          </cell>
          <cell r="C1576" t="str">
            <v>m</v>
          </cell>
          <cell r="D1576">
            <v>38.42</v>
          </cell>
          <cell r="E1576">
            <v>29.56</v>
          </cell>
        </row>
        <row r="1577">
          <cell r="A1577">
            <v>0</v>
          </cell>
        </row>
        <row r="1578">
          <cell r="A1578" t="str">
            <v>14.04.030</v>
          </cell>
          <cell r="B1578" t="str">
            <v>CORRIMAO DE GRANITO ARTIFICIAL(MARMORITE) COM 15 CM DE LARGURA, NA COR PRETA OU VER MELHA.</v>
          </cell>
          <cell r="C1578" t="str">
            <v>m</v>
          </cell>
          <cell r="D1578">
            <v>40.11</v>
          </cell>
          <cell r="E1578">
            <v>30.86</v>
          </cell>
        </row>
        <row r="1579">
          <cell r="A1579">
            <v>0</v>
          </cell>
        </row>
        <row r="1580">
          <cell r="A1580" t="str">
            <v>15.00.000</v>
          </cell>
          <cell r="B1580" t="str">
            <v>BALCOES</v>
          </cell>
        </row>
        <row r="1581">
          <cell r="A1581">
            <v>0</v>
          </cell>
        </row>
        <row r="1582">
          <cell r="A1582" t="str">
            <v>15.01.010</v>
          </cell>
          <cell r="B1582" t="str">
            <v>BALCAO DE COZINHA DE GRANITO ARTIFICIAL NA COR BRANCA, APLICADO SOBRE LAJE DE CONCRETO DE 3,0 CM DE ESPESSURA.</v>
          </cell>
          <cell r="C1582" t="str">
            <v>m2</v>
          </cell>
          <cell r="D1582">
            <v>100.45</v>
          </cell>
          <cell r="E1582">
            <v>77.27</v>
          </cell>
        </row>
        <row r="1583">
          <cell r="A1583">
            <v>0</v>
          </cell>
        </row>
        <row r="1584">
          <cell r="A1584" t="str">
            <v>15.01.020</v>
          </cell>
          <cell r="B1584" t="str">
            <v>BALCAO DE COZINHA DE GRANITO ARTIFICIAL NA COR CINZA , APLICADO SOBRE LAJE DE CONCRETO DE 3,0 CM DE ESPESSURA.</v>
          </cell>
          <cell r="C1584" t="str">
            <v>m2</v>
          </cell>
          <cell r="D1584">
            <v>86.35</v>
          </cell>
          <cell r="E1584">
            <v>66.430000000000007</v>
          </cell>
        </row>
        <row r="1585">
          <cell r="A1585">
            <v>0</v>
          </cell>
        </row>
        <row r="1586">
          <cell r="A1586" t="str">
            <v>15.01.030</v>
          </cell>
          <cell r="B1586" t="str">
            <v>BALCAO DE COZINHA DE GRANITO ARTIFICIAL NA COR VERMELHA OU PRETA, APLICADO SOBRE LAJE DE CONCRETO DE 3,0 CM DE ESPESSURA.</v>
          </cell>
          <cell r="C1586" t="str">
            <v>m2</v>
          </cell>
          <cell r="D1586">
            <v>93.11</v>
          </cell>
          <cell r="E1586">
            <v>71.63</v>
          </cell>
        </row>
        <row r="1587">
          <cell r="A1587">
            <v>0</v>
          </cell>
        </row>
        <row r="1588">
          <cell r="A1588" t="str">
            <v>16.00.000</v>
          </cell>
          <cell r="B1588" t="str">
            <v>PINTURA</v>
          </cell>
        </row>
        <row r="1589">
          <cell r="A1589">
            <v>0</v>
          </cell>
        </row>
        <row r="1590">
          <cell r="A1590" t="str">
            <v>16.01.010</v>
          </cell>
          <cell r="B1590" t="str">
            <v>REMOCAO DE PINTURA ANTIGA A CAL.</v>
          </cell>
          <cell r="C1590" t="str">
            <v>m2</v>
          </cell>
          <cell r="D1590">
            <v>1.27</v>
          </cell>
          <cell r="E1590">
            <v>0.98</v>
          </cell>
        </row>
        <row r="1591">
          <cell r="A1591">
            <v>0</v>
          </cell>
        </row>
        <row r="1592">
          <cell r="A1592" t="str">
            <v>16.01.020</v>
          </cell>
          <cell r="B1592" t="str">
            <v>REMOCAO DE PINTURA ANTIGA A OLEO OU ESMALTE.</v>
          </cell>
          <cell r="C1592" t="str">
            <v>m2</v>
          </cell>
          <cell r="D1592">
            <v>4.5199999999999996</v>
          </cell>
          <cell r="E1592">
            <v>3.48</v>
          </cell>
        </row>
        <row r="1593">
          <cell r="A1593">
            <v>0</v>
          </cell>
        </row>
        <row r="1594">
          <cell r="A1594" t="str">
            <v>16.02.010</v>
          </cell>
          <cell r="B1594" t="str">
            <v>CAIACAO BRANCA EM PAREDES INTERNAS E EXTERNAS, EM OBRAS DE APENAS UM PAVIMENTO, TRES DEMAOS.</v>
          </cell>
          <cell r="C1594" t="str">
            <v>m2</v>
          </cell>
          <cell r="D1594">
            <v>2.62</v>
          </cell>
          <cell r="E1594">
            <v>2.02</v>
          </cell>
        </row>
        <row r="1595">
          <cell r="A1595">
            <v>0</v>
          </cell>
        </row>
        <row r="1596">
          <cell r="A1596" t="str">
            <v>16.02.020</v>
          </cell>
          <cell r="B1596" t="str">
            <v>CAIACAO DE COR EM PAREDES INTERNAS E EXTERNAS, EM OBRAS DE APENAS UM PAVIMENTO, TRES DEMAOS.</v>
          </cell>
          <cell r="C1596" t="str">
            <v>m2</v>
          </cell>
          <cell r="D1596">
            <v>3.48</v>
          </cell>
          <cell r="E1596">
            <v>2.68</v>
          </cell>
        </row>
        <row r="1597">
          <cell r="A1597">
            <v>0</v>
          </cell>
        </row>
        <row r="1598">
          <cell r="A1598" t="str">
            <v>16.02.030</v>
          </cell>
          <cell r="B1598" t="str">
            <v>CAIACAO BRANCA EM PAREDES EXTERNAS, EM OBRAS COM MAIS DE UM PAVIMENTO, TRES DEMAOS.</v>
          </cell>
          <cell r="C1598" t="str">
            <v>m2</v>
          </cell>
          <cell r="D1598">
            <v>3.48</v>
          </cell>
          <cell r="E1598">
            <v>2.68</v>
          </cell>
        </row>
        <row r="1599">
          <cell r="A1599">
            <v>0</v>
          </cell>
        </row>
        <row r="1600">
          <cell r="A1600" t="str">
            <v>16.02.040</v>
          </cell>
          <cell r="B1600" t="str">
            <v>CAIACAO DE COR EM PAREDES EXTERNAS, EM OBRAS COM MAIS DE UM PAVIMENTO, TRES DEMAOS.</v>
          </cell>
          <cell r="C1600" t="str">
            <v>m2</v>
          </cell>
          <cell r="D1600">
            <v>4.51</v>
          </cell>
          <cell r="E1600">
            <v>3.47</v>
          </cell>
        </row>
        <row r="1601">
          <cell r="A1601">
            <v>0</v>
          </cell>
        </row>
        <row r="1602">
          <cell r="A1602" t="str">
            <v>16.02.050</v>
          </cell>
          <cell r="B1602" t="str">
            <v>CAIACAO DE COR BATIDA A ESCOVA (PLASTEX).</v>
          </cell>
          <cell r="C1602" t="str">
            <v>m2</v>
          </cell>
          <cell r="D1602">
            <v>4.9400000000000004</v>
          </cell>
          <cell r="E1602">
            <v>3.8</v>
          </cell>
        </row>
        <row r="1603">
          <cell r="A1603">
            <v>0</v>
          </cell>
        </row>
        <row r="1604">
          <cell r="A1604" t="str">
            <v>16.03.010</v>
          </cell>
          <cell r="B1604" t="str">
            <v>PINTURA LATEX EM PAREDES INTERNAS, CORALAR OU SIMILAR, DUAS DEMAOS, SEM MASSA CORRIDA,INCLUSIVE APLICACAO DE UMA DEMAO DE LIQUIDO SELADOR DE PAREDE.</v>
          </cell>
          <cell r="C1604" t="str">
            <v>m2</v>
          </cell>
          <cell r="D1604">
            <v>8.58</v>
          </cell>
          <cell r="E1604">
            <v>6.6</v>
          </cell>
        </row>
        <row r="1605">
          <cell r="A1605">
            <v>0</v>
          </cell>
        </row>
        <row r="1606">
          <cell r="A1606" t="str">
            <v>16.03.011</v>
          </cell>
          <cell r="B1606" t="str">
            <v>PINTURA LATÉX EM PAREDES INTERNAS, CORALAR OU SIMILAR - DUAS DEMÃOS - SEM MASSA CORRIDA,SEM APLICAÇÃO DE LÍQUIDO SELADOR PARA PAREDE .</v>
          </cell>
          <cell r="C1606" t="str">
            <v>m2</v>
          </cell>
          <cell r="D1606">
            <v>5.01</v>
          </cell>
          <cell r="E1606">
            <v>3.86</v>
          </cell>
        </row>
        <row r="1607">
          <cell r="A1607">
            <v>0</v>
          </cell>
        </row>
        <row r="1608">
          <cell r="A1608" t="str">
            <v>16.03.012</v>
          </cell>
          <cell r="B1608" t="str">
            <v>PINTURA LÁTEX EM PAREDES INTERNAS SEM O FORNECIMENTO DA TINTA, DUAS DEMÃOS, SEM MASSA CORRIDA, INCLUSIVE APLICAÇÃO DE UMA DEMÃO DE LIQUIDO SELADOR DE PAREDE.</v>
          </cell>
          <cell r="C1608" t="str">
            <v>m2</v>
          </cell>
          <cell r="D1608">
            <v>6.37</v>
          </cell>
          <cell r="E1608">
            <v>4.9000000000000004</v>
          </cell>
        </row>
        <row r="1609">
          <cell r="A1609">
            <v>0</v>
          </cell>
        </row>
        <row r="1610">
          <cell r="A1610" t="str">
            <v>16.03.020</v>
          </cell>
          <cell r="B1610" t="str">
            <v>PINTURA LATEX EM PAREDES INTERNAS, CORALAR OU SIMILAR, DUAS DEMAOS, INCLUSIVE APLICACAO DE UMA DEMAO DE LIQUIDO SELADOR E DUAS DEMAOS DE MASSA CORRIDA A BASE DE PVA.</v>
          </cell>
          <cell r="C1610" t="str">
            <v>m2</v>
          </cell>
          <cell r="D1610">
            <v>15.3</v>
          </cell>
          <cell r="E1610">
            <v>11.77</v>
          </cell>
        </row>
        <row r="1611">
          <cell r="A1611">
            <v>0</v>
          </cell>
        </row>
        <row r="1612">
          <cell r="A1612" t="str">
            <v>16.03.030</v>
          </cell>
          <cell r="B1612" t="str">
            <v>PINTURA LATEX EM PAREDES EXTERNAS,CORALMUR OU SIMILAR, DUAS DEMAOS, SEM MASSA ACRILICA, INCLUSIVE APLICACAO DE UMA DEMAO DE FUNDO PREPARADOR.</v>
          </cell>
          <cell r="C1612" t="str">
            <v>m2</v>
          </cell>
          <cell r="D1612">
            <v>10.42</v>
          </cell>
          <cell r="E1612">
            <v>8.02</v>
          </cell>
        </row>
        <row r="1613">
          <cell r="A1613">
            <v>0</v>
          </cell>
        </row>
        <row r="1614">
          <cell r="A1614" t="str">
            <v>16.03.031</v>
          </cell>
          <cell r="B1614" t="str">
            <v>PINTURA PVA LATÉX EXTERNA, DUAS DEMÃOS, SEM MASSA E SEM SELADOR ACRÍLICO, SOBRE BEIRA E BICA DE TELHA CERÂMICA.</v>
          </cell>
          <cell r="C1614" t="str">
            <v>m</v>
          </cell>
          <cell r="D1614">
            <v>1.8</v>
          </cell>
          <cell r="E1614">
            <v>1.39</v>
          </cell>
        </row>
        <row r="1615">
          <cell r="A1615">
            <v>0</v>
          </cell>
        </row>
        <row r="1616">
          <cell r="A1616" t="str">
            <v>16.03.032</v>
          </cell>
          <cell r="B1616" t="str">
            <v>PINTURA LATÉX EM PAREDES EXTERNAS, CORALMUR OU SIMILAR - DUAS DEMÃOS - SEM MASSA  ACRÍLICA,SEM APLICAÇÃO DE FUNDO PREPARADOR.</v>
          </cell>
          <cell r="C1616" t="str">
            <v>m2</v>
          </cell>
          <cell r="D1616">
            <v>6.37</v>
          </cell>
          <cell r="E1616">
            <v>4.9000000000000004</v>
          </cell>
        </row>
        <row r="1617">
          <cell r="A1617">
            <v>0</v>
          </cell>
        </row>
        <row r="1618">
          <cell r="A1618" t="str">
            <v>16.03.033</v>
          </cell>
          <cell r="B1618" t="str">
            <v>PINTURA LÁTEX EM PAREDES EXTERNAS SEM O FORNECIMENTO DA TINTA, DUAS DEMÃOS, SEM MASSA CORRIDA, INCLUSIVE APLICAÇÃO DE UMA DEMÃO DE FUNDO PREPARADOR.</v>
          </cell>
          <cell r="C1618" t="str">
            <v>m2</v>
          </cell>
          <cell r="D1618">
            <v>7.02</v>
          </cell>
          <cell r="E1618">
            <v>5.4</v>
          </cell>
        </row>
        <row r="1619">
          <cell r="A1619">
            <v>0</v>
          </cell>
        </row>
        <row r="1620">
          <cell r="A1620" t="str">
            <v>16.03.040</v>
          </cell>
          <cell r="B1620" t="str">
            <v>PINTURA LATEX EM PAREDES EXTERNAS,CORALMUR OU SIMILAR, DUAS DEMAOS, INCLUSIVE APLICACAO DE SELADOR ACRILICO UMA DEMAO, E MASSA ACRILICA, DUAS DEMAOS.</v>
          </cell>
          <cell r="C1620" t="str">
            <v>m2</v>
          </cell>
          <cell r="D1620">
            <v>18.34</v>
          </cell>
          <cell r="E1620">
            <v>14.11</v>
          </cell>
        </row>
        <row r="1621">
          <cell r="A1621">
            <v>0</v>
          </cell>
        </row>
        <row r="1622">
          <cell r="A1622" t="str">
            <v>16.03.050</v>
          </cell>
          <cell r="B1622" t="str">
            <v>PINTURA A BASE DE EMULSAO ACRILICA,CORALAR OU SIMILAR, EM PAREDES INTERNAS, DUAS DEMAOS SEM MASSA, INCLUSIVE SELADOR ACRILICO, UMA DEMAO.</v>
          </cell>
          <cell r="C1622" t="str">
            <v>m2</v>
          </cell>
          <cell r="D1622">
            <v>8.85</v>
          </cell>
          <cell r="E1622">
            <v>6.81</v>
          </cell>
        </row>
        <row r="1623">
          <cell r="A1623">
            <v>0</v>
          </cell>
        </row>
        <row r="1624">
          <cell r="A1624" t="str">
            <v>16.03.060</v>
          </cell>
          <cell r="B1624" t="str">
            <v>PINTURA A BASE DE EMULSAO ACRILICA,CORALAR OU SIMILAR, EM PAREDES INTERNAS, DUAS DEMAOS, INCLUSIVE LIQUIDO SELADOR UMA DEMAO, E DUAS DE MAOS DE MASSA ACRILICA.</v>
          </cell>
          <cell r="C1624" t="str">
            <v>m2</v>
          </cell>
          <cell r="D1624">
            <v>19.07</v>
          </cell>
          <cell r="E1624">
            <v>14.67</v>
          </cell>
        </row>
        <row r="1625">
          <cell r="A1625">
            <v>0</v>
          </cell>
        </row>
        <row r="1626">
          <cell r="A1626" t="str">
            <v>16.03.070</v>
          </cell>
          <cell r="B1626" t="str">
            <v>PINTURA A BASE DE EMULSAO ACRILICA, CORALPLUS OU SIMILAR, EM PAREDES EXTERNAS, DUAS DEMAOS, SEM MASSA,INCLUSIVE APLICACAO DE SELADOR ACRILICO, UMA DEMAO.</v>
          </cell>
          <cell r="C1626" t="str">
            <v>m2</v>
          </cell>
          <cell r="D1626">
            <v>11.64</v>
          </cell>
          <cell r="E1626">
            <v>8.9600000000000009</v>
          </cell>
        </row>
        <row r="1627">
          <cell r="A1627">
            <v>0</v>
          </cell>
        </row>
        <row r="1628">
          <cell r="A1628" t="str">
            <v>16.03.080</v>
          </cell>
          <cell r="B1628" t="str">
            <v>PINTURA A BASE DE EMULSAO ACRILICA, CORALPLUS OU SIMILAR, EM PAREDES EXTERNAS, DUAS DEMAOS, INCLUSIVE APLICACAO DE SELADOR ACRILICO, UMA DEMAO E DUAS DEMAOS DE MASSA ACRILICA.</v>
          </cell>
          <cell r="C1628" t="str">
            <v>m2</v>
          </cell>
          <cell r="D1628">
            <v>20.83</v>
          </cell>
          <cell r="E1628">
            <v>16.03</v>
          </cell>
        </row>
        <row r="1629">
          <cell r="A1629">
            <v>0</v>
          </cell>
        </row>
        <row r="1630">
          <cell r="A1630" t="str">
            <v>16.03.101</v>
          </cell>
          <cell r="B1630" t="str">
            <v>REVESTIMENTO TEXTURIZADO DE COR, APLICADO COM ROLO EM PAREDE INTERNA OU EXTERNA, FAB.: CORAL OU SIMILAR.</v>
          </cell>
          <cell r="C1630" t="str">
            <v>m2</v>
          </cell>
          <cell r="D1630">
            <v>15.08</v>
          </cell>
          <cell r="E1630">
            <v>11.6</v>
          </cell>
        </row>
        <row r="1631">
          <cell r="A1631">
            <v>0</v>
          </cell>
        </row>
        <row r="1632">
          <cell r="A1632" t="str">
            <v>16.03.110</v>
          </cell>
          <cell r="B1632" t="str">
            <v>EMASSAMENTO DE PAREDES INTERNAS, COM MASSA CORRIDA À BASE DE PVA, DUAS DEMÃOS, PARA PINTURA LATÉX.</v>
          </cell>
          <cell r="C1632" t="str">
            <v>m2</v>
          </cell>
          <cell r="D1632">
            <v>5.75</v>
          </cell>
          <cell r="E1632">
            <v>4.43</v>
          </cell>
        </row>
        <row r="1633">
          <cell r="A1633">
            <v>0</v>
          </cell>
        </row>
        <row r="1634">
          <cell r="A1634" t="str">
            <v>16.03.115</v>
          </cell>
          <cell r="B1634" t="str">
            <v>PINTURA LATEX ACRÍLICA EM PAREDES EXTERNAS APARENTES, EM DUAS DEMÃOS, CORALATEX OU SIMILAR, COR CERÂMICA,SEM MASSA, SEM APLICAÇÃO DE FUNDO PREPARADOR.INCLUSO LIXAMENTO DA SUPERFÍCIE PARA APLICAÇÃO DA TINTA.</v>
          </cell>
          <cell r="C1634" t="str">
            <v>m2</v>
          </cell>
          <cell r="D1634">
            <v>6.31</v>
          </cell>
          <cell r="E1634">
            <v>4.8600000000000003</v>
          </cell>
        </row>
        <row r="1635">
          <cell r="A1635">
            <v>0</v>
          </cell>
        </row>
        <row r="1636">
          <cell r="A1636" t="str">
            <v>16.04.010</v>
          </cell>
          <cell r="B1636" t="str">
            <v>PINTURA A OLEO EM PAREDES INTERNAS, DUAS DEMAOS, SEM EMASSAMENTO, INCLUSIVE APLICACAO DE LIQUIDO PREPARADOR.</v>
          </cell>
          <cell r="C1636" t="str">
            <v>m2</v>
          </cell>
          <cell r="D1636">
            <v>10.95</v>
          </cell>
          <cell r="E1636">
            <v>8.43</v>
          </cell>
        </row>
        <row r="1637">
          <cell r="A1637">
            <v>0</v>
          </cell>
        </row>
        <row r="1638">
          <cell r="A1638" t="str">
            <v>16.04.011</v>
          </cell>
          <cell r="B1638" t="str">
            <v>PINTURA A ÓLEO OU ESMALTE SINTÉTICO EM PAREDES INTERNAS, DUAS DEMÃOS, INCLUSIVE LIXAMENTO, SEM EMASSAMENTO E SEM APLICAÇÃO DE LÍQUIDO PREPARADOR.</v>
          </cell>
          <cell r="C1638" t="str">
            <v>m2</v>
          </cell>
          <cell r="D1638">
            <v>8.65</v>
          </cell>
          <cell r="E1638">
            <v>6.66</v>
          </cell>
        </row>
        <row r="1639">
          <cell r="A1639">
            <v>0</v>
          </cell>
        </row>
        <row r="1640">
          <cell r="A1640" t="str">
            <v>16.04.020</v>
          </cell>
          <cell r="B1640" t="str">
            <v>PINTURA A OLEO EM PAREDES INTERNAS, TRES DEMAOS, SEM EMASSAMENTO, INCLUSIVE APLICACAO DE LIQUIDO PREPARADOR.</v>
          </cell>
          <cell r="C1640" t="str">
            <v>m2</v>
          </cell>
          <cell r="D1640">
            <v>13.29</v>
          </cell>
          <cell r="E1640">
            <v>10.23</v>
          </cell>
        </row>
        <row r="1641">
          <cell r="A1641">
            <v>0</v>
          </cell>
        </row>
        <row r="1642">
          <cell r="A1642" t="str">
            <v>16.04.030</v>
          </cell>
          <cell r="B1642" t="str">
            <v>PINTURA A OLEO EM PAREDES INTERNAS, DUAS DEMAOS, COM EMASSAMENTO, INCLUSIVE APLICACAO DE LIQUIDO PREPARADOR.</v>
          </cell>
          <cell r="C1642" t="str">
            <v>m2</v>
          </cell>
          <cell r="D1642">
            <v>22.32</v>
          </cell>
          <cell r="E1642">
            <v>17.170000000000002</v>
          </cell>
        </row>
        <row r="1643">
          <cell r="A1643">
            <v>0</v>
          </cell>
        </row>
        <row r="1644">
          <cell r="A1644" t="str">
            <v>16.04.040</v>
          </cell>
          <cell r="B1644" t="str">
            <v>PINTURA A OLEO EM PAREDES INTERNAS, TRES DEMAOS, COM EMASSAMENTO, INCLUSIVE APLICACAO DE LIQUIDO PREPARADOR.</v>
          </cell>
          <cell r="C1644" t="str">
            <v>m2</v>
          </cell>
          <cell r="D1644">
            <v>24.66</v>
          </cell>
          <cell r="E1644">
            <v>18.97</v>
          </cell>
        </row>
        <row r="1645">
          <cell r="A1645">
            <v>0</v>
          </cell>
        </row>
        <row r="1646">
          <cell r="A1646" t="str">
            <v>16.04.050</v>
          </cell>
          <cell r="B1646" t="str">
            <v>PINTURA A OLEO EM ESQUADRIAS DE MADEIRA, DUAS DEMAOS, COM APARELHAMENTO E SEM EMASSAMENTO, INCLUSIVE APLICACAO DE FUNDO SINTETICO NIVELADOR BRANCO FOSCO, UMA DEMAO.</v>
          </cell>
          <cell r="C1646" t="str">
            <v>m2</v>
          </cell>
          <cell r="D1646">
            <v>11.07</v>
          </cell>
          <cell r="E1646">
            <v>8.52</v>
          </cell>
        </row>
        <row r="1647">
          <cell r="A1647">
            <v>0</v>
          </cell>
        </row>
        <row r="1648">
          <cell r="A1648" t="str">
            <v>16.04.051</v>
          </cell>
          <cell r="B1648" t="str">
            <v xml:space="preserve">PINTURA A ÓLEO EM ESQUADRIAS DE MADEIRA, DUAS DEMÃOS, COM APARELHAMENTO, SEM EMASSAMENTO E SEM APLICAÇÃO DE FUNDO BRANCO FOSCO. INCLUSO LIXAMENTO. </v>
          </cell>
          <cell r="C1648" t="str">
            <v>m2</v>
          </cell>
          <cell r="D1648">
            <v>6.89</v>
          </cell>
          <cell r="E1648">
            <v>5.3</v>
          </cell>
        </row>
        <row r="1649">
          <cell r="A1649">
            <v>0</v>
          </cell>
        </row>
        <row r="1650">
          <cell r="A1650" t="str">
            <v>16.04.060</v>
          </cell>
          <cell r="B1650" t="str">
            <v>PINTURA A OLEO EM ESQUADRIAS DE MADEIRA, DUAS DEMAOS, INCLUSIVE APLICACAO DE FUNDO SINTETICO NIVELADOR BRANCO FOSCO, DUAS DEMAOS, COM MASSA A OLEO, DUAS DEMAOS.</v>
          </cell>
          <cell r="C1650" t="str">
            <v>m2</v>
          </cell>
          <cell r="D1650">
            <v>24.75</v>
          </cell>
          <cell r="E1650">
            <v>19.04</v>
          </cell>
        </row>
        <row r="1651">
          <cell r="A1651">
            <v>0</v>
          </cell>
        </row>
        <row r="1652">
          <cell r="A1652" t="str">
            <v>16.04.070</v>
          </cell>
          <cell r="B1652" t="str">
            <v>PINTURA A OLEO EM ESQUADRIAS DE FERRO, DUAS DEMAOS, SEM RASPAGEM E SEM APARELHAMENTO.</v>
          </cell>
          <cell r="C1652" t="str">
            <v>m2</v>
          </cell>
          <cell r="D1652">
            <v>9.65</v>
          </cell>
          <cell r="E1652">
            <v>7.43</v>
          </cell>
        </row>
        <row r="1653">
          <cell r="A1653">
            <v>0</v>
          </cell>
        </row>
        <row r="1654">
          <cell r="A1654" t="str">
            <v>16.04.080</v>
          </cell>
          <cell r="B1654" t="str">
            <v>PINTURA A OLEO EM ESQUADRIAS DE FERRO, DUAS DEMAOS, COM RASPAGEM E APARELHAMENTO COM ZARCAO.</v>
          </cell>
          <cell r="C1654" t="str">
            <v>m2</v>
          </cell>
          <cell r="D1654">
            <v>17.97</v>
          </cell>
          <cell r="E1654">
            <v>13.83</v>
          </cell>
        </row>
        <row r="1655">
          <cell r="A1655">
            <v>0</v>
          </cell>
        </row>
        <row r="1656">
          <cell r="A1656" t="str">
            <v>16.04.090</v>
          </cell>
          <cell r="B1656" t="str">
            <v>PINTURA COM ESMALTE SINTETICO EM ESQUADRIA DE FERRO, DUAS DEMAOS, SEM RASPAGEM E SEM APARELHAMENTO.</v>
          </cell>
          <cell r="C1656" t="str">
            <v>m2</v>
          </cell>
          <cell r="D1656">
            <v>9.65</v>
          </cell>
          <cell r="E1656">
            <v>7.43</v>
          </cell>
        </row>
        <row r="1657">
          <cell r="A1657">
            <v>0</v>
          </cell>
        </row>
        <row r="1658">
          <cell r="A1658" t="str">
            <v>16.04.100</v>
          </cell>
          <cell r="B1658" t="str">
            <v>PINTURA COM ESMALTE SINTETICO EM ESQUADRIA DE FERRO, DUAS DEMAOS, COM RASPAGEM E APARELHAMENTO COM ZARCAO.</v>
          </cell>
          <cell r="C1658" t="str">
            <v>m2</v>
          </cell>
          <cell r="D1658">
            <v>17.97</v>
          </cell>
          <cell r="E1658">
            <v>13.83</v>
          </cell>
        </row>
        <row r="1659">
          <cell r="A1659">
            <v>0</v>
          </cell>
        </row>
        <row r="1660">
          <cell r="A1660" t="str">
            <v>16.04.110</v>
          </cell>
          <cell r="B1660" t="str">
            <v>PINTURA COM ESMALTE SINTETICO EM ESQUADRIA DE FERRO GALVANIZADO, DUAS DEMAOS, SEM RASPAGEM E APARELHAMENTO COM GALVO PRIMER.</v>
          </cell>
          <cell r="C1660" t="str">
            <v>m2</v>
          </cell>
          <cell r="D1660">
            <v>16.170000000000002</v>
          </cell>
          <cell r="E1660">
            <v>12.44</v>
          </cell>
        </row>
        <row r="1661">
          <cell r="A1661">
            <v>0</v>
          </cell>
        </row>
        <row r="1662">
          <cell r="A1662" t="str">
            <v>16.04.120</v>
          </cell>
          <cell r="B1662" t="str">
            <v>PINTURA COM ESMALTE SINTETICO EM ESQUADRIAS DE FERRO GALVANIZADO, DUAS DEMAOS, COM RASPAGEM E APARELHAMENTO COM GALVO PRIMER.</v>
          </cell>
          <cell r="C1662" t="str">
            <v>m2</v>
          </cell>
          <cell r="D1662">
            <v>18.850000000000001</v>
          </cell>
          <cell r="E1662">
            <v>14.5</v>
          </cell>
        </row>
        <row r="1663">
          <cell r="A1663">
            <v>0</v>
          </cell>
        </row>
        <row r="1664">
          <cell r="A1664" t="str">
            <v>16.04.130</v>
          </cell>
          <cell r="B1664" t="str">
            <v>PINTURA COM ESMALTE SINTÉTICO, VERDE ESCOLAR FOSCO, EM DUAS DEMÃOS, SOBRE QUADRO VERDE</v>
          </cell>
          <cell r="C1664" t="str">
            <v>m2</v>
          </cell>
          <cell r="D1664">
            <v>10.97</v>
          </cell>
          <cell r="E1664">
            <v>8.44</v>
          </cell>
        </row>
        <row r="1665">
          <cell r="A1665">
            <v>0</v>
          </cell>
        </row>
        <row r="1666">
          <cell r="A1666" t="str">
            <v>16.05.010</v>
          </cell>
          <cell r="B1666" t="str">
            <v>PINTURA COM VERNIZ COPAL SINTETICO, DUAS DEMAOS, EM ESQUADRIAS DE MADEIRA.</v>
          </cell>
          <cell r="C1666" t="str">
            <v>m2</v>
          </cell>
          <cell r="D1666">
            <v>8.09</v>
          </cell>
          <cell r="E1666">
            <v>6.23</v>
          </cell>
        </row>
        <row r="1667">
          <cell r="A1667">
            <v>0</v>
          </cell>
        </row>
        <row r="1668">
          <cell r="A1668" t="str">
            <v>16.05.030</v>
          </cell>
          <cell r="B1668" t="str">
            <v>PINTURA COM VERNIZ ACRILICO, TRES DEMAOS, SOBRE TIJOLO NATURAL OU CONCRETO APARENTE, INCLUSIVE FUNDO PREPARADOR, UMA DEMAO.</v>
          </cell>
          <cell r="C1668" t="str">
            <v>m2</v>
          </cell>
          <cell r="D1668">
            <v>10.67</v>
          </cell>
          <cell r="E1668">
            <v>8.2100000000000009</v>
          </cell>
        </row>
        <row r="1669">
          <cell r="A1669">
            <v>0</v>
          </cell>
        </row>
        <row r="1670">
          <cell r="A1670" t="str">
            <v>16.05.040</v>
          </cell>
          <cell r="B1670" t="str">
            <v>PINTURA COM VERNIZ POLIURETANICO, TRES DEMAOS SOBRE MADEIRA.</v>
          </cell>
          <cell r="C1670" t="str">
            <v>m2</v>
          </cell>
          <cell r="D1670">
            <v>9.39</v>
          </cell>
          <cell r="E1670">
            <v>7.23</v>
          </cell>
        </row>
        <row r="1671">
          <cell r="A1671">
            <v>0</v>
          </cell>
        </row>
        <row r="1672">
          <cell r="A1672" t="str">
            <v>16.05.050</v>
          </cell>
          <cell r="B1672" t="str">
            <v>PINTURA PARA TRATAMENTO EM MADEIRA COM IMUNIZANTE,TIPO PENETROL CUPIM,DA VEDACIT OU SIMILAR, DUAS DEMAOS.</v>
          </cell>
          <cell r="C1672" t="str">
            <v>m2</v>
          </cell>
          <cell r="D1672">
            <v>10.4</v>
          </cell>
          <cell r="E1672">
            <v>8</v>
          </cell>
        </row>
        <row r="1673">
          <cell r="A1673">
            <v>0</v>
          </cell>
        </row>
        <row r="1674">
          <cell r="A1674" t="str">
            <v>16.06.010</v>
          </cell>
          <cell r="B1674" t="str">
            <v>PINTURA A BASE DE SILICONE, DUAS DEMAOS,SOBRE PAREDE DE CONCRETO OU DE TIJOLOS CERAMICOS.</v>
          </cell>
          <cell r="C1674" t="str">
            <v>m2</v>
          </cell>
          <cell r="D1674">
            <v>31.38</v>
          </cell>
          <cell r="E1674">
            <v>24.14</v>
          </cell>
        </row>
        <row r="1675">
          <cell r="A1675">
            <v>0</v>
          </cell>
        </row>
        <row r="1676">
          <cell r="A1676" t="str">
            <v>16.07.020</v>
          </cell>
          <cell r="B1676" t="str">
            <v>PINTURA A BASE DE EPOXI, DUAS DEMAOS, SEM EMASSAMENTO.</v>
          </cell>
          <cell r="C1676" t="str">
            <v>m2</v>
          </cell>
          <cell r="D1676">
            <v>20.420000000000002</v>
          </cell>
          <cell r="E1676">
            <v>15.71</v>
          </cell>
        </row>
        <row r="1677">
          <cell r="A1677">
            <v>0</v>
          </cell>
        </row>
        <row r="1678">
          <cell r="A1678" t="str">
            <v>16.07.021</v>
          </cell>
          <cell r="B1678" t="str">
            <v>APLICAÇÃO DE VERNIZ PARA CONCRETO APARENTE  TIPO DEKGUARD FS DA FOSROC EM DUAS DEMÃOS SOBRE PRIMER NITOPRIMER AW DA FOSROC OU SIMILAR.</v>
          </cell>
          <cell r="C1678" t="str">
            <v>m2</v>
          </cell>
          <cell r="D1678">
            <v>18.899999999999999</v>
          </cell>
          <cell r="E1678">
            <v>14.54</v>
          </cell>
        </row>
        <row r="1679">
          <cell r="A1679">
            <v>0</v>
          </cell>
        </row>
        <row r="1680">
          <cell r="A1680" t="str">
            <v>16.08.010</v>
          </cell>
          <cell r="B1680" t="str">
            <v>PINTURA A BASE DE TINTA ACRILICA CORALPISO,NOVACOR OU SIMILAR PARA PISOS DE QUADRAS DE ESPORTES, ESTACIONAMENTOS, PASSEIOS, ETC(02 DEMAOS),INCLUSIVE PREPARO DA SUPERFICIE QUE DEVE ESTAR LIMPA, SECA E ISENTA DE GORDURA, GRAXA OU MOFO.</v>
          </cell>
          <cell r="C1680" t="str">
            <v>m2</v>
          </cell>
          <cell r="D1680">
            <v>15.27</v>
          </cell>
          <cell r="E1680">
            <v>11.75</v>
          </cell>
        </row>
        <row r="1681">
          <cell r="A1681">
            <v>0</v>
          </cell>
        </row>
        <row r="1682">
          <cell r="A1682" t="str">
            <v>16.08.100</v>
          </cell>
          <cell r="B1682" t="str">
            <v xml:space="preserve">DEMARCACAO E PINTURA A BASE DE TINTA ACRILICA CORALPISO, NOVACOR OU SIMILAR, COM TRINCHA DE FAIXA COM 5CM DE LARGURA PARA QUADRAS DE ESPORTES, ESTACIONAMENTOS, ETC(02 DEMAOS), INCLUSIVE PREPARO DA SUPERFICIE QUE DEVE ESTAR LIMPA SECA E ISENTA DE GORDURA, </v>
          </cell>
          <cell r="C1682" t="str">
            <v>m</v>
          </cell>
          <cell r="D1682">
            <v>6.16</v>
          </cell>
          <cell r="E1682">
            <v>4.74</v>
          </cell>
        </row>
        <row r="1683">
          <cell r="A1683">
            <v>0</v>
          </cell>
        </row>
        <row r="1684">
          <cell r="A1684" t="str">
            <v>17.00.000</v>
          </cell>
          <cell r="B1684" t="str">
            <v>URBANIZACAO</v>
          </cell>
        </row>
        <row r="1685">
          <cell r="A1685">
            <v>0</v>
          </cell>
        </row>
        <row r="1686">
          <cell r="A1686" t="str">
            <v>17.01.020</v>
          </cell>
          <cell r="B1686" t="str">
            <v>PASSEIO EM PEDRA PORTUGUESA ASSENTADA SOBRE ARGAMASSA SECA DE CIMENTO E AREIA NO TRACO 1:6 E REJUNTADA COM ARGAMASSA SECA DE CIMENTO E AREIA NO TRACO 1:2.</v>
          </cell>
          <cell r="C1686" t="str">
            <v>m2</v>
          </cell>
          <cell r="D1686">
            <v>40.75</v>
          </cell>
          <cell r="E1686">
            <v>31.35</v>
          </cell>
        </row>
        <row r="1687">
          <cell r="A1687">
            <v>0</v>
          </cell>
        </row>
        <row r="1688">
          <cell r="A1688" t="str">
            <v>17.01.030</v>
          </cell>
          <cell r="B1688" t="str">
            <v>PASSEIO DE CONCRETO 1:4:8 COM 5,0 CM DE ESPESSURA, CAPEADO COM CIMENTO E AREIA NO TRACO 1:3, TENDO 2,0 CM DE ESPESSURA.</v>
          </cell>
          <cell r="C1688" t="str">
            <v>m2</v>
          </cell>
          <cell r="D1688">
            <v>38.1</v>
          </cell>
          <cell r="E1688">
            <v>29.31</v>
          </cell>
        </row>
        <row r="1689">
          <cell r="A1689">
            <v>0</v>
          </cell>
        </row>
        <row r="1690">
          <cell r="A1690" t="str">
            <v>17.01.040</v>
          </cell>
          <cell r="B1690" t="str">
            <v>PASSEIO DE CONCRETO 1:3:5 COM 5,0 CM DE ESPESSURA E JUNTAS SECAS EM QUADROS DE 1,0 X 2,0 M.</v>
          </cell>
          <cell r="C1690" t="str">
            <v>m2</v>
          </cell>
          <cell r="D1690">
            <v>30.49</v>
          </cell>
          <cell r="E1690">
            <v>23.46</v>
          </cell>
        </row>
        <row r="1691">
          <cell r="A1691">
            <v>0</v>
          </cell>
        </row>
        <row r="1692">
          <cell r="A1692" t="str">
            <v>17.01.050</v>
          </cell>
          <cell r="B1692" t="str">
            <v>PASSEIO DE CONCRETO 1:2,5:4 COM 5,0 CM DE ESPESSURA E JUNTAS SECAS EM QUADROS DE 1,0 X 2,0 M.</v>
          </cell>
          <cell r="C1692" t="str">
            <v>m2</v>
          </cell>
          <cell r="D1692">
            <v>31.78</v>
          </cell>
          <cell r="E1692">
            <v>24.45</v>
          </cell>
        </row>
        <row r="1693">
          <cell r="A1693">
            <v>0</v>
          </cell>
        </row>
        <row r="1694">
          <cell r="A1694" t="str">
            <v>17.01.060</v>
          </cell>
          <cell r="B1694" t="str">
            <v>PASSEIO DE CONCRETO 1:3:5 COM 5,0 CM DE ESPESSURA E JUNTAS DE MADEIRA EM QUADROS DE 1,2 X 1,2 M.</v>
          </cell>
          <cell r="C1694" t="str">
            <v>m2</v>
          </cell>
          <cell r="D1694">
            <v>31.6</v>
          </cell>
          <cell r="E1694">
            <v>24.31</v>
          </cell>
        </row>
        <row r="1695">
          <cell r="A1695">
            <v>0</v>
          </cell>
        </row>
        <row r="1696">
          <cell r="A1696" t="str">
            <v>17.01.070</v>
          </cell>
          <cell r="B1696" t="str">
            <v>PASSEIO DE CONCRETO 1:2,5:4 COM 5,0 CM DE ESPESSURA E JUNTAS DE MADEIRA EM QUADROS DE 1,2 X 1,2 M.</v>
          </cell>
          <cell r="C1696" t="str">
            <v>m2</v>
          </cell>
          <cell r="D1696">
            <v>32.89</v>
          </cell>
          <cell r="E1696">
            <v>25.3</v>
          </cell>
        </row>
        <row r="1697">
          <cell r="A1697">
            <v>0</v>
          </cell>
        </row>
        <row r="1698">
          <cell r="A1698" t="str">
            <v>17.01.080</v>
          </cell>
          <cell r="B1698" t="str">
            <v>PASSEIO DE CONCRETO 1:3:5 COM 5,0 CM DE ESPESSURA E JUNTAS DE ASFALTO EM QUADROS DE 1,0 X 2,0 M.</v>
          </cell>
          <cell r="C1698" t="str">
            <v>m2</v>
          </cell>
          <cell r="D1698">
            <v>36.11</v>
          </cell>
          <cell r="E1698">
            <v>27.78</v>
          </cell>
        </row>
        <row r="1699">
          <cell r="A1699">
            <v>0</v>
          </cell>
        </row>
        <row r="1700">
          <cell r="A1700" t="str">
            <v>17.01.090</v>
          </cell>
          <cell r="B1700" t="str">
            <v>PASSEIO DE CONCRETO 1:2,5:4 COM 5,0 CM DE ESPESSURA E JUNTAS DE ASFALTO EM QUADROS DE 1,0 X 2,0 M.</v>
          </cell>
          <cell r="C1700" t="str">
            <v>m2</v>
          </cell>
          <cell r="D1700">
            <v>37.4</v>
          </cell>
          <cell r="E1700">
            <v>28.77</v>
          </cell>
        </row>
        <row r="1701">
          <cell r="A1701">
            <v>0</v>
          </cell>
        </row>
        <row r="1702">
          <cell r="A1702" t="str">
            <v>17.01.100</v>
          </cell>
          <cell r="B1702" t="str">
            <v>PASSEIO DE CONCRETO 1:3:5 COM 5,0 CM DE ESPESSURA E JUNTAS RISCADAS EM QUADROS DE 1,0 X 2,0 M.</v>
          </cell>
          <cell r="C1702" t="str">
            <v>m2</v>
          </cell>
          <cell r="D1702">
            <v>23.06</v>
          </cell>
          <cell r="E1702">
            <v>17.739999999999998</v>
          </cell>
        </row>
        <row r="1703">
          <cell r="A1703">
            <v>0</v>
          </cell>
        </row>
        <row r="1704">
          <cell r="A1704" t="str">
            <v>17.01.110</v>
          </cell>
          <cell r="B1704" t="str">
            <v>PASSEIO DE CONCRETO 1:2,5:4 COM 5,0 CM DE ESPESSURA E JUNTAS RISCADAS EM QUADROS DE 1,0X 2,0 M.</v>
          </cell>
          <cell r="C1704" t="str">
            <v>m2</v>
          </cell>
          <cell r="D1704">
            <v>24.34</v>
          </cell>
          <cell r="E1704">
            <v>18.73</v>
          </cell>
        </row>
        <row r="1705">
          <cell r="A1705">
            <v>0</v>
          </cell>
        </row>
        <row r="1706">
          <cell r="A1706" t="str">
            <v>17.01.113</v>
          </cell>
          <cell r="B1706" t="str">
            <v>FORNEC.E EXEC.CALÇADA ACESSO CONC MAGRO 1:3:5 ESP  5 CM COM ACAB CIMENTADO ÁSPERO TR. 1:4 ESP.2 CM  JUNTA DE MAD. 2 X 1 CM. ALVEN. DE TIJ. 8 FUROS 1/2 VEZ P/ CONT. ATERRO CAIXÃO,CALÇ H=20CM, 2 LADOS, SOBRE LASTR. CONC. MAG C/3CM. REV. CHAPISCO TR. 1:3 CIM</v>
          </cell>
          <cell r="C1706" t="str">
            <v>m2</v>
          </cell>
          <cell r="D1706">
            <v>69.45</v>
          </cell>
          <cell r="E1706">
            <v>53.43</v>
          </cell>
        </row>
        <row r="1707">
          <cell r="A1707">
            <v>0</v>
          </cell>
        </row>
        <row r="1708">
          <cell r="A1708" t="str">
            <v>17.01.114</v>
          </cell>
          <cell r="B1708" t="str">
            <v xml:space="preserve">FORNECIMENTO E EXECUÇÃO DE CALÇADA DE CONTORNO COM 0,70M DE LARGURA, BASE EM CONCRETO MAGRO 1:4:8 COM 0,05M, CIMENTADO ÁSPERO 1:4 ESP.2,00CM E ALVENARIA DE TIJOLO DE 08 FUROS DE 1 VEZ PARA CONTENÇÃO DO ATERRO H=20CM, INCLUSIVE ESCAVAÇÃO, REMOÇÃO E ATERRO </v>
          </cell>
          <cell r="C1708" t="str">
            <v>m</v>
          </cell>
          <cell r="D1708">
            <v>51.38</v>
          </cell>
          <cell r="E1708">
            <v>39.53</v>
          </cell>
        </row>
        <row r="1709">
          <cell r="A1709">
            <v>0</v>
          </cell>
        </row>
        <row r="1710">
          <cell r="A1710" t="str">
            <v>17.01.115</v>
          </cell>
          <cell r="B1710" t="str">
            <v xml:space="preserve">FORNECIMENTO E EXECUÇÃO DE CALÇADA DE CONTORNO COM 1,40M DE LARGURA, BASE EM CONCRETO MAGRO 1:4:8 COM 0,05M, CIMENTADO ÁSPERO 1:4 ESP.2,00CM E ALVENARIA DE TIJOLO DE 08 FUROS DE 1 VEZ PARA CONTENÇÃO DO ATERRO H=20CM, INCLUSIVE ESCAVAÇÃO, REMOÇÃO E ATERRO </v>
          </cell>
          <cell r="C1710" t="str">
            <v>m</v>
          </cell>
          <cell r="D1710">
            <v>80.02</v>
          </cell>
          <cell r="E1710">
            <v>61.56</v>
          </cell>
        </row>
        <row r="1711">
          <cell r="A1711">
            <v>0</v>
          </cell>
        </row>
        <row r="1712">
          <cell r="A1712" t="str">
            <v>17.01.120</v>
          </cell>
          <cell r="B1712" t="str">
            <v>PASSEIO EM LAJOTA DE CONCRETO 50 X 50, APLICADO SOBRE LASTRO DE CONCRETO 1:4:8 DE 5 CM DE ESPESSURA, INCLUSIVE EXECUCAO DO LASTRO.</v>
          </cell>
          <cell r="C1712" t="str">
            <v>m2</v>
          </cell>
          <cell r="D1712">
            <v>56.84</v>
          </cell>
          <cell r="E1712">
            <v>43.73</v>
          </cell>
        </row>
        <row r="1713">
          <cell r="A1713">
            <v>0</v>
          </cell>
        </row>
        <row r="1714">
          <cell r="A1714" t="str">
            <v>17.01.130</v>
          </cell>
          <cell r="B1714" t="str">
            <v>PASSEIO EM LAJOTA DE CONCRETO 50 X 50, APLICADO SOBRE LASTRO DE CONCRETO JA PRONTO.</v>
          </cell>
          <cell r="C1714" t="str">
            <v>m2</v>
          </cell>
          <cell r="D1714">
            <v>35.58</v>
          </cell>
          <cell r="E1714">
            <v>27.37</v>
          </cell>
        </row>
        <row r="1715">
          <cell r="A1715">
            <v>0</v>
          </cell>
        </row>
        <row r="1716">
          <cell r="A1716" t="str">
            <v>17.01.140</v>
          </cell>
          <cell r="B1716" t="str">
            <v>PASSEIO EM LAJOTA DE CONCRETO 50 X 50, APLICADO SOBRE TERRENO, INCLUSIVE REGULARIZACAO DO MESMO.</v>
          </cell>
          <cell r="C1716" t="str">
            <v>m2</v>
          </cell>
          <cell r="D1716">
            <v>37.159999999999997</v>
          </cell>
          <cell r="E1716">
            <v>28.59</v>
          </cell>
        </row>
        <row r="1717">
          <cell r="A1717">
            <v>0</v>
          </cell>
        </row>
        <row r="1718">
          <cell r="A1718" t="str">
            <v>17.01.145</v>
          </cell>
          <cell r="B1718" t="str">
            <v>REVESTIMENTO COM PEDRAS GRANITICAS DE DIMENSOES MEDIAS (0,45 X 0,45 X 0,05) M E COM UMA SUPERFICIE PLANA (NAO TRABALHADA), ASSENTADAS E REJUNTADAS COM ARGAMASSA DE CIMENTO E AREIA NO TRACO 1:6.</v>
          </cell>
          <cell r="C1718" t="str">
            <v>m2</v>
          </cell>
          <cell r="D1718">
            <v>59.81</v>
          </cell>
          <cell r="E1718">
            <v>46.01</v>
          </cell>
        </row>
        <row r="1719">
          <cell r="A1719">
            <v>0</v>
          </cell>
        </row>
        <row r="1720">
          <cell r="A1720" t="str">
            <v>17.01.150</v>
          </cell>
          <cell r="B1720" t="str">
            <v>REPOSICAO DE PASSEIO DE PEDRA PORTUGUESA ASSENTADA SOBRE ARGAMASSA SECA DE CIM. E AREIA NO TRACO 1:6 E REJUNTADA COM ARGAMASSA DE CIMENTO E AREIA NO TRACO 1:2.</v>
          </cell>
          <cell r="C1720" t="str">
            <v>m2</v>
          </cell>
          <cell r="D1720">
            <v>28.87</v>
          </cell>
          <cell r="E1720">
            <v>22.21</v>
          </cell>
        </row>
        <row r="1721">
          <cell r="A1721">
            <v>0</v>
          </cell>
        </row>
        <row r="1722">
          <cell r="A1722" t="str">
            <v>17.01.160</v>
          </cell>
          <cell r="B1722" t="str">
            <v>REPOSICAO DE PASSEIO EM LAJOTA DE CONCRETO 50 X 50 , APLICADA SOBRE TERRENO REGULARIZADO OU LASTRO DE CONCRETO ( SO O ASSENTAMENTO ).</v>
          </cell>
          <cell r="C1722" t="str">
            <v>m2</v>
          </cell>
          <cell r="D1722">
            <v>23.23</v>
          </cell>
          <cell r="E1722">
            <v>17.87</v>
          </cell>
        </row>
        <row r="1723">
          <cell r="A1723">
            <v>0</v>
          </cell>
        </row>
        <row r="1724">
          <cell r="A1724" t="str">
            <v>17.01.170</v>
          </cell>
          <cell r="B1724" t="str">
            <v>FORNECIMENTO E EXECUÇÃO DE PISO TÁTIL, DIMENSÕES 0,50X0,50M COM ESP.3CM, ASSENTADA COM ARGAMASSA DE CIMENTO E AREIA 1:6 (ESP:2,5CM) E REJUNTADA COM ARGAMASSA DE CIMENTO E AREIA 1:4, SOBRE LASTRO DE CONCRETO PRONTO.</v>
          </cell>
          <cell r="C1724" t="str">
            <v>m2</v>
          </cell>
          <cell r="D1724">
            <v>40.840000000000003</v>
          </cell>
          <cell r="E1724">
            <v>31.42</v>
          </cell>
        </row>
        <row r="1725">
          <cell r="A1725">
            <v>0</v>
          </cell>
        </row>
        <row r="1726">
          <cell r="A1726" t="str">
            <v>17.02.010</v>
          </cell>
          <cell r="B1726" t="str">
            <v>FORNECIMENTO DE BARRO DE JARDIM (POSTO OBRA NA PRACA DO RECIFE).</v>
          </cell>
          <cell r="C1726" t="str">
            <v>m3</v>
          </cell>
          <cell r="D1726">
            <v>52</v>
          </cell>
          <cell r="E1726">
            <v>40</v>
          </cell>
        </row>
        <row r="1727">
          <cell r="A1727">
            <v>0</v>
          </cell>
        </row>
        <row r="1728">
          <cell r="A1728" t="str">
            <v>17.02.020</v>
          </cell>
          <cell r="B1728" t="str">
            <v>FORNECIMENTO DE ESTRUME BOVINO CURTIDO (POSTO OBRA NA PRACA DO RECIFE).</v>
          </cell>
          <cell r="C1728" t="str">
            <v>m3</v>
          </cell>
          <cell r="D1728">
            <v>65</v>
          </cell>
          <cell r="E1728">
            <v>50</v>
          </cell>
        </row>
        <row r="1729">
          <cell r="A1729">
            <v>0</v>
          </cell>
        </row>
        <row r="1730">
          <cell r="A1730" t="str">
            <v>17.02.025</v>
          </cell>
          <cell r="B1730" t="str">
            <v>FORNECIMENTO DE PO DE COCO (POSTO OBRA NA PRACA DO RECIFE).</v>
          </cell>
          <cell r="C1730" t="str">
            <v>m3</v>
          </cell>
          <cell r="D1730">
            <v>65</v>
          </cell>
          <cell r="E1730">
            <v>50</v>
          </cell>
        </row>
        <row r="1731">
          <cell r="A1731">
            <v>0</v>
          </cell>
        </row>
        <row r="1732">
          <cell r="A1732" t="str">
            <v>17.02.030</v>
          </cell>
          <cell r="B1732" t="str">
            <v>FORNECIMENTO DE CASCALHINHO, INCLUSIVE O ESPALHAMENTO DO MESMO ( POSTO OBRA NA PRACA DO RECIFE)</v>
          </cell>
          <cell r="C1732" t="str">
            <v>m3</v>
          </cell>
          <cell r="D1732">
            <v>63.24</v>
          </cell>
          <cell r="E1732">
            <v>48.65</v>
          </cell>
        </row>
        <row r="1733">
          <cell r="A1733">
            <v>0</v>
          </cell>
        </row>
        <row r="1734">
          <cell r="A1734" t="str">
            <v>17.02.040</v>
          </cell>
          <cell r="B1734" t="str">
            <v>FORNECIMENTO DE CASCALHINHO, SEM O ESPALHAMENTO DO MESMO ( POSTO OBRA NA PRACA DO RECIFE).</v>
          </cell>
          <cell r="C1734" t="str">
            <v>m3</v>
          </cell>
          <cell r="D1734">
            <v>62.4</v>
          </cell>
          <cell r="E1734">
            <v>48</v>
          </cell>
        </row>
        <row r="1735">
          <cell r="A1735">
            <v>0</v>
          </cell>
        </row>
        <row r="1736">
          <cell r="A1736" t="str">
            <v>17.02.050</v>
          </cell>
          <cell r="B1736" t="str">
            <v>FORNECIMENTO DE VARAO COM 2,0 M DE ALTURA E DIAMETRO DE 3,0 CM PARA TUTORAMENTO DE MUDAS INCLUSIVE O ASSENTAMENTO.</v>
          </cell>
          <cell r="C1736" t="str">
            <v>Un</v>
          </cell>
          <cell r="D1736">
            <v>5.01</v>
          </cell>
          <cell r="E1736">
            <v>3.86</v>
          </cell>
        </row>
        <row r="1737">
          <cell r="A1737">
            <v>0</v>
          </cell>
        </row>
        <row r="1738">
          <cell r="A1738" t="str">
            <v>17.02.060</v>
          </cell>
          <cell r="B1738" t="str">
            <v>FORNECIMENTO DE VARAO COM 2,0 M DE ALTURA E DIAMETRO DE 3,0 CM PARA TUTORAMENTO DE MUDAS SEM O ASSENTAMENTO DO MESMO.</v>
          </cell>
          <cell r="C1738" t="str">
            <v>Un</v>
          </cell>
          <cell r="D1738">
            <v>4.55</v>
          </cell>
          <cell r="E1738">
            <v>3.5</v>
          </cell>
        </row>
        <row r="1739">
          <cell r="A1739">
            <v>0</v>
          </cell>
        </row>
        <row r="1740">
          <cell r="A1740" t="str">
            <v>17.02.070</v>
          </cell>
          <cell r="B1740" t="str">
            <v>FORNECIMENTO DE ESTACAS PARA SUSTENTACAO DE GRADES DE PROTECAO DE MUDAS COM 2,0 M DE ALTURA E DIAMETRO DE 5,0 CM,INCLUSIVE O ASSENTAMENTO DA MESMA.</v>
          </cell>
          <cell r="C1740" t="str">
            <v>Un</v>
          </cell>
          <cell r="D1740">
            <v>5.79</v>
          </cell>
          <cell r="E1740">
            <v>4.46</v>
          </cell>
        </row>
        <row r="1741">
          <cell r="A1741">
            <v>0</v>
          </cell>
        </row>
        <row r="1742">
          <cell r="A1742" t="str">
            <v>17.02.080</v>
          </cell>
          <cell r="B1742" t="str">
            <v>FORNECIMENTO DE ESTACAS PARA SUSTENTACAO DE GRADES DE PROTECAO DE MUDAS COM 2,0 M DE ALTURA E DIAMETRO DE 5,0 CM, SEM O ASSENTAMENTO DA MESMA.</v>
          </cell>
          <cell r="C1742" t="str">
            <v>Un</v>
          </cell>
          <cell r="D1742">
            <v>5.33</v>
          </cell>
          <cell r="E1742">
            <v>4.0999999999999996</v>
          </cell>
        </row>
        <row r="1743">
          <cell r="A1743">
            <v>0</v>
          </cell>
        </row>
        <row r="1744">
          <cell r="A1744" t="str">
            <v>17.02.090</v>
          </cell>
          <cell r="B1744" t="str">
            <v>FORNECIMENTO DE GRADES DE RIPAS DE MACARANDUBA, COM 1,80 M DE ALTURA POR 1,50 M DE LARGURA,CONFECCIONADAS COM 12 RIPAS DE 5 CM DE LARGURA E 3 FIADAS DE ARAME GALVANIZADO N. 14,INCLUSIVE ASSENTAMENTO.</v>
          </cell>
          <cell r="C1744" t="str">
            <v>Un</v>
          </cell>
          <cell r="D1744">
            <v>46.95</v>
          </cell>
          <cell r="E1744">
            <v>36.119999999999997</v>
          </cell>
        </row>
        <row r="1745">
          <cell r="A1745">
            <v>0</v>
          </cell>
        </row>
        <row r="1746">
          <cell r="A1746" t="str">
            <v>17.02.100</v>
          </cell>
          <cell r="B1746" t="str">
            <v>FORNECIMENTO DE GRADES DE RIPAS DE MACARANDUBA, COM 1,80 M DE ALTURA POR 1,50 M DE LARGURA CONFECCIONADAS COM 12 RIPAS DE 5 CM DE LARGURA E 3 FIADAS DE ARAME GALVANIZADO N. 14, SEM O ASSENTAMENTO.</v>
          </cell>
          <cell r="C1746" t="str">
            <v>Un</v>
          </cell>
          <cell r="D1746">
            <v>45.5</v>
          </cell>
          <cell r="E1746">
            <v>35</v>
          </cell>
        </row>
        <row r="1747">
          <cell r="A1747">
            <v>0</v>
          </cell>
        </row>
        <row r="1748">
          <cell r="A1748" t="str">
            <v>17.03.010</v>
          </cell>
          <cell r="B1748" t="str">
            <v>MEIO-FIO DE ALVENARIA REVESTIDO COM ARGAMASSA DE CIMENTO E AREIA 1:3.</v>
          </cell>
          <cell r="C1748" t="str">
            <v>m</v>
          </cell>
          <cell r="D1748">
            <v>13.98</v>
          </cell>
          <cell r="E1748">
            <v>10.76</v>
          </cell>
        </row>
        <row r="1749">
          <cell r="A1749">
            <v>0</v>
          </cell>
        </row>
        <row r="1750">
          <cell r="A1750" t="str">
            <v>17.03.020</v>
          </cell>
          <cell r="B1750" t="str">
            <v>PREPARO DE SOLO PARA GRAMADO COM 10,0 CM DE ESPESSURA , FEITO COM BARRO DE JARDIM E ESTRUME BOVINO CURTIDO, TRACO 4:1, COM TODO MATERIAL FORNECIDO PELO EMPREITEIRO.</v>
          </cell>
          <cell r="C1750" t="str">
            <v>m2</v>
          </cell>
          <cell r="D1750">
            <v>8.7200000000000006</v>
          </cell>
          <cell r="E1750">
            <v>6.71</v>
          </cell>
        </row>
        <row r="1751">
          <cell r="A1751">
            <v>0</v>
          </cell>
        </row>
        <row r="1752">
          <cell r="A1752" t="str">
            <v>17.03.030</v>
          </cell>
          <cell r="B1752" t="str">
            <v>PREPARO DE SOLO PARA CANTEIRO COM 20,0 CM DE ESPESSURA, FEITO COM BARRO DE JARDIM E ESTRUME BOVINO CURTIDO, TRACO 2:1,COM TODO MATERIAL FORNECIDO PELO EMPREITEIRO.</v>
          </cell>
          <cell r="C1752" t="str">
            <v>m2</v>
          </cell>
          <cell r="D1752">
            <v>14.52</v>
          </cell>
          <cell r="E1752">
            <v>11.17</v>
          </cell>
        </row>
        <row r="1753">
          <cell r="A1753">
            <v>0</v>
          </cell>
        </row>
        <row r="1754">
          <cell r="A1754" t="str">
            <v>17.03.040</v>
          </cell>
          <cell r="B1754" t="str">
            <v>FORNECIMENTO E PLANTIO DE GRAMA INGLESA (STENOTAPHUM).</v>
          </cell>
          <cell r="C1754" t="str">
            <v>m2</v>
          </cell>
          <cell r="D1754">
            <v>6.31</v>
          </cell>
          <cell r="E1754">
            <v>4.8600000000000003</v>
          </cell>
        </row>
        <row r="1755">
          <cell r="A1755">
            <v>0</v>
          </cell>
        </row>
        <row r="1756">
          <cell r="A1756" t="str">
            <v>17.03.045</v>
          </cell>
          <cell r="B1756" t="str">
            <v>FORNECIMENTO E PLANTIO DE GRAMA ESMERALDA (EM TAPETE), INCLUINDO PREPARO DE SOLO COM APENAS BARRO DE JARDIM.</v>
          </cell>
          <cell r="C1756" t="str">
            <v>m2</v>
          </cell>
          <cell r="D1756">
            <v>10.9</v>
          </cell>
          <cell r="E1756">
            <v>8.39</v>
          </cell>
        </row>
        <row r="1757">
          <cell r="A1757">
            <v>0</v>
          </cell>
        </row>
        <row r="1758">
          <cell r="A1758" t="str">
            <v>17.03.050</v>
          </cell>
          <cell r="B1758" t="str">
            <v>FORNECIMENTO E PLANTIO DE GRAMA PAPUAM (PASPALUM CONJUGATUM).</v>
          </cell>
          <cell r="C1758" t="str">
            <v>m2</v>
          </cell>
          <cell r="D1758">
            <v>6.31</v>
          </cell>
          <cell r="E1758">
            <v>4.8600000000000003</v>
          </cell>
        </row>
        <row r="1759">
          <cell r="A1759">
            <v>0</v>
          </cell>
        </row>
        <row r="1760">
          <cell r="A1760" t="str">
            <v>17.03.060</v>
          </cell>
          <cell r="B1760" t="str">
            <v>FORNECIMENTO E PLANTIO DE GRAMA DE BURRO (CYNODON DACTYLON).</v>
          </cell>
          <cell r="C1760" t="str">
            <v>m2</v>
          </cell>
          <cell r="D1760">
            <v>5.34</v>
          </cell>
          <cell r="E1760">
            <v>4.1100000000000003</v>
          </cell>
        </row>
        <row r="1761">
          <cell r="A1761">
            <v>0</v>
          </cell>
        </row>
        <row r="1762">
          <cell r="A1762" t="str">
            <v>17.03.070</v>
          </cell>
          <cell r="B1762" t="str">
            <v>FORNECIMENTO E PLANTIO DE MUDAS HERBACEAS TIPO FOLHAGEM - GRUPO 1 (ROXINHO, CROTON PEXAIN, CUIA DE POBRE, CROTON ROXO, CROTON CAXIADO, ARCA DE NOE, BOM DIA, BOA NOITE, ETC.).</v>
          </cell>
          <cell r="C1762" t="str">
            <v>Un</v>
          </cell>
          <cell r="D1762">
            <v>4.0999999999999996</v>
          </cell>
          <cell r="E1762">
            <v>3.16</v>
          </cell>
        </row>
        <row r="1763">
          <cell r="A1763">
            <v>0</v>
          </cell>
        </row>
        <row r="1764">
          <cell r="A1764" t="str">
            <v>17.03.080</v>
          </cell>
          <cell r="B1764" t="str">
            <v>FORNECIMENTO E PLANTIO DE MUDAS HERBACEAS TIPO FOLHAGEM - GRUPO 2 (CANA DA INDIA, BRASILEIRINHO, NUVEM, PANAMA, PAQUEVIRA, PINGO DE OURO, ACALIFA, CHUMBINHO, IXORA, BEIJO, SAVIA AZUL, TINHORAO, ETC)</v>
          </cell>
          <cell r="C1764" t="str">
            <v>Un</v>
          </cell>
          <cell r="D1764">
            <v>3.45</v>
          </cell>
          <cell r="E1764">
            <v>2.66</v>
          </cell>
        </row>
        <row r="1765">
          <cell r="A1765">
            <v>0</v>
          </cell>
        </row>
        <row r="1766">
          <cell r="A1766" t="str">
            <v>17.03.090</v>
          </cell>
          <cell r="B1766" t="str">
            <v>FORNECIMENTO E PLANTIO DE MUDAS HERBACEAS TIPO FOLHAGEM - GRUPO 3 (COMIGO NINGUEM PODE, DRACENA, MILIDRAO, LIRIO, COQUEIRINHO, CLOROFITON, COPO DE LEITE, AVENCA, CAMARAO AMARELO BEGONIAS, ETC.)</v>
          </cell>
          <cell r="C1766" t="str">
            <v>Un</v>
          </cell>
          <cell r="D1766">
            <v>7.74</v>
          </cell>
          <cell r="E1766">
            <v>5.96</v>
          </cell>
        </row>
        <row r="1767">
          <cell r="A1767">
            <v>0</v>
          </cell>
        </row>
        <row r="1768">
          <cell r="A1768" t="str">
            <v>17.03.100</v>
          </cell>
          <cell r="B1768" t="str">
            <v>FORNECIMENTO E PLANTIO DE MUDAS ARBUSTIVAS - GRUPO 1 (PAPOULA, JASMIM ALFINETE,JASMIM VAPOR, ESPIRRADEIRA, ETC.).</v>
          </cell>
          <cell r="C1768" t="str">
            <v>Un</v>
          </cell>
          <cell r="D1768">
            <v>5.14</v>
          </cell>
          <cell r="E1768">
            <v>3.96</v>
          </cell>
        </row>
        <row r="1769">
          <cell r="A1769">
            <v>0</v>
          </cell>
        </row>
        <row r="1770">
          <cell r="A1770" t="str">
            <v>17.03.110</v>
          </cell>
          <cell r="B1770" t="str">
            <v>FORNECIMENTO E PLANTIO DE MUDAS ARBUSTIVAS - GRUPO 2 (CHAPEU DE NAPOLEAO, PINCEL DE BARBEIRO, PAU D`ARQUINHO, PATA DE VACA, ETC.).</v>
          </cell>
          <cell r="C1770" t="str">
            <v>Un</v>
          </cell>
          <cell r="D1770">
            <v>7.09</v>
          </cell>
          <cell r="E1770">
            <v>5.46</v>
          </cell>
        </row>
        <row r="1771">
          <cell r="A1771">
            <v>0</v>
          </cell>
        </row>
        <row r="1772">
          <cell r="A1772" t="str">
            <v>17.03.120</v>
          </cell>
          <cell r="B1772" t="str">
            <v>FORNECIMENTO E PLANTIO DE MUDAS ARBUSTIVAS - GRUPO 3 (SHEFLERA, CAFEZINHO, MUSSAENDA).</v>
          </cell>
          <cell r="C1772" t="str">
            <v>Un</v>
          </cell>
          <cell r="D1772">
            <v>9.0399999999999991</v>
          </cell>
          <cell r="E1772">
            <v>6.96</v>
          </cell>
        </row>
        <row r="1773">
          <cell r="A1773">
            <v>0</v>
          </cell>
        </row>
        <row r="1774">
          <cell r="A1774" t="str">
            <v>17.03.130</v>
          </cell>
          <cell r="B1774" t="str">
            <v>FORNECIMENTO E PLANTIO DE MUDAS ARBOREAS DE TAMANHO MEDIO, COM CERCA DE 1,50 M DE ALTURA, INCLUINDO A PREPARACAO DE COVA DE 40,0 X 40,0 X 40,0 CM, COM BARRO DE JARDIM E ESTRUME BOVINO CURTIDO.</v>
          </cell>
          <cell r="C1774" t="str">
            <v>Un</v>
          </cell>
          <cell r="D1774">
            <v>25.19</v>
          </cell>
          <cell r="E1774">
            <v>19.38</v>
          </cell>
        </row>
        <row r="1775">
          <cell r="A1775">
            <v>0</v>
          </cell>
        </row>
        <row r="1776">
          <cell r="A1776" t="str">
            <v>17.03.140</v>
          </cell>
          <cell r="B1776" t="str">
            <v>FORNECIMENTO E PLANTIO DE ARECA BAMBU DE TAMANHO MEDIO, COM CERCA DE 1,50 M DE ALTURA,INCLUINDO A PREPARACAO DE COVA DE 40,0 X 40,0 X 40,0 CM, COM BARRO DE JARDIM E ESTRUME BOVINO CURTIDO.</v>
          </cell>
          <cell r="C1776" t="str">
            <v>Un</v>
          </cell>
          <cell r="D1776">
            <v>40.79</v>
          </cell>
          <cell r="E1776">
            <v>31.38</v>
          </cell>
        </row>
        <row r="1777">
          <cell r="A1777">
            <v>0</v>
          </cell>
        </row>
        <row r="1778">
          <cell r="A1778" t="str">
            <v>17.03.142</v>
          </cell>
          <cell r="B1778" t="str">
            <v>FORNECIMENTO E PLANTIO DE PALMEIRA PHONIX (ALTURA DO FUSTE DE 0,60M), INCLUINDO A PREPARACAO DE COVA DE 40,0 X 40,0 X 40,0 CM, COM BARRO DE JARDIM E ESTRUME BOVINO CURTIDO.</v>
          </cell>
          <cell r="C1778" t="str">
            <v>Un</v>
          </cell>
          <cell r="D1778">
            <v>44.04</v>
          </cell>
          <cell r="E1778">
            <v>33.880000000000003</v>
          </cell>
        </row>
        <row r="1779">
          <cell r="A1779">
            <v>0</v>
          </cell>
        </row>
        <row r="1780">
          <cell r="A1780" t="str">
            <v>17.03.144</v>
          </cell>
          <cell r="B1780" t="str">
            <v>FORNECIMENTO E PLANTIO DE PALMEIRAS (IMPERIAL DENDE, JAPONESA, ETC.), COM CERCA DE 1,50 M DE ALTURA, INCLUINDO A PREPARACAO DE COVA DE 40,0 X 40,0 X 40,0 CM, COM BARRO DE JARDIM E ESTRUME BOVINO CURTIDO.</v>
          </cell>
          <cell r="C1780" t="str">
            <v>Un</v>
          </cell>
          <cell r="D1780">
            <v>44.52</v>
          </cell>
          <cell r="E1780">
            <v>34.25</v>
          </cell>
        </row>
        <row r="1781">
          <cell r="A1781">
            <v>0</v>
          </cell>
        </row>
        <row r="1782">
          <cell r="A1782" t="str">
            <v>17.03.150</v>
          </cell>
          <cell r="B1782" t="str">
            <v>FORNECIMENTO E PLANTIO DE COQUEIRO (ALTURA DO FUSTE DE 0,60 M),INCLUINDO A PREPARACAO DE COVA DE 40,0 X 40,0 X 40,0 CM, COM BARRO DE JARDIM E ESTRUME BOVINO CURTIDO.</v>
          </cell>
          <cell r="C1782" t="str">
            <v>Un</v>
          </cell>
          <cell r="D1782">
            <v>32.85</v>
          </cell>
          <cell r="E1782">
            <v>25.27</v>
          </cell>
        </row>
        <row r="1783">
          <cell r="A1783">
            <v>0</v>
          </cell>
        </row>
        <row r="1784">
          <cell r="A1784" t="str">
            <v>17.03.160</v>
          </cell>
          <cell r="B1784" t="str">
            <v>FORNECIMENTO E PLANTIO DE MACAIBEIRA (ALTURA DO FUSTE DE 1,00 M), INCLUINDO PREPARACAO DE COVA DE 40,0 X 40,0 X 40,0 CM, COM BARRO DE JARDIM E ESTRUME BOVINO CURTIDO.</v>
          </cell>
          <cell r="C1784" t="str">
            <v>Un</v>
          </cell>
          <cell r="D1784">
            <v>127.1</v>
          </cell>
          <cell r="E1784">
            <v>97.77</v>
          </cell>
        </row>
        <row r="1785">
          <cell r="A1785">
            <v>0</v>
          </cell>
        </row>
        <row r="1786">
          <cell r="A1786" t="str">
            <v>17.03.170</v>
          </cell>
          <cell r="B1786" t="str">
            <v>FORNECIMENTO E PLANTIO DE FILODENDRO, DE PORTE MEDIO, (ALTURA APROXIMADA DE 0,80 M ).</v>
          </cell>
          <cell r="C1786" t="str">
            <v>Un</v>
          </cell>
          <cell r="D1786">
            <v>17.79</v>
          </cell>
          <cell r="E1786">
            <v>13.69</v>
          </cell>
        </row>
        <row r="1787">
          <cell r="A1787">
            <v>0</v>
          </cell>
        </row>
        <row r="1788">
          <cell r="A1788" t="str">
            <v>17.03.180</v>
          </cell>
          <cell r="B1788" t="str">
            <v>FORNECIMENTO E PLANTIO DE GRAVATA,YUCA(TROMBA DE ELEFANTE), AGAVE VARIEGATA, DE PORTE MEDIO (ALTURA APROXIMADA DE 0,60 M).</v>
          </cell>
          <cell r="C1788" t="str">
            <v>Un</v>
          </cell>
          <cell r="D1788">
            <v>17.79</v>
          </cell>
          <cell r="E1788">
            <v>13.69</v>
          </cell>
        </row>
        <row r="1789">
          <cell r="A1789">
            <v>0</v>
          </cell>
        </row>
        <row r="1790">
          <cell r="A1790" t="str">
            <v>17.03.190</v>
          </cell>
          <cell r="B1790" t="str">
            <v>FORNECIMENTO E PLANTIO DE MUDAS RASTEIRAS PARA FORRACAO DE CANTEIROS E MANCHAS DE CONTRASTES EM GRAMADOS - GRUPO 1 ( VIOLETA, MAL-ME-QUER, ZEBRINA, ETC).</v>
          </cell>
          <cell r="C1790" t="str">
            <v>m2</v>
          </cell>
          <cell r="D1790">
            <v>5.34</v>
          </cell>
          <cell r="E1790">
            <v>4.1100000000000003</v>
          </cell>
        </row>
        <row r="1791">
          <cell r="A1791">
            <v>0</v>
          </cell>
        </row>
        <row r="1792">
          <cell r="A1792" t="str">
            <v>17.03.200</v>
          </cell>
          <cell r="B1792" t="str">
            <v>FORNECIMENTO E PLANTIO DE MUDAS RASTEIRAS PARA FORRACAO DE CANTEIROS E MANCHAS DE CONTRASTES EM GRAMADOS - GRUPO 2 (VIUVA ALEGRE, FUMACA, ONZE HORAS, ANDARCA, VIUVINHA, ETC. )</v>
          </cell>
          <cell r="C1792" t="str">
            <v>m2</v>
          </cell>
          <cell r="D1792">
            <v>5.99</v>
          </cell>
          <cell r="E1792">
            <v>4.6100000000000003</v>
          </cell>
        </row>
        <row r="1793">
          <cell r="A1793">
            <v>0</v>
          </cell>
        </row>
        <row r="1794">
          <cell r="A1794" t="str">
            <v>17.04.010</v>
          </cell>
          <cell r="B1794" t="str">
            <v>CONSTRUCAO DE BANCO EM CONCRETO ARMADO, COM APOIOS A CADA 2,00 M, EM ALVENARIA DE 1/2 VEZ CHAPISCADA E REVESTIDA, SOBRE SAPATA DE CONCRETO ARMADO, INCLUSIVE ESCAVACAO, REATERRO E REMOCAO. (MOD.AV-27/2000 OPCAO 01).</v>
          </cell>
          <cell r="C1794" t="str">
            <v>m</v>
          </cell>
          <cell r="D1794">
            <v>153.06</v>
          </cell>
          <cell r="E1794">
            <v>117.74</v>
          </cell>
        </row>
        <row r="1795">
          <cell r="A1795">
            <v>0</v>
          </cell>
        </row>
        <row r="1796">
          <cell r="A1796" t="str">
            <v>17.04.020</v>
          </cell>
          <cell r="B1796" t="str">
            <v>CONSTRUCAO DE BANCO MURETA EM CONCRETO ARMADO, APOIADO EM ALVENARIA DE 1 VEZ CHAPISCADA E REVESTIDA,SOBRE BASE DE CONCRETO ARMADO, INCLUSIVE ESCAVACAO,REATERRO E REMOCAO.(MOD.AV- 27/2000 OPCAO 02).</v>
          </cell>
          <cell r="C1796" t="str">
            <v>m</v>
          </cell>
          <cell r="D1796">
            <v>190.42</v>
          </cell>
          <cell r="E1796">
            <v>146.47999999999999</v>
          </cell>
        </row>
        <row r="1797">
          <cell r="A1797">
            <v>0</v>
          </cell>
        </row>
        <row r="1798">
          <cell r="A1798" t="str">
            <v>17.04.030</v>
          </cell>
          <cell r="B1798" t="str">
            <v>CONSTRUCAO DE BANCO JARDINEIRA EM CONCRETO ARMADO, APOIADO EM ALVENARIA DE 1/2 VEZ CHAPISCADA E REVESTIDA, SOBRE BASE DE CONCRETO ARMADO, INCLUSIVE ESCAVACAO, REATERRO E REMOCAO. (MOD. AV-27/2000 OPCAO 03).</v>
          </cell>
          <cell r="C1798" t="str">
            <v>m</v>
          </cell>
          <cell r="D1798">
            <v>200.73</v>
          </cell>
          <cell r="E1798">
            <v>154.41</v>
          </cell>
        </row>
        <row r="1799">
          <cell r="A1799">
            <v>0</v>
          </cell>
        </row>
        <row r="1800">
          <cell r="A1800" t="str">
            <v>17.04.040</v>
          </cell>
          <cell r="B1800" t="str">
            <v xml:space="preserve">CONSTRUCAO DE BANCO EM CONCRETO ARMADO REVESTIDO COM GRANITO ARTIFICIAL NA COR CINZA, COM APOIOS A CADA 2.00M, EM ALVENARIA DE 1/2 VEZ, CHAPISCADA E REVESTIDA SOBRE SAPATA DE CONCRETO ARMADO, INCLUSIVE ESCAVACAO, REATERRO E REMOCAO (MOD. AV-27/2000 OPCAO </v>
          </cell>
          <cell r="C1800" t="str">
            <v>m</v>
          </cell>
          <cell r="D1800">
            <v>169.41</v>
          </cell>
          <cell r="E1800">
            <v>130.32</v>
          </cell>
        </row>
        <row r="1801">
          <cell r="A1801">
            <v>0</v>
          </cell>
        </row>
        <row r="1802">
          <cell r="A1802" t="str">
            <v>17.04.050</v>
          </cell>
          <cell r="B1802" t="str">
            <v>CONSTRUCAO DE BANCO MURETA EM CONCRETO ARMADO REVESTIDO COM GRANITO ARTIFICIAL, NA COR CINZA, APOIADO EM ALVENARIA DE 1 VEZ CHAPISCADA E REVESTIDA, SOBRE BASE DE CONCRETO ARMADO, INCLUSIVE ESCAVACAO, REATERRO E REMOCAO.( MOD AV-27/2000 OPCAO 05).</v>
          </cell>
          <cell r="C1802" t="str">
            <v>m</v>
          </cell>
          <cell r="D1802">
            <v>261.01</v>
          </cell>
          <cell r="E1802">
            <v>200.78</v>
          </cell>
        </row>
        <row r="1803">
          <cell r="A1803">
            <v>0</v>
          </cell>
        </row>
        <row r="1804">
          <cell r="A1804" t="str">
            <v>17.04.060</v>
          </cell>
          <cell r="B1804" t="str">
            <v>CONSTRUCAO DE BANCO JARDINEIRA EM CONCRETO ARMADO, REVESTIDO COM GRANITO ARTIFICIAL, NA COR CINZA, APOIADO EM ALVENARIA DE 1/2 VEZ CHAPISCADA E REVESTIDA SOBRE BASE DE CONCRETO ARMADO, INCLUSIVE ESCAVACAO, REATERRO E REMOCAO.(MOD.AV-27/2000 OPCAO 06).</v>
          </cell>
          <cell r="C1804" t="str">
            <v>m</v>
          </cell>
          <cell r="D1804">
            <v>230.39</v>
          </cell>
          <cell r="E1804">
            <v>177.23</v>
          </cell>
        </row>
        <row r="1805">
          <cell r="A1805">
            <v>0</v>
          </cell>
        </row>
        <row r="1806">
          <cell r="A1806" t="str">
            <v>17.04.100</v>
          </cell>
          <cell r="B1806" t="str">
            <v>FORNECIMENTO E ASSENTAMENTO DE BANCO MODELO RECIFE ANTIGO REF. B-112, GRAMETAL OU SIMILAR PINTADO E COM ROSCAS PARA CHUMBAMENTO,INCLUSIVE ESCAVACAO, REMOCAO E BASE DE CONCRETO.</v>
          </cell>
          <cell r="C1806" t="str">
            <v>Un</v>
          </cell>
          <cell r="D1806">
            <v>864.09</v>
          </cell>
          <cell r="E1806">
            <v>664.69</v>
          </cell>
        </row>
        <row r="1807">
          <cell r="A1807">
            <v>0</v>
          </cell>
        </row>
        <row r="1808">
          <cell r="A1808" t="str">
            <v>17.04.110</v>
          </cell>
          <cell r="B1808" t="str">
            <v>FORNECIMENTO E ASSENTAMENTO DE BANCO MODELO TAMANDUA REF.B-108 GRAMETAL OU SIMILAR PINTADO E COM ROSCAS PARA CHUMBAMENTO,INCLUSIVE ESCAVACAO,REMOCAO E BASE DE CONCRETO.</v>
          </cell>
          <cell r="C1808" t="str">
            <v>Un</v>
          </cell>
          <cell r="D1808">
            <v>647.14</v>
          </cell>
          <cell r="E1808">
            <v>497.8</v>
          </cell>
        </row>
        <row r="1809">
          <cell r="A1809">
            <v>0</v>
          </cell>
        </row>
        <row r="1810">
          <cell r="A1810" t="str">
            <v>17.04.200</v>
          </cell>
          <cell r="B1810" t="str">
            <v>FORNECIMENTO E ASSENTAMENTO DE BANCO PRE-MOL DADO TIPO GRANILITE,INCLUSIVE ESCAVACAO ,REMOCAO E BASE DE CONCRETO.</v>
          </cell>
          <cell r="C1810" t="str">
            <v>Un</v>
          </cell>
          <cell r="D1810">
            <v>89.08</v>
          </cell>
          <cell r="E1810">
            <v>68.53</v>
          </cell>
        </row>
        <row r="1811">
          <cell r="A1811">
            <v>0</v>
          </cell>
        </row>
        <row r="1812">
          <cell r="A1812" t="str">
            <v>17.05.010</v>
          </cell>
          <cell r="B1812" t="str">
            <v>FORNECIMENTO E ASSENTAMENTO DE BALANCO MIRIM COM 01 CADEIRA REF. 097, GIRASSOL OU SIMILAR, INCLUSIVE PINTURA E TRANSPORTE PARA REGIAO ME TROPOLITANA DO GRANDE RECIFE.</v>
          </cell>
          <cell r="C1812" t="str">
            <v>Un</v>
          </cell>
          <cell r="D1812">
            <v>235.26</v>
          </cell>
          <cell r="E1812">
            <v>180.97</v>
          </cell>
        </row>
        <row r="1813">
          <cell r="A1813">
            <v>0</v>
          </cell>
        </row>
        <row r="1814">
          <cell r="A1814" t="str">
            <v>17.05.020</v>
          </cell>
          <cell r="B1814" t="str">
            <v>FORNECIMENTO E ASSENTAMENTO DE BALANCO MIRIM COM 02 CADEIRAS REF. 098, GIRASSOL OU SIMILAR INCLUSIVE PINTURA E TRANSPORTE PARA REGIAO ME TROPOLITANA DO GRANDE RECIFE.</v>
          </cell>
          <cell r="C1814" t="str">
            <v>Un</v>
          </cell>
          <cell r="D1814">
            <v>454.96</v>
          </cell>
          <cell r="E1814">
            <v>349.97</v>
          </cell>
        </row>
        <row r="1815">
          <cell r="A1815">
            <v>0</v>
          </cell>
        </row>
        <row r="1816">
          <cell r="A1816" t="str">
            <v>17.05.030</v>
          </cell>
          <cell r="B1816" t="str">
            <v>FORNECIMENTO E ASSENTAMENTO DE BALANCO MIRIM COM 03 CADEIRAS REF. 099, GIRASSOL OU SIMILAR INCLUSIVE PINTURA E TRANSPORTE PARA REGIAO METROPOLITANA DO GRANDE RECIFE.</v>
          </cell>
          <cell r="C1816" t="str">
            <v>Un</v>
          </cell>
          <cell r="D1816">
            <v>617.46</v>
          </cell>
          <cell r="E1816">
            <v>474.97</v>
          </cell>
        </row>
        <row r="1817">
          <cell r="A1817">
            <v>0</v>
          </cell>
        </row>
        <row r="1818">
          <cell r="A1818" t="str">
            <v>17.05.040</v>
          </cell>
          <cell r="B1818" t="str">
            <v>FORNECIMENTO E ASSENTAMENTO DE BALANCO COLEGIAL COM 02 CADEIRAS REF. 120,GIRASSOL OU SIMILAR,INCLUSIVE PINTURA E TRANSPORTE PARA REGIAO METROPOLITANA DO GRANDE RECIFE.</v>
          </cell>
          <cell r="C1818" t="str">
            <v>Un</v>
          </cell>
          <cell r="D1818">
            <v>630.46</v>
          </cell>
          <cell r="E1818">
            <v>484.97</v>
          </cell>
        </row>
        <row r="1819">
          <cell r="A1819">
            <v>0</v>
          </cell>
        </row>
        <row r="1820">
          <cell r="A1820" t="str">
            <v>17.05.050</v>
          </cell>
          <cell r="B1820" t="str">
            <v>FORNECIMENTO E ASSENTAMENTO DE BALANCO COLEGIAL COM 03 CADEIRAS REF. 121,GIRASSOL OU SIMILAR,INCLUSIVE PINTURA E TRANSPORTE PARA REGIAO METROPOLITANA DO GRANDE RECIFE.</v>
          </cell>
          <cell r="C1820" t="str">
            <v>Un</v>
          </cell>
          <cell r="D1820">
            <v>747.46</v>
          </cell>
          <cell r="E1820">
            <v>574.97</v>
          </cell>
        </row>
        <row r="1821">
          <cell r="A1821">
            <v>0</v>
          </cell>
        </row>
        <row r="1822">
          <cell r="A1822" t="str">
            <v>17.05.060</v>
          </cell>
          <cell r="B1822" t="str">
            <v>FORNECIMENTO E ASSENTAMENTO DE BALANCO COLEGIAL COM 04 CADEIRAS REF. 122,GIRASSOL OU SIMILAR,INCLUSIVE PINTURA E TRANSPORTE PARA REGIAO METROPOLITANA DO GRANDE RECIFE.</v>
          </cell>
          <cell r="C1822" t="str">
            <v>Un</v>
          </cell>
          <cell r="D1822">
            <v>877.46</v>
          </cell>
          <cell r="E1822">
            <v>674.97</v>
          </cell>
        </row>
        <row r="1823">
          <cell r="A1823">
            <v>0</v>
          </cell>
        </row>
        <row r="1824">
          <cell r="A1824" t="str">
            <v>17.05.070</v>
          </cell>
          <cell r="B1824" t="str">
            <v>FORNECIMENTO E ASSENTAMENTO DE CARROSSEL STAND TAMANHO PEQUENO REF. 130,GIRASSOL OU SIMILAR,INCLUSIVE PINTURA E TRANSPORTE PARA REGIAO METROPOLITANA DO GRANDE RECIFE.</v>
          </cell>
          <cell r="C1824" t="str">
            <v>Un</v>
          </cell>
          <cell r="D1824">
            <v>833.43</v>
          </cell>
          <cell r="E1824">
            <v>641.1</v>
          </cell>
        </row>
        <row r="1825">
          <cell r="A1825">
            <v>0</v>
          </cell>
        </row>
        <row r="1826">
          <cell r="A1826" t="str">
            <v>17.05.080</v>
          </cell>
          <cell r="B1826" t="str">
            <v>FORNECIMENTO E ASSENTAMENTO DE CARROSSEL STAND TAMANHO MEDIO REF. 131,GIRASSOL OU SIMILAR,INCLUSIVE PINTURA E TRANSPORTE PARA REGIAO METROPOLITANA DO GRANDE RECIFE.</v>
          </cell>
          <cell r="C1826" t="str">
            <v>Un</v>
          </cell>
          <cell r="D1826">
            <v>963.43</v>
          </cell>
          <cell r="E1826">
            <v>741.1</v>
          </cell>
        </row>
        <row r="1827">
          <cell r="A1827">
            <v>0</v>
          </cell>
        </row>
        <row r="1828">
          <cell r="A1828" t="str">
            <v>17.05.090</v>
          </cell>
          <cell r="B1828" t="str">
            <v>FORNECIMENTO E ASSENTAMENTO DE CARROSSEL STAND TAMANHO GRANDE REF. 132,GIRASSOL OU SIMILAR,INCLUSIVE PINTURA E TRANSPORTE PARA REGIAO METROPOLITANA DO GRANDE RECIFE.</v>
          </cell>
          <cell r="C1828" t="str">
            <v>Un</v>
          </cell>
          <cell r="D1828">
            <v>1132.43</v>
          </cell>
          <cell r="E1828">
            <v>871.1</v>
          </cell>
        </row>
        <row r="1829">
          <cell r="A1829">
            <v>0</v>
          </cell>
        </row>
        <row r="1830">
          <cell r="A1830" t="str">
            <v>17.05.100</v>
          </cell>
          <cell r="B1830" t="str">
            <v>FORNECIMENTO E ASSENTAMENTO DE ESCORREGO MIRIM COM RAMPA DE 1.50M REF.180,GIRASSOL OU SIMILAR,INCLUSIVE PINTURA E TRANSPORTE PARA REGIAO METROPOLITANA DO GRANDE RECIFE.</v>
          </cell>
          <cell r="C1830" t="str">
            <v>Un</v>
          </cell>
          <cell r="D1830">
            <v>461.46</v>
          </cell>
          <cell r="E1830">
            <v>354.97</v>
          </cell>
        </row>
        <row r="1831">
          <cell r="A1831">
            <v>0</v>
          </cell>
        </row>
        <row r="1832">
          <cell r="A1832" t="str">
            <v>17.05.110</v>
          </cell>
          <cell r="B1832" t="str">
            <v>FORNECIMENTO E ASSENTAMENTO DE ESCORRREGO MEDIO COM RAMPA DE 2.00M REF. 181, GIRASSOL OU SIMILAR,INCLUSIVE PINTURA E TRANSPORTE PARA REGIAO METROPOLITANA DO GRANDE RECIFE.</v>
          </cell>
          <cell r="C1832" t="str">
            <v>Un</v>
          </cell>
          <cell r="D1832">
            <v>604.46</v>
          </cell>
          <cell r="E1832">
            <v>464.97</v>
          </cell>
        </row>
        <row r="1833">
          <cell r="A1833">
            <v>0</v>
          </cell>
        </row>
        <row r="1834">
          <cell r="A1834" t="str">
            <v>17.05.120</v>
          </cell>
          <cell r="B1834" t="str">
            <v>FORNECIMENTO E ASSENTAMENTO DE ESCORREGO GRANDE COM RAMPA DE 3.00M REF. 182,GIRASSOL OU SIMILAR,INCLUSIVE PINTURA E TRANSPORTE PARA REGIAO METROPOLITANA DO GRANDE RECIFE.</v>
          </cell>
          <cell r="C1834" t="str">
            <v>Un</v>
          </cell>
          <cell r="D1834">
            <v>792.96</v>
          </cell>
          <cell r="E1834">
            <v>609.97</v>
          </cell>
        </row>
        <row r="1835">
          <cell r="A1835">
            <v>0</v>
          </cell>
        </row>
        <row r="1836">
          <cell r="A1836" t="str">
            <v>17.05.130</v>
          </cell>
          <cell r="B1836" t="str">
            <v>FORNECIMENTO E ASSENTAMENTO DE ESCORREGO COM RAMPA DE 4.00M REF.183, GIRASSOL OU SIMILAR, INCLUSIVE PINTURA E TRANSPORTE PARA REGIAO METROPOLITANA DO GRANDE RECIFE.</v>
          </cell>
          <cell r="C1836" t="str">
            <v>Un</v>
          </cell>
          <cell r="D1836">
            <v>1046.46</v>
          </cell>
          <cell r="E1836">
            <v>804.97</v>
          </cell>
        </row>
        <row r="1837">
          <cell r="A1837">
            <v>0</v>
          </cell>
        </row>
        <row r="1838">
          <cell r="A1838" t="str">
            <v>17.05.140</v>
          </cell>
          <cell r="B1838" t="str">
            <v>FORNECIMENTO E ASSENTAMENTO DE ESCADA VERTICAL L ALTURA 2.00M REF. 190,GIRASSOL OU SIMILAR,INCLUSIVE PINTURA E TRANSPORTE PARA REGIAO METROPOLITANA DO GRANDE RECIFE.</v>
          </cell>
          <cell r="C1838" t="str">
            <v>Un</v>
          </cell>
          <cell r="D1838">
            <v>400.63</v>
          </cell>
          <cell r="E1838">
            <v>308.18</v>
          </cell>
        </row>
        <row r="1839">
          <cell r="A1839">
            <v>0</v>
          </cell>
        </row>
        <row r="1840">
          <cell r="A1840" t="str">
            <v>17.05.150</v>
          </cell>
          <cell r="B1840" t="str">
            <v>FORNECIMENTO E ASSENTAMENTO DE ESCADA VERTICAL L ALTURA 3.00M REF. 191,GIRASSOL OU SIMILAR,INCLUSIVE PINTURA E TRANSPORTE PARA REGIAO METROPOLITANA DO GRANDE RECIFE.</v>
          </cell>
          <cell r="C1840" t="str">
            <v>Un</v>
          </cell>
          <cell r="D1840">
            <v>607.33000000000004</v>
          </cell>
          <cell r="E1840">
            <v>467.18</v>
          </cell>
        </row>
        <row r="1841">
          <cell r="A1841">
            <v>0</v>
          </cell>
        </row>
        <row r="1842">
          <cell r="A1842" t="str">
            <v>17.05.160</v>
          </cell>
          <cell r="B1842" t="str">
            <v>FORNECIMENTO E ASSENTAMENTO DE ESCADA HORIZONTAL U ALTURA 2.00M REF. 192,GIRASSOL OU SIMILAR,INCLUSIVE PINTURA E TRANSPORTE PARA REGIAO METROPOLITANA DO GRANDE RECIFE.</v>
          </cell>
          <cell r="C1842" t="str">
            <v>Un</v>
          </cell>
          <cell r="D1842">
            <v>610.96</v>
          </cell>
          <cell r="E1842">
            <v>469.97</v>
          </cell>
        </row>
        <row r="1843">
          <cell r="A1843">
            <v>0</v>
          </cell>
        </row>
        <row r="1844">
          <cell r="A1844" t="str">
            <v>17.05.170</v>
          </cell>
          <cell r="B1844" t="str">
            <v>FORNECIMENTO E ASSENTAMENTO DE ESCADA HORIZONTAL U ALTURA 3.00M REF. 193,GIRASSOL OU SIMILAR,INCLUSIVE PINTURA E TRANSPORTE PARA REGIAO METROPOLITANA DO GRANDE RECIFE.</v>
          </cell>
          <cell r="C1844" t="str">
            <v>Un</v>
          </cell>
          <cell r="D1844">
            <v>747.46</v>
          </cell>
          <cell r="E1844">
            <v>574.97</v>
          </cell>
        </row>
        <row r="1845">
          <cell r="A1845">
            <v>0</v>
          </cell>
        </row>
        <row r="1846">
          <cell r="A1846" t="str">
            <v>17.05.180</v>
          </cell>
          <cell r="B1846" t="str">
            <v>FORNECIMENTO E ASSENTAMENTO DE ESCADA VERTICAL Y ALTURA 3.00M REF. 194,GIRASSOL OU SIMILAR,INCLUSIVE PINTURA E TRANSPORTE PARA REGIAO METROPOLITANA DO GRANDE RECIFE.</v>
          </cell>
          <cell r="C1846" t="str">
            <v>Un</v>
          </cell>
          <cell r="D1846">
            <v>851.46</v>
          </cell>
          <cell r="E1846">
            <v>654.97</v>
          </cell>
        </row>
        <row r="1847">
          <cell r="A1847">
            <v>0</v>
          </cell>
        </row>
        <row r="1848">
          <cell r="A1848" t="str">
            <v>17.05.190</v>
          </cell>
          <cell r="B1848" t="str">
            <v>FORNECIMENTO E ASSENTAMENTO DE GANGORRA MIRIM COM 01 PECA REF. 200,GIRASSOL OU SIMILAR, INCLUSIVE PINTURA E TRANSPORTE PARA REGIAO METROPOLITANA DO GRANDE RECIFE.</v>
          </cell>
          <cell r="C1848" t="str">
            <v>Un</v>
          </cell>
          <cell r="D1848">
            <v>404.26</v>
          </cell>
          <cell r="E1848">
            <v>310.97000000000003</v>
          </cell>
        </row>
        <row r="1849">
          <cell r="A1849">
            <v>0</v>
          </cell>
        </row>
        <row r="1850">
          <cell r="A1850" t="str">
            <v>17.05.200</v>
          </cell>
          <cell r="B1850" t="str">
            <v>FORNECIMENTO E ASSENTAMENTO DE GANGORRA MIRIM COM 02 PECAS REF. 201,GIRASSOL OU SIMILAR,INCLUSIVE PINTURA E TRANSPORTE PARA REGIAO METROPOLITANA DO GRANDE RECIFE.</v>
          </cell>
          <cell r="C1850" t="str">
            <v>Un</v>
          </cell>
          <cell r="D1850">
            <v>573.26</v>
          </cell>
          <cell r="E1850">
            <v>440.97</v>
          </cell>
        </row>
        <row r="1851">
          <cell r="A1851">
            <v>0</v>
          </cell>
        </row>
        <row r="1852">
          <cell r="A1852" t="str">
            <v>17.05.210</v>
          </cell>
          <cell r="B1852" t="str">
            <v>FORNECIMENTO E ASSENTAMENTO DE GANGORRA MIRIM COM 03 PECAS REF. 202,GIRASSOL OU SIMILAR,INCLUSIVE PINTURA E TRANSPORTE PARA REGIAO METROPOLITANA DO GRANDE RECIFE.</v>
          </cell>
          <cell r="C1852" t="str">
            <v>Un</v>
          </cell>
          <cell r="D1852">
            <v>742.26</v>
          </cell>
          <cell r="E1852">
            <v>570.97</v>
          </cell>
        </row>
        <row r="1853">
          <cell r="A1853">
            <v>0</v>
          </cell>
        </row>
        <row r="1854">
          <cell r="A1854" t="str">
            <v>17.05.220</v>
          </cell>
          <cell r="B1854" t="str">
            <v>FORNECIMENTO E ASSENTAMENTO DE GANGORRA STAND COM 02 PECAS REF. 203,GIRASSOL OU SIMILAR,INCLUSIVE PINTURA E TRANSPORTE PARA REGIAO METROPOLITANA DO GRANDE RECIFE.</v>
          </cell>
          <cell r="C1854" t="str">
            <v>Un</v>
          </cell>
          <cell r="D1854">
            <v>742.26</v>
          </cell>
          <cell r="E1854">
            <v>570.97</v>
          </cell>
        </row>
        <row r="1855">
          <cell r="A1855">
            <v>0</v>
          </cell>
        </row>
        <row r="1856">
          <cell r="A1856" t="str">
            <v>17.05.230</v>
          </cell>
          <cell r="B1856" t="str">
            <v>FORNECIMENTO E ASSENTAMENTO DE GANGORRA STAND COM 03 PECAS REF. 204,GIRASSOL OU SIMILAR,INCLUSIVE PINTURA E TRANSPORTE PARA REGIAO METROPOLITANA DO GRANDE RECIFE.</v>
          </cell>
          <cell r="C1856" t="str">
            <v>Un</v>
          </cell>
          <cell r="D1856">
            <v>877.46</v>
          </cell>
          <cell r="E1856">
            <v>674.97</v>
          </cell>
        </row>
        <row r="1857">
          <cell r="A1857">
            <v>0</v>
          </cell>
        </row>
        <row r="1858">
          <cell r="A1858" t="str">
            <v>17.05.240</v>
          </cell>
          <cell r="B1858" t="str">
            <v>FORNECIMENTO E ASSENTAMENTO DE GANGORRA STAND COM 04 PECAS REF. 205,GIRASSOL OU SIMILAR,INCLUSIVE PINTURA E TRANSPORTE PARA REGIAO METROPOLITANA DO GRANDE RECIFE.</v>
          </cell>
          <cell r="C1858" t="str">
            <v>Un</v>
          </cell>
          <cell r="D1858">
            <v>1046.46</v>
          </cell>
          <cell r="E1858">
            <v>804.97</v>
          </cell>
        </row>
        <row r="1859">
          <cell r="A1859">
            <v>0</v>
          </cell>
        </row>
        <row r="1860">
          <cell r="A1860" t="str">
            <v>17.05.250</v>
          </cell>
          <cell r="B1860" t="str">
            <v>FORNECIMENTO E ASSENTAMENTO DE GAIOLA COM (1.20 X 1.20 X 2.50)M REF. 220,GIRASSOL OU SI MILAR,INCLUSIVE PINTURA E TRANSPORTE PARA REGIAO METROPOLITANA DO GRANDE RECIFE.</v>
          </cell>
          <cell r="C1860" t="str">
            <v>Un</v>
          </cell>
          <cell r="D1860">
            <v>927.71</v>
          </cell>
          <cell r="E1860">
            <v>713.63</v>
          </cell>
        </row>
        <row r="1861">
          <cell r="A1861">
            <v>0</v>
          </cell>
        </row>
        <row r="1862">
          <cell r="A1862" t="str">
            <v>17.05.260</v>
          </cell>
          <cell r="B1862" t="str">
            <v>FORNECIMENTO E ASSENTAMENTO DE GAIOLA COM (1.40 X 1.40 X 2.50)M REF. 221,GIRASSOL OU SI MILAR,INCLUSIVE PINTURA E TRANSPORTE PARA REGIAO METROPOLITANA DO GRANDE RECIFE.</v>
          </cell>
          <cell r="C1862" t="str">
            <v>Un</v>
          </cell>
          <cell r="D1862">
            <v>1096.71</v>
          </cell>
          <cell r="E1862">
            <v>843.63</v>
          </cell>
        </row>
        <row r="1863">
          <cell r="A1863">
            <v>0</v>
          </cell>
        </row>
        <row r="1864">
          <cell r="A1864" t="str">
            <v>17.05.270</v>
          </cell>
          <cell r="B1864" t="str">
            <v>FORNECIMENTO E ASSENTAMENTO DE GAIOLA COM (1.60 X 1.60 X 2.50)M, REF. 222, GIRASSOL OU SIMILAR, INCLUSIVE PINTURA E TRANSPORTE PARA REGIAO METROPOLITANA DO GRANDE RECIFE.</v>
          </cell>
          <cell r="C1864" t="str">
            <v>Un</v>
          </cell>
          <cell r="D1864">
            <v>1265.71</v>
          </cell>
          <cell r="E1864">
            <v>973.63</v>
          </cell>
        </row>
        <row r="1865">
          <cell r="A1865">
            <v>0</v>
          </cell>
        </row>
        <row r="1866">
          <cell r="A1866" t="str">
            <v>17.05.280</v>
          </cell>
          <cell r="B1866" t="str">
            <v>FORNECIMENTO E ASSENTAMENTO DE BARRAS PARA FUTEBOL DE SALAO (MOVEIS), TUBO 1 1/2 POL, REF. 410,GIRASSOL OU SIMILAR,INCLUSIVE PINTURA E TRANSPORTE PARA REGIAO METROPOLITANA DO GRANDE RECIFE.</v>
          </cell>
          <cell r="C1866" t="str">
            <v>PAR</v>
          </cell>
          <cell r="D1866">
            <v>1143.4100000000001</v>
          </cell>
          <cell r="E1866">
            <v>879.55</v>
          </cell>
        </row>
        <row r="1867">
          <cell r="A1867">
            <v>0</v>
          </cell>
        </row>
        <row r="1868">
          <cell r="A1868" t="str">
            <v>17.05.290</v>
          </cell>
          <cell r="B1868" t="str">
            <v>FORNECIMENTO E ASSENTAMENTO DE BARRAS PARA FUTEBOL DE SALAO (MOVEIS) TUBO 2 POL,REF.411,GIRASSOL OU SIMILAR,INCLUSIVE PINTURA E TRANSPORTE PARA REGIAO METROPOLITANA DO GRANDE RECIFE.</v>
          </cell>
          <cell r="C1868" t="str">
            <v>PAR</v>
          </cell>
          <cell r="D1868">
            <v>1455.41</v>
          </cell>
          <cell r="E1868">
            <v>1119.55</v>
          </cell>
        </row>
        <row r="1869">
          <cell r="A1869">
            <v>0</v>
          </cell>
        </row>
        <row r="1870">
          <cell r="A1870" t="str">
            <v>17.05.291</v>
          </cell>
          <cell r="B1870" t="str">
            <v>FORNECIMENTO E FIXAÇÃO DE ABRAÇADEIRA METÁLICA TIPO "U", PARA TUBO DE 2", FIXADA EM CONCRETO ATRAVÉS DE DOIS CHUMBADORES TIPO PARABOLT EXPANSIVO COM PARAFUSO GALVANIZADO 3/8" E COMPRIMENTO 80MM</v>
          </cell>
          <cell r="C1870" t="str">
            <v>Cj</v>
          </cell>
          <cell r="D1870">
            <v>9.84</v>
          </cell>
          <cell r="E1870">
            <v>7.57</v>
          </cell>
        </row>
        <row r="1871">
          <cell r="A1871">
            <v>0</v>
          </cell>
        </row>
        <row r="1872">
          <cell r="A1872" t="str">
            <v>17.05.300</v>
          </cell>
          <cell r="B1872" t="str">
            <v>FORNECIMENTO E ASSENTAMENTO DE BARRAS PARA FUTEBOL DE SALAO (MOVEIS),TUBO 3 POL, REF. 412, GIRASSOL OU SIMILAR,INCLUSIVE PINTURA E TRANSPORTE PARA REGIAO METROPOLITANA DO GRANDE RECIFE.</v>
          </cell>
          <cell r="C1872" t="str">
            <v>PAR</v>
          </cell>
          <cell r="D1872">
            <v>1962.41</v>
          </cell>
          <cell r="E1872">
            <v>1509.55</v>
          </cell>
        </row>
        <row r="1873">
          <cell r="A1873">
            <v>0</v>
          </cell>
        </row>
        <row r="1874">
          <cell r="A1874" t="str">
            <v>17.05.301</v>
          </cell>
          <cell r="B1874" t="str">
            <v>FORNECIMENTO E FIXAÇÃO DE ABRAÇADEIRA METÁLICA TIPO "U", PARA TUBO DE 3", FIXADA EM CONCRETO ATRAVÉS DE DOIS CHUMBADORES TIPO PARABOLT EXPANSIVO COM PARAFUSO GALVANIZADO 3/8" E COMPRIMENTO 80MM</v>
          </cell>
          <cell r="C1874" t="str">
            <v>Cj</v>
          </cell>
          <cell r="D1874">
            <v>9.9499999999999993</v>
          </cell>
          <cell r="E1874">
            <v>7.66</v>
          </cell>
        </row>
        <row r="1875">
          <cell r="A1875">
            <v>0</v>
          </cell>
        </row>
        <row r="1876">
          <cell r="A1876" t="str">
            <v>17.05.310</v>
          </cell>
          <cell r="B1876" t="str">
            <v>FORNECIMENTO E ASSENTAMENTO DE BARRAS PARA FUTEBOL DE CAMPO SOCIETY,TUBO 4 POL,REF. 413,GIRASSOL OU SIMILAR, INCLUSIVE PINTURA E TRANSPORTE PARA REGIAO METROPOLITANA DO GRANDE RECIFE.</v>
          </cell>
          <cell r="C1876" t="str">
            <v>PAR</v>
          </cell>
          <cell r="D1876">
            <v>2473.17</v>
          </cell>
          <cell r="E1876">
            <v>1902.44</v>
          </cell>
        </row>
        <row r="1877">
          <cell r="A1877">
            <v>0</v>
          </cell>
        </row>
        <row r="1878">
          <cell r="A1878" t="str">
            <v>17.05.320</v>
          </cell>
          <cell r="B1878" t="str">
            <v>FORNECIMENTO E ASSENTAMENTO DE BARRAS PARA FUTEBOL DE CAMPO OFICIAL,TUBO 4 POL,REF. 414,GIRASSOL OU SIMILAR, INCLUSIVE PINTURA E TRANSPORTE PARA REGIAO METROPOLITANA DO GRANDE RECIFE.</v>
          </cell>
          <cell r="C1878" t="str">
            <v>PAR</v>
          </cell>
          <cell r="D1878">
            <v>3643.17</v>
          </cell>
          <cell r="E1878">
            <v>2802.44</v>
          </cell>
        </row>
        <row r="1879">
          <cell r="A1879">
            <v>0</v>
          </cell>
        </row>
        <row r="1880">
          <cell r="A1880" t="str">
            <v>17.05.330</v>
          </cell>
          <cell r="B1880" t="str">
            <v>FORNECIMENTO E ASSENTAMENTO DE TRAVES PARA VOLEIBOL,TUBO 2 POL,REF. 400, GIRASSOL OU SIMILAR,INCLUSIVE PINTURA E TRANSPORTE PARA REGIAO METROPOLITANA DO GRANDE RECIFE.</v>
          </cell>
          <cell r="C1880" t="str">
            <v>PAR</v>
          </cell>
          <cell r="D1880">
            <v>730.83</v>
          </cell>
          <cell r="E1880">
            <v>562.17999999999995</v>
          </cell>
        </row>
        <row r="1881">
          <cell r="A1881">
            <v>0</v>
          </cell>
        </row>
        <row r="1882">
          <cell r="A1882" t="str">
            <v>17.05.340</v>
          </cell>
          <cell r="B1882" t="str">
            <v>FORNECIMENTO E ASSENTAMENTO DE TRAVES PARA VOLEIBOL,TUBO 3 POL,REF. 401, GIRASSOL OU SIMILAR,INCLUSIVE PINTURA E TRANSPORTE PARA REGIAO METROPOLITANA DO GRANDE RECIFE.</v>
          </cell>
          <cell r="C1882" t="str">
            <v>PAR</v>
          </cell>
          <cell r="D1882">
            <v>951.83</v>
          </cell>
          <cell r="E1882">
            <v>732.18</v>
          </cell>
        </row>
        <row r="1883">
          <cell r="A1883">
            <v>0</v>
          </cell>
        </row>
        <row r="1884">
          <cell r="A1884" t="str">
            <v>17.05.350</v>
          </cell>
          <cell r="B1884" t="str">
            <v>FORNECIMENTO E ASSENTAMENTO DE TABELA PARA BASQUETE (OFICIAL) REF. 420 COM ARO PARA TABELA REF. 422,GIRASSOL OU SIMILAR,INCLUSIVE PINTURA E TRANSPORTE PARA REGIAO METROPOLITANA DO GRANDE RECIFE.</v>
          </cell>
          <cell r="C1884" t="str">
            <v>PAR</v>
          </cell>
          <cell r="D1884">
            <v>1425.22</v>
          </cell>
          <cell r="E1884">
            <v>1096.33</v>
          </cell>
        </row>
        <row r="1885">
          <cell r="A1885">
            <v>0</v>
          </cell>
        </row>
        <row r="1886">
          <cell r="A1886" t="str">
            <v>17.05.360</v>
          </cell>
          <cell r="B1886" t="str">
            <v>FORNECIMENTO E ASSENTAMENTO DE ESTRUTURA PARA BASQUETE FIXA REF. 430 E TABELA PARA BASQUETE (OFICIAL) REF.420 COM ARO PARA TABELA REF.422 GIRASSOL OU SIMILAR,INCLUSIVE PINTURA E TRANSPORTE PARA REGIAO METROPOLITANA DO GRANDE RECIFE.</v>
          </cell>
          <cell r="C1886" t="str">
            <v>PAR</v>
          </cell>
          <cell r="D1886">
            <v>3751.37</v>
          </cell>
          <cell r="E1886">
            <v>2885.67</v>
          </cell>
        </row>
        <row r="1887">
          <cell r="A1887">
            <v>0</v>
          </cell>
        </row>
        <row r="1888">
          <cell r="A1888" t="str">
            <v>17.05.366</v>
          </cell>
          <cell r="B1888" t="str">
            <v>FORNECIMENTO DE ESTRUTURA MÓVEL PARA TABELA DE BASQUETE EM TUBOS DE FERRO DIN 2440 3" E 2", SUPORTE PARA FIXAÇÃO DA TABELA EM CANTONEIRA L 2" X 1/4" ASTM A36, CONTRAPESO EM CHAPA ASTM A36, RODÍZIO DE FERRO FUNDIDO REVESTIDO COM POLIURETANO COM ROLDANA GIR</v>
          </cell>
          <cell r="C1888" t="str">
            <v>PAR</v>
          </cell>
          <cell r="D1888">
            <v>4875</v>
          </cell>
          <cell r="E1888">
            <v>3750</v>
          </cell>
        </row>
        <row r="1889">
          <cell r="A1889">
            <v>0</v>
          </cell>
        </row>
        <row r="1890">
          <cell r="A1890" t="str">
            <v>17.05.370</v>
          </cell>
          <cell r="B1890" t="str">
            <v>FORNECIMENTO E ASSENTAMENTO DE MASTRO COM 5 M DE ALTURA REF. 530,GIRASSOL OU SIMILAR,INCLUSIVE PINTURA E TRANSPORTE PARA REGIAO METROPOLITANA DO GRANDE RECIFE.</v>
          </cell>
          <cell r="C1890" t="str">
            <v>Un</v>
          </cell>
          <cell r="D1890">
            <v>460.68</v>
          </cell>
          <cell r="E1890">
            <v>354.37</v>
          </cell>
        </row>
        <row r="1891">
          <cell r="A1891">
            <v>0</v>
          </cell>
        </row>
        <row r="1892">
          <cell r="A1892" t="str">
            <v>17.05.380</v>
          </cell>
          <cell r="B1892" t="str">
            <v>FORNECIMENTO E ASSENTAMENTO DE MASTRO COM 6 M DE ALTURA REF. 531,GIRASSOL OU SIMILAR,INCLUSIVE PINTURA E TRANSPORTE PARA REGIAO METROPOLITANA DO GRANDE RECIFE.</v>
          </cell>
          <cell r="C1892" t="str">
            <v>Un</v>
          </cell>
          <cell r="D1892">
            <v>506.18</v>
          </cell>
          <cell r="E1892">
            <v>389.37</v>
          </cell>
        </row>
        <row r="1893">
          <cell r="A1893">
            <v>0</v>
          </cell>
        </row>
        <row r="1894">
          <cell r="A1894" t="str">
            <v>17.05.390</v>
          </cell>
          <cell r="B1894" t="str">
            <v>FORNECIMENTO E ASSENTAMENTO DE MASTRO COM 7 M DE ALTURA REF. 532,GIRASSOL OU SIMILAR,INCLUSIVE PINTURA E TRANSPORTE PARA REGIAO METROPOLITANA DO GRANDE RECIFE.</v>
          </cell>
          <cell r="C1894" t="str">
            <v>Un</v>
          </cell>
          <cell r="D1894">
            <v>628.38</v>
          </cell>
          <cell r="E1894">
            <v>483.37</v>
          </cell>
        </row>
        <row r="1895">
          <cell r="A1895">
            <v>0</v>
          </cell>
        </row>
        <row r="1896">
          <cell r="A1896" t="str">
            <v>17.05.400</v>
          </cell>
          <cell r="B1896" t="str">
            <v>FORNECIMENTO E ASSENTAMENTO DE MASTRO COM 8 M DE ALTURA REF. 533,GIRASSOL OU SIMILAR,INCLUSIVE PINTURA E TRANSPORTE PARA REGIAO METROPOLITANA DO GRANDE RECIFE.</v>
          </cell>
          <cell r="C1896" t="str">
            <v>Un</v>
          </cell>
          <cell r="D1896">
            <v>746.68</v>
          </cell>
          <cell r="E1896">
            <v>574.37</v>
          </cell>
        </row>
        <row r="1897">
          <cell r="A1897">
            <v>0</v>
          </cell>
        </row>
        <row r="1898">
          <cell r="A1898" t="str">
            <v>17.07.010</v>
          </cell>
          <cell r="B1898" t="str">
            <v>FORNECIMENTO E ASSENTAMENTO DE GRADIL E/OU PORTAO COM FERRAGENS, MODELO AV 31/2000-OP 01 INCLUSIVE APARELHAMENTO E PINTURA COM ESMALTE SINTETICO DUAS DEMAOS.</v>
          </cell>
          <cell r="C1898" t="str">
            <v>m2</v>
          </cell>
          <cell r="D1898">
            <v>234.39</v>
          </cell>
          <cell r="E1898">
            <v>180.3</v>
          </cell>
        </row>
        <row r="1899">
          <cell r="A1899">
            <v>0</v>
          </cell>
        </row>
        <row r="1900">
          <cell r="A1900" t="str">
            <v>17.07.020</v>
          </cell>
          <cell r="B1900" t="str">
            <v>FORNECIMENTO E ASSENTAMENTO DE GRADIL E/OU PORTAO COM FERRAGENS, MODELO AV 31/2000-OP 02 INCLUSIVE APARELHAMENTO E PINTURA COM ESMALTE SINTETICO DUAS DEMAOS.</v>
          </cell>
          <cell r="C1900" t="str">
            <v>m2</v>
          </cell>
          <cell r="D1900">
            <v>292.89</v>
          </cell>
          <cell r="E1900">
            <v>225.3</v>
          </cell>
        </row>
        <row r="1901">
          <cell r="A1901">
            <v>0</v>
          </cell>
        </row>
        <row r="1902">
          <cell r="A1902" t="str">
            <v>17.07.030</v>
          </cell>
          <cell r="B1902" t="str">
            <v>FORNECIMENTO E ASSENTAMENTO DE GRADIL E/OU PORTAO COM FERRAGENS, MODELO AV 31/2000-OP 03 INCLUSIVE APARELHAMENTO E PINTURA COM ESMALTE SINTETICO DUAS DEMAOS.</v>
          </cell>
          <cell r="C1902" t="str">
            <v>m2</v>
          </cell>
          <cell r="D1902">
            <v>307.19</v>
          </cell>
          <cell r="E1902">
            <v>236.3</v>
          </cell>
        </row>
        <row r="1903">
          <cell r="A1903">
            <v>0</v>
          </cell>
        </row>
        <row r="1904">
          <cell r="A1904" t="str">
            <v>17.08.010</v>
          </cell>
          <cell r="B1904" t="str">
            <v>FORNECIMENTO E ASSENTAMENTO DE CAIXA PRE-MOLDADA PARA AR CONDICIONADO, CAPACIDADE 7000BTU TIPO PADRAO (ABERTA).</v>
          </cell>
          <cell r="C1904" t="str">
            <v>Un</v>
          </cell>
          <cell r="D1904">
            <v>75.95</v>
          </cell>
          <cell r="E1904">
            <v>58.43</v>
          </cell>
        </row>
        <row r="1905">
          <cell r="A1905">
            <v>0</v>
          </cell>
        </row>
        <row r="1906">
          <cell r="A1906" t="str">
            <v>17.08.020</v>
          </cell>
          <cell r="B1906" t="str">
            <v>FORNECIMENTO E ASSENTAMENTO DE CAIXA PRE-MOLDADA PARA AR CONDICIONADO, CAPACIDADE 10000/ 12000 BTU, TIPO PADRAO (ABERTA).</v>
          </cell>
          <cell r="C1906" t="str">
            <v>Un</v>
          </cell>
          <cell r="D1906">
            <v>94.58</v>
          </cell>
          <cell r="E1906">
            <v>72.760000000000005</v>
          </cell>
        </row>
        <row r="1907">
          <cell r="A1907">
            <v>0</v>
          </cell>
        </row>
        <row r="1908">
          <cell r="A1908" t="str">
            <v>17.08.021</v>
          </cell>
          <cell r="B1908" t="str">
            <v>FORNECIMENTO E ASSENTAMENTO DE CAIXA PRÉ-MOLDADA DE CONCRETO PARA AR CONDICIONADO, CAPACIDADE 10000/21000 BTU´S 82X56X73CM - FECHADA - TECNOFORM OU SIMILAR.</v>
          </cell>
          <cell r="C1908" t="str">
            <v>Un</v>
          </cell>
          <cell r="D1908">
            <v>172.64</v>
          </cell>
          <cell r="E1908">
            <v>132.80000000000001</v>
          </cell>
        </row>
        <row r="1909">
          <cell r="A1909">
            <v>0</v>
          </cell>
        </row>
        <row r="1910">
          <cell r="A1910" t="str">
            <v>17.08.030</v>
          </cell>
          <cell r="B1910" t="str">
            <v>FORNECIMENTO E ASSENTAMENTO DE CAIXA PRE-MOLDADA PARA AR CONDICIONADO, CAPACIDADE 21000 BTU TIPO PADRAO (ABERTA).</v>
          </cell>
          <cell r="C1910" t="str">
            <v>Un</v>
          </cell>
          <cell r="D1910">
            <v>135.75</v>
          </cell>
          <cell r="E1910">
            <v>104.43</v>
          </cell>
        </row>
        <row r="1911">
          <cell r="A1911">
            <v>0</v>
          </cell>
        </row>
        <row r="1912">
          <cell r="A1912" t="str">
            <v>17.08.080</v>
          </cell>
          <cell r="B1912" t="str">
            <v>SUPORTE PARA APARELHO DE AR CONDICIONADO DE 0,65X0,65X0,50M, FIXADO EM MADEIRITE, CONFORME DETALHE SEDUC DEZ/2006, EM CANTONEIRA "L" 2"X1/4", TAMPO EM CHAPA 12 E BARRA CHATA DE 2"X1/4". SEM PINTURA.</v>
          </cell>
          <cell r="C1912" t="str">
            <v>Un</v>
          </cell>
          <cell r="D1912">
            <v>255.76</v>
          </cell>
          <cell r="E1912">
            <v>196.74</v>
          </cell>
        </row>
        <row r="1913">
          <cell r="A1913">
            <v>0</v>
          </cell>
        </row>
        <row r="1914">
          <cell r="A1914" t="str">
            <v>17.09.010</v>
          </cell>
          <cell r="B1914" t="str">
            <v>FORNECIMENTO E ASSENTAMENTO DE COLETOR INDIVIDUAL  EM POLIETILENO PARA COLETA SELETIVA,COM CAP. DE 50 LITROS COM IMPRESSÃO DE LOGOTIPO "GOVERNO DO ESTADO", FIXADO EM PAREDES ATRAVÉS DE PARAF. GALV. SEXTAV. ROSCA SOBERBA DE 1/4"X50MM COM BUCHA E ARRUELA.</v>
          </cell>
          <cell r="C1914" t="str">
            <v>Un</v>
          </cell>
          <cell r="D1914">
            <v>176.69</v>
          </cell>
          <cell r="E1914">
            <v>135.91999999999999</v>
          </cell>
        </row>
        <row r="1915">
          <cell r="A1915">
            <v>0</v>
          </cell>
        </row>
        <row r="1916">
          <cell r="A1916" t="str">
            <v>17.09.020</v>
          </cell>
          <cell r="B1916" t="str">
            <v xml:space="preserve">FORNECIMENTO E ASSENTAMENTRO DE CONJUNTO PARA COLETA SELETIVA COM QUATRO COLETORES EM POLIETILENO COM CAPACIDADE DE 50 LITROS, ESTRUTURA DE SUPORTE METÁLICA, INCLUSO A IMPRESSÃO DO LOGOTIPO "GOVERNO DO ESTADO", FIXADOS COM PARAF GALVANIZ. SEXTAVADO ROSCA </v>
          </cell>
          <cell r="C1916" t="str">
            <v>Cj</v>
          </cell>
          <cell r="D1916">
            <v>770.48</v>
          </cell>
          <cell r="E1916">
            <v>592.67999999999995</v>
          </cell>
        </row>
        <row r="1917">
          <cell r="A1917">
            <v>0</v>
          </cell>
        </row>
        <row r="1918">
          <cell r="A1918" t="str">
            <v>17.10.010</v>
          </cell>
          <cell r="B1918" t="str">
            <v>FORNECIMENTO E INSTALAÇÃO DE TELA DE NYLON PARA COBERTURA DE QUADRA, MALHA 10X10CM, FIO 3,6MM, INCLUSIVE CABO DE AÇO DE 3/16" TRANSVERSAL A CADA 2,00M, PRESILHAS E ESTICADORES.</v>
          </cell>
          <cell r="C1918" t="str">
            <v>m2</v>
          </cell>
          <cell r="D1918">
            <v>9.5500000000000007</v>
          </cell>
          <cell r="E1918">
            <v>7.35</v>
          </cell>
        </row>
        <row r="1919">
          <cell r="A1919">
            <v>0</v>
          </cell>
        </row>
        <row r="1920">
          <cell r="A1920" t="str">
            <v>18.00.000</v>
          </cell>
          <cell r="B1920" t="str">
            <v>INSTALACOES ELETRICAS</v>
          </cell>
        </row>
        <row r="1921">
          <cell r="A1921">
            <v>0</v>
          </cell>
        </row>
        <row r="1922">
          <cell r="A1922" t="str">
            <v>18.01.005</v>
          </cell>
          <cell r="B1922" t="str">
            <v>FIO DE COBRE NU, TEMPERA MEIO-DURO, CLASSE 1A S.M. - 10 MM2, INCLUSIVE ASSENTAMENTO.</v>
          </cell>
          <cell r="C1922" t="str">
            <v>m</v>
          </cell>
          <cell r="D1922">
            <v>8.16</v>
          </cell>
          <cell r="E1922">
            <v>6.28</v>
          </cell>
        </row>
        <row r="1923">
          <cell r="A1923">
            <v>0</v>
          </cell>
        </row>
        <row r="1924">
          <cell r="A1924" t="str">
            <v>18.01.010</v>
          </cell>
          <cell r="B1924" t="str">
            <v>FIO DE COBRE, TEMPERA MEIO-DURO, CLASSE 1, COM COBERTURA DE PVC, TIPO WPP, S.M. - 4 MM2, INCLUSIVE ASSENTAMENTO.</v>
          </cell>
          <cell r="C1924" t="str">
            <v>m</v>
          </cell>
          <cell r="D1924">
            <v>3.97</v>
          </cell>
          <cell r="E1924">
            <v>3.06</v>
          </cell>
        </row>
        <row r="1925">
          <cell r="A1925">
            <v>0</v>
          </cell>
        </row>
        <row r="1926">
          <cell r="A1926" t="str">
            <v>18.01.020</v>
          </cell>
          <cell r="B1926" t="str">
            <v>FIO DE COBRE, TEMPERA MEIO-DURO, CLASSE 1, COM COBERTURA DE PVC, TIPO WPP, S.M. - 6 MM2, INCLUSIVE ASSENTAMENTO.</v>
          </cell>
          <cell r="C1926" t="str">
            <v>m</v>
          </cell>
          <cell r="D1926">
            <v>5.23</v>
          </cell>
          <cell r="E1926">
            <v>4.03</v>
          </cell>
        </row>
        <row r="1927">
          <cell r="A1927">
            <v>0</v>
          </cell>
        </row>
        <row r="1928">
          <cell r="A1928" t="str">
            <v>18.01.025</v>
          </cell>
          <cell r="B1928" t="str">
            <v>FIO DE COBRE, TEMPERA MEIO-DURO, CLASSE 1, COM COBERTURA DE PVC, TIPO WPP, S.M. - 10 MM2, INCLUSIVE ASSENTAMENTO.</v>
          </cell>
          <cell r="C1928" t="str">
            <v>m</v>
          </cell>
          <cell r="D1928">
            <v>8.3000000000000007</v>
          </cell>
          <cell r="E1928">
            <v>6.39</v>
          </cell>
        </row>
        <row r="1929">
          <cell r="A1929">
            <v>0</v>
          </cell>
        </row>
        <row r="1930">
          <cell r="A1930" t="str">
            <v>18.01.030</v>
          </cell>
          <cell r="B1930" t="str">
            <v>CABO DE COBRE, TEMPERA MEIO-DURO, ENCORDOAMENTO CLASSE 2, COM COBERTURA DE PVC, TIPO WPP, S.M. - 10 MM2, INCLUSIVE ASSENTAMENTO.</v>
          </cell>
          <cell r="C1930" t="str">
            <v>m</v>
          </cell>
          <cell r="D1930">
            <v>6.59</v>
          </cell>
          <cell r="E1930">
            <v>5.07</v>
          </cell>
        </row>
        <row r="1931">
          <cell r="A1931">
            <v>0</v>
          </cell>
        </row>
        <row r="1932">
          <cell r="A1932" t="str">
            <v>18.01.040</v>
          </cell>
          <cell r="B1932" t="str">
            <v>CABO DE COBRE, TEMPERA MEIO-DURO, ENCORDOAMENTO CLASSE 2, COM COBERTURA DE PVC, TIPO WPP, S.M. - 16 MM2, INCLUSIVE ASSENTAMENTO.</v>
          </cell>
          <cell r="C1932" t="str">
            <v>m</v>
          </cell>
          <cell r="D1932">
            <v>8.74</v>
          </cell>
          <cell r="E1932">
            <v>6.73</v>
          </cell>
        </row>
        <row r="1933">
          <cell r="A1933">
            <v>0</v>
          </cell>
        </row>
        <row r="1934">
          <cell r="A1934" t="str">
            <v>18.01.050</v>
          </cell>
          <cell r="B1934" t="str">
            <v>CABO DE COBRE, TEMPERA MEIO DURO, ENCORDOAMENTO CLASSE 2, COM COBERTURA DE PVC, TIPO WPP, S.M. - 25 MM2, INCLUSIVE ASSENTAMENTO.</v>
          </cell>
          <cell r="C1934" t="str">
            <v>m</v>
          </cell>
          <cell r="D1934">
            <v>12.46</v>
          </cell>
          <cell r="E1934">
            <v>9.59</v>
          </cell>
        </row>
        <row r="1935">
          <cell r="A1935">
            <v>0</v>
          </cell>
        </row>
        <row r="1936">
          <cell r="A1936" t="str">
            <v>18.01.055</v>
          </cell>
          <cell r="B1936" t="str">
            <v>FORNECIMENTO E INSTALAÇÃO DE CABO PP 4 X 6MM2.</v>
          </cell>
          <cell r="C1936" t="str">
            <v>m</v>
          </cell>
          <cell r="D1936">
            <v>14.63</v>
          </cell>
          <cell r="E1936">
            <v>11.26</v>
          </cell>
        </row>
        <row r="1937">
          <cell r="A1937">
            <v>0</v>
          </cell>
        </row>
        <row r="1938">
          <cell r="A1938" t="str">
            <v>18.01.105</v>
          </cell>
          <cell r="B1938" t="str">
            <v>FORNECIMENTO E INSTALAÇÃO DE CANTONEIRA "L" DE FERRO GALVANIZADO 2"X2"X1/4", COMPRIMENTO TOTAL DE 1,50M, CHUMBADA A 40CM NA ALVENARIA COM ARGAMASSA DE CIMENTO E AREIA TRAÇO 1:6.</v>
          </cell>
          <cell r="C1938" t="str">
            <v>Un</v>
          </cell>
          <cell r="D1938">
            <v>49.62</v>
          </cell>
          <cell r="E1938">
            <v>38.17</v>
          </cell>
        </row>
        <row r="1939">
          <cell r="A1939">
            <v>0</v>
          </cell>
        </row>
        <row r="1940">
          <cell r="A1940" t="str">
            <v>18.02.018</v>
          </cell>
          <cell r="B1940" t="str">
            <v>POSTE DE CONCRETO SEÇÃO DUPLO T, 75/6, COM ENGASTAMENTO DIRETO NO SOLO, INCLUSIVE COLOCAÇÃO.</v>
          </cell>
          <cell r="C1940" t="str">
            <v>Un</v>
          </cell>
          <cell r="D1940">
            <v>252.83</v>
          </cell>
          <cell r="E1940">
            <v>194.49</v>
          </cell>
        </row>
        <row r="1941">
          <cell r="A1941">
            <v>0</v>
          </cell>
        </row>
        <row r="1942">
          <cell r="A1942" t="str">
            <v>18.02.019</v>
          </cell>
          <cell r="B1942" t="str">
            <v>POSTE DE CONCRETO SEÇÃO DUPLO T, 75/7, COM ENGASTAMENTO DIRETO NO SOLO, INCLUSIVE COLOCAÇÃO.</v>
          </cell>
          <cell r="C1942" t="str">
            <v>Un</v>
          </cell>
          <cell r="D1942">
            <v>289.12</v>
          </cell>
          <cell r="E1942">
            <v>222.4</v>
          </cell>
        </row>
        <row r="1943">
          <cell r="A1943">
            <v>0</v>
          </cell>
        </row>
        <row r="1944">
          <cell r="A1944" t="str">
            <v>18.02.020</v>
          </cell>
          <cell r="B1944" t="str">
            <v>POSTE DE CONCRETO SECCAO DUPLO T, 100/8, COM ENGASTAMENTO DIRETO NO SOLO DE 1,40 M, INCLUSIVE COLOCACAO.</v>
          </cell>
          <cell r="C1944" t="str">
            <v>Un</v>
          </cell>
          <cell r="D1944">
            <v>402.12</v>
          </cell>
          <cell r="E1944">
            <v>309.33</v>
          </cell>
        </row>
        <row r="1945">
          <cell r="A1945">
            <v>0</v>
          </cell>
        </row>
        <row r="1946">
          <cell r="A1946" t="str">
            <v>18.02.021</v>
          </cell>
          <cell r="B1946" t="str">
            <v>COLOCAÇÃO DE POSTE DE CONCRETO TIPO DUPLO T COM 8M DE ALTURA, CONSIDERANDO ENGASTAMENTO DIRETO NO SOLO DE 1,40M. SEM FORNECIMENTO DO POSTE.</v>
          </cell>
          <cell r="C1946" t="str">
            <v>Un</v>
          </cell>
          <cell r="D1946">
            <v>103.12</v>
          </cell>
          <cell r="E1946">
            <v>79.33</v>
          </cell>
        </row>
        <row r="1947">
          <cell r="A1947">
            <v>0</v>
          </cell>
        </row>
        <row r="1948">
          <cell r="A1948" t="str">
            <v>18.02.025</v>
          </cell>
          <cell r="B1948" t="str">
            <v>POSTE DE CONCRETO SECCAO DUPLO T, 150/8, COM ENGASTAMENTO DIRETO NO SOLO DE 1.40 M, INCLUSIVE COLOCACAO.</v>
          </cell>
          <cell r="C1948" t="str">
            <v>Un</v>
          </cell>
          <cell r="D1948">
            <v>428.12</v>
          </cell>
          <cell r="E1948">
            <v>329.33</v>
          </cell>
        </row>
        <row r="1949">
          <cell r="A1949">
            <v>0</v>
          </cell>
        </row>
        <row r="1950">
          <cell r="A1950" t="str">
            <v>18.02.030</v>
          </cell>
          <cell r="B1950" t="str">
            <v>POSTE DE CONCRETO SECCAO DUPLO T, 200/8, COM ENGASTAMENTO DIRETO NO SOLO DE 1,40 M, INCLUSIVE COLOCACAO.</v>
          </cell>
          <cell r="C1950" t="str">
            <v>Un</v>
          </cell>
          <cell r="D1950">
            <v>445.02</v>
          </cell>
          <cell r="E1950">
            <v>342.33</v>
          </cell>
        </row>
        <row r="1951">
          <cell r="A1951">
            <v>0</v>
          </cell>
        </row>
        <row r="1952">
          <cell r="A1952" t="str">
            <v>18.02.040</v>
          </cell>
          <cell r="B1952" t="str">
            <v>POSTE DE CONCRETO SECCAO DUPLO T, 200/12, COM ENGASTAMENTO DIRETO NO SOLO DE 1,80 M, INCLUSIVE COLOCACAO.</v>
          </cell>
          <cell r="C1952" t="str">
            <v>Un</v>
          </cell>
          <cell r="D1952">
            <v>774.52</v>
          </cell>
          <cell r="E1952">
            <v>595.79</v>
          </cell>
        </row>
        <row r="1953">
          <cell r="A1953">
            <v>0</v>
          </cell>
        </row>
        <row r="1954">
          <cell r="A1954" t="str">
            <v>18.02.045</v>
          </cell>
          <cell r="B1954" t="str">
            <v>POSTE DE CONCRETO SECCAO DUPLO T, 300/8, COM ENGASTAMENTO DIRETO NO SOLO DE 1,40 M, INCLUSIVE COLOCACAO.</v>
          </cell>
          <cell r="C1954" t="str">
            <v>Un</v>
          </cell>
          <cell r="D1954">
            <v>520.41999999999996</v>
          </cell>
          <cell r="E1954">
            <v>400.33</v>
          </cell>
        </row>
        <row r="1955">
          <cell r="A1955">
            <v>0</v>
          </cell>
        </row>
        <row r="1956">
          <cell r="A1956" t="str">
            <v>18.02.050</v>
          </cell>
          <cell r="B1956" t="str">
            <v>POSTE DE CONCRETO SECCAO DUPLO T, 300/12, COM ENGASTAMENTO DIRETO NO SOLO DE 1,80 M, INCLUSIVE COLOCACAO.</v>
          </cell>
          <cell r="C1956" t="str">
            <v>Un</v>
          </cell>
          <cell r="D1956">
            <v>1116.42</v>
          </cell>
          <cell r="E1956">
            <v>858.79</v>
          </cell>
        </row>
        <row r="1957">
          <cell r="A1957">
            <v>0</v>
          </cell>
        </row>
        <row r="1958">
          <cell r="A1958" t="str">
            <v>18.02.060</v>
          </cell>
          <cell r="B1958" t="str">
            <v>POSTE DE CONCRETO CONICO 200/17, COM ENGASTAMENTO DIRETO NO SOLO DE 2.30M, INCLUSIVE COLOCACAO.</v>
          </cell>
          <cell r="C1958" t="str">
            <v>Un</v>
          </cell>
          <cell r="D1958">
            <v>2290.08</v>
          </cell>
          <cell r="E1958">
            <v>1761.6</v>
          </cell>
        </row>
        <row r="1959">
          <cell r="A1959">
            <v>0</v>
          </cell>
        </row>
        <row r="1960">
          <cell r="A1960" t="str">
            <v>18.02.070</v>
          </cell>
          <cell r="B1960" t="str">
            <v>POSTE RETO GALV. A FOGO COM 2.50M, FLANGEADO, 02 ESTAGIOS COM 0.50M - 88.90 MM DOTADO DE JANELA E ALOJAMENTO PARA EQUIPAMENTO, INCLUSIVE COLOCACAO.</v>
          </cell>
          <cell r="C1960" t="str">
            <v>Un</v>
          </cell>
          <cell r="D1960">
            <v>499.56</v>
          </cell>
          <cell r="E1960">
            <v>384.28</v>
          </cell>
        </row>
        <row r="1961">
          <cell r="A1961">
            <v>0</v>
          </cell>
        </row>
        <row r="1962">
          <cell r="A1962" t="str">
            <v>18.02.080</v>
          </cell>
          <cell r="B1962" t="str">
            <v>POSTE RETO GALV. A FOGO COM 3.00M, FLANGEADO, 02 ESTAGIOS COM 0.50M - 165.10 MM DOTADO DE JANELA E ALOJAMENTO PARA EQUIPAMENTO, INCLUSIVE COLOCACAO.</v>
          </cell>
          <cell r="C1962" t="str">
            <v>Un</v>
          </cell>
          <cell r="D1962">
            <v>580.94000000000005</v>
          </cell>
          <cell r="E1962">
            <v>446.88</v>
          </cell>
        </row>
        <row r="1963">
          <cell r="A1963">
            <v>0</v>
          </cell>
        </row>
        <row r="1964">
          <cell r="A1964" t="str">
            <v>18.02.090</v>
          </cell>
          <cell r="B1964" t="str">
            <v>POSTE RETO SIMPLES GALV. A FOGO COM 5.00M, 2 POLEGADAS DE DIAMETRO, INCLUSIVE COLOCACAO.</v>
          </cell>
          <cell r="C1964" t="str">
            <v>Un</v>
          </cell>
          <cell r="D1964">
            <v>570.07000000000005</v>
          </cell>
          <cell r="E1964">
            <v>438.52</v>
          </cell>
        </row>
        <row r="1965">
          <cell r="A1965">
            <v>0</v>
          </cell>
        </row>
        <row r="1966">
          <cell r="A1966" t="str">
            <v>18.02.110</v>
          </cell>
          <cell r="B1966" t="str">
            <v>POSTE CURVO DUPLO GALV. A FOGO COM 6.00M, FLANGEADO, 02 ESTAGIOS - 88.90 MM, INCLUSIVE COLOCACAO.</v>
          </cell>
          <cell r="C1966" t="str">
            <v>Un</v>
          </cell>
          <cell r="D1966">
            <v>838.86</v>
          </cell>
          <cell r="E1966">
            <v>645.28</v>
          </cell>
        </row>
        <row r="1967">
          <cell r="A1967">
            <v>0</v>
          </cell>
        </row>
        <row r="1968">
          <cell r="A1968" t="str">
            <v>18.02.120</v>
          </cell>
          <cell r="B1968" t="str">
            <v>POSTE CURVO DUPLO GALV. A FOGO COM 8.00M, FLANGEADO, 02 ESTAGIOS, INCLUSIVE COLOCACAO.</v>
          </cell>
          <cell r="C1968" t="str">
            <v>Un</v>
          </cell>
          <cell r="D1968">
            <v>1053.3599999999999</v>
          </cell>
          <cell r="E1968">
            <v>810.28</v>
          </cell>
        </row>
        <row r="1969">
          <cell r="A1969">
            <v>0</v>
          </cell>
        </row>
        <row r="1970">
          <cell r="A1970" t="str">
            <v>18.02.130</v>
          </cell>
          <cell r="B1970" t="str">
            <v>POSTE RETO GALV. A FOGO COM 15.00M DE ALTURA, COM ENGASTAMENTO DIRETO NO SOLO DE 2.10M, INCLUSIVE COLOCACAO.</v>
          </cell>
          <cell r="C1970" t="str">
            <v>Un</v>
          </cell>
          <cell r="D1970">
            <v>3206</v>
          </cell>
          <cell r="E1970">
            <v>2466.16</v>
          </cell>
        </row>
        <row r="1971">
          <cell r="A1971">
            <v>0</v>
          </cell>
        </row>
        <row r="1972">
          <cell r="A1972" t="str">
            <v>18.02.140</v>
          </cell>
          <cell r="B1972" t="str">
            <v>POSTE DE FERRO GALV. A FOGO, COM 15.00M DE ALTURA, FLANGEADO, INCLUSIVE COLOCACAO.</v>
          </cell>
          <cell r="C1972" t="str">
            <v>Un</v>
          </cell>
          <cell r="D1972">
            <v>3586.81</v>
          </cell>
          <cell r="E1972">
            <v>2759.09</v>
          </cell>
        </row>
        <row r="1973">
          <cell r="A1973">
            <v>0</v>
          </cell>
        </row>
        <row r="1974">
          <cell r="A1974" t="str">
            <v>18.02.150</v>
          </cell>
          <cell r="B1974" t="str">
            <v>POSTE RETO GALV. A FOGO, COM 17.00M DE ALTURA COM ENGASTAMENTO DIRETO NO SOLO DE 2.30M, INCLUSIVE COLOCACAO.</v>
          </cell>
          <cell r="C1974" t="str">
            <v>Un</v>
          </cell>
          <cell r="D1974">
            <v>4005.5</v>
          </cell>
          <cell r="E1974">
            <v>3081.16</v>
          </cell>
        </row>
        <row r="1975">
          <cell r="A1975">
            <v>0</v>
          </cell>
        </row>
        <row r="1976">
          <cell r="A1976" t="str">
            <v>18.02.160</v>
          </cell>
          <cell r="B1976" t="str">
            <v>POSTE RETO GALV. A FOGO, COM 17.00M DE ALTURA FLANGEADO, INCLUSIVE COLOCACAO.</v>
          </cell>
          <cell r="C1976" t="str">
            <v>Un</v>
          </cell>
          <cell r="D1976">
            <v>4565.71</v>
          </cell>
          <cell r="E1976">
            <v>3512.09</v>
          </cell>
        </row>
        <row r="1977">
          <cell r="A1977">
            <v>0</v>
          </cell>
        </row>
        <row r="1978">
          <cell r="A1978" t="str">
            <v>18.02.180</v>
          </cell>
          <cell r="B1978" t="str">
            <v>FORNECIMENTO E COLOCAÇÃO DE POSTE DE CONCRETO 300/10, COM ENGASTAMENTO DIRETO NO SOLO DE 1,60M. INCLUINDO ESCAVAÇÃO, REMOÇÃO E CONCRETO ESTRUTURAL PARA ENGASTAMENTO.</v>
          </cell>
          <cell r="C1978" t="str">
            <v>Un</v>
          </cell>
          <cell r="D1978">
            <v>786.79</v>
          </cell>
          <cell r="E1978">
            <v>605.23</v>
          </cell>
        </row>
        <row r="1979">
          <cell r="A1979">
            <v>0</v>
          </cell>
        </row>
        <row r="1980">
          <cell r="A1980" t="str">
            <v>18.03.010</v>
          </cell>
          <cell r="B1980" t="str">
            <v>ESTRUTURA SECUNDARIA B1 COMPLETA, INCLUSIVE FIXACAO.</v>
          </cell>
          <cell r="C1980" t="str">
            <v>Un</v>
          </cell>
          <cell r="D1980">
            <v>55.71</v>
          </cell>
          <cell r="E1980">
            <v>42.86</v>
          </cell>
        </row>
        <row r="1981">
          <cell r="A1981">
            <v>0</v>
          </cell>
        </row>
        <row r="1982">
          <cell r="A1982" t="str">
            <v>18.03.015</v>
          </cell>
          <cell r="B1982" t="str">
            <v>ESTRUTURA SECUNDARIA B2 COMPLETA, INCLUSIVE FIXACAO.</v>
          </cell>
          <cell r="C1982" t="str">
            <v>Un</v>
          </cell>
          <cell r="D1982">
            <v>66.39</v>
          </cell>
          <cell r="E1982">
            <v>51.07</v>
          </cell>
        </row>
        <row r="1983">
          <cell r="A1983">
            <v>0</v>
          </cell>
        </row>
        <row r="1984">
          <cell r="A1984" t="str">
            <v>18.03.020</v>
          </cell>
          <cell r="B1984" t="str">
            <v>ESTRUTURA SECUNDARIA B3 COMPLETA, INCLUSIVE FIXACAO.</v>
          </cell>
          <cell r="C1984" t="str">
            <v>Un</v>
          </cell>
          <cell r="D1984">
            <v>114.64</v>
          </cell>
          <cell r="E1984">
            <v>88.19</v>
          </cell>
        </row>
        <row r="1985">
          <cell r="A1985">
            <v>0</v>
          </cell>
        </row>
        <row r="1986">
          <cell r="A1986" t="str">
            <v>18.03.030</v>
          </cell>
          <cell r="B1986" t="str">
            <v>ESTRUTURA SECUNDARIA B4 COMPLETA, INCLUSIVE FIXACAO.</v>
          </cell>
          <cell r="C1986" t="str">
            <v>Un</v>
          </cell>
          <cell r="D1986">
            <v>126.67</v>
          </cell>
          <cell r="E1986">
            <v>97.44</v>
          </cell>
        </row>
        <row r="1987">
          <cell r="A1987">
            <v>0</v>
          </cell>
        </row>
        <row r="1988">
          <cell r="A1988" t="str">
            <v>18.03.040</v>
          </cell>
          <cell r="B1988" t="str">
            <v>FORNECIMENTO E INSTALAÇÃO DE CRUZETA "T" DE CONCRETO ARMADO DE 1,90M.</v>
          </cell>
          <cell r="C1988" t="str">
            <v>Un</v>
          </cell>
          <cell r="D1988">
            <v>73.260000000000005</v>
          </cell>
          <cell r="E1988">
            <v>56.36</v>
          </cell>
        </row>
        <row r="1989">
          <cell r="A1989">
            <v>0</v>
          </cell>
        </row>
        <row r="1990">
          <cell r="A1990" t="str">
            <v>18.03.041</v>
          </cell>
          <cell r="B1990" t="str">
            <v>FORNECIMENTO E INSTALAÇÃO DE CRUZETA "T" DE CONCRETO ARMADO COM 1,20M. INCLUSIVE PARAFUSOS DE MÁQUINA 5/8"X12" E ARRUELAS COM FURO DE 1 1/16".</v>
          </cell>
          <cell r="C1990" t="str">
            <v>Un</v>
          </cell>
          <cell r="D1990">
            <v>62.19</v>
          </cell>
          <cell r="E1990">
            <v>47.84</v>
          </cell>
        </row>
        <row r="1991">
          <cell r="A1991">
            <v>0</v>
          </cell>
        </row>
        <row r="1992">
          <cell r="A1992" t="str">
            <v>18.04.010</v>
          </cell>
          <cell r="B1992" t="str">
            <v>FORNECIMENTO DE ELETRODUTO DE FERRO GALVANIZADO (PESADO), INCLUSIVE ASSENTAMENTO.</v>
          </cell>
          <cell r="C1992" t="str">
            <v>m</v>
          </cell>
          <cell r="D1992">
            <v>22.67</v>
          </cell>
          <cell r="E1992">
            <v>17.440000000000001</v>
          </cell>
        </row>
        <row r="1993">
          <cell r="A1993">
            <v>0</v>
          </cell>
        </row>
        <row r="1994">
          <cell r="A1994" t="str">
            <v>18.04.020</v>
          </cell>
          <cell r="B1994" t="str">
            <v>FORNECIMENTO DE ELETRODUTO DE FERRO GALVANIZADO DE 1 POL. (PESADO),INCLUSIVE ASSENTAMENTO</v>
          </cell>
          <cell r="C1994" t="str">
            <v>m</v>
          </cell>
          <cell r="D1994">
            <v>31.56</v>
          </cell>
          <cell r="E1994">
            <v>24.28</v>
          </cell>
        </row>
        <row r="1995">
          <cell r="A1995">
            <v>0</v>
          </cell>
        </row>
        <row r="1996">
          <cell r="A1996" t="str">
            <v>18.04.030</v>
          </cell>
          <cell r="B1996" t="str">
            <v>FORNECIMENTO DE ELETRODUTO DE FERRO GALVANIZADO DE 1 1/2 POL. (PESADO), INCLUSIVE ASSENTAMENTO.</v>
          </cell>
          <cell r="C1996" t="str">
            <v>m</v>
          </cell>
          <cell r="D1996">
            <v>52.01</v>
          </cell>
          <cell r="E1996">
            <v>40.01</v>
          </cell>
        </row>
        <row r="1997">
          <cell r="A1997">
            <v>0</v>
          </cell>
        </row>
        <row r="1998">
          <cell r="A1998" t="str">
            <v>18.04.040</v>
          </cell>
          <cell r="B1998" t="str">
            <v>FORNECIMENTO DE ELETRODUTO DE FERRO GALVANIZADO DE 2 POL. (PESADO),INCLUSIVE ASSENTAMENTO.</v>
          </cell>
          <cell r="C1998" t="str">
            <v>m</v>
          </cell>
          <cell r="D1998">
            <v>85.56</v>
          </cell>
          <cell r="E1998">
            <v>65.819999999999993</v>
          </cell>
        </row>
        <row r="1999">
          <cell r="A1999">
            <v>0</v>
          </cell>
        </row>
        <row r="2000">
          <cell r="A2000" t="str">
            <v>18.04.050</v>
          </cell>
          <cell r="B2000" t="str">
            <v>FORNECIMENTO DE ELETRODUTO DE FERRO GALVANIZADO DE 2 1/2 POL.(PESADO), INCLUSIVE ASSENTAMENTO.</v>
          </cell>
          <cell r="C2000" t="str">
            <v>m</v>
          </cell>
          <cell r="D2000">
            <v>114.42</v>
          </cell>
          <cell r="E2000">
            <v>88.02</v>
          </cell>
        </row>
        <row r="2001">
          <cell r="A2001">
            <v>0</v>
          </cell>
        </row>
        <row r="2002">
          <cell r="A2002" t="str">
            <v>18.04.060</v>
          </cell>
          <cell r="B2002" t="str">
            <v>FORNECIMENTO DE ELETRODUTO DE FERRO GALVANIZADO DE 4 POL. (PESADO), INCLUSIVE ASSENTAMENTO.</v>
          </cell>
          <cell r="C2002" t="str">
            <v>m</v>
          </cell>
          <cell r="D2002">
            <v>211.74</v>
          </cell>
          <cell r="E2002">
            <v>162.88</v>
          </cell>
        </row>
        <row r="2003">
          <cell r="A2003">
            <v>0</v>
          </cell>
        </row>
        <row r="2004">
          <cell r="A2004" t="str">
            <v>18.04.070</v>
          </cell>
          <cell r="B2004" t="str">
            <v>FORNECIMENTO DE ELETRODUTO DE FERRO GALVANIZADO DE 3/4 DE POL. (LEVE), INCLUSIVE ASSENTAMENTO.</v>
          </cell>
          <cell r="C2004" t="str">
            <v>m</v>
          </cell>
          <cell r="D2004">
            <v>11.49</v>
          </cell>
          <cell r="E2004">
            <v>8.84</v>
          </cell>
        </row>
        <row r="2005">
          <cell r="A2005">
            <v>0</v>
          </cell>
        </row>
        <row r="2006">
          <cell r="A2006" t="str">
            <v>18.04.080</v>
          </cell>
          <cell r="B2006" t="str">
            <v>FORNECIMENTO DE ELETRODUTO DE FERRO GALVANIZADO DE 1 POL. (LEVE), INCLUSIVE ASSENTAMENTO.</v>
          </cell>
          <cell r="C2006" t="str">
            <v>m</v>
          </cell>
          <cell r="D2006">
            <v>15.05</v>
          </cell>
          <cell r="E2006">
            <v>11.58</v>
          </cell>
        </row>
        <row r="2007">
          <cell r="A2007">
            <v>0</v>
          </cell>
        </row>
        <row r="2008">
          <cell r="A2008" t="str">
            <v>18.04.090</v>
          </cell>
          <cell r="B2008" t="str">
            <v>FORNECIMENTO DE ELETRODUTO DE FERRO GALVANIZADO DE 1 1/2 POL. (LEVE), INCLUSIVE ASSENTAMENTO.</v>
          </cell>
          <cell r="C2008" t="str">
            <v>m</v>
          </cell>
          <cell r="D2008">
            <v>24.71</v>
          </cell>
          <cell r="E2008">
            <v>19.010000000000002</v>
          </cell>
        </row>
        <row r="2009">
          <cell r="A2009">
            <v>0</v>
          </cell>
        </row>
        <row r="2010">
          <cell r="A2010" t="str">
            <v>18.04.100</v>
          </cell>
          <cell r="B2010" t="str">
            <v>FORNECIMENTO DE ELETRODUTO DE FERRO GALVANIZADO DE 2 POL. (LEVE), INCLUSIVE ASSENTAMENTO.</v>
          </cell>
          <cell r="C2010" t="str">
            <v>m</v>
          </cell>
          <cell r="D2010">
            <v>41.79</v>
          </cell>
          <cell r="E2010">
            <v>32.15</v>
          </cell>
        </row>
        <row r="2011">
          <cell r="A2011">
            <v>0</v>
          </cell>
        </row>
        <row r="2012">
          <cell r="A2012" t="str">
            <v>18.04.110</v>
          </cell>
          <cell r="B2012" t="str">
            <v>FORNECIMENTO DE ELETRODUTO DE FERRO GALVANIZADO DE 2 1/2 POL. (LEVE), INCLUSIVE ASSENTAMENTO.</v>
          </cell>
          <cell r="C2012" t="str">
            <v>m</v>
          </cell>
          <cell r="D2012">
            <v>77.150000000000006</v>
          </cell>
          <cell r="E2012">
            <v>59.35</v>
          </cell>
        </row>
        <row r="2013">
          <cell r="A2013">
            <v>0</v>
          </cell>
        </row>
        <row r="2014">
          <cell r="A2014" t="str">
            <v>18.04.120</v>
          </cell>
          <cell r="B2014" t="str">
            <v>FORNECIMENTO DE ELETRODUTO DE FERRO GALVANIZADO DE 4 POL. (LEVE), INCLUSIVE ASSENTAMENTO.</v>
          </cell>
          <cell r="C2014" t="str">
            <v>m</v>
          </cell>
          <cell r="D2014">
            <v>102.54</v>
          </cell>
          <cell r="E2014">
            <v>78.88</v>
          </cell>
        </row>
        <row r="2015">
          <cell r="A2015">
            <v>0</v>
          </cell>
        </row>
        <row r="2016">
          <cell r="A2016" t="str">
            <v>18.05.010</v>
          </cell>
          <cell r="B2016" t="str">
            <v>FORNECIMENTO DE CURVA DE FERRO GALVANIZADO DE 3/4 POL. (PESADA), INCLUSIVE ASSENTAMENTO.</v>
          </cell>
          <cell r="C2016" t="str">
            <v>Un</v>
          </cell>
          <cell r="D2016">
            <v>11.03</v>
          </cell>
          <cell r="E2016">
            <v>8.49</v>
          </cell>
        </row>
        <row r="2017">
          <cell r="A2017">
            <v>0</v>
          </cell>
        </row>
        <row r="2018">
          <cell r="A2018" t="str">
            <v>18.05.020</v>
          </cell>
          <cell r="B2018" t="str">
            <v>FORNECIMENTO DE CURVA DE FERRO GALVANIZADO DE 1 POL. (PESADA), INCLUSIVE ASSENTAMENTO.</v>
          </cell>
          <cell r="C2018" t="str">
            <v>Un</v>
          </cell>
          <cell r="D2018">
            <v>22.88</v>
          </cell>
          <cell r="E2018">
            <v>17.600000000000001</v>
          </cell>
        </row>
        <row r="2019">
          <cell r="A2019">
            <v>0</v>
          </cell>
        </row>
        <row r="2020">
          <cell r="A2020" t="str">
            <v>18.05.030</v>
          </cell>
          <cell r="B2020" t="str">
            <v>FORNECIMENTO DE CURVA DE FERRO GALVANIZADO DE 1 1/2 POL. (PESADA), INCLUSIVE ASSENTAMENTO.</v>
          </cell>
          <cell r="C2020" t="str">
            <v>Un</v>
          </cell>
          <cell r="D2020">
            <v>48.88</v>
          </cell>
          <cell r="E2020">
            <v>37.6</v>
          </cell>
        </row>
        <row r="2021">
          <cell r="A2021">
            <v>0</v>
          </cell>
        </row>
        <row r="2022">
          <cell r="A2022" t="str">
            <v>18.05.040</v>
          </cell>
          <cell r="B2022" t="str">
            <v>FORNECIMENTO DE CURVA DE FERRO GALVANIZADO DE 2 POL. (PESADA), INCLUSIVE ASSENTAMENTO.</v>
          </cell>
          <cell r="C2022" t="str">
            <v>Un</v>
          </cell>
          <cell r="D2022">
            <v>78.489999999999995</v>
          </cell>
          <cell r="E2022">
            <v>60.38</v>
          </cell>
        </row>
        <row r="2023">
          <cell r="A2023">
            <v>0</v>
          </cell>
        </row>
        <row r="2024">
          <cell r="A2024" t="str">
            <v>18.05.050</v>
          </cell>
          <cell r="B2024" t="str">
            <v>FORNECIMENTO DE CURVA DE FERRO GALVANIZADO DE 2 1/2 POL. (PESADA), INCLUSIVE ASSENTAMENTO.</v>
          </cell>
          <cell r="C2024" t="str">
            <v>Un</v>
          </cell>
          <cell r="D2024">
            <v>142.27000000000001</v>
          </cell>
          <cell r="E2024">
            <v>109.44</v>
          </cell>
        </row>
        <row r="2025">
          <cell r="A2025">
            <v>0</v>
          </cell>
        </row>
        <row r="2026">
          <cell r="A2026" t="str">
            <v>18.05.060</v>
          </cell>
          <cell r="B2026" t="str">
            <v>FORNECIMENTO DE CURVA DE FERRO GALVANIZADO DE 4 POL. (PESADA), INCLUSIVE ASSENTAMENTO.</v>
          </cell>
          <cell r="C2026" t="str">
            <v>Un</v>
          </cell>
          <cell r="D2026">
            <v>247.76</v>
          </cell>
          <cell r="E2026">
            <v>190.59</v>
          </cell>
        </row>
        <row r="2027">
          <cell r="A2027">
            <v>0</v>
          </cell>
        </row>
        <row r="2028">
          <cell r="A2028" t="str">
            <v>18.05.070</v>
          </cell>
          <cell r="B2028" t="str">
            <v>FORNECIMENTO DE CURVA DE FERRO GALVANIZADO DE 3/4 POL. (LEVE), INCLUSIVE ASSENTAMENTO.</v>
          </cell>
          <cell r="C2028" t="str">
            <v>Un</v>
          </cell>
          <cell r="D2028">
            <v>4.53</v>
          </cell>
          <cell r="E2028">
            <v>3.49</v>
          </cell>
        </row>
        <row r="2029">
          <cell r="A2029">
            <v>0</v>
          </cell>
        </row>
        <row r="2030">
          <cell r="A2030" t="str">
            <v>18.05.080</v>
          </cell>
          <cell r="B2030" t="str">
            <v>FORNECIMENTO DE CURVA DE FERRO GALVANIZADO DE 1 POL. (LEVE), INCLUSIVE ASSENTAMENTO.</v>
          </cell>
          <cell r="C2030" t="str">
            <v>Un</v>
          </cell>
          <cell r="D2030">
            <v>11.15</v>
          </cell>
          <cell r="E2030">
            <v>8.58</v>
          </cell>
        </row>
        <row r="2031">
          <cell r="A2031">
            <v>0</v>
          </cell>
        </row>
        <row r="2032">
          <cell r="A2032" t="str">
            <v>18.05.090</v>
          </cell>
          <cell r="B2032" t="str">
            <v>FORNECIMENTO DE CURVA DE FERRO GALVANIZADO DE 1 1/2 POL. (LEVE), INCLUSIVE ASSENTAMENTO.</v>
          </cell>
          <cell r="C2032" t="str">
            <v>Un</v>
          </cell>
          <cell r="D2032">
            <v>16.38</v>
          </cell>
          <cell r="E2032">
            <v>12.6</v>
          </cell>
        </row>
        <row r="2033">
          <cell r="A2033">
            <v>0</v>
          </cell>
        </row>
        <row r="2034">
          <cell r="A2034" t="str">
            <v>18.05.100</v>
          </cell>
          <cell r="B2034" t="str">
            <v>FORNECIMENTO DE CURVA DE FERRO GALVANIZADO DE 2 POL. (LEVE), INCLUSIVE ASSENTAMENTO.</v>
          </cell>
          <cell r="C2034" t="str">
            <v>Un</v>
          </cell>
          <cell r="D2034">
            <v>23.37</v>
          </cell>
          <cell r="E2034">
            <v>17.98</v>
          </cell>
        </row>
        <row r="2035">
          <cell r="A2035">
            <v>0</v>
          </cell>
        </row>
        <row r="2036">
          <cell r="A2036" t="str">
            <v>18.05.110</v>
          </cell>
          <cell r="B2036" t="str">
            <v>FORNECIMENTO DE CURVA DE FERRO GALVANIZADO DE 2 1/2 POL. (LEVE), INCLUSIVE ASSENTAMENTO.</v>
          </cell>
          <cell r="C2036" t="str">
            <v>Un</v>
          </cell>
          <cell r="D2036">
            <v>62.97</v>
          </cell>
          <cell r="E2036">
            <v>48.44</v>
          </cell>
        </row>
        <row r="2037">
          <cell r="A2037">
            <v>0</v>
          </cell>
        </row>
        <row r="2038">
          <cell r="A2038" t="str">
            <v>18.05.120</v>
          </cell>
          <cell r="B2038" t="str">
            <v>FORNECIMENTO DE CURVA DE FERRO GALVANIZADO DE 4 POL. (LEVE), INCLUSIVE ASSENTAMENTO.</v>
          </cell>
          <cell r="C2038" t="str">
            <v>Un</v>
          </cell>
          <cell r="D2038">
            <v>115.16</v>
          </cell>
          <cell r="E2038">
            <v>88.59</v>
          </cell>
        </row>
        <row r="2039">
          <cell r="A2039">
            <v>0</v>
          </cell>
        </row>
        <row r="2040">
          <cell r="A2040" t="str">
            <v>18.06.010</v>
          </cell>
          <cell r="B2040" t="str">
            <v>FORNECIMENTO DE LUVA DE FERRO GALVANIZADO DE 3/4 POL. (PESADA), INCLUSIVE ASSENTAMENTO.</v>
          </cell>
          <cell r="C2040" t="str">
            <v>Un</v>
          </cell>
          <cell r="D2040">
            <v>5.6</v>
          </cell>
          <cell r="E2040">
            <v>4.3099999999999996</v>
          </cell>
        </row>
        <row r="2041">
          <cell r="A2041">
            <v>0</v>
          </cell>
        </row>
        <row r="2042">
          <cell r="A2042" t="str">
            <v>18.06.020</v>
          </cell>
          <cell r="B2042" t="str">
            <v>FORNECIMENTO DE LUVA DE FERRO GALVANIZADO DE 1 POL. (PESADA), INCLUSIVE ASSENTAMENTO.</v>
          </cell>
          <cell r="C2042" t="str">
            <v>Un</v>
          </cell>
          <cell r="D2042">
            <v>9.85</v>
          </cell>
          <cell r="E2042">
            <v>7.58</v>
          </cell>
        </row>
        <row r="2043">
          <cell r="A2043">
            <v>0</v>
          </cell>
        </row>
        <row r="2044">
          <cell r="A2044" t="str">
            <v>18.06.030</v>
          </cell>
          <cell r="B2044" t="str">
            <v>FORNECIMENTO DE LUVA DE FERRO GALVANIZADO DE 1 1/2 POL. (PESADA), INCLUSIVE ASSENTAMENTO.</v>
          </cell>
          <cell r="C2044" t="str">
            <v>Un</v>
          </cell>
          <cell r="D2044">
            <v>17.559999999999999</v>
          </cell>
          <cell r="E2044">
            <v>13.51</v>
          </cell>
        </row>
        <row r="2045">
          <cell r="A2045">
            <v>0</v>
          </cell>
        </row>
        <row r="2046">
          <cell r="A2046" t="str">
            <v>18.06.040</v>
          </cell>
          <cell r="B2046" t="str">
            <v>FORNECIMENTO DE LUVA DE FERRO GALVANIZADO DE 2 POL. (PESADA), INCLUSIVE ASSENTAMENTO.</v>
          </cell>
          <cell r="C2046" t="str">
            <v>Un</v>
          </cell>
          <cell r="D2046">
            <v>19.22</v>
          </cell>
          <cell r="E2046">
            <v>14.79</v>
          </cell>
        </row>
        <row r="2047">
          <cell r="A2047">
            <v>0</v>
          </cell>
        </row>
        <row r="2048">
          <cell r="A2048" t="str">
            <v>18.06.050</v>
          </cell>
          <cell r="B2048" t="str">
            <v>FORNECIMENTO DE LUVA DE FERRO GALVANIZADO DE 2 1/2 POL. (PESADA), INCLUSIVE ASSENTAMENTO.</v>
          </cell>
          <cell r="C2048" t="str">
            <v>Un</v>
          </cell>
          <cell r="D2048">
            <v>32.31</v>
          </cell>
          <cell r="E2048">
            <v>24.86</v>
          </cell>
        </row>
        <row r="2049">
          <cell r="A2049">
            <v>0</v>
          </cell>
        </row>
        <row r="2050">
          <cell r="A2050" t="str">
            <v>18.06.060</v>
          </cell>
          <cell r="B2050" t="str">
            <v>FORNECIMENTO DE LUVA DE FERRO GALVANIZADO DE 4 POL. (PESADA), INCLUSIVE ASSENTAMENTO.</v>
          </cell>
          <cell r="C2050" t="str">
            <v>Un</v>
          </cell>
          <cell r="D2050">
            <v>79.67</v>
          </cell>
          <cell r="E2050">
            <v>61.29</v>
          </cell>
        </row>
        <row r="2051">
          <cell r="A2051">
            <v>0</v>
          </cell>
        </row>
        <row r="2052">
          <cell r="A2052" t="str">
            <v>18.06.070</v>
          </cell>
          <cell r="B2052" t="str">
            <v>FORNECIMENTO DE LUVA DE FERRO GALVANIZADO DE 3/4 POL. (LEVE), INCLUSIVE ASSENTAMENTO.</v>
          </cell>
          <cell r="C2052" t="str">
            <v>Un</v>
          </cell>
          <cell r="D2052">
            <v>2.2400000000000002</v>
          </cell>
          <cell r="E2052">
            <v>1.73</v>
          </cell>
        </row>
        <row r="2053">
          <cell r="A2053">
            <v>0</v>
          </cell>
        </row>
        <row r="2054">
          <cell r="A2054" t="str">
            <v>18.06.080</v>
          </cell>
          <cell r="B2054" t="str">
            <v>FORNECIMENTO DE LUVA DE FERRO GALVANIZADO DE 1 POL. (LEVE), INCLUSIVE ASSENTAMENTO.</v>
          </cell>
          <cell r="C2054" t="str">
            <v>Un</v>
          </cell>
          <cell r="D2054">
            <v>3.48</v>
          </cell>
          <cell r="E2054">
            <v>2.68</v>
          </cell>
        </row>
        <row r="2055">
          <cell r="A2055">
            <v>0</v>
          </cell>
        </row>
        <row r="2056">
          <cell r="A2056" t="str">
            <v>18.06.090</v>
          </cell>
          <cell r="B2056" t="str">
            <v>FORNECIMENTO DE LUVA DE FERRO GALVANIZADO DE 1 1/2 POL. (LEVE), INCLUSIVE ASSENTAMENTO.</v>
          </cell>
          <cell r="C2056" t="str">
            <v>Un</v>
          </cell>
          <cell r="D2056">
            <v>6.83</v>
          </cell>
          <cell r="E2056">
            <v>5.26</v>
          </cell>
        </row>
        <row r="2057">
          <cell r="A2057">
            <v>0</v>
          </cell>
        </row>
        <row r="2058">
          <cell r="A2058" t="str">
            <v>18.06.100</v>
          </cell>
          <cell r="B2058" t="str">
            <v>FORNECIMENTO DE LUVA DE FERRO GALVANIZADO DE 2 POL. (LEVE), INCLUSIVE ASSENTAMENTO.</v>
          </cell>
          <cell r="C2058" t="str">
            <v>Un</v>
          </cell>
          <cell r="D2058">
            <v>7.91</v>
          </cell>
          <cell r="E2058">
            <v>6.09</v>
          </cell>
        </row>
        <row r="2059">
          <cell r="A2059">
            <v>0</v>
          </cell>
        </row>
        <row r="2060">
          <cell r="A2060" t="str">
            <v>18.06.110</v>
          </cell>
          <cell r="B2060" t="str">
            <v>FORNECIMENTO DE LUVA DE FERRO GALVANIZADO DE 2.1/2 POL. (LEVE), INCLUSIVE ASSENTAMENTO.</v>
          </cell>
          <cell r="C2060" t="str">
            <v>Un</v>
          </cell>
          <cell r="D2060">
            <v>13.98</v>
          </cell>
          <cell r="E2060">
            <v>10.76</v>
          </cell>
        </row>
        <row r="2061">
          <cell r="A2061">
            <v>0</v>
          </cell>
        </row>
        <row r="2062">
          <cell r="A2062" t="str">
            <v>18.06.120</v>
          </cell>
          <cell r="B2062" t="str">
            <v>FORNECIMENTO DE LUVA DE FERRO GALVANIZADO DE 4 POL. (LEVE), INCLUSIVE ASSENTAMENTO.</v>
          </cell>
          <cell r="C2062" t="str">
            <v>Un</v>
          </cell>
          <cell r="D2062">
            <v>28.97</v>
          </cell>
          <cell r="E2062">
            <v>22.29</v>
          </cell>
        </row>
        <row r="2063">
          <cell r="A2063">
            <v>0</v>
          </cell>
        </row>
        <row r="2064">
          <cell r="A2064" t="str">
            <v>18.07.010</v>
          </cell>
          <cell r="B2064" t="str">
            <v>JOGO DE BUCHA E ARRUELA DE ALUMINIO DE 1/2 POL., INCLUSIVE FIXACAO.</v>
          </cell>
          <cell r="C2064" t="str">
            <v>Cj</v>
          </cell>
          <cell r="D2064">
            <v>0.97</v>
          </cell>
          <cell r="E2064">
            <v>0.75</v>
          </cell>
        </row>
        <row r="2065">
          <cell r="A2065">
            <v>0</v>
          </cell>
        </row>
        <row r="2066">
          <cell r="A2066" t="str">
            <v>18.07.020</v>
          </cell>
          <cell r="B2066" t="str">
            <v>JOGO DE BUCHA E ARRUELA DE ALUMINIO DE 3/4 POL., INCLUSIVE FIXACAO.</v>
          </cell>
          <cell r="C2066" t="str">
            <v>Cj</v>
          </cell>
          <cell r="D2066">
            <v>1.0900000000000001</v>
          </cell>
          <cell r="E2066">
            <v>0.84</v>
          </cell>
        </row>
        <row r="2067">
          <cell r="A2067">
            <v>0</v>
          </cell>
        </row>
        <row r="2068">
          <cell r="A2068" t="str">
            <v>18.07.030</v>
          </cell>
          <cell r="B2068" t="str">
            <v>JOGO DE BUCHA E ARRUELA DE ALUMINIO DE 1 POL. INCLUSIVE FIXACAO.</v>
          </cell>
          <cell r="C2068" t="str">
            <v>Cj</v>
          </cell>
          <cell r="D2068">
            <v>1.63</v>
          </cell>
          <cell r="E2068">
            <v>1.26</v>
          </cell>
        </row>
        <row r="2069">
          <cell r="A2069">
            <v>0</v>
          </cell>
        </row>
        <row r="2070">
          <cell r="A2070" t="str">
            <v>18.07.040</v>
          </cell>
          <cell r="B2070" t="str">
            <v>JOGO DE BUCHA E ARRUELA DE ALUMINIO DE 1 1/2 POL., INCLUSIVE FIXACAO.</v>
          </cell>
          <cell r="C2070" t="str">
            <v>Cj</v>
          </cell>
          <cell r="D2070">
            <v>2.86</v>
          </cell>
          <cell r="E2070">
            <v>2.2000000000000002</v>
          </cell>
        </row>
        <row r="2071">
          <cell r="A2071">
            <v>0</v>
          </cell>
        </row>
        <row r="2072">
          <cell r="A2072" t="str">
            <v>18.07.050</v>
          </cell>
          <cell r="B2072" t="str">
            <v>JOGO DE BUCHA E ARRUELA DE ALUMINIO DE 2 POL. INCLUSIVE FIXACAO.</v>
          </cell>
          <cell r="C2072" t="str">
            <v>Cj</v>
          </cell>
          <cell r="D2072">
            <v>4.42</v>
          </cell>
          <cell r="E2072">
            <v>3.4</v>
          </cell>
        </row>
        <row r="2073">
          <cell r="A2073">
            <v>0</v>
          </cell>
        </row>
        <row r="2074">
          <cell r="A2074" t="str">
            <v>18.07.060</v>
          </cell>
          <cell r="B2074" t="str">
            <v>JOGO DE BUCHA E ARRUELA DE ALUMINIO DE 2 1/2 POL., INCLUSIVE FIXACAO.</v>
          </cell>
          <cell r="C2074" t="str">
            <v>Cj</v>
          </cell>
          <cell r="D2074">
            <v>6.92</v>
          </cell>
          <cell r="E2074">
            <v>5.33</v>
          </cell>
        </row>
        <row r="2075">
          <cell r="A2075">
            <v>0</v>
          </cell>
        </row>
        <row r="2076">
          <cell r="A2076" t="str">
            <v>18.07.070</v>
          </cell>
          <cell r="B2076" t="str">
            <v>JOGO DE BUCHA E ARRUELA DE ALUMINIO DE 3 POL. INCLUSIVE FIXACAO.</v>
          </cell>
          <cell r="C2076" t="str">
            <v>Cj</v>
          </cell>
          <cell r="D2076">
            <v>9.99</v>
          </cell>
          <cell r="E2076">
            <v>7.69</v>
          </cell>
        </row>
        <row r="2077">
          <cell r="A2077">
            <v>0</v>
          </cell>
        </row>
        <row r="2078">
          <cell r="A2078" t="str">
            <v>18.07.080</v>
          </cell>
          <cell r="B2078" t="str">
            <v>JOGO DE BUCHA E ARRUELA DE ALUMINIO DE 4 POL. INCLUSIVE FIXACAO.</v>
          </cell>
          <cell r="C2078" t="str">
            <v>Cj</v>
          </cell>
          <cell r="D2078">
            <v>14.09</v>
          </cell>
          <cell r="E2078">
            <v>10.84</v>
          </cell>
        </row>
        <row r="2079">
          <cell r="A2079">
            <v>0</v>
          </cell>
        </row>
        <row r="2080">
          <cell r="A2080" t="str">
            <v>18.08.030</v>
          </cell>
          <cell r="B2080" t="str">
            <v>FORNECIMENTO E ASSENTAMENTO DE CAIXA PARA MEDICAO MONOFASICA E CAIXA PARA DISJUNTOR MONO-FASICO DE POLICARBONATO E NORYL CINZA, INCLUSIVE BUCHAS PLASTICAS E PARAFUSOS PARA INSTALACAO DAS CAIXAS EM PAREDE (PADRAO CELPE) SEM DISJUNTOR.</v>
          </cell>
          <cell r="C2080" t="str">
            <v>UD</v>
          </cell>
          <cell r="D2080">
            <v>117.98</v>
          </cell>
          <cell r="E2080">
            <v>90.76</v>
          </cell>
        </row>
        <row r="2081">
          <cell r="A2081">
            <v>0</v>
          </cell>
        </row>
        <row r="2082">
          <cell r="A2082" t="str">
            <v>18.08.040</v>
          </cell>
          <cell r="B2082" t="str">
            <v>FORNECIMENTO E ASSENTAMENTO DE CAIXA PARA MEDICAO MONOFASICA E CAIXA PARA DISJUNTOR MONO-FASICO DE POLICARBONATO E NORYL CINZA, INCLUSIVE FITA METALICA E PRESILHA PARA INSTALACAO CAIXAS EM POSTE (PADRAO CELPE) SEM DISJUNTOR.</v>
          </cell>
          <cell r="C2082" t="str">
            <v>UD</v>
          </cell>
          <cell r="D2082">
            <v>125.13</v>
          </cell>
          <cell r="E2082">
            <v>96.26</v>
          </cell>
        </row>
        <row r="2083">
          <cell r="A2083">
            <v>0</v>
          </cell>
        </row>
        <row r="2084">
          <cell r="A2084" t="str">
            <v>18.09.030</v>
          </cell>
          <cell r="B2084" t="str">
            <v>FORNECIMENTO E ASSENTAMENTO DE CAIXA PARA MEDICAO TRIFASICA E CAIXA PARA DISJUNTOR TRI-FASICO DE POLICARBONATO E NORYL CINZA, INCLUSIVE BUCHAS PLASTICAS E PARAFUSOS PARA INSTALACAO DAS CAIXAS EM PAREDE (PADRAO CELPE) SEM DISJUNTOR.</v>
          </cell>
          <cell r="C2084" t="str">
            <v>UD</v>
          </cell>
          <cell r="D2084">
            <v>216.43</v>
          </cell>
          <cell r="E2084">
            <v>166.49</v>
          </cell>
        </row>
        <row r="2085">
          <cell r="A2085">
            <v>0</v>
          </cell>
        </row>
        <row r="2086">
          <cell r="A2086" t="str">
            <v>18.09.040</v>
          </cell>
          <cell r="B2086" t="str">
            <v>FORNECIMENTO E ASSENTAMENTO DE CAIXA PARA MEDICAO TRIFASICA E CAIXA PARA DISJUNTOR TRI-FASICO DE POLICARBONATO E NORYL CINZA, INCLUSIVE FITA METALICA E PRESILHA PARA INSTALACAO DAS CAIXAS EM POSTE (PADRAO CELPE) SEM DISJUN TOR.</v>
          </cell>
          <cell r="C2086" t="str">
            <v>UD</v>
          </cell>
          <cell r="D2086">
            <v>228.13</v>
          </cell>
          <cell r="E2086">
            <v>175.49</v>
          </cell>
        </row>
        <row r="2087">
          <cell r="A2087">
            <v>0</v>
          </cell>
        </row>
        <row r="2088">
          <cell r="A2088" t="str">
            <v>18.09.075</v>
          </cell>
          <cell r="B2088" t="str">
            <v>FORNECIMENTO E INSTALAÇÃO DE ATERRAMENTO DO QUADRO DE MEDIÇÃO, COM 01 HASTE DE ATERRAMENTO TIPO COPPERWELD DE 5/8"X2,4M COM CONECTOR, CABO DE COBRE NÚ 25MM² E ELETRODUTO DE PVC RÍGIDO DE 3/4".</v>
          </cell>
          <cell r="C2088" t="str">
            <v>Cj</v>
          </cell>
          <cell r="D2088">
            <v>62.63</v>
          </cell>
          <cell r="E2088">
            <v>48.18</v>
          </cell>
        </row>
        <row r="2089">
          <cell r="A2089">
            <v>0</v>
          </cell>
        </row>
        <row r="2090">
          <cell r="A2090" t="str">
            <v>18.09.085</v>
          </cell>
          <cell r="B2090" t="str">
            <v>FORNECIMENTO E INSTALAÇÃO DE ATERRAMENTO DO NEUTRO COM 03 HASTES DE ATERRAMENTO TIPO COPPERWELD DE 5/8"X2,4M COM CONECTORES INTERLIGADAS EM TRIÂNGULO COM DISTÂNCIA ENTRE AS MESMAS DE 3m E CABO DE COBRE NÚ 25MM².</v>
          </cell>
          <cell r="C2090" t="str">
            <v>Cj</v>
          </cell>
          <cell r="D2090">
            <v>284.99</v>
          </cell>
          <cell r="E2090">
            <v>219.23</v>
          </cell>
        </row>
        <row r="2091">
          <cell r="A2091">
            <v>0</v>
          </cell>
        </row>
        <row r="2092">
          <cell r="A2092" t="str">
            <v>18.10.020</v>
          </cell>
          <cell r="B2092" t="str">
            <v>CHAVE DE FACA DE 2 POLOS, 30 A, 250 V, COM BASE DE ARDOSIA, COM 02 FUSIVEIS TIPO CARTUCHO E PARAFUSOS, INCLUSIVE INSTALACAO EM QUADRO DE MEDICAO.</v>
          </cell>
          <cell r="C2092" t="str">
            <v>Un</v>
          </cell>
          <cell r="D2092">
            <v>22.67</v>
          </cell>
          <cell r="E2092">
            <v>17.440000000000001</v>
          </cell>
        </row>
        <row r="2093">
          <cell r="A2093">
            <v>0</v>
          </cell>
        </row>
        <row r="2094">
          <cell r="A2094" t="str">
            <v>18.10.030</v>
          </cell>
          <cell r="B2094" t="str">
            <v>CHAVE DE FACA DE 2 POLOS, 60 A, 250 V, COM BASE DE ARDOSIA, COM 02 FUSIVEIS TIPO CARTUCHO E PARAFUSOS, INCLUSIVE INSTALACAO EM QUADRO DE MEDICAO.</v>
          </cell>
          <cell r="C2094" t="str">
            <v>Un</v>
          </cell>
          <cell r="D2094">
            <v>28</v>
          </cell>
          <cell r="E2094">
            <v>21.54</v>
          </cell>
        </row>
        <row r="2095">
          <cell r="A2095">
            <v>0</v>
          </cell>
        </row>
        <row r="2096">
          <cell r="A2096" t="str">
            <v>18.10.040</v>
          </cell>
          <cell r="B2096" t="str">
            <v>CHAVE DE FACA DE 3 POLOS, 60 A, 600 V, COM BASE DE ARDOSIA, COM 03 FUSIVEIS TIPO CARTUCHO E PARAFUSOS, INCLUSIVE INSTALACAO EM QUADRO DE MEDICAO.</v>
          </cell>
          <cell r="C2096" t="str">
            <v>Un</v>
          </cell>
          <cell r="D2096">
            <v>88.64</v>
          </cell>
          <cell r="E2096">
            <v>68.19</v>
          </cell>
        </row>
        <row r="2097">
          <cell r="A2097">
            <v>0</v>
          </cell>
        </row>
        <row r="2098">
          <cell r="A2098" t="str">
            <v>18.10.050</v>
          </cell>
          <cell r="B2098" t="str">
            <v>CHAVE DE FACA DE 3 POLOS, 100 A, 600 V, COM BASE DE ARDOSIA, COM 03 FUSIVEIS TIPO CARTUCHO E PARAFUSOS, INCLUSIVE INSTALACAO EM QUADRO DE MEDICAO.</v>
          </cell>
          <cell r="C2098" t="str">
            <v>Un</v>
          </cell>
          <cell r="D2098">
            <v>109.39</v>
          </cell>
          <cell r="E2098">
            <v>84.15</v>
          </cell>
        </row>
        <row r="2099">
          <cell r="A2099">
            <v>0</v>
          </cell>
        </row>
        <row r="2100">
          <cell r="A2100" t="str">
            <v>18.10.060</v>
          </cell>
          <cell r="B2100" t="str">
            <v>CHAVE SECCIONADORA COM FUSIVEL, 125A, TIPO 3NP4090 SIEMENS OU SIMILAR, TRIPOLAR COM 03 FUSIVEIS NH TAMANHO 00 E PARAFUSOS, INCLUSIVE INSTALACAO EM QUADRO DE MEDICAO.</v>
          </cell>
          <cell r="C2100" t="str">
            <v>Un</v>
          </cell>
          <cell r="D2100">
            <v>291.95999999999998</v>
          </cell>
          <cell r="E2100">
            <v>224.59</v>
          </cell>
        </row>
        <row r="2101">
          <cell r="A2101">
            <v>0</v>
          </cell>
        </row>
        <row r="2102">
          <cell r="A2102" t="str">
            <v>18.10.070</v>
          </cell>
          <cell r="B2102" t="str">
            <v>CHAVE SECCIONADORA COM FUSIVEL, 250A, TIPO 3NN2200 SIEMENS OU SIMILAR, TRIPOLAR COM 03 FUSIVEIS NH TAMANHO 01 E PARAFUSOS, INCLUSIVE INSTALACAO EM QUADRO DE MEDICAO.</v>
          </cell>
          <cell r="C2102" t="str">
            <v>Un</v>
          </cell>
          <cell r="D2102">
            <v>567.87</v>
          </cell>
          <cell r="E2102">
            <v>436.83</v>
          </cell>
        </row>
        <row r="2103">
          <cell r="A2103">
            <v>0</v>
          </cell>
        </row>
        <row r="2104">
          <cell r="A2104" t="str">
            <v>18.11.030</v>
          </cell>
          <cell r="B2104" t="str">
            <v>BASE PARA FUSIVEL TIPO NH DE 6A A 125A, TAMANHO 00, SIEMENS OU SIMILAR, COM PARAFUSOS,INCLUSIVE INSTALACAO EM QUADRO.</v>
          </cell>
          <cell r="C2104" t="str">
            <v>Un</v>
          </cell>
          <cell r="D2104">
            <v>31.39</v>
          </cell>
          <cell r="E2104">
            <v>24.15</v>
          </cell>
        </row>
        <row r="2105">
          <cell r="A2105">
            <v>0</v>
          </cell>
        </row>
        <row r="2106">
          <cell r="A2106" t="str">
            <v>18.11.040</v>
          </cell>
          <cell r="B2106" t="str">
            <v>BASE PARA FUSIVEL TIPO NH DE 36A A 250A TAMANHO 1, SIEMENS OU SIMILAR, COM PARAFUSOS INCLUSIVE INSTALACAO EM QUADRO.</v>
          </cell>
          <cell r="C2106" t="str">
            <v>Un</v>
          </cell>
          <cell r="D2106">
            <v>80.97</v>
          </cell>
          <cell r="E2106">
            <v>62.29</v>
          </cell>
        </row>
        <row r="2107">
          <cell r="A2107">
            <v>0</v>
          </cell>
        </row>
        <row r="2108">
          <cell r="A2108" t="str">
            <v>18.12.070</v>
          </cell>
          <cell r="B2108" t="str">
            <v>FUSIVEL TIPO NH DE 20A, TAMANHO 00, SIEMENS OU SIMILAR, INCLUSIVE INSTALACAO EM QUADRO.</v>
          </cell>
          <cell r="C2108" t="str">
            <v>Un</v>
          </cell>
          <cell r="D2108">
            <v>23.71</v>
          </cell>
          <cell r="E2108">
            <v>18.239999999999998</v>
          </cell>
        </row>
        <row r="2109">
          <cell r="A2109">
            <v>0</v>
          </cell>
        </row>
        <row r="2110">
          <cell r="A2110" t="str">
            <v>18.12.080</v>
          </cell>
          <cell r="B2110" t="str">
            <v>FUSIVEL TIPO NH DE 25A, TAMANHO 00, SIEMENS OU SIMILAR, INCLUSIVE INSTALACAO EM QUADRO.</v>
          </cell>
          <cell r="C2110" t="str">
            <v>Un</v>
          </cell>
          <cell r="D2110">
            <v>23.71</v>
          </cell>
          <cell r="E2110">
            <v>18.239999999999998</v>
          </cell>
        </row>
        <row r="2111">
          <cell r="A2111">
            <v>0</v>
          </cell>
        </row>
        <row r="2112">
          <cell r="A2112" t="str">
            <v>18.12.090</v>
          </cell>
          <cell r="B2112" t="str">
            <v>FUSIVEL TIPO NH DE 36A, TAMANHO 00, SIEMENS OU SIMILAR, INCLUSIVE INSTALACAO EM QUADRO.</v>
          </cell>
          <cell r="C2112" t="str">
            <v>Un</v>
          </cell>
          <cell r="D2112">
            <v>23.71</v>
          </cell>
          <cell r="E2112">
            <v>18.239999999999998</v>
          </cell>
        </row>
        <row r="2113">
          <cell r="A2113">
            <v>0</v>
          </cell>
        </row>
        <row r="2114">
          <cell r="A2114" t="str">
            <v>18.12.100</v>
          </cell>
          <cell r="B2114" t="str">
            <v>FUSIVEL TIPO NH DE 50A, TAMANHO 00, SIEMENS OU SIMILAR, INCLUSIVE INSTALACAO EM QUADRO.</v>
          </cell>
          <cell r="C2114" t="str">
            <v>Un</v>
          </cell>
          <cell r="D2114">
            <v>23.71</v>
          </cell>
          <cell r="E2114">
            <v>18.239999999999998</v>
          </cell>
        </row>
        <row r="2115">
          <cell r="A2115">
            <v>0</v>
          </cell>
        </row>
        <row r="2116">
          <cell r="A2116" t="str">
            <v>18.12.110</v>
          </cell>
          <cell r="B2116" t="str">
            <v>FUSIVEL TIPO NH DE 63A, TAMANHO 00, SIEMENS OU SIMILAR, INCLUSIVE INSTALACAO EM QUADRO.</v>
          </cell>
          <cell r="C2116" t="str">
            <v>Un</v>
          </cell>
          <cell r="D2116">
            <v>23.71</v>
          </cell>
          <cell r="E2116">
            <v>18.239999999999998</v>
          </cell>
        </row>
        <row r="2117">
          <cell r="A2117">
            <v>0</v>
          </cell>
        </row>
        <row r="2118">
          <cell r="A2118" t="str">
            <v>18.12.120</v>
          </cell>
          <cell r="B2118" t="str">
            <v>FUSIVEL TIPO NH DE 80A, TAMANHO 00, SIEMENS OU SIMILAR, INCLUSIVE INSTALACAO EM QUADRO.</v>
          </cell>
          <cell r="C2118" t="str">
            <v>Un</v>
          </cell>
          <cell r="D2118">
            <v>23.71</v>
          </cell>
          <cell r="E2118">
            <v>18.239999999999998</v>
          </cell>
        </row>
        <row r="2119">
          <cell r="A2119">
            <v>0</v>
          </cell>
        </row>
        <row r="2120">
          <cell r="A2120" t="str">
            <v>18.12.130</v>
          </cell>
          <cell r="B2120" t="str">
            <v>FUSIVEL TIPO NH DE 100A, TAMANHO 00, SIEMENS OU SIMILAR, INCLUSIVE INSTALACAO EM QUADRO.</v>
          </cell>
          <cell r="C2120" t="str">
            <v>Un</v>
          </cell>
          <cell r="D2120">
            <v>23.71</v>
          </cell>
          <cell r="E2120">
            <v>18.239999999999998</v>
          </cell>
        </row>
        <row r="2121">
          <cell r="A2121">
            <v>0</v>
          </cell>
        </row>
        <row r="2122">
          <cell r="A2122" t="str">
            <v>18.12.140</v>
          </cell>
          <cell r="B2122" t="str">
            <v>FUSIVEL TIPO NH DE 125A, TAMANHO 00, SIEMENS OU SIMILAR, INCLUSIVE INSTALACAO EM QUADRO.</v>
          </cell>
          <cell r="C2122" t="str">
            <v>Un</v>
          </cell>
          <cell r="D2122">
            <v>23.71</v>
          </cell>
          <cell r="E2122">
            <v>18.239999999999998</v>
          </cell>
        </row>
        <row r="2123">
          <cell r="A2123">
            <v>0</v>
          </cell>
        </row>
        <row r="2124">
          <cell r="A2124" t="str">
            <v>18.12.150</v>
          </cell>
          <cell r="B2124" t="str">
            <v>FUSIVEL TIPO NH DE 160A, TAMANHO 1, SIEMENS OU SIMILAR, INCLUSIVE INSTALACAO EM QUADRO.</v>
          </cell>
          <cell r="C2124" t="str">
            <v>Un</v>
          </cell>
          <cell r="D2124">
            <v>39.96</v>
          </cell>
          <cell r="E2124">
            <v>30.74</v>
          </cell>
        </row>
        <row r="2125">
          <cell r="A2125">
            <v>0</v>
          </cell>
        </row>
        <row r="2126">
          <cell r="A2126" t="str">
            <v>18.12.160</v>
          </cell>
          <cell r="B2126" t="str">
            <v>FUSIVEL TIPO NH DE 200A, TAMANHO 1, SIEMENS OU SIMILAR, INCLUSIVE INSTALACAO EM QUADRO.</v>
          </cell>
          <cell r="C2126" t="str">
            <v>Un</v>
          </cell>
          <cell r="D2126">
            <v>40.61</v>
          </cell>
          <cell r="E2126">
            <v>31.24</v>
          </cell>
        </row>
        <row r="2127">
          <cell r="A2127">
            <v>0</v>
          </cell>
        </row>
        <row r="2128">
          <cell r="A2128" t="str">
            <v>18.12.170</v>
          </cell>
          <cell r="B2128" t="str">
            <v>FUSIVEL TIPO NH DE 250 A, TAMANHO 1, SIEMENS OU SIMILAR, INCLUSIVE INSTALACAO EM QUADRO.</v>
          </cell>
          <cell r="C2128" t="str">
            <v>Un</v>
          </cell>
          <cell r="D2128">
            <v>42.69</v>
          </cell>
          <cell r="E2128">
            <v>32.840000000000003</v>
          </cell>
        </row>
        <row r="2129">
          <cell r="A2129">
            <v>0</v>
          </cell>
        </row>
        <row r="2130">
          <cell r="A2130" t="str">
            <v>18.13.010</v>
          </cell>
          <cell r="B2130" t="str">
            <v>ELETRODUTO DE PVC RIGIDO ROSQUEAVEL DE 1/2 POL.,COM LUVA DE ROSCA INTERNA, INCLUSIVE ASSENTAMENTO EM LAJES.</v>
          </cell>
          <cell r="C2130" t="str">
            <v>m</v>
          </cell>
          <cell r="D2130">
            <v>3.77</v>
          </cell>
          <cell r="E2130">
            <v>2.9</v>
          </cell>
        </row>
        <row r="2131">
          <cell r="A2131">
            <v>0</v>
          </cell>
        </row>
        <row r="2132">
          <cell r="A2132" t="str">
            <v>18.13.020</v>
          </cell>
          <cell r="B2132" t="str">
            <v>ELETRODUTO DE PVC RIGIDO ROSQUEAVEL DE 3/4 POL.,COM LUVA DE ROSCA INTERNA, INCLUSIVE ASSENTAMENTO EM LAJES.</v>
          </cell>
          <cell r="C2132" t="str">
            <v>m</v>
          </cell>
          <cell r="D2132">
            <v>4.82</v>
          </cell>
          <cell r="E2132">
            <v>3.71</v>
          </cell>
        </row>
        <row r="2133">
          <cell r="A2133">
            <v>0</v>
          </cell>
        </row>
        <row r="2134">
          <cell r="A2134" t="str">
            <v>18.13.030</v>
          </cell>
          <cell r="B2134" t="str">
            <v>ELETRODUTO DE PVC RIGIDO ROSQUEAVEL DE 1POL., COM LUVA DE ROSCA INTERNA,INCLUSIVE ASSENTAMENTO EM LAJES.</v>
          </cell>
          <cell r="C2134" t="str">
            <v>m</v>
          </cell>
          <cell r="D2134">
            <v>8.2899999999999991</v>
          </cell>
          <cell r="E2134">
            <v>6.38</v>
          </cell>
        </row>
        <row r="2135">
          <cell r="A2135">
            <v>0</v>
          </cell>
        </row>
        <row r="2136">
          <cell r="A2136" t="str">
            <v>18.13.040</v>
          </cell>
          <cell r="B2136" t="str">
            <v>ELETRODUTO DE PVC RIGIDO ROSQUEAVEL DE 1/2 POL.,COM LUVA DE ROSCA INTERNA, INCLUSIVE ASSENTAMENTO COM RASGOS EM ALVENARIA.</v>
          </cell>
          <cell r="C2136" t="str">
            <v>m</v>
          </cell>
          <cell r="D2136">
            <v>6.22</v>
          </cell>
          <cell r="E2136">
            <v>4.79</v>
          </cell>
        </row>
        <row r="2137">
          <cell r="A2137">
            <v>0</v>
          </cell>
        </row>
        <row r="2138">
          <cell r="A2138" t="str">
            <v>18.13.050</v>
          </cell>
          <cell r="B2138" t="str">
            <v>ELETRODUTO DE PVC RIGIDO ROSQUEAVEL DE 3/4 POL.,COM LUVA DE ROSCA INTERNA, INCLUSIVE ASSENTAMENTO COM RASGOS EM ALVENARIA.</v>
          </cell>
          <cell r="C2138" t="str">
            <v>m</v>
          </cell>
          <cell r="D2138">
            <v>7.28</v>
          </cell>
          <cell r="E2138">
            <v>5.6</v>
          </cell>
        </row>
        <row r="2139">
          <cell r="A2139">
            <v>0</v>
          </cell>
        </row>
        <row r="2140">
          <cell r="A2140" t="str">
            <v>18.13.060</v>
          </cell>
          <cell r="B2140" t="str">
            <v>ELETRODUTO DE PVC RIGIDO ROSQUEAVEL DE 1POL., COM LUVA DE ROSCA INTERNA, INCLUSIVE ASSENTAMENTO COM RASGOS EM ALVENARIA.</v>
          </cell>
          <cell r="C2140" t="str">
            <v>m</v>
          </cell>
          <cell r="D2140">
            <v>10.73</v>
          </cell>
          <cell r="E2140">
            <v>8.26</v>
          </cell>
        </row>
        <row r="2141">
          <cell r="A2141">
            <v>0</v>
          </cell>
        </row>
        <row r="2142">
          <cell r="A2142" t="str">
            <v>18.13.070</v>
          </cell>
          <cell r="B2142" t="str">
            <v>ELETRODUTO DE PVC RIGIDO ROSQUEAVEL DE 1 1/4 POL.,COM LUVA DE ROSCA INTERNA, INCLUSIVE ASSENTAMENTO COM RASGOS EM ALVENARIA.</v>
          </cell>
          <cell r="C2142" t="str">
            <v>m</v>
          </cell>
          <cell r="D2142">
            <v>12.7</v>
          </cell>
          <cell r="E2142">
            <v>9.77</v>
          </cell>
        </row>
        <row r="2143">
          <cell r="A2143">
            <v>0</v>
          </cell>
        </row>
        <row r="2144">
          <cell r="A2144" t="str">
            <v>18.13.080</v>
          </cell>
          <cell r="B2144" t="str">
            <v>ELETRODUTO DE PVC RIGIDO ROSQUEAVEL DE 1 1/2 POL.,COM LUVA DE ROSCA INTERNA, INCLUSIVE ASSENTAMENTO COM RASGOS EM ALVENARIA.</v>
          </cell>
          <cell r="C2144" t="str">
            <v>m</v>
          </cell>
          <cell r="D2144">
            <v>14.95</v>
          </cell>
          <cell r="E2144">
            <v>11.5</v>
          </cell>
        </row>
        <row r="2145">
          <cell r="A2145">
            <v>0</v>
          </cell>
        </row>
        <row r="2146">
          <cell r="A2146" t="str">
            <v>18.13.090</v>
          </cell>
          <cell r="B2146" t="str">
            <v>ELETRODUTO DE PVC RIGIDO ROSQUEAVEL DE 2POL., COM LUVA DE ROSCA INTERNA, INCLUSIVE ASSENTAMENTO COM RASGOS EM ALVENARIA.</v>
          </cell>
          <cell r="C2146" t="str">
            <v>m</v>
          </cell>
          <cell r="D2146">
            <v>18.739999999999998</v>
          </cell>
          <cell r="E2146">
            <v>14.42</v>
          </cell>
        </row>
        <row r="2147">
          <cell r="A2147">
            <v>0</v>
          </cell>
        </row>
        <row r="2148">
          <cell r="A2148" t="str">
            <v>18.13.100</v>
          </cell>
          <cell r="B2148" t="str">
            <v>ELETRODUTO DE PVC RIGIDO ROSQUEAVEL DE 3POL., COM LUVA DE ROSCA INTERNA, INCLUSIVE ASSENTAMENTO COM RASGOS EM ALVENARIA.</v>
          </cell>
          <cell r="C2148" t="str">
            <v>m</v>
          </cell>
          <cell r="D2148">
            <v>40.97</v>
          </cell>
          <cell r="E2148">
            <v>31.52</v>
          </cell>
        </row>
        <row r="2149">
          <cell r="A2149">
            <v>0</v>
          </cell>
        </row>
        <row r="2150">
          <cell r="A2150" t="str">
            <v>18.13.110</v>
          </cell>
          <cell r="B2150" t="str">
            <v>ELETRODUTO DE PVC RIGIDO ROSQUEAVEL DE 1/2 POL., COM LUVA DE ROSCA INTERNA ASSENTADO EM VALAS COM PROFUNDIDADE DE 0,60M, INCLUSIVE ESCAVACAO E REATERRO.</v>
          </cell>
          <cell r="C2150" t="str">
            <v>m</v>
          </cell>
          <cell r="D2150">
            <v>9.75</v>
          </cell>
          <cell r="E2150">
            <v>7.5</v>
          </cell>
        </row>
        <row r="2151">
          <cell r="A2151">
            <v>0</v>
          </cell>
        </row>
        <row r="2152">
          <cell r="A2152" t="str">
            <v>18.13.120</v>
          </cell>
          <cell r="B2152" t="str">
            <v>ELETRODUTO DE PVC RIGIDO ROSQUEAVEL DE 3/4 POL., COM LUVA DE ROSCA INTERNA, ASSENTADO EM VALAS COM PROFUNDIDADE DE 0,60M, INCLUSIVE ESCAVACAO E REATERRO.</v>
          </cell>
          <cell r="C2152" t="str">
            <v>m</v>
          </cell>
          <cell r="D2152">
            <v>10.8</v>
          </cell>
          <cell r="E2152">
            <v>8.31</v>
          </cell>
        </row>
        <row r="2153">
          <cell r="A2153">
            <v>0</v>
          </cell>
        </row>
        <row r="2154">
          <cell r="A2154" t="str">
            <v>18.13.130</v>
          </cell>
          <cell r="B2154" t="str">
            <v>ELETRODUTO DE PVC RIGIDO ROSQUEAVEL DE 1POL., COM LUVA DE ROSCA INTERNA, ASSENTADO EM VALAS COM PROFUNDIDADE DE 0,60M, INCLUSIVE ESCAVACAO E REATERRO.</v>
          </cell>
          <cell r="C2154" t="str">
            <v>m</v>
          </cell>
          <cell r="D2154">
            <v>14.27</v>
          </cell>
          <cell r="E2154">
            <v>10.98</v>
          </cell>
        </row>
        <row r="2155">
          <cell r="A2155">
            <v>0</v>
          </cell>
        </row>
        <row r="2156">
          <cell r="A2156" t="str">
            <v>18.13.140</v>
          </cell>
          <cell r="B2156" t="str">
            <v>ELETRODUTO DE PVC RIGIDO ROSQUEAVEL DE 1 1/2 POL., COM LUVA DE ROSCA INTERNA, ASSENTADO EM VALAS COM PROFUNDIDADE DE 0,60M, INCLUSIVE ESCAVACAO E REATERRO.</v>
          </cell>
          <cell r="C2156" t="str">
            <v>m</v>
          </cell>
          <cell r="D2156">
            <v>17.12</v>
          </cell>
          <cell r="E2156">
            <v>13.17</v>
          </cell>
        </row>
        <row r="2157">
          <cell r="A2157">
            <v>0</v>
          </cell>
        </row>
        <row r="2158">
          <cell r="A2158" t="str">
            <v>18.13.150</v>
          </cell>
          <cell r="B2158" t="str">
            <v>ELETRODUTO DE PVC RIGIDO ROSQUEAVEL DE 2POL., COM LUVA DE ROSCA INTERNA, ASSENTADO EM VALAS COM PROFUNDIDADE DE 0,60M, INCLUSIVE ESCAVACAO E REATERRO.</v>
          </cell>
          <cell r="C2158" t="str">
            <v>m</v>
          </cell>
          <cell r="D2158">
            <v>20.9</v>
          </cell>
          <cell r="E2158">
            <v>16.079999999999998</v>
          </cell>
        </row>
        <row r="2159">
          <cell r="A2159">
            <v>0</v>
          </cell>
        </row>
        <row r="2160">
          <cell r="A2160" t="str">
            <v>18.13.160</v>
          </cell>
          <cell r="B2160" t="str">
            <v>ELETRODUTO DE PVC RIGIDO ROSQUEAVEL DE 3POL., COM LUVA DE ROSCA INTERNA, ASSENTADO EM VALAS COM PROFUNDIDADE DE 0,60M, INCLUSIVE ESCAVACAO E REATERRO.</v>
          </cell>
          <cell r="C2160" t="str">
            <v>m</v>
          </cell>
          <cell r="D2160">
            <v>41.44</v>
          </cell>
          <cell r="E2160">
            <v>31.88</v>
          </cell>
        </row>
        <row r="2161">
          <cell r="A2161">
            <v>0</v>
          </cell>
        </row>
        <row r="2162">
          <cell r="A2162" t="str">
            <v>18.13.170</v>
          </cell>
          <cell r="B2162" t="str">
            <v>ELETRODUTO DE PVC RIGIDO ROSQUEAVEL DE 4POL., COM LUVA DE ROSCA INTERNA, ASSENTADO EM VALAS COM PROFUNDIDADE DE 0,60M, INCLUSIVE ESCAVACAO E REATERRO.</v>
          </cell>
          <cell r="C2162" t="str">
            <v>m</v>
          </cell>
          <cell r="D2162">
            <v>52.62</v>
          </cell>
          <cell r="E2162">
            <v>40.479999999999997</v>
          </cell>
        </row>
        <row r="2163">
          <cell r="A2163">
            <v>0</v>
          </cell>
        </row>
        <row r="2164">
          <cell r="A2164" t="str">
            <v>18.13.180</v>
          </cell>
          <cell r="B2164" t="str">
            <v>FORNECIMENTO E INSTALAÇÃO DE ELETRODUTO DE PVC RÍGIDO ROSQUEÁVEL DE 1 1/4", COM CURVA DE ROSCA INTERNA, ASSENTADOS EM VALAS COM PROFUNDIDADE DE 0,60M,INCLUSIVE ESCAVAÇÃO E REATERRO.</v>
          </cell>
          <cell r="C2164" t="str">
            <v>m</v>
          </cell>
          <cell r="D2164">
            <v>15.66</v>
          </cell>
          <cell r="E2164">
            <v>12.05</v>
          </cell>
        </row>
        <row r="2165">
          <cell r="A2165">
            <v>0</v>
          </cell>
        </row>
        <row r="2166">
          <cell r="A2166" t="str">
            <v>18.13.195</v>
          </cell>
          <cell r="B2166" t="str">
            <v>FORNECIMENTO E ASSENTAMENTO DE DUTO CORRUGADO EM PEAD (POLIETILENO DE ALTA DENSIDADE) COM DIÂMETRO NOMINAL DE 3", TIPO KANALEX, FAB.: KANAFLEX OU SIMILAR; ASSENTADO EM VALAS COM LARGURA DE 0,20M E PROFUNDIDADE DE 0,60M, INCLUSIVE ESCAVAÇÃO E REATERRO.</v>
          </cell>
          <cell r="C2166" t="str">
            <v>m</v>
          </cell>
          <cell r="D2166">
            <v>27.72</v>
          </cell>
          <cell r="E2166">
            <v>21.33</v>
          </cell>
        </row>
        <row r="2167">
          <cell r="A2167">
            <v>0</v>
          </cell>
        </row>
        <row r="2168">
          <cell r="A2168" t="str">
            <v>18.13.320</v>
          </cell>
          <cell r="B2168" t="str">
            <v>FORNECIMENTO E INSTALAÇÃO DE ELETRODUTO DE PVC FLEXÍVEL CORRUGADO 3/4"</v>
          </cell>
          <cell r="C2168" t="str">
            <v>m</v>
          </cell>
          <cell r="D2168">
            <v>4.01</v>
          </cell>
          <cell r="E2168">
            <v>3.09</v>
          </cell>
        </row>
        <row r="2169">
          <cell r="A2169">
            <v>0</v>
          </cell>
        </row>
        <row r="2170">
          <cell r="A2170" t="str">
            <v>18.13.330</v>
          </cell>
          <cell r="B2170" t="str">
            <v>FORNECIMENTO E INSTALAÇÃO DE ELETRODUTO DE PVC FLEXÍVEL CORRUGADO 1"</v>
          </cell>
          <cell r="C2170" t="str">
            <v>m</v>
          </cell>
          <cell r="D2170">
            <v>4.9000000000000004</v>
          </cell>
          <cell r="E2170">
            <v>3.77</v>
          </cell>
        </row>
        <row r="2171">
          <cell r="A2171">
            <v>0</v>
          </cell>
        </row>
        <row r="2172">
          <cell r="A2172" t="str">
            <v>18.14.010</v>
          </cell>
          <cell r="B2172" t="str">
            <v>CURVA DE PVC RIGIDO ROSQUEAVEL DE 3/4 POL., COM LUVA DE ROSCA INTERNA, INCLUSIVE ASSENTAMENTO.</v>
          </cell>
          <cell r="C2172" t="str">
            <v>Un</v>
          </cell>
          <cell r="D2172">
            <v>5.49</v>
          </cell>
          <cell r="E2172">
            <v>4.2300000000000004</v>
          </cell>
        </row>
        <row r="2173">
          <cell r="A2173">
            <v>0</v>
          </cell>
        </row>
        <row r="2174">
          <cell r="A2174" t="str">
            <v>18.14.020</v>
          </cell>
          <cell r="B2174" t="str">
            <v>CURVA DE PVC RIGIDO ROSQUEAVEL DE 1 POL., COM LUVA DE ROSCA INTERNA, INCLUSIVE ASSENTAMENTO.</v>
          </cell>
          <cell r="C2174" t="str">
            <v>Un</v>
          </cell>
          <cell r="D2174">
            <v>7.63</v>
          </cell>
          <cell r="E2174">
            <v>5.87</v>
          </cell>
        </row>
        <row r="2175">
          <cell r="A2175">
            <v>0</v>
          </cell>
        </row>
        <row r="2176">
          <cell r="A2176" t="str">
            <v>18.14.030</v>
          </cell>
          <cell r="B2176" t="str">
            <v>CURVA DE PVC RIGIDO ROSQUEAVEL DE 1 1/4 POL., COM LUVA DE ROSCA INTERNA, INCLUSIVE ASSENTAMENTO.</v>
          </cell>
          <cell r="C2176" t="str">
            <v>Un</v>
          </cell>
          <cell r="D2176">
            <v>12.64</v>
          </cell>
          <cell r="E2176">
            <v>9.73</v>
          </cell>
        </row>
        <row r="2177">
          <cell r="A2177">
            <v>0</v>
          </cell>
        </row>
        <row r="2178">
          <cell r="A2178" t="str">
            <v>18.14.040</v>
          </cell>
          <cell r="B2178" t="str">
            <v>CURVA DE PVC RIGIDO ROSQUEAVEL DE 1 1/2 POL., COM LUVA DE ROSCA INTERNA, INCLUSIVE ASSENTAMENTO.</v>
          </cell>
          <cell r="C2178" t="str">
            <v>Un</v>
          </cell>
          <cell r="D2178">
            <v>14.19</v>
          </cell>
          <cell r="E2178">
            <v>10.92</v>
          </cell>
        </row>
        <row r="2179">
          <cell r="A2179">
            <v>0</v>
          </cell>
        </row>
        <row r="2180">
          <cell r="A2180" t="str">
            <v>18.14.050</v>
          </cell>
          <cell r="B2180" t="str">
            <v>CURVA DE PVC RIGIDO ROSQUEAVEL DE 2 POL., COM LUVA DE ROSCA INTERNA, INCLUSIVE ASSENTAMENTO.</v>
          </cell>
          <cell r="C2180" t="str">
            <v>Un</v>
          </cell>
          <cell r="D2180">
            <v>23.25</v>
          </cell>
          <cell r="E2180">
            <v>17.89</v>
          </cell>
        </row>
        <row r="2181">
          <cell r="A2181">
            <v>0</v>
          </cell>
        </row>
        <row r="2182">
          <cell r="A2182" t="str">
            <v>18.14.060</v>
          </cell>
          <cell r="B2182" t="str">
            <v>CURVA DE PVC RIGIDO ROSQUEAVEL DE 3 POL., COM LUVA DE ROSCA INTERNA, INCLUSIVE ASSENTAMENTO.</v>
          </cell>
          <cell r="C2182" t="str">
            <v>Un</v>
          </cell>
          <cell r="D2182">
            <v>67.739999999999995</v>
          </cell>
          <cell r="E2182">
            <v>52.11</v>
          </cell>
        </row>
        <row r="2183">
          <cell r="A2183">
            <v>0</v>
          </cell>
        </row>
        <row r="2184">
          <cell r="A2184" t="str">
            <v>18.14.070</v>
          </cell>
          <cell r="B2184" t="str">
            <v>CURVA DE PVC RIGIDO ROSQUEAVEL DE 4 POL. COM LUVA DE ROSCA INTERNA, INCLUSIVE ASSENTAMENTO.</v>
          </cell>
          <cell r="C2184" t="str">
            <v>Un</v>
          </cell>
          <cell r="D2184">
            <v>110.83</v>
          </cell>
          <cell r="E2184">
            <v>85.26</v>
          </cell>
        </row>
        <row r="2185">
          <cell r="A2185">
            <v>0</v>
          </cell>
        </row>
        <row r="2186">
          <cell r="A2186" t="str">
            <v>18.15.010</v>
          </cell>
          <cell r="B2186" t="str">
            <v>CAIXA 4 X 2 POL. TIGREFLEX OU SIMILAR, INCLUSIVE ASSENTAMENTO.</v>
          </cell>
          <cell r="C2186" t="str">
            <v>Un</v>
          </cell>
          <cell r="D2186">
            <v>4.5599999999999996</v>
          </cell>
          <cell r="E2186">
            <v>3.51</v>
          </cell>
        </row>
        <row r="2187">
          <cell r="A2187">
            <v>0</v>
          </cell>
        </row>
        <row r="2188">
          <cell r="A2188" t="str">
            <v>18.15.020</v>
          </cell>
          <cell r="B2188" t="str">
            <v>CAIXA 4 X 4 POL. TIGREFLEX OU SIMILAR, INCLUSIVE ASSENTAMENTO.</v>
          </cell>
          <cell r="C2188" t="str">
            <v>Un</v>
          </cell>
          <cell r="D2188">
            <v>6.12</v>
          </cell>
          <cell r="E2188">
            <v>4.71</v>
          </cell>
        </row>
        <row r="2189">
          <cell r="A2189">
            <v>0</v>
          </cell>
        </row>
        <row r="2190">
          <cell r="A2190" t="str">
            <v>18.15.021</v>
          </cell>
          <cell r="B2190" t="str">
            <v>FORNECIMENTO E COLOCAÇÃO DE CAIXA DE PASSAGEM ELÉTRICA 20X20CM</v>
          </cell>
          <cell r="C2190" t="str">
            <v>Un</v>
          </cell>
          <cell r="D2190">
            <v>41.09</v>
          </cell>
          <cell r="E2190">
            <v>31.61</v>
          </cell>
        </row>
        <row r="2191">
          <cell r="A2191">
            <v>0</v>
          </cell>
        </row>
        <row r="2192">
          <cell r="A2192" t="str">
            <v>18.15.022</v>
          </cell>
          <cell r="B2192" t="str">
            <v>FORNECIMENTO E INSTALAÇÃO DE CAIXA DE PASSAGEM ELÉTRICA, DE EMBUTIR, FAB.CEMAR REF. CPE - 40 PP OU SIMILAR,DIMENSÕES DE 43X43X15CM , COM TAMPA PINTADA E FUNDO GALVANIZADO. INCLUSIVE MÃO-DE-OBRA DE LIGAÇÃO DOS ELETRODUTOS.</v>
          </cell>
          <cell r="C2192" t="str">
            <v>Un</v>
          </cell>
          <cell r="D2192">
            <v>118.28</v>
          </cell>
          <cell r="E2192">
            <v>90.99</v>
          </cell>
        </row>
        <row r="2193">
          <cell r="A2193">
            <v>0</v>
          </cell>
        </row>
        <row r="2194">
          <cell r="A2194" t="str">
            <v>18.15.030</v>
          </cell>
          <cell r="B2194" t="str">
            <v>CAIXA OCTOGONAL DE 4 " TIGREFLEX OU SIMILAR, COM FUNDO MOVEL, INCLUSIVE ASSENTAMENTO EM LAJE.</v>
          </cell>
          <cell r="C2194" t="str">
            <v>Un</v>
          </cell>
          <cell r="D2194">
            <v>6.27</v>
          </cell>
          <cell r="E2194">
            <v>4.83</v>
          </cell>
        </row>
        <row r="2195">
          <cell r="A2195">
            <v>0</v>
          </cell>
        </row>
        <row r="2196">
          <cell r="A2196" t="str">
            <v>18.15.040</v>
          </cell>
          <cell r="B2196" t="str">
            <v>FORNECIMENTO E INSTALAÇÃO DE CONDULETE 4"X2" EM LIGA DE ALUMINIO FUNDIDO TIPO C DE  3/4".</v>
          </cell>
          <cell r="C2196" t="str">
            <v>Un</v>
          </cell>
          <cell r="D2196">
            <v>13.44</v>
          </cell>
          <cell r="E2196">
            <v>10.34</v>
          </cell>
        </row>
        <row r="2197">
          <cell r="A2197">
            <v>0</v>
          </cell>
        </row>
        <row r="2198">
          <cell r="A2198" t="str">
            <v>18.15.041</v>
          </cell>
          <cell r="B2198" t="str">
            <v>FORNECIMENTO E INSTALAÇÃO DE CONDULETE EM LIGA DE ALUMÍNIO FUNDIDO TIPO " X" DE 3/4"</v>
          </cell>
          <cell r="C2198" t="str">
            <v>Un</v>
          </cell>
          <cell r="D2198">
            <v>20.63</v>
          </cell>
          <cell r="E2198">
            <v>15.87</v>
          </cell>
        </row>
        <row r="2199">
          <cell r="A2199">
            <v>0</v>
          </cell>
        </row>
        <row r="2200">
          <cell r="A2200" t="str">
            <v>18.15.042</v>
          </cell>
          <cell r="B2200" t="str">
            <v>FORNECIMENTO E INSTALAÇÃO DE CONDULETE EM LIGA DE ALUMÍNIO FUNDIDO TIPO "X" DE 1".</v>
          </cell>
          <cell r="C2200" t="str">
            <v>Un</v>
          </cell>
          <cell r="D2200">
            <v>24.98</v>
          </cell>
          <cell r="E2200">
            <v>19.22</v>
          </cell>
        </row>
        <row r="2201">
          <cell r="A2201">
            <v>0</v>
          </cell>
        </row>
        <row r="2202">
          <cell r="A2202" t="str">
            <v>18.15.043</v>
          </cell>
          <cell r="B2202" t="str">
            <v>FORNECIMENTO E INSTALAÇÃO DE CONDULETE EM LIGA DE ALUMÍNIO FUNDIDO TIPO "X" DE 1 1/2".</v>
          </cell>
          <cell r="C2202" t="str">
            <v>Un</v>
          </cell>
          <cell r="D2202">
            <v>47.04</v>
          </cell>
          <cell r="E2202">
            <v>36.19</v>
          </cell>
        </row>
        <row r="2203">
          <cell r="A2203">
            <v>0</v>
          </cell>
        </row>
        <row r="2204">
          <cell r="A2204" t="str">
            <v>18.16.010</v>
          </cell>
          <cell r="B2204" t="str">
            <v>TOMADA DE EMBUTIR (2P+1T) C/PLACA P/ CAIXA DE 4 X 2 POL.,20A, 250V, PIAL (LINHA SILENTOQUE) OU SIMILAR, INCLUSIVE INSTALACAO.</v>
          </cell>
          <cell r="C2204" t="str">
            <v>Un</v>
          </cell>
          <cell r="D2204">
            <v>15.06</v>
          </cell>
          <cell r="E2204">
            <v>11.59</v>
          </cell>
        </row>
        <row r="2205">
          <cell r="A2205">
            <v>0</v>
          </cell>
        </row>
        <row r="2206">
          <cell r="A2206" t="str">
            <v>18.16.020</v>
          </cell>
          <cell r="B2206" t="str">
            <v>TOMADA DE EMBUTIR PARA TELEFONE QUATRO POLOS, PADRAO TELEBRAS, COM PLACA, PARA CAIXA 4 X 2 POL., PIAL (LINHA SILENTOQUE) OU SIMILAR, INCLUSIVE INSTALACAO.</v>
          </cell>
          <cell r="C2206" t="str">
            <v>Un</v>
          </cell>
          <cell r="D2206">
            <v>16.22</v>
          </cell>
          <cell r="E2206">
            <v>12.48</v>
          </cell>
        </row>
        <row r="2207">
          <cell r="A2207">
            <v>0</v>
          </cell>
        </row>
        <row r="2208">
          <cell r="A2208" t="str">
            <v>18.16.050</v>
          </cell>
          <cell r="B2208" t="str">
            <v>FORNECIMENTO E INSTALAÇÃO DE TOMADA TIPO GARFO,COM DOIS POLOS, PINOS REDONDOS, FAB:PIAL OU SIMILAR.</v>
          </cell>
          <cell r="C2208" t="str">
            <v>Un</v>
          </cell>
          <cell r="D2208">
            <v>5.64</v>
          </cell>
          <cell r="E2208">
            <v>4.34</v>
          </cell>
        </row>
        <row r="2209">
          <cell r="A2209">
            <v>0</v>
          </cell>
        </row>
        <row r="2210">
          <cell r="A2210" t="str">
            <v>18.17.010</v>
          </cell>
          <cell r="B2210" t="str">
            <v>CONJUNTO ARSTOP OU SIMILAR DE EMBUTIR,EM CAIXA 4 X 4 POL., COM PLACA, TOMADA TRIPOLAR PARA PINO CHATO E DISJUNTOR TERMOMAGNETICO DE 25A, 250V, INCLUSIVE INSTALACAO.</v>
          </cell>
          <cell r="C2210" t="str">
            <v>Un</v>
          </cell>
          <cell r="D2210">
            <v>55.44</v>
          </cell>
          <cell r="E2210">
            <v>42.65</v>
          </cell>
        </row>
        <row r="2211">
          <cell r="A2211">
            <v>0</v>
          </cell>
        </row>
        <row r="2212">
          <cell r="A2212" t="str">
            <v>18.18.005</v>
          </cell>
          <cell r="B2212" t="str">
            <v>FORNECIMENTO E INSTALAÇÃO DE PLACA CEGA PARA CAIXA 4X2", FAB.PIAL OU SIMILAR.</v>
          </cell>
          <cell r="C2212" t="str">
            <v>Un</v>
          </cell>
          <cell r="D2212">
            <v>2.83</v>
          </cell>
          <cell r="E2212">
            <v>2.1800000000000002</v>
          </cell>
        </row>
        <row r="2213">
          <cell r="A2213">
            <v>0</v>
          </cell>
        </row>
        <row r="2214">
          <cell r="A2214" t="str">
            <v>18.18.010</v>
          </cell>
          <cell r="B2214" t="str">
            <v>INTERRUPTOR DE EMBUTIR DE UMA SECCAO PARA CAIXA DE 4 X 2 POL., COM PLACA, 10A, 250V, PIAL (LINHA SILENTOQUE) OU SIMILAR, INCLUSIVE INSTALACAO.</v>
          </cell>
          <cell r="C2214" t="str">
            <v>Un</v>
          </cell>
          <cell r="D2214">
            <v>9.86</v>
          </cell>
          <cell r="E2214">
            <v>7.59</v>
          </cell>
        </row>
        <row r="2215">
          <cell r="A2215">
            <v>0</v>
          </cell>
        </row>
        <row r="2216">
          <cell r="A2216" t="str">
            <v>18.18.020</v>
          </cell>
          <cell r="B2216" t="str">
            <v>INTERRUPTOR DE EMBUTIR DE DUAS SECCOES PARA CAIXA DE 4 X 2 POL.,COM PLACA, 10A, 250V,PIAL (LINHA SILENTOQUE) OU SIMILAR, INCLUSIVE INSTALACAO.</v>
          </cell>
          <cell r="C2216" t="str">
            <v>Un</v>
          </cell>
          <cell r="D2216">
            <v>16.77</v>
          </cell>
          <cell r="E2216">
            <v>12.9</v>
          </cell>
        </row>
        <row r="2217">
          <cell r="A2217">
            <v>0</v>
          </cell>
        </row>
        <row r="2218">
          <cell r="A2218" t="str">
            <v>18.18.030</v>
          </cell>
          <cell r="B2218" t="str">
            <v>INTERRUPTOR DE EMBUTIR DE TRES SECCOES PARA CAIXA DE 4 X 2 POL.,COM PLACA, 10A, 250V,PIAL (LINHA SILENTOQUE) OU SIMILAR, INCLUSIVE INSTALACAO.</v>
          </cell>
          <cell r="C2218" t="str">
            <v>Un</v>
          </cell>
          <cell r="D2218">
            <v>23.45</v>
          </cell>
          <cell r="E2218">
            <v>18.04</v>
          </cell>
        </row>
        <row r="2219">
          <cell r="A2219">
            <v>0</v>
          </cell>
        </row>
        <row r="2220">
          <cell r="A2220" t="str">
            <v>18.18.040</v>
          </cell>
          <cell r="B2220" t="str">
            <v>INTERRUPTOR DE EMBUTIR DE UMA SECCAO CONJUGADO COM TOMADA, PARA CAIXA DE 4 X 2 POL., COM PLACA, 10A, 250V, PIAL (LINHA SILENTOQUE) OU SIMILAR, INCLUSIVE INSTALACAO.</v>
          </cell>
          <cell r="C2220" t="str">
            <v>Un</v>
          </cell>
          <cell r="D2220">
            <v>17.68</v>
          </cell>
          <cell r="E2220">
            <v>13.6</v>
          </cell>
        </row>
        <row r="2221">
          <cell r="A2221">
            <v>0</v>
          </cell>
        </row>
        <row r="2222">
          <cell r="A2222" t="str">
            <v>18.18.050</v>
          </cell>
          <cell r="B2222" t="str">
            <v>INTERRUPTOR DE EMBUTIR DE DUAS SECCOES CONJUGADO COM TOMADA, PARA CAIXA DE 4 X 2 POL.,COM PLACA, 10A, 250V, PIAL (LINHA SILENTOQUE) OU SIMILAR, INCLUSIVE INSTALACAO.</v>
          </cell>
          <cell r="C2222" t="str">
            <v>Un</v>
          </cell>
          <cell r="D2222">
            <v>24.2</v>
          </cell>
          <cell r="E2222">
            <v>18.62</v>
          </cell>
        </row>
        <row r="2223">
          <cell r="A2223">
            <v>0</v>
          </cell>
        </row>
        <row r="2224">
          <cell r="A2224" t="str">
            <v>18.18.060</v>
          </cell>
          <cell r="B2224" t="str">
            <v>INTERRUPTOR DE EMBUTIR THREE-WAY ( VAI E VEM) PARA CAIXA DE 4 X 2 POL.,COM PLACA, 10A,250V, PIAL (LINHA SILENTOQUE) OU SIMILAR, INCLUSIVE INSTALACAO.</v>
          </cell>
          <cell r="C2224" t="str">
            <v>Un</v>
          </cell>
          <cell r="D2224">
            <v>13.45</v>
          </cell>
          <cell r="E2224">
            <v>10.35</v>
          </cell>
        </row>
        <row r="2225">
          <cell r="A2225">
            <v>0</v>
          </cell>
        </row>
        <row r="2226">
          <cell r="A2226" t="str">
            <v>18.19.010</v>
          </cell>
          <cell r="B2226" t="str">
            <v>FIO DE COBRE,TEMPERA MOLE,CLASSE 1,ISOLAMENTO DE PVC - 70 C, TIPO BWF, 750 V, FOREPLAST OU SIMILAR, S.M. - 1,5 MM2, INCLUSIVE INSTALACAO EM ELETRODUTO.</v>
          </cell>
          <cell r="C2226" t="str">
            <v>m</v>
          </cell>
          <cell r="D2226">
            <v>2.35</v>
          </cell>
          <cell r="E2226">
            <v>1.81</v>
          </cell>
        </row>
        <row r="2227">
          <cell r="A2227">
            <v>0</v>
          </cell>
        </row>
        <row r="2228">
          <cell r="A2228" t="str">
            <v>18.19.020</v>
          </cell>
          <cell r="B2228" t="str">
            <v>FIO DE COBRE,TEMPERA MOLE,CLASSE 1,ISOLAMENTO DE PVC - 70 C, TIPO BWF, 750 V, FOREPLAST OU SIMILAR, S.M. - 2,5 MM2, INCLUSIVE INSTALACAO EM ELETRODUTO.</v>
          </cell>
          <cell r="C2228" t="str">
            <v>m</v>
          </cell>
          <cell r="D2228">
            <v>2.76</v>
          </cell>
          <cell r="E2228">
            <v>2.13</v>
          </cell>
        </row>
        <row r="2229">
          <cell r="A2229">
            <v>0</v>
          </cell>
        </row>
        <row r="2230">
          <cell r="A2230" t="str">
            <v>18.19.025</v>
          </cell>
          <cell r="B2230" t="str">
            <v>CABO DE COBRE,TEMPERA MOLE,ENCORDOAMENTO CLASSE 2, ISOLAMENTO DE PVC - 70 C, TIPO BWF,750V FOREPLAST OU SIMILAR, S.M. - 2,5 MM2,INCLUSIVE INSTALACAO EM ELETRODUTO.</v>
          </cell>
          <cell r="C2230" t="str">
            <v>m</v>
          </cell>
          <cell r="D2230">
            <v>2.76</v>
          </cell>
          <cell r="E2230">
            <v>2.13</v>
          </cell>
        </row>
        <row r="2231">
          <cell r="A2231">
            <v>0</v>
          </cell>
        </row>
        <row r="2232">
          <cell r="A2232" t="str">
            <v>18.19.030</v>
          </cell>
          <cell r="B2232" t="str">
            <v>CABO DE COBRE,TEMPERA MOLE,ENCORDOAMENTO CLASSE 2, ISOLAMENTO DE PVC - 70 C, TIPO BWF,750V FOREPLAST OU SIMILAR, S.M. - 4 MM2, INCLUSIVE INSTALACAO EM ELETRODUTO.</v>
          </cell>
          <cell r="C2232" t="str">
            <v>m</v>
          </cell>
          <cell r="D2232">
            <v>3.64</v>
          </cell>
          <cell r="E2232">
            <v>2.8</v>
          </cell>
        </row>
        <row r="2233">
          <cell r="A2233">
            <v>0</v>
          </cell>
        </row>
        <row r="2234">
          <cell r="A2234" t="str">
            <v>18.19.040</v>
          </cell>
          <cell r="B2234" t="str">
            <v>CABO DE COBRE,TEMPERA MOLE,ENCORDOAMENTO CLASSE 2, ISOLAMENTO DE PVC - 70 C, TIPO BWF,750V FOREPLAST OU SIMILAR, S.M. - 6 MM2, INCLUSIVE INSTALACAO EM ELETRODUTO.</v>
          </cell>
          <cell r="C2234" t="str">
            <v>m</v>
          </cell>
          <cell r="D2234">
            <v>5.25</v>
          </cell>
          <cell r="E2234">
            <v>4.04</v>
          </cell>
        </row>
        <row r="2235">
          <cell r="A2235">
            <v>0</v>
          </cell>
        </row>
        <row r="2236">
          <cell r="A2236" t="str">
            <v>18.19.041</v>
          </cell>
          <cell r="B2236" t="str">
            <v>CABO DE COBRE,TEMPERA MOLE,ENCORDOAMENTO CLASSE 2, ISOLAMENTO DE PVC - 70 C, TIPO BWF,750V FOREPLAST OU SIMILAR, S.M. - 10MM2, INCLUSIVE INSTALACAO EM ELETRODUTO.</v>
          </cell>
          <cell r="C2236" t="str">
            <v>m</v>
          </cell>
          <cell r="D2236">
            <v>9.16</v>
          </cell>
          <cell r="E2236">
            <v>7.05</v>
          </cell>
        </row>
        <row r="2237">
          <cell r="A2237">
            <v>0</v>
          </cell>
        </row>
        <row r="2238">
          <cell r="A2238" t="str">
            <v>18.19.042</v>
          </cell>
          <cell r="B2238" t="str">
            <v>CABO DE COBRE,TEMPERA MOLE,ENCORDOAMENTO CLASSE 2, ISOLAMENTO DE PVC - 70 C, TIPO BWF,750V FOREPLAST OU SIMILAR, S.M. - 16MM2, INCLUSIVE INSTALACAO EM ELETRODUTO.</v>
          </cell>
          <cell r="C2238" t="str">
            <v>m</v>
          </cell>
          <cell r="D2238">
            <v>12.74</v>
          </cell>
          <cell r="E2238">
            <v>9.8000000000000007</v>
          </cell>
        </row>
        <row r="2239">
          <cell r="A2239">
            <v>0</v>
          </cell>
        </row>
        <row r="2240">
          <cell r="A2240" t="str">
            <v>18.19.043</v>
          </cell>
          <cell r="B2240" t="str">
            <v>CABO DE COBRE,TEMPERA MOLE,ENCORDOAMENTO CLASSE 2, ISOLAMENTO DE PVC - 70 C, TIPO BWF,750V FOREPLAST OU SIMILAR, S.M. - 25MM2, INCLUSIVE INSTALACAO EM ELETRODUTO.</v>
          </cell>
          <cell r="C2240" t="str">
            <v>m</v>
          </cell>
          <cell r="D2240">
            <v>19.04</v>
          </cell>
          <cell r="E2240">
            <v>14.65</v>
          </cell>
        </row>
        <row r="2241">
          <cell r="A2241">
            <v>0</v>
          </cell>
        </row>
        <row r="2242">
          <cell r="A2242" t="str">
            <v>18.19.046</v>
          </cell>
          <cell r="B2242" t="str">
            <v>CABO DE COBRE (1 CONDUTOR), TEMPERA MOLE, ENCORDOAMENTO CLASSE 2, ISOLAMENTO DE PVC-FLAME RESISTANT - 70 C, 0,6/1 KV, COBERTURA DE PVC- ST1, FORENAX OU SIMILAR,S.M. - 1,5 MM2,INCLUSIVE INSTALACAO EM ELETRODUTO.</v>
          </cell>
          <cell r="C2242" t="str">
            <v>m</v>
          </cell>
          <cell r="D2242">
            <v>2.69</v>
          </cell>
          <cell r="E2242">
            <v>2.0699999999999998</v>
          </cell>
        </row>
        <row r="2243">
          <cell r="A2243">
            <v>0</v>
          </cell>
        </row>
        <row r="2244">
          <cell r="A2244" t="str">
            <v>18.19.047</v>
          </cell>
          <cell r="B2244" t="str">
            <v>CABO DE COBRE (1 CONDUTOR), TEMPERA MOLE, ENCORDOAMENTO CLASSE 2,ISOLAMENTO DE PVC - FLAME RESISTANT - 70 C, 0,6/1 KV, COBERTURA DE PVC - ST1, FORENAX OU SIMILAR, S.M. - 2,5 MM2, INCLUSIVE INSTALACAO EM ELETRODUTO.</v>
          </cell>
          <cell r="C2244" t="str">
            <v>m</v>
          </cell>
          <cell r="D2244">
            <v>4.03</v>
          </cell>
          <cell r="E2244">
            <v>3.1</v>
          </cell>
        </row>
        <row r="2245">
          <cell r="A2245">
            <v>0</v>
          </cell>
        </row>
        <row r="2246">
          <cell r="A2246" t="str">
            <v>18.19.048</v>
          </cell>
          <cell r="B2246" t="str">
            <v>CABO DE COBRE (1 CONDUTOR), TEMPERA MOLE, ENCORDOAMENTO CLASSE 2,ISOLAMENTO DE PVC - FLAME RESISTANT - 70 C, 0,6/1 KV, COBERTURA DE PVC - ST1, FORENAX OU SIMILAR, S.M. - 4 MM2, INCLUSIVE INSTALACAO EM ELETRODUTO.</v>
          </cell>
          <cell r="C2246" t="str">
            <v>m</v>
          </cell>
          <cell r="D2246">
            <v>4.5199999999999996</v>
          </cell>
          <cell r="E2246">
            <v>3.48</v>
          </cell>
        </row>
        <row r="2247">
          <cell r="A2247">
            <v>0</v>
          </cell>
        </row>
        <row r="2248">
          <cell r="A2248" t="str">
            <v>18.19.049</v>
          </cell>
          <cell r="B2248" t="str">
            <v>CABO DE COBRE (1 CONDUTOR), TEMPERA MOLE, ENCORDOAMENTO CLASSE 2,ISOLAMENTO DE PVC - FLAME RESISTANT - 70 C, 0,6/1 KV, COBERTURA DE PVC - ST1, FORENAX OU SIMILAR, S.M. - 6 MM2, INCLUSIVE INSTALACAO EM ELETRODUTO.</v>
          </cell>
          <cell r="C2248" t="str">
            <v>m</v>
          </cell>
          <cell r="D2248">
            <v>5.79</v>
          </cell>
          <cell r="E2248">
            <v>4.46</v>
          </cell>
        </row>
        <row r="2249">
          <cell r="A2249">
            <v>0</v>
          </cell>
        </row>
        <row r="2250">
          <cell r="A2250" t="str">
            <v>18.19.050</v>
          </cell>
          <cell r="B2250" t="str">
            <v>CABO DE COBRE (1 CONDUTOR), TEMPERA MOLE, ENCORDOAMENTO CLASSE 2,ISOLAMENTO DE PVC - FLAME RESISTANT - 70 C, 0,6/1 KV, COBERTURA DE PVC - ST1, FORENAX OU SIMILAR, S.M. - 10 MM2, INCLUSIVE INSTALACAO EM ELETRODUTO.</v>
          </cell>
          <cell r="C2250" t="str">
            <v>m</v>
          </cell>
          <cell r="D2250">
            <v>8.2100000000000009</v>
          </cell>
          <cell r="E2250">
            <v>6.32</v>
          </cell>
        </row>
        <row r="2251">
          <cell r="A2251">
            <v>0</v>
          </cell>
        </row>
        <row r="2252">
          <cell r="A2252" t="str">
            <v>18.19.060</v>
          </cell>
          <cell r="B2252" t="str">
            <v>CABO DE COBRE (1 CONDUTOR), TEMPERA MOLE, ENCORDOAMENTO CLASSE 2,ISOLAMENTO DE PVC - FLAME RESISTANT - 70 C, 0,6/1 KV, COBERTURA DE PVC - ST1, FORENAX OU SIMILAR, S.M. - 16 MM2, INCLUSIVE INSTALACAO EM ELETRODUTO.</v>
          </cell>
          <cell r="C2252" t="str">
            <v>m</v>
          </cell>
          <cell r="D2252">
            <v>11.88</v>
          </cell>
          <cell r="E2252">
            <v>9.14</v>
          </cell>
        </row>
        <row r="2253">
          <cell r="A2253">
            <v>0</v>
          </cell>
        </row>
        <row r="2254">
          <cell r="A2254" t="str">
            <v>18.19.070</v>
          </cell>
          <cell r="B2254" t="str">
            <v>CABO DE COBRE (1 CONDUTOR), TEMPERA MOLE, ENCORDOAMENTO CLASSE 2,ISOLAMENTO DE PVC - FLAME RESISTANT - 70 C, 0,6/1 KV, COBERTURA DE PVC - ST1, FORENAX OU SIMILAR, S.M. - 25 MM2, INCLUSIVE INSTALACAO EM ELETRODUTO.</v>
          </cell>
          <cell r="C2254" t="str">
            <v>m</v>
          </cell>
          <cell r="D2254">
            <v>17.39</v>
          </cell>
          <cell r="E2254">
            <v>13.38</v>
          </cell>
        </row>
        <row r="2255">
          <cell r="A2255">
            <v>0</v>
          </cell>
        </row>
        <row r="2256">
          <cell r="A2256" t="str">
            <v>18.19.080</v>
          </cell>
          <cell r="B2256" t="str">
            <v>CABO DE COBRE (1 CONDUTOR), TEMPERA MOLE, ENCORDOAMENTO CLASSE 2,ISOLAMENTO DE PVC - FLAME RESISTANT - 70 C, 0,6/1 KV, COBERTURA DE PVC - ST1, FORENAX OU SIMILAR, S.M. - 35 MM2, INCLUSIVE INSTALACAO EM ELETRODUTO.</v>
          </cell>
          <cell r="C2256" t="str">
            <v>m</v>
          </cell>
          <cell r="D2256">
            <v>20.3</v>
          </cell>
          <cell r="E2256">
            <v>15.62</v>
          </cell>
        </row>
        <row r="2257">
          <cell r="A2257">
            <v>0</v>
          </cell>
        </row>
        <row r="2258">
          <cell r="A2258" t="str">
            <v>18.19.090</v>
          </cell>
          <cell r="B2258" t="str">
            <v>FORNECIMENTO E INSTALAÇÃO DE CABO PARA REDE DE ALIMENTAÇÃO TRIFÁSICA DE # 95 MM².</v>
          </cell>
          <cell r="C2258" t="str">
            <v>m</v>
          </cell>
          <cell r="D2258">
            <v>68.319999999999993</v>
          </cell>
          <cell r="E2258">
            <v>52.56</v>
          </cell>
        </row>
        <row r="2259">
          <cell r="A2259">
            <v>0</v>
          </cell>
        </row>
        <row r="2260">
          <cell r="A2260" t="str">
            <v>18.19.100</v>
          </cell>
          <cell r="B2260" t="str">
            <v>FORNECIMENTO E INSTALAÇÃO DE CABO PARA REDE DE ALIMENTAÇÃO TRIFÁSICA DE 70 MM2.</v>
          </cell>
          <cell r="C2260" t="str">
            <v>m</v>
          </cell>
          <cell r="D2260">
            <v>46.03</v>
          </cell>
          <cell r="E2260">
            <v>35.409999999999997</v>
          </cell>
        </row>
        <row r="2261">
          <cell r="A2261">
            <v>0</v>
          </cell>
        </row>
        <row r="2262">
          <cell r="A2262" t="str">
            <v>18.19.120</v>
          </cell>
          <cell r="B2262" t="str">
            <v>FORNECIMENTO E INSTALAÇÃO DE CABO SINGELO 0,6/1KV, ENCORDOAMENTO CLASSE 2 (RÍGIDO) DE 50MM² EM ELETRODUTO.</v>
          </cell>
          <cell r="C2262" t="str">
            <v>m</v>
          </cell>
          <cell r="D2262">
            <v>29.92</v>
          </cell>
          <cell r="E2262">
            <v>23.02</v>
          </cell>
        </row>
        <row r="2263">
          <cell r="A2263">
            <v>0</v>
          </cell>
        </row>
        <row r="2264">
          <cell r="A2264" t="str">
            <v>18.19.125</v>
          </cell>
          <cell r="B2264" t="str">
            <v>FORNECIMENTO E INSTALAÇÃO DE CABO SINGELO 0,6/1KV, ENCORDOAMENTO CLASSE 2 (RÍGIDO) DE 120MM² EM ELETRODUTO.</v>
          </cell>
          <cell r="C2264" t="str">
            <v>m</v>
          </cell>
          <cell r="D2264">
            <v>71.7</v>
          </cell>
          <cell r="E2264">
            <v>55.16</v>
          </cell>
        </row>
        <row r="2265">
          <cell r="A2265">
            <v>0</v>
          </cell>
        </row>
        <row r="2266">
          <cell r="A2266" t="str">
            <v>18.19.126</v>
          </cell>
          <cell r="B2266" t="str">
            <v>FORNECIMENTO E INSTALAÇÃO DE CABO SINGELO, 1KV, ENCORDOAMENTO CLASSE 2 (RÍGIDO), TEMPERA MEIO MOLE DE 150MM2 FAB:FICAP OU SIMILAR EM ELETRODUTO</v>
          </cell>
          <cell r="C2266" t="str">
            <v>m</v>
          </cell>
          <cell r="D2266">
            <v>90.24</v>
          </cell>
          <cell r="E2266">
            <v>69.42</v>
          </cell>
        </row>
        <row r="2267">
          <cell r="A2267">
            <v>0</v>
          </cell>
        </row>
        <row r="2268">
          <cell r="A2268" t="str">
            <v>18.19.127</v>
          </cell>
          <cell r="B2268" t="str">
            <v>FORNECIMENTO E INSTALAÇÃO DE CABO SINGELO 1KV, ENCORDOAMENTO CLASSE 2 (RÍGIDO), DE 240MM2 EM ELETRODUTO</v>
          </cell>
          <cell r="C2268" t="str">
            <v>m</v>
          </cell>
          <cell r="D2268">
            <v>137.41999999999999</v>
          </cell>
          <cell r="E2268">
            <v>105.71</v>
          </cell>
        </row>
        <row r="2269">
          <cell r="A2269">
            <v>0</v>
          </cell>
        </row>
        <row r="2270">
          <cell r="A2270" t="str">
            <v>18.19.128</v>
          </cell>
          <cell r="B2270" t="str">
            <v>FORNECIMENTO E INSTALAÇÃO DE CABO DE COBRE NU PARA ATERRAMENTO, DIÂMETRO DE 10MM2</v>
          </cell>
          <cell r="C2270" t="str">
            <v>m</v>
          </cell>
          <cell r="D2270">
            <v>6.85</v>
          </cell>
          <cell r="E2270">
            <v>5.27</v>
          </cell>
        </row>
        <row r="2271">
          <cell r="A2271">
            <v>0</v>
          </cell>
        </row>
        <row r="2272">
          <cell r="A2272" t="str">
            <v>18.19.129</v>
          </cell>
          <cell r="B2272" t="str">
            <v>FORNECIMENTO E INSTALAÇÃO DE CABO DE COBRE NU, PARA ATERRAMENTO, DIÂMETRO DE 16MM²</v>
          </cell>
          <cell r="C2272" t="str">
            <v>m</v>
          </cell>
          <cell r="D2272">
            <v>11.83</v>
          </cell>
          <cell r="E2272">
            <v>9.1</v>
          </cell>
        </row>
        <row r="2273">
          <cell r="A2273">
            <v>0</v>
          </cell>
        </row>
        <row r="2274">
          <cell r="A2274" t="str">
            <v>18.19.130</v>
          </cell>
          <cell r="B2274" t="str">
            <v>FORNECIMENTO E INSTALAÇÃO DE CABO DE COBRE NÚ PARA ATERRAMENTO, DIÂMETRO DE 25MM2.</v>
          </cell>
          <cell r="C2274" t="str">
            <v>m</v>
          </cell>
          <cell r="D2274">
            <v>16</v>
          </cell>
          <cell r="E2274">
            <v>12.31</v>
          </cell>
        </row>
        <row r="2275">
          <cell r="A2275">
            <v>0</v>
          </cell>
        </row>
        <row r="2276">
          <cell r="A2276" t="str">
            <v>18.19.132</v>
          </cell>
          <cell r="B2276" t="str">
            <v>FORNECIMENTO E INSTALAÇÃO DE CABO DE COBRE NÚ PARA ATERRAMENTO, DIÂMETRO DE 35MM²</v>
          </cell>
          <cell r="C2276" t="str">
            <v>m</v>
          </cell>
          <cell r="D2276">
            <v>21.81</v>
          </cell>
          <cell r="E2276">
            <v>16.78</v>
          </cell>
        </row>
        <row r="2277">
          <cell r="A2277">
            <v>0</v>
          </cell>
        </row>
        <row r="2278">
          <cell r="A2278" t="str">
            <v>18.19.140</v>
          </cell>
          <cell r="B2278" t="str">
            <v>FORNECIMENTO E INSTALAÇÃO DE CABO PP 2X2,5MM²</v>
          </cell>
          <cell r="C2278" t="str">
            <v>m</v>
          </cell>
          <cell r="D2278">
            <v>8.9</v>
          </cell>
          <cell r="E2278">
            <v>6.85</v>
          </cell>
        </row>
        <row r="2279">
          <cell r="A2279">
            <v>0</v>
          </cell>
        </row>
        <row r="2280">
          <cell r="A2280" t="str">
            <v>18.19.141</v>
          </cell>
          <cell r="B2280" t="str">
            <v>FORNECIMENTO E INSTALAÇÃO DE CABO PP 3X2,5MM²</v>
          </cell>
          <cell r="C2280" t="str">
            <v>m</v>
          </cell>
          <cell r="D2280">
            <v>12.1</v>
          </cell>
          <cell r="E2280">
            <v>9.31</v>
          </cell>
        </row>
        <row r="2281">
          <cell r="A2281">
            <v>0</v>
          </cell>
        </row>
        <row r="2282">
          <cell r="A2282" t="str">
            <v>18.19.142</v>
          </cell>
          <cell r="B2282" t="str">
            <v>FORNECIMENTO E INSTALAÇÃO DE CABO PP 3X4,0MM²</v>
          </cell>
          <cell r="C2282" t="str">
            <v>m</v>
          </cell>
          <cell r="D2282">
            <v>14.67</v>
          </cell>
          <cell r="E2282">
            <v>11.29</v>
          </cell>
        </row>
        <row r="2283">
          <cell r="A2283">
            <v>0</v>
          </cell>
        </row>
        <row r="2284">
          <cell r="A2284" t="str">
            <v>18.19.150</v>
          </cell>
          <cell r="B2284" t="str">
            <v>FORNECIMENTO E INSTALAÇÃO DE CABO SINGELO 0,6/1KV, ENCORDOAMENTO CLASSE 5 (FLEXÍVEL) DE 16MM² EM ELETRODUTO</v>
          </cell>
          <cell r="C2284" t="str">
            <v>m</v>
          </cell>
          <cell r="D2284">
            <v>11.03</v>
          </cell>
          <cell r="E2284">
            <v>8.49</v>
          </cell>
        </row>
        <row r="2285">
          <cell r="A2285">
            <v>0</v>
          </cell>
        </row>
        <row r="2286">
          <cell r="A2286" t="str">
            <v>18.19.151</v>
          </cell>
          <cell r="B2286" t="str">
            <v>FORNECIMENTO E INSTALAÇÃO DE CABO SINGELO 0,6/1KV, ENCORDOAMENTO CLASSE 5 (FLEXÍVEL) DE 50MM² EM ELETRODUTO</v>
          </cell>
          <cell r="C2286" t="str">
            <v>m</v>
          </cell>
          <cell r="D2286">
            <v>28.53</v>
          </cell>
          <cell r="E2286">
            <v>21.95</v>
          </cell>
        </row>
        <row r="2287">
          <cell r="A2287">
            <v>0</v>
          </cell>
        </row>
        <row r="2288">
          <cell r="A2288" t="str">
            <v>18.19.200</v>
          </cell>
          <cell r="B2288" t="str">
            <v>FORNECIMENTO E INSTALAÇÃO DE CABO TELEFÔNICO CCI-2 PARES</v>
          </cell>
          <cell r="C2288" t="str">
            <v>m</v>
          </cell>
          <cell r="D2288">
            <v>2.78</v>
          </cell>
          <cell r="E2288">
            <v>2.14</v>
          </cell>
        </row>
        <row r="2289">
          <cell r="A2289">
            <v>0</v>
          </cell>
        </row>
        <row r="2290">
          <cell r="A2290" t="str">
            <v>18.19.210</v>
          </cell>
          <cell r="B2290" t="str">
            <v>FORNECIMENTO E INSTALAÇÃO DE CABO TELEFÔNICO CCI-4 PARES.</v>
          </cell>
          <cell r="C2290" t="str">
            <v>m</v>
          </cell>
          <cell r="D2290">
            <v>3.35</v>
          </cell>
          <cell r="E2290">
            <v>2.58</v>
          </cell>
        </row>
        <row r="2291">
          <cell r="A2291">
            <v>0</v>
          </cell>
        </row>
        <row r="2292">
          <cell r="A2292" t="str">
            <v>18.19.220</v>
          </cell>
          <cell r="B2292" t="str">
            <v>FORNECIMENTO E INSTALAÇÃO DE CABO TELEFÔNICO CCI 50-10 PARES.</v>
          </cell>
          <cell r="C2292" t="str">
            <v>m</v>
          </cell>
          <cell r="D2292">
            <v>6.38</v>
          </cell>
          <cell r="E2292">
            <v>4.91</v>
          </cell>
        </row>
        <row r="2293">
          <cell r="A2293">
            <v>0</v>
          </cell>
        </row>
        <row r="2294">
          <cell r="A2294" t="str">
            <v>18.19.230</v>
          </cell>
          <cell r="B2294" t="str">
            <v>FORNECIMENTO E INSTALAÇÃO DE CABO TELEFÔNICO CCE 2 PARES</v>
          </cell>
          <cell r="C2294" t="str">
            <v>m</v>
          </cell>
          <cell r="D2294">
            <v>4.22</v>
          </cell>
          <cell r="E2294">
            <v>3.25</v>
          </cell>
        </row>
        <row r="2295">
          <cell r="A2295">
            <v>0</v>
          </cell>
        </row>
        <row r="2296">
          <cell r="A2296" t="str">
            <v>18.20.010</v>
          </cell>
          <cell r="B2296" t="str">
            <v>DISJUNTOR MONOPOLAR TERMOMAGNETICO ATE 30A, 220V, PIAL OU SIMILAR, INCLUSIVE INSTALACAO EM QUADRO DE DISTRIBUICAO.</v>
          </cell>
          <cell r="C2296" t="str">
            <v>Un</v>
          </cell>
          <cell r="D2296">
            <v>12.27</v>
          </cell>
          <cell r="E2296">
            <v>9.44</v>
          </cell>
        </row>
        <row r="2297">
          <cell r="A2297">
            <v>0</v>
          </cell>
        </row>
        <row r="2298">
          <cell r="A2298" t="str">
            <v>18.20.020</v>
          </cell>
          <cell r="B2298" t="str">
            <v>DISJUNTOR MONOPOLAR TERMOMAGNETICO DE 35 A 50A, 220V, PIAL OU SIMILAR, INCLUSIVE INSTALACAO EM QUADRO DE DISTRIBUICAO.</v>
          </cell>
          <cell r="C2298" t="str">
            <v>Un</v>
          </cell>
          <cell r="D2298">
            <v>16.010000000000002</v>
          </cell>
          <cell r="E2298">
            <v>12.32</v>
          </cell>
        </row>
        <row r="2299">
          <cell r="A2299">
            <v>0</v>
          </cell>
        </row>
        <row r="2300">
          <cell r="A2300" t="str">
            <v>18.20.030</v>
          </cell>
          <cell r="B2300" t="str">
            <v>DISJUNTOR TRIPOLAR TERMOMAGNETICO ATE 50A, 380V, PIAL OU SIMILAR, INCLUSIVE INSTALACAO EM QUADRO DE DISTRIBUICAO.</v>
          </cell>
          <cell r="C2300" t="str">
            <v>Un</v>
          </cell>
          <cell r="D2300">
            <v>77.09</v>
          </cell>
          <cell r="E2300">
            <v>59.3</v>
          </cell>
        </row>
        <row r="2301">
          <cell r="A2301">
            <v>0</v>
          </cell>
        </row>
        <row r="2302">
          <cell r="A2302" t="str">
            <v>18.20.040</v>
          </cell>
          <cell r="B2302" t="str">
            <v>DISJUNTOR TRIPOLAR TERMOMAGNETICO DE 60 A 100A, 380V, PIAL OU SIMILAR, INCLUSIVE INSTALACAO EM QUADRO DE DISTRIBUICAO.</v>
          </cell>
          <cell r="C2302" t="str">
            <v>Un</v>
          </cell>
          <cell r="D2302">
            <v>92.87</v>
          </cell>
          <cell r="E2302">
            <v>71.44</v>
          </cell>
        </row>
        <row r="2303">
          <cell r="A2303">
            <v>0</v>
          </cell>
        </row>
        <row r="2304">
          <cell r="A2304" t="str">
            <v>18.20.050</v>
          </cell>
          <cell r="B2304" t="str">
            <v>DISJUNTOR TRIPOLAR TERMOMAGNETICO DE 120 A 150A 380V, PIAL OU SIMILAR, INCLUSIVE INSTALACAO EM QUADRO DE DISTRIBUICAO.</v>
          </cell>
          <cell r="C2304" t="str">
            <v>Un</v>
          </cell>
          <cell r="D2304">
            <v>300.87</v>
          </cell>
          <cell r="E2304">
            <v>231.44</v>
          </cell>
        </row>
        <row r="2305">
          <cell r="A2305">
            <v>0</v>
          </cell>
        </row>
        <row r="2306">
          <cell r="A2306" t="str">
            <v>18.20.071</v>
          </cell>
          <cell r="B2306" t="str">
            <v>FORNECIMENTO E INSTALAÇÃO DE DISJUNTOR TERMOMAGNÉTICO TRIPOLAR DE 200A, EM CAIXA MOLDADA REF. - QHL3-200A-380V-10KA SIEMENS OU SIMILAR.</v>
          </cell>
          <cell r="C2306" t="str">
            <v>Un</v>
          </cell>
          <cell r="D2306">
            <v>508.83</v>
          </cell>
          <cell r="E2306">
            <v>391.41</v>
          </cell>
        </row>
        <row r="2307">
          <cell r="A2307">
            <v>0</v>
          </cell>
        </row>
        <row r="2308">
          <cell r="A2308" t="str">
            <v>18.20.200</v>
          </cell>
          <cell r="B2308" t="str">
            <v>FORNECIMENTO E INSTALAÇÃO DE DISPOSITIVO DE PROTEÇÃO DR, TIPO AC, CORRENTE NOMINAL RESIDUAL 30mA, BIPOLAR, CORRENTE NOMINAL 25A, FAB.:SIEMENS OU SIMILAR.</v>
          </cell>
          <cell r="C2308" t="str">
            <v>Un</v>
          </cell>
          <cell r="D2308">
            <v>128.76</v>
          </cell>
          <cell r="E2308">
            <v>99.05</v>
          </cell>
        </row>
        <row r="2309">
          <cell r="A2309">
            <v>0</v>
          </cell>
        </row>
        <row r="2310">
          <cell r="A2310" t="str">
            <v>18.20.201</v>
          </cell>
          <cell r="B2310" t="str">
            <v>FORNECIMENTO E INSTALAÇÃO DE DISPOSITIVO DE PROTEÇÃO DR, TIPO AC, CORRENTE NOMINAL RESIDUAL 30mA, BIPOLAR, CORRENTE NOMINAL 40A, FAB.:SIEMENS OU SIMILAR.</v>
          </cell>
          <cell r="C2310" t="str">
            <v>Un</v>
          </cell>
          <cell r="D2310">
            <v>133.47</v>
          </cell>
          <cell r="E2310">
            <v>102.67</v>
          </cell>
        </row>
        <row r="2311">
          <cell r="A2311">
            <v>0</v>
          </cell>
        </row>
        <row r="2312">
          <cell r="A2312" t="str">
            <v>18.20.202</v>
          </cell>
          <cell r="B2312" t="str">
            <v>FORNECIMENTO E INSTALAÇÃO DE DISPOSITIVO DE PROTEÇÃO DR, TIPO AC, CORRENTE NOMINAL RESIDUAL 30mA, BIPOLAR, CORRENTE NOMINAL 63A, FAB.:SIEMENS OU SIMILAR.</v>
          </cell>
          <cell r="C2312" t="str">
            <v>Un</v>
          </cell>
          <cell r="D2312">
            <v>214.13</v>
          </cell>
          <cell r="E2312">
            <v>164.72</v>
          </cell>
        </row>
        <row r="2313">
          <cell r="A2313">
            <v>0</v>
          </cell>
        </row>
        <row r="2314">
          <cell r="A2314" t="str">
            <v>18.20.210</v>
          </cell>
          <cell r="B2314" t="str">
            <v>FORNECIMENTO E INSTALAÇÃO DE DISPOSITIVO DE PROTEÇÃO DR, TIPO AC, CORRENTE NOMINAL RESIDUAL 30mA, TETRAPOLAR, CORRENTE NOMINAL 25A, FAB.:SIEMENS OU SIMILAR.</v>
          </cell>
          <cell r="C2314" t="str">
            <v>Un</v>
          </cell>
          <cell r="D2314">
            <v>174.04</v>
          </cell>
          <cell r="E2314">
            <v>133.88</v>
          </cell>
        </row>
        <row r="2315">
          <cell r="A2315">
            <v>0</v>
          </cell>
        </row>
        <row r="2316">
          <cell r="A2316" t="str">
            <v>18.20.211</v>
          </cell>
          <cell r="B2316" t="str">
            <v>FORNECIMENTO E INSTALAÇÃO DE DISPOSITIVO DE PROTEÇÃO DR, TIPO AC, CORRENTE NOMINAL RESIDUAL 30mA, TETRAPOLAR, CORRENTE NOMINAL 40A, FAB.:SIEMENS OU SIMILAR.</v>
          </cell>
          <cell r="C2316" t="str">
            <v>Un</v>
          </cell>
          <cell r="D2316">
            <v>177.63</v>
          </cell>
          <cell r="E2316">
            <v>136.63999999999999</v>
          </cell>
        </row>
        <row r="2317">
          <cell r="A2317">
            <v>0</v>
          </cell>
        </row>
        <row r="2318">
          <cell r="A2318" t="str">
            <v>18.20.212</v>
          </cell>
          <cell r="B2318" t="str">
            <v>FORNECIMENTO E INSTALAÇÃO DE DISPOSITIVO DE PROTEÇÃO DR, TIPO AC, CORRENTE NOMINAL RESIDUAL 30mA, TETRAPOLAR, CORRENTE NOMINAL 63A, FAB.:SIEMENS OU SIMILAR.</v>
          </cell>
          <cell r="C2318" t="str">
            <v>Un</v>
          </cell>
          <cell r="D2318">
            <v>216.45</v>
          </cell>
          <cell r="E2318">
            <v>166.5</v>
          </cell>
        </row>
        <row r="2319">
          <cell r="A2319">
            <v>0</v>
          </cell>
        </row>
        <row r="2320">
          <cell r="A2320" t="str">
            <v>18.21.060</v>
          </cell>
          <cell r="B2320" t="str">
            <v>QUADRO DE DISTRIBUICAO METALICO DE EMBUTIR, SEM BARRAMENTO, TIPO QCSP, GOMES OU SIMILAR, PARA ATE 3 CIRCUITOS MONOPOLARES, SEM PORTA, INCLUSIVE INSTALACAO.</v>
          </cell>
          <cell r="C2320" t="str">
            <v>Un</v>
          </cell>
          <cell r="D2320">
            <v>39.96</v>
          </cell>
          <cell r="E2320">
            <v>30.74</v>
          </cell>
        </row>
        <row r="2321">
          <cell r="A2321">
            <v>0</v>
          </cell>
        </row>
        <row r="2322">
          <cell r="A2322" t="str">
            <v>18.21.070</v>
          </cell>
          <cell r="B2322" t="str">
            <v>QUADRO DE DISTRIBUICAO METALICO DE EMBUTIR, SEM BARRAMENTO, TIPO QCCP, GOMES OU SIMILAR, PARA ATE 3 CIRCUITOS MONOPOLARES, COM PORTA, INCLUSIVE INSTALACAO.</v>
          </cell>
          <cell r="C2322" t="str">
            <v>Un</v>
          </cell>
          <cell r="D2322">
            <v>43.39</v>
          </cell>
          <cell r="E2322">
            <v>33.380000000000003</v>
          </cell>
        </row>
        <row r="2323">
          <cell r="A2323">
            <v>0</v>
          </cell>
        </row>
        <row r="2324">
          <cell r="A2324" t="str">
            <v>18.21.080</v>
          </cell>
          <cell r="B2324" t="str">
            <v>QUADRO DE DISTRIBUICAO METALICO DE EMBUTIR, SEM BARRAMENTO, TIPO QCCP, GOMES OU SIMILAR, PARA ATE 6 CIRCUITOS MONOPOLARES, COM PORTA, INCLUSIVE INSTALACAO.</v>
          </cell>
          <cell r="C2324" t="str">
            <v>Un</v>
          </cell>
          <cell r="D2324">
            <v>54.76</v>
          </cell>
          <cell r="E2324">
            <v>42.13</v>
          </cell>
        </row>
        <row r="2325">
          <cell r="A2325">
            <v>0</v>
          </cell>
        </row>
        <row r="2326">
          <cell r="A2326" t="str">
            <v>18.21.090</v>
          </cell>
          <cell r="B2326" t="str">
            <v>QUADRO DE DISTRIBUICAO METALICO DE EMBUTIR, SEM BARRAMENTO, TIPO QCCP, GOMES OU SIMILAR, PARA ATE 12 CIRCUITOS MONOPOLARES, COM PORTA, INCLUSIVE INSTALACAO.</v>
          </cell>
          <cell r="C2326" t="str">
            <v>Un</v>
          </cell>
          <cell r="D2326">
            <v>71.34</v>
          </cell>
          <cell r="E2326">
            <v>54.88</v>
          </cell>
        </row>
        <row r="2327">
          <cell r="A2327">
            <v>0</v>
          </cell>
        </row>
        <row r="2328">
          <cell r="A2328" t="str">
            <v>18.21.100</v>
          </cell>
          <cell r="B2328" t="str">
            <v>QUADRO DE DISTRIBUICAO METALICO DE EMBUTIR, C0M BARRAMENTO, TIPO QCCP, GOMES OU SIMILAR, PARA ATE 18 CIRCUITOS MONOPOLARES , E CHAVE GERAL, COM PORTA, INCLUSIVE INSTALACAO.</v>
          </cell>
          <cell r="C2328" t="str">
            <v>Un</v>
          </cell>
          <cell r="D2328">
            <v>142.11000000000001</v>
          </cell>
          <cell r="E2328">
            <v>109.32</v>
          </cell>
        </row>
        <row r="2329">
          <cell r="A2329">
            <v>0</v>
          </cell>
        </row>
        <row r="2330">
          <cell r="A2330" t="str">
            <v>18.21.110</v>
          </cell>
          <cell r="B2330" t="str">
            <v>QUADRO DE DISTRIBUICAO EM RESINA TERMOPLASTICA DE EMBUTIR, COM PORTA, SEM BARRAMENTO PARA ATE 3 CIRCUITOS MONOPOLARES, REF. CDEC-3E, CEMAR OU SIMILAR, INCLUSIVE INSTALACAO.</v>
          </cell>
          <cell r="C2330" t="str">
            <v>Un</v>
          </cell>
          <cell r="D2330">
            <v>42.48</v>
          </cell>
          <cell r="E2330">
            <v>32.68</v>
          </cell>
        </row>
        <row r="2331">
          <cell r="A2331">
            <v>0</v>
          </cell>
        </row>
        <row r="2332">
          <cell r="A2332" t="str">
            <v>18.21.120</v>
          </cell>
          <cell r="B2332" t="str">
            <v>QUADRO DE DISTRIBUICAO EM RESINA TERMOPLASTICA DE EMBUTIR,COM PORTA, SEM BARRAMENTO, PARA ATE 6 CIRCUITOS MONOPOLARES, REF. CDEC-6E, CEMAR OU SIMILAR, INCLUSIVE INSTALACAO.</v>
          </cell>
          <cell r="C2332" t="str">
            <v>Un</v>
          </cell>
          <cell r="D2332">
            <v>52.75</v>
          </cell>
          <cell r="E2332">
            <v>40.58</v>
          </cell>
        </row>
        <row r="2333">
          <cell r="A2333">
            <v>0</v>
          </cell>
        </row>
        <row r="2334">
          <cell r="A2334" t="str">
            <v>18.21.130</v>
          </cell>
          <cell r="B2334" t="str">
            <v>QUADRO DE DISTRIBUICAO EM RESINA TERMOPLASTICA DE EMBUTIR, COM PORTA, SEM BARRAMENTO, PARA ATE 12 CIRCUITOS MONOPOLARES, REF. CDEC-12E, CEMAR OU SIMILAR, INCLUSIVE INSTALACAO.</v>
          </cell>
          <cell r="C2334" t="str">
            <v>Un</v>
          </cell>
          <cell r="D2334">
            <v>57.04</v>
          </cell>
          <cell r="E2334">
            <v>43.88</v>
          </cell>
        </row>
        <row r="2335">
          <cell r="A2335">
            <v>0</v>
          </cell>
        </row>
        <row r="2336">
          <cell r="A2336" t="str">
            <v>18.21.140</v>
          </cell>
          <cell r="B2336" t="str">
            <v>QUADRO DE DISTRIBUICAO EM RESINA TERMOPLASTICA DE EMBUTIR, COM PORTA, SEM BARRAMENTO, PARA ATE 16 CIRCUITOS MONOPOLARES, REF. CDSC-16S, CEMAR OU SIMILAR, INCLUSIVE INSTALACAO.</v>
          </cell>
          <cell r="C2336" t="str">
            <v>Un</v>
          </cell>
          <cell r="D2336">
            <v>89.46</v>
          </cell>
          <cell r="E2336">
            <v>68.819999999999993</v>
          </cell>
        </row>
        <row r="2337">
          <cell r="A2337">
            <v>0</v>
          </cell>
        </row>
        <row r="2338">
          <cell r="A2338" t="str">
            <v>18.21.150</v>
          </cell>
          <cell r="B2338" t="str">
            <v>QUADRO DE DISTRIBUICAO METALICO DE EMBUTIR,C/ PORTA, BARRAMENTO, CHAVE GERAL E PLACA DE NEUTRO PARA ATE 12 CIRCUITOS MONOPOLARES, REF. QDETN-12, CEMAR OU SIMILAR, INCLUSIVE INSTALACAO.</v>
          </cell>
          <cell r="C2338" t="str">
            <v>Un</v>
          </cell>
          <cell r="D2338">
            <v>183.92</v>
          </cell>
          <cell r="E2338">
            <v>141.47999999999999</v>
          </cell>
        </row>
        <row r="2339">
          <cell r="A2339">
            <v>0</v>
          </cell>
        </row>
        <row r="2340">
          <cell r="A2340" t="str">
            <v>18.21.160</v>
          </cell>
          <cell r="B2340" t="str">
            <v>QUADRO DE DISTRIBUICAO METALICO DE EMBUTIR,C/ PORTA, BARRAMENTO, CHAVE GERAL E PLACA DE NEUTRO PARA ATE 20 CIRCUITOS MONOPOLARES, REF. QDETN-20, CEMAR OU SIMILAR, INCLUSIVE INSTALACAO.</v>
          </cell>
          <cell r="C2340" t="str">
            <v>Un</v>
          </cell>
          <cell r="D2340">
            <v>240.26</v>
          </cell>
          <cell r="E2340">
            <v>184.82</v>
          </cell>
        </row>
        <row r="2341">
          <cell r="A2341">
            <v>0</v>
          </cell>
        </row>
        <row r="2342">
          <cell r="A2342" t="str">
            <v>18.21.170</v>
          </cell>
          <cell r="B2342" t="str">
            <v>QUADRO DE DISTRIBUICAO METALICO DE EMBUTIR,C/ PORTA, BARRAMENTO, CHAVE GERAL E PLACA DE NEUTRO PARA ATE 32 CIRCUITOS MONOPOLARES, REF. QDETN-32, CEMAR OU SIMILAR, INCLUSIVE INSTALACAO.</v>
          </cell>
          <cell r="C2342" t="str">
            <v>Un</v>
          </cell>
          <cell r="D2342">
            <v>379.02</v>
          </cell>
          <cell r="E2342">
            <v>291.56</v>
          </cell>
        </row>
        <row r="2343">
          <cell r="A2343">
            <v>0</v>
          </cell>
        </row>
        <row r="2344">
          <cell r="A2344" t="str">
            <v>18.21.195</v>
          </cell>
          <cell r="B2344" t="str">
            <v>FORNEC.E INSTAL.QUADRO DIST. GERAL EM CHAPA DE AÇO, DE SOBREPOR, BARRAM. TRIFÁSICO, BARRA DE FASE E NEUTRO DE 120MM² E BARRA DE TERRA DE 70MM², INC.PINT.ELETROST., C/ CAPAC. DE 250A/35KA, INC.CONTRA-PORTA EM CHAPA METÁLICA, PARA 08 DISJ.TRIPOL.10KA, DIMEN</v>
          </cell>
          <cell r="C2344" t="str">
            <v>Un</v>
          </cell>
          <cell r="D2344">
            <v>3692.57</v>
          </cell>
          <cell r="E2344">
            <v>2840.44</v>
          </cell>
        </row>
        <row r="2345">
          <cell r="A2345">
            <v>0</v>
          </cell>
        </row>
        <row r="2346">
          <cell r="A2346" t="str">
            <v>18.21.197</v>
          </cell>
          <cell r="B2346" t="str">
            <v>QUADRO DE DIST.GERAL EM CHAPA DE AÇO, SOBREPOR, BARRAMENTO TRIF., BARRA DE FASES E NEUTRO DE 90MM2 E BARRA DE TERRA DE 35MM2, INCL.PINTURA ELETROSTÁTICA, C/ CAPAC.P/DISJ.TRIF.130A/10KA, INCL.CONTRA-PORTA EM CHAPA METÁLICA, PREPARADA P/10 DISJ. TRIP.10KA,C</v>
          </cell>
          <cell r="C2346" t="str">
            <v>Un</v>
          </cell>
          <cell r="D2346">
            <v>3111.77</v>
          </cell>
          <cell r="E2346">
            <v>2393.67</v>
          </cell>
        </row>
        <row r="2347">
          <cell r="A2347">
            <v>0</v>
          </cell>
        </row>
        <row r="2348">
          <cell r="A2348" t="str">
            <v>18.21.198</v>
          </cell>
          <cell r="B2348" t="str">
            <v>FORNECIMENTO E COLOCAÇÃO DE QUADRO DE DISTRIBUIÇÃO DE TELEFONE (0,40 X 0,40 X 0,12)M, TIPO EMBUTIR, PADRÃO TELEBRÁS, COM BLOCO BLI 10 PARES.</v>
          </cell>
          <cell r="C2348" t="str">
            <v>Un</v>
          </cell>
          <cell r="D2348">
            <v>99.99</v>
          </cell>
          <cell r="E2348">
            <v>76.92</v>
          </cell>
        </row>
        <row r="2349">
          <cell r="A2349">
            <v>0</v>
          </cell>
        </row>
        <row r="2350">
          <cell r="A2350" t="str">
            <v>18.21.199</v>
          </cell>
          <cell r="B2350" t="str">
            <v>FORNECIMENTO E COLOCAÇÃO DE QUADRO DE DISTRIBUIÇÃO DE TELEFONE (0,40 X 0,40 X 0,12)M, TIPO SOBREPOR, PADRÃO TELEBRÁS, COM BLOCO BLI 10 PARES.</v>
          </cell>
          <cell r="C2350" t="str">
            <v>Un</v>
          </cell>
          <cell r="D2350">
            <v>104.83</v>
          </cell>
          <cell r="E2350">
            <v>80.64</v>
          </cell>
        </row>
        <row r="2351">
          <cell r="A2351">
            <v>0</v>
          </cell>
        </row>
        <row r="2352">
          <cell r="A2352" t="str">
            <v>18.21.204</v>
          </cell>
          <cell r="B2352" t="str">
            <v>FORNECIMENTO E INSTALAÇÃO DE QUADRO DE DISTRIBUIÇÃO TRIFÁSICO, DE EMBUTIR,COM BARRAMENTO (100A) PARA 16 CIRCUITOS.</v>
          </cell>
          <cell r="C2352" t="str">
            <v>Un</v>
          </cell>
          <cell r="D2352">
            <v>250.23</v>
          </cell>
          <cell r="E2352">
            <v>192.49</v>
          </cell>
        </row>
        <row r="2353">
          <cell r="A2353">
            <v>0</v>
          </cell>
        </row>
        <row r="2354">
          <cell r="A2354" t="str">
            <v>18.21.209</v>
          </cell>
          <cell r="B2354" t="str">
            <v>FORNECIMENTO E INSTALAÇÃO DE QUADRO DE DISTRIBUIÇÃO TRIFÁSICO, DE EMBUTIR,COM BARRAMENTO (100A) PARA 40 CIRCUITOS.</v>
          </cell>
          <cell r="C2354" t="str">
            <v>Un</v>
          </cell>
          <cell r="D2354">
            <v>445.82</v>
          </cell>
          <cell r="E2354">
            <v>342.94</v>
          </cell>
        </row>
        <row r="2355">
          <cell r="A2355">
            <v>0</v>
          </cell>
        </row>
        <row r="2356">
          <cell r="A2356" t="str">
            <v>18.21.210</v>
          </cell>
          <cell r="B2356" t="str">
            <v>FORNECIMENTO E INSTALAÇÃO DE QUADRO DE DISTRIBUIÇÃO TRIFÁSICO, METÁLICO, DE EMBUTIR,COM BARRAMENTO, CHAVE GERAL E PLACA DE NEUTRO PARA ATÉ 50 CIRCUITOS MONOPOLARES, REF. QDETG-X56S 225A DIN - CÓDIGO 90.40.25 - CEMAR OU SIMILAR. NÃO INCLUINDO OS DISJUNTORE</v>
          </cell>
          <cell r="C2356" t="str">
            <v>Un</v>
          </cell>
          <cell r="D2356">
            <v>857.38</v>
          </cell>
          <cell r="E2356">
            <v>659.53</v>
          </cell>
        </row>
        <row r="2357">
          <cell r="A2357">
            <v>0</v>
          </cell>
        </row>
        <row r="2358">
          <cell r="A2358" t="str">
            <v>18.21.211</v>
          </cell>
          <cell r="B2358" t="str">
            <v>FORNECIMENTO E INSTALAÇÃO DE QUADRO DE DISTRIBUIÇÃO TRIFÁSICO, METÁLICO, DE EMBUTIR, COM BARRAMENTO, CHAVE GERAL E PLACA DE NEUTRO PARA ATÉ 50 CIRCUITOS MONOPOLARES, REF. QDETG-50EX 225A UL - CÓDIGO 90.40.06 - CEMAR OU SIMILAR.NÃO INCLUINDO OS DISJUNTORES</v>
          </cell>
          <cell r="C2358" t="str">
            <v>Un</v>
          </cell>
          <cell r="D2358">
            <v>1055.3599999999999</v>
          </cell>
          <cell r="E2358">
            <v>811.82</v>
          </cell>
        </row>
        <row r="2359">
          <cell r="A2359">
            <v>0</v>
          </cell>
        </row>
        <row r="2360">
          <cell r="A2360" t="str">
            <v>18.21.212</v>
          </cell>
          <cell r="B2360" t="str">
            <v>FORNECIMENTO E INSTALAÇÃO DE QUADRO DE DISTRIBUIÇÃO UNIVERSAL TRIFÁSICO, DE EMBUTIR,COM BARRAMENTO (150A), CHAVE GERAL E PLACA DE NEUTRO PARA ATÉ 24 CIRCUITOS MONOPOLARES,REF.QDETG II-24UL - CEMAR OU SIMILAR.NÃO INCLUINDO OS DISJUNTORES E/OU OUTROS DISPOS</v>
          </cell>
          <cell r="C2360" t="str">
            <v>Un</v>
          </cell>
          <cell r="D2360">
            <v>532.07000000000005</v>
          </cell>
          <cell r="E2360">
            <v>409.29</v>
          </cell>
        </row>
        <row r="2361">
          <cell r="A2361">
            <v>0</v>
          </cell>
        </row>
        <row r="2362">
          <cell r="A2362" t="str">
            <v>18.21.213</v>
          </cell>
          <cell r="B2362" t="str">
            <v>FORNECIMENTO E INSTALAÇÃO DE QUADRO DE DISTRIBUIÇÃO UNIVERSAL TRIFÁSICO, DE EMBUTIR,COM BARRAMENTO (150A), CHAVE GERAL E PLACA DE NEUTRO PARA ATÉ 32 CIRCUITOS MONOPOLARES,REF.QDETG II-32UL - CEMAR OU SIMILAR.NÃO INCLUINDO OS DISJUNTORES E/OU OUTROS DISPOS</v>
          </cell>
          <cell r="C2362" t="str">
            <v>Un</v>
          </cell>
          <cell r="D2362">
            <v>612.84</v>
          </cell>
          <cell r="E2362">
            <v>471.42</v>
          </cell>
        </row>
        <row r="2363">
          <cell r="A2363">
            <v>0</v>
          </cell>
        </row>
        <row r="2364">
          <cell r="A2364" t="str">
            <v>18.21.214</v>
          </cell>
          <cell r="B2364" t="str">
            <v>FORNECIMENTO E INSTALAÇÃO DE QUADRO DE DISTRIBUIÇÃO UNIVERSAL TRIFÁSICO, DE EMBUTIR,COM BARRAMENTO (225A), CHAVE GERAL E PLACA DE NEUTRO PARA ATÉ 40 CIRCUITOS MONOPOLARES,REF.QDETG - 40EX  - FAB.CEMAR OU SIMILAR.NÃO INCLUINDO OS DISJUNTORES E/OU OUTROS DI</v>
          </cell>
          <cell r="C2364" t="str">
            <v>Un</v>
          </cell>
          <cell r="D2364">
            <v>811.69</v>
          </cell>
          <cell r="E2364">
            <v>624.38</v>
          </cell>
        </row>
        <row r="2365">
          <cell r="A2365">
            <v>0</v>
          </cell>
        </row>
        <row r="2366">
          <cell r="A2366" t="str">
            <v>18.21.220</v>
          </cell>
          <cell r="B2366" t="str">
            <v>FORNECIMENTO E INSTALAÇÃO DE QUADRO EM CHAPA DE AÇO Nº16 BWG NAS DIMENSÕES 0,80X0,60X0,20M, COM BARRAMENTOS DE FASES,NEUTRO E TERRA DE 1"X3/16", MONTADOS SOBRE ISOLADORES DE EPOXI 25X30MM E CONTENDO EM SEU INTERIOR DISJUNTOR GERAL E 125A/10KA E SEIS DISJU</v>
          </cell>
          <cell r="C2366" t="str">
            <v>Un</v>
          </cell>
          <cell r="D2366">
            <v>3524.23</v>
          </cell>
          <cell r="E2366">
            <v>2710.95</v>
          </cell>
        </row>
        <row r="2367">
          <cell r="A2367">
            <v>0</v>
          </cell>
        </row>
        <row r="2368">
          <cell r="A2368" t="str">
            <v>18.21.230</v>
          </cell>
          <cell r="B2368" t="str">
            <v>FORNECIMENTO E INSTALAÇÃO DE BARRA CHATA DE COBRE 3/8"X1/16" EM BARRAMENTO DE QUADRO ELÉTRICO</v>
          </cell>
          <cell r="C2368" t="str">
            <v>m</v>
          </cell>
          <cell r="D2368">
            <v>42.92</v>
          </cell>
          <cell r="E2368">
            <v>33.020000000000003</v>
          </cell>
        </row>
        <row r="2369">
          <cell r="A2369">
            <v>0</v>
          </cell>
        </row>
        <row r="2370">
          <cell r="A2370" t="str">
            <v>18.22.010</v>
          </cell>
          <cell r="B2370" t="str">
            <v>PONTO DE LUZ EM TETO OU PAREDE, INCLUINDO CAIXA 4 X 4 POL. TIGREFLEX OU SIMILAR, TUBULACAO PVC RIGIDO E FIACAO, ATE O QUADRO DE DISTRIBUICAO.</v>
          </cell>
          <cell r="C2370" t="str">
            <v>Pt</v>
          </cell>
          <cell r="D2370">
            <v>63.32</v>
          </cell>
          <cell r="E2370">
            <v>48.71</v>
          </cell>
        </row>
        <row r="2371">
          <cell r="A2371">
            <v>0</v>
          </cell>
        </row>
        <row r="2372">
          <cell r="A2372" t="str">
            <v>18.22.020</v>
          </cell>
          <cell r="B2372" t="str">
            <v>NTERRUPTOR DE UMA SECCAO, PIAL OU SIMILAR,INCLUSIVE TUBULACAO PVC RIGIDO, FIACAO, CX. 4 X 2 POL. TIGREFLEX OU SIMILAR PLACA E DEMAIS ACESSORIOS, ATE O PONTO DE LUZ.</v>
          </cell>
          <cell r="C2372" t="str">
            <v>Pt</v>
          </cell>
          <cell r="D2372">
            <v>52.67</v>
          </cell>
          <cell r="E2372">
            <v>40.520000000000003</v>
          </cell>
        </row>
        <row r="2373">
          <cell r="A2373">
            <v>0</v>
          </cell>
        </row>
        <row r="2374">
          <cell r="A2374" t="str">
            <v>18.22.030</v>
          </cell>
          <cell r="B2374" t="str">
            <v>PONTO DE INTERRUPTOR DE 2 SECCOES, PIAL OU SIMILAR, INCLUSIVE TUBULACAO PVC RIGIDO, FIACAO CAIXA 4 X 2 POL. TIGREFLEX OU SIMILAR, PLACA E DEMAIS ACESSORIOS, ATE O PONTO DE LUZ.</v>
          </cell>
          <cell r="C2374" t="str">
            <v>Pt</v>
          </cell>
          <cell r="D2374">
            <v>82.48</v>
          </cell>
          <cell r="E2374">
            <v>63.45</v>
          </cell>
        </row>
        <row r="2375">
          <cell r="A2375">
            <v>0</v>
          </cell>
        </row>
        <row r="2376">
          <cell r="A2376" t="str">
            <v>18.22.040</v>
          </cell>
          <cell r="B2376" t="str">
            <v>PONTO DE INTERRUPTOR DE 3 SECCOES, PIAL OU SIMILAR, INCLUSIVE TUBULACAO PVC RIGIDO, FIACAO CAIXA 4 X 2 POL. TIGREFLEX OU SIMILAR, PLACA E DEMAIS ACESSORIOS, ATE O PONTO DE LUZ.</v>
          </cell>
          <cell r="C2376" t="str">
            <v>Pt</v>
          </cell>
          <cell r="D2376">
            <v>102.68</v>
          </cell>
          <cell r="E2376">
            <v>78.989999999999995</v>
          </cell>
        </row>
        <row r="2377">
          <cell r="A2377">
            <v>0</v>
          </cell>
        </row>
        <row r="2378">
          <cell r="A2378" t="str">
            <v>18.22.050</v>
          </cell>
          <cell r="B2378" t="str">
            <v>PONTO DE INTERRUPTOR THREE-WAY, PIAL OU SIMILAR, INCLUSIVE TUBULACAO PVC RIGIDO, FIACAO, CAIXA 4 X 2 POL. TIGREFLEX OU SIMILAR, PLACA E DEMAIS ACESSORIOS, ATE O PONTO DE LUZ.</v>
          </cell>
          <cell r="C2378" t="str">
            <v>Pt</v>
          </cell>
          <cell r="D2378">
            <v>163.5</v>
          </cell>
          <cell r="E2378">
            <v>125.77</v>
          </cell>
        </row>
        <row r="2379">
          <cell r="A2379">
            <v>0</v>
          </cell>
        </row>
        <row r="2380">
          <cell r="A2380" t="str">
            <v>18.22.060</v>
          </cell>
          <cell r="B2380" t="str">
            <v>PONTO DE TOMADA UNIV.(2P+1 T) PIAL OU SIMILAR INCLUSIVE TUBULACAO PVC RIGIDO, FIACAO, CAIXA 4 X 2 POL. TIGREFLEX OU SIMILAR, PLACA E DEMAIS ACESSORIOS, ATE O PONTO DE LUZ OU QUADRO DE DISTRIBUICAO.</v>
          </cell>
          <cell r="C2380" t="str">
            <v>Pt</v>
          </cell>
          <cell r="D2380">
            <v>97.01</v>
          </cell>
          <cell r="E2380">
            <v>74.63</v>
          </cell>
        </row>
        <row r="2381">
          <cell r="A2381">
            <v>0</v>
          </cell>
        </row>
        <row r="2382">
          <cell r="A2382" t="str">
            <v>18.22.070</v>
          </cell>
          <cell r="B2382" t="str">
            <v>PONTO DE TOMADA UNIVERSAL (2P+1 T),PIAL OU SIMILAR P/ 2000 W INCLUSIVE TUBULACAO PVC RIGIDO, FIACAO, CAIXA 4 X 2 POL.TIGREFLEX OU SIMILAR, PLACA E DEMAIS ACESSORIOS ATE O QUADRO DE DISTRIBUICAO.</v>
          </cell>
          <cell r="C2382" t="str">
            <v>Pt</v>
          </cell>
          <cell r="D2382">
            <v>154.57</v>
          </cell>
          <cell r="E2382">
            <v>118.9</v>
          </cell>
        </row>
        <row r="2383">
          <cell r="A2383">
            <v>0</v>
          </cell>
        </row>
        <row r="2384">
          <cell r="A2384" t="str">
            <v>18.22.080</v>
          </cell>
          <cell r="B2384" t="str">
            <v>PONTO DE TOMADA P/AR CONDICIONADO C/CONJ. TIPO ARSTOP OU SIMILAR,EM CAIXA TIGREFLEX OU SIMILAR 4 X 4 POL.,C/PLACA, TOMADA TRIP. P/PINO CHATO E DISJ. TERMOMAG. DE 25A, INCLUSIVE TUBULACAO PVC RIGIDO, FIACAO, ATERRAMENTO E DEMAIS ACESS. ATE O QUADRO DE DIST</v>
          </cell>
          <cell r="C2384" t="str">
            <v>Pt</v>
          </cell>
          <cell r="D2384">
            <v>190.38</v>
          </cell>
          <cell r="E2384">
            <v>146.44999999999999</v>
          </cell>
        </row>
        <row r="2385">
          <cell r="A2385">
            <v>0</v>
          </cell>
        </row>
        <row r="2386">
          <cell r="A2386" t="str">
            <v>18.22.090</v>
          </cell>
          <cell r="B2386" t="str">
            <v>PONTO DE TOMADA PARA TELEFONE, PIAL OU SIMILAR, EM CAIXA TIGREFLEX OU SIMILAR DE 4 X 2 POL., INCLUSIVE PLACA, TUBULACAO EM PVC RIGIDO, FIACAO, CAIXAS DE PASSAGEM E DEMAIS ACESSORIOS, ATE A CAIXA DE DISTRIBUICAO DO PAVIMENTO.</v>
          </cell>
          <cell r="C2386" t="str">
            <v>Pt</v>
          </cell>
          <cell r="D2386">
            <v>91.65</v>
          </cell>
          <cell r="E2386">
            <v>70.5</v>
          </cell>
        </row>
        <row r="2387">
          <cell r="A2387">
            <v>0</v>
          </cell>
        </row>
        <row r="2388">
          <cell r="A2388" t="str">
            <v>18.22.100</v>
          </cell>
          <cell r="B2388" t="str">
            <v>PONTO DE CAMPAINHA, INCLUSIVE CAIXA, CIGARRA, BOTAO, ESPELHO, TUBULACAO PVC RIGIDO, FIACAO E DEMAIS ACESSORIOS, ATE QUADRO DE DISTRIBUICAO.</v>
          </cell>
          <cell r="C2388" t="str">
            <v>Pt</v>
          </cell>
          <cell r="D2388">
            <v>145.41</v>
          </cell>
          <cell r="E2388">
            <v>111.86</v>
          </cell>
        </row>
        <row r="2389">
          <cell r="A2389">
            <v>0</v>
          </cell>
        </row>
        <row r="2390">
          <cell r="A2390" t="str">
            <v>18.22.111</v>
          </cell>
          <cell r="B2390" t="str">
            <v>PONTO DE INTERRUPTOR DE UMA SEÇÃO COM TOMADA UNIVERSAL 2P, PIAL OU SIMILAR, INCLUSIVE TUBULAÇÃO DE PVC RÍGIDO, FIAÇÃO, CAIXA 4X2", TIGREFLEX OU SIMILAR, PLACA E DEMAIS ACESSÓRIOS, ATÉ O PONTO DE LUZ OU QUADRO DE DISTRIBUIÇÃO.</v>
          </cell>
          <cell r="C2390" t="str">
            <v>Pt</v>
          </cell>
          <cell r="D2390">
            <v>65.319999999999993</v>
          </cell>
          <cell r="E2390">
            <v>50.25</v>
          </cell>
        </row>
        <row r="2391">
          <cell r="A2391">
            <v>0</v>
          </cell>
        </row>
        <row r="2392">
          <cell r="A2392" t="str">
            <v>18.23.020</v>
          </cell>
          <cell r="B2392" t="str">
            <v>PONTO DE INTERRUPTOR C/  1 SEÇÃO SIMPLES, INSTALAÇÃO APARENTE EM CONDULETES "X" METÁLICOS, INCLUSIVE ELETRODUTOS DE PVC RÍGIDO ROSCÁVEL 3/4" C/ 3,00M, LUVAS E CURVAS LONGAS EM PVC, ABRAÇADEIRAS TIPO "D", BUCHAS E ARRUELAS DE ALUMÍNIO E FIO DE COBRE, TEMPE</v>
          </cell>
          <cell r="C2392" t="str">
            <v>Pt</v>
          </cell>
          <cell r="D2392">
            <v>93.11</v>
          </cell>
          <cell r="E2392">
            <v>71.63</v>
          </cell>
        </row>
        <row r="2393">
          <cell r="A2393">
            <v>0</v>
          </cell>
        </row>
        <row r="2394">
          <cell r="A2394" t="str">
            <v>18.23.021</v>
          </cell>
          <cell r="B2394" t="str">
            <v xml:space="preserve">PONTO DE INTERRUPTOR COM 2 SEÇÕES SIMPLES,INSTALAÇÃO APARENTE EM CONDULETES METÁLICOS, INCLUSIVE ELETRODUTOS DE PVC RÍGIDO ROSCÁVEL 3/4" COM 6,00M, LUVAS E CURVAS LONGAS EM PVC, ABRAÇADEIRAS TIPO "D", BUCHAS E ARRUELAS DE ALUMÍNIO E FIO DE COBRE, TEMPERA </v>
          </cell>
          <cell r="C2394" t="str">
            <v>Pt</v>
          </cell>
          <cell r="D2394">
            <v>130.81</v>
          </cell>
          <cell r="E2394">
            <v>100.63</v>
          </cell>
        </row>
        <row r="2395">
          <cell r="A2395">
            <v>0</v>
          </cell>
        </row>
        <row r="2396">
          <cell r="A2396" t="str">
            <v>18.23.022</v>
          </cell>
          <cell r="B2396" t="str">
            <v>PONTO DE INTERRUPTOR C/ 1 SEÇÃO SIMPLES C/ TOMADA 2P 10A/250V,INST. APARENTE EM CONDULETES METÁLICOS, INCL. ELETRODUTOS PVC RÍGIDO ROSCÁVEL 3/4" C/ 6,00M, LUVAS E CURVAS LONGAS EM PVC, ABRAÇADEIRAS TIPO "D", BUCHAS E ARRUELAS DE ALUMÍNIO E FIO DE COBRE,TE</v>
          </cell>
          <cell r="C2396" t="str">
            <v>Pt</v>
          </cell>
          <cell r="D2396">
            <v>139.25</v>
          </cell>
          <cell r="E2396">
            <v>107.12</v>
          </cell>
        </row>
        <row r="2397">
          <cell r="A2397">
            <v>0</v>
          </cell>
        </row>
        <row r="2398">
          <cell r="A2398" t="str">
            <v>18.23.023</v>
          </cell>
          <cell r="B2398" t="str">
            <v>PONTO DE INTERRUPTOR C/2 SEÇÕES SIMPLES C/TOMADA 2P 10A/250V INSTAL. APARENTE, EM CONDULETES METÁLICOS, INCL.ELETRODUTO DE PVC RÍGIDO ROSCÁVEL 3/4" C/6,00M,LUVAS E CURVAS LONGAS EM PVC,ABRAÇADEIRAS TIPO "D",BUCHAS E ARRUELAS DE ALUMÍNIO E FIO DE COBRE, TE</v>
          </cell>
          <cell r="C2398" t="str">
            <v>Pt</v>
          </cell>
          <cell r="D2398">
            <v>159.56</v>
          </cell>
          <cell r="E2398">
            <v>122.74</v>
          </cell>
        </row>
        <row r="2399">
          <cell r="A2399">
            <v>0</v>
          </cell>
        </row>
        <row r="2400">
          <cell r="A2400" t="str">
            <v>18.23.024</v>
          </cell>
          <cell r="B2400" t="str">
            <v>PONTO DE INTERRUPTOR C/3 SEÇÕES SIMPLES EM CONDULETES METÁLICOS, INCLUSIVE ELETRODUTOS DE PVC RÍGIDO ROSCÁVEL 3/4" COM 6,00M, LUVAS E CURVAS LONGAS EM PVC, ABRAÇADEIRAS TIPO "D", BUCHAS E ARRUELAS DE ALUMÍNIO, E FIO COBRE, TEMPERA MOLE, CLASSE 1, ISOLAMEN</v>
          </cell>
          <cell r="C2400" t="str">
            <v>Pt</v>
          </cell>
          <cell r="D2400">
            <v>143.29</v>
          </cell>
          <cell r="E2400">
            <v>110.23</v>
          </cell>
        </row>
        <row r="2401">
          <cell r="A2401">
            <v>0</v>
          </cell>
        </row>
        <row r="2402">
          <cell r="A2402" t="str">
            <v>18.23.030</v>
          </cell>
          <cell r="B2402" t="str">
            <v xml:space="preserve">PONTO DE TOMADA UNIVERSAL 2P 10A/250V,INSTALAÇÃO APARENTE, EM CONDULETES METÁLICOS, INCLUSIVE ELETRODUTO DE PVC RÍGIDO ROSCÁVEL 3/4", LUVAS E CURVAS LONGAS EM PVC, ABRAÇADEIRAS TIPO "D" BUCHAS E ARRUELAS DE ALUMÍNIO, FIO DE COBRE, TEMPERA MOLE, CLASSE 1, </v>
          </cell>
          <cell r="C2402" t="str">
            <v>Pt</v>
          </cell>
          <cell r="D2402">
            <v>106.66</v>
          </cell>
          <cell r="E2402">
            <v>82.05</v>
          </cell>
        </row>
        <row r="2403">
          <cell r="A2403">
            <v>0</v>
          </cell>
        </row>
        <row r="2404">
          <cell r="A2404" t="str">
            <v>18.23.031</v>
          </cell>
          <cell r="B2404" t="str">
            <v>PONTO DE TOMADA 2P+T 10A/250V,INSTALAÇÃO APARENTE EM CONDULETES METÁLICOS, INCL. ELETRODUTO DE PVC RÍG.ROSCÁVEL 3/4" C/9,00M, LUVAS E CURVAS LONGAS EM PVC, ABRAÇADEIRAS TIPO "D" BUCHAS E ARRUELAS DE ALUMÍNIO E FIO COBRE, TEMPERA MOLE,CLASSE 1, ISOL.EM PVC</v>
          </cell>
          <cell r="C2404" t="str">
            <v>Pt</v>
          </cell>
          <cell r="D2404">
            <v>164.29</v>
          </cell>
          <cell r="E2404">
            <v>126.38</v>
          </cell>
        </row>
        <row r="2405">
          <cell r="A2405">
            <v>0</v>
          </cell>
        </row>
        <row r="2406">
          <cell r="A2406" t="str">
            <v>18.23.032</v>
          </cell>
          <cell r="B2406" t="str">
            <v>PONTO DE TOMADA DE COMPUTADOR 2P+T 15A/250V, INST. APARENTE, EM CONDULETES METÁL., INCL. ELET.DE PVC RIG.ROSCÁVEL 3/4" C/9,00M, LUVAS E CURVAS LONGAS EM PVC, ABRAÇADEIRAS TIPO "D", BUCHAS E ARRUELAS DE ALUMÍNIO, FIO DE COBRE, TEMPERA MOLE, CLASSE 1, ISOL.</v>
          </cell>
          <cell r="C2406" t="str">
            <v>Pt</v>
          </cell>
          <cell r="D2406">
            <v>161.62</v>
          </cell>
          <cell r="E2406">
            <v>124.33</v>
          </cell>
        </row>
        <row r="2407">
          <cell r="A2407">
            <v>0</v>
          </cell>
        </row>
        <row r="2408">
          <cell r="A2408" t="str">
            <v>18.23.040</v>
          </cell>
          <cell r="B2408" t="str">
            <v>PONTO DE TELEFONE,INSTALAÇÃO APARENTE, EM CONDULETES METÁLICOS, INCLUSIVE ELETRODUTOS DE PVC RÍGIDO ROSCÁVEL 3/4" COM 6,00M, LUVAS E CURVAS LONGAS EM PVC, ABRAÇADEIRAS TIPO "D" E CABO CCI-1.</v>
          </cell>
          <cell r="C2408" t="str">
            <v>Pt</v>
          </cell>
          <cell r="D2408">
            <v>94.13</v>
          </cell>
          <cell r="E2408">
            <v>72.41</v>
          </cell>
        </row>
        <row r="2409">
          <cell r="A2409">
            <v>0</v>
          </cell>
        </row>
        <row r="2410">
          <cell r="A2410" t="str">
            <v>18.23.050</v>
          </cell>
          <cell r="B2410" t="str">
            <v>PONTO DE TOMADA DE AR CONDICIONADO ATÉ 2.400W, INSTAL. APARENTE, EM CONDULETES METAL.INCL. ELETRODUTOS DE PVC RÍG. ROSCÁVEL 3/4" COM 6,00M, LUVAS E CURVAS LONGAS EM PVC, ABRAÇADEIRAS TIPO "D", CONJ. ARSTOP 25A E FIO DE COBRE AF 0,6/1KV DE 4,00MM² (SEM HAS</v>
          </cell>
          <cell r="C2410" t="str">
            <v>Pt</v>
          </cell>
          <cell r="D2410">
            <v>198.13</v>
          </cell>
          <cell r="E2410">
            <v>152.41</v>
          </cell>
        </row>
        <row r="2411">
          <cell r="A2411">
            <v>0</v>
          </cell>
        </row>
        <row r="2412">
          <cell r="A2412" t="str">
            <v>18.23.060</v>
          </cell>
          <cell r="B2412" t="str">
            <v>PONTO DE LÓGICA SECO, EM CONDULETES METÁLICOS, INCLUSIVE ELETRODUTOS DE PVC RÍGIDO ROSCÁVEL 3/4" COM 9,00M, LUVAS E CURVAS EM PVC, ABRAÇADEIRAS TIPO "D", BUCHAS E ARRUELAS DE ALUMÍNIO (INSTALAÇÃO APARENTE)</v>
          </cell>
          <cell r="C2412" t="str">
            <v>Pt</v>
          </cell>
          <cell r="D2412">
            <v>92.4</v>
          </cell>
          <cell r="E2412">
            <v>71.08</v>
          </cell>
        </row>
        <row r="2413">
          <cell r="A2413">
            <v>0</v>
          </cell>
        </row>
        <row r="2414">
          <cell r="A2414" t="str">
            <v>18.23.070</v>
          </cell>
          <cell r="B2414" t="str">
            <v>DESLOCAMENTO DE PONTO DE INTERRUPTOR OU TOMADA APARENTE. CONSIDERADA A RETIRADA E REINSTALAÇÃO COM APROVEITAMENTO DO MATERIAL: ELETRODUTO DE PVC RÍGIDO, LUVAS E CURVAS LONGAS DE PVC,ABARÇADEIRA TIPO "D", BUCHAS E ARRUELAS DE ALUMÍNIO, CONDULETE METÁLICO E</v>
          </cell>
          <cell r="C2414" t="str">
            <v>Un</v>
          </cell>
          <cell r="D2414">
            <v>69.569999999999993</v>
          </cell>
          <cell r="E2414">
            <v>53.52</v>
          </cell>
        </row>
        <row r="2415">
          <cell r="A2415">
            <v>0</v>
          </cell>
        </row>
        <row r="2416">
          <cell r="A2416" t="str">
            <v>18.23.080</v>
          </cell>
          <cell r="B2416" t="str">
            <v>PONTO DE INTERRUPTOR DE DUAS SEÇÕES COM TOMADA UNIVERSAL (2P), LINHA PRATIS PIAL OU SIMILAR, INCLUSIVE TUBULAÇÃO EM ELETRODUTO DE PVC RÍGIDO ROSCÁVEL 3/4" , FIO COBRE, TEMPERA MOLE, CLASSE 1, ISOLAMENTO EM PVC DE 2,5MM2, CAIXA 4"X2"  FAB.TIGREFLEX OU SIMI</v>
          </cell>
          <cell r="C2416" t="str">
            <v>Pt</v>
          </cell>
          <cell r="D2416">
            <v>89.68</v>
          </cell>
          <cell r="E2416">
            <v>68.989999999999995</v>
          </cell>
        </row>
        <row r="2417">
          <cell r="A2417">
            <v>0</v>
          </cell>
        </row>
        <row r="2418">
          <cell r="A2418" t="str">
            <v>18.24.010</v>
          </cell>
          <cell r="B2418" t="str">
            <v>CAIXA DE PASSAGEM SUBTERRANEA COM DIMENSOES INTERNAS 0,40 X 0,40 M, ALTURA 0,60 M, SOBRE CAMADA DE BRITA COM 0.10 M DE ESPESSURA, PAREDES EM ALVENARIA E LAJE DE TAMPA EM CONCRETO ARMADO, INCLUSIVE ESCAVACAO, REMOCAO E REATERRO.</v>
          </cell>
          <cell r="C2418" t="str">
            <v>Un</v>
          </cell>
          <cell r="D2418">
            <v>67.989999999999995</v>
          </cell>
          <cell r="E2418">
            <v>52.3</v>
          </cell>
        </row>
        <row r="2419">
          <cell r="A2419">
            <v>0</v>
          </cell>
        </row>
        <row r="2420">
          <cell r="A2420" t="str">
            <v>18.24.020</v>
          </cell>
          <cell r="B2420" t="str">
            <v>CAIXA DE PASSAGEM SUBTERRANEA PARA ENTRADA DE REDE TELEFONICA,TIPO R1 (ATE 35 PONTOS), COM DIMENSOES INTERNAS 0,60 X 0,35 M, ALTURA 0,50 M,PAREDES EM ALVENARIA, LAJE DE TAMPA E FUNDO EM CONCRETO,INCLUSIVE ESCAVACAO, REMOCAO E REATERRO.</v>
          </cell>
          <cell r="C2420" t="str">
            <v>Un</v>
          </cell>
          <cell r="D2420">
            <v>75.41</v>
          </cell>
          <cell r="E2420">
            <v>58.01</v>
          </cell>
        </row>
        <row r="2421">
          <cell r="A2421">
            <v>0</v>
          </cell>
        </row>
        <row r="2422">
          <cell r="A2422" t="str">
            <v>18.24.040</v>
          </cell>
          <cell r="B2422" t="str">
            <v>FORNECIMENTO E EXECUÇÃO CAIXA DE PASSAGEM ELÉTRICA, DIMEN. INTERNAS:80X80X100CM,EM ALVEN.1/2 VEZ REVESTIDA INTERNA E EXTERNAMENTE C/CHAPISCO 1:3(C:A) E MASSA ÚNICA 1:4:4 (CIMENTO,SAIBRO E AREIA), C/FUNDO FALSO EM BRITA ESP:10CM E TAMPA DE CONC.ARMADO FCK:</v>
          </cell>
          <cell r="C2422" t="str">
            <v>Un</v>
          </cell>
          <cell r="D2422">
            <v>476.98</v>
          </cell>
          <cell r="E2422">
            <v>366.91</v>
          </cell>
        </row>
        <row r="2423">
          <cell r="A2423">
            <v>0</v>
          </cell>
        </row>
        <row r="2424">
          <cell r="A2424" t="str">
            <v>18.24.049</v>
          </cell>
          <cell r="B2424" t="str">
            <v>FORNECIMENTO E EXECUÇÃO DE CAIXA DE PASSAGEM ELÉTRICA, DIMENSÕES INTERNAS  30 X 30 X 60CM, EM ALVENARIA, REVESTIDA, COM FUNDO FALSO EM BRITA E TAMPA DE CONCRETO ARMADO COM REFORÇO DE CANTONEIRA EM FERRO DE 3/4"X1/8" NAS BORDAS.INCLUSIVE ESCAVAÇÃO, REATERR</v>
          </cell>
          <cell r="C2424" t="str">
            <v>Un</v>
          </cell>
          <cell r="D2424">
            <v>213.27</v>
          </cell>
          <cell r="E2424">
            <v>164.06</v>
          </cell>
        </row>
        <row r="2425">
          <cell r="A2425">
            <v>0</v>
          </cell>
        </row>
        <row r="2426">
          <cell r="A2426" t="str">
            <v>18.24.050</v>
          </cell>
          <cell r="B2426" t="str">
            <v>FORNECIMENTO E EXECUÇÃO DE CAIXA DE PASSAGEM ELÉTRICA, DIMENSÕES INTERNAS  40 X 40 X 60CM, EM ALVENARIA, REVESTIDA, COM FUNDO FALSO EM BRITA E TAMPA DE CONCRETO ARMADO COM REFORÇO DE CANTONEIRA EM FERRO DE 3/4"X1/8" NAS BORDAS.INCLUSIVE ESCAVAÇÃO, REATERR</v>
          </cell>
          <cell r="C2426" t="str">
            <v>Un</v>
          </cell>
          <cell r="D2426">
            <v>228.59</v>
          </cell>
          <cell r="E2426">
            <v>175.84</v>
          </cell>
        </row>
        <row r="2427">
          <cell r="A2427">
            <v>0</v>
          </cell>
        </row>
        <row r="2428">
          <cell r="A2428" t="str">
            <v>18.24.060</v>
          </cell>
          <cell r="B2428" t="str">
            <v>FORNEC. E EXECUÇÃO CAIXA PASSAGEM ELÉT. DIMEN.INTER. :50X50X60CM,EM ALVEN.1/2 VEZ REVEST.INTERNA E EXTERN. C/CHAPISCO 1:3(C:A) E MASSA ÚNICA 1:4:4 (CIMENTO,SAIBRO E AREIA), C/FUNDO EM BRITA ESP:10CM E TAMPA CONC.ARM.FCK:20MPA.C/CANTON.DE FERRO "L" DE 3/4"</v>
          </cell>
          <cell r="C2428" t="str">
            <v>Un</v>
          </cell>
          <cell r="D2428">
            <v>272.11</v>
          </cell>
          <cell r="E2428">
            <v>209.32</v>
          </cell>
        </row>
        <row r="2429">
          <cell r="A2429">
            <v>0</v>
          </cell>
        </row>
        <row r="2430">
          <cell r="A2430" t="str">
            <v>18.24.070</v>
          </cell>
          <cell r="B2430" t="str">
            <v>FORNECIMENTO E EXECUÇÃO CAIXA DE PASSAGEM ELÉTRICA, DIMEN. INTERNAS:100X100X100CM,EM ALVEN.1/2 VEZ REVESTIDA INTERNA E EXTERNAMENTE C/CHAPISCO 1:3(C:A) E MASSA ÚNICA 1:4:4 (CIMENTO,SAIBRO E AREIA), C/FUNDO FALSO EMBRITA ESP:10CM E TAMPA CONC.ARMADO FCK:20</v>
          </cell>
          <cell r="C2430" t="str">
            <v>Un</v>
          </cell>
          <cell r="D2430">
            <v>593.15</v>
          </cell>
          <cell r="E2430">
            <v>456.27</v>
          </cell>
        </row>
        <row r="2431">
          <cell r="A2431">
            <v>0</v>
          </cell>
        </row>
        <row r="2432">
          <cell r="A2432" t="str">
            <v>18.24.100</v>
          </cell>
          <cell r="B2432" t="str">
            <v>FORNECIMENTO E EXECUÇÃO DE TAMPA EM CONCRETO NAS DIMENSÕES: 60X60X5CM PARA CAIXA DE PASSAGEM ELÉTRICA, COM REFORÇO DE CANTONEIRA EM FERRO 2"X2"X3/16" NAS BORDAS DA MESMA.INCLUSO MOLDURA EM CANTONEIRA DE FERRO DE 2 1/2"X2 1/2"X 3/16" FIXADA NA CAIXA DE PAS</v>
          </cell>
          <cell r="C2432" t="str">
            <v>Un</v>
          </cell>
          <cell r="D2432">
            <v>244.69</v>
          </cell>
          <cell r="E2432">
            <v>188.23</v>
          </cell>
        </row>
        <row r="2433">
          <cell r="A2433">
            <v>0</v>
          </cell>
        </row>
        <row r="2434">
          <cell r="A2434" t="str">
            <v>18.25.020</v>
          </cell>
          <cell r="B2434" t="str">
            <v>LUMINARIA TIPO SOBREPOR,ABERTA, PARA 2 LAMPADAS FLUORES. DE 20W,REF. TMS-500 PHILLIPS OU SIM., INCLUSIVE REATOR ALTO FATOR DE POTENCIA LAMPADAS, DEMAIS ACESSORIOS E INSTALACAO.</v>
          </cell>
          <cell r="C2434" t="str">
            <v>Cj</v>
          </cell>
          <cell r="D2434">
            <v>101.23</v>
          </cell>
          <cell r="E2434">
            <v>77.87</v>
          </cell>
        </row>
        <row r="2435">
          <cell r="A2435">
            <v>0</v>
          </cell>
        </row>
        <row r="2436">
          <cell r="A2436" t="str">
            <v>18.25.026</v>
          </cell>
          <cell r="B2436" t="str">
            <v>FORN. E INST. DE LUMINÁRIA DE EMBUTIR COM REFLETOR DE ALUMÍNIO, ALETAS PLANAS BRANCAS PARA 2 LÂMPADAS PL-C LUZ DO DIA DE 26W, PHILLPS OU SIMILAR REF.FBN 260, INCLUSIVE REATOR DE PARTIDA RÁPIDA, LÂMPADAS E ACESSÓRIOS.</v>
          </cell>
          <cell r="C2436" t="str">
            <v>Cj</v>
          </cell>
          <cell r="D2436">
            <v>180.73</v>
          </cell>
          <cell r="E2436">
            <v>139.03</v>
          </cell>
        </row>
        <row r="2437">
          <cell r="A2437">
            <v>0</v>
          </cell>
        </row>
        <row r="2438">
          <cell r="A2438" t="str">
            <v>18.25.030</v>
          </cell>
          <cell r="B2438" t="str">
            <v>LUMINARIA TIPO SOBREPOR, ABERTA, PARA 1 LAMPADA FLUORES. DE 40 W,REF. TMS-500 PHILLIPS OU SIM., INCLUSIVE REATOR ALTO FATOR DE POTENCIA LAMPADA, DEMAIS ACESSORIOS E INSTALACAO.</v>
          </cell>
          <cell r="C2438" t="str">
            <v>Cj</v>
          </cell>
          <cell r="D2438">
            <v>81.3</v>
          </cell>
          <cell r="E2438">
            <v>62.54</v>
          </cell>
        </row>
        <row r="2439">
          <cell r="A2439">
            <v>0</v>
          </cell>
        </row>
        <row r="2440">
          <cell r="A2440" t="str">
            <v>18.25.040</v>
          </cell>
          <cell r="B2440" t="str">
            <v>LUMINARIA TIPO SOBREPOR,ABERTA,PARA 02 LAMPADAS FLUORES. DE 40W,REF. TMS-500 PHILLIPS OU SIM., INCLUSIVE REATOR ALTO FATOR DE POTENCIA LAMPADAS, DEMAIS ACESSORIOS E INSTALACAO.</v>
          </cell>
          <cell r="C2440" t="str">
            <v>Cj</v>
          </cell>
          <cell r="D2440">
            <v>142.79</v>
          </cell>
          <cell r="E2440">
            <v>109.84</v>
          </cell>
        </row>
        <row r="2441">
          <cell r="A2441">
            <v>0</v>
          </cell>
        </row>
        <row r="2442">
          <cell r="A2442" t="str">
            <v>18.25.050</v>
          </cell>
          <cell r="B2442" t="str">
            <v>LUMINARIA TIPO SOBREPOR, ABERTA,PARA 1 LAMPADA FLUORES. DE 20 W,REF. 211-R A. B. LEAO OU SIM., INCLUSIVE REATOR ALTO FATOR DE POTENCIA LAMPADA, DEMAIS ACESSORIOS E INSTALACAO.</v>
          </cell>
          <cell r="C2442" t="str">
            <v>Cj</v>
          </cell>
          <cell r="D2442">
            <v>67.97</v>
          </cell>
          <cell r="E2442">
            <v>52.29</v>
          </cell>
        </row>
        <row r="2443">
          <cell r="A2443">
            <v>0</v>
          </cell>
        </row>
        <row r="2444">
          <cell r="A2444" t="str">
            <v>18.25.060</v>
          </cell>
          <cell r="B2444" t="str">
            <v>LUMINARIA TIPO SOBREPOR,ABERTA,PARA 02 LAMPADAS FLUORES. DE 20W, REF.211-R A.B. LEAO OU SIM., INCLUSIVE REATOR ALTO FATOR DE POTENCIA LAMPADAS, DEMAIS ACESSORIOS E INSTALACAO.</v>
          </cell>
          <cell r="C2444" t="str">
            <v>Cj</v>
          </cell>
          <cell r="D2444">
            <v>93.56</v>
          </cell>
          <cell r="E2444">
            <v>71.97</v>
          </cell>
        </row>
        <row r="2445">
          <cell r="A2445">
            <v>0</v>
          </cell>
        </row>
        <row r="2446">
          <cell r="A2446" t="str">
            <v>18.25.070</v>
          </cell>
          <cell r="B2446" t="str">
            <v>LUMINARIA TIPO SOBREPOR, ABERTA, PARA 01 LAMPADA FLUORES. DE 40 W,REF. 211-R A.B. LEAO OU SIM., INCLUSIVE REATOR ALTO FATOR DE POTENCIA LAMPADA, DEMAIS ACESSORIOS E INSTALACAO.</v>
          </cell>
          <cell r="C2446" t="str">
            <v>Cj</v>
          </cell>
          <cell r="D2446">
            <v>71.42</v>
          </cell>
          <cell r="E2446">
            <v>54.94</v>
          </cell>
        </row>
        <row r="2447">
          <cell r="A2447">
            <v>0</v>
          </cell>
        </row>
        <row r="2448">
          <cell r="A2448" t="str">
            <v>18.25.080</v>
          </cell>
          <cell r="B2448" t="str">
            <v>LUMINARIA TIPO SOBREPOR, ABERTA, PARA 02 LAMPADAS FLUORES. DE 40 W, REF. 211-R A. B. LEAO OU SIM., INCLUSIVE REATOR ALTO FATOR DE POTEN CIA, LAMPADAS, DEMAIS ACESSORIOS E INSTALACAO.</v>
          </cell>
          <cell r="C2448" t="str">
            <v>Cj</v>
          </cell>
          <cell r="D2448">
            <v>107.3</v>
          </cell>
          <cell r="E2448">
            <v>82.54</v>
          </cell>
        </row>
        <row r="2449">
          <cell r="A2449">
            <v>0</v>
          </cell>
        </row>
        <row r="2450">
          <cell r="A2450" t="str">
            <v>18.25.085</v>
          </cell>
          <cell r="B2450" t="str">
            <v>FORNECIMENTO E INSTALAÇÃO DE LUMINÁRIA TIPO CALHA DE SOBREPOR, ABERTA, PARA 3 LÂMPADAS FLUORESCENTES DE 40W, REF.: 211, FAB: A B LEÃO OU SIMILAR, COM REATOR DE PARTIDA RÁPIDA E ALTO FATOR DE POTÊNCIA COM SUPORTE ANTI-VIBRATÓRIO, LÂMPADAS E ACESSÓRIOS.</v>
          </cell>
          <cell r="C2450" t="str">
            <v>Cj</v>
          </cell>
          <cell r="D2450">
            <v>203.02</v>
          </cell>
          <cell r="E2450">
            <v>156.16999999999999</v>
          </cell>
        </row>
        <row r="2451">
          <cell r="A2451">
            <v>0</v>
          </cell>
        </row>
        <row r="2452">
          <cell r="A2452" t="str">
            <v>18.25.088</v>
          </cell>
          <cell r="B2452" t="str">
            <v>FORN.E INST. DE LUM.FLUORESCENTE DE EMBUTIR QUADRADA EM AÇO TRATADO E PINTADO POR PROCESSO ELETROSTÁTICO. REFLETOR INT. PARABÓLICO EM ALUM. ALTO BRILHO E ALETAS ANTI-OFUSCAMENTO PLANAS BRANCAS P/04 LÂMP.FLUOR. DE 16W, INTERPAM OU SIM., REF. 014316, INCL.R</v>
          </cell>
          <cell r="C2452" t="str">
            <v>Cj</v>
          </cell>
          <cell r="D2452">
            <v>273.19</v>
          </cell>
          <cell r="E2452">
            <v>210.15</v>
          </cell>
        </row>
        <row r="2453">
          <cell r="A2453">
            <v>0</v>
          </cell>
        </row>
        <row r="2454">
          <cell r="A2454" t="str">
            <v>18.25.090</v>
          </cell>
          <cell r="B2454" t="str">
            <v>LUMINARIA TIPO DROPS EM GLOBO DE VIDRO LEITOSO, REF. 515 A. B. LEAO, OU SIMILAR,COMPLETA, INCLUSIVE LAMPADA E INSTALACAO.</v>
          </cell>
          <cell r="C2454" t="str">
            <v>Cj</v>
          </cell>
          <cell r="D2454">
            <v>46.34</v>
          </cell>
          <cell r="E2454">
            <v>35.65</v>
          </cell>
        </row>
        <row r="2455">
          <cell r="A2455">
            <v>0</v>
          </cell>
        </row>
        <row r="2456">
          <cell r="A2456" t="str">
            <v>18.25.100</v>
          </cell>
          <cell r="B2456" t="str">
            <v>LUMINARIA TIPO BEDD (PRATO), REF. 805 A. B. LEAO OU SIMILAR, COM PENDENTE E SUPORTE, INCLUSIVE LAMPADA E INSTALACAO.</v>
          </cell>
          <cell r="C2456" t="str">
            <v>Cj</v>
          </cell>
          <cell r="D2456">
            <v>59.34</v>
          </cell>
          <cell r="E2456">
            <v>45.65</v>
          </cell>
        </row>
        <row r="2457">
          <cell r="A2457">
            <v>0</v>
          </cell>
        </row>
        <row r="2458">
          <cell r="A2458" t="str">
            <v>18.25.110</v>
          </cell>
          <cell r="B2458" t="str">
            <v>LUMINARIA TIPO ARANDELA, REF. 403 A. B. LEAO OU SIMILAR, COMPLETA,INCLUSIVE LAMPADA E INSTALACAO.</v>
          </cell>
          <cell r="C2458" t="str">
            <v>Cj</v>
          </cell>
          <cell r="D2458">
            <v>71.95</v>
          </cell>
          <cell r="E2458">
            <v>55.35</v>
          </cell>
        </row>
        <row r="2459">
          <cell r="A2459">
            <v>0</v>
          </cell>
        </row>
        <row r="2460">
          <cell r="A2460" t="str">
            <v>18.25.130</v>
          </cell>
          <cell r="B2460" t="str">
            <v>LUMINARIA TIPO SPOT, REF. 401-P A. B. LEAO OU SIMILAR, COMPLETA,INCLUSIVE LAMPADA E INSTALACAO.</v>
          </cell>
          <cell r="C2460" t="str">
            <v>Cj</v>
          </cell>
          <cell r="D2460">
            <v>32.950000000000003</v>
          </cell>
          <cell r="E2460">
            <v>25.35</v>
          </cell>
        </row>
        <row r="2461">
          <cell r="A2461">
            <v>0</v>
          </cell>
        </row>
        <row r="2462">
          <cell r="A2462" t="str">
            <v>18.25.140</v>
          </cell>
          <cell r="B2462" t="str">
            <v>REFLETOR EXTERNO REF. 408/E A.B.LEAO OU SIMILAR, COMPLETO,INCLUSIVE LAMPADA E INSTALACAO.</v>
          </cell>
          <cell r="C2462" t="str">
            <v>Cj</v>
          </cell>
          <cell r="D2462">
            <v>59.34</v>
          </cell>
          <cell r="E2462">
            <v>45.65</v>
          </cell>
        </row>
        <row r="2463">
          <cell r="A2463">
            <v>0</v>
          </cell>
        </row>
        <row r="2464">
          <cell r="A2464" t="str">
            <v>18.25.141</v>
          </cell>
          <cell r="B2464" t="str">
            <v>FORNECIMENTO E INSTALAÇÃO DE REFLETOR EXTERNO PARA LÂMPADA HALÓGENA DE 500W, ALUMÍNIO FUNDIDO, COM VIDRO TEMPERADO, DIMENSÕES DE 20X15CM, REF. 408/EF - A.B. LEÃO OU SIMILAR.</v>
          </cell>
          <cell r="C2464" t="str">
            <v>Un</v>
          </cell>
          <cell r="D2464">
            <v>53.05</v>
          </cell>
          <cell r="E2464">
            <v>40.81</v>
          </cell>
        </row>
        <row r="2465">
          <cell r="A2465">
            <v>0</v>
          </cell>
        </row>
        <row r="2466">
          <cell r="A2466" t="str">
            <v>18.25.170</v>
          </cell>
          <cell r="B2466" t="str">
            <v>LUMINARIA PARA LAMPADA A VAPOR DE MERCURIO DE 125 W, REF. ABL 50/F A. B. LEAO OU SIMILAR, COMPLETA, INCLUSIVE BRACO, LAMPADA, REATOR ALTO FATOR DE POTENCIA E INSTALACAO.</v>
          </cell>
          <cell r="C2466" t="str">
            <v>Cj</v>
          </cell>
          <cell r="D2466">
            <v>476.48</v>
          </cell>
          <cell r="E2466">
            <v>366.53</v>
          </cell>
        </row>
        <row r="2467">
          <cell r="A2467">
            <v>0</v>
          </cell>
        </row>
        <row r="2468">
          <cell r="A2468" t="str">
            <v>18.25.180</v>
          </cell>
          <cell r="B2468" t="str">
            <v>LUMINARIA PARA LAMPADA A VAPOR DE MERCURIO DE 250 W, REF. ABL 50/F A. B. LEAO OU SIMILAR, COMPLETA, INCLUSIVE BRACO, LAMPADA,REATOR ALTO FATOR DE POTENCIA E INSTALACAO.</v>
          </cell>
          <cell r="C2468" t="str">
            <v>Cj</v>
          </cell>
          <cell r="D2468">
            <v>520.39</v>
          </cell>
          <cell r="E2468">
            <v>400.3</v>
          </cell>
        </row>
        <row r="2469">
          <cell r="A2469">
            <v>0</v>
          </cell>
        </row>
        <row r="2470">
          <cell r="A2470" t="str">
            <v>18.25.190</v>
          </cell>
          <cell r="B2470" t="str">
            <v>LUMINARIA PARA LAMPADA A VAPOR DE MERCURIO DE 125 W, REF. ABL 50 A.B. LEAO OU SIMILAR, COMPLETA, INCLUSIVE BRACO, LAMPADA, REATOR ALTO FATOR DE POTENCIA E INSTALACAO.</v>
          </cell>
          <cell r="C2470" t="str">
            <v>Cj</v>
          </cell>
          <cell r="D2470">
            <v>466.08</v>
          </cell>
          <cell r="E2470">
            <v>358.53</v>
          </cell>
        </row>
        <row r="2471">
          <cell r="A2471">
            <v>0</v>
          </cell>
        </row>
        <row r="2472">
          <cell r="A2472" t="str">
            <v>18.25.200</v>
          </cell>
          <cell r="B2472" t="str">
            <v>LUMINARIA PARA LAMPADA A VAPOR DE MERCURIO DE 250 W, REF. ABL 50 A.B. LEAO OU SIMILAR, COMPLETA, INCLUSIVE BRACO, LAMPADA, REATOR ALTO FATOR DE POTENCIA E INSTALACAO.</v>
          </cell>
          <cell r="C2472" t="str">
            <v>Cj</v>
          </cell>
          <cell r="D2472">
            <v>509.99</v>
          </cell>
          <cell r="E2472">
            <v>392.3</v>
          </cell>
        </row>
        <row r="2473">
          <cell r="A2473">
            <v>0</v>
          </cell>
        </row>
        <row r="2474">
          <cell r="A2474" t="str">
            <v>18.25.210</v>
          </cell>
          <cell r="B2474" t="str">
            <v>LUMINARIA PARA LAMPADA A VAPOR DE MERCURIO DE 400 W, REF. ABL 50F/400 A. B.LEAO OU SIMILAR, COMPLETA, INCLUSIVE BRACO, LAMPADA, REATOR ALTO FATOR DE POTENCIA E INSTALACAO.</v>
          </cell>
          <cell r="C2474" t="str">
            <v>Un</v>
          </cell>
          <cell r="D2474">
            <v>642.85</v>
          </cell>
          <cell r="E2474">
            <v>494.5</v>
          </cell>
        </row>
        <row r="2475">
          <cell r="A2475">
            <v>0</v>
          </cell>
        </row>
        <row r="2476">
          <cell r="A2476" t="str">
            <v>18.25.220</v>
          </cell>
          <cell r="B2476" t="str">
            <v>FORNEC.DE CONJ.C/ LUMINARIA FECHADA P/LAMP.VS 70 W C/ DIFUSOR EM POLICARBONATO,SOQUETE E-27 SUPORTE DE ALUM. FUNDIDO REF.1 PLP 1000,POLIMETAL OU SIM.,INCLUSIVE REATOR UE VS 70WX220V (ACOPLADO),LAMP.,BRACO RETO 3/4 POL.X1M C/PARAFUSO P/FIX.EM POSTE,FIO 1,5</v>
          </cell>
          <cell r="C2476" t="str">
            <v>Un</v>
          </cell>
          <cell r="D2476">
            <v>426.41</v>
          </cell>
          <cell r="E2476">
            <v>328.01</v>
          </cell>
        </row>
        <row r="2477">
          <cell r="A2477">
            <v>0</v>
          </cell>
        </row>
        <row r="2478">
          <cell r="A2478" t="str">
            <v>18.25.230</v>
          </cell>
          <cell r="B2478" t="str">
            <v>FORNEC.DE CONJ.C/ LUMINARIA FECHADA P/LAMP.VS 150 W C/DIFUSOR EM POLICARBONATO,SOQUETE E-40 SUPORTE EM ALUM. FUNDIDO REF.1 PLP 1000,POLIMETAL OU SIM.,INCLUSIVE REATOR UE VS 150WX220V (ACOPLADO),LAMP.,BRACO RETO 1 1/4 POL.X 3M C/ PARAF.P/FIX.EM POSTE,FIO 1</v>
          </cell>
          <cell r="C2478" t="str">
            <v>Un</v>
          </cell>
          <cell r="D2478">
            <v>561.45000000000005</v>
          </cell>
          <cell r="E2478">
            <v>431.89</v>
          </cell>
        </row>
        <row r="2479">
          <cell r="A2479">
            <v>0</v>
          </cell>
        </row>
        <row r="2480">
          <cell r="A2480" t="str">
            <v>18.25.240</v>
          </cell>
          <cell r="B2480" t="str">
            <v>FORNEC.DE CONJ.C/ LUMINARIA FECHADA P/LAMP.VS 250 W C/DIFUSOR EM POLICARBONATO,SOQUETE E-40 SUPORTE EM ALUM. FUNDIDO REF.1 PLP 1000,POLIMETAL OU SIM.,INCLUSIVE REATOR UE VS 250W X220V (ACOPLADO),LAMP.,BRACO RETO DE 1 1/2 POL.X 3M C/PARAF.P/ FIX. POSTE,FIO</v>
          </cell>
          <cell r="C2480" t="str">
            <v>Un</v>
          </cell>
          <cell r="D2480">
            <v>628.17999999999995</v>
          </cell>
          <cell r="E2480">
            <v>483.22</v>
          </cell>
        </row>
        <row r="2481">
          <cell r="A2481">
            <v>0</v>
          </cell>
        </row>
        <row r="2482">
          <cell r="A2482" t="str">
            <v>18.25.300</v>
          </cell>
          <cell r="B2482" t="str">
            <v>FORNECIMENTO E INSTALACAO DE LUMINARIA TIPO PETALA COM DIFUSOR EM POLICARBONATO PARA LAMPADA VS 250 W, SERIE IVA INDALUX OU SIMILAR, COM LAMPADA, REATOR, IGNITOR E CAPACITOR EM POSTES ATE 23 M.</v>
          </cell>
          <cell r="C2482" t="str">
            <v>Un</v>
          </cell>
          <cell r="D2482">
            <v>870.29</v>
          </cell>
          <cell r="E2482">
            <v>669.46</v>
          </cell>
        </row>
        <row r="2483">
          <cell r="A2483">
            <v>0</v>
          </cell>
        </row>
        <row r="2484">
          <cell r="A2484" t="str">
            <v>18.25.310</v>
          </cell>
          <cell r="B2484" t="str">
            <v>FORNECIMENTO DE LUMINARIA TIPO PETALA COM DIFUSOR EM POLICARBONATO PARA LAMPADA V.MET. DE 250 W, SERIE IVA, INDALUX OU SIMILAR, INCLUSIVE LAMPADA, REATOR, IGNITOR, CAPACITOR E INSTALACAO EM POSTES DE ATE 17 M.</v>
          </cell>
          <cell r="C2484" t="str">
            <v>Un</v>
          </cell>
          <cell r="D2484">
            <v>931.07</v>
          </cell>
          <cell r="E2484">
            <v>716.21</v>
          </cell>
        </row>
        <row r="2485">
          <cell r="A2485">
            <v>0</v>
          </cell>
        </row>
        <row r="2486">
          <cell r="A2486" t="str">
            <v>18.25.400</v>
          </cell>
          <cell r="B2486" t="str">
            <v>FORNECIMENTO DE LUMINARIA FECHADA,TIPO PETALA COM DIFUSOR EM POLICARBONATO PARA LAMPADA VS DE 400W,MODELO VIENTO IVH,INDALUX OU SIMILAR, INCLUSIVE LAMPADA, REATOR, IGNITOR, CAPACITOR E INSTALACAO.</v>
          </cell>
          <cell r="C2486" t="str">
            <v>Un</v>
          </cell>
          <cell r="D2486">
            <v>1417.18</v>
          </cell>
          <cell r="E2486">
            <v>1090.1400000000001</v>
          </cell>
        </row>
        <row r="2487">
          <cell r="A2487">
            <v>0</v>
          </cell>
        </row>
        <row r="2488">
          <cell r="A2488" t="str">
            <v>18.25.410</v>
          </cell>
          <cell r="B2488" t="str">
            <v>FORNECIMENTO DE LUMINARIA FECHADA,TIPO PETALA COM DIFUSOR EM POLICARBONATO PARA LAMPADA V.MET. DE 400 W, MODELO VIENTO IVH,INDALUX OU SIMILAR, INCLUSIVE LAMPADA, REATOR, IGNITOR, CAPACITOR E INSTALACAO.</v>
          </cell>
          <cell r="C2488" t="str">
            <v>Un</v>
          </cell>
          <cell r="D2488">
            <v>1478.28</v>
          </cell>
          <cell r="E2488">
            <v>1137.1400000000001</v>
          </cell>
        </row>
        <row r="2489">
          <cell r="A2489">
            <v>0</v>
          </cell>
        </row>
        <row r="2490">
          <cell r="A2490" t="str">
            <v>18.25.500</v>
          </cell>
          <cell r="B2490" t="str">
            <v>FORNECIMENTO DE LUMINARIA TIPO PETALA COM DIFUSOR EM POLICARBONATO PARA LAMPADA VS DE 250 W, MODELO STAR PC,FAELLUCE OU SIMILAR COM LAMPADA VS 250 W, REATOR, IGNITOR, CAPACITOR E INSTALACAO EM POSTES DE ATE 14 M.</v>
          </cell>
          <cell r="C2490" t="str">
            <v>Un</v>
          </cell>
          <cell r="D2490">
            <v>845.91</v>
          </cell>
          <cell r="E2490">
            <v>650.70000000000005</v>
          </cell>
        </row>
        <row r="2491">
          <cell r="A2491">
            <v>0</v>
          </cell>
        </row>
        <row r="2492">
          <cell r="A2492" t="str">
            <v>18.25.510</v>
          </cell>
          <cell r="B2492" t="str">
            <v>FORNECIMENTO DE LUMINARIA TIPO PETALA COM DIFUSOR EM POLICARBONATO PARA LAMPADA V.MET. DE 250 W, MODELO STAR PC,FAELLUCE OU SIMILAR COM LAMPADA V.MET. 250 W, REATOR, IGNITOR, CAPACITOR E INSTALACAO EM POSTES DE ATE 14 M.</v>
          </cell>
          <cell r="C2492" t="str">
            <v>Un</v>
          </cell>
          <cell r="D2492">
            <v>906.68</v>
          </cell>
          <cell r="E2492">
            <v>697.45</v>
          </cell>
        </row>
        <row r="2493">
          <cell r="A2493">
            <v>0</v>
          </cell>
        </row>
        <row r="2494">
          <cell r="A2494" t="str">
            <v>18.25.600</v>
          </cell>
          <cell r="B2494" t="str">
            <v>FORNECIMENTO DE LUMINARIA TIPO PETALA COM DIFUSOR EM POLICARBONATO PARA LAMPADA VS DE 400 W,MODELO MIRA VTP (VIDRO PLANO), FAELLUCE OU SIMILAR, INCLUSIVE LAMPADA,REATOR, IGNITOR, CAPACITOR E INSTALACAO EM POSTES DE ATE 17 M.</v>
          </cell>
          <cell r="C2494" t="str">
            <v>Un</v>
          </cell>
          <cell r="D2494">
            <v>1128.79</v>
          </cell>
          <cell r="E2494">
            <v>868.3</v>
          </cell>
        </row>
        <row r="2495">
          <cell r="A2495">
            <v>0</v>
          </cell>
        </row>
        <row r="2496">
          <cell r="A2496" t="str">
            <v>18.25.610</v>
          </cell>
          <cell r="B2496" t="str">
            <v>FORNECIMENTO DE LUMINARIA TIPO PETALA COM DIFUSOR EM POLICARBONATO PARA LAMPADA V.MET. DE 400 W,MODELO MIRA VTP, (VIDRO PLANO),FAELLUCE OU SIMILAR, INCLUSIVE LAMPADA, REATOR, IGNITOR, CAPACITOR E INSTALACAO EM POSTES DE ATE 17 M.</v>
          </cell>
          <cell r="C2496" t="str">
            <v>Un</v>
          </cell>
          <cell r="D2496">
            <v>1189.8900000000001</v>
          </cell>
          <cell r="E2496">
            <v>915.3</v>
          </cell>
        </row>
        <row r="2497">
          <cell r="A2497">
            <v>0</v>
          </cell>
        </row>
        <row r="2498">
          <cell r="A2498" t="str">
            <v>18.25.700</v>
          </cell>
          <cell r="B2498" t="str">
            <v>FORNECIMENTO DE LAMPIAO, MODELO RECIFE ANTIGO EM ALUMINIO FUNDIDO COM DIFUSOR EM POLICARBONATO COM TRATAMENTO EM UV, TRANSPARENTE OU LEITOSO, COM SUPORTE E-40, EDESA OU SIMILAR, INCLUSIVE INSTALACAO.</v>
          </cell>
          <cell r="C2498" t="str">
            <v>Un</v>
          </cell>
          <cell r="D2498">
            <v>323.7</v>
          </cell>
          <cell r="E2498">
            <v>249</v>
          </cell>
        </row>
        <row r="2499">
          <cell r="A2499">
            <v>0</v>
          </cell>
        </row>
        <row r="2500">
          <cell r="A2500" t="str">
            <v>18.25.800</v>
          </cell>
          <cell r="B2500" t="str">
            <v>FORNECIMENTO DE PROJETOR, MOD. MLE 502, EDESA OU SIMILAR PARA LAMPADA A VAPOR DE SODIO 250W INCLUSIVE LAMPADA, REATOR, AFP UE (ACOPLADO)E INSTALACAO.</v>
          </cell>
          <cell r="C2500" t="str">
            <v>Un</v>
          </cell>
          <cell r="D2500">
            <v>402.48</v>
          </cell>
          <cell r="E2500">
            <v>309.60000000000002</v>
          </cell>
        </row>
        <row r="2501">
          <cell r="A2501">
            <v>0</v>
          </cell>
        </row>
        <row r="2502">
          <cell r="A2502" t="str">
            <v>18.25.810</v>
          </cell>
          <cell r="B2502" t="str">
            <v>FORNECIMENTO DE PROJETOR, MOD. MLE 502, EDESA OU SIMILAR PARA LAMPADA A VAPOR DE SODIO DE 400 W ,INCLUSIVE LAMPADA, REATOR AFP UE (ACOPLADO) E INSTALACAO.</v>
          </cell>
          <cell r="C2502" t="str">
            <v>Un</v>
          </cell>
          <cell r="D2502">
            <v>448.5</v>
          </cell>
          <cell r="E2502">
            <v>345</v>
          </cell>
        </row>
        <row r="2503">
          <cell r="A2503">
            <v>0</v>
          </cell>
        </row>
        <row r="2504">
          <cell r="A2504" t="str">
            <v>18.25.811</v>
          </cell>
          <cell r="B2504" t="str">
            <v>FORNEC. E INSTAL.PROJETOR RETANG., CORPO REFLETOR EM CHAPA ALUMÍNIO ESTAMP.REFORÇ.NAS LATERAIS,C/SUPORTE Q PERMITE REGULAGEM VERT. E HORIZ.,SOQUETE PORCELANA E-40, P/ LÂMPADA VAPOR MERCÚRIO 250W. REFRATOR EM LENTE DE VIDRO TEMP.,REF.MLE502-EDESA OU SIMILA</v>
          </cell>
          <cell r="C2504" t="str">
            <v>Un</v>
          </cell>
          <cell r="D2504">
            <v>228.9</v>
          </cell>
          <cell r="E2504">
            <v>176.08</v>
          </cell>
        </row>
        <row r="2505">
          <cell r="A2505">
            <v>0</v>
          </cell>
        </row>
        <row r="2506">
          <cell r="A2506" t="str">
            <v>18.25.812</v>
          </cell>
          <cell r="B2506" t="str">
            <v>FORNEC. E INSTAL.PROJETOR RETANG., CORPO REFLETOR EM CHAPA ALUMÍNIO ESTAMP.REFORÇ.NAS LATERAIS,C/SUPORTE Q PERM.REGUL.VERT. E HORIZ.,SOQUETE PORCELANA E-40, P/ LÂMPADA VAPOR METÁLICO 250W. REFRATOR EM LENTE DE VIDRO TEMP.,REF.MLE502-EDESA OU SIMILAR.INC.L</v>
          </cell>
          <cell r="C2506" t="str">
            <v>Un</v>
          </cell>
          <cell r="D2506">
            <v>302.31</v>
          </cell>
          <cell r="E2506">
            <v>232.55</v>
          </cell>
        </row>
        <row r="2507">
          <cell r="A2507">
            <v>0</v>
          </cell>
        </row>
        <row r="2508">
          <cell r="A2508" t="str">
            <v>18.25.813</v>
          </cell>
          <cell r="B2508" t="str">
            <v>FORNEC. E INSTAL.PROJETOR RETANG., CORPO REFLETOR EM CHAPA ALUMÍNIO ESTAMP.REFORÇ.NAS LATERAIS,C/SUPORTE Q PERMITE REGULAGEM VERT. E HORIZ.,SOQUETE PORCELANA E-40, P/ LÂMPADA VAPOR MERCÚRIO 400W. REFRATOR EM LENTE DE VIDRO TEMP.,REF.MLE502-EDESA OU SIMILA</v>
          </cell>
          <cell r="C2508" t="str">
            <v>Un</v>
          </cell>
          <cell r="D2508">
            <v>258.41000000000003</v>
          </cell>
          <cell r="E2508">
            <v>198.78</v>
          </cell>
        </row>
        <row r="2509">
          <cell r="A2509">
            <v>0</v>
          </cell>
        </row>
        <row r="2510">
          <cell r="A2510" t="str">
            <v>18.25.814</v>
          </cell>
          <cell r="B2510" t="str">
            <v>FORNEC. E INSTAL.PROJETOR RETANG., CORPO REFLETOR EM CHAPA ALUMÍNIO ESTAMP.REFORÇ.NAS LATERAIS,C/SUPORTE Q PERM.REGUL.VERT. E HORIZ.,SOQUETE PORCELANA E-40, P/ LÂMPADA VAPOR METÁLICO 400W. REFRATOR EM LENTE DE VIDRO TEMP.,REF.MLE502-EDESA OU SIMILAR.INC.L</v>
          </cell>
          <cell r="C2510" t="str">
            <v>Un</v>
          </cell>
          <cell r="D2510">
            <v>333.58</v>
          </cell>
          <cell r="E2510">
            <v>256.60000000000002</v>
          </cell>
        </row>
        <row r="2511">
          <cell r="A2511">
            <v>0</v>
          </cell>
        </row>
        <row r="2512">
          <cell r="A2512" t="str">
            <v>18.25.820</v>
          </cell>
          <cell r="B2512" t="str">
            <v>FORNECIMENTO DE PROJETOR, MOD. MLE 508, EDESA OU SIMILAR, PARA LAMPADA VAPOR METALICO ATE 1000 W, INCLUSIVE INSTALACAO.</v>
          </cell>
          <cell r="C2512" t="str">
            <v>Un</v>
          </cell>
          <cell r="D2512">
            <v>1909.76</v>
          </cell>
          <cell r="E2512">
            <v>1469.05</v>
          </cell>
        </row>
        <row r="2513">
          <cell r="A2513">
            <v>0</v>
          </cell>
        </row>
        <row r="2514">
          <cell r="A2514" t="str">
            <v>18.25.830</v>
          </cell>
          <cell r="B2514" t="str">
            <v>FORNECIMENTO DE PROJETOR, MOD. JET 1000, SIMETRICO MARTELADO, FAELLUCE OU SIMILAR, PARA LAMPADA VAPOR METALICO 1000 W, INCLUSIVE LAMPADA, REATOR AFP UE (ACOPLADO) E INSTALACAO.</v>
          </cell>
          <cell r="C2514" t="str">
            <v>Un</v>
          </cell>
          <cell r="D2514">
            <v>2304.3000000000002</v>
          </cell>
          <cell r="E2514">
            <v>1772.54</v>
          </cell>
        </row>
        <row r="2515">
          <cell r="A2515">
            <v>0</v>
          </cell>
        </row>
        <row r="2516">
          <cell r="A2516" t="str">
            <v>18.25.840</v>
          </cell>
          <cell r="B2516" t="str">
            <v>FORNECIMENTO DE PROJETOR, MOD. JET 1000 SIMETRICO ESPECULAR, FAELLUCE OU SIMILAR,PARA LAMPADA VAPOR METALICO 1000 W,INCLUSIVE LAMPADA, REATOR AFP, UE (ACOPLADO) E INSTALACAO.</v>
          </cell>
          <cell r="C2516" t="str">
            <v>Un</v>
          </cell>
          <cell r="D2516">
            <v>2304.3000000000002</v>
          </cell>
          <cell r="E2516">
            <v>1772.54</v>
          </cell>
        </row>
        <row r="2517">
          <cell r="A2517">
            <v>0</v>
          </cell>
        </row>
        <row r="2518">
          <cell r="A2518" t="str">
            <v>18.25.850</v>
          </cell>
          <cell r="B2518" t="str">
            <v>FORNECIMENTO DE PROJETOR, MOD. JET 2000 SIMETRICO MARTELADO, FAELLUCE OU SIMILAR, PARA LAMPADA VAPOR METALICO 2000 W, INCLUSIVE LAMPADA, REATOR AFP UE (ACOPLADO) E INSTALACAO.</v>
          </cell>
          <cell r="C2518" t="str">
            <v>Un</v>
          </cell>
          <cell r="D2518">
            <v>4020.39</v>
          </cell>
          <cell r="E2518">
            <v>3092.61</v>
          </cell>
        </row>
        <row r="2519">
          <cell r="A2519">
            <v>0</v>
          </cell>
        </row>
        <row r="2520">
          <cell r="A2520" t="str">
            <v>18.25.860</v>
          </cell>
          <cell r="B2520" t="str">
            <v>FORNECIMENTO DE PROJETOR, MOD. JET 2000 SIMETRICO ESPECULAR, FAELLUCE OU SIMILAR,PARA LAMPADA VAPOR METALICO 2000 W,INCLUSIVE LAMPADA, REATOR AFP, UE,(ACOPLADO) E INSTALACAO.</v>
          </cell>
          <cell r="C2520" t="str">
            <v>Un</v>
          </cell>
          <cell r="D2520">
            <v>4020.39</v>
          </cell>
          <cell r="E2520">
            <v>3092.61</v>
          </cell>
        </row>
        <row r="2521">
          <cell r="A2521">
            <v>0</v>
          </cell>
        </row>
        <row r="2522">
          <cell r="A2522" t="str">
            <v>18.25.943</v>
          </cell>
          <cell r="B2522" t="str">
            <v>FORNECIMENTO E INSTALAÇÃO DE LÂMPADA FLUORESCENTE DE 40W</v>
          </cell>
          <cell r="C2522" t="str">
            <v>Un</v>
          </cell>
          <cell r="D2522">
            <v>4.97</v>
          </cell>
          <cell r="E2522">
            <v>3.83</v>
          </cell>
        </row>
        <row r="2523">
          <cell r="A2523">
            <v>0</v>
          </cell>
        </row>
        <row r="2524">
          <cell r="A2524" t="str">
            <v>18.25.944</v>
          </cell>
          <cell r="B2524" t="str">
            <v>FORNECIMENTO E INSTALAÇÃO DE TÉRMICO PARA LÂMPADA FLUORESCENTE EM LUMINÁRIA.</v>
          </cell>
          <cell r="C2524" t="str">
            <v>Un</v>
          </cell>
          <cell r="D2524">
            <v>3.67</v>
          </cell>
          <cell r="E2524">
            <v>2.83</v>
          </cell>
        </row>
        <row r="2525">
          <cell r="A2525">
            <v>0</v>
          </cell>
        </row>
        <row r="2526">
          <cell r="A2526" t="str">
            <v>18.25.945</v>
          </cell>
          <cell r="B2526" t="str">
            <v>FORNECIMENTO E INSTALAÇÃO DE REATOR PARTIDA RAPIDA DUPLO PARA 02 LAMP.FLUORESCENTE 40W-220V, LUMINÁRIA TIPO CALHA DE SOBREPOR.</v>
          </cell>
          <cell r="C2526" t="str">
            <v>Un</v>
          </cell>
          <cell r="D2526">
            <v>55.45</v>
          </cell>
          <cell r="E2526">
            <v>42.66</v>
          </cell>
        </row>
        <row r="2527">
          <cell r="A2527">
            <v>0</v>
          </cell>
        </row>
        <row r="2528">
          <cell r="A2528" t="str">
            <v>18.25.946</v>
          </cell>
          <cell r="B2528" t="str">
            <v>FORNECIMENTO E INSTALAÇÃO DE REATOR PARTIDA RAPIDA SIMPLES PARA 01 LAMP.FLUORESCENTE 40W-220V, LUMINÁRIA TIPO CALHA DE SOBREPOR.</v>
          </cell>
          <cell r="C2528" t="str">
            <v>Un</v>
          </cell>
          <cell r="D2528">
            <v>36.28</v>
          </cell>
          <cell r="E2528">
            <v>27.91</v>
          </cell>
        </row>
        <row r="2529">
          <cell r="A2529">
            <v>0</v>
          </cell>
        </row>
        <row r="2530">
          <cell r="A2530" t="str">
            <v>18.25.947</v>
          </cell>
          <cell r="B2530" t="str">
            <v>REINSTALAÇÃO DE LUMINÁRIA FLUORESCENTE COMPLETA, EXISTENTE, DE 2X40W, TIPO CALHA DE SOBREPOR.</v>
          </cell>
          <cell r="C2530" t="str">
            <v>Cj</v>
          </cell>
          <cell r="D2530">
            <v>16.34</v>
          </cell>
          <cell r="E2530">
            <v>12.57</v>
          </cell>
        </row>
        <row r="2531">
          <cell r="A2531">
            <v>0</v>
          </cell>
        </row>
        <row r="2532">
          <cell r="A2532" t="str">
            <v>18.25.948</v>
          </cell>
          <cell r="B2532" t="str">
            <v>FORNECIMENTO E COLOCAÇÃO DE LÂMPADA DE VAPOR DE MERCÚRIO DE 250W.</v>
          </cell>
          <cell r="C2532" t="str">
            <v>Un</v>
          </cell>
          <cell r="D2532">
            <v>26.61</v>
          </cell>
          <cell r="E2532">
            <v>20.47</v>
          </cell>
        </row>
        <row r="2533">
          <cell r="A2533">
            <v>0</v>
          </cell>
        </row>
        <row r="2534">
          <cell r="A2534" t="str">
            <v>18.25.949</v>
          </cell>
          <cell r="B2534" t="str">
            <v>FORNECIMENTO E INSTALAÇÃO DE CORRENTE PARA FIXAÇÃO DE LUMINÁRIA, FIO 14BWG, COM ABERTURA DE 1,50 A 3,00CM.</v>
          </cell>
          <cell r="C2534" t="str">
            <v>m</v>
          </cell>
          <cell r="D2534">
            <v>6.72</v>
          </cell>
          <cell r="E2534">
            <v>5.17</v>
          </cell>
        </row>
        <row r="2535">
          <cell r="A2535">
            <v>0</v>
          </cell>
        </row>
        <row r="2536">
          <cell r="A2536" t="str">
            <v>18.25.950</v>
          </cell>
          <cell r="B2536" t="str">
            <v>FORNECIMENTO E INSTALAÇÃO DE LÂMPADA MISTA DE 500W</v>
          </cell>
          <cell r="C2536" t="str">
            <v>Un</v>
          </cell>
          <cell r="D2536">
            <v>55.35</v>
          </cell>
          <cell r="E2536">
            <v>42.58</v>
          </cell>
        </row>
        <row r="2537">
          <cell r="A2537">
            <v>0</v>
          </cell>
        </row>
        <row r="2538">
          <cell r="A2538" t="str">
            <v>18.25.951</v>
          </cell>
          <cell r="B2538" t="str">
            <v>FORNECIMENTO E INSTALAÇÃO DE REATOR CONVENCIONAL SIMPLES PARA 01 LÂMPADA FLUORESCENTE DE 40W-220V, 0,5 FATOR DE POTÊNCIA, LUMINÁRIA TIPO CALHA SOBREPOR.</v>
          </cell>
          <cell r="C2538" t="str">
            <v>Un</v>
          </cell>
          <cell r="D2538">
            <v>22.94</v>
          </cell>
          <cell r="E2538">
            <v>17.649999999999999</v>
          </cell>
        </row>
        <row r="2539">
          <cell r="A2539">
            <v>0</v>
          </cell>
        </row>
        <row r="2540">
          <cell r="A2540" t="str">
            <v>18.25.952</v>
          </cell>
          <cell r="B2540" t="str">
            <v>REINSTALAÇÃO DE LUMINÁRIA  FLUORESCENTE 1 X 40 W(APENAS MÃO DE OBRA)</v>
          </cell>
          <cell r="C2540" t="str">
            <v>Un</v>
          </cell>
          <cell r="D2540">
            <v>14.87</v>
          </cell>
          <cell r="E2540">
            <v>11.44</v>
          </cell>
        </row>
        <row r="2541">
          <cell r="A2541">
            <v>0</v>
          </cell>
        </row>
        <row r="2542">
          <cell r="A2542" t="str">
            <v>18.25.955</v>
          </cell>
          <cell r="B2542" t="str">
            <v>FORNECIMENTO E INSTALAÇÃO DE RELÊ FOTOCÉLULA PARA LUMINÁRIAS DE 1000W-127/220V.</v>
          </cell>
          <cell r="C2542" t="str">
            <v>Un</v>
          </cell>
          <cell r="D2542">
            <v>49.58</v>
          </cell>
          <cell r="E2542">
            <v>38.14</v>
          </cell>
        </row>
        <row r="2543">
          <cell r="A2543">
            <v>0</v>
          </cell>
        </row>
        <row r="2544">
          <cell r="A2544" t="str">
            <v>18.26.010</v>
          </cell>
          <cell r="B2544" t="str">
            <v>ASSENTAMENTO DE HASTE DE ATERRAMENTO DE 5/8"X 2.40 M COPPERWELD OU SIMILAR,COM CONECTOR PARALELO E PARAFUSOS (INCLUSIVE O FORNECIMENTO DO MATERIAL).</v>
          </cell>
          <cell r="C2544" t="str">
            <v>UD</v>
          </cell>
          <cell r="D2544">
            <v>55.53</v>
          </cell>
          <cell r="E2544">
            <v>42.72</v>
          </cell>
        </row>
        <row r="2545">
          <cell r="A2545">
            <v>0</v>
          </cell>
        </row>
        <row r="2546">
          <cell r="A2546" t="str">
            <v>18.26.020</v>
          </cell>
          <cell r="B2546" t="str">
            <v>ASSENTAMENTO DE BENGALA DE PVC RIGIDO DE 3/4 POL. MARCA TIGRE OU SIMILAR, INCLUSIVE RASGO EM ALVENARIA E FORNECIMENTO DO MATERIAL.</v>
          </cell>
          <cell r="C2546" t="str">
            <v>UD</v>
          </cell>
          <cell r="D2546">
            <v>32.869999999999997</v>
          </cell>
          <cell r="E2546">
            <v>25.29</v>
          </cell>
        </row>
        <row r="2547">
          <cell r="A2547">
            <v>0</v>
          </cell>
        </row>
        <row r="2548">
          <cell r="A2548" t="str">
            <v>18.26.022</v>
          </cell>
          <cell r="B2548" t="str">
            <v>FORNECIMENTO E INSTALAÇÃO DE BENGALA DE PVC RÍGIDO 1 1/2", FAB:TIGRE OU SIMILAR, INCLUSIVE FITA AÇO INOX E FIVELA PARA FIXAÇÃO.</v>
          </cell>
          <cell r="C2548" t="str">
            <v>Un</v>
          </cell>
          <cell r="D2548">
            <v>64.36</v>
          </cell>
          <cell r="E2548">
            <v>49.51</v>
          </cell>
        </row>
        <row r="2549">
          <cell r="A2549">
            <v>0</v>
          </cell>
        </row>
        <row r="2550">
          <cell r="A2550" t="str">
            <v>18.26.024</v>
          </cell>
          <cell r="B2550" t="str">
            <v>FORNECIMENTO E INSTALAÇÃO DE BENGALA DE PVC RÍGIDO 2", FAB.: TIGRE OU SIMILAR, INCLUSIVE FITA AÇO INOX E FIVELA PARA FIXAÇÃO.</v>
          </cell>
          <cell r="C2550" t="str">
            <v>Un</v>
          </cell>
          <cell r="D2550">
            <v>78.959999999999994</v>
          </cell>
          <cell r="E2550">
            <v>60.74</v>
          </cell>
        </row>
        <row r="2551">
          <cell r="A2551">
            <v>0</v>
          </cell>
        </row>
        <row r="2552">
          <cell r="A2552" t="str">
            <v>18.26.030</v>
          </cell>
          <cell r="B2552" t="str">
            <v>ASSENTAMENTO DE CHAVE DE BOIA AUTOMATICA,15A, SUPERIOR OU INFERIOR MARCA LENZ OU SIMILAR(INCLUSIVE O FORNECIMENTO DO MATERIAL).</v>
          </cell>
          <cell r="C2552" t="str">
            <v>UD</v>
          </cell>
          <cell r="D2552">
            <v>40.26</v>
          </cell>
          <cell r="E2552">
            <v>30.97</v>
          </cell>
        </row>
        <row r="2553">
          <cell r="A2553">
            <v>0</v>
          </cell>
        </row>
        <row r="2554">
          <cell r="A2554" t="str">
            <v>18.26.040</v>
          </cell>
          <cell r="B2554" t="str">
            <v>ASSENTAMENTO DE CHAVE REVERSORA BLINDADA 30A, 500 V, ELETROMAR OU SIMILAR,(INCLUSIVE FORNECIMENTO DO MATERIAL).</v>
          </cell>
          <cell r="C2554" t="str">
            <v>UD</v>
          </cell>
          <cell r="D2554">
            <v>133.38999999999999</v>
          </cell>
          <cell r="E2554">
            <v>102.61</v>
          </cell>
        </row>
        <row r="2555">
          <cell r="A2555">
            <v>0</v>
          </cell>
        </row>
        <row r="2556">
          <cell r="A2556" t="str">
            <v>18.26.045</v>
          </cell>
          <cell r="B2556" t="str">
            <v>ASSENTAMENTO DE CHAVE REVERSORA BLINDADA 30A, 250 V, ELETROMAR OU SIMILAR, INCLUSIVE FORNECIMENTO DO MATERIAL.</v>
          </cell>
          <cell r="C2556" t="str">
            <v>Un</v>
          </cell>
          <cell r="D2556">
            <v>160.9</v>
          </cell>
          <cell r="E2556">
            <v>123.77</v>
          </cell>
        </row>
        <row r="2557">
          <cell r="A2557">
            <v>0</v>
          </cell>
        </row>
        <row r="2558">
          <cell r="A2558" t="str">
            <v>18.26.050</v>
          </cell>
          <cell r="B2558" t="str">
            <v>ASSENTAMENTO DE CHAVE MAGNETICA GUARDA-MOTOR ATE 7.5 CV, ELETROMAR OU SIMILAR (INCLUSIVE FORNECIMENTO DO MATERIAL ).</v>
          </cell>
          <cell r="C2558" t="str">
            <v>UD</v>
          </cell>
          <cell r="D2558">
            <v>219.19</v>
          </cell>
          <cell r="E2558">
            <v>168.61</v>
          </cell>
        </row>
        <row r="2559">
          <cell r="A2559">
            <v>0</v>
          </cell>
        </row>
        <row r="2560">
          <cell r="A2560" t="str">
            <v>18.26.060</v>
          </cell>
          <cell r="B2560" t="str">
            <v>ASSENTAMENTO DE CHAVE MAGNETICA DE 2 X 30A PARA COMANDO DE ILUMINACAO PUBLICA, ACIONADA P/ RELE FOTO-ELETRICO NA, 220V, 60HZ, TIPO LUX CONTROL MODELO CIP-F/70, (INCLUSIVE FORNECIMENTO DO MATERIAL).</v>
          </cell>
          <cell r="C2560" t="str">
            <v>UD</v>
          </cell>
          <cell r="D2560">
            <v>455.98</v>
          </cell>
          <cell r="E2560">
            <v>350.76</v>
          </cell>
        </row>
        <row r="2561">
          <cell r="A2561">
            <v>0</v>
          </cell>
        </row>
        <row r="2562">
          <cell r="A2562" t="str">
            <v>18.27.010</v>
          </cell>
          <cell r="B2562" t="str">
            <v>FORNECIMENTO DE FIO DE COBRE NU,TEMPERA MEIO-DURO,CLASSE 1A,SM-10MM2,PARA UM LANCE DE REDE INCLUSIVE ARMACAO SECUNDARIA B1,ISOLADOR,PARA FUSOS,BRACADEIRA REDONDA DE FERRO GALV. A FOGO,EQUIPAMENTO E INSTALACAO.</v>
          </cell>
          <cell r="C2562" t="str">
            <v>Un</v>
          </cell>
          <cell r="D2562">
            <v>297.32</v>
          </cell>
          <cell r="E2562">
            <v>228.71</v>
          </cell>
        </row>
        <row r="2563">
          <cell r="A2563">
            <v>0</v>
          </cell>
        </row>
        <row r="2564">
          <cell r="A2564" t="str">
            <v>18.27.011</v>
          </cell>
          <cell r="B2564" t="str">
            <v>FORNECIMENTO DE FIO DE COBRE NU,TEMPERA MEIO-DURO,CLASSE 1A,SM-10MM2 P/ DOIS LANCES DE REDE,INCLUSIVE ARMACAO SECUNDARIA B2,ISOLADORES PARAFUSOS,BRACADEIRA REDONDA DE FERRO GALV. A FOGO,EQUIPAMENTO E INSTALACAO.</v>
          </cell>
          <cell r="C2564" t="str">
            <v>Un</v>
          </cell>
          <cell r="D2564">
            <v>423.51</v>
          </cell>
          <cell r="E2564">
            <v>325.77999999999997</v>
          </cell>
        </row>
        <row r="2565">
          <cell r="A2565">
            <v>0</v>
          </cell>
        </row>
        <row r="2566">
          <cell r="A2566" t="str">
            <v>18.27.012</v>
          </cell>
          <cell r="B2566" t="str">
            <v>FORNECIMENTO DE FIO DE COBRE NU,TEMPERA MEIO-DURO,CLASSE 1A,SM-10MM2,P/ TRES LANCES DE REDE,INCLUSIVE ARMACAO SECUNDARIA B3,ISOLADORES PARAFUSOS,BRACADEIRAS REDONDAS DE FERRO GALV. A FOGO, EQUIPAMENTO E INSTALACAO.</v>
          </cell>
          <cell r="C2566" t="str">
            <v>Un</v>
          </cell>
          <cell r="D2566">
            <v>651.15</v>
          </cell>
          <cell r="E2566">
            <v>500.89</v>
          </cell>
        </row>
        <row r="2567">
          <cell r="A2567">
            <v>0</v>
          </cell>
        </row>
        <row r="2568">
          <cell r="A2568" t="str">
            <v>18.27.013</v>
          </cell>
          <cell r="B2568" t="str">
            <v>FORNECIMENTO DE FIO DE COBRE NU,TEMPERA MEIO-DURO,CLASSE 1A,SM-10MM2,PARA QUATRO LANCES DE REDE,INCLUSIVE ARMACAO SECUNDARIA B4,ISOLADORES,PARAFUSOS,BRACADEIRAS REDONDAS DE FERRO GALV. A FOGO,EQUIPAMENTO E INSTALACAO.</v>
          </cell>
          <cell r="C2568" t="str">
            <v>Un</v>
          </cell>
          <cell r="D2568">
            <v>778.71</v>
          </cell>
          <cell r="E2568">
            <v>599.01</v>
          </cell>
        </row>
        <row r="2569">
          <cell r="A2569">
            <v>0</v>
          </cell>
        </row>
        <row r="2570">
          <cell r="A2570" t="str">
            <v>18.27.014</v>
          </cell>
          <cell r="B2570" t="str">
            <v>FORNECIMENTO DE FIO DE COBRE NU,TEMPERA MEIO-DURO,CLASSE 1A,SM-10MM2,PARA UM LANCE DE REDE INCLUSIVE EQUIPAMENTO E INSTALACAO.</v>
          </cell>
          <cell r="C2570" t="str">
            <v>Un</v>
          </cell>
          <cell r="D2570">
            <v>247.37</v>
          </cell>
          <cell r="E2570">
            <v>190.29</v>
          </cell>
        </row>
        <row r="2571">
          <cell r="A2571">
            <v>0</v>
          </cell>
        </row>
        <row r="2572">
          <cell r="A2572" t="str">
            <v>18.27.015</v>
          </cell>
          <cell r="B2572" t="str">
            <v>FORNECIMENTO DE FIO DE COBRE NU,TEMPERA MEIO-DURO,CLASSE 1A, SM-10MM2, PARA DOIS LANCES DE REDE,INCLUSIVE EQUIPAMENTO E INSTALACAO.</v>
          </cell>
          <cell r="C2572" t="str">
            <v>Un</v>
          </cell>
          <cell r="D2572">
            <v>364.37</v>
          </cell>
          <cell r="E2572">
            <v>280.29000000000002</v>
          </cell>
        </row>
        <row r="2573">
          <cell r="A2573">
            <v>0</v>
          </cell>
        </row>
        <row r="2574">
          <cell r="A2574" t="str">
            <v>18.27.016</v>
          </cell>
          <cell r="B2574" t="str">
            <v>FORNECIMENTO DE FIO DE COBRE NU,TEMPERA MEIO-DURO,CLASSE 1A, SM-10MM2, PARA TRES LANCES DE REDE,INCLUSIVE EQUIPAMENTO E INSTALACAO.</v>
          </cell>
          <cell r="C2574" t="str">
            <v>Un</v>
          </cell>
          <cell r="D2574">
            <v>546.54999999999995</v>
          </cell>
          <cell r="E2574">
            <v>420.43</v>
          </cell>
        </row>
        <row r="2575">
          <cell r="A2575">
            <v>0</v>
          </cell>
        </row>
        <row r="2576">
          <cell r="A2576" t="str">
            <v>18.27.017</v>
          </cell>
          <cell r="B2576" t="str">
            <v>FORNECIMENTO DE FIO DE COBRE NU,TEMPERA MEIO-DURO,CLASSE 1A,SM-10MM2,PARA QUATRO LANCES DE REDE,INCLUSIVE EQUIPAMENTO E INSTALACAO.</v>
          </cell>
          <cell r="C2576" t="str">
            <v>Un</v>
          </cell>
          <cell r="D2576">
            <v>663.55</v>
          </cell>
          <cell r="E2576">
            <v>510.43</v>
          </cell>
        </row>
        <row r="2577">
          <cell r="A2577">
            <v>0</v>
          </cell>
        </row>
        <row r="2578">
          <cell r="A2578" t="str">
            <v>18.27.018</v>
          </cell>
          <cell r="B2578" t="str">
            <v>FORNECIMENTO DE FIO DE COBRE NU,TEMPERA MEIO-DURO,CLASSE 1A,SM-16MM2,PARA UM LANCE DE REDE INCLUSIVE ARMACAO SECUNDARIA B1, ISOLADOR, PARAFUSOS, BRACADEIRA REDONDA DE FERRO GALV. A FOGO, EQUIPAMENTO E INSTALACAO.</v>
          </cell>
          <cell r="C2578" t="str">
            <v>Un</v>
          </cell>
          <cell r="D2578">
            <v>379.34</v>
          </cell>
          <cell r="E2578">
            <v>291.8</v>
          </cell>
        </row>
        <row r="2579">
          <cell r="A2579">
            <v>0</v>
          </cell>
        </row>
        <row r="2580">
          <cell r="A2580" t="str">
            <v>18.27.019</v>
          </cell>
          <cell r="B2580" t="str">
            <v>FORNECIMENTO DE FIO DE COBRE NU,TEMPERA MEIO-DURO,CLASSE 1A, SM-16MM2, PARA DOIS LANCES DE REDE,INCLUSIVE ARMACAO SECUNDARIA B2, ISOLADORES, PARAFUSOS, BRACADEIRA REDONDA DE FERRO GALV. A FOGO, EQUIPAMENTO E INSTALACAO.</v>
          </cell>
          <cell r="C2580" t="str">
            <v>Un</v>
          </cell>
          <cell r="D2580">
            <v>587.54</v>
          </cell>
          <cell r="E2580">
            <v>451.96</v>
          </cell>
        </row>
        <row r="2581">
          <cell r="A2581">
            <v>0</v>
          </cell>
        </row>
        <row r="2582">
          <cell r="A2582" t="str">
            <v>18.27.020</v>
          </cell>
          <cell r="B2582" t="str">
            <v>FORNECIMENTO DE FIO DE COBRE NU,TEMPERA MEIO-DURO,CLASSE 1A, SM-16MM2, PARA TRES LANCES DE REDE,INCLUSIVE ARMACAO SECUNDARIA B3, ISOLADORES, PARAFUSOS, BRACADEIRAS REDONDAS DE FERRO GALV. A FOGO, EQUIPAMENTO E INSTALACAO.</v>
          </cell>
          <cell r="C2582" t="str">
            <v>Un</v>
          </cell>
          <cell r="D2582">
            <v>897.2</v>
          </cell>
          <cell r="E2582">
            <v>690.16</v>
          </cell>
        </row>
        <row r="2583">
          <cell r="A2583">
            <v>0</v>
          </cell>
        </row>
        <row r="2584">
          <cell r="A2584" t="str">
            <v>18.27.021</v>
          </cell>
          <cell r="B2584" t="str">
            <v>FORNECIMENTO DE FIO DE COBRE NU,TEMPERA MEIO-DURO,CLASSE 1A,SM-16MM2,PARA QUATRO LANCES DE REDE,INCLUSIVE ARMACAO SECUNDARIA B4, ISOLADORES, PARAFUSOS, BRACADEIRAS REDONDAS DE FERRO GALV. A FOGO, EQUIPAMENTO E INSTALACAO.</v>
          </cell>
          <cell r="C2584" t="str">
            <v>Un</v>
          </cell>
          <cell r="D2584">
            <v>1106.78</v>
          </cell>
          <cell r="E2584">
            <v>851.37</v>
          </cell>
        </row>
        <row r="2585">
          <cell r="A2585">
            <v>0</v>
          </cell>
        </row>
        <row r="2586">
          <cell r="A2586" t="str">
            <v>18.27.022</v>
          </cell>
          <cell r="B2586" t="str">
            <v>FORNECIMENTO DE FIO DE COBRE NU,TEMPERA MEIO-DURO,CLASSE 1A,SM-16MM2,PARA UM LANCE DE REDE INCLUSIVE EQUIPAMENTO E INSTALACAO.</v>
          </cell>
          <cell r="C2586" t="str">
            <v>Un</v>
          </cell>
          <cell r="D2586">
            <v>329.39</v>
          </cell>
          <cell r="E2586">
            <v>253.38</v>
          </cell>
        </row>
        <row r="2587">
          <cell r="A2587">
            <v>0</v>
          </cell>
        </row>
        <row r="2588">
          <cell r="A2588" t="str">
            <v>18.27.023</v>
          </cell>
          <cell r="B2588" t="str">
            <v>FORNECIMENTO DE FIO DE COBRE NU,TEMPERA MEIO-DURO,CLASSE 1A, SM-16MM2,PARA DOIS LANCES DE REDE,INCLUSIVE EQUIPAMENTO E INSTALACAO.</v>
          </cell>
          <cell r="C2588" t="str">
            <v>Un</v>
          </cell>
          <cell r="D2588">
            <v>528.41</v>
          </cell>
          <cell r="E2588">
            <v>406.47</v>
          </cell>
        </row>
        <row r="2589">
          <cell r="A2589">
            <v>0</v>
          </cell>
        </row>
        <row r="2590">
          <cell r="A2590" t="str">
            <v>18.27.024</v>
          </cell>
          <cell r="B2590" t="str">
            <v>FORNECIMENTO DE FIO DE COBRE NU,TEMPERA MEIO-DURO,CLASSE 1A, SM-16MM2, PARA TRES LANCES DE REDE,INCLUSIVE EQUIPAMENTO E INSTALACAO.</v>
          </cell>
          <cell r="C2590" t="str">
            <v>Un</v>
          </cell>
          <cell r="D2590">
            <v>792.61</v>
          </cell>
          <cell r="E2590">
            <v>609.70000000000005</v>
          </cell>
        </row>
        <row r="2591">
          <cell r="A2591">
            <v>0</v>
          </cell>
        </row>
        <row r="2592">
          <cell r="A2592" t="str">
            <v>18.27.025</v>
          </cell>
          <cell r="B2592" t="str">
            <v>FORNECIMENTO DE FIO DE COBRE NU,TEMPERA MEIO-DURO,CLASSE 1A,SM-16MM2,PARA QUATRO LANCES DE REDE,INCLUSIVE EQUIPAMENTO E INSTALACAO.</v>
          </cell>
          <cell r="C2592" t="str">
            <v>Un</v>
          </cell>
          <cell r="D2592">
            <v>991.62</v>
          </cell>
          <cell r="E2592">
            <v>762.79</v>
          </cell>
        </row>
        <row r="2593">
          <cell r="A2593">
            <v>0</v>
          </cell>
        </row>
        <row r="2594">
          <cell r="A2594" t="str">
            <v>18.27.026</v>
          </cell>
          <cell r="B2594" t="str">
            <v>FORNECIMENTO DE CABO DE ALUMINIO COM ALMA DE ACO 10 MM2 P/ UM LANCE DE REDE, INCLUSIVE ARMACAO SECUNDARIA B1, ISOLADOR, PARAFUSOS, BRACADEIRA REDONDA FERRO GALV. A FOGO, EQUIPAMENTO E INSTALACAO.</v>
          </cell>
          <cell r="C2594" t="str">
            <v>Un</v>
          </cell>
          <cell r="D2594">
            <v>284.32</v>
          </cell>
          <cell r="E2594">
            <v>218.71</v>
          </cell>
        </row>
        <row r="2595">
          <cell r="A2595">
            <v>0</v>
          </cell>
        </row>
        <row r="2596">
          <cell r="A2596" t="str">
            <v>18.27.027</v>
          </cell>
          <cell r="B2596" t="str">
            <v>FORNECIMENTO DE CABO DE ALUMINIO COM ALMA DE ACO 10 MM2 P/ DOIS LANCES DE REDE, INCLUSIVE ARMACAO SECUNDARIA B2, ISOLADORES, PARAFUSOS BRACADEIRA REDONDA DE FERRO GALV. A FOGO, EQUIPAMENTO E INSTALACAO.</v>
          </cell>
          <cell r="C2596" t="str">
            <v>Un</v>
          </cell>
          <cell r="D2596">
            <v>397.51</v>
          </cell>
          <cell r="E2596">
            <v>305.77999999999997</v>
          </cell>
        </row>
        <row r="2597">
          <cell r="A2597">
            <v>0</v>
          </cell>
        </row>
        <row r="2598">
          <cell r="A2598" t="str">
            <v>18.27.028</v>
          </cell>
          <cell r="B2598" t="str">
            <v>FORNECIMENTO DE CABO DE ALUMINIO COM ALMA DE ACO 10 MM2 P/ TRES LANCES DE REDE, INCLUSIVE ARMACAO SECUNDARIA B3, ISOLADORES, PARAFUSOS, BRACADEIRAS REDONDAS DE FERRO GALV. A FOGO, EQUIPAMENTO E INSTALACAO.</v>
          </cell>
          <cell r="C2598" t="str">
            <v>Un</v>
          </cell>
          <cell r="D2598">
            <v>612.15</v>
          </cell>
          <cell r="E2598">
            <v>470.89</v>
          </cell>
        </row>
        <row r="2599">
          <cell r="A2599">
            <v>0</v>
          </cell>
        </row>
        <row r="2600">
          <cell r="A2600" t="str">
            <v>18.27.029</v>
          </cell>
          <cell r="B2600" t="str">
            <v>FORNECIMENTO DE CABO DE ALUMINIO COM ALMA DE ACO 10 MM2 P/ QUATRO LANCES DE REDE, INCLUSIVE ARMACAO SECUNDARIA B4, ISOLADORES, PARAFUSOS, BRACADEIRAS REDONDAS DE FERRO GALV. A FOGO, EQUIPAMENTO E INSTALACAO.</v>
          </cell>
          <cell r="C2600" t="str">
            <v>Un</v>
          </cell>
          <cell r="D2600">
            <v>726.71</v>
          </cell>
          <cell r="E2600">
            <v>559.01</v>
          </cell>
        </row>
        <row r="2601">
          <cell r="A2601">
            <v>0</v>
          </cell>
        </row>
        <row r="2602">
          <cell r="A2602" t="str">
            <v>18.27.030</v>
          </cell>
          <cell r="B2602" t="str">
            <v>FORNECIMENTO DE CABO DE ALUMINIO COM ALMA DE ACO 10 MM2 P/ UM LANCE DE REDE,INCLUSIVE EQUIPAMENTO E INSTALACAO.</v>
          </cell>
          <cell r="C2602" t="str">
            <v>Un</v>
          </cell>
          <cell r="D2602">
            <v>234.37</v>
          </cell>
          <cell r="E2602">
            <v>180.29</v>
          </cell>
        </row>
        <row r="2603">
          <cell r="A2603">
            <v>0</v>
          </cell>
        </row>
        <row r="2604">
          <cell r="A2604" t="str">
            <v>18.27.031</v>
          </cell>
          <cell r="B2604" t="str">
            <v>FORNECIMENTO DE CABO DE ALUMINIO COM ALMA DE ACO 10 MM2 P/ DOIS LANCES DE REDE, INCLUSIVE EQUIPAMENTO E INSTALACAO.</v>
          </cell>
          <cell r="C2604" t="str">
            <v>Un</v>
          </cell>
          <cell r="D2604">
            <v>338.37</v>
          </cell>
          <cell r="E2604">
            <v>260.29000000000002</v>
          </cell>
        </row>
        <row r="2605">
          <cell r="A2605">
            <v>0</v>
          </cell>
        </row>
        <row r="2606">
          <cell r="A2606" t="str">
            <v>18.27.032</v>
          </cell>
          <cell r="B2606" t="str">
            <v>FORNECIMENTO DE CABO DE ALUMINIO COM ALMA DE ACO 10 MM2 P/ TRES LANCES DE REDE, INCLUSIVE EQUIPAMENTO E INSTALACAO.</v>
          </cell>
          <cell r="C2606" t="str">
            <v>Un</v>
          </cell>
          <cell r="D2606">
            <v>507.55</v>
          </cell>
          <cell r="E2606">
            <v>390.43</v>
          </cell>
        </row>
        <row r="2607">
          <cell r="A2607">
            <v>0</v>
          </cell>
        </row>
        <row r="2608">
          <cell r="A2608" t="str">
            <v>18.27.033</v>
          </cell>
          <cell r="B2608" t="str">
            <v>FORNECIMENTO DE CABO DE ALUMINIO COM ALMA DE ACO 10 MM2 P/ QUATRO LANCES DE REDE, INCLUSIVE EQUIPAMENTO E INSTALACAO.</v>
          </cell>
          <cell r="C2608" t="str">
            <v>Un</v>
          </cell>
          <cell r="D2608">
            <v>611.54999999999995</v>
          </cell>
          <cell r="E2608">
            <v>470.43</v>
          </cell>
        </row>
        <row r="2609">
          <cell r="A2609">
            <v>0</v>
          </cell>
        </row>
        <row r="2610">
          <cell r="A2610" t="str">
            <v>18.27.034</v>
          </cell>
          <cell r="B2610" t="str">
            <v>FORNECIMENTO DE CABO DE ALUMINIO COM ALMA DE ACO 16 MM2 P/ UM LANCE DE REDE,INCLUSIVE ARMACAO SECUNDARIA B1,ISOLADOR,PARAFUSOS,BRACADEIRA REDONDA DE FERRO GALV. A FOGO, EQUIPAMENTO E INSTALACAO.</v>
          </cell>
          <cell r="C2610" t="str">
            <v>Un</v>
          </cell>
          <cell r="D2610">
            <v>312.85000000000002</v>
          </cell>
          <cell r="E2610">
            <v>240.66</v>
          </cell>
        </row>
        <row r="2611">
          <cell r="A2611">
            <v>0</v>
          </cell>
        </row>
        <row r="2612">
          <cell r="A2612" t="str">
            <v>18.27.035</v>
          </cell>
          <cell r="B2612" t="str">
            <v>FORNECIMENTO DE CABO DE ALUMINIO COM ALMA DE ACO 16 MM2 P/ DOIS LANCES DE REDE, INCLUSIVE ARMACAO SECUNDARIA B2, ISOLADORES, PARAFUSOS, BRACADEIRA REDONDA DE FERRO GALV. A FOGO, EQUIPAMENTO E INSTALACAO.</v>
          </cell>
          <cell r="C2612" t="str">
            <v>Un</v>
          </cell>
          <cell r="D2612">
            <v>454.58</v>
          </cell>
          <cell r="E2612">
            <v>349.68</v>
          </cell>
        </row>
        <row r="2613">
          <cell r="A2613">
            <v>0</v>
          </cell>
        </row>
        <row r="2614">
          <cell r="A2614" t="str">
            <v>18.27.036</v>
          </cell>
          <cell r="B2614" t="str">
            <v>FORNECIMENTO DE CABO DE ALUMINIO COM ALMA DE ACO 16 MM2 P/ TRES LANCES DE REDE, INCLUSIVE ARMACAO SECUNDARIA B3, ISOLADORES, PARAFUSOS, BRACADEIRAS REDONDAS DE FERRO GALV. A FOGO, EQUIPAMENTO E INSTALACAO.</v>
          </cell>
          <cell r="C2614" t="str">
            <v>Un</v>
          </cell>
          <cell r="D2614">
            <v>697.76</v>
          </cell>
          <cell r="E2614">
            <v>536.74</v>
          </cell>
        </row>
        <row r="2615">
          <cell r="A2615">
            <v>0</v>
          </cell>
        </row>
        <row r="2616">
          <cell r="A2616" t="str">
            <v>18.27.037</v>
          </cell>
          <cell r="B2616" t="str">
            <v>FORNECIMENTO DE CABO DE ALUMINIO COM ALMA DE ACO 16 MM2 P/ QUATRO LANCES DE REDE, INCLUSIVE ARMACAO SECUNDARIA B4,ISOLADORES,PARAFUSOS BRACADEIRAS REDONDAS DE FERRO GALV. A FOGO, EQUIPAMENTO E INSTALACAO.</v>
          </cell>
          <cell r="C2616" t="str">
            <v>Un</v>
          </cell>
          <cell r="D2616">
            <v>840.85</v>
          </cell>
          <cell r="E2616">
            <v>646.80999999999995</v>
          </cell>
        </row>
        <row r="2617">
          <cell r="A2617">
            <v>0</v>
          </cell>
        </row>
        <row r="2618">
          <cell r="A2618" t="str">
            <v>18.27.038</v>
          </cell>
          <cell r="B2618" t="str">
            <v>FORNECIMENTO DE CABO DE ALUMINIO COM ALMA DE ACO 16MM2 PARA UM LANCE DE REDE, INCLUSIVE EQUIPAMENTO E INSTALACAO.</v>
          </cell>
          <cell r="C2618" t="str">
            <v>Un</v>
          </cell>
          <cell r="D2618">
            <v>262.91000000000003</v>
          </cell>
          <cell r="E2618">
            <v>202.24</v>
          </cell>
        </row>
        <row r="2619">
          <cell r="A2619">
            <v>0</v>
          </cell>
        </row>
        <row r="2620">
          <cell r="A2620" t="str">
            <v>18.27.039</v>
          </cell>
          <cell r="B2620" t="str">
            <v>FORNECIMENTO DE CABO DE ALUMINIO COM ALMA DE ACO 16MM2 PARA DOIS LANCES DE REDE, INCLUSIVE EQUIPAMENTO E INSTALACAO.</v>
          </cell>
          <cell r="C2620" t="str">
            <v>Un</v>
          </cell>
          <cell r="D2620">
            <v>395.44</v>
          </cell>
          <cell r="E2620">
            <v>304.19</v>
          </cell>
        </row>
        <row r="2621">
          <cell r="A2621">
            <v>0</v>
          </cell>
        </row>
        <row r="2622">
          <cell r="A2622" t="str">
            <v>18.27.040</v>
          </cell>
          <cell r="B2622" t="str">
            <v>FORNECIMENTO DE CABO DE ALUMINIO COM ALMA DE ACO 16MM2 PARA TRES LANCES DE REDE, INCLUSIVE EQUIPAMENTO E INSTALACAO.</v>
          </cell>
          <cell r="C2622" t="str">
            <v>Un</v>
          </cell>
          <cell r="D2622">
            <v>593.16</v>
          </cell>
          <cell r="E2622">
            <v>456.28</v>
          </cell>
        </row>
        <row r="2623">
          <cell r="A2623">
            <v>0</v>
          </cell>
        </row>
        <row r="2624">
          <cell r="A2624" t="str">
            <v>18.27.041</v>
          </cell>
          <cell r="B2624" t="str">
            <v>FORNECIMENTO DE CABO DE ALUMINIO COM ALMA DE ACO 16 MM2 PARA QUATRO LANCES DE REDE, INCLUSIVE EQUIPAMENTO E INSTALACAO.</v>
          </cell>
          <cell r="C2624" t="str">
            <v>Un</v>
          </cell>
          <cell r="D2624">
            <v>725.69</v>
          </cell>
          <cell r="E2624">
            <v>558.23</v>
          </cell>
        </row>
        <row r="2625">
          <cell r="A2625">
            <v>0</v>
          </cell>
        </row>
        <row r="2626">
          <cell r="A2626" t="str">
            <v>18.27.042</v>
          </cell>
          <cell r="B2626" t="str">
            <v>FORNECIMENTO DE CABO DE COBRE, ENCORDOAMENTO CLASSE 2,ISOLAMENTO DE PVC 70 C,TIPO BWF,750V FOREPLAST OU SIMILAR,SM-6MM2,PARA UM LANCE DE REDE,INCLUSIVE ARMACAO SECUNDARIA B1,ISOLADOR PARAFUSOS,BRACADEIRA REDONDA DE FERRO GALV. A FOGO,EQUIPAMENTO E INSTALA</v>
          </cell>
          <cell r="C2626" t="str">
            <v>Un</v>
          </cell>
          <cell r="D2626">
            <v>326.57</v>
          </cell>
          <cell r="E2626">
            <v>251.21</v>
          </cell>
        </row>
        <row r="2627">
          <cell r="A2627">
            <v>0</v>
          </cell>
        </row>
        <row r="2628">
          <cell r="A2628" t="str">
            <v>18.27.043</v>
          </cell>
          <cell r="B2628" t="str">
            <v xml:space="preserve">FORNECIMENTO DE CABO DE COBRE, ENCORDOAMENTO CLASSE 2,ISOLAMENTO DE PVC 70 C,TIPO BWF,750V FOREPLAST OU SIMILAR,SM-6MM2,PARA DOIS LANCES DE REDE,INCLUSIVE ARMACAO SECUNDARIA B2,ISOLADORES, PARAFUSOS, BRACADEIRA REDONDA DE FERRO GALV. A FOGO,EQUIPAMENTO E </v>
          </cell>
          <cell r="C2628" t="str">
            <v>Un</v>
          </cell>
          <cell r="D2628">
            <v>482.01</v>
          </cell>
          <cell r="E2628">
            <v>370.78</v>
          </cell>
        </row>
        <row r="2629">
          <cell r="A2629">
            <v>0</v>
          </cell>
        </row>
        <row r="2630">
          <cell r="A2630" t="str">
            <v>18.27.044</v>
          </cell>
          <cell r="B2630" t="str">
            <v>FORNECIMENTO DE CABO DE COBRE, ENCORDOAMENTO CLASSE 2,ISOLAMENTO DE PVC 70 C,TIPO BWF,750V FOREPLAST OU SIMILAR,SM-6MM2,PARA TRES LANCES DE REDE,INCLUSIVE ARMACAO SECUNDARIA B3,ISOLA DORES,PARAFUSOS,BRACADEIRAS REDONDAS DE FERRO GALV. A FOGO,EQUIPAMENTO E</v>
          </cell>
          <cell r="C2630" t="str">
            <v>Un</v>
          </cell>
          <cell r="D2630">
            <v>738.9</v>
          </cell>
          <cell r="E2630">
            <v>568.39</v>
          </cell>
        </row>
        <row r="2631">
          <cell r="A2631">
            <v>0</v>
          </cell>
        </row>
        <row r="2632">
          <cell r="A2632" t="str">
            <v>18.27.045</v>
          </cell>
          <cell r="B2632" t="str">
            <v>FORNECIMENTO DE CABO DE COBRE, ENCORDOAMENTO CLASSE 2,ISOLAMENTO DE PVC 70 C,TIPO BWF,750V FOREPLAST OU SIMILAR,SM-6MM2,PARA QUATRO LANCES DE REDE, INCLUSIVE ARMACAO SECUNDARIA B4, ISOLADORES,PARAFUSOS, BRACADEIRAS REDONDAS DE FERRO GALV. A FOGO,EQUIPAMEN</v>
          </cell>
          <cell r="C2632" t="str">
            <v>Un</v>
          </cell>
          <cell r="D2632">
            <v>895.71</v>
          </cell>
          <cell r="E2632">
            <v>689.01</v>
          </cell>
        </row>
        <row r="2633">
          <cell r="A2633">
            <v>0</v>
          </cell>
        </row>
        <row r="2634">
          <cell r="A2634" t="str">
            <v>18.27.046</v>
          </cell>
          <cell r="B2634" t="str">
            <v>FORNECIMENTO DE CABO DE COBRE, ENCORDOAMENTO CLASSE 2,ISOLAMENTO DE PVC 70 C,TIPO BWF,750V FOREPLAST OU SIMILAR,SM-6MM2,PARA UM LANCE DE REDE,INCLUSIVE EQUIPAMENTO E INSTALACAO.</v>
          </cell>
          <cell r="C2634" t="str">
            <v>Un</v>
          </cell>
          <cell r="D2634">
            <v>276.62</v>
          </cell>
          <cell r="E2634">
            <v>212.79</v>
          </cell>
        </row>
        <row r="2635">
          <cell r="A2635">
            <v>0</v>
          </cell>
        </row>
        <row r="2636">
          <cell r="A2636" t="str">
            <v>18.27.047</v>
          </cell>
          <cell r="B2636" t="str">
            <v>FORNECIMENTO DE CABO DE COBRE, ENCORDOAMENTO CLASSE 2,ISOLAMENTO DE PVC 70 C,TIPO BWF,750V FOREPLAST OU SIMILAR, SM-6MM2, PARA DOIS LANCES DE REDE,INCLUSIVE EQUIPAMENTO E INSTALACAO.</v>
          </cell>
          <cell r="C2636" t="str">
            <v>Un</v>
          </cell>
          <cell r="D2636">
            <v>422.87</v>
          </cell>
          <cell r="E2636">
            <v>325.29000000000002</v>
          </cell>
        </row>
        <row r="2637">
          <cell r="A2637">
            <v>0</v>
          </cell>
        </row>
        <row r="2638">
          <cell r="A2638" t="str">
            <v>18.27.048</v>
          </cell>
          <cell r="B2638" t="str">
            <v>FORNECIMENTO DE CABO DE COBRE, ENCORDOAMENTO CLASSE 2,ISOLAMENTO DE PVC 70 C,TIPO BWF,750V FOREPLAST OU SIMILAR, SM-6MM2, PARA TRES LANCES DE REDE,INCLUSIVE EQUIPAMENTO E INSTALACAO.</v>
          </cell>
          <cell r="C2638" t="str">
            <v>Un</v>
          </cell>
          <cell r="D2638">
            <v>634.29999999999995</v>
          </cell>
          <cell r="E2638">
            <v>487.93</v>
          </cell>
        </row>
        <row r="2639">
          <cell r="A2639">
            <v>0</v>
          </cell>
        </row>
        <row r="2640">
          <cell r="A2640" t="str">
            <v>18.27.049</v>
          </cell>
          <cell r="B2640" t="str">
            <v>FORNECIMENTO DE CABO DE COBRE, ENCORDOAMENTO CLASSE 2.ISOLAMENTO DE PVC 70 C,TIPO BWF,750V FOREPLAST OU SIMILAR, SM-6MM2, PARA QUATRO LANCES DE REDE, INCLUSIVE EQUIPAMENTO E INSTALAÇÃO.</v>
          </cell>
          <cell r="C2640" t="str">
            <v>Un</v>
          </cell>
          <cell r="D2640">
            <v>780.55</v>
          </cell>
          <cell r="E2640">
            <v>600.42999999999995</v>
          </cell>
        </row>
        <row r="2641">
          <cell r="A2641">
            <v>0</v>
          </cell>
        </row>
        <row r="2642">
          <cell r="A2642" t="str">
            <v>18.27.050</v>
          </cell>
          <cell r="B2642" t="str">
            <v>FORNECIMENTO DE CABO DE COBRE, ENCORDOAMENTO CLASSE 2,ISOLAMENTO DE PVC 70 C,TIPO BWF,750V FOREPLAST OU SIMILAR, SM-10MM2, PARA UM LANCE DE REDE,INCLUSIVE ARMACAO SECUNDARIA B1,ISOLADOR, PARAFUSOS, BRACADEIRA REDONDA DE FERRO GALV. A FOGO,EQUIPAMENTO E IN</v>
          </cell>
          <cell r="C2642" t="str">
            <v>Un</v>
          </cell>
          <cell r="D2642">
            <v>492.71</v>
          </cell>
          <cell r="E2642">
            <v>379.01</v>
          </cell>
        </row>
        <row r="2643">
          <cell r="A2643">
            <v>0</v>
          </cell>
        </row>
        <row r="2644">
          <cell r="A2644" t="str">
            <v>18.27.051</v>
          </cell>
          <cell r="B2644" t="str">
            <v>FORNECIMENTO DE CABO DE COBRE, ENCORDOAMENTO CLASSE 2,ISOLAMENTO DE PVC 70 C,TIPO BWF,750V FOREPLAST OU SIMILAR, SM-10MM2, PARA DOIS LANCES DE REDE, INCLUSIVE ARMACAO SECUNDARIA B2, ISOLADORES, PARAFUSOS, BRACADEIRA REDONDA DE FERRO GALV. A FOGO,EQUIPAMEN</v>
          </cell>
          <cell r="C2644" t="str">
            <v>Un</v>
          </cell>
          <cell r="D2644">
            <v>814.29</v>
          </cell>
          <cell r="E2644">
            <v>626.38</v>
          </cell>
        </row>
        <row r="2645">
          <cell r="A2645">
            <v>0</v>
          </cell>
        </row>
        <row r="2646">
          <cell r="A2646" t="str">
            <v>18.27.052</v>
          </cell>
          <cell r="B2646" t="str">
            <v>FORNECIMENTO DE CABO DE COBRE, ENCORDOAMENTO CLASSE 2,ISOLAMENTO DE PVC 70 C,TIPO BWF,750V FOREPLAST OU SIMILAR, SM-10MM2, PARA TRES LANCES DE REDE, INCLUSIVE ARMACAO SECUNDARIA B3, ISOLADORES, PARAFUSOS,BRACADEIRAS REDONDAS DE FERRO GALV. A FOGO,EQUIPAME</v>
          </cell>
          <cell r="C2646" t="str">
            <v>Un</v>
          </cell>
          <cell r="D2646">
            <v>1237.32</v>
          </cell>
          <cell r="E2646">
            <v>951.79</v>
          </cell>
        </row>
        <row r="2647">
          <cell r="A2647">
            <v>0</v>
          </cell>
        </row>
        <row r="2648">
          <cell r="A2648" t="str">
            <v>18.27.053</v>
          </cell>
          <cell r="B2648" t="str">
            <v>FORNECIMENTO DE CABO DE COBRE, ENCORDOAMENTO CLASSE 2,ISOLAMENTO DE PVC 70 C,TIPO BWF,750V FOREPLAST OU SIMILAR, SM-10MM2, PARA QUATRO LANCES DE REDE, INCLUSIVE ARMACAO SECUNDARIA B4, ISOLADORES, PARAFUSOS,BRACADEIRAS REDONDAS DE FERRO GALV. A FOGO,EQUIPA</v>
          </cell>
          <cell r="C2648" t="str">
            <v>Un</v>
          </cell>
          <cell r="D2648">
            <v>1560.27</v>
          </cell>
          <cell r="E2648">
            <v>1200.21</v>
          </cell>
        </row>
        <row r="2649">
          <cell r="A2649">
            <v>0</v>
          </cell>
        </row>
        <row r="2650">
          <cell r="A2650" t="str">
            <v>18.27.054</v>
          </cell>
          <cell r="B2650" t="str">
            <v>FORNECIMENTO DE CABO DE COBRE, ENCORDOAMENTO CLASSE 2,ISOLAMENTO DE PVC 70 C,TIPO BWF,750V FOREPLAST OU SIMILAR, SM-10MM2, PARA UM LANCE DE REDE, INCLUSIVE EQUIPAMENTO E INSTALACAO.</v>
          </cell>
          <cell r="C2650" t="str">
            <v>Un</v>
          </cell>
          <cell r="D2650">
            <v>442.76</v>
          </cell>
          <cell r="E2650">
            <v>340.59</v>
          </cell>
        </row>
        <row r="2651">
          <cell r="A2651">
            <v>0</v>
          </cell>
        </row>
        <row r="2652">
          <cell r="A2652" t="str">
            <v>18.27.055</v>
          </cell>
          <cell r="B2652" t="str">
            <v>FORNECIMENTO DE CABO DE COBRE, ENCORDOAMENTO CLASSE 2,ISOLAMENTO DE PVC 70 C,TIPO BWF,750V FOREPLAST OU SIMILAR, SM-10MM2, PARA DOIS LANCES DE REDE, INCLUSIVE EQUIPAMENTO E INSTALACAO.</v>
          </cell>
          <cell r="C2652" t="str">
            <v>Un</v>
          </cell>
          <cell r="D2652">
            <v>755.15</v>
          </cell>
          <cell r="E2652">
            <v>580.89</v>
          </cell>
        </row>
        <row r="2653">
          <cell r="A2653">
            <v>0</v>
          </cell>
        </row>
        <row r="2654">
          <cell r="A2654" t="str">
            <v>18.27.056</v>
          </cell>
          <cell r="B2654" t="str">
            <v>FORNECIMENTO DE CABO DE COBRE, ENCORDOAMENTO CLASSE 2,ISOLAMENTO DE PVC 70 C,TIPO BWF,750V FOREPLAST OU SIMILAR, SM-10MM2, PARA TRES LANCES DE REDE, INCLUSIVE EQUIPAMENTO E INSTALACAO.</v>
          </cell>
          <cell r="C2654" t="str">
            <v>Un</v>
          </cell>
          <cell r="D2654">
            <v>1132.72</v>
          </cell>
          <cell r="E2654">
            <v>871.33</v>
          </cell>
        </row>
        <row r="2655">
          <cell r="A2655">
            <v>0</v>
          </cell>
        </row>
        <row r="2656">
          <cell r="A2656" t="str">
            <v>18.27.057</v>
          </cell>
          <cell r="B2656" t="str">
            <v>FORNECIMENTO DE CABO DE COBRE, ENCORDOAMENTO CLASSE 2,ISOLAMENTO DE PVC 70 C,TIPO BWF,750V FOREPLAST OU SIMILAR, SM-10MM2, PARA QUATRO LANCES DE REDE, INCLUSIVE EQUIPAMENTO E INSTALACAO.</v>
          </cell>
          <cell r="C2656" t="str">
            <v>Un</v>
          </cell>
          <cell r="D2656">
            <v>1445.11</v>
          </cell>
          <cell r="E2656">
            <v>1111.6300000000001</v>
          </cell>
        </row>
        <row r="2657">
          <cell r="A2657">
            <v>0</v>
          </cell>
        </row>
        <row r="2658">
          <cell r="A2658" t="str">
            <v>18.27.058</v>
          </cell>
          <cell r="B2658" t="str">
            <v>FORNECIMENTO DE CABO DE COBRE, ENCORDOAMENTO CLASSE 2,ISOLAMENTO DE PVC 70 C,TIPO BWF,750V FOREPLAST OU SIMILAR, SM-16MM2, PARA UM LANCE DE REDE,INCLUSIVE ARMACAO SECUNDARIA B1,ISOLADOR, PARAFUSOS, BRACADEIRA REDONDA DE FERRO GALV. A FOGO,EQUIPAMENTO E IN</v>
          </cell>
          <cell r="C2658" t="str">
            <v>Un</v>
          </cell>
          <cell r="D2658">
            <v>637.20000000000005</v>
          </cell>
          <cell r="E2658">
            <v>490.16</v>
          </cell>
        </row>
        <row r="2659">
          <cell r="A2659">
            <v>0</v>
          </cell>
        </row>
        <row r="2660">
          <cell r="A2660" t="str">
            <v>18.27.059</v>
          </cell>
          <cell r="B2660" t="str">
            <v>FORNECIMENTO DE CABO DE COBRE, ENCORDOAMENTO CLASSE 2,ISOLAMENTO DE PVC 70 C,TIPO BWF,750V FOREPLAST OU SIMILAR, SM-16MM2, PARA DOIS LANCES DE REDE, INCLUSIVE ARMACAO SECUNDARIA B2 ISOLADORES, PARAFUSOS, BRACADEIRA REDONDA DE FERRO GALV. A FOGO,EQUIPAMENT</v>
          </cell>
          <cell r="C2660" t="str">
            <v>Un</v>
          </cell>
          <cell r="D2660">
            <v>1103.28</v>
          </cell>
          <cell r="E2660">
            <v>848.68</v>
          </cell>
        </row>
        <row r="2661">
          <cell r="A2661">
            <v>0</v>
          </cell>
        </row>
        <row r="2662">
          <cell r="A2662" t="str">
            <v>18.27.060</v>
          </cell>
          <cell r="B2662" t="str">
            <v>FORNECIMENTO DE CABO DE COBRE, ENCORDOAMENTO CLASSE 2,ISOLAMENTO DE PVC 70 C,TIPO BWF,750V FOREPLAST OU SIMILAR, SM-16MM2, PARA TRES LANCES DE REDE, INCLUSIVE ARMACAO SECUNDARIA B3, ISOLADORES, PARAFUSOS,BRACADEIRAS REDONDAS DE FERRO GALV. A FOGO,EQUIPAME</v>
          </cell>
          <cell r="C2662" t="str">
            <v>Un</v>
          </cell>
          <cell r="D2662">
            <v>1670.81</v>
          </cell>
          <cell r="E2662">
            <v>1285.24</v>
          </cell>
        </row>
        <row r="2663">
          <cell r="A2663">
            <v>0</v>
          </cell>
        </row>
        <row r="2664">
          <cell r="A2664" t="str">
            <v>18.27.061</v>
          </cell>
          <cell r="B2664" t="str">
            <v>FORNECIMENTO DE CABO DE COBRE, ENCORDOAMENTO CLASSE 2,ISOLAMENTO DE PVC 70 C,TIPO BWF,750V FOREPLAST OU SIMILAR, SM-16MM2, PARA QUATRO LANCES DE REDE, INCLUSIVE ARMACAO SECUNDARIA B4, ISOLADORES,PARAFUSOS, BRACADEIRAS REDONDAS DE FERRO GALV. A FOGO,EQUIPA</v>
          </cell>
          <cell r="C2664" t="str">
            <v>Un</v>
          </cell>
          <cell r="D2664">
            <v>2138.25</v>
          </cell>
          <cell r="E2664">
            <v>1644.81</v>
          </cell>
        </row>
        <row r="2665">
          <cell r="A2665">
            <v>0</v>
          </cell>
        </row>
        <row r="2666">
          <cell r="A2666" t="str">
            <v>18.27.062</v>
          </cell>
          <cell r="B2666" t="str">
            <v>FORNECIMENTO DE CABO DE COBRE, ENCORDOAMENTO CLASSE 2,ISOLAMENTO DE PVC 70 C,TIPO BWF,750V FOREPLAST OU SIMILAR, SM-16MM2, PARA UM LANCE DE REDE,INCLUSIVE EQUIPAMENTO E INSTALACAO.</v>
          </cell>
          <cell r="C2666" t="str">
            <v>Un</v>
          </cell>
          <cell r="D2666">
            <v>587.26</v>
          </cell>
          <cell r="E2666">
            <v>451.74</v>
          </cell>
        </row>
        <row r="2667">
          <cell r="A2667">
            <v>0</v>
          </cell>
        </row>
        <row r="2668">
          <cell r="A2668" t="str">
            <v>18.27.063</v>
          </cell>
          <cell r="B2668" t="str">
            <v>FORNECIMENTO DE CABO DE COBRE, ENCORDOAMENTO CLASSE 2,ISOLAMENTO DE PVC 70 C,TIPO BWF,750V FOREPLAST OU SIMILAR, SM-16MM2,PARA DOIS LANCES DE REDE, INCLUSIVE EQUIPAMENTO E INSTALACAO.</v>
          </cell>
          <cell r="C2668" t="str">
            <v>Un</v>
          </cell>
          <cell r="D2668">
            <v>1044.1400000000001</v>
          </cell>
          <cell r="E2668">
            <v>803.19</v>
          </cell>
        </row>
        <row r="2669">
          <cell r="A2669">
            <v>0</v>
          </cell>
        </row>
        <row r="2670">
          <cell r="A2670" t="str">
            <v>18.27.064</v>
          </cell>
          <cell r="B2670" t="str">
            <v>FORNECIMENTO DE CABO DE COBRE, ENCORDOAMENTO CLASSE 2,ISOLAMENTO DE PVC 70 C,TIPO BWF,750V FOREPLAST OU SIMILAR, SM-16MM2,PARA TRES LANCES DE REDE, INCLUSIVE EQUIPAMENTO E INSTALACAO.</v>
          </cell>
          <cell r="C2670" t="str">
            <v>Un</v>
          </cell>
          <cell r="D2670">
            <v>1566.21</v>
          </cell>
          <cell r="E2670">
            <v>1204.78</v>
          </cell>
        </row>
        <row r="2671">
          <cell r="A2671">
            <v>0</v>
          </cell>
        </row>
        <row r="2672">
          <cell r="A2672" t="str">
            <v>18.27.065</v>
          </cell>
          <cell r="B2672" t="str">
            <v>FORNECIMENTO DE CABO DE COBRE, ENCORDOAMENTO CLASSE 2,ISOLAMENTO DE PVC 70 C,TIPO BWF,750V FOREPLAST OU SIMILAR, SM-16MM2,PARA QUATRO LANCES DE REDE, INCLUSIVE EQUIPAMENTO E INSTALACAO.</v>
          </cell>
          <cell r="C2672" t="str">
            <v>Un</v>
          </cell>
          <cell r="D2672">
            <v>2023.09</v>
          </cell>
          <cell r="E2672">
            <v>1556.23</v>
          </cell>
        </row>
        <row r="2673">
          <cell r="A2673">
            <v>0</v>
          </cell>
        </row>
        <row r="2674">
          <cell r="A2674" t="str">
            <v>18.27.066</v>
          </cell>
          <cell r="B2674" t="str">
            <v>FORNECIMENTO DE CABO DE COBRE, ENCORDOAMENTO CLASSE 2,ISOLAMENTO DE PVC 70 C,TIPO BWF,750V FOREPLAST OU SIMILAR, SM-25MM2, PARA UM LANCE DE REDE,INCLUSIVE ARMACAO SECUNDARIA B1,ISOLADOR, PARAFUSOS, BRACADEIRA REDONDA DE FERRO GALV. A FOGO,EQUIPAMENTO E IN</v>
          </cell>
          <cell r="C2674" t="str">
            <v>Un</v>
          </cell>
          <cell r="D2674">
            <v>909.23</v>
          </cell>
          <cell r="E2674">
            <v>699.41</v>
          </cell>
        </row>
        <row r="2675">
          <cell r="A2675">
            <v>0</v>
          </cell>
        </row>
        <row r="2676">
          <cell r="A2676" t="str">
            <v>18.27.067</v>
          </cell>
          <cell r="B2676" t="str">
            <v>FORNECIMENTO DE CABO DE COBRE, ENCORDOAMENTO CLASSE 2,ISOLAMENTO DE PVC 70 C,TIPO BWF,750V FOREPLAST OU SIMILAR, SM-25MM2, PARA DOIS LANCES DE REDE, INCLUSIVE ARMACAO SECUNDARIA B2, ISOLADORES, PARAFUSOS, BRACADEIRA REDONDA DE FERRO GALV. A FOGO,EQUIPAMEN</v>
          </cell>
          <cell r="C2676" t="str">
            <v>Un</v>
          </cell>
          <cell r="D2676">
            <v>1647.33</v>
          </cell>
          <cell r="E2676">
            <v>1267.18</v>
          </cell>
        </row>
        <row r="2677">
          <cell r="A2677">
            <v>0</v>
          </cell>
        </row>
        <row r="2678">
          <cell r="A2678" t="str">
            <v>18.27.068</v>
          </cell>
          <cell r="B2678" t="str">
            <v>FORNECIMENTO DE CABO DE COBRE, ENCORDOAMENTO CLASSE 2,ISOLAMENTO DE PVC 70 C,TIPO BWF,750V FOREPLAST OU SIMILAR, SM-25MM2, PARA TRES LANCES DE REDE, INCLUSIVE ARMACAO SECUNDARIA B3, ISOLADORES,PARAFUSOS, BRACADEIRAS REDONDAS DE FERRO GALV. A FOGO,EQUIPAME</v>
          </cell>
          <cell r="C2678" t="str">
            <v>Un</v>
          </cell>
          <cell r="D2678">
            <v>2486.88</v>
          </cell>
          <cell r="E2678">
            <v>1912.99</v>
          </cell>
        </row>
        <row r="2679">
          <cell r="A2679">
            <v>0</v>
          </cell>
        </row>
        <row r="2680">
          <cell r="A2680" t="str">
            <v>18.27.069</v>
          </cell>
          <cell r="B2680" t="str">
            <v>FORNECIMENTO DE CABO DE COBRE, ENCORDOAMENTO CLASSE 2,ISOLAMENTO DE PVC 70 C,TIPO BWF,750V FOREPLAST OU SIMILAR, SM-25MM2,PARA QUATRO LANCES DE REDE, INCLUSIVE ARMACAO SECUNDARIA B4, ISOLADORES,PARAFUSOS,BRACADEIRAS REDONDAS DE FERRO GALV. A FOGO,EQUIPAME</v>
          </cell>
          <cell r="C2680" t="str">
            <v>Un</v>
          </cell>
          <cell r="D2680">
            <v>3226.35</v>
          </cell>
          <cell r="E2680">
            <v>2481.81</v>
          </cell>
        </row>
        <row r="2681">
          <cell r="A2681">
            <v>0</v>
          </cell>
        </row>
        <row r="2682">
          <cell r="A2682" t="str">
            <v>18.27.070</v>
          </cell>
          <cell r="B2682" t="str">
            <v>FORNECIMENTO DE CABO DE COBRE, ENCORDOAMENTO CLASSE 2,ISOLAMENTO DE PVC 70 C,TIPO BWF,750V FOREPLAST OU SIMILAR, SM-25MM2, PARA UM LANCE DE REDE,INCLUSIVE EQUIPAMENTO E INSTALACAO.</v>
          </cell>
          <cell r="C2682" t="str">
            <v>Un</v>
          </cell>
          <cell r="D2682">
            <v>859.28</v>
          </cell>
          <cell r="E2682">
            <v>660.99</v>
          </cell>
        </row>
        <row r="2683">
          <cell r="A2683">
            <v>0</v>
          </cell>
        </row>
        <row r="2684">
          <cell r="A2684" t="str">
            <v>18.27.071</v>
          </cell>
          <cell r="B2684" t="str">
            <v>FORNECIMENTO DE CABO DE COBRE, ENCORDOAMENTO CLASSE 2,ISOLAMENTO DE PVC 70 C,TIPO BWF,750V FOREPLAST OU SIMILAR, SM-25MM2, PARA DOIS LANCES DE REDE, INCLUSIVE EQUIPAMENTO E INSTALACAO.</v>
          </cell>
          <cell r="C2684" t="str">
            <v>Un</v>
          </cell>
          <cell r="D2684">
            <v>1588.19</v>
          </cell>
          <cell r="E2684">
            <v>1221.69</v>
          </cell>
        </row>
        <row r="2685">
          <cell r="A2685">
            <v>0</v>
          </cell>
        </row>
        <row r="2686">
          <cell r="A2686" t="str">
            <v>18.27.072</v>
          </cell>
          <cell r="B2686" t="str">
            <v>FORNECIMENTO DE CABO DE COBRE, ENCORDOAMENTO CLASSE 2,ISOLAMENTO DE PVC 70 C,TIPO BWF,750V FOREPLAST OU SIMILAR, SM-25MM2, PARA TRES LANCES DE REDE, INCLUSIVE EQUIPAMENTO E INSTALACAO.</v>
          </cell>
          <cell r="C2686" t="str">
            <v>Un</v>
          </cell>
          <cell r="D2686">
            <v>2382.2800000000002</v>
          </cell>
          <cell r="E2686">
            <v>1832.53</v>
          </cell>
        </row>
        <row r="2687">
          <cell r="A2687">
            <v>0</v>
          </cell>
        </row>
        <row r="2688">
          <cell r="A2688" t="str">
            <v>18.27.073</v>
          </cell>
          <cell r="B2688" t="str">
            <v>FORNECIMENTO DE CABO DE COBRE, ENCORDOAMENTO CLASSE 2,ISOLAMENTO DE PVC 70 C,TIPO BWF,750V FOREPLAST OU SIMILAR, SM-25MM2,PARA QUATRO LANCES DE REDE, INCLUSIVE EQUIPAMENTO E INSTALACAO.</v>
          </cell>
          <cell r="C2688" t="str">
            <v>Un</v>
          </cell>
          <cell r="D2688">
            <v>3111.19</v>
          </cell>
          <cell r="E2688">
            <v>2393.23</v>
          </cell>
        </row>
        <row r="2689">
          <cell r="A2689">
            <v>0</v>
          </cell>
        </row>
        <row r="2690">
          <cell r="A2690" t="str">
            <v>18.27.074</v>
          </cell>
          <cell r="B2690" t="str">
            <v>FORNECIMENTO DE FIO DE COBRE NU, TEMPERA MEIO DURO, CLASSE 1A, SM-10MM2, PARA UM LANCE DE REDE, INCLUSIVE ARMACAO SECUNDARIA B1, ISOLADOR, PARAFUSOS, BRACADEIRA REDONDA DE FERRO GALV. A FOGO, ANDAIME E INSTALACAO.</v>
          </cell>
          <cell r="C2690" t="str">
            <v>Un</v>
          </cell>
          <cell r="D2690">
            <v>189.11</v>
          </cell>
          <cell r="E2690">
            <v>145.47</v>
          </cell>
        </row>
        <row r="2691">
          <cell r="A2691">
            <v>0</v>
          </cell>
        </row>
        <row r="2692">
          <cell r="A2692" t="str">
            <v>18.27.075</v>
          </cell>
          <cell r="B2692" t="str">
            <v>FORNECIMENTO DE FIO DE COBRE NU, TEMPERA MEIO DURO, CLASSE 1A,SM-10MM2 PARA DOIS LANCES DE REDE, INCLUSIVE ARMACAO SECUNDARIA B2, ISOLADORES, PARAFUSOS, BRACADEIRA REDONDA DE FERRO GALV. A FOGO, ANDAIME E INSTALACAO.</v>
          </cell>
          <cell r="C2692" t="str">
            <v>Un</v>
          </cell>
          <cell r="D2692">
            <v>315.3</v>
          </cell>
          <cell r="E2692">
            <v>242.54</v>
          </cell>
        </row>
        <row r="2693">
          <cell r="A2693">
            <v>0</v>
          </cell>
        </row>
        <row r="2694">
          <cell r="A2694" t="str">
            <v>18.27.076</v>
          </cell>
          <cell r="B2694" t="str">
            <v>FORNECIMENTO DE FIO DE COBRE NU, TEMPERA MEIO DURO, CLASSE 1A, SM-10MM2, PARA TRES LANCES DE REDE, INCLUSIVE ARMACAO SECUNDARIA B3, ISOLADORES, PARAFUSOS, BRACADEIRAS REDONDAS DE FERRO GALV. A FOGO, ANDAIME E INSTALACAO.</v>
          </cell>
          <cell r="C2694" t="str">
            <v>Un</v>
          </cell>
          <cell r="D2694">
            <v>489.5</v>
          </cell>
          <cell r="E2694">
            <v>376.54</v>
          </cell>
        </row>
        <row r="2695">
          <cell r="A2695">
            <v>0</v>
          </cell>
        </row>
        <row r="2696">
          <cell r="A2696" t="str">
            <v>18.27.077</v>
          </cell>
          <cell r="B2696" t="str">
            <v>FORNECIMENTO DE FIO DE COBRE NU, TEMPERA MEIO DURO, CLASSE 1A, SM-10MM2, PARA QUATRO LANCES DE REDE, INCLUSIVE ARMACAO SECUNDARIA B4, ISOLADORES, PARAFUSOS, BRACADEIRAS REDONDAS DE FERRO GALV. A FOGO, ANDAIME E INSTALACAO.</v>
          </cell>
          <cell r="C2696" t="str">
            <v>Un</v>
          </cell>
          <cell r="D2696">
            <v>617.04999999999995</v>
          </cell>
          <cell r="E2696">
            <v>474.66</v>
          </cell>
        </row>
        <row r="2697">
          <cell r="A2697">
            <v>0</v>
          </cell>
        </row>
        <row r="2698">
          <cell r="A2698" t="str">
            <v>18.27.078</v>
          </cell>
          <cell r="B2698" t="str">
            <v>FORNECIMENTO DE FIO DE COBRE NU, TEMPERA MEIO DURO, CLASSE 1A, SM-10MM2, PARA UM LANCE DE REDE, INCLUSIVE ANDAIME E INSTALACAO.</v>
          </cell>
          <cell r="C2698" t="str">
            <v>Un</v>
          </cell>
          <cell r="D2698">
            <v>139.16</v>
          </cell>
          <cell r="E2698">
            <v>107.05</v>
          </cell>
        </row>
        <row r="2699">
          <cell r="A2699">
            <v>0</v>
          </cell>
        </row>
        <row r="2700">
          <cell r="A2700" t="str">
            <v>18.27.079</v>
          </cell>
          <cell r="B2700" t="str">
            <v>FORNECIMENTO DE FIO DE COBRE NU, TEMPERA MEIO DURO, CLASSE 1A, SM-10MM2, PARA DOIS LANCES DE REDE, INCLUSIVE ANDAIME E INSTALACAO.</v>
          </cell>
          <cell r="C2700" t="str">
            <v>Un</v>
          </cell>
          <cell r="D2700">
            <v>256.16000000000003</v>
          </cell>
          <cell r="E2700">
            <v>197.05</v>
          </cell>
        </row>
        <row r="2701">
          <cell r="A2701">
            <v>0</v>
          </cell>
        </row>
        <row r="2702">
          <cell r="A2702" t="str">
            <v>18.27.080</v>
          </cell>
          <cell r="B2702" t="str">
            <v>FORNECIMENTO DE FIO DE COBRE NU, TEMPERA MEIO DURO, CLASSE 1A, SM-10MM2, PARA TRES LANCES DE REDE, INCLUSIVE ANDAIME E INSTALACAO.</v>
          </cell>
          <cell r="C2702" t="str">
            <v>Un</v>
          </cell>
          <cell r="D2702">
            <v>384.9</v>
          </cell>
          <cell r="E2702">
            <v>296.08</v>
          </cell>
        </row>
        <row r="2703">
          <cell r="A2703">
            <v>0</v>
          </cell>
        </row>
        <row r="2704">
          <cell r="A2704" t="str">
            <v>18.27.081</v>
          </cell>
          <cell r="B2704" t="str">
            <v>FORNECIMENTO DE FIO DE COBRE NU, TEMPERA MEIO DURO, CLASSE 1A, SM-10MM2, PARA QUATRO LANCES DE REDE, INCLUSIVE ANDAIME E INSTALACAO.</v>
          </cell>
          <cell r="C2704" t="str">
            <v>Un</v>
          </cell>
          <cell r="D2704">
            <v>501.9</v>
          </cell>
          <cell r="E2704">
            <v>386.08</v>
          </cell>
        </row>
        <row r="2705">
          <cell r="A2705">
            <v>0</v>
          </cell>
        </row>
        <row r="2706">
          <cell r="A2706" t="str">
            <v>18.27.082</v>
          </cell>
          <cell r="B2706" t="str">
            <v>FORNECIMENTO DE FIO DE COBRE NU, TEMPERA MEIO DURO, CLASSE 1A, SM-16MM2, PARA UM LANCE DE REDE, INCLUSIVE ARMACAO SECUNDARIA B1, ISOLADOR, PARAFUSOS, BRACADEIRA REDONDA DE FERRO GALV. A FOGO, ANDAIME E INSTALACAO.</v>
          </cell>
          <cell r="C2706" t="str">
            <v>Un</v>
          </cell>
          <cell r="D2706">
            <v>271.12</v>
          </cell>
          <cell r="E2706">
            <v>208.56</v>
          </cell>
        </row>
        <row r="2707">
          <cell r="A2707">
            <v>0</v>
          </cell>
        </row>
        <row r="2708">
          <cell r="A2708" t="str">
            <v>18.27.083</v>
          </cell>
          <cell r="B2708" t="str">
            <v>FORNECIMENTO DE FIO DE COBRE NU, TEMPERA MEIO DURO, CLASSE 1A, SM-16MM2, PARA DOIS LANCES DE REDE, INCLUSIVE ARMACAO SECUNDARIA B2, ISOLADORES, PARAFUSOS, BRACADEIRA REDONDA DE FERRO GALV, A FOGO, ANDAIME E INSTALACAO.</v>
          </cell>
          <cell r="C2708" t="str">
            <v>Un</v>
          </cell>
          <cell r="D2708">
            <v>479.33</v>
          </cell>
          <cell r="E2708">
            <v>368.72</v>
          </cell>
        </row>
        <row r="2709">
          <cell r="A2709">
            <v>0</v>
          </cell>
        </row>
        <row r="2710">
          <cell r="A2710" t="str">
            <v>18.27.084</v>
          </cell>
          <cell r="B2710" t="str">
            <v>FORNECIMENTO DE FIO DE COBRE NU, TEMPERA MEIO DURO, CLASSE 1A, SM-16MM2, PARA TRES LANCES DE REDE, INCLUSIVE ARMACAO SECUNDARIA B3, ISOLADORES, PARAFUSOS, BRACADEIRAS REDONDAS DE FERRO GALV. A FOGO, ANDAIME E INSTALACAO.</v>
          </cell>
          <cell r="C2710" t="str">
            <v>Un</v>
          </cell>
          <cell r="D2710">
            <v>735.55</v>
          </cell>
          <cell r="E2710">
            <v>565.80999999999995</v>
          </cell>
        </row>
        <row r="2711">
          <cell r="A2711">
            <v>0</v>
          </cell>
        </row>
        <row r="2712">
          <cell r="A2712" t="str">
            <v>18.27.085</v>
          </cell>
          <cell r="B2712" t="str">
            <v>FORNECIMENTO DE FIO DE COBRE NU, TEMPERA MEIO DURO, CLASSE 1A, SM-16MM2, PARA QUATRO LANCES DE REDE, INCLUSIVE ARMACAO SECUNDARIA B4, ISOLADORES, PARAFUSOS, BRACADEIRAS REDONDAS DE FERRO GALV. A FOGO, ANDAIME E INSTALACAO.</v>
          </cell>
          <cell r="C2712" t="str">
            <v>Un</v>
          </cell>
          <cell r="D2712">
            <v>945.12</v>
          </cell>
          <cell r="E2712">
            <v>727.02</v>
          </cell>
        </row>
        <row r="2713">
          <cell r="A2713">
            <v>0</v>
          </cell>
        </row>
        <row r="2714">
          <cell r="A2714" t="str">
            <v>18.27.086</v>
          </cell>
          <cell r="B2714" t="str">
            <v>FORNECIMENTO DE FIO DE COBRE NU, TEMPERA MEIO DURO, CLASSE 1A, SM-16MM2, PARA UM LANCE DE REDE, INCLUSIVE ANDAIME E INSTALACAO.</v>
          </cell>
          <cell r="C2714" t="str">
            <v>Un</v>
          </cell>
          <cell r="D2714">
            <v>221.18</v>
          </cell>
          <cell r="E2714">
            <v>170.14</v>
          </cell>
        </row>
        <row r="2715">
          <cell r="A2715">
            <v>0</v>
          </cell>
        </row>
        <row r="2716">
          <cell r="A2716" t="str">
            <v>18.27.087</v>
          </cell>
          <cell r="B2716" t="str">
            <v>FORNECIMENTO DE FIO DE COBRE NU, TEMPERA MEIO DURO, CLASSE 1A, SM-16MM2, PARA DOIS LANCES DE REDE, INCLUSIVE ANDAIME E INSTALACAO.</v>
          </cell>
          <cell r="C2716" t="str">
            <v>Un</v>
          </cell>
          <cell r="D2716">
            <v>420.19</v>
          </cell>
          <cell r="E2716">
            <v>323.23</v>
          </cell>
        </row>
        <row r="2717">
          <cell r="A2717">
            <v>0</v>
          </cell>
        </row>
        <row r="2718">
          <cell r="A2718" t="str">
            <v>18.27.088</v>
          </cell>
          <cell r="B2718" t="str">
            <v>FORNECIMENTO DE FIO DE COBRE NU, TEMPERA MEIO DURO, CLASSE 1A, SM-16MM2, PARA TRES LANCES DE REDE, INCLUSIVE ANDAIME E INSTALACAO.</v>
          </cell>
          <cell r="C2718" t="str">
            <v>Un</v>
          </cell>
          <cell r="D2718">
            <v>630.95000000000005</v>
          </cell>
          <cell r="E2718">
            <v>485.35</v>
          </cell>
        </row>
        <row r="2719">
          <cell r="A2719">
            <v>0</v>
          </cell>
        </row>
        <row r="2720">
          <cell r="A2720" t="str">
            <v>18.27.089</v>
          </cell>
          <cell r="B2720" t="str">
            <v>FORNECIMENTO DE FIO DE COBRE NU, TEMPERA MEIO DURO, CLASSE 1A, SM-16MM2, PARA QUATRO LANCES DE REDE, INCLUSIVE ANDAIME E INSTALACAO.</v>
          </cell>
          <cell r="C2720" t="str">
            <v>Un</v>
          </cell>
          <cell r="D2720">
            <v>829.97</v>
          </cell>
          <cell r="E2720">
            <v>638.44000000000005</v>
          </cell>
        </row>
        <row r="2721">
          <cell r="A2721">
            <v>0</v>
          </cell>
        </row>
        <row r="2722">
          <cell r="A2722" t="str">
            <v>18.27.090</v>
          </cell>
          <cell r="B2722" t="str">
            <v>FORNECIMENTO DE CABO DE ALUMINIO COM ALMA DE ACO 10MM2 PARA UM LANCE DE REDE, INCLUSIVE ARMACAO SECUNDARIA B1, ISOLADOR, PARAFUSOS, BRACADEIRA REDONDA DE FERRO GALV. A FOGO, ANDAIME E INSTALACAO.</v>
          </cell>
          <cell r="C2722" t="str">
            <v>Un</v>
          </cell>
          <cell r="D2722">
            <v>176.11</v>
          </cell>
          <cell r="E2722">
            <v>135.47</v>
          </cell>
        </row>
        <row r="2723">
          <cell r="A2723">
            <v>0</v>
          </cell>
        </row>
        <row r="2724">
          <cell r="A2724" t="str">
            <v>18.27.091</v>
          </cell>
          <cell r="B2724" t="str">
            <v>FORNECIMENTO DE CABO DE ALUMINIO COM ALMA DE AC0 10MM2 PARA DOIS LANCES DE REDE, INCLUSIVE ARMACAO SECUNDARIA B2, ISOLADORES, PARAFUSOS, BRACADEIRA REDONDA DE FERRO GALV. A FOGO, ANDAIME E INSTALACAO.</v>
          </cell>
          <cell r="C2724" t="str">
            <v>Un</v>
          </cell>
          <cell r="D2724">
            <v>289.3</v>
          </cell>
          <cell r="E2724">
            <v>222.54</v>
          </cell>
        </row>
        <row r="2725">
          <cell r="A2725">
            <v>0</v>
          </cell>
        </row>
        <row r="2726">
          <cell r="A2726" t="str">
            <v>18.27.092</v>
          </cell>
          <cell r="B2726" t="str">
            <v>FORNECIMENTO DE CABO DE ALUMINIO COM ALMA DE ACO 10MM2 PARA TRES LANCES DE REDE, INCLUSIVE ARMACAO SECUNDARIA B3, ISOLADORES, PARAFUSOS, BRACADEIRAS REDONDAS DE FERRO GALV. A FOGO, ANDAIME E INSTALACAO.</v>
          </cell>
          <cell r="C2726" t="str">
            <v>Un</v>
          </cell>
          <cell r="D2726">
            <v>450.5</v>
          </cell>
          <cell r="E2726">
            <v>346.54</v>
          </cell>
        </row>
        <row r="2727">
          <cell r="A2727">
            <v>0</v>
          </cell>
        </row>
        <row r="2728">
          <cell r="A2728" t="str">
            <v>18.27.093</v>
          </cell>
          <cell r="B2728" t="str">
            <v>FORNECIMENTO DE CABO DE ALUMINIO COM ALMA DE ACO 10MM2 PARA QUATRO LANCES DE REDE, INCLUSIVE ARMACAO SECUNDARIA B4, ISOLADORES, PARAFUSOS, BRACADEIRAS REDONDAS DE FERRO GALV. A FOGO, ANDAIME E INSTALACAO.</v>
          </cell>
          <cell r="C2728" t="str">
            <v>Un</v>
          </cell>
          <cell r="D2728">
            <v>565.04999999999995</v>
          </cell>
          <cell r="E2728">
            <v>434.66</v>
          </cell>
        </row>
        <row r="2729">
          <cell r="A2729">
            <v>0</v>
          </cell>
        </row>
        <row r="2730">
          <cell r="A2730" t="str">
            <v>18.27.094</v>
          </cell>
          <cell r="B2730" t="str">
            <v>FORNECIMENTO DE CABO DE ALUMINIO COM ALMA DE ACO 10MM2 PARA UM LANCE DE REDE, INCLUSIVE ANDAIME E INSTALACAO.</v>
          </cell>
          <cell r="C2730" t="str">
            <v>Un</v>
          </cell>
          <cell r="D2730">
            <v>126.16</v>
          </cell>
          <cell r="E2730">
            <v>97.05</v>
          </cell>
        </row>
        <row r="2731">
          <cell r="A2731">
            <v>0</v>
          </cell>
        </row>
        <row r="2732">
          <cell r="A2732" t="str">
            <v>18.27.095</v>
          </cell>
          <cell r="B2732" t="str">
            <v>FORNECIMENTO DE CABO DE ALUMINIO COM ALMA DE ACO 10MM2 PARA DOIS LANCES DE REDE,INCLUSIVE ANDAIME E INSTALACAO.</v>
          </cell>
          <cell r="C2732" t="str">
            <v>Un</v>
          </cell>
          <cell r="D2732">
            <v>230.16</v>
          </cell>
          <cell r="E2732">
            <v>177.05</v>
          </cell>
        </row>
        <row r="2733">
          <cell r="A2733">
            <v>0</v>
          </cell>
        </row>
        <row r="2734">
          <cell r="A2734" t="str">
            <v>18.27.096</v>
          </cell>
          <cell r="B2734" t="str">
            <v>FORNECIMENTO DE CABO DE ALUMINIO COM ALMA DE ACO 10MM2 PARA TRES LANCES DE REDE, INCLUSIVE ANDAIME E INSTALACAO.</v>
          </cell>
          <cell r="C2734" t="str">
            <v>Un</v>
          </cell>
          <cell r="D2734">
            <v>345.9</v>
          </cell>
          <cell r="E2734">
            <v>266.08</v>
          </cell>
        </row>
        <row r="2735">
          <cell r="A2735">
            <v>0</v>
          </cell>
        </row>
        <row r="2736">
          <cell r="A2736" t="str">
            <v>18.27.097</v>
          </cell>
          <cell r="B2736" t="str">
            <v>FORNECIMENTO DE CABO DE ALUMINIO COM ALMA DE ACO 10MM2 PARA QUATRO LANCES DE REDE, INCLUSIVE ANDAIME E INSTALACAO.</v>
          </cell>
          <cell r="C2736" t="str">
            <v>Un</v>
          </cell>
          <cell r="D2736">
            <v>449.9</v>
          </cell>
          <cell r="E2736">
            <v>346.08</v>
          </cell>
        </row>
        <row r="2737">
          <cell r="A2737">
            <v>0</v>
          </cell>
        </row>
        <row r="2738">
          <cell r="A2738" t="str">
            <v>18.27.098</v>
          </cell>
          <cell r="B2738" t="str">
            <v>FORNECIMENTO DE CABO DE ALUMINIO COM ALMA DE ACO 16MM2 PARA UM LANCE DE REDE, INCLUSIVE ARMACAO SECUNDARIA B1, ISOLADOR, PARAFUSOS, BRACADEIRA REDONDA DE FERRO GALV. A FOGO, ANDAIME E INSTALACAO.</v>
          </cell>
          <cell r="C2738" t="str">
            <v>Un</v>
          </cell>
          <cell r="D2738">
            <v>204.64</v>
          </cell>
          <cell r="E2738">
            <v>157.41999999999999</v>
          </cell>
        </row>
        <row r="2739">
          <cell r="A2739">
            <v>0</v>
          </cell>
        </row>
        <row r="2740">
          <cell r="A2740" t="str">
            <v>18.27.099</v>
          </cell>
          <cell r="B2740" t="str">
            <v>FORNECIMENTO DE CABO DE ALUMINIO COM ALMA DE ACO 16MM2 PARA DOIS LANCES DE REDE, INCLUSIVE ARMACAO SECUNDARIA B2, ISOLADORES, PARAFUSOS, BRACADEIRA REDONDA DE FERRO GALV. A FOGO, ANDAIME E INSTALACAO.</v>
          </cell>
          <cell r="C2740" t="str">
            <v>Un</v>
          </cell>
          <cell r="D2740">
            <v>346.37</v>
          </cell>
          <cell r="E2740">
            <v>266.44</v>
          </cell>
        </row>
        <row r="2741">
          <cell r="A2741">
            <v>0</v>
          </cell>
        </row>
        <row r="2742">
          <cell r="A2742" t="str">
            <v>18.27.100</v>
          </cell>
          <cell r="B2742" t="str">
            <v>FORNECIMENTO DE CABO DE ALUMINIO COM ALMA DE ACO 16MM2 PARA TRES LANCES DE REDE, INCLUSIVE ARMACAO SECUNDARIA B3, ISOLADORES, PARAFUSOS, BRACADEIRAS REDONDAS DE FERRO GALV.A FOGO, ANDAIME E INSTALACAO.</v>
          </cell>
          <cell r="C2742" t="str">
            <v>Un</v>
          </cell>
          <cell r="D2742">
            <v>536.1</v>
          </cell>
          <cell r="E2742">
            <v>412.39</v>
          </cell>
        </row>
        <row r="2743">
          <cell r="A2743">
            <v>0</v>
          </cell>
        </row>
        <row r="2744">
          <cell r="A2744" t="str">
            <v>18.27.101</v>
          </cell>
          <cell r="B2744" t="str">
            <v>FORNECIMENTO DE CABO DE ALUMINIO COM ALMA DE ACO 16MM2 PARA QUATRO LANCES DE REDE, INCLUSIVE ARMACAO SECUNDARIA B4, ISOLADORES, PARAFUSOS, BRACADEIRAS REDONDAS DE FERRO GALV. A FOGO, ANDAIME E INSTALACAO.</v>
          </cell>
          <cell r="C2744" t="str">
            <v>Un</v>
          </cell>
          <cell r="D2744">
            <v>679.19</v>
          </cell>
          <cell r="E2744">
            <v>522.46</v>
          </cell>
        </row>
        <row r="2745">
          <cell r="A2745">
            <v>0</v>
          </cell>
        </row>
        <row r="2746">
          <cell r="A2746" t="str">
            <v>18.27.102</v>
          </cell>
          <cell r="B2746" t="str">
            <v>FORNECIMENTO DE CABO DE ALUMINIO COM ALMA DE ACO 16MM2 PARA UM LANCE DE REDE, INCLUSIVE ANDAIME E INSTALACAO.</v>
          </cell>
          <cell r="C2746" t="str">
            <v>Un</v>
          </cell>
          <cell r="D2746">
            <v>154.69999999999999</v>
          </cell>
          <cell r="E2746">
            <v>119</v>
          </cell>
        </row>
        <row r="2747">
          <cell r="A2747">
            <v>0</v>
          </cell>
        </row>
        <row r="2748">
          <cell r="A2748" t="str">
            <v>18.27.103</v>
          </cell>
          <cell r="B2748" t="str">
            <v>FORNECIMENTO DE CABO DE ALUMINIO COM ALMA DE ACO 16MM2 PARA DOIS LANCES DE REDE, INCLUSIVE ANDAIME E INSTALACAO.</v>
          </cell>
          <cell r="C2748" t="str">
            <v>Un</v>
          </cell>
          <cell r="D2748">
            <v>287.23</v>
          </cell>
          <cell r="E2748">
            <v>220.95</v>
          </cell>
        </row>
        <row r="2749">
          <cell r="A2749">
            <v>0</v>
          </cell>
        </row>
        <row r="2750">
          <cell r="A2750" t="str">
            <v>18.27.104</v>
          </cell>
          <cell r="B2750" t="str">
            <v>FORNECIMENTO DE CABO DE ALUMINIO COM ALMA DE ACO 16MM2 PARA TRES LANCES DE REDE, INCLUSIVE ANDAIME E INSTALACAO.</v>
          </cell>
          <cell r="C2750" t="str">
            <v>Un</v>
          </cell>
          <cell r="D2750">
            <v>431.5</v>
          </cell>
          <cell r="E2750">
            <v>331.93</v>
          </cell>
        </row>
        <row r="2751">
          <cell r="A2751">
            <v>0</v>
          </cell>
        </row>
        <row r="2752">
          <cell r="A2752" t="str">
            <v>18.27.105</v>
          </cell>
          <cell r="B2752" t="str">
            <v>FORNECIMENTO DE CABO DE ALUMINIO COM ALMA DE ACO 16MM2 PARA QUATRO LANCES DE REDE, INCLUSIVE ANDAIME E INSTALACAO.</v>
          </cell>
          <cell r="C2752" t="str">
            <v>Un</v>
          </cell>
          <cell r="D2752">
            <v>564.04</v>
          </cell>
          <cell r="E2752">
            <v>433.88</v>
          </cell>
        </row>
        <row r="2753">
          <cell r="A2753">
            <v>0</v>
          </cell>
        </row>
        <row r="2754">
          <cell r="A2754" t="str">
            <v>18.27.106</v>
          </cell>
          <cell r="B2754" t="str">
            <v>FORNECIMENTO DE CABO DE COBRE, ENCORDOAMENTO CLASSE 2, ISOLAMENTO DE PVC 70 C, TIPO BWF 750V. FOREPLAST OU SIMILAR, SM-6MM2, PARA UM LANCE DE REDE, INCLUSIVE ARMACAO SECUNDARIA B1, ISOLADOR, PARAFUSOS, BRACADEIRA REDONDA DE FERRO GALV. A FOGO, ANDAIME E I</v>
          </cell>
          <cell r="C2754" t="str">
            <v>Un</v>
          </cell>
          <cell r="D2754">
            <v>218.36</v>
          </cell>
          <cell r="E2754">
            <v>167.97</v>
          </cell>
        </row>
        <row r="2755">
          <cell r="A2755">
            <v>0</v>
          </cell>
        </row>
        <row r="2756">
          <cell r="A2756" t="str">
            <v>18.27.107</v>
          </cell>
          <cell r="B2756" t="str">
            <v>FORNECIMENTO DE CABO DE COBRE, ENCORDOAMENTO CLASSE 2, ISOLAMENTO DE PVC 70 C, TIPO BWF, 750V, FOREPLAST OU SIMILAR, SM-6MM2, PARA DOIS LANCES DE REDE, INCLUSIVE ARMACAO SECUNDARIA B2,ISOLADORES, PARAFUSOS, BRACADEIRA REDONDA DE FERRO GALV. A FOGO, ANDAIM</v>
          </cell>
          <cell r="C2756" t="str">
            <v>Un</v>
          </cell>
          <cell r="D2756">
            <v>373.8</v>
          </cell>
          <cell r="E2756">
            <v>287.54000000000002</v>
          </cell>
        </row>
        <row r="2757">
          <cell r="A2757">
            <v>0</v>
          </cell>
        </row>
        <row r="2758">
          <cell r="A2758" t="str">
            <v>18.27.108</v>
          </cell>
          <cell r="B2758" t="str">
            <v>FORNECIMENTO DE CABO DE COBRE, ENCORDOAMENTO CLASSE 2, ISOLAMENTO DE PVC 70 C, TIPO BWF, 750V, FOREPLAST OU SIMILAR, SM-6MM2, PARA TRES LANCES DE REDE, INCLUSIVE ARMACAO SECUNDARIA B3, ISOLADORES, PARAFUSOS, BRACADEIRAS REDONDAS DE FERRO GALV.A FOGO,ANDAI</v>
          </cell>
          <cell r="C2758" t="str">
            <v>Un</v>
          </cell>
          <cell r="D2758">
            <v>577.25</v>
          </cell>
          <cell r="E2758">
            <v>444.04</v>
          </cell>
        </row>
        <row r="2759">
          <cell r="A2759">
            <v>0</v>
          </cell>
        </row>
        <row r="2760">
          <cell r="A2760" t="str">
            <v>18.27.109</v>
          </cell>
          <cell r="B2760" t="str">
            <v>FORNECIMENTO DE CABO DE COBRE, ENCORDOAMENTO CLASSE 2, ISOLAMENTO DE PVC 70 C, TIPO BWF, 750V, FOREPLAST OU SIMILAR, SM-6MM2, PARA QUATRO LANCES DE REDE, INCLUSIVE ARMACAO SECUNDARIA B4, ISOLADORES, PARAFUSOS, BRACADEIRAS REDONDAS DE FERRO GALV.A FOGO,AND</v>
          </cell>
          <cell r="C2760" t="str">
            <v>Un</v>
          </cell>
          <cell r="D2760">
            <v>734.05</v>
          </cell>
          <cell r="E2760">
            <v>564.66</v>
          </cell>
        </row>
        <row r="2761">
          <cell r="A2761">
            <v>0</v>
          </cell>
        </row>
        <row r="2762">
          <cell r="A2762" t="str">
            <v>18.27.110</v>
          </cell>
          <cell r="B2762" t="str">
            <v>FORNECIMENTO DE CABO DE COBRE, ENCORDOAMENTO CLASSE 2, ISOLAMENTO DE PVC 70 C, TIPO BWF, 750V, FOREPLAST OU SIMILAR, SM-6MM2, PARA UM LANCE DE REDE, INCLUSIVE ANDAIME E INSTALACAO.</v>
          </cell>
          <cell r="C2762" t="str">
            <v>Un</v>
          </cell>
          <cell r="D2762">
            <v>168.41</v>
          </cell>
          <cell r="E2762">
            <v>129.55000000000001</v>
          </cell>
        </row>
        <row r="2763">
          <cell r="A2763">
            <v>0</v>
          </cell>
        </row>
        <row r="2764">
          <cell r="A2764" t="str">
            <v>18.27.111</v>
          </cell>
          <cell r="B2764" t="str">
            <v>FORNECIMENTO DE CABO DE COBRE, ENCORDOAMENTO CLASSE 2, ISOLAMENTO DE PVC 70 C, TIPO BWF, 750V, FOREPLAST OU SIMILAR, SM-6MM2, PARA DOIS LANCES DE REDE, INCLUSIVE ANDAIME E INSTALACAO.</v>
          </cell>
          <cell r="C2764" t="str">
            <v>Un</v>
          </cell>
          <cell r="D2764">
            <v>314.66000000000003</v>
          </cell>
          <cell r="E2764">
            <v>242.05</v>
          </cell>
        </row>
        <row r="2765">
          <cell r="A2765">
            <v>0</v>
          </cell>
        </row>
        <row r="2766">
          <cell r="A2766" t="str">
            <v>18.27.112</v>
          </cell>
          <cell r="B2766" t="str">
            <v>FORNECIMENTO DE CABO DE COBRE, ENCORDOAMENTO CLASSE 2, ISOLAMENTO DE PVC 70 C, TIPO BWF, 750V, FOREPLAST OU SIMILAR, SM-6MM2, PARA TRES LANCES DE REDE, INCLUSIVE ANDAIME E INSTALACAO.</v>
          </cell>
          <cell r="C2766" t="str">
            <v>Un</v>
          </cell>
          <cell r="D2766">
            <v>472.65</v>
          </cell>
          <cell r="E2766">
            <v>363.58</v>
          </cell>
        </row>
        <row r="2767">
          <cell r="A2767">
            <v>0</v>
          </cell>
        </row>
        <row r="2768">
          <cell r="A2768" t="str">
            <v>18.27.113</v>
          </cell>
          <cell r="B2768" t="str">
            <v>FORNECIMENTO DE CABO DE COBRE, ENCORDOAMENTO CLASSE 2, ISOLAMENTO DE PVC 70 C, TIPO BWF, 750V, FOREPLAST OU SIMILAR, SM-6MM2, PARA QUATRO LANCES DE REDE,INCLUSIVE ANDAIME E INSTALACAO.</v>
          </cell>
          <cell r="C2768" t="str">
            <v>Un</v>
          </cell>
          <cell r="D2768">
            <v>618.9</v>
          </cell>
          <cell r="E2768">
            <v>476.08</v>
          </cell>
        </row>
        <row r="2769">
          <cell r="A2769">
            <v>0</v>
          </cell>
        </row>
        <row r="2770">
          <cell r="A2770" t="str">
            <v>18.27.114</v>
          </cell>
          <cell r="B2770" t="str">
            <v>FORNECIMENTO DE CABO DE COBRE, ENCORDOAMENTO CLASSE 2, ISOLAMENTO DE PVC 70 C, TIPO BWF, 750V, FOREPLAST OU SIMILAR, SM-10MM2, PARA UM LANCE DE REDE,INCLUSIVE ARMACAO SECUNDARIA B1, ISOLADOR,PARAFUSOS, BRACADEIRA REDONDA DE FERRO GALV. A FOGO, ANDAIME E I</v>
          </cell>
          <cell r="C2770" t="str">
            <v>Un</v>
          </cell>
          <cell r="D2770">
            <v>384.5</v>
          </cell>
          <cell r="E2770">
            <v>295.77</v>
          </cell>
        </row>
        <row r="2771">
          <cell r="A2771">
            <v>0</v>
          </cell>
        </row>
        <row r="2772">
          <cell r="A2772" t="str">
            <v>18.27.115</v>
          </cell>
          <cell r="B2772" t="str">
            <v>FORNECIMENTO DE CABO DE COBRE, ENCORDOAMENTO CLASSE 2, ISOLAMENTO DE PVC 70 C, TIPO BWF, 750V, FOREPLAST OU SIMILAR, SM-10MM2, PARA DOIS LANCES DE REDE, INCLUSIVE ARMACAO SECUNDARIA B2, ISOLADORES,PARAFUSOS, BRACADEIRAS REDONDAS DE FERRO GALV. A FOGO, AND</v>
          </cell>
          <cell r="C2772" t="str">
            <v>Un</v>
          </cell>
          <cell r="D2772">
            <v>706.08</v>
          </cell>
          <cell r="E2772">
            <v>543.14</v>
          </cell>
        </row>
        <row r="2773">
          <cell r="A2773">
            <v>0</v>
          </cell>
        </row>
        <row r="2774">
          <cell r="A2774" t="str">
            <v>18.27.116</v>
          </cell>
          <cell r="B2774" t="str">
            <v>FORNECIMENTO DE CABO DE COBRE, ENCORDOAMENTO CLASSE 2, ISOLAMENTO DE PVC 70 C, TIPO BWF, 750V, FOREPLAST OU SIMILAR, SM-10MM2, PARA TRES LANCES DE REDE, INCLUSIVE ARMACAO SECUNDARIA B3, ISOLADORES,PARAFUSOS, BRACADEIRAS REDONDAS DE FERRO GALV.A FOGO,ANDAI</v>
          </cell>
          <cell r="C2774" t="str">
            <v>Un</v>
          </cell>
          <cell r="D2774">
            <v>1075.67</v>
          </cell>
          <cell r="E2774">
            <v>827.44</v>
          </cell>
        </row>
        <row r="2775">
          <cell r="A2775">
            <v>0</v>
          </cell>
        </row>
        <row r="2776">
          <cell r="A2776" t="str">
            <v>18.27.117</v>
          </cell>
          <cell r="B2776" t="str">
            <v>FORNECIMENTO DE CABO DE COBRE, ENCORDOAMENTO CLASSE 2, ISOLAMENTO DE PVC 70 C, TIPO BWF, 750V, FOREPLAST OU SIMILAR, SM-10MM2, PARA QUATRO LANCES DE REDE, INCLUSIVE ARMACAO SECUNDARIA B4, ISOLADORES,PARAFUSOS,BRACADEIRAS REDONDAS DE F.GALV. A FOGO, ANDAIM</v>
          </cell>
          <cell r="C2776" t="str">
            <v>Un</v>
          </cell>
          <cell r="D2776">
            <v>1398.61</v>
          </cell>
          <cell r="E2776">
            <v>1075.8599999999999</v>
          </cell>
        </row>
        <row r="2777">
          <cell r="A2777">
            <v>0</v>
          </cell>
        </row>
        <row r="2778">
          <cell r="A2778" t="str">
            <v>18.27.118</v>
          </cell>
          <cell r="B2778" t="str">
            <v>FORNECIMENTO DE CABO DE COBRE, ENCORDOAMENTO CLASSE 2, ISOLAMENTO DE PVC 70 C, TIPO BWF, 750V, FOREPLAST OU SIMILAR, SM-10MM2, PARA UM LANCE DE REDE, INCLUSIVE ANDAIME E INSTALACAO.</v>
          </cell>
          <cell r="C2778" t="str">
            <v>Un</v>
          </cell>
          <cell r="D2778">
            <v>346.29</v>
          </cell>
          <cell r="E2778">
            <v>266.38</v>
          </cell>
        </row>
        <row r="2779">
          <cell r="A2779">
            <v>0</v>
          </cell>
        </row>
        <row r="2780">
          <cell r="A2780" t="str">
            <v>18.27.119</v>
          </cell>
          <cell r="B2780" t="str">
            <v>FORNECIMENTO DE CABO DE COBRE, ENCORDOAMENTO CLASSE 2, ISOLAMENTO DE PVC 70 C, TIPO BWF, 750V, FOREPLAST OU SIMILAR, SM-10MM2, PARA DOIS LANCES DE REDE, INCLUSIVE ANDAIME E INSTALACAO.</v>
          </cell>
          <cell r="C2780" t="str">
            <v>Un</v>
          </cell>
          <cell r="D2780">
            <v>646.94000000000005</v>
          </cell>
          <cell r="E2780">
            <v>497.65</v>
          </cell>
        </row>
        <row r="2781">
          <cell r="A2781">
            <v>0</v>
          </cell>
        </row>
        <row r="2782">
          <cell r="A2782" t="str">
            <v>18.27.120</v>
          </cell>
          <cell r="B2782" t="str">
            <v>FORNECIMENTO DE CABO DE COBRE, ENCORDOAMENTO CLASSE 2, ISOLAMENTO DE PVC 70 C, TIPO BWF, 750V, FOREPLAST OU SIMILAR, SM-10MM2, PARA TRES LANCES DE REDE, INCLUSIVE ANDAIME E INSTALACAO.</v>
          </cell>
          <cell r="C2782" t="str">
            <v>Un</v>
          </cell>
          <cell r="D2782">
            <v>971.07</v>
          </cell>
          <cell r="E2782">
            <v>746.98</v>
          </cell>
        </row>
        <row r="2783">
          <cell r="A2783">
            <v>0</v>
          </cell>
        </row>
        <row r="2784">
          <cell r="A2784" t="str">
            <v>18.27.121</v>
          </cell>
          <cell r="B2784" t="str">
            <v>FORNECIMENTO DE CABO DE COBRE, ENCORDOAMENTO CLASSE 2, ISOLAMENTO DE PVC 70 C, TIPO BWF, 750V, FOREPLAST OU SIMILAR, SM-10MM2, PARA QUATRO LANCES DE REDE,INCLUSIVE ANDAIME E INSTALACAO.</v>
          </cell>
          <cell r="C2784" t="str">
            <v>Un</v>
          </cell>
          <cell r="D2784">
            <v>1283.46</v>
          </cell>
          <cell r="E2784">
            <v>987.28</v>
          </cell>
        </row>
        <row r="2785">
          <cell r="A2785">
            <v>0</v>
          </cell>
        </row>
        <row r="2786">
          <cell r="A2786" t="str">
            <v>18.27.122</v>
          </cell>
          <cell r="B2786" t="str">
            <v xml:space="preserve">FORNECIMENTO DE CABO DE COBRE, ENCORDOAMENTO CLASSE 2, ISOLAMENTO DE PVC 70 C, TIPO BWF, 750V, FOREPLAST OU SIMILAR, SM-16MM2, PARA UM LANCE DE REDE, INCLUSIVE ARMACAO SECUNDARIA B1, ISOLADOR, PARAFUSOS, BRACADEIRA REDONDA DE FERRO GALV.A FOGO, ANDAIME E </v>
          </cell>
          <cell r="C2786" t="str">
            <v>Un</v>
          </cell>
          <cell r="D2786">
            <v>528.99</v>
          </cell>
          <cell r="E2786">
            <v>406.92</v>
          </cell>
        </row>
        <row r="2787">
          <cell r="A2787">
            <v>0</v>
          </cell>
        </row>
        <row r="2788">
          <cell r="A2788" t="str">
            <v>18.27.123</v>
          </cell>
          <cell r="B2788" t="str">
            <v>FORNECIMENTO DE CABO DE COBRE, ENCORDOAMENTO CLASSE 2, ISOLAMENTO DE PVC 70 C, TIPO BWF, 750V, FOREPLAST OU SIMILAR, SM-16MM2, PARA DOIS LANCES DE REDE, INCLUSIVE ARMACAO SECUNDARIA B2, ISOLADORES, PARAFUSOS, BRACADEIRAS REDONDAS DE FERRO GALV. A FOGO, AN</v>
          </cell>
          <cell r="C2788" t="str">
            <v>Un</v>
          </cell>
          <cell r="D2788">
            <v>995.07</v>
          </cell>
          <cell r="E2788">
            <v>765.44</v>
          </cell>
        </row>
        <row r="2789">
          <cell r="A2789">
            <v>0</v>
          </cell>
        </row>
        <row r="2790">
          <cell r="A2790" t="str">
            <v>18.27.124</v>
          </cell>
          <cell r="B2790" t="str">
            <v>FORNECIMENTO DE CABO DE COBRE, ENCORDOAMENTO CLASSE 2, ISOLAMENTO DE PVC 70 C, TIPO BWF, 750V, FOREPLAST OU SIMILAR, SM-16MM2, PARA TRES LANCES DE REDE, INCLUSIVE ARMACAO SECUNDARIA B3, ISOLADORES, PARFUSOS, BRACADEIRAS REDONDAS DE FERRO GALV. A FOGO, AND</v>
          </cell>
          <cell r="C2790" t="str">
            <v>Un</v>
          </cell>
          <cell r="D2790">
            <v>1509.15</v>
          </cell>
          <cell r="E2790">
            <v>1160.8900000000001</v>
          </cell>
        </row>
        <row r="2791">
          <cell r="A2791">
            <v>0</v>
          </cell>
        </row>
        <row r="2792">
          <cell r="A2792" t="str">
            <v>18.27.125</v>
          </cell>
          <cell r="B2792" t="str">
            <v xml:space="preserve">FORNECIMENTO DE CABO DE COBRE, ENCORDOAMENTO CLASSE 2, ISOLAMENTO DE PVC 70 C, TIPO BWF, 750V, FOREPLAST OU SIMILAR, SM-16MM2, PARA QUATRO LANCES DE REDE, INCLUSIVE ARMACAO SECUNDARIA B4, ISOLADORES, PARAFUSOS, BRACADEIRAS REDONDAS DE FERRO GALV. A FOGO, </v>
          </cell>
          <cell r="C2792" t="str">
            <v>Un</v>
          </cell>
          <cell r="D2792">
            <v>1976.59</v>
          </cell>
          <cell r="E2792">
            <v>1520.46</v>
          </cell>
        </row>
        <row r="2793">
          <cell r="A2793">
            <v>0</v>
          </cell>
        </row>
        <row r="2794">
          <cell r="A2794" t="str">
            <v>18.27.126</v>
          </cell>
          <cell r="B2794" t="str">
            <v>FORNECIMENTO DE CABO DE COBRE, ENCORDOAMENTO CLASSE 2, ISOLAMENTO DE PVC 70 C, TIPO BWF, 750V, FOREPLAST OU SIMILAR, SM-16MM2, PARA UM LANCE DE REDE, INCLUSIVE ANDAIME E INSTALACAO.</v>
          </cell>
          <cell r="C2794" t="str">
            <v>Un</v>
          </cell>
          <cell r="D2794">
            <v>479.05</v>
          </cell>
          <cell r="E2794">
            <v>368.5</v>
          </cell>
        </row>
        <row r="2795">
          <cell r="A2795">
            <v>0</v>
          </cell>
        </row>
        <row r="2796">
          <cell r="A2796" t="str">
            <v>18.27.127</v>
          </cell>
          <cell r="B2796" t="str">
            <v>FORNECIMENTO DE CABO DE COBRE, ENCORDOAMENTO CLASSE 2, ISOLAMENTO DE PVC 70 C, TIPO BWF, 750V, FOREPLAST OU SIMILAR, SM-16MM2, PARA DOIS LANCES DE REDE, INCLUSIVE ANDAIME E INSTALACAO.</v>
          </cell>
          <cell r="C2796" t="str">
            <v>Un</v>
          </cell>
          <cell r="D2796">
            <v>935.93</v>
          </cell>
          <cell r="E2796">
            <v>719.95</v>
          </cell>
        </row>
        <row r="2797">
          <cell r="A2797">
            <v>0</v>
          </cell>
        </row>
        <row r="2798">
          <cell r="A2798" t="str">
            <v>18.27.128</v>
          </cell>
          <cell r="B2798" t="str">
            <v>FORNECIMENTO DE CABO DE COBRE, ENCORDOAMENTO CLASSE 2, ISOLAMENTO DE PVC 70 C, TIPO BWF, 750V, FOREPLAST OU SIMILAR, SM-16MM2, PARA TRES LANCES DE REDE, INCLUSIVE ANDAIME E INSTALACAO.</v>
          </cell>
          <cell r="C2798" t="str">
            <v>Un</v>
          </cell>
          <cell r="D2798">
            <v>1404.55</v>
          </cell>
          <cell r="E2798">
            <v>1080.43</v>
          </cell>
        </row>
        <row r="2799">
          <cell r="A2799">
            <v>0</v>
          </cell>
        </row>
        <row r="2800">
          <cell r="A2800" t="str">
            <v>18.27.129</v>
          </cell>
          <cell r="B2800" t="str">
            <v>FORNECIMENTO DE CABO DE COBRE, ENCORDOAMENTO CLASSE 2, ISOLAMENTO DE PVC 70 C, TIPO BWF, 750V, FOREPLAST OU SIMILAR, SM-16MM2, PARA QUATRO LANCES DE REDE,INCLUSIVE ANDAIME E INSTALACAO.</v>
          </cell>
          <cell r="C2800" t="str">
            <v>Un</v>
          </cell>
          <cell r="D2800">
            <v>1861.44</v>
          </cell>
          <cell r="E2800">
            <v>1431.88</v>
          </cell>
        </row>
        <row r="2801">
          <cell r="A2801">
            <v>0</v>
          </cell>
        </row>
        <row r="2802">
          <cell r="A2802" t="str">
            <v>18.27.130</v>
          </cell>
          <cell r="B2802" t="str">
            <v xml:space="preserve">FORNECIMENTO DE CABO DE COBRE, ENCORDOAMENTO CLASSE 2, ISOLAMENTO DE PVC 70 C, TIPO BWF, 750V, FOREPLAST OU SIMILAR, SM-25MM2, PARA UM LANCE DE REDE,INCLUSIVE ARMACAO SECUNDARIA B1, ISOLADOR, PARAFUSOS, BRACADEIRA REDONDA DE FERRO GALV. A FOGO, ANDAIME E </v>
          </cell>
          <cell r="C2802" t="str">
            <v>Un</v>
          </cell>
          <cell r="D2802">
            <v>801.02</v>
          </cell>
          <cell r="E2802">
            <v>616.16999999999996</v>
          </cell>
        </row>
        <row r="2803">
          <cell r="A2803">
            <v>0</v>
          </cell>
        </row>
        <row r="2804">
          <cell r="A2804" t="str">
            <v>18.27.131</v>
          </cell>
          <cell r="B2804" t="str">
            <v>FORNECIMENTO DE CABO DE COBRE, ENCORDOAMENTO CLASSE 2, ISOLAMENTO DE PVC 70 C, TIPO BWF, 750V, FOREPLAST OU SIMILAR, SM-25MM2, PARA DOIS LANCES DE REDE, INCLUSIVE ARMACAO SECUNDARIA B2,ISOLADORES,PARAFUSOS, BRACADEIRAS REDONDAS DE FERRO GALV.A FOGO, ANDAI</v>
          </cell>
          <cell r="C2804" t="str">
            <v>Un</v>
          </cell>
          <cell r="D2804">
            <v>1539.12</v>
          </cell>
          <cell r="E2804">
            <v>1183.94</v>
          </cell>
        </row>
        <row r="2805">
          <cell r="A2805">
            <v>0</v>
          </cell>
        </row>
        <row r="2806">
          <cell r="A2806" t="str">
            <v>18.27.132</v>
          </cell>
          <cell r="B2806" t="str">
            <v>FORNECIMENTO DE CABO DE COBRE, ENCORDOAMENTO CLASSE 2, ISOLAMENTO DE PVC 70 C, TIPO BWF, 750V, FOREPLAST OU SIMILAR, SM-25MM2, PARA TRES LANCES DE REDE, INCLUSIVE ARMACAO SECUNDARIA B3,ISOLADORES,PARAFUSOS, BRACADEIRAS REDONDAS DE FERRO GALV. A FOGO, ANDA</v>
          </cell>
          <cell r="C2806" t="str">
            <v>Un</v>
          </cell>
          <cell r="D2806">
            <v>2325.23</v>
          </cell>
          <cell r="E2806">
            <v>1788.64</v>
          </cell>
        </row>
        <row r="2807">
          <cell r="A2807">
            <v>0</v>
          </cell>
        </row>
        <row r="2808">
          <cell r="A2808" t="str">
            <v>18.27.133</v>
          </cell>
          <cell r="B2808" t="str">
            <v xml:space="preserve">FORNECIMENTO DE CABO DE COBRE, ENCORDOAMENTO CLASSE 2, ISOLAMENTO DE PVC 70 C, TIPO BWF, 750V, FOREPLAST OU SIMILAR, SM-25MM2, PARA QUATRO LANCES DE REDE,INCLUSIVE ARMACAO SECUNDARIA B4,ISOLADORES,PARAFUSOS,BRACADEIRAS REDONDAS DE F. GALV. A FOGO,ANDAIME </v>
          </cell>
          <cell r="C2808" t="str">
            <v>Un</v>
          </cell>
          <cell r="D2808">
            <v>3064.69</v>
          </cell>
          <cell r="E2808">
            <v>2357.46</v>
          </cell>
        </row>
        <row r="2809">
          <cell r="A2809">
            <v>0</v>
          </cell>
        </row>
        <row r="2810">
          <cell r="A2810" t="str">
            <v>18.27.134</v>
          </cell>
          <cell r="B2810" t="str">
            <v>FORNECIMENTO DE CABO DE COBRE, ENCORDOAMENTO CLASSE 2, ISOLAMENTO DE PVC 70 C, TIPO BWF, 750V, FOREPLAST OU SIMILAR, SM-25MM2, PARA UM LANCE DE REDE, INCLUSIVE ANDAIME E INSTALACAO.</v>
          </cell>
          <cell r="C2810" t="str">
            <v>Un</v>
          </cell>
          <cell r="D2810">
            <v>751.07</v>
          </cell>
          <cell r="E2810">
            <v>577.75</v>
          </cell>
        </row>
        <row r="2811">
          <cell r="A2811">
            <v>0</v>
          </cell>
        </row>
        <row r="2812">
          <cell r="A2812" t="str">
            <v>18.27.135</v>
          </cell>
          <cell r="B2812" t="str">
            <v>FORNECIMENTO DE CABO DE COBRE, ENCORDOAMENTO CLASSE 2, ISOLAMENTO DE PVC 70 C, TIPO BWF, 750V, FOREPLAST OU SIMILAR, SM-25MM2, PARA DOIS LANCES DE REDE, INCLUSIVE ANDAIME E INSTALACAO.</v>
          </cell>
          <cell r="C2812" t="str">
            <v>Un</v>
          </cell>
          <cell r="D2812">
            <v>1479.98</v>
          </cell>
          <cell r="E2812">
            <v>1138.45</v>
          </cell>
        </row>
        <row r="2813">
          <cell r="A2813">
            <v>0</v>
          </cell>
        </row>
        <row r="2814">
          <cell r="A2814" t="str">
            <v>18.27.136</v>
          </cell>
          <cell r="B2814" t="str">
            <v>FORNECIMENTO DE CABO DE COBRE, ENCORDOAMENTO CLASSE 2, ISOLAMENTO DE PVC 70 C, TIPO BWF, 750V, FOREPLAST OU SIMILAR, SM-25MM2, PARA TRES LANCES DE REDE, INCLUSIVE ANDAIME E INSTALACAO.</v>
          </cell>
          <cell r="C2814" t="str">
            <v>Un</v>
          </cell>
          <cell r="D2814">
            <v>2220.63</v>
          </cell>
          <cell r="E2814">
            <v>1708.18</v>
          </cell>
        </row>
        <row r="2815">
          <cell r="A2815">
            <v>0</v>
          </cell>
        </row>
        <row r="2816">
          <cell r="A2816" t="str">
            <v>18.27.137</v>
          </cell>
          <cell r="B2816" t="str">
            <v>FORNECIMENTO DE CABO DE COBRE, ENCORDOAMENTO CLASSE 2, ISOLAMENTO DE PVC 70 C, TIPO BWF, 750V, FOREPLAST OU SIMILAR, SM-25MM2, PARA QUATRO LANCES DE REDE,INCLUSIVE ANDAIME E INSTALACAO.</v>
          </cell>
          <cell r="C2816" t="str">
            <v>Un</v>
          </cell>
          <cell r="D2816">
            <v>2949.54</v>
          </cell>
          <cell r="E2816">
            <v>2268.88</v>
          </cell>
        </row>
        <row r="2817">
          <cell r="A2817">
            <v>0</v>
          </cell>
        </row>
        <row r="2818">
          <cell r="A2818" t="str">
            <v>18.28.010</v>
          </cell>
          <cell r="B2818" t="str">
            <v>MANUTENCAO DE LUMINARIA DE UMA PETALA COM UMA LAMPADA A VAPOR DE SODIO DE 250 W, INCLUSIVE FORNECIMENTO E SUBSTITUICAO DE UMA LAMPADA E UM REATOR DE ALTO FATOR DE POTENCIA EM POSTE DE ATE 17M.</v>
          </cell>
          <cell r="C2818" t="str">
            <v>UD</v>
          </cell>
          <cell r="D2818">
            <v>301.76</v>
          </cell>
          <cell r="E2818">
            <v>232.13</v>
          </cell>
        </row>
        <row r="2819">
          <cell r="A2819">
            <v>0</v>
          </cell>
        </row>
        <row r="2820">
          <cell r="A2820" t="str">
            <v>18.28.011</v>
          </cell>
          <cell r="B2820" t="str">
            <v>MANUTENCAO DE LUMINARIA DE UMA PETALA COM DUAS LAMPADAS A VAPOR DE SODIO DE 250W,INCLUSIVE FORNECIMENTO E SUBSTITUICAO DE DUAS LAMPADAS E DOIS REATORES DE ALTO FATOR DE POTENCIA EM POSTE DE ATE 17M.</v>
          </cell>
          <cell r="C2820" t="str">
            <v>UD</v>
          </cell>
          <cell r="D2820">
            <v>538.33000000000004</v>
          </cell>
          <cell r="E2820">
            <v>414.1</v>
          </cell>
        </row>
        <row r="2821">
          <cell r="A2821">
            <v>0</v>
          </cell>
        </row>
        <row r="2822">
          <cell r="A2822" t="str">
            <v>18.28.012</v>
          </cell>
          <cell r="B2822" t="str">
            <v>MANUTENCAO DE LUMINARIA DE UMA PETALA COM TRES LAMPADAS A VAPOR DE SODIO DE 250W, INCLUSIVE FORNECIMENTO E SUBSTITUICAO DE TRES LAMPADAS E TRES REATORES DE ALTO FATOR DE POTENCIA EM POSTE DE ATE 17M.</v>
          </cell>
          <cell r="C2822" t="str">
            <v>UD</v>
          </cell>
          <cell r="D2822">
            <v>774.89</v>
          </cell>
          <cell r="E2822">
            <v>596.07000000000005</v>
          </cell>
        </row>
        <row r="2823">
          <cell r="A2823">
            <v>0</v>
          </cell>
        </row>
        <row r="2824">
          <cell r="A2824" t="str">
            <v>18.28.013</v>
          </cell>
          <cell r="B2824" t="str">
            <v>MANUTENCAO DE LUMINARIA DE UMA PETALA COM QUATRO LAMPADAS A VAPOR DE SODIO DE 250W, INCLUSIVE FORNECIMENTO E SUBSTITUICAO DAS LAMPADAS REATORES, IGNITORES E CAPACITORES EM POSTE DE ATE 17M.</v>
          </cell>
          <cell r="C2824" t="str">
            <v>UD</v>
          </cell>
          <cell r="D2824">
            <v>1011.45</v>
          </cell>
          <cell r="E2824">
            <v>778.04</v>
          </cell>
        </row>
        <row r="2825">
          <cell r="A2825">
            <v>0</v>
          </cell>
        </row>
        <row r="2826">
          <cell r="A2826" t="str">
            <v>18.28.014</v>
          </cell>
          <cell r="B2826" t="str">
            <v>MANUTENCAO DE LUMINARIA DE DUAS PETALAS COM QUATRO LAMPADAS A VAPOR DE SODIO DE 250W,(SENDO DUAS LAMPADAS POR PETALA),INCLUSIVE FORNECIMENTO E SUBSTITUICAO DAS LAMPADAS,REATORES, IGNITORES E CAPACITORES EM POSTE DE ATE 17M.</v>
          </cell>
          <cell r="C2826" t="str">
            <v>UD</v>
          </cell>
          <cell r="D2826">
            <v>1011.45</v>
          </cell>
          <cell r="E2826">
            <v>778.04</v>
          </cell>
        </row>
        <row r="2827">
          <cell r="A2827">
            <v>0</v>
          </cell>
        </row>
        <row r="2828">
          <cell r="A2828" t="str">
            <v>18.28.015</v>
          </cell>
          <cell r="B2828" t="str">
            <v>MANUTENCAO DE LUMINARIA DE TRES PETALAS COM SEIS LAMPADAS A VAPOR DE SODIO DE 250W, SENDO DUAS LAMPADAS POR PETALA, INCLUSIVE FORNECIMENTO E SUBSTITUICAO DAS LAMPADAS, REATORES, IGNITORES E CAPACITORES EM POSTE DE ATE 17M.</v>
          </cell>
          <cell r="C2828" t="str">
            <v>Un</v>
          </cell>
          <cell r="D2828">
            <v>1484.57</v>
          </cell>
          <cell r="E2828">
            <v>1141.98</v>
          </cell>
        </row>
        <row r="2829">
          <cell r="A2829">
            <v>0</v>
          </cell>
        </row>
        <row r="2830">
          <cell r="A2830" t="str">
            <v>18.28.016</v>
          </cell>
          <cell r="B2830" t="str">
            <v>MANUTENCAO DE LUMINARIA DE UMA PETALA COM UMA LAMPADA A VAPOR DE SODIO DE 400W, INCLUSIVE FORNECIMENTO E SUBSTITUICAO DA LAMPADA,REATOR IGNITOR E CAPACITOR EM POSTE DE ATE 23M.</v>
          </cell>
          <cell r="C2830" t="str">
            <v>UD</v>
          </cell>
          <cell r="D2830">
            <v>350.51</v>
          </cell>
          <cell r="E2830">
            <v>269.63</v>
          </cell>
        </row>
        <row r="2831">
          <cell r="A2831">
            <v>0</v>
          </cell>
        </row>
        <row r="2832">
          <cell r="A2832" t="str">
            <v>18.28.017</v>
          </cell>
          <cell r="B2832" t="str">
            <v>MANUTENCAO DE LUMINARIA DE UMA PETALA COM DUAS LAMPADAS A VAPOR DE SODIO DE 400W, INCLUSIVE FORNECIMENTO E SUBSTITUICAO DAS LAMPADAS, REATORES, IGNITORES E CAPACITORES EM POSTE DE ATE 23M.</v>
          </cell>
          <cell r="C2832" t="str">
            <v>UD</v>
          </cell>
          <cell r="D2832">
            <v>635.83000000000004</v>
          </cell>
          <cell r="E2832">
            <v>489.1</v>
          </cell>
        </row>
        <row r="2833">
          <cell r="A2833">
            <v>0</v>
          </cell>
        </row>
        <row r="2834">
          <cell r="A2834" t="str">
            <v>18.28.018</v>
          </cell>
          <cell r="B2834" t="str">
            <v>MANUTENCAO DE LUMINARIA DE UMA PETALA COM TRES LAMPADAS A VAPOR DE SODIO DE 400W, INCLUSIVE FORNECIMENTO E SUBSTITUICAO DE TRES LAMPADAS E TRES REATORES ALTO FATOR DE POTENCIA EM POSTE DE ATE 23M.</v>
          </cell>
          <cell r="C2834" t="str">
            <v>UD</v>
          </cell>
          <cell r="D2834">
            <v>921.14</v>
          </cell>
          <cell r="E2834">
            <v>708.57</v>
          </cell>
        </row>
        <row r="2835">
          <cell r="A2835">
            <v>0</v>
          </cell>
        </row>
        <row r="2836">
          <cell r="A2836" t="str">
            <v>18.28.019</v>
          </cell>
          <cell r="B2836" t="str">
            <v>MANUTENCAO DE LUMINARIA DE UMA PETALA COM QUATRO LAMPADAS A VAPOR DE SODIO DE 400W, INCLUSIVE FORNECIMENTO E SUBSTITUICAO DAS LAMPADAS REATORES, IGNITORES E CAPACITORES EM POSTE DE ATE 23M.</v>
          </cell>
          <cell r="C2836" t="str">
            <v>UD</v>
          </cell>
          <cell r="D2836">
            <v>1206.45</v>
          </cell>
          <cell r="E2836">
            <v>928.04</v>
          </cell>
        </row>
        <row r="2837">
          <cell r="A2837">
            <v>0</v>
          </cell>
        </row>
        <row r="2838">
          <cell r="A2838" t="str">
            <v>18.28.020</v>
          </cell>
          <cell r="B2838" t="str">
            <v>MANUTENCAO DE LUMINARIA DE DUAS PETALAS COM QUATRO LAMPADAS A VAPOR DE SODIO DE 400W, SENDO DUAS LAMPADAS POR PETALA, INCLUSIVE FORNECIMENTO E SUBSTUICAO DE QUATRO LAMPADAS E QUATRO REATORES DE ALTO FATOR DE POTENCIA EM POSTE DE ATE 23M.</v>
          </cell>
          <cell r="C2838" t="str">
            <v>UD</v>
          </cell>
          <cell r="D2838">
            <v>1206.45</v>
          </cell>
          <cell r="E2838">
            <v>928.04</v>
          </cell>
        </row>
        <row r="2839">
          <cell r="A2839">
            <v>0</v>
          </cell>
        </row>
        <row r="2840">
          <cell r="A2840" t="str">
            <v>18.28.021</v>
          </cell>
          <cell r="B2840" t="str">
            <v>MANUTENCAO DE LUMINARIA DE TRES PETALAS COM SEIS LAMPADAS A VAPOR DE SODIO DE 400W, SENDO DUAS LAMPADAS POR PETALA,INCLUSIVE FORNECIMENTO E SUBSTITUICAO DE SEIS LAMPADAS E SEIS REATORES DE ALTO FATOR DE POTENCIA EM POSTE DE ATE 23M.</v>
          </cell>
          <cell r="C2840" t="str">
            <v>UD</v>
          </cell>
          <cell r="D2840">
            <v>1777.07</v>
          </cell>
          <cell r="E2840">
            <v>1366.98</v>
          </cell>
        </row>
        <row r="2841">
          <cell r="A2841">
            <v>0</v>
          </cell>
        </row>
        <row r="2842">
          <cell r="A2842" t="str">
            <v>18.28.022</v>
          </cell>
          <cell r="B2842" t="str">
            <v>MANUTENCAO DE LUMINARIA DE UMA PETALA COM UMA LAMPADA A VAPOR METALICO DE 250W, INCLUSIVE FORNECIMENTO E SUBSTITUICAO DAS LAMPADAS, REATORES, IGNITORES E CAPACITORES EM POSTE DE ATE 17M.</v>
          </cell>
          <cell r="C2842" t="str">
            <v>UD</v>
          </cell>
          <cell r="D2842">
            <v>362.54</v>
          </cell>
          <cell r="E2842">
            <v>278.88</v>
          </cell>
        </row>
        <row r="2843">
          <cell r="A2843">
            <v>0</v>
          </cell>
        </row>
        <row r="2844">
          <cell r="A2844" t="str">
            <v>18.28.023</v>
          </cell>
          <cell r="B2844" t="str">
            <v>MANUTENCAO DE LUMINARIA DE UMA PETALA COM DUAS LAMPADAS A VAPOR METALICO DE 250W, INCLUSIVE FORNECIMENTO E SUBSTITUICAO DAS LAMPADAS, REATORES, IGNITORES E CAPACITORES EM POSTE DE ATE 17M.</v>
          </cell>
          <cell r="C2844" t="str">
            <v>UD</v>
          </cell>
          <cell r="D2844">
            <v>659.88</v>
          </cell>
          <cell r="E2844">
            <v>507.6</v>
          </cell>
        </row>
        <row r="2845">
          <cell r="A2845">
            <v>0</v>
          </cell>
        </row>
        <row r="2846">
          <cell r="A2846" t="str">
            <v>18.28.024</v>
          </cell>
          <cell r="B2846" t="str">
            <v>MANUTENCAO DE LUMINARIA DE UMA PETALA COM TRES LAMPADAS A VAPOR METALICO DE 250W, INCLUSIVE FORNECIMENTO E SUBSTITUICAO DE TRES LAMPADAS E TRES REATORES DE ALTO FATOR DE POTENCIA EM POSTE DE ATE 17M.</v>
          </cell>
          <cell r="C2846" t="str">
            <v>UD</v>
          </cell>
          <cell r="D2846">
            <v>957.21</v>
          </cell>
          <cell r="E2846">
            <v>736.32</v>
          </cell>
        </row>
        <row r="2847">
          <cell r="A2847">
            <v>0</v>
          </cell>
        </row>
        <row r="2848">
          <cell r="A2848" t="str">
            <v>18.28.025</v>
          </cell>
          <cell r="B2848" t="str">
            <v>MANUTENCAO DE LUMINARIA DE UMA PETALA COM QUATRO LAMPADAS A VAPOR METALICO DE 250W, INCLUSIVE FORNECIMENTO E SUBSTITUICAO DAS LAMPADAS REATORES, IGNITORES E CAPACITORES EM POSTE DE ATE 17M.</v>
          </cell>
          <cell r="C2848" t="str">
            <v>UD</v>
          </cell>
          <cell r="D2848">
            <v>1254.55</v>
          </cell>
          <cell r="E2848">
            <v>965.04</v>
          </cell>
        </row>
        <row r="2849">
          <cell r="A2849">
            <v>0</v>
          </cell>
        </row>
        <row r="2850">
          <cell r="A2850" t="str">
            <v>18.28.026</v>
          </cell>
          <cell r="B2850" t="str">
            <v>MANUTENCAO DE LUMINARIA DE UMA PETALA COM UMA LAMPADA A VAPOR METALICO DE 400W, INCLUSIVE FORNECIMENTO E SUBSTITUICAO DE UMA LAMPADA E UM REATOR DE ALTO FATOR DE POTENCIA EM POSTE DE ATE 23M.</v>
          </cell>
          <cell r="C2850" t="str">
            <v>UD</v>
          </cell>
          <cell r="D2850">
            <v>411.61</v>
          </cell>
          <cell r="E2850">
            <v>316.63</v>
          </cell>
        </row>
        <row r="2851">
          <cell r="A2851">
            <v>0</v>
          </cell>
        </row>
        <row r="2852">
          <cell r="A2852" t="str">
            <v>18.28.027</v>
          </cell>
          <cell r="B2852" t="str">
            <v>MANUTENCAO DE LUMINARIA DE UMA PETALA COM DUAS LAMPADAS A VAPOR METALICO DE 400W, INCLUSIVE FORNECIMENTO E SUBSTITUICAO DAS LAMPADAS, REATORES, IGNITORES E CAPACITORES EM POSTE DE ATE 23M.</v>
          </cell>
          <cell r="C2852" t="str">
            <v>UD</v>
          </cell>
          <cell r="D2852">
            <v>758.03</v>
          </cell>
          <cell r="E2852">
            <v>583.1</v>
          </cell>
        </row>
        <row r="2853">
          <cell r="A2853">
            <v>0</v>
          </cell>
        </row>
        <row r="2854">
          <cell r="A2854" t="str">
            <v>18.28.028</v>
          </cell>
          <cell r="B2854" t="str">
            <v>MANUTENCAO DE LUMINARIA DE UMA PETALA COM TRES LAMPADAS A VAPOR METALICO DE 400W, INCLUSIVE FORNECIMENTO E SUBSTITUICAO DE TRES LAMPADAS E TRES REATORES DE ALTO FATOR DE POTENCIA EM POSTE DE ATE 23M.</v>
          </cell>
          <cell r="C2854" t="str">
            <v>UD</v>
          </cell>
          <cell r="D2854">
            <v>1104.44</v>
          </cell>
          <cell r="E2854">
            <v>849.57</v>
          </cell>
        </row>
        <row r="2855">
          <cell r="A2855">
            <v>0</v>
          </cell>
        </row>
        <row r="2856">
          <cell r="A2856" t="str">
            <v>18.28.029</v>
          </cell>
          <cell r="B2856" t="str">
            <v>MANUTENCAO DE LUMINARIA DE UMA PETALA COM QUATRO LAMPADAS A VAPOR METALICO DE 400W,INCLUSIVE FORNECIMENTO E SUBSTITUICAO DAS LAMPADAS, REATORES, IGNITORES E CAPACITORES EM POSTE DE ATE 23M.</v>
          </cell>
          <cell r="C2856" t="str">
            <v>UD</v>
          </cell>
          <cell r="D2856">
            <v>1450.85</v>
          </cell>
          <cell r="E2856">
            <v>1116.04</v>
          </cell>
        </row>
        <row r="2857">
          <cell r="A2857">
            <v>0</v>
          </cell>
        </row>
        <row r="2858">
          <cell r="A2858" t="str">
            <v>18.28.100</v>
          </cell>
          <cell r="B2858" t="str">
            <v>FORNECIMENTO DE NUCLEO DE FERRO FUNDIDO, PARA UMA LUMINARIA TIPO PETALA, EM POSTE DE ATE 23M, INCLUSIVE INSTALACAO.</v>
          </cell>
          <cell r="C2858" t="str">
            <v>UD</v>
          </cell>
          <cell r="D2858">
            <v>177</v>
          </cell>
          <cell r="E2858">
            <v>136.16</v>
          </cell>
        </row>
        <row r="2859">
          <cell r="A2859">
            <v>0</v>
          </cell>
        </row>
        <row r="2860">
          <cell r="A2860" t="str">
            <v>18.28.101</v>
          </cell>
          <cell r="B2860" t="str">
            <v>FORNECIMENTO DE NUCLEO DE FERRO FUNDIDO PARA DUAS LUMINARIAS TIPO PETALA EM POSTE DE ATE 23M, INCLUSIVE INSTALACAO.</v>
          </cell>
          <cell r="C2860" t="str">
            <v>UD</v>
          </cell>
          <cell r="D2860">
            <v>221.2</v>
          </cell>
          <cell r="E2860">
            <v>170.16</v>
          </cell>
        </row>
        <row r="2861">
          <cell r="A2861">
            <v>0</v>
          </cell>
        </row>
        <row r="2862">
          <cell r="A2862" t="str">
            <v>18.28.102</v>
          </cell>
          <cell r="B2862" t="str">
            <v>FORNECIMENTO DE NUCLEO DE FERRO FUNDIDO PARA TRES LUMINARIAS TIPO PETALA EM POSTE DE ATE 23M, INCLUSIVE INSTALACAO.</v>
          </cell>
          <cell r="C2862" t="str">
            <v>UD</v>
          </cell>
          <cell r="D2862">
            <v>234.2</v>
          </cell>
          <cell r="E2862">
            <v>180.16</v>
          </cell>
        </row>
        <row r="2863">
          <cell r="A2863">
            <v>0</v>
          </cell>
        </row>
        <row r="2864">
          <cell r="A2864" t="str">
            <v>18.28.110</v>
          </cell>
          <cell r="B2864" t="str">
            <v>FORNECIMENTO E SUBSTITUICAO DE BANDEJA EM ALUMINIO FUNDIDO PARA LUMINARIA DE UMA PETALA EM POSTE DE ATE 23M.</v>
          </cell>
          <cell r="C2864" t="str">
            <v>UD</v>
          </cell>
          <cell r="D2864">
            <v>127.6</v>
          </cell>
          <cell r="E2864">
            <v>98.16</v>
          </cell>
        </row>
        <row r="2865">
          <cell r="A2865">
            <v>0</v>
          </cell>
        </row>
        <row r="2866">
          <cell r="A2866" t="str">
            <v>18.28.111</v>
          </cell>
          <cell r="B2866" t="str">
            <v>FORNECIMENTO E SUBSTITUICAO DE BANDEJA EM ALUMINIO FUNDIDO PARA LUMINARIA COM DUAS PETALAS EM POSTE DE ATE 23M.</v>
          </cell>
          <cell r="C2866" t="str">
            <v>UD</v>
          </cell>
          <cell r="D2866">
            <v>190</v>
          </cell>
          <cell r="E2866">
            <v>146.16</v>
          </cell>
        </row>
        <row r="2867">
          <cell r="A2867">
            <v>0</v>
          </cell>
        </row>
        <row r="2868">
          <cell r="A2868" t="str">
            <v>18.28.112</v>
          </cell>
          <cell r="B2868" t="str">
            <v>FORNECIMENTO E SUBSTITUICAO DE BANDEJA EM ALUMINIO FUNDIDO PARA LUMINARIA DE TRES PETALAS EM POSTE DE ATE 23M.</v>
          </cell>
          <cell r="C2868" t="str">
            <v>UD</v>
          </cell>
          <cell r="D2868">
            <v>252.4</v>
          </cell>
          <cell r="E2868">
            <v>194.16</v>
          </cell>
        </row>
        <row r="2869">
          <cell r="A2869">
            <v>0</v>
          </cell>
        </row>
        <row r="2870">
          <cell r="A2870" t="str">
            <v>18.28.120</v>
          </cell>
          <cell r="B2870" t="str">
            <v>FORNECIMENTO E SUBSTITUICAO DE BANDEJA EM ALUMINIO FUNDIDO PARA LUMINARIA DE UMA PETALA EM POSTE DE ATE 17M, INCLUSIVE REATOR UI VS 25OW, IGNITOR E CAPACITOR.</v>
          </cell>
          <cell r="C2870" t="str">
            <v>UD</v>
          </cell>
          <cell r="D2870">
            <v>279.66000000000003</v>
          </cell>
          <cell r="E2870">
            <v>215.13</v>
          </cell>
        </row>
        <row r="2871">
          <cell r="A2871">
            <v>0</v>
          </cell>
        </row>
        <row r="2872">
          <cell r="A2872" t="str">
            <v>18.28.121</v>
          </cell>
          <cell r="B2872" t="str">
            <v>FORNECIMENTO E SUBSTITUICAO DE BANDEJA EM ALUMINIO FUNDIDO PARA LUMINARIA DE DUAS PETALAS EM POSTE DE 17M, INCLUSIVE REATORES UI VS 25OW IGNITORES E CAPACITORES.</v>
          </cell>
          <cell r="C2872" t="str">
            <v>UD</v>
          </cell>
          <cell r="D2872">
            <v>494.13</v>
          </cell>
          <cell r="E2872">
            <v>380.1</v>
          </cell>
        </row>
        <row r="2873">
          <cell r="A2873">
            <v>0</v>
          </cell>
        </row>
        <row r="2874">
          <cell r="A2874" t="str">
            <v>18.28.122</v>
          </cell>
          <cell r="B2874" t="str">
            <v>FORNECIMENTO E SUBSTITUICAO DE BANDEJA EM ALUMINIO FUNDIDO PARA LUMINARIA DE TRES PETALAS EM POSTE DE ATE 23M, INCLUSIVE REATORES UI VS 250W, IGNITORES E CAPACITORES.</v>
          </cell>
          <cell r="C2874" t="str">
            <v>UD</v>
          </cell>
          <cell r="D2874">
            <v>708.59</v>
          </cell>
          <cell r="E2874">
            <v>545.07000000000005</v>
          </cell>
        </row>
        <row r="2875">
          <cell r="A2875">
            <v>0</v>
          </cell>
        </row>
        <row r="2876">
          <cell r="A2876" t="str">
            <v>18.28.123</v>
          </cell>
          <cell r="B2876" t="str">
            <v>FORNECIMENTO E SUBSTITUICAO DE BANDEJA EM ALUMINIO FUNDIDO PARA LUMINARIA DE UMA PETALA EM POSTE DE ATE 23M, INCLUSIVE REATOR UI VS 400W IGNITOR E CAPACITOR.</v>
          </cell>
          <cell r="C2876" t="str">
            <v>UD</v>
          </cell>
          <cell r="D2876">
            <v>315.41000000000003</v>
          </cell>
          <cell r="E2876">
            <v>242.63</v>
          </cell>
        </row>
        <row r="2877">
          <cell r="A2877">
            <v>0</v>
          </cell>
        </row>
        <row r="2878">
          <cell r="A2878" t="str">
            <v>18.28.124</v>
          </cell>
          <cell r="B2878" t="str">
            <v>FORNECIMENTO E SUBSTITUICAO DE BANDEJA EM ALUMINIO FUNDIDO PARA LUMINARIA DE DUAS PETALAS EM POSTE DE ATE 23M, INCLUSIVE REATORES UI VS DE 400W, IGNITORES E CAPACITORES.</v>
          </cell>
          <cell r="C2878" t="str">
            <v>UD</v>
          </cell>
          <cell r="D2878">
            <v>565.63</v>
          </cell>
          <cell r="E2878">
            <v>435.1</v>
          </cell>
        </row>
        <row r="2879">
          <cell r="A2879">
            <v>0</v>
          </cell>
        </row>
        <row r="2880">
          <cell r="A2880" t="str">
            <v>18.28.125</v>
          </cell>
          <cell r="B2880" t="str">
            <v>FORNECIMENTO E SUBSTITUICAO DE BANDEJA EM ALUMINIO FUNDIDO PARA LUMINARIA DE TRES PETALAS EM POSTE DE 23M, INCLUSIVE REATORES UI VS 400W IGNITORES E CAPACITORES.</v>
          </cell>
          <cell r="C2880" t="str">
            <v>UD</v>
          </cell>
          <cell r="D2880">
            <v>815.84</v>
          </cell>
          <cell r="E2880">
            <v>627.57000000000005</v>
          </cell>
        </row>
        <row r="2881">
          <cell r="A2881">
            <v>0</v>
          </cell>
        </row>
        <row r="2882">
          <cell r="A2882" t="str">
            <v>18.28.126</v>
          </cell>
          <cell r="B2882" t="str">
            <v>FORNECIMENTO E SUBSTITUICAO DE BANDEJA EM ALUMINIO FUNDIDO PARA LUMINARIA DE UMA PETALA, EM POSTE DE ATE 17M, INCLUSIVE REATOR UI VAPOR METALICO DE 250W, IGNITOR E CAPACITOR.</v>
          </cell>
          <cell r="C2882" t="str">
            <v>UD</v>
          </cell>
          <cell r="D2882">
            <v>301.44</v>
          </cell>
          <cell r="E2882">
            <v>231.88</v>
          </cell>
        </row>
        <row r="2883">
          <cell r="A2883">
            <v>0</v>
          </cell>
        </row>
        <row r="2884">
          <cell r="A2884" t="str">
            <v>18.28.127</v>
          </cell>
          <cell r="B2884" t="str">
            <v>FORNECIMENTO E SUBSTITUICAO DE BANDEJA EM ALUMINIO FUNDIDO PARA LUMINARIA DE DUAS PETALAS EM POSTE DE ATE 17M, INCLUSIVE REATORES UI VAPOR METALICO DE 250W, IGNITORES E CAPACITORES</v>
          </cell>
          <cell r="C2884" t="str">
            <v>UD</v>
          </cell>
          <cell r="D2884">
            <v>537.67999999999995</v>
          </cell>
          <cell r="E2884">
            <v>413.6</v>
          </cell>
        </row>
        <row r="2885">
          <cell r="A2885">
            <v>0</v>
          </cell>
        </row>
        <row r="2886">
          <cell r="A2886" t="str">
            <v>18.28.128</v>
          </cell>
          <cell r="B2886" t="str">
            <v>FORNECIMENTO E SUBSTITUICAO DE BANDEJA EM ALUMINIO FUNDIDO PARA LUMINARIA DE TRES PETALAS EM POSTE DE ATE 17M, INCLUSIVE REATORES UI VAPOR METALICO DE 250W, IGNITORES E CAPACITORES.</v>
          </cell>
          <cell r="C2886" t="str">
            <v>UD</v>
          </cell>
          <cell r="D2886">
            <v>773.91</v>
          </cell>
          <cell r="E2886">
            <v>595.32000000000005</v>
          </cell>
        </row>
        <row r="2887">
          <cell r="A2887">
            <v>0</v>
          </cell>
        </row>
        <row r="2888">
          <cell r="A2888" t="str">
            <v>18.28.129</v>
          </cell>
          <cell r="B2888" t="str">
            <v>FORNECIMENTO E SUBSTITUICAO DE BANDEJA EM ALUMINIO FUNDIDO PARA LUMINARIA DE UMA PETALA EM POSTE DE ATE 23M, INCLUSIVE REATOR UI VAPOR METALICO DE 400W, IGNITOR E CAPACITOR.</v>
          </cell>
          <cell r="C2888" t="str">
            <v>UD</v>
          </cell>
          <cell r="D2888">
            <v>321.91000000000003</v>
          </cell>
          <cell r="E2888">
            <v>247.63</v>
          </cell>
        </row>
        <row r="2889">
          <cell r="A2889">
            <v>0</v>
          </cell>
        </row>
        <row r="2890">
          <cell r="A2890" t="str">
            <v>18.28.130</v>
          </cell>
          <cell r="B2890" t="str">
            <v>FORNECIMENTO E SUBSTITUICAO DE BANDEJA EM ALUMINIO FUNDIDO PARA LUMINARIA DE DUAS PETALAS EM POSTE DE ATE 23M, INCLUSIVE REATORES UI VAPOR METALICO DE 400W, IGNITORES E CAPACITORES.</v>
          </cell>
          <cell r="C2890" t="str">
            <v>UD</v>
          </cell>
          <cell r="D2890">
            <v>578.63</v>
          </cell>
          <cell r="E2890">
            <v>445.1</v>
          </cell>
        </row>
        <row r="2891">
          <cell r="A2891">
            <v>0</v>
          </cell>
        </row>
        <row r="2892">
          <cell r="A2892" t="str">
            <v>18.28.131</v>
          </cell>
          <cell r="B2892" t="str">
            <v>FORNECIMENTO E SUBSTITUICAO DE BANDEJA EM ALUMINIO FUNDIDO PARA LUMINARIA DE TRES PETALAS EM POSTE DE ATE 23M, INCLUSIVE REATORES UI VAPOR METALICO DE 400W, IGNITORES E CAPACITORES.</v>
          </cell>
          <cell r="C2892" t="str">
            <v>UD</v>
          </cell>
          <cell r="D2892">
            <v>835.34</v>
          </cell>
          <cell r="E2892">
            <v>642.57000000000005</v>
          </cell>
        </row>
        <row r="2893">
          <cell r="A2893">
            <v>0</v>
          </cell>
        </row>
        <row r="2894">
          <cell r="A2894" t="str">
            <v>18.28.132</v>
          </cell>
          <cell r="B2894" t="str">
            <v>FORNECIMENTO E SUBSTITUICAO DE REATOR UI VAPOR DE SODIO DE 250W, IGNITOR E CAPACITOR PARA LUMINARIA COM UMA PETALA EM POSTE DE 17M.</v>
          </cell>
          <cell r="C2894" t="str">
            <v>UD</v>
          </cell>
          <cell r="D2894">
            <v>217.26</v>
          </cell>
          <cell r="E2894">
            <v>167.13</v>
          </cell>
        </row>
        <row r="2895">
          <cell r="A2895">
            <v>0</v>
          </cell>
        </row>
        <row r="2896">
          <cell r="A2896" t="str">
            <v>18.28.133</v>
          </cell>
          <cell r="B2896" t="str">
            <v>FORNECIMENTO E SUBSTITUICAO DE REATORES UI VAPOR DE SODIO DE 250W,IGNITORES E CAPACITORES PARA LUMINARIA COM DUAS PETALAS EM POSTE DE ATE 17M.</v>
          </cell>
          <cell r="C2896" t="str">
            <v>UD</v>
          </cell>
          <cell r="D2896">
            <v>369.33</v>
          </cell>
          <cell r="E2896">
            <v>284.10000000000002</v>
          </cell>
        </row>
        <row r="2897">
          <cell r="A2897">
            <v>0</v>
          </cell>
        </row>
        <row r="2898">
          <cell r="A2898" t="str">
            <v>18.28.134</v>
          </cell>
          <cell r="B2898" t="str">
            <v>FORNECIMENTO E SUBSTITUICAO DE REATORES UI VAPOR DE SODIO DE 250W, IGNITORES E CAPACITORES PARA LUMINARIA COM TRES PETALAS EM POSTE DE ATE 17M.</v>
          </cell>
          <cell r="C2898" t="str">
            <v>UD</v>
          </cell>
          <cell r="D2898">
            <v>521.39</v>
          </cell>
          <cell r="E2898">
            <v>401.07</v>
          </cell>
        </row>
        <row r="2899">
          <cell r="A2899">
            <v>0</v>
          </cell>
        </row>
        <row r="2900">
          <cell r="A2900" t="str">
            <v>18.28.135</v>
          </cell>
          <cell r="B2900" t="str">
            <v>FORNECIMENTO E SUBSTITUICAO DE REATOR UI VAPOR DE SODIO DE 400W, IGNITOR E CAPACITOR PARA LUMINARIA DE UMA PETALA EM POSTE DE ATE 23M.</v>
          </cell>
          <cell r="C2900" t="str">
            <v>UD</v>
          </cell>
          <cell r="D2900">
            <v>253.01</v>
          </cell>
          <cell r="E2900">
            <v>194.63</v>
          </cell>
        </row>
        <row r="2901">
          <cell r="A2901">
            <v>0</v>
          </cell>
        </row>
        <row r="2902">
          <cell r="A2902" t="str">
            <v>18.28.136</v>
          </cell>
          <cell r="B2902" t="str">
            <v>FORNECIMENTO E SUBSTITUICAO DE REATORES UI VAPOR DE SODIO DE 400W, IGNITORES E CAPACITORES PARA LUMINARIA COM DUAS PETALAS EM POSTE DE ATE 23M.</v>
          </cell>
          <cell r="C2902" t="str">
            <v>UD</v>
          </cell>
          <cell r="D2902">
            <v>440.83</v>
          </cell>
          <cell r="E2902">
            <v>339.1</v>
          </cell>
        </row>
        <row r="2903">
          <cell r="A2903">
            <v>0</v>
          </cell>
        </row>
        <row r="2904">
          <cell r="A2904" t="str">
            <v>18.28.137</v>
          </cell>
          <cell r="B2904" t="str">
            <v>FORNECIMENTO E SUBSTITUICAO DE REATORES UI VAPOR DE SODIO DE 400W, IGNITORES E CAPACITORES PARA LUMINARIA COM TRES PETALAS EM POSTE DE ATE 23M.</v>
          </cell>
          <cell r="C2904" t="str">
            <v>UD</v>
          </cell>
          <cell r="D2904">
            <v>628.64</v>
          </cell>
          <cell r="E2904">
            <v>483.57</v>
          </cell>
        </row>
        <row r="2905">
          <cell r="A2905">
            <v>0</v>
          </cell>
        </row>
        <row r="2906">
          <cell r="A2906" t="str">
            <v>18.28.138</v>
          </cell>
          <cell r="B2906" t="str">
            <v>FORNECIMENTO E SUBSTITUICAO DE REATOR UI VAPOR METALICO DE 250W, IGNITOR E CAPACITOR PARA LUMINARIA COM UMA PETALA, EM POSTE DE ATE 17M.</v>
          </cell>
          <cell r="C2906" t="str">
            <v>UD</v>
          </cell>
          <cell r="D2906">
            <v>239.04</v>
          </cell>
          <cell r="E2906">
            <v>183.88</v>
          </cell>
        </row>
        <row r="2907">
          <cell r="A2907">
            <v>0</v>
          </cell>
        </row>
        <row r="2908">
          <cell r="A2908" t="str">
            <v>18.28.139</v>
          </cell>
          <cell r="B2908" t="str">
            <v>FORNECIMENTO E SUBSTITUICAO DE REATORES UI VAPOR METALICO 250W, IGNITORES E CAPACITORES PARA LUMINARIA COM DUAS PETALAS, EM POSTE DE ATE 17M.</v>
          </cell>
          <cell r="C2908" t="str">
            <v>UD</v>
          </cell>
          <cell r="D2908">
            <v>412.88</v>
          </cell>
          <cell r="E2908">
            <v>317.60000000000002</v>
          </cell>
        </row>
        <row r="2909">
          <cell r="A2909">
            <v>0</v>
          </cell>
        </row>
        <row r="2910">
          <cell r="A2910" t="str">
            <v>18.28.140</v>
          </cell>
          <cell r="B2910" t="str">
            <v>FORNECIMENTO E SUBSTITUICAO DE REATORES UI VAPOR METALICO DE 250W, IGNITORES E CAPACITORES PARA LUMINARIA COM TRES PETALAS, EM POSTE DE ATE 17M.</v>
          </cell>
          <cell r="C2910" t="str">
            <v>UD</v>
          </cell>
          <cell r="D2910">
            <v>586.71</v>
          </cell>
          <cell r="E2910">
            <v>451.32</v>
          </cell>
        </row>
        <row r="2911">
          <cell r="A2911">
            <v>0</v>
          </cell>
        </row>
        <row r="2912">
          <cell r="A2912" t="str">
            <v>18.28.141</v>
          </cell>
          <cell r="B2912" t="str">
            <v>FORNECIMENTO E SUBSTITUICAO DE REATOR UI VAPOR METALICO DE 400W, IGNITOR E CAPACITOR PARA LUMINARIA COM UMA PETALA EM POSTE DE ATE 23M.</v>
          </cell>
          <cell r="C2912" t="str">
            <v>UD</v>
          </cell>
          <cell r="D2912">
            <v>259.51</v>
          </cell>
          <cell r="E2912">
            <v>199.63</v>
          </cell>
        </row>
        <row r="2913">
          <cell r="A2913">
            <v>0</v>
          </cell>
        </row>
        <row r="2914">
          <cell r="A2914" t="str">
            <v>18.28.142</v>
          </cell>
          <cell r="B2914" t="str">
            <v>FORNECIMENTO E SUBSTITUICAO DE REATORES UI VAPOR METALICO DE 400W, IGNITORES E CAPACITORES PARA LUMINARIA COM DUAS PETALAS EM POSTE DE ATE 23M.</v>
          </cell>
          <cell r="C2914" t="str">
            <v>UD</v>
          </cell>
          <cell r="D2914">
            <v>453.83</v>
          </cell>
          <cell r="E2914">
            <v>349.1</v>
          </cell>
        </row>
        <row r="2915">
          <cell r="A2915">
            <v>0</v>
          </cell>
        </row>
        <row r="2916">
          <cell r="A2916" t="str">
            <v>18.28.143</v>
          </cell>
          <cell r="B2916" t="str">
            <v>FORNECIMENTO E SUBSTITUICAO DE REATORES UI VAPOR METALICO DE 400W, IGNITORES E CAPACITORES PARA LUMINARIA COM TRES PETALAS EM POSTE DE ATE 23M.</v>
          </cell>
          <cell r="C2916" t="str">
            <v>UD</v>
          </cell>
          <cell r="D2916">
            <v>648.14</v>
          </cell>
          <cell r="E2916">
            <v>498.57</v>
          </cell>
        </row>
        <row r="2917">
          <cell r="A2917">
            <v>0</v>
          </cell>
        </row>
        <row r="2918">
          <cell r="A2918" t="str">
            <v>18.29.025</v>
          </cell>
          <cell r="B2918" t="str">
            <v>SUBESTAÇÃO AÉREA C/TRANSFORMADOR TRIF.DE 225KVA-13800/11400V-380/220V, INCL.POSTE DT 600/11, PÁRA-RAIOS, CRUZETA, ATERR., CX.DE MEDIÇÃO TIPO F3, ELET.E DEMAIS ACESSÓRIOS NECESSÁRIOS AO PERFEITO FUNCIONAMENTO - INSTALADA C/ PROJETO APROVADO - CELPE E ART.N</v>
          </cell>
          <cell r="C2918" t="str">
            <v>Un</v>
          </cell>
          <cell r="D2918">
            <v>35730.519999999997</v>
          </cell>
          <cell r="E2918">
            <v>27485.02</v>
          </cell>
        </row>
        <row r="2919">
          <cell r="A2919">
            <v>0</v>
          </cell>
        </row>
        <row r="2920">
          <cell r="A2920" t="str">
            <v>18.29.030</v>
          </cell>
          <cell r="B2920" t="str">
            <v>SUBESTAÇÃO AÉREA C/TRANSF.TRIF.DE 150KVA-13.800/11400V-380/220V,INCL. POSTE DT 600/11, CRUZETA ATERR., PARA-RAIOS, CX.DE MED. TIPO F3, ELET.E DEMAIS ACESSÓRIOS NECESSÁRIOS P/SEU PERFEITO FUNCIONAMENTO - INSTALADA C/PROJETO APROVADO-CELPE E ART. NÃO INCLUS</v>
          </cell>
          <cell r="C2920" t="str">
            <v>Un</v>
          </cell>
          <cell r="D2920">
            <v>27924.880000000001</v>
          </cell>
          <cell r="E2920">
            <v>21480.68</v>
          </cell>
        </row>
        <row r="2921">
          <cell r="A2921">
            <v>0</v>
          </cell>
        </row>
        <row r="2922">
          <cell r="A2922" t="str">
            <v>18.29.035</v>
          </cell>
          <cell r="B2922" t="str">
            <v>SUBESTAÇÃO AÉREA C/TRANSF.TRIF.DE 112,5KVA-13800/11400V-380/220V, INCL.POSTE DT 300/11, PÁRA-RAIOS, CRUZETA, ATERR., CX.DE MEDIÇÃO TIPO F3, ELET.E DEMAIS ACESSÓRIOS NECESSÁRIOS AO PERFEITO FUNCIONAMENTO - INSTALADA C/ PROJETO APROVADO - CELPE E ART. NÃO I</v>
          </cell>
          <cell r="C2922" t="str">
            <v>Un</v>
          </cell>
          <cell r="D2922">
            <v>22621.1</v>
          </cell>
          <cell r="E2922">
            <v>17400.849999999999</v>
          </cell>
        </row>
        <row r="2923">
          <cell r="A2923">
            <v>0</v>
          </cell>
        </row>
        <row r="2924">
          <cell r="A2924" t="str">
            <v>18.29.040</v>
          </cell>
          <cell r="B2924" t="str">
            <v>SUBESTAÇÃO AÉREA C/TRANSF.TRIF.75KVA-13.800/11400V-380V220V, INCL.POSTE DT 300/11, PÁRA-RAIOS, CRUZETA, ATERR., CX.DE MEDIÇÃO TIPO F3, ELET.E DEMAIS ACESS.NECESSÁRIOS AO SEU PERFEITO FUNCIONAMENTO - INSTALADA C/ PROJETO APROVADO - CELPE E ART. NÃO INCL. O</v>
          </cell>
          <cell r="C2924" t="str">
            <v>Un</v>
          </cell>
          <cell r="D2924">
            <v>17489.939999999999</v>
          </cell>
          <cell r="E2924">
            <v>13453.8</v>
          </cell>
        </row>
        <row r="2925">
          <cell r="A2925">
            <v>0</v>
          </cell>
        </row>
        <row r="2926">
          <cell r="A2926" t="str">
            <v>18.29.062</v>
          </cell>
          <cell r="B2926" t="str">
            <v>FORNECIMENTO E INSTALAÇÃO DE TRANSFORMADOR DE DISTRIBUIÇÃO TRIFÁSICO DE 45KVA - 13800/11400V-380/200V,IMERSO EM ÓLEO MINERAL ISOLANTE.</v>
          </cell>
          <cell r="C2926" t="str">
            <v>Un</v>
          </cell>
          <cell r="D2926">
            <v>7842.31</v>
          </cell>
          <cell r="E2926">
            <v>6032.55</v>
          </cell>
        </row>
        <row r="2927">
          <cell r="A2927">
            <v>0</v>
          </cell>
        </row>
        <row r="2928">
          <cell r="A2928" t="str">
            <v>18.30.100</v>
          </cell>
          <cell r="B2928" t="str">
            <v>FORNECIMENTO E INSTALAÇÃO DE ELETROCALHA PERFURADA, TIPO "C", EM CHAPA GALVANIZADA N.18. DIMENSÔES:300MM (LARGURA) X 100MM (ALTURA) X 3000MM(COMPRIMENTO)</v>
          </cell>
          <cell r="C2928" t="str">
            <v>m</v>
          </cell>
          <cell r="D2928">
            <v>44.4</v>
          </cell>
          <cell r="E2928">
            <v>34.159999999999997</v>
          </cell>
        </row>
        <row r="2929">
          <cell r="A2929">
            <v>0</v>
          </cell>
        </row>
        <row r="2930">
          <cell r="A2930" t="str">
            <v>18.30.105</v>
          </cell>
          <cell r="B2930" t="str">
            <v>FORNECIMENTO E INSTALAÇÃO DE TAMPA DE ENCAIXE PARA ELETROCALHA, EM CHAPA GALVANIZADA N.24, LARGURA DE 300MM</v>
          </cell>
          <cell r="C2930" t="str">
            <v>m</v>
          </cell>
          <cell r="D2930">
            <v>13.7</v>
          </cell>
          <cell r="E2930">
            <v>10.54</v>
          </cell>
        </row>
        <row r="2931">
          <cell r="A2931">
            <v>0</v>
          </cell>
        </row>
        <row r="2932">
          <cell r="A2932" t="str">
            <v>18.30.110</v>
          </cell>
          <cell r="B2932" t="str">
            <v>FORNECIMENTO E INSTALAÇÃO DE ELETROCALHA PERFURADA, TIPO "C", EM CHAPA GALVANIZADA N.18. DIMENSÔES:100MM (LARGURA) X 100MM (ALTURA) X 3000MM(COMPRIMENTO)</v>
          </cell>
          <cell r="C2932" t="str">
            <v>m</v>
          </cell>
          <cell r="D2932">
            <v>33.64</v>
          </cell>
          <cell r="E2932">
            <v>25.88</v>
          </cell>
        </row>
        <row r="2933">
          <cell r="A2933">
            <v>0</v>
          </cell>
        </row>
        <row r="2934">
          <cell r="A2934" t="str">
            <v>18.30.120</v>
          </cell>
          <cell r="B2934" t="str">
            <v>FORNECIMENTO E INSTALAÇÃO DE ELETROCALHA PERFURADA, TIPO "C", EM CHAPA GALVANIZADA N.18. DIMENSÔES:100MM (LARGURA) X 50MM (ALTURA) X 3000MM(COMPRIMENTO)</v>
          </cell>
          <cell r="C2934" t="str">
            <v>m</v>
          </cell>
          <cell r="D2934">
            <v>21.15</v>
          </cell>
          <cell r="E2934">
            <v>16.27</v>
          </cell>
        </row>
        <row r="2935">
          <cell r="A2935">
            <v>0</v>
          </cell>
        </row>
        <row r="2936">
          <cell r="A2936" t="str">
            <v>18.30.210</v>
          </cell>
          <cell r="B2936" t="str">
            <v>FORNECIMENTO E INSTALAÇÃO DE DERIVAÇÃO "L" HORIZONTAL EM CHAPA DE AÇO GALVANIZADO, DIMENSÕES:100MM X 50MM.</v>
          </cell>
          <cell r="C2936" t="str">
            <v>Un</v>
          </cell>
          <cell r="D2936">
            <v>24.27</v>
          </cell>
          <cell r="E2936">
            <v>18.670000000000002</v>
          </cell>
        </row>
        <row r="2937">
          <cell r="A2937">
            <v>0</v>
          </cell>
        </row>
        <row r="2938">
          <cell r="A2938" t="str">
            <v>18.30.220</v>
          </cell>
          <cell r="B2938" t="str">
            <v>FORNECIMENTO E INSTALAÇÃO DE SUPORTE VERTICAL PARA ELETROCALHA TIPO GANCHO DE SUSPENSÃO DUPLO, EM CHAPA DE AÇO GALVANIZADO,  DIMENSÕES: 100mm x 50mm. INCLUSIVE PARAFUSO CABEÇA DE LENTILHA C/ AUTO TRAVAMENTO DE 1/4"X1/2",PORCA SEXTAVADA E ARRUELA.</v>
          </cell>
          <cell r="C2938" t="str">
            <v>Un</v>
          </cell>
          <cell r="D2938">
            <v>6.73</v>
          </cell>
          <cell r="E2938">
            <v>5.18</v>
          </cell>
        </row>
        <row r="2939">
          <cell r="A2939">
            <v>0</v>
          </cell>
        </row>
        <row r="2940">
          <cell r="A2940" t="str">
            <v>19.00.000</v>
          </cell>
          <cell r="B2940" t="str">
            <v>INSTALACOES HIDRO SANITARIAS</v>
          </cell>
        </row>
        <row r="2941">
          <cell r="A2941">
            <v>0</v>
          </cell>
        </row>
        <row r="2942">
          <cell r="A2942" t="str">
            <v>19.01.010</v>
          </cell>
          <cell r="B2942" t="str">
            <v>PONTO DE ESGOTO PARA BACIA SANITARIA, INCLUSIVE TUBULACOES E CONEXOES EM PVC RIGIDO SOLDAVEIS, ATE A COLUNA OU O SUB-COLETOR.</v>
          </cell>
          <cell r="C2942" t="str">
            <v>Pt</v>
          </cell>
          <cell r="D2942">
            <v>60.32</v>
          </cell>
          <cell r="E2942">
            <v>46.4</v>
          </cell>
        </row>
        <row r="2943">
          <cell r="A2943">
            <v>0</v>
          </cell>
        </row>
        <row r="2944">
          <cell r="A2944" t="str">
            <v>19.01.020</v>
          </cell>
          <cell r="B2944" t="str">
            <v>PONTO DE ESGOTO PARA PIA OU LAVANDARIA,INCLUSIVE TUBULACOES E CONEXOES EM PVC RIGIDO SOLDAVEIS, ATE A COLUNA OU O SUB-COLETOR.</v>
          </cell>
          <cell r="C2944" t="str">
            <v>Pt</v>
          </cell>
          <cell r="D2944">
            <v>54.35</v>
          </cell>
          <cell r="E2944">
            <v>41.81</v>
          </cell>
        </row>
        <row r="2945">
          <cell r="A2945">
            <v>0</v>
          </cell>
        </row>
        <row r="2946">
          <cell r="A2946" t="str">
            <v>19.01.030</v>
          </cell>
          <cell r="B2946" t="str">
            <v>PONTO DE ESGOTO PARA LAVATORIO OU MICTORIO, INCLUSIVE TUBULACOES E CONEXOES EM PVC RIGIDO SOLDAVEIS, ATE A COLUNA OU O SUB-COLETOR</v>
          </cell>
          <cell r="C2946" t="str">
            <v>Pt</v>
          </cell>
          <cell r="D2946">
            <v>51.68</v>
          </cell>
          <cell r="E2946">
            <v>39.76</v>
          </cell>
        </row>
        <row r="2947">
          <cell r="A2947">
            <v>0</v>
          </cell>
        </row>
        <row r="2948">
          <cell r="A2948" t="str">
            <v>19.01.040</v>
          </cell>
          <cell r="B2948" t="str">
            <v>PONTO DE ESGOTO PARA RALO SIFONADO, INCLUSIVE RALO, TUBULACOES E CONEXOES EM PVC RIGIDO SOLDAVEIS, ATE A COLUNA OU O SUB-COLETOR.</v>
          </cell>
          <cell r="C2948" t="str">
            <v>Pt</v>
          </cell>
          <cell r="D2948">
            <v>58.85</v>
          </cell>
          <cell r="E2948">
            <v>45.27</v>
          </cell>
        </row>
        <row r="2949">
          <cell r="A2949">
            <v>0</v>
          </cell>
        </row>
        <row r="2950">
          <cell r="A2950" t="str">
            <v>19.02.010</v>
          </cell>
          <cell r="B2950" t="str">
            <v>PONTO DE AGUA, INCLUSIVE TUBULACOES E CONEXOES DE PVC RIGIDO ROSQUEAVEL E ABERTURA DE RASGOS EM ALVENARIA,ATE O REGISTRO GERAL DO AMBIENTE.</v>
          </cell>
          <cell r="C2950" t="str">
            <v>Pt</v>
          </cell>
          <cell r="D2950">
            <v>69.16</v>
          </cell>
          <cell r="E2950">
            <v>53.2</v>
          </cell>
        </row>
        <row r="2951">
          <cell r="A2951">
            <v>0</v>
          </cell>
        </row>
        <row r="2952">
          <cell r="A2952" t="str">
            <v>19.02.020</v>
          </cell>
          <cell r="B2952" t="str">
            <v>PONTO DE AGUA, INCLUSIVE TUBULACOES E CONEXOES DE PVC RIGIDO SOLDAVEL E ABERTURA DE RASGOS EM ALVENARIA, ATE O REGISTRO GERAL DO AMBIENTE.</v>
          </cell>
          <cell r="C2952" t="str">
            <v>Pt</v>
          </cell>
          <cell r="D2952">
            <v>40.97</v>
          </cell>
          <cell r="E2952">
            <v>31.52</v>
          </cell>
        </row>
        <row r="2953">
          <cell r="A2953">
            <v>0</v>
          </cell>
        </row>
        <row r="2954">
          <cell r="A2954" t="str">
            <v>19.03.010</v>
          </cell>
          <cell r="B2954" t="str">
            <v>FORNECIMENTO E ASSENTAMENTO DE TUBOS DE PVC RIGIDO SOLDAVEIS, DIAM.40 MM, PARA VENTILACAO DE ESGOTO.</v>
          </cell>
          <cell r="C2954" t="str">
            <v>m</v>
          </cell>
          <cell r="D2954">
            <v>7.81</v>
          </cell>
          <cell r="E2954">
            <v>6.01</v>
          </cell>
        </row>
        <row r="2955">
          <cell r="A2955">
            <v>0</v>
          </cell>
        </row>
        <row r="2956">
          <cell r="A2956" t="str">
            <v>19.03.020</v>
          </cell>
          <cell r="B2956" t="str">
            <v>FORNECIMENTO E ASSENTAMENTO DE TUBOS DE PVC RIGIDO SOLDAVEIS, DIAM.50 MM, PARA VENTILACAO DE ESGOTO.</v>
          </cell>
          <cell r="C2956" t="str">
            <v>m</v>
          </cell>
          <cell r="D2956">
            <v>10.73</v>
          </cell>
          <cell r="E2956">
            <v>8.26</v>
          </cell>
        </row>
        <row r="2957">
          <cell r="A2957">
            <v>0</v>
          </cell>
        </row>
        <row r="2958">
          <cell r="A2958" t="str">
            <v>19.03.030</v>
          </cell>
          <cell r="B2958" t="str">
            <v>FORNECIMENTO E ASSENTAMENTO DE TUBOS DE PVC RIGIDO SOLDAVEIS, DIAM.75 MM, PARA COLUNAS DE ESGOTO, VENTILACAO OU AGUAS PLUVIAIS.</v>
          </cell>
          <cell r="C2958" t="str">
            <v>m</v>
          </cell>
          <cell r="D2958">
            <v>14.49</v>
          </cell>
          <cell r="E2958">
            <v>11.15</v>
          </cell>
        </row>
        <row r="2959">
          <cell r="A2959">
            <v>0</v>
          </cell>
        </row>
        <row r="2960">
          <cell r="A2960" t="str">
            <v>19.03.040</v>
          </cell>
          <cell r="B2960" t="str">
            <v>FORNECIMENTO E ASSENTAMENTO DE TUBOS DE PVC RIGIDO SOLDAVEIS, DIAM.100 MM, PARA COLUNAS DE ESGOTO, VENTILACAO OU AGUAS PLUVIAIS.</v>
          </cell>
          <cell r="C2960" t="str">
            <v>m</v>
          </cell>
          <cell r="D2960">
            <v>18.38</v>
          </cell>
          <cell r="E2960">
            <v>14.14</v>
          </cell>
        </row>
        <row r="2961">
          <cell r="A2961">
            <v>0</v>
          </cell>
        </row>
        <row r="2962">
          <cell r="A2962" t="str">
            <v>19.03.100</v>
          </cell>
          <cell r="B2962" t="str">
            <v>FORNECIMENTO E COLOCAÇÃO DE CURVA DE PVC 90 LONGA, 100MM PARA ESGOTO</v>
          </cell>
          <cell r="C2962" t="str">
            <v>Un</v>
          </cell>
          <cell r="D2962">
            <v>44.35</v>
          </cell>
          <cell r="E2962">
            <v>34.119999999999997</v>
          </cell>
        </row>
        <row r="2963">
          <cell r="A2963">
            <v>0</v>
          </cell>
        </row>
        <row r="2964">
          <cell r="A2964" t="str">
            <v>19.03.101</v>
          </cell>
          <cell r="B2964" t="str">
            <v>FORNECIMENTO E COLOCAÇÃO DE LUVA DE PVC 100MM PARA ESGOTO</v>
          </cell>
          <cell r="C2964" t="str">
            <v>Un</v>
          </cell>
          <cell r="D2964">
            <v>11.05</v>
          </cell>
          <cell r="E2964">
            <v>8.5</v>
          </cell>
        </row>
        <row r="2965">
          <cell r="A2965">
            <v>0</v>
          </cell>
        </row>
        <row r="2966">
          <cell r="A2966" t="str">
            <v>19.04.010</v>
          </cell>
          <cell r="B2966" t="str">
            <v>FORNECIMENTO E ASSENTAMENTO DE MANILHA DE BARRO VITRIFICADA CLASSE B(EB-5),DIAM. DE 4POL PARA COLETORES E SUB-COLETORES DE ESGOTO E AGUAS PLUVIAIS, INCLUSIVE ABERTURA E FECHAMENTO DE VALAS.</v>
          </cell>
          <cell r="C2966" t="str">
            <v>m</v>
          </cell>
          <cell r="D2966">
            <v>19.68</v>
          </cell>
          <cell r="E2966">
            <v>15.14</v>
          </cell>
        </row>
        <row r="2967">
          <cell r="A2967">
            <v>0</v>
          </cell>
        </row>
        <row r="2968">
          <cell r="A2968" t="str">
            <v>19.04.015</v>
          </cell>
          <cell r="B2968" t="str">
            <v>ASSENTAMENTO DE MANILHA DE BARRO VITRIFICADA DIAM. DE 4 POL,PARA COLETORES E SUB-COLETORES DE ESGOTO E AGUAS PLUVIAIS, SEM O FORNECIMENTO DA MANILHA.</v>
          </cell>
          <cell r="C2968" t="str">
            <v>m</v>
          </cell>
          <cell r="D2968">
            <v>9.17</v>
          </cell>
          <cell r="E2968">
            <v>7.06</v>
          </cell>
        </row>
        <row r="2969">
          <cell r="A2969">
            <v>0</v>
          </cell>
        </row>
        <row r="2970">
          <cell r="A2970" t="str">
            <v>19.04.020</v>
          </cell>
          <cell r="B2970" t="str">
            <v>FORNECIMENTO E ASSENTAMENTO DE MANILHA DE BARRO VITRIFICADA CLASSE B(EB-5),DIAM. DE 6POL PARA COLETORES E SUB-COLETORES DE ESGOTO E AGUAS PLUVIAIS, INCLUSIVE ABERTURA E FECHAMENTO DE VALAS.</v>
          </cell>
          <cell r="C2970" t="str">
            <v>m</v>
          </cell>
          <cell r="D2970">
            <v>27.26</v>
          </cell>
          <cell r="E2970">
            <v>20.97</v>
          </cell>
        </row>
        <row r="2971">
          <cell r="A2971">
            <v>0</v>
          </cell>
        </row>
        <row r="2972">
          <cell r="A2972" t="str">
            <v>19.04.025</v>
          </cell>
          <cell r="B2972" t="str">
            <v>ASSENTAMENTO DE MANILHA DE BARRO VITRIFICADA, DIAM. 6 POL.,PARA COLETORES E SUB-COLETORES DE ESGOTO E AGUAS PLUVIAIS, SEM O FORNECIMENTO DA MANILHA.</v>
          </cell>
          <cell r="C2972" t="str">
            <v>m</v>
          </cell>
          <cell r="D2972">
            <v>11.5</v>
          </cell>
          <cell r="E2972">
            <v>8.85</v>
          </cell>
        </row>
        <row r="2973">
          <cell r="A2973">
            <v>0</v>
          </cell>
        </row>
        <row r="2974">
          <cell r="A2974" t="str">
            <v>19.04.030</v>
          </cell>
          <cell r="B2974" t="str">
            <v>FORNECIMENTO E ASSENTAMENTO DE MANILHA DE BARRO VITRIFICADA CLASSE B(EB-5),DIAM.DE 8 POL PARA COLETORES E SUB-COLETORES DE ESGOTO E AGUAS PLUVIAIS, INCLUSIVE ABERTURA E FECHAMENTO DE VALAS.</v>
          </cell>
          <cell r="C2974" t="str">
            <v>m</v>
          </cell>
          <cell r="D2974">
            <v>35.369999999999997</v>
          </cell>
          <cell r="E2974">
            <v>27.21</v>
          </cell>
        </row>
        <row r="2975">
          <cell r="A2975">
            <v>0</v>
          </cell>
        </row>
        <row r="2976">
          <cell r="A2976" t="str">
            <v>19.04.035</v>
          </cell>
          <cell r="B2976" t="str">
            <v>ASSENTAMENTO DE MANILHA DE BARRO VITRIFICADA, DIAM. 8 POL.,PARA COLETORES E SUB-COLETORES DE ESGOTO E AGUAS PLUVIAIS, SEM O FORNECIMENTO DA MANILHA.</v>
          </cell>
          <cell r="C2976" t="str">
            <v>m</v>
          </cell>
          <cell r="D2976">
            <v>15.28</v>
          </cell>
          <cell r="E2976">
            <v>11.76</v>
          </cell>
        </row>
        <row r="2977">
          <cell r="A2977">
            <v>0</v>
          </cell>
        </row>
        <row r="2978">
          <cell r="A2978" t="str">
            <v>19.04.040</v>
          </cell>
          <cell r="B2978" t="str">
            <v>FORNECIMENTO E ASSENTAMENTO DE TUBOS DE PVC RIGIDO SOLDAVEIS DIAM. 100 MM, PARA COLETORES E SUB-COLETORES DE ESGOTO OU AGUAS PLUVIAIS, INCLUSIVE ABERTURA E FECHAMENTO DE VALAS.</v>
          </cell>
          <cell r="C2978" t="str">
            <v>m</v>
          </cell>
          <cell r="D2978">
            <v>19.5</v>
          </cell>
          <cell r="E2978">
            <v>15</v>
          </cell>
        </row>
        <row r="2979">
          <cell r="A2979">
            <v>0</v>
          </cell>
        </row>
        <row r="2980">
          <cell r="A2980" t="str">
            <v>19.04.050</v>
          </cell>
          <cell r="B2980" t="str">
            <v>FORNECIMENTO E ASSENTAMENTO DE TUBOS DE PVC RIGIDO SOLDAVEIS DIAM. 150 MM, PARA COLETORES E SUB-COLETORES DE ESGOTO OU AGUAS PLUVIAIS, INCLUSIVE ABERTURA E FECHAMENTO DE VALAS.</v>
          </cell>
          <cell r="C2980" t="str">
            <v>m</v>
          </cell>
          <cell r="D2980">
            <v>36.54</v>
          </cell>
          <cell r="E2980">
            <v>28.11</v>
          </cell>
        </row>
        <row r="2981">
          <cell r="A2981">
            <v>0</v>
          </cell>
        </row>
        <row r="2982">
          <cell r="A2982" t="str">
            <v>19.04.055</v>
          </cell>
          <cell r="B2982" t="str">
            <v>FORNECIMENTO E ASSENTAMENTO DE TUBOS DE PVC RÍGIDO COM ANÉIS, PONTA E BOLSA PARA COLETORES DE ESGOTO OU ÁGUAS PLUVIAIS, DIAM. 150MM, VINILFORT - TIGRE OU SIMILAR, INCLUSIVE ABERTURA E FECHAMENTO DE VALAS.</v>
          </cell>
          <cell r="C2982" t="str">
            <v>m</v>
          </cell>
          <cell r="D2982">
            <v>47.85</v>
          </cell>
          <cell r="E2982">
            <v>36.81</v>
          </cell>
        </row>
        <row r="2983">
          <cell r="A2983">
            <v>0</v>
          </cell>
        </row>
        <row r="2984">
          <cell r="A2984" t="str">
            <v>19.04.056</v>
          </cell>
          <cell r="B2984" t="str">
            <v>FORNECIMENTO E ASSENTAMENTO DE TUBOS DE PVC RÍGIDO COM ANÉIS, PONTA E BOLSA PARA COLETORES DE ESGOTO OU ÁGUAS PLUVIAIS, DIAM. 200MM, VINILFORT - TIGRE OU SIMILAR, INCLUSIVE ABERTURA E FECHAMENTO DE VALAS.</v>
          </cell>
          <cell r="C2984" t="str">
            <v>m</v>
          </cell>
          <cell r="D2984">
            <v>64.03</v>
          </cell>
          <cell r="E2984">
            <v>49.26</v>
          </cell>
        </row>
        <row r="2985">
          <cell r="A2985">
            <v>0</v>
          </cell>
        </row>
        <row r="2986">
          <cell r="A2986" t="str">
            <v>19.04.057</v>
          </cell>
          <cell r="B2986" t="str">
            <v>FORNECIMENTO E ASSENTAMENTO DE TUBOS DE PVC RÍGIDO COM ANÉIS, PONTA E BOLSA PARA COLETORES DE ESGOTO OU ÁGUAS PLUVIAIS, DIAM. 250MM, VINILFORT - TIGRE OU SIMILAR, INCLUSIVE ABERTURA E FECHAMENTO DE VALAS.</v>
          </cell>
          <cell r="C2986" t="str">
            <v>m</v>
          </cell>
          <cell r="D2986">
            <v>102.86</v>
          </cell>
          <cell r="E2986">
            <v>79.13</v>
          </cell>
        </row>
        <row r="2987">
          <cell r="A2987">
            <v>0</v>
          </cell>
        </row>
        <row r="2988">
          <cell r="A2988" t="str">
            <v>19.04.060</v>
          </cell>
          <cell r="B2988" t="str">
            <v>FORNECIMENTO E APLICAÇÃO DE TE DE PVC ESGOTO 100MM. INCLUSIVE ANEL DE BORRACHA</v>
          </cell>
          <cell r="C2988" t="str">
            <v>Un</v>
          </cell>
          <cell r="D2988">
            <v>23.92</v>
          </cell>
          <cell r="E2988">
            <v>18.399999999999999</v>
          </cell>
        </row>
        <row r="2989">
          <cell r="A2989">
            <v>0</v>
          </cell>
        </row>
        <row r="2990">
          <cell r="A2990" t="str">
            <v>19.04.061</v>
          </cell>
          <cell r="B2990" t="str">
            <v>FORNECIMENTO E APLICAÇÃO DE CAP DE PVC ESGOTO 100MM. INCLUSIVE ANEL DE BORRACHA</v>
          </cell>
          <cell r="C2990" t="str">
            <v>Un</v>
          </cell>
          <cell r="D2990">
            <v>8.5399999999999991</v>
          </cell>
          <cell r="E2990">
            <v>6.57</v>
          </cell>
        </row>
        <row r="2991">
          <cell r="A2991">
            <v>0</v>
          </cell>
        </row>
        <row r="2992">
          <cell r="A2992" t="str">
            <v>19.04.062</v>
          </cell>
          <cell r="B2992" t="str">
            <v>FORNECIMENTO E APLICAÇÃO DE ANEL DE BORRACHA 100MM</v>
          </cell>
          <cell r="C2992" t="str">
            <v>Un</v>
          </cell>
          <cell r="D2992">
            <v>2.36</v>
          </cell>
          <cell r="E2992">
            <v>1.82</v>
          </cell>
        </row>
        <row r="2993">
          <cell r="A2993">
            <v>0</v>
          </cell>
        </row>
        <row r="2994">
          <cell r="A2994" t="str">
            <v>19.05.010</v>
          </cell>
          <cell r="B2994" t="str">
            <v>FORNECIMENTO E ASSENTAMENTO DE TUBOS SOLDAVEIS DE PVC RIGIDO DIAM. 20 MM, INCLUSIVE CONEXOES E ABERTURA DE RASGOS EM ALVENARIA, PARA COLUNAS DE AGUA.</v>
          </cell>
          <cell r="C2994" t="str">
            <v>m</v>
          </cell>
          <cell r="D2994">
            <v>7.31</v>
          </cell>
          <cell r="E2994">
            <v>5.63</v>
          </cell>
        </row>
        <row r="2995">
          <cell r="A2995">
            <v>0</v>
          </cell>
        </row>
        <row r="2996">
          <cell r="A2996" t="str">
            <v>19.05.020</v>
          </cell>
          <cell r="B2996" t="str">
            <v>FORNECIMENTO E ASSENTAMENTO DE TUBOS SOLDAVEIS DE PVC RIGIDO DIAM. 25 MM, INCLUSIVE CONEXOES E ABERTURA DE RASGOS EM ALVENARIA, PARA COLUNAS DE AGUA.</v>
          </cell>
          <cell r="C2996" t="str">
            <v>m</v>
          </cell>
          <cell r="D2996">
            <v>8.39</v>
          </cell>
          <cell r="E2996">
            <v>6.46</v>
          </cell>
        </row>
        <row r="2997">
          <cell r="A2997">
            <v>0</v>
          </cell>
        </row>
        <row r="2998">
          <cell r="A2998" t="str">
            <v>19.05.030</v>
          </cell>
          <cell r="B2998" t="str">
            <v>FORNECIMENTO E ASSENTAMENTO DE TUBOS SOLDAVEIS DE PVC RIGIDO DIAM. 32 MM, INCLUSIVE CONEXOES E ABERTURA DE RASGOS EM ALVENARIA, PARA COLUNAS DE AGUA.</v>
          </cell>
          <cell r="C2998" t="str">
            <v>m</v>
          </cell>
          <cell r="D2998">
            <v>12.62</v>
          </cell>
          <cell r="E2998">
            <v>9.7100000000000009</v>
          </cell>
        </row>
        <row r="2999">
          <cell r="A2999">
            <v>0</v>
          </cell>
        </row>
        <row r="3000">
          <cell r="A3000" t="str">
            <v>19.05.040</v>
          </cell>
          <cell r="B3000" t="str">
            <v>FORNECIMENTO E ASSENTAMENTO DE TUBOS SOLDAVEIS DE PVC RIGIDO DIAM. 40 MM, INCLUSIVE CONEXOES E ABERTURA DE RASGOS EM ALVENARIA, PARA COLUNAS DE AGUA.</v>
          </cell>
          <cell r="C3000" t="str">
            <v>m</v>
          </cell>
          <cell r="D3000">
            <v>16.34</v>
          </cell>
          <cell r="E3000">
            <v>12.57</v>
          </cell>
        </row>
        <row r="3001">
          <cell r="A3001">
            <v>0</v>
          </cell>
        </row>
        <row r="3002">
          <cell r="A3002" t="str">
            <v>19.05.050</v>
          </cell>
          <cell r="B3002" t="str">
            <v>FORNECIMENTO E ASSENTAMENTO DE TUBOS SOLDAVEIS DE PVC RIGIDO DIAM. 50 MM, INCLUSIVE CONEXOES E ABERTURA DE RASGOS EM ALVENARIA, PARA COLUNAS DE AGUA.</v>
          </cell>
          <cell r="C3002" t="str">
            <v>m</v>
          </cell>
          <cell r="D3002">
            <v>18.88</v>
          </cell>
          <cell r="E3002">
            <v>14.53</v>
          </cell>
        </row>
        <row r="3003">
          <cell r="A3003">
            <v>0</v>
          </cell>
        </row>
        <row r="3004">
          <cell r="A3004" t="str">
            <v>19.05.060</v>
          </cell>
          <cell r="B3004" t="str">
            <v>FORNECIMENTO E ASSENTAMENTO DE TUBOS SOLDAVEIS DE PVC RIGIDO DIAM. 60 MM, INCLUSIVE CONEXOES E ABERTURA DE RASGOS EM ALVENARIA, PARA COLUNAS DE AGUA.</v>
          </cell>
          <cell r="C3004" t="str">
            <v>m</v>
          </cell>
          <cell r="D3004">
            <v>27.23</v>
          </cell>
          <cell r="E3004">
            <v>20.95</v>
          </cell>
        </row>
        <row r="3005">
          <cell r="A3005">
            <v>0</v>
          </cell>
        </row>
        <row r="3006">
          <cell r="A3006" t="str">
            <v>19.05.070</v>
          </cell>
          <cell r="B3006" t="str">
            <v>FORNECIMENTO E ASSENTAMENTO DE TUBOS SOLDAVEIS DE PVC RIGIDO DIAM. 75 MM, INCLUSIVE CONEXOES E ABERTURA DE RASGOS EM ALVENARIA, PARA COLUNAS DE AGUA.</v>
          </cell>
          <cell r="C3006" t="str">
            <v>m</v>
          </cell>
          <cell r="D3006">
            <v>39.68</v>
          </cell>
          <cell r="E3006">
            <v>30.53</v>
          </cell>
        </row>
        <row r="3007">
          <cell r="A3007">
            <v>0</v>
          </cell>
        </row>
        <row r="3008">
          <cell r="A3008" t="str">
            <v>19.05.080</v>
          </cell>
          <cell r="B3008" t="str">
            <v>FORNECIMENTO E ASSENTAMENTO DE TUBOS SOLDAVEIS DE PVC RIGIDO DIAM. 85 MM, INCLUSIVE CONEXOES E ABERTURA DE RASGOS EM ALVENARIA, PARA COLUNAS DE AGUA.</v>
          </cell>
          <cell r="C3008" t="str">
            <v>m</v>
          </cell>
          <cell r="D3008">
            <v>46.02</v>
          </cell>
          <cell r="E3008">
            <v>35.4</v>
          </cell>
        </row>
        <row r="3009">
          <cell r="A3009">
            <v>0</v>
          </cell>
        </row>
        <row r="3010">
          <cell r="A3010" t="str">
            <v>19.05.090</v>
          </cell>
          <cell r="B3010" t="str">
            <v>FORNECIMENTO E ASSENTAMENTO DE TUBOS SOLDAVEIS DE PVC RIGIDO DIAM.110 MM, INCLUSIVE CONEXOES E ABERTURA DE RASGOS EM ALVENARIA, PARA COLUNAS DE AGUA.</v>
          </cell>
          <cell r="C3010" t="str">
            <v>m</v>
          </cell>
          <cell r="D3010">
            <v>68.28</v>
          </cell>
          <cell r="E3010">
            <v>52.53</v>
          </cell>
        </row>
        <row r="3011">
          <cell r="A3011">
            <v>0</v>
          </cell>
        </row>
        <row r="3012">
          <cell r="A3012" t="str">
            <v>19.05.100</v>
          </cell>
          <cell r="B3012" t="str">
            <v>FORNECIMENTO E ASSENTAMENTO DE TUBOS ROSQUEAVEIS DE PVC RIGIDO DIAM. DE 1/2 POL., INCLUSIVE CONEXOES E ABERTURA DE RASGOS EM ALVENARIA, PARA COLUNAS DE AGUA.</v>
          </cell>
          <cell r="C3012" t="str">
            <v>m</v>
          </cell>
          <cell r="D3012">
            <v>17.739999999999998</v>
          </cell>
          <cell r="E3012">
            <v>13.65</v>
          </cell>
        </row>
        <row r="3013">
          <cell r="A3013">
            <v>0</v>
          </cell>
        </row>
        <row r="3014">
          <cell r="A3014" t="str">
            <v>19.05.110</v>
          </cell>
          <cell r="B3014" t="str">
            <v>FORNECIMENTO E ASSENTAMENTO DE TUBOS ROSQUEAVEIS DE PVC RIGIDO DIAM. DE 3/4 POL., INCLUSIVE CONEXOES E ABERTURA DE RASGOS EM ALVENARIA, PARA COLUNAS DE AGUA.</v>
          </cell>
          <cell r="C3014" t="str">
            <v>m</v>
          </cell>
          <cell r="D3014">
            <v>21.24</v>
          </cell>
          <cell r="E3014">
            <v>16.34</v>
          </cell>
        </row>
        <row r="3015">
          <cell r="A3015">
            <v>0</v>
          </cell>
        </row>
        <row r="3016">
          <cell r="A3016" t="str">
            <v>19.05.120</v>
          </cell>
          <cell r="B3016" t="str">
            <v>FORNECIMENTO E ASSENTAMENTO DE TUBOS ROSQUEAVEIS DE PVC RIGIDO DIAM. DE 1 POL., INCLUSIVE CONEXOES E ABERTURA DE RASGOS EM ALVENARIA, PARA COLUNAS DE AGUA.</v>
          </cell>
          <cell r="C3016" t="str">
            <v>m</v>
          </cell>
          <cell r="D3016">
            <v>31.78</v>
          </cell>
          <cell r="E3016">
            <v>24.45</v>
          </cell>
        </row>
        <row r="3017">
          <cell r="A3017">
            <v>0</v>
          </cell>
        </row>
        <row r="3018">
          <cell r="A3018" t="str">
            <v>19.05.130</v>
          </cell>
          <cell r="B3018" t="str">
            <v>FORNECIMENTO E ASSENTAMENTO DE TUBOS ROSQUEAVEIS DE PVC RIGIDO DIAM. DE 1 1/4 POL.,INCLUSIVE CONEXOES E ABERTURA DE RASGOS EM ALVENARIA, PARA COLUNAS DE AGUA.</v>
          </cell>
          <cell r="C3018" t="str">
            <v>m</v>
          </cell>
          <cell r="D3018">
            <v>39.869999999999997</v>
          </cell>
          <cell r="E3018">
            <v>30.67</v>
          </cell>
        </row>
        <row r="3019">
          <cell r="A3019">
            <v>0</v>
          </cell>
        </row>
        <row r="3020">
          <cell r="A3020" t="str">
            <v>19.05.140</v>
          </cell>
          <cell r="B3020" t="str">
            <v>FORNECIMENTO E ASSENTAMENTO DE TUBOS ROSQUEAVEIS DE PVC RIGIDO DIAM. DE 1 1/2 POL.,INCLUSIVE CONEXOES E ABERTURA DE RASGOS EM ALVENARIA, PARA COLUNAS DE AGUA.</v>
          </cell>
          <cell r="C3020" t="str">
            <v>m</v>
          </cell>
          <cell r="D3020">
            <v>45.17</v>
          </cell>
          <cell r="E3020">
            <v>34.75</v>
          </cell>
        </row>
        <row r="3021">
          <cell r="A3021">
            <v>0</v>
          </cell>
        </row>
        <row r="3022">
          <cell r="A3022" t="str">
            <v>19.05.150</v>
          </cell>
          <cell r="B3022" t="str">
            <v>FORNECIMENTO E ASSENTAMENTO DE TUBOS ROSQUEAVEIS DE PVC RIGIDO DIAM. DE 2 POL.,INCLUSIVE CONEXOES E ABERTURA DE RASGOS EM ALVENARIA, PARA COLUNAS DE AGUA.</v>
          </cell>
          <cell r="C3022" t="str">
            <v>m</v>
          </cell>
          <cell r="D3022">
            <v>57</v>
          </cell>
          <cell r="E3022">
            <v>43.85</v>
          </cell>
        </row>
        <row r="3023">
          <cell r="A3023">
            <v>0</v>
          </cell>
        </row>
        <row r="3024">
          <cell r="A3024" t="str">
            <v>19.05.160</v>
          </cell>
          <cell r="B3024" t="str">
            <v>FORNECIMENTO E ASSENTAMENTO DE TUBOS ROSQUEAVEIS DE PVC RIGIDO DIAM. DE 2 1/2 POL.,INCLUSIVE CONEXOES E ABERTURA DE RASGOS EM ALVENARIA, PARA COLUNAS DE AGUA.</v>
          </cell>
          <cell r="C3024" t="str">
            <v>m</v>
          </cell>
          <cell r="D3024">
            <v>80.819999999999993</v>
          </cell>
          <cell r="E3024">
            <v>62.17</v>
          </cell>
        </row>
        <row r="3025">
          <cell r="A3025">
            <v>0</v>
          </cell>
        </row>
        <row r="3026">
          <cell r="A3026" t="str">
            <v>19.05.170</v>
          </cell>
          <cell r="B3026" t="str">
            <v>FORNECIMENTO E ASSENTAMENTO DE TUBOS ROSQUEAVEIS DE PVC RIGIDO DIAM. DE 3 POL., INCLUSIVE CONEXOES E ABERTURA DE RASGOS EM ALVENARIA, PARA COLUNAS DE AGUA.</v>
          </cell>
          <cell r="C3026" t="str">
            <v>m</v>
          </cell>
          <cell r="D3026">
            <v>93.88</v>
          </cell>
          <cell r="E3026">
            <v>72.22</v>
          </cell>
        </row>
        <row r="3027">
          <cell r="A3027">
            <v>0</v>
          </cell>
        </row>
        <row r="3028">
          <cell r="A3028" t="str">
            <v>19.05.180</v>
          </cell>
          <cell r="B3028" t="str">
            <v>FORNECIMENTO E ASSENTAMENTO DE TUBOS ROSQUEAVEIS DE PVC RIGIDO DIAM. DE 4 POL., INCLUSIVE CONEXOES E ABERTURA DE RASGOS EM ALVENARIA, PARA COLUNAS DE AGUA.</v>
          </cell>
          <cell r="C3028" t="str">
            <v>m</v>
          </cell>
          <cell r="D3028">
            <v>112.03</v>
          </cell>
          <cell r="E3028">
            <v>86.18</v>
          </cell>
        </row>
        <row r="3029">
          <cell r="A3029">
            <v>0</v>
          </cell>
        </row>
        <row r="3030">
          <cell r="A3030" t="str">
            <v>19.05.250</v>
          </cell>
          <cell r="B3030" t="str">
            <v>FORNECIMENTO E ASSENTAMENTO DE TUBOS DE FERRO GALVANIZADO, DIAM. 2 1/2 POL., INCLUSIVE CONEXOES E ABERTURA DE RASGOS EM ALVENARIA, PARA COLUNAS DE AGUA.</v>
          </cell>
          <cell r="C3030" t="str">
            <v>m</v>
          </cell>
          <cell r="D3030">
            <v>115.96</v>
          </cell>
          <cell r="E3030">
            <v>89.2</v>
          </cell>
        </row>
        <row r="3031">
          <cell r="A3031">
            <v>0</v>
          </cell>
        </row>
        <row r="3032">
          <cell r="A3032" t="str">
            <v>19.05.270</v>
          </cell>
          <cell r="B3032" t="str">
            <v>FORNECIMENTO E ASSENTAMENTO DE TUBOS DE FERRO GALVANIZADO, DIAM. DE 4 POL., INCLUSIVE CONEXOES E ABERTURA DE RASGOS EM ALVENARIA, PARA COLUNAS DE AGUA.</v>
          </cell>
          <cell r="C3032" t="str">
            <v>m</v>
          </cell>
          <cell r="D3032">
            <v>167.36</v>
          </cell>
          <cell r="E3032">
            <v>128.74</v>
          </cell>
        </row>
        <row r="3033">
          <cell r="A3033">
            <v>0</v>
          </cell>
        </row>
        <row r="3034">
          <cell r="A3034" t="str">
            <v>19.05.300</v>
          </cell>
          <cell r="B3034" t="str">
            <v>FORNECIMENTO E ASSENTAMENTO DE TUBOS DE PVC RÍGIDO SOLDÁVEIS, DIAM.150MM, PARA COLUNAS DE ESGOTO, VENTILAÇÃO OU ÁGUAS PLUVIAIS.</v>
          </cell>
          <cell r="C3034" t="str">
            <v>m</v>
          </cell>
          <cell r="D3034">
            <v>33.64</v>
          </cell>
          <cell r="E3034">
            <v>25.88</v>
          </cell>
        </row>
        <row r="3035">
          <cell r="A3035">
            <v>0</v>
          </cell>
        </row>
        <row r="3036">
          <cell r="A3036" t="str">
            <v>19.05.400</v>
          </cell>
          <cell r="B3036" t="str">
            <v>FORNECIMENTO E ASSENTAMENTO DE JOELHO 45º PB SOLDÁVEL DE PVC PARA ESGOTO SÉRIE NORMAL DE 100MM.</v>
          </cell>
          <cell r="C3036" t="str">
            <v>Un</v>
          </cell>
          <cell r="D3036">
            <v>15.86</v>
          </cell>
          <cell r="E3036">
            <v>12.2</v>
          </cell>
        </row>
        <row r="3037">
          <cell r="A3037">
            <v>0</v>
          </cell>
        </row>
        <row r="3038">
          <cell r="A3038" t="str">
            <v>19.05.410</v>
          </cell>
          <cell r="B3038" t="str">
            <v>FORNECIMENTO E ASSENTAMENTO DE JOELHO 45º PB SOLDÁVEL DE PVC PARA ESGOTO SÉRIE NORMAL DE 150MM.</v>
          </cell>
          <cell r="C3038" t="str">
            <v>Un</v>
          </cell>
          <cell r="D3038">
            <v>52.81</v>
          </cell>
          <cell r="E3038">
            <v>40.630000000000003</v>
          </cell>
        </row>
        <row r="3039">
          <cell r="A3039">
            <v>0</v>
          </cell>
        </row>
        <row r="3040">
          <cell r="A3040" t="str">
            <v>19.05.420</v>
          </cell>
          <cell r="B3040" t="str">
            <v>FORNECIMENTO E ASSENTAMENTO DE JOELHO 90º PB SOLDÁVEL DE PVC PARA ESGOTO SÉRIE NORMAL DE 100MM.</v>
          </cell>
          <cell r="C3040" t="str">
            <v>Un</v>
          </cell>
          <cell r="D3040">
            <v>14.69</v>
          </cell>
          <cell r="E3040">
            <v>11.3</v>
          </cell>
        </row>
        <row r="3041">
          <cell r="A3041">
            <v>0</v>
          </cell>
        </row>
        <row r="3042">
          <cell r="A3042" t="str">
            <v>19.05.430</v>
          </cell>
          <cell r="B3042" t="str">
            <v>FORNECIMENTO E ASSENTAMENTO DE JOELHO 90º PB SOLDÁVEL DE PVC PARA ESGOTO SÉRIE NORMAL DE 150MM.</v>
          </cell>
          <cell r="C3042" t="str">
            <v>Un</v>
          </cell>
          <cell r="D3042">
            <v>43.39</v>
          </cell>
          <cell r="E3042">
            <v>33.380000000000003</v>
          </cell>
        </row>
        <row r="3043">
          <cell r="A3043">
            <v>0</v>
          </cell>
        </row>
        <row r="3044">
          <cell r="A3044" t="str">
            <v>19.05.440</v>
          </cell>
          <cell r="B3044" t="str">
            <v>FORNECIMENTO E ASSENTAMENTO DE TÊ 90º PB SOLDÁVEL DE PVC PARA ESGOTO SÉRIE NORMAL DE 100X100X75MM COM INSPEÇÃO.</v>
          </cell>
          <cell r="C3044" t="str">
            <v>Un</v>
          </cell>
          <cell r="D3044">
            <v>30.09</v>
          </cell>
          <cell r="E3044">
            <v>23.15</v>
          </cell>
        </row>
        <row r="3045">
          <cell r="A3045">
            <v>0</v>
          </cell>
        </row>
        <row r="3046">
          <cell r="A3046" t="str">
            <v>19.05.450</v>
          </cell>
          <cell r="B3046" t="str">
            <v>FORNECIMENTO E ASSENTAMENTO DE TÊ 90º PB SOLDÁVEL DE PVC PARA ESGOTO SÉRIE NORMAL COM INSPEÇÃO 150X150X100MM</v>
          </cell>
          <cell r="C3046" t="str">
            <v>Un</v>
          </cell>
          <cell r="D3046">
            <v>48.28</v>
          </cell>
          <cell r="E3046">
            <v>37.14</v>
          </cell>
        </row>
        <row r="3047">
          <cell r="A3047">
            <v>0</v>
          </cell>
        </row>
        <row r="3048">
          <cell r="A3048" t="str">
            <v>19.06.010</v>
          </cell>
          <cell r="B3048" t="str">
            <v>CAIXA COLETORA DE INSPECAO OU DE AREIA C/ PAREDES EM ALVENARIA , LAJE DE TAMPA E DE FUNDO EM CONCRETO, REVESTIDA INTERNAMENTE COM ARGAMASSA DE CIMENTO E AREIA 1:4,DIMENSOES INTERNAS 0,50 X 0,50 M, COM PROFUNDIDADE ATE 0,8M.</v>
          </cell>
          <cell r="C3048" t="str">
            <v>Un</v>
          </cell>
          <cell r="D3048">
            <v>206.81</v>
          </cell>
          <cell r="E3048">
            <v>159.09</v>
          </cell>
        </row>
        <row r="3049">
          <cell r="A3049">
            <v>0</v>
          </cell>
        </row>
        <row r="3050">
          <cell r="A3050" t="str">
            <v>19.06.020</v>
          </cell>
          <cell r="B3050" t="str">
            <v>CAIXA COLETORA DE INSPECAO OU DE AREIA C/ PAREDES EM ALVENARIA, LAJE DE TAMPA E DE FUNDO EM CONCRETO, REVESTIDA INTERNAMENTE COM ARGAMASSA DE CIMENTO E AREIA 1:4, DIMENSOES INTERNAS 0,60 X 0,60 M, COM PROFUNDIDADE ATE 1,0M.</v>
          </cell>
          <cell r="C3050" t="str">
            <v>Un</v>
          </cell>
          <cell r="D3050">
            <v>290.47000000000003</v>
          </cell>
          <cell r="E3050">
            <v>223.44</v>
          </cell>
        </row>
        <row r="3051">
          <cell r="A3051">
            <v>0</v>
          </cell>
        </row>
        <row r="3052">
          <cell r="A3052" t="str">
            <v>19.06.030</v>
          </cell>
          <cell r="B3052" t="str">
            <v>CAIXA DE GORDURA COM PAREDES EM ALVENARIA,LAJE DE TAMPA E DE FUNDO EM CONCRETO, REVESTIDA INTERNAMENTE COM ARGAMASSA DE CIMENTO E AREIA 1:4, DIMENSOES INTERNAS 0,50 X 0,50 X 0,50 M COM CHICANA DE CONCRETO.</v>
          </cell>
          <cell r="C3052" t="str">
            <v>Un</v>
          </cell>
          <cell r="D3052">
            <v>193.76</v>
          </cell>
          <cell r="E3052">
            <v>149.05000000000001</v>
          </cell>
        </row>
        <row r="3053">
          <cell r="A3053">
            <v>0</v>
          </cell>
        </row>
        <row r="3054">
          <cell r="A3054" t="str">
            <v>19.06.040</v>
          </cell>
          <cell r="B3054" t="str">
            <v>CAIXA DE BRITA PARA COLETA DE AGUAS PLUVIAIS, COM PAREDES EM ALVENARIA, DIMENSOES INTERNAS (0,50 X 0,50 X 0,50) M, ABERTA, SEM LAJE DE FUNDO, PREENCHIDA COM BRITA N§ 25.</v>
          </cell>
          <cell r="C3054" t="str">
            <v>Un</v>
          </cell>
          <cell r="D3054">
            <v>61.91</v>
          </cell>
          <cell r="E3054">
            <v>47.63</v>
          </cell>
        </row>
        <row r="3055">
          <cell r="A3055">
            <v>0</v>
          </cell>
        </row>
        <row r="3056">
          <cell r="A3056" t="str">
            <v>19.06.050</v>
          </cell>
          <cell r="B3056" t="str">
            <v>CAIXA DE BRITA PARA COLETA DE AGUAS PLUVIAIS, COM PAREDES EM ALVENARIA, DIMENSOES INTERNAS (1,00 X 0,50 X 0,30) M, ABERTA, SEM LAJE DE FUNDO, PREENCHIDA COM BRITA N§ 25.</v>
          </cell>
          <cell r="C3056" t="str">
            <v>Un</v>
          </cell>
          <cell r="D3056">
            <v>55.73</v>
          </cell>
          <cell r="E3056">
            <v>42.87</v>
          </cell>
        </row>
        <row r="3057">
          <cell r="A3057">
            <v>0</v>
          </cell>
        </row>
        <row r="3058">
          <cell r="A3058" t="str">
            <v>19.06.060</v>
          </cell>
          <cell r="B3058" t="str">
            <v>FORNECIMENTO E EXECUÇÃO DE CAIXA COLETORA COM GRELHA TIPO C1, EM ALVENARIA DE 1/2 VEZ DE TIJOLOS MACIÇOS PRENSADOS NAS DIMENSÕES INTERNAS (0,40X0,40X0,70) M, REVESTIDA INTERNAMENTE,INCLUSIVE ESCAVAÇÃO, REATERRO COMPACTADO E REMOÇÃO DO MATERIAL EXCEDENTE.</v>
          </cell>
          <cell r="C3058" t="str">
            <v>Un</v>
          </cell>
          <cell r="D3058">
            <v>190.34</v>
          </cell>
          <cell r="E3058">
            <v>146.41999999999999</v>
          </cell>
        </row>
        <row r="3059">
          <cell r="A3059">
            <v>0</v>
          </cell>
        </row>
        <row r="3060">
          <cell r="A3060" t="str">
            <v>19.06.070</v>
          </cell>
          <cell r="B3060" t="str">
            <v>FORNECIMENTO E EXECUÇÃO DE CAIXA COLETORA COM GRELHA TIPO C2, EM ALVENARIA DE 1 VEZ DE TIJOLOS MACIÇOS PRENSADOS NAS DIMENSÕES INTERNAS (0,70X0,70X1,00) M, REVESTIDA INTERNAMENTE,INCLUSIVE ESCAVAÇÃO, REATERRO COMPACTADO E REMOÇÃO DO MATERIAL EXCEDENTE.</v>
          </cell>
          <cell r="C3060" t="str">
            <v>Un</v>
          </cell>
          <cell r="D3060">
            <v>614.34</v>
          </cell>
          <cell r="E3060">
            <v>472.57</v>
          </cell>
        </row>
        <row r="3061">
          <cell r="A3061">
            <v>0</v>
          </cell>
        </row>
        <row r="3062">
          <cell r="A3062" t="str">
            <v>19.06.080</v>
          </cell>
          <cell r="B3062" t="str">
            <v>FORNECIMENTO E EXECUÇÃO DE CAIXA COLETORA COM GRELHA TIPO C2, EM ALVENARIA DE 1 VEZ DE TIJOLOS MACIÇOS PRENSADOS NAS DIMENSÕES INTERNAS (1,10X1,10X1,50) M,  REVESTIDA INTERNAMENTE,INCLUSIVE ESCAVAÇÃO, REATERRO COMPACTADO E REMOÇÃO DO MATERIAL EXCEDENTE.</v>
          </cell>
          <cell r="C3062" t="str">
            <v>Un</v>
          </cell>
          <cell r="D3062">
            <v>1348.95</v>
          </cell>
          <cell r="E3062">
            <v>1037.6600000000001</v>
          </cell>
        </row>
        <row r="3063">
          <cell r="A3063">
            <v>0</v>
          </cell>
        </row>
        <row r="3064">
          <cell r="A3064" t="str">
            <v>19.06.091</v>
          </cell>
          <cell r="B3064" t="str">
            <v>CAIXA DE GORDURA COM PAREDES EM ALVENARIA DE 1/2VEZ COM TIJOLO DE 8 FUROS, LAJE DE TAMPA E DE FUNDO EM CONCRETO, REVESTIDA INTERNAMENTE COM ARGAMASSA DE CIMENTO E AREIA 1:4, DIM. INTERNAS 0,60X0,50X0,95M.</v>
          </cell>
          <cell r="C3064" t="str">
            <v>Un</v>
          </cell>
          <cell r="D3064">
            <v>252.27</v>
          </cell>
          <cell r="E3064">
            <v>194.06</v>
          </cell>
        </row>
        <row r="3065">
          <cell r="A3065">
            <v>0</v>
          </cell>
        </row>
        <row r="3066">
          <cell r="A3066" t="str">
            <v>19.07.010</v>
          </cell>
          <cell r="B3066" t="str">
            <v>FORNECIMENTO E ASSENTAMENTO DE BACIA SANITARIA DE LOUCA BRANCA, CELITE, LINHA SAVEIRO OU SIMILAR, INCLUSIVE TAMPA E ACESSORIOS CORRESPONDENTES.</v>
          </cell>
          <cell r="C3066" t="str">
            <v>Cj</v>
          </cell>
          <cell r="D3066">
            <v>141.11000000000001</v>
          </cell>
          <cell r="E3066">
            <v>108.55</v>
          </cell>
        </row>
        <row r="3067">
          <cell r="A3067">
            <v>0</v>
          </cell>
        </row>
        <row r="3068">
          <cell r="A3068" t="str">
            <v>19.07.020</v>
          </cell>
          <cell r="B3068" t="str">
            <v>FORNECIMENTO E ASSENTAMENTO DE BACIA SANITARIA COM CAIXA ACOPLADA, LOUCA BRANCA, CELITE, LINHA SAVEIRO OU SIMILAR, INCLUSIVE TAMPA E ACESSORIOS CORRESPONDENTES.</v>
          </cell>
          <cell r="C3068" t="str">
            <v>Cj</v>
          </cell>
          <cell r="D3068">
            <v>254.43</v>
          </cell>
          <cell r="E3068">
            <v>195.72</v>
          </cell>
        </row>
        <row r="3069">
          <cell r="A3069">
            <v>0</v>
          </cell>
        </row>
        <row r="3070">
          <cell r="A3070" t="str">
            <v>19.07.025</v>
          </cell>
          <cell r="B3070" t="str">
            <v>FORNECIMENTO E ASSENTAMENTO DE BACIA TURCA DE LOUCA BRANCA,LINHA INSTITUCIONAIS, CELITE OU SIMILAR, INCLUSIVE ACESSORIOS CORRESPONDENTES</v>
          </cell>
          <cell r="C3070" t="str">
            <v>Cj</v>
          </cell>
          <cell r="D3070">
            <v>205.41</v>
          </cell>
          <cell r="E3070">
            <v>158.01</v>
          </cell>
        </row>
        <row r="3071">
          <cell r="A3071">
            <v>0</v>
          </cell>
        </row>
        <row r="3072">
          <cell r="A3072" t="str">
            <v>19.07.026</v>
          </cell>
          <cell r="B3072" t="str">
            <v>FORNECIMENTO E ASSENTAMENTO DE BACIA SANITÁRIA INFANTIL DE LOUÇA BRANCA, CELITE REF.08254 OU SIMILAR, INCLUSIVE PARAFUSOS CROMADOS, ASSENTO PLÁSTICO INFANTIL E ACESSÓRIOS CORRESPONDENTES.</v>
          </cell>
          <cell r="C3072" t="str">
            <v>Cj</v>
          </cell>
          <cell r="D3072">
            <v>242.11</v>
          </cell>
          <cell r="E3072">
            <v>186.24</v>
          </cell>
        </row>
        <row r="3073">
          <cell r="A3073">
            <v>0</v>
          </cell>
        </row>
        <row r="3074">
          <cell r="A3074" t="str">
            <v>19.07.027</v>
          </cell>
          <cell r="B3074" t="str">
            <v>ASSENTAMENTO DE BACIA SANIT.SIFONADA EXISTENTE, C/CAIXA DE DESCARGA DE SOBREPOR,C/FORN.DE PARAFUSO CROMADO DE COMP. DE 2.1/2" E DIÂM.DE 1/4" C/BUCHA DE 8MM, JOELHO 90 PVC TIGRE OU SIM.DE 100MM P/ESGOTO E ANEL DE VEDAÇÃO P/SAÍDAS DE VASO SANITÁRIO DE 100MM</v>
          </cell>
          <cell r="C3074" t="str">
            <v>Un</v>
          </cell>
          <cell r="D3074">
            <v>68.08</v>
          </cell>
          <cell r="E3074">
            <v>52.37</v>
          </cell>
        </row>
        <row r="3075">
          <cell r="A3075">
            <v>0</v>
          </cell>
        </row>
        <row r="3076">
          <cell r="A3076" t="str">
            <v>19.07.028</v>
          </cell>
          <cell r="B3076" t="str">
            <v>ASSENTAMENTO DE BACIA SANITÁRIA DE LOUÇA DECA VOGUE PLUS LINHA CONFORT  MOD P51 (P/DEFICIENTES), ACESSÓRIOS (PARAFUSOS DE FIXAÇÃO, ANEL DE VEDAÇÃO, TUBO DE LIGAÇÃO DE PVC CROMADO ASTRA  OU SIMILAR ) E ASSSENTO SANITÁRIO EM MDF LAQUEADO BRANCO SICMOL OU SI</v>
          </cell>
          <cell r="C3076" t="str">
            <v>Un</v>
          </cell>
          <cell r="D3076">
            <v>533.84</v>
          </cell>
          <cell r="E3076">
            <v>410.65</v>
          </cell>
        </row>
        <row r="3077">
          <cell r="A3077">
            <v>0</v>
          </cell>
        </row>
        <row r="3078">
          <cell r="A3078" t="str">
            <v>19.07.030</v>
          </cell>
          <cell r="B3078" t="str">
            <v>FORNECIMENTO E ASSENTAMENTO DE LAVATORIO SIMPLES, GRANDE, SEM COLUNA, DE LOUCA BRANCA, CELITE,LINHA SAVEIRO OU SIMILAR, INCLUSIVE ACESSORIOS CORRESPONDENTES.</v>
          </cell>
          <cell r="C3078" t="str">
            <v>Cj</v>
          </cell>
          <cell r="D3078">
            <v>98.87</v>
          </cell>
          <cell r="E3078">
            <v>76.06</v>
          </cell>
        </row>
        <row r="3079">
          <cell r="A3079">
            <v>0</v>
          </cell>
        </row>
        <row r="3080">
          <cell r="A3080" t="str">
            <v>19.07.031</v>
          </cell>
          <cell r="B3080" t="str">
            <v>FORNECIMENTO E INSTALAÇÃO DE SIFÃO PLÁSTICO PARA LAVATÓRIO DE 1"X1.1/2".</v>
          </cell>
          <cell r="C3080" t="str">
            <v>Un</v>
          </cell>
          <cell r="D3080">
            <v>15.52</v>
          </cell>
          <cell r="E3080">
            <v>11.94</v>
          </cell>
        </row>
        <row r="3081">
          <cell r="A3081">
            <v>0</v>
          </cell>
        </row>
        <row r="3082">
          <cell r="A3082" t="str">
            <v>19.07.032</v>
          </cell>
          <cell r="B3082" t="str">
            <v>FORNECIMENTO E INSTALAÇÃO DE ENGATE PLÁSTICO BRANCO PARA LAVATÓRIO COM 30CM DE 1.1/2".</v>
          </cell>
          <cell r="C3082" t="str">
            <v>Un</v>
          </cell>
          <cell r="D3082">
            <v>4.3099999999999996</v>
          </cell>
          <cell r="E3082">
            <v>3.32</v>
          </cell>
        </row>
        <row r="3083">
          <cell r="A3083">
            <v>0</v>
          </cell>
        </row>
        <row r="3084">
          <cell r="A3084" t="str">
            <v>19.07.033</v>
          </cell>
          <cell r="B3084" t="str">
            <v>ASSENTAMENTO DE LAVATÓRIO SIMPLES, SEM COLUNA, SOBREPOR, EXISTENTE, C/FORN.DE PARAFUSO CROMADO DE COMP.DE 2.1/2" E DIAM. DE 1/4" C/BUCHA DE 8MM, CHICOTE PLÁSTICO COM 30CM DE 1/2", SIFÃO COPO DE PLÁSTICO C/ 1" E VÁLVULA CROMADO DE 1". SEM FORN. DO LAVATÓRI</v>
          </cell>
          <cell r="C3084" t="str">
            <v>Un</v>
          </cell>
          <cell r="D3084">
            <v>51.72</v>
          </cell>
          <cell r="E3084">
            <v>39.79</v>
          </cell>
        </row>
        <row r="3085">
          <cell r="A3085">
            <v>0</v>
          </cell>
        </row>
        <row r="3086">
          <cell r="A3086" t="str">
            <v>19.07.034</v>
          </cell>
          <cell r="B3086" t="str">
            <v>FORNECIMENTO E ASSENTAMENTO  DE SIFÃO COPO  PVC CROMADO 1"</v>
          </cell>
          <cell r="C3086" t="str">
            <v>Un</v>
          </cell>
          <cell r="D3086">
            <v>33.69</v>
          </cell>
          <cell r="E3086">
            <v>25.92</v>
          </cell>
        </row>
        <row r="3087">
          <cell r="A3087">
            <v>0</v>
          </cell>
        </row>
        <row r="3088">
          <cell r="A3088" t="str">
            <v>19.07.035</v>
          </cell>
          <cell r="B3088" t="str">
            <v>FORNECIMENTO E ASSENTAMENTO DE CUBA DE LOUÇA DECA CÓD L-50 OU SIMILAR INCLUSIVE  E VÁLVULA DE PVC CROMADA.</v>
          </cell>
          <cell r="C3088" t="str">
            <v>Un</v>
          </cell>
          <cell r="D3088">
            <v>112.71</v>
          </cell>
          <cell r="E3088">
            <v>86.7</v>
          </cell>
        </row>
        <row r="3089">
          <cell r="A3089">
            <v>0</v>
          </cell>
        </row>
        <row r="3090">
          <cell r="A3090" t="str">
            <v>19.07.036</v>
          </cell>
          <cell r="B3090" t="str">
            <v xml:space="preserve">FORNECIMENTO E ASSENTAMENTO DE LAVATÓRIO SIMPLES, SEM COLUNA, PEQUENO, FAB:CELITE, LINHA AZÁLEA, REF.91038 OU SIMILAR, FIXADO COM PARAFUSO CROMADO DE COMPRIMENTO DE 2 1/2" E DIÂMETRO DE 1/4" COM BUCHA DE 8MM, CHICOTE PLÁSTICO COM 30CM DE 1/2", SIFÃO COPO </v>
          </cell>
          <cell r="C3090" t="str">
            <v>Un</v>
          </cell>
          <cell r="D3090">
            <v>96.44</v>
          </cell>
          <cell r="E3090">
            <v>74.19</v>
          </cell>
        </row>
        <row r="3091">
          <cell r="A3091">
            <v>0</v>
          </cell>
        </row>
        <row r="3092">
          <cell r="A3092" t="str">
            <v>19.07.037</v>
          </cell>
          <cell r="B3092" t="str">
            <v>FORNECIMENTO E INSTALAÇÃO DE TANQUE DE LOUÇA, COM COLUNA, 30 LITROS, COR BRANCA, FAB:CELITE OU SIMILAR,INCLUSIVE  SIFÃO COPO PARA TANQUE DE 1 1/4"X 1 1/2"EM PVC  E VÁLVULA DE ESCOAMENTO EM PVC, PARA TANQUE DE 1 1/4".</v>
          </cell>
          <cell r="C3092" t="str">
            <v>Un</v>
          </cell>
          <cell r="D3092">
            <v>378.2</v>
          </cell>
          <cell r="E3092">
            <v>290.93</v>
          </cell>
        </row>
        <row r="3093">
          <cell r="A3093">
            <v>0</v>
          </cell>
        </row>
        <row r="3094">
          <cell r="A3094" t="str">
            <v>19.07.040</v>
          </cell>
          <cell r="B3094" t="str">
            <v>FORNECIMENTO E INSTALAÇÃO DE ASSENTO PLÁSTICO PARA BACIA SANITÁRIA, COR BRANCO E DE 1ª QUALIDADE, CIPLA OU SIMILAR.</v>
          </cell>
          <cell r="C3094" t="str">
            <v>Un</v>
          </cell>
          <cell r="D3094">
            <v>26.06</v>
          </cell>
          <cell r="E3094">
            <v>20.05</v>
          </cell>
        </row>
        <row r="3095">
          <cell r="A3095">
            <v>0</v>
          </cell>
        </row>
        <row r="3096">
          <cell r="A3096" t="str">
            <v>19.07.060</v>
          </cell>
          <cell r="B3096" t="str">
            <v>FORNECIMENTO E ASSENTAMENTO DE MICTORIO SIFONADO PARA PAREDE DE LOUCA BRANCA CELITE LINHA INSTITUCIONAIS OU SIMILAR, INCLUSIVE ACESSORIOS CORRESPONDENTES.</v>
          </cell>
          <cell r="C3096" t="str">
            <v>Cj</v>
          </cell>
          <cell r="D3096">
            <v>182.48</v>
          </cell>
          <cell r="E3096">
            <v>140.37</v>
          </cell>
        </row>
        <row r="3097">
          <cell r="A3097">
            <v>0</v>
          </cell>
        </row>
        <row r="3098">
          <cell r="A3098" t="str">
            <v>19.07.070</v>
          </cell>
          <cell r="B3098" t="str">
            <v>FORNECIMENTO E ASSENTAMENTO DE SABONETEIRA DE LOUCA BRANCA,CELITE OU SIMILAR, NAS DIMENSOES 7.5 X 15 CM.</v>
          </cell>
          <cell r="C3098" t="str">
            <v>Un</v>
          </cell>
          <cell r="D3098">
            <v>23.21</v>
          </cell>
          <cell r="E3098">
            <v>17.86</v>
          </cell>
        </row>
        <row r="3099">
          <cell r="A3099">
            <v>0</v>
          </cell>
        </row>
        <row r="3100">
          <cell r="A3100" t="str">
            <v>19.07.080</v>
          </cell>
          <cell r="B3100" t="str">
            <v>FORNECIMENTO E ASSENTAMENTO DE CABIDE DE LOUCA BRANCA, CELITE OU SIMILAR, COM UM GANCHO.</v>
          </cell>
          <cell r="C3100" t="str">
            <v>Un</v>
          </cell>
          <cell r="D3100">
            <v>12.37</v>
          </cell>
          <cell r="E3100">
            <v>9.52</v>
          </cell>
        </row>
        <row r="3101">
          <cell r="A3101">
            <v>0</v>
          </cell>
        </row>
        <row r="3102">
          <cell r="A3102" t="str">
            <v>19.07.081</v>
          </cell>
          <cell r="B3102" t="str">
            <v>FORNECIMENTO E INSTALAÇÃO DE BARRA DE APOIO CROMADA 0,90 M JACKWAL REF. 4513-140 OU SIMILAR PARA WC DA SEDUC TÉRREO.</v>
          </cell>
          <cell r="C3102" t="str">
            <v>Un</v>
          </cell>
          <cell r="D3102">
            <v>130.41999999999999</v>
          </cell>
          <cell r="E3102">
            <v>100.33</v>
          </cell>
        </row>
        <row r="3103">
          <cell r="A3103">
            <v>0</v>
          </cell>
        </row>
        <row r="3104">
          <cell r="A3104" t="str">
            <v>19.07.090</v>
          </cell>
          <cell r="B3104" t="str">
            <v>FORNECIMENTO E ASSENTAMENTO DE PAPELEIRA DE LOUCA BRANCA, CELITE OU SIMILAR,NAS DIMENSOES 15 X 15 CM.</v>
          </cell>
          <cell r="C3104" t="str">
            <v>Un</v>
          </cell>
          <cell r="D3104">
            <v>24.44</v>
          </cell>
          <cell r="E3104">
            <v>18.8</v>
          </cell>
        </row>
        <row r="3105">
          <cell r="A3105">
            <v>0</v>
          </cell>
        </row>
        <row r="3106">
          <cell r="A3106" t="str">
            <v>19.07.100</v>
          </cell>
          <cell r="B3106" t="str">
            <v>FORNECIMENTO ASSENTAMENTO DE PIA DE COZINHA COM CUBA SIMPLES DE ACO INOXIDAVEL, MEKAL OU SIMILAR,NAS DIMENSOES 0.40 X 0,34 X 0,15 M,INCLUSIVE ACESSORIOS CORRESPONDENTES.</v>
          </cell>
          <cell r="C3106" t="str">
            <v>Cj</v>
          </cell>
          <cell r="D3106">
            <v>213.38</v>
          </cell>
          <cell r="E3106">
            <v>164.14</v>
          </cell>
        </row>
        <row r="3107">
          <cell r="A3107">
            <v>0</v>
          </cell>
        </row>
        <row r="3108">
          <cell r="A3108" t="str">
            <v>19.07.101</v>
          </cell>
          <cell r="B3108" t="str">
            <v>FORNECIMENTO E INSTALAÇÃO DE VÁLVULA  PARA CUBA INOX, TIPO AMERICANA EM METAL CROMADO  DE 3 1/2"x 1 1/2"; FAB.:ESTEVES OU SIMILAR.</v>
          </cell>
          <cell r="C3108" t="str">
            <v>Un</v>
          </cell>
          <cell r="D3108">
            <v>37.619999999999997</v>
          </cell>
          <cell r="E3108">
            <v>28.94</v>
          </cell>
        </row>
        <row r="3109">
          <cell r="A3109">
            <v>0</v>
          </cell>
        </row>
        <row r="3110">
          <cell r="A3110" t="str">
            <v>19.07.102</v>
          </cell>
          <cell r="B3110" t="str">
            <v>FORNECIMENTO E INSTALAÇÃO DE VÁLVULA PARA CUBA INOX, TIPO AMERICANA EM METAL CROMADO  DE 4 1/2"x 1 1/2"; FAB.:ESTEVES OU SIMILAR.</v>
          </cell>
          <cell r="C3110" t="str">
            <v>Un</v>
          </cell>
          <cell r="D3110">
            <v>68.430000000000007</v>
          </cell>
          <cell r="E3110">
            <v>52.64</v>
          </cell>
        </row>
        <row r="3111">
          <cell r="A3111">
            <v>0</v>
          </cell>
        </row>
        <row r="3112">
          <cell r="A3112" t="str">
            <v>19.07.110</v>
          </cell>
          <cell r="B3112" t="str">
            <v>FORNECIMENTO E ASSENTAMENTO DE LAVANDERIA PRE FABRICADA, DE CONCRETO, NAS DIMENSOES 1,20 X 0,60 X 0,90 M, INCLUSIVE ACESSORIOS CORRESPONDENTES.</v>
          </cell>
          <cell r="C3112" t="str">
            <v>Cj</v>
          </cell>
          <cell r="D3112">
            <v>166.84</v>
          </cell>
          <cell r="E3112">
            <v>128.34</v>
          </cell>
        </row>
        <row r="3113">
          <cell r="A3113">
            <v>0</v>
          </cell>
        </row>
        <row r="3114">
          <cell r="A3114" t="str">
            <v>19.07.120</v>
          </cell>
          <cell r="B3114" t="str">
            <v>FORNECIMENTO DE CAIXA DAQUA ELEVADA DE FIBROCIMENTO, COM TAMPA,CAPACIDADE PARA 500 LITROS INCLUSIVE COLOCACAO.</v>
          </cell>
          <cell r="C3114" t="str">
            <v>Un</v>
          </cell>
          <cell r="D3114">
            <v>232.85</v>
          </cell>
          <cell r="E3114">
            <v>179.12</v>
          </cell>
        </row>
        <row r="3115">
          <cell r="A3115">
            <v>0</v>
          </cell>
        </row>
        <row r="3116">
          <cell r="A3116" t="str">
            <v>19.07.140</v>
          </cell>
          <cell r="B3116" t="str">
            <v>FORNECIMENTO DE CAIXA DAQUA ELEVADA DE FIBROCIMENTO, COM TAMPA, CAPACIDADE PARA 1000 LITROS, INCLUSIVE COLOCACAO.</v>
          </cell>
          <cell r="C3116" t="str">
            <v>Un</v>
          </cell>
          <cell r="D3116">
            <v>414.85</v>
          </cell>
          <cell r="E3116">
            <v>319.12</v>
          </cell>
        </row>
        <row r="3117">
          <cell r="A3117">
            <v>0</v>
          </cell>
        </row>
        <row r="3118">
          <cell r="A3118" t="str">
            <v>19.07.145</v>
          </cell>
          <cell r="B3118" t="str">
            <v>FORNECIMENTO DE CAIXA DAQUA ELEVADA DE PVC, COM TAMPA, CAPACIDADE PARA 500 LITROS, INCLUSIVE COLOCACAO.</v>
          </cell>
          <cell r="C3118" t="str">
            <v>Un</v>
          </cell>
          <cell r="D3118">
            <v>275.3</v>
          </cell>
          <cell r="E3118">
            <v>211.77</v>
          </cell>
        </row>
        <row r="3119">
          <cell r="A3119">
            <v>0</v>
          </cell>
        </row>
        <row r="3120">
          <cell r="A3120" t="str">
            <v>19.07.146</v>
          </cell>
          <cell r="B3120" t="str">
            <v>FORNECIMENTO DE CAIXA DAQUA ELEVADA DE PVC, COM TAMPA, CAPACIDADE PARA 1000 LITROS, INCLUSIVE COLOCACAO.</v>
          </cell>
          <cell r="C3120" t="str">
            <v>Un</v>
          </cell>
          <cell r="D3120">
            <v>414.85</v>
          </cell>
          <cell r="E3120">
            <v>319.12</v>
          </cell>
        </row>
        <row r="3121">
          <cell r="A3121">
            <v>0</v>
          </cell>
        </row>
        <row r="3122">
          <cell r="A3122" t="str">
            <v>19.07.147</v>
          </cell>
          <cell r="B3122" t="str">
            <v>FORNECIMENTO DE CAIXA DAQUA ELEVADA DE PVC, COM TAMPA, CAPACIDADE PARA 2000 LITROS, INCLUSIVE COLOCACAO.</v>
          </cell>
          <cell r="C3122" t="str">
            <v>Un</v>
          </cell>
          <cell r="D3122">
            <v>752.85</v>
          </cell>
          <cell r="E3122">
            <v>579.12</v>
          </cell>
        </row>
        <row r="3123">
          <cell r="A3123">
            <v>0</v>
          </cell>
        </row>
        <row r="3124">
          <cell r="A3124" t="str">
            <v>19.07.150</v>
          </cell>
          <cell r="B3124" t="str">
            <v>FORNECIMENTO DE FILTRO DE PRESSAO PARA PAREDE SALUS,STEFANNI, STILLA  OU SIMILAR, INCLUSIVE FIXACAO.</v>
          </cell>
          <cell r="C3124" t="str">
            <v>Un</v>
          </cell>
          <cell r="D3124">
            <v>134.91999999999999</v>
          </cell>
          <cell r="E3124">
            <v>103.79</v>
          </cell>
        </row>
        <row r="3125">
          <cell r="A3125">
            <v>0</v>
          </cell>
        </row>
        <row r="3126">
          <cell r="A3126" t="str">
            <v>19.07.170</v>
          </cell>
          <cell r="B3126" t="str">
            <v>FORNECIMENTO DE DUCHA MANUAL, ACQUA JET, REF. 2195 JR, FABRIMAR OU SIMILAR, INCLUSIVE FIXACAO.</v>
          </cell>
          <cell r="C3126" t="str">
            <v>Un</v>
          </cell>
          <cell r="D3126">
            <v>82.05</v>
          </cell>
          <cell r="E3126">
            <v>63.12</v>
          </cell>
        </row>
        <row r="3127">
          <cell r="A3127">
            <v>0</v>
          </cell>
        </row>
        <row r="3128">
          <cell r="A3128" t="str">
            <v>19.07.180</v>
          </cell>
          <cell r="B3128" t="str">
            <v>FORNECIMENTO DE CHUVEIRO COM ARTICULACAO, DIAMETRO DE 1/2 POL. COM ACABAMENTO CROMADO,REF. C 1991-FABRIMAR OU SIMILAR, INCLUSIVE FIXACAO</v>
          </cell>
          <cell r="C3128" t="str">
            <v>Un</v>
          </cell>
          <cell r="D3128">
            <v>127.11</v>
          </cell>
          <cell r="E3128">
            <v>97.78</v>
          </cell>
        </row>
        <row r="3129">
          <cell r="A3129">
            <v>0</v>
          </cell>
        </row>
        <row r="3130">
          <cell r="A3130" t="str">
            <v>19.07.190</v>
          </cell>
          <cell r="B3130" t="str">
            <v>FORNECIMENTO DE CHUVEIRO DE METAL,DIAMETRO DE 1/2 POL., INCLUSIVE FIXACAO.</v>
          </cell>
          <cell r="C3130" t="str">
            <v>Un</v>
          </cell>
          <cell r="D3130">
            <v>67.34</v>
          </cell>
          <cell r="E3130">
            <v>51.8</v>
          </cell>
        </row>
        <row r="3131">
          <cell r="A3131">
            <v>0</v>
          </cell>
        </row>
        <row r="3132">
          <cell r="A3132" t="str">
            <v>19.07.200</v>
          </cell>
          <cell r="B3132" t="str">
            <v>FORNECIMENTO DE CHUVEIRO COM HASTE DE PLASTICO, DIAM. 1/2 POL. TIGRE OU SIMILAR, INCLUSIVE FIXACAO.</v>
          </cell>
          <cell r="C3132" t="str">
            <v>Un</v>
          </cell>
          <cell r="D3132">
            <v>12.2</v>
          </cell>
          <cell r="E3132">
            <v>9.39</v>
          </cell>
        </row>
        <row r="3133">
          <cell r="A3133">
            <v>0</v>
          </cell>
        </row>
        <row r="3134">
          <cell r="A3134" t="str">
            <v>19.07.210</v>
          </cell>
          <cell r="B3134" t="str">
            <v>FORNECIMENTO DE CAIXA DE DESCARGA DE SOBREPOR (TUBO ALTO), DE PLASTICO ( AKROS) OU SIMILAR, INCLUSIVE FIXACAO E ACESSORIOS CORRESPONDENTES.</v>
          </cell>
          <cell r="C3134" t="str">
            <v>Cj</v>
          </cell>
          <cell r="D3134">
            <v>104.76</v>
          </cell>
          <cell r="E3134">
            <v>80.59</v>
          </cell>
        </row>
        <row r="3135">
          <cell r="A3135">
            <v>0</v>
          </cell>
        </row>
        <row r="3136">
          <cell r="A3136" t="str">
            <v>19.07.240</v>
          </cell>
          <cell r="B3136" t="str">
            <v>FORNECIMENTO DE VALVULA DE DESCARGA COM REGISTRO, HYDRA OU SIMILAR, INCLUSIVE FIXACAO.</v>
          </cell>
          <cell r="C3136" t="str">
            <v>Un</v>
          </cell>
          <cell r="D3136">
            <v>226.44</v>
          </cell>
          <cell r="E3136">
            <v>174.19</v>
          </cell>
        </row>
        <row r="3137">
          <cell r="A3137">
            <v>0</v>
          </cell>
        </row>
        <row r="3138">
          <cell r="A3138" t="str">
            <v>19.07.250</v>
          </cell>
          <cell r="B3138" t="str">
            <v>FORNECIMENTO DE VALVULA DE DESCARGA COM REGISTRO, DOCOL OU SIMILAR, INCLUSIVE FIXACAO.</v>
          </cell>
          <cell r="C3138" t="str">
            <v>Un</v>
          </cell>
          <cell r="D3138">
            <v>210.48</v>
          </cell>
          <cell r="E3138">
            <v>161.91</v>
          </cell>
        </row>
        <row r="3139">
          <cell r="A3139">
            <v>0</v>
          </cell>
        </row>
        <row r="3140">
          <cell r="A3140" t="str">
            <v>19.07.260</v>
          </cell>
          <cell r="B3140" t="str">
            <v>FORNECIMENTO DE TORNEIRA DE PRESSAO PARA PIA DIAMETRO 1/2, REF. 1159 C-39, DECA OU SIMILAR, INCLUSIVE FIXACAO.</v>
          </cell>
          <cell r="C3140" t="str">
            <v>Un</v>
          </cell>
          <cell r="D3140">
            <v>98.8</v>
          </cell>
          <cell r="E3140">
            <v>76</v>
          </cell>
        </row>
        <row r="3141">
          <cell r="A3141">
            <v>0</v>
          </cell>
        </row>
        <row r="3142">
          <cell r="A3142" t="str">
            <v>19.07.270</v>
          </cell>
          <cell r="B3142" t="str">
            <v>FORNECIMENTO DE TORNEIRA DE PRESSAO PARA PIA, COM ACABAMENTO CROMADO, DIAMETRO DE 1/2 POL., REF. 1158, JR FABRIMAR OU SIMILAR, INCLUSIVE FIXACAO.</v>
          </cell>
          <cell r="C3142" t="str">
            <v>Un</v>
          </cell>
          <cell r="D3142">
            <v>71.239999999999995</v>
          </cell>
          <cell r="E3142">
            <v>54.8</v>
          </cell>
        </row>
        <row r="3143">
          <cell r="A3143">
            <v>0</v>
          </cell>
        </row>
        <row r="3144">
          <cell r="A3144" t="str">
            <v>19.07.275</v>
          </cell>
          <cell r="B3144" t="str">
            <v>FORNECIMENTO DE TORNEIRA DE PRESSAO PARA PIA, COM ACABAMENTO CROMADO, DIAM. DE 1/2 POL., COM AREJADOR, REF.1158, LINHA C-33 SIGMA OU SIMILAR, INCLUSIVE FIXACAO.</v>
          </cell>
          <cell r="C3144" t="str">
            <v>Un</v>
          </cell>
          <cell r="D3144">
            <v>47.82</v>
          </cell>
          <cell r="E3144">
            <v>36.79</v>
          </cell>
        </row>
        <row r="3145">
          <cell r="A3145">
            <v>0</v>
          </cell>
        </row>
        <row r="3146">
          <cell r="A3146" t="str">
            <v>19.07.280</v>
          </cell>
          <cell r="B3146" t="str">
            <v>FORNECIMENTO DE TORNEIRA DE PRESSAO PARA LAVATORIO, COM ACABAMENTO CROMADO, DIAM.1/2" REF. 1193 C-39 DECA OU SIMILAR, INCLUSIVE FIXACAO.</v>
          </cell>
          <cell r="C3146" t="str">
            <v>Un</v>
          </cell>
          <cell r="D3146">
            <v>107.64</v>
          </cell>
          <cell r="E3146">
            <v>82.8</v>
          </cell>
        </row>
        <row r="3147">
          <cell r="A3147">
            <v>0</v>
          </cell>
        </row>
        <row r="3148">
          <cell r="A3148" t="str">
            <v>19.07.285</v>
          </cell>
          <cell r="B3148" t="str">
            <v>FORNECIMENTO DE TORNEIRA DE PRESSAO PARA LAVATORIO, COM ACABAMENTO CROMADO, DIAM.1/2 POL., REF.1190 DL, FABRIMAR OU SIMILAR, INCLUSIVE FIXACAO.</v>
          </cell>
          <cell r="C3148" t="str">
            <v>Un</v>
          </cell>
          <cell r="D3148">
            <v>106.14</v>
          </cell>
          <cell r="E3148">
            <v>81.650000000000006</v>
          </cell>
        </row>
        <row r="3149">
          <cell r="A3149">
            <v>0</v>
          </cell>
        </row>
        <row r="3150">
          <cell r="A3150" t="str">
            <v>19.07.290</v>
          </cell>
          <cell r="B3150" t="str">
            <v>FORNECIMENTO DE TORNEIRA DE PRESSAO PARA LAVATORIO, COM ACABAMENTO CROMADO,DIAMETRO DE 1/2 POL., REF.1193, LINHA C-33, SIGMA OU SIMILAR, INCLUSIVE FIXACAO.</v>
          </cell>
          <cell r="C3150" t="str">
            <v>Un</v>
          </cell>
          <cell r="D3150">
            <v>41.73</v>
          </cell>
          <cell r="E3150">
            <v>32.1</v>
          </cell>
        </row>
        <row r="3151">
          <cell r="A3151">
            <v>0</v>
          </cell>
        </row>
        <row r="3152">
          <cell r="A3152" t="str">
            <v>19.07.300</v>
          </cell>
          <cell r="B3152" t="str">
            <v>FORNECIMENTO DE TORNEIRA DE PRESSAO PARA LAVANDARIA, COM ACABAMENTO CROMADO,DIAMETRO DE 1/2 POL., REF.1152, FABRIMAR OU SIMILAR,LINHA JUNIOR, INCLUSIVE FIXACAO.</v>
          </cell>
          <cell r="C3152" t="str">
            <v>Un</v>
          </cell>
          <cell r="D3152">
            <v>41.32</v>
          </cell>
          <cell r="E3152">
            <v>31.79</v>
          </cell>
        </row>
        <row r="3153">
          <cell r="A3153">
            <v>0</v>
          </cell>
        </row>
        <row r="3154">
          <cell r="A3154" t="str">
            <v>19.07.310</v>
          </cell>
          <cell r="B3154" t="str">
            <v>FORNECIMENTO DE TORNEIRA DE PRESSAO PARA LAVANDARIA, COM ACABAMENTO CROMADO, DIAMETRO DE 1/2 POL. REF.1153, LINHA C-33, SIGMA OU SIMILAR.</v>
          </cell>
          <cell r="C3154" t="str">
            <v>Un</v>
          </cell>
          <cell r="D3154">
            <v>31.44</v>
          </cell>
          <cell r="E3154">
            <v>24.19</v>
          </cell>
        </row>
        <row r="3155">
          <cell r="A3155">
            <v>0</v>
          </cell>
        </row>
        <row r="3156">
          <cell r="A3156" t="str">
            <v>19.07.320</v>
          </cell>
          <cell r="B3156" t="str">
            <v>FORNECIMENTO DE TORNEIRA AMARELA PARA JARDIM, DIAMETRO 3/4 POL., INCLUSIVE FIXACAO.</v>
          </cell>
          <cell r="C3156" t="str">
            <v>Un</v>
          </cell>
          <cell r="D3156">
            <v>18.2</v>
          </cell>
          <cell r="E3156">
            <v>14</v>
          </cell>
        </row>
        <row r="3157">
          <cell r="A3157">
            <v>0</v>
          </cell>
        </row>
        <row r="3158">
          <cell r="A3158" t="str">
            <v>19.07.330</v>
          </cell>
          <cell r="B3158" t="str">
            <v>FORNECIMENTO E ASSENTAMENTO DE REGISTRO DE ESFERA 3/4" COM BORBOLETA, ROSCÁVEL EM PVC, FAB.:TIGRE OU SIMILAR.</v>
          </cell>
          <cell r="C3158" t="str">
            <v>Un</v>
          </cell>
          <cell r="D3158">
            <v>18.13</v>
          </cell>
          <cell r="E3158">
            <v>13.95</v>
          </cell>
        </row>
        <row r="3159">
          <cell r="A3159">
            <v>0</v>
          </cell>
        </row>
        <row r="3160">
          <cell r="A3160" t="str">
            <v>19.07.340</v>
          </cell>
          <cell r="B3160" t="str">
            <v>FORNECIMENTO DE REGISTRO DE PRESSAO COM CANOPLA, ACABAMENTO CROMADO, REF.1416, FABRIMAR OU SIMILAR DE 1/2 POL., INCLUSIVE FIXACAO.</v>
          </cell>
          <cell r="C3160" t="str">
            <v>Un</v>
          </cell>
          <cell r="D3160">
            <v>59.39</v>
          </cell>
          <cell r="E3160">
            <v>45.69</v>
          </cell>
        </row>
        <row r="3161">
          <cell r="A3161">
            <v>0</v>
          </cell>
        </row>
        <row r="3162">
          <cell r="A3162" t="str">
            <v>19.07.350</v>
          </cell>
          <cell r="B3162" t="str">
            <v>FORNECIMENTO DE REGISTRO DE PRESSAO COM CANOPLA ACABAMENTO CROMADO, REF.1416, DECA 50 OU SIMILAR, LINHA PRATA, DIAMETRO DE 3/4 POL.,INCLUSIVE FIXACAO.</v>
          </cell>
          <cell r="C3162" t="str">
            <v>Un</v>
          </cell>
          <cell r="D3162">
            <v>91.23</v>
          </cell>
          <cell r="E3162">
            <v>70.180000000000007</v>
          </cell>
        </row>
        <row r="3163">
          <cell r="A3163">
            <v>0</v>
          </cell>
        </row>
        <row r="3164">
          <cell r="A3164" t="str">
            <v>19.07.360</v>
          </cell>
          <cell r="B3164" t="str">
            <v>FORNECIMENTO DE REGISTRO DE PRESSAO COM CANOPLA, ACABAMENTO CROMADO, REF.1416, FABRIMAR OU SIMILAR, DIAMETRO DE 3/4 POL., INCLUSIVE FIXACAO.</v>
          </cell>
          <cell r="C3164" t="str">
            <v>Un</v>
          </cell>
          <cell r="D3164">
            <v>66.56</v>
          </cell>
          <cell r="E3164">
            <v>51.2</v>
          </cell>
        </row>
        <row r="3165">
          <cell r="A3165">
            <v>0</v>
          </cell>
        </row>
        <row r="3166">
          <cell r="A3166" t="str">
            <v>19.07.365</v>
          </cell>
          <cell r="B3166" t="str">
            <v>FORNECIMENTO DE REGISTRO DE GAVETA COM CANOPLA, ACABAMENTO CROMADO, REF. 1509, LINHA ASCOT, FABRIMAR OU SIMILAR, DIAM. 1/2 POL., INCLUSIVE FIXACAO.</v>
          </cell>
          <cell r="C3166" t="str">
            <v>Un</v>
          </cell>
          <cell r="D3166">
            <v>57.73</v>
          </cell>
          <cell r="E3166">
            <v>44.41</v>
          </cell>
        </row>
        <row r="3167">
          <cell r="A3167">
            <v>0</v>
          </cell>
        </row>
        <row r="3168">
          <cell r="A3168" t="str">
            <v>19.07.390</v>
          </cell>
          <cell r="B3168" t="str">
            <v>FORNECIMENTO DE REGISTRO DE GAVETA COM CANOPLA, ACABAMENTO CROMADO, REF.1509-C39,DECA OU SIMILAR, LINHA PRATA, DIAMETRO DE 3/4 POL.,INCLUSIVE FIXACAO.</v>
          </cell>
          <cell r="C3168" t="str">
            <v>Un</v>
          </cell>
          <cell r="D3168">
            <v>78.260000000000005</v>
          </cell>
          <cell r="E3168">
            <v>60.2</v>
          </cell>
        </row>
        <row r="3169">
          <cell r="A3169">
            <v>0</v>
          </cell>
        </row>
        <row r="3170">
          <cell r="A3170" t="str">
            <v>19.07.410</v>
          </cell>
          <cell r="B3170" t="str">
            <v>FORNECIMENTO DE REGISTRO DE GAVETA COM CANOPLA, ACABAMENTO CROMADO, REF.1509-C39,DECA OU SIMILAR, LINHA PRATA, DIAMETRO DE 1 POL., INCLUSIVE FIXACAO.</v>
          </cell>
          <cell r="C3170" t="str">
            <v>Un</v>
          </cell>
          <cell r="D3170">
            <v>103.14</v>
          </cell>
          <cell r="E3170">
            <v>79.34</v>
          </cell>
        </row>
        <row r="3171">
          <cell r="A3171">
            <v>0</v>
          </cell>
        </row>
        <row r="3172">
          <cell r="A3172" t="str">
            <v>19.07.420</v>
          </cell>
          <cell r="B3172" t="str">
            <v>FORNECIMENTO DE REGISTRO DE GAVETA COM CANOPLA, ACABAMENTO CROMADO, REF.1509-C39,DECA OU SIMILAR, LINHA PRATA, DIAMETRO DE 1.1/4 POL., INCLUSIVE FIXACAO.</v>
          </cell>
          <cell r="C3172" t="str">
            <v>Un</v>
          </cell>
          <cell r="D3172">
            <v>144.44999999999999</v>
          </cell>
          <cell r="E3172">
            <v>111.12</v>
          </cell>
        </row>
        <row r="3173">
          <cell r="A3173">
            <v>0</v>
          </cell>
        </row>
        <row r="3174">
          <cell r="A3174" t="str">
            <v>19.07.430</v>
          </cell>
          <cell r="B3174" t="str">
            <v>FORNECIMENTO DE REGISTRO DE GAVETA COM CANOPLA, ACABAMENTO CROMADO, REF.1509-C39,DECA OU SIMILAR, LINHA PRATA, DIAMETRO DE 1.1/2 POL., INCLUSIVE FIXACAO.</v>
          </cell>
          <cell r="C3174" t="str">
            <v>Un</v>
          </cell>
          <cell r="D3174">
            <v>158.09</v>
          </cell>
          <cell r="E3174">
            <v>121.61</v>
          </cell>
        </row>
        <row r="3175">
          <cell r="A3175">
            <v>0</v>
          </cell>
        </row>
        <row r="3176">
          <cell r="A3176" t="str">
            <v>19.07.440</v>
          </cell>
          <cell r="B3176" t="str">
            <v>FORNECIMENTO DE REGISTRO DE GAVETA BRUTO, REF 1502, DECA OU SIMILAR, DIAMETRO DE 1/2 POL., INCLUSIVE FIXACAO.</v>
          </cell>
          <cell r="C3176" t="str">
            <v>Un</v>
          </cell>
          <cell r="D3176">
            <v>36.28</v>
          </cell>
          <cell r="E3176">
            <v>27.91</v>
          </cell>
        </row>
        <row r="3177">
          <cell r="A3177">
            <v>0</v>
          </cell>
        </row>
        <row r="3178">
          <cell r="A3178" t="str">
            <v>19.07.450</v>
          </cell>
          <cell r="B3178" t="str">
            <v>FORNECIMENTO DE REGISTRO DE GAVETA BRUTO, REF 1502, DECA OU SIMILAR, DIAMETRO DE 3/4 POL., INCLUSIVE FIXACAO.</v>
          </cell>
          <cell r="C3178" t="str">
            <v>Un</v>
          </cell>
          <cell r="D3178">
            <v>38.090000000000003</v>
          </cell>
          <cell r="E3178">
            <v>29.3</v>
          </cell>
        </row>
        <row r="3179">
          <cell r="A3179">
            <v>0</v>
          </cell>
        </row>
        <row r="3180">
          <cell r="A3180" t="str">
            <v>19.07.460</v>
          </cell>
          <cell r="B3180" t="str">
            <v>FORNECIMENTO DE REGISTRO DE GAVETA BRUTO, REF 1502, DECA OU SIMILAR, DIAMETRO DE 1 POL., IN CLUSIVE FIXACAO.</v>
          </cell>
          <cell r="C3180" t="str">
            <v>Un</v>
          </cell>
          <cell r="D3180">
            <v>49.06</v>
          </cell>
          <cell r="E3180">
            <v>37.74</v>
          </cell>
        </row>
        <row r="3181">
          <cell r="A3181">
            <v>0</v>
          </cell>
        </row>
        <row r="3182">
          <cell r="A3182" t="str">
            <v>19.07.470</v>
          </cell>
          <cell r="B3182" t="str">
            <v>FORNECIMENTO DE REGISTRO DE GAVETA BRUTO, REF 1502, DECA OU SIMILAR, DIAMETRO DE 1.1/4 POL. INCLUSIVE FIXACAO.</v>
          </cell>
          <cell r="C3182" t="str">
            <v>Un</v>
          </cell>
          <cell r="D3182">
            <v>67.28</v>
          </cell>
          <cell r="E3182">
            <v>51.76</v>
          </cell>
        </row>
        <row r="3183">
          <cell r="A3183">
            <v>0</v>
          </cell>
        </row>
        <row r="3184">
          <cell r="A3184" t="str">
            <v>19.07.480</v>
          </cell>
          <cell r="B3184" t="str">
            <v>FORNECIMENTO DE REGISTRO DE GAVETA BRUTO, REF 1502, DECA OU SIMILAR, DIAMETRO DE 1.1/2 POL. INCLUSIVE FIXACAO.</v>
          </cell>
          <cell r="C3184" t="str">
            <v>Un</v>
          </cell>
          <cell r="D3184">
            <v>84.43</v>
          </cell>
          <cell r="E3184">
            <v>64.95</v>
          </cell>
        </row>
        <row r="3185">
          <cell r="A3185">
            <v>0</v>
          </cell>
        </row>
        <row r="3186">
          <cell r="A3186" t="str">
            <v>19.07.490</v>
          </cell>
          <cell r="B3186" t="str">
            <v>FORNECIMENTO DE REGISTRO DE GAVETA BRUTO, REF 1502, DECA OU SIMILAR, DIAM. 2 POL.,INCLUSIVE FIXACAO.</v>
          </cell>
          <cell r="C3186" t="str">
            <v>Un</v>
          </cell>
          <cell r="D3186">
            <v>121.74</v>
          </cell>
          <cell r="E3186">
            <v>93.65</v>
          </cell>
        </row>
        <row r="3187">
          <cell r="A3187">
            <v>0</v>
          </cell>
        </row>
        <row r="3188">
          <cell r="A3188" t="str">
            <v>19.07.500</v>
          </cell>
          <cell r="B3188" t="str">
            <v>FORNECIMENTO DE REGISTRO DE GAVETA BRUTO, REF 1502, DECA OU SIMILAR, DIAM. 2. 1/2 POL., INCLUSIVE FIXACAO.</v>
          </cell>
          <cell r="C3188" t="str">
            <v>Un</v>
          </cell>
          <cell r="D3188">
            <v>251.57</v>
          </cell>
          <cell r="E3188">
            <v>193.52</v>
          </cell>
        </row>
        <row r="3189">
          <cell r="A3189">
            <v>0</v>
          </cell>
        </row>
        <row r="3190">
          <cell r="A3190" t="str">
            <v>19.07.510</v>
          </cell>
          <cell r="B3190" t="str">
            <v>FORNECIMENTO DE REGISTRO DE GAVETA BRUTO, REF 1502, DECA OU SIMILAR, DIAM. 3 POLEGADAS, INCLUSIVE FIXACAO.</v>
          </cell>
          <cell r="C3190" t="str">
            <v>Un</v>
          </cell>
          <cell r="D3190">
            <v>391.7</v>
          </cell>
          <cell r="E3190">
            <v>301.31</v>
          </cell>
        </row>
        <row r="3191">
          <cell r="A3191">
            <v>0</v>
          </cell>
        </row>
        <row r="3192">
          <cell r="A3192" t="str">
            <v>19.07.520</v>
          </cell>
          <cell r="B3192" t="str">
            <v>FORNECIMENTO DE BOMBA 1/3 HP, INCLUSIVE ACESSORIOS, FIXACAO E INSTALACAO.</v>
          </cell>
          <cell r="C3192" t="str">
            <v>Cj</v>
          </cell>
          <cell r="D3192">
            <v>500.12</v>
          </cell>
          <cell r="E3192">
            <v>384.71</v>
          </cell>
        </row>
        <row r="3193">
          <cell r="A3193">
            <v>0</v>
          </cell>
        </row>
        <row r="3194">
          <cell r="A3194" t="str">
            <v>19.07.525</v>
          </cell>
          <cell r="B3194" t="str">
            <v>FORNECIMENTO DE BOMBA 3/4 HP, INCLUSIVE ACESSORIOS, FIXACAO E INSTALACAO.</v>
          </cell>
          <cell r="C3194" t="str">
            <v>Cj</v>
          </cell>
          <cell r="D3194">
            <v>728.49</v>
          </cell>
          <cell r="E3194">
            <v>560.38</v>
          </cell>
        </row>
        <row r="3195">
          <cell r="A3195">
            <v>0</v>
          </cell>
        </row>
        <row r="3196">
          <cell r="A3196" t="str">
            <v>19.07.526</v>
          </cell>
          <cell r="B3196" t="str">
            <v>FORNECIMENTO E INSTALAÇÃO DE CONJUNTO MOTO-BOMBA (CENTRÍFUGA) MONOFÁSICA DE 3/4CV, SEM ACESSÓRIOS DE FIXAÇÃO, PARA VAZÃO DE 2,5M3/H, ALTURA MANOMÉTRICA DE 10M E DIÂMETRO DE RECALQUE DE 1".</v>
          </cell>
          <cell r="C3196" t="str">
            <v>Un</v>
          </cell>
          <cell r="D3196">
            <v>500.24</v>
          </cell>
          <cell r="E3196">
            <v>384.8</v>
          </cell>
        </row>
        <row r="3197">
          <cell r="A3197">
            <v>0</v>
          </cell>
        </row>
        <row r="3198">
          <cell r="A3198" t="str">
            <v>19.07.530</v>
          </cell>
          <cell r="B3198" t="str">
            <v>FORNECIMENTO DE VALVULA DE RETENCAO HORIZONTAL, DIAM. 1 POL., INCLUSIVE INSTALACAO.</v>
          </cell>
          <cell r="C3198" t="str">
            <v>Un</v>
          </cell>
          <cell r="D3198">
            <v>76.36</v>
          </cell>
          <cell r="E3198">
            <v>58.74</v>
          </cell>
        </row>
        <row r="3199">
          <cell r="A3199">
            <v>0</v>
          </cell>
        </row>
        <row r="3200">
          <cell r="A3200" t="str">
            <v>19.07.540</v>
          </cell>
          <cell r="B3200" t="str">
            <v>FORNECIMENTO DE VALVULA DE RETENCAO VERTICAL, DIAMETRO DE 1 POLEGADA, INCLUSIVE INSTALACAO.</v>
          </cell>
          <cell r="C3200" t="str">
            <v>Un</v>
          </cell>
          <cell r="D3200">
            <v>43.86</v>
          </cell>
          <cell r="E3200">
            <v>33.74</v>
          </cell>
        </row>
        <row r="3201">
          <cell r="A3201">
            <v>0</v>
          </cell>
        </row>
        <row r="3202">
          <cell r="A3202" t="str">
            <v>19.07.550</v>
          </cell>
          <cell r="B3202" t="str">
            <v>INSTALACAO DE CAIXA DAQUA DE FIBRO-CIMENTO, (CAPACIDADE 500 L), INCLUSIVE FORNECIMENTO DA MESMA, COLOCACAO E MONTAGEM DAS TUBULACOES E CONEXOES.</v>
          </cell>
          <cell r="C3202" t="str">
            <v>UD</v>
          </cell>
          <cell r="D3202">
            <v>366.31</v>
          </cell>
          <cell r="E3202">
            <v>281.77999999999997</v>
          </cell>
        </row>
        <row r="3203">
          <cell r="A3203">
            <v>0</v>
          </cell>
        </row>
        <row r="3204">
          <cell r="A3204" t="str">
            <v>19.07.560</v>
          </cell>
          <cell r="B3204" t="str">
            <v>INSTALACAO DE CAIXA DAQUA DE FIBRO-CIMENTO, (CAPACIDADE 1000 L),INCLUSIVE FORNECIMENTO DA MESMA, COLOCACAO E MONTAGEM DAS TUBULACOES E CONEXOES.</v>
          </cell>
          <cell r="C3204" t="str">
            <v>UD</v>
          </cell>
          <cell r="D3204">
            <v>548.04999999999995</v>
          </cell>
          <cell r="E3204">
            <v>421.58</v>
          </cell>
        </row>
        <row r="3205">
          <cell r="A3205">
            <v>0</v>
          </cell>
        </row>
        <row r="3206">
          <cell r="A3206" t="str">
            <v>19.07.565</v>
          </cell>
          <cell r="B3206" t="str">
            <v>INSTALACAO DE CAIXA DAQUA DE PVC (CAPACIDADE DE 500 LITROS), INCLUSIVE FORNECIMENTO DA MESMA, COLOCACAO E MONTAGEM DAS TUBULACOES E CONEXOES.</v>
          </cell>
          <cell r="C3206" t="str">
            <v>UD</v>
          </cell>
          <cell r="D3206">
            <v>408.75</v>
          </cell>
          <cell r="E3206">
            <v>314.43</v>
          </cell>
        </row>
        <row r="3207">
          <cell r="A3207">
            <v>0</v>
          </cell>
        </row>
        <row r="3208">
          <cell r="A3208" t="str">
            <v>19.07.566</v>
          </cell>
          <cell r="B3208" t="str">
            <v>INSTALACAO DE CAIXA DAQUA DE PVC (CAPACIDADE DE 1000 LITROS),INCLUSIVE FORNECIMENTO DA MESMA, COLOCACAO E MONTAGEM DAS TUBULACOES E CONEXOES.</v>
          </cell>
          <cell r="C3208" t="str">
            <v>UD</v>
          </cell>
          <cell r="D3208">
            <v>548.30999999999995</v>
          </cell>
          <cell r="E3208">
            <v>421.78</v>
          </cell>
        </row>
        <row r="3209">
          <cell r="A3209">
            <v>0</v>
          </cell>
        </row>
        <row r="3210">
          <cell r="A3210" t="str">
            <v>19.07.567</v>
          </cell>
          <cell r="B3210" t="str">
            <v>INSTALACAO DE CAIXA DAQUA DE PVC (CAPACIDADE DE 2000 LITROS),INCLUSIVE FORNECIMENTO DA MESMA, COLOCACAO E MONTAGEM DAS TUBULACOES E CONEXOES.</v>
          </cell>
          <cell r="C3210" t="str">
            <v>UD</v>
          </cell>
          <cell r="D3210">
            <v>886.31</v>
          </cell>
          <cell r="E3210">
            <v>681.78</v>
          </cell>
        </row>
        <row r="3211">
          <cell r="A3211">
            <v>0</v>
          </cell>
        </row>
        <row r="3212">
          <cell r="A3212" t="str">
            <v>19.07.568</v>
          </cell>
          <cell r="B3212" t="str">
            <v>INSTALAÇÃO DE RESERVATÓRIO D´ÁGUA DE PVC, SEM O FORNECIMENTO DO MESMO, CILÍNDRICO, CAPACIDADE DE 2000 L,,INCLUSIVE ADAPTADORES DE PVC COM FLANGES E ANÉIS DE 1"(01  UN), 2"(02UN) E 3/4"(01 UN).</v>
          </cell>
          <cell r="C3212" t="str">
            <v>Un</v>
          </cell>
          <cell r="D3212">
            <v>229.29</v>
          </cell>
          <cell r="E3212">
            <v>176.38</v>
          </cell>
        </row>
        <row r="3213">
          <cell r="A3213">
            <v>0</v>
          </cell>
        </row>
        <row r="3214">
          <cell r="A3214" t="str">
            <v>19.07.570</v>
          </cell>
          <cell r="B3214" t="str">
            <v>INSTALACAO DE TORNEIRA DE BOIA DIAM.3/4 POL., INCLUSIVE O FORNECIMENTO DA MESMA.</v>
          </cell>
          <cell r="C3214" t="str">
            <v>UD</v>
          </cell>
          <cell r="D3214">
            <v>9.1300000000000008</v>
          </cell>
          <cell r="E3214">
            <v>7.03</v>
          </cell>
        </row>
        <row r="3215">
          <cell r="A3215">
            <v>0</v>
          </cell>
        </row>
        <row r="3216">
          <cell r="A3216" t="str">
            <v>19.07.580</v>
          </cell>
          <cell r="B3216" t="str">
            <v>REBAIXAMENTO DE PENA DAQUA, INCLUINDO COMPLEMENTO DE TUBULACAO, CONEXOES, ESCAVACAO E REATERRO.</v>
          </cell>
          <cell r="C3216" t="str">
            <v>UD</v>
          </cell>
          <cell r="D3216">
            <v>32.31</v>
          </cell>
          <cell r="E3216">
            <v>24.86</v>
          </cell>
        </row>
        <row r="3217">
          <cell r="A3217">
            <v>0</v>
          </cell>
        </row>
        <row r="3218">
          <cell r="A3218" t="str">
            <v>19.07.585</v>
          </cell>
          <cell r="B3218" t="str">
            <v>IMPLANTACAO DE PENA D´AGUA, INCLUINDO COMPLEMENTO DE TUBULACAO, CONEXOES, ESCAVACAO E REATERRO.</v>
          </cell>
          <cell r="C3218" t="str">
            <v>UD</v>
          </cell>
          <cell r="D3218">
            <v>56.17</v>
          </cell>
          <cell r="E3218">
            <v>43.21</v>
          </cell>
        </row>
        <row r="3219">
          <cell r="A3219">
            <v>0</v>
          </cell>
        </row>
        <row r="3220">
          <cell r="A3220" t="str">
            <v>19.07.590</v>
          </cell>
          <cell r="B3220" t="str">
            <v>REBAIXAMENTO DE DISTRIBUIDOR DE 110 MM, INCLUSIVE ESCAVACAO E REATERRO (SEM TUBULAÇÃO E CONEXÕES).</v>
          </cell>
          <cell r="C3220" t="str">
            <v>m</v>
          </cell>
          <cell r="D3220">
            <v>16.489999999999998</v>
          </cell>
          <cell r="E3220">
            <v>12.69</v>
          </cell>
        </row>
        <row r="3221">
          <cell r="A3221">
            <v>0</v>
          </cell>
        </row>
        <row r="3222">
          <cell r="A3222" t="str">
            <v>19.07.595</v>
          </cell>
          <cell r="B3222" t="str">
            <v>INSTALACAO DAS CONEXOES, INCLUSIVE COMPLEMENTO DE TUBULACAO NO CASO DE REBAIXAMENTO DE DISTRIBUIDOR DE 110 MM.</v>
          </cell>
          <cell r="C3222" t="str">
            <v>UD</v>
          </cell>
          <cell r="D3222">
            <v>375.67</v>
          </cell>
          <cell r="E3222">
            <v>288.98</v>
          </cell>
        </row>
        <row r="3223">
          <cell r="A3223">
            <v>0</v>
          </cell>
        </row>
        <row r="3224">
          <cell r="A3224" t="str">
            <v>19.07.600</v>
          </cell>
          <cell r="B3224" t="str">
            <v>IMPLANTAÇÃO DE DISTRIBUIDOR, INCLUSIVE TUBULAÇÃO DE 50MM, CONEXÕES, ESCAVAÇÃO, ESCORAMENTO E REATERRO.</v>
          </cell>
          <cell r="C3224" t="str">
            <v>m</v>
          </cell>
          <cell r="D3224">
            <v>39.450000000000003</v>
          </cell>
          <cell r="E3224">
            <v>30.35</v>
          </cell>
        </row>
        <row r="3225">
          <cell r="A3225">
            <v>0</v>
          </cell>
        </row>
        <row r="3226">
          <cell r="A3226" t="str">
            <v>19.07.605</v>
          </cell>
          <cell r="B3226" t="str">
            <v>IMPLANTAÇÃO DE DISTRIBUIDOR, INCLUSIVE TUBULAÇÃO DE 60MM, CONEXÕES, ESCAVAÇÃO, ESCORAMENTO E REATERRO.</v>
          </cell>
          <cell r="C3226" t="str">
            <v>m</v>
          </cell>
          <cell r="D3226">
            <v>45.73</v>
          </cell>
          <cell r="E3226">
            <v>35.18</v>
          </cell>
        </row>
        <row r="3227">
          <cell r="A3227">
            <v>0</v>
          </cell>
        </row>
        <row r="3228">
          <cell r="A3228" t="str">
            <v>19.07.610</v>
          </cell>
          <cell r="B3228" t="str">
            <v>IMPLANTAÇÃO DE DISTRIBUIDOR, INCLUSIVE TUBULAÇÃO DE 75MM, CONEXÕES, ESCAVAÇÃO, ESCORAMENTO E REATERRO.</v>
          </cell>
          <cell r="C3228" t="str">
            <v>m</v>
          </cell>
          <cell r="D3228">
            <v>53.61</v>
          </cell>
          <cell r="E3228">
            <v>41.24</v>
          </cell>
        </row>
        <row r="3229">
          <cell r="A3229">
            <v>0</v>
          </cell>
        </row>
        <row r="3230">
          <cell r="A3230" t="str">
            <v>19.07.615</v>
          </cell>
          <cell r="B3230" t="str">
            <v>IMPLANTAÇÃO DE DISTRIBUIDOR, INCLUSIVE TUBULAÇÃO DE 85MM, CONEXÕES, ESCAVAÇÃO, ESCORAMENTO E REATERRO.</v>
          </cell>
          <cell r="C3230" t="str">
            <v>m</v>
          </cell>
          <cell r="D3230">
            <v>60.28</v>
          </cell>
          <cell r="E3230">
            <v>46.37</v>
          </cell>
        </row>
        <row r="3231">
          <cell r="A3231">
            <v>0</v>
          </cell>
        </row>
        <row r="3232">
          <cell r="A3232" t="str">
            <v>19.07.620</v>
          </cell>
          <cell r="B3232" t="str">
            <v>IMPLANTAÇÃO DE DISTRIBUIDOR, INCLUSIVE TUBULAÇÃO DE 110MM, CONEXÕES, ESCAVAÇÃO, ESCORAMENTO E REATERRO.</v>
          </cell>
          <cell r="C3232" t="str">
            <v>m</v>
          </cell>
          <cell r="D3232">
            <v>76.27</v>
          </cell>
          <cell r="E3232">
            <v>58.67</v>
          </cell>
        </row>
        <row r="3233">
          <cell r="A3233">
            <v>0</v>
          </cell>
        </row>
        <row r="3234">
          <cell r="A3234" t="str">
            <v>19.08.010</v>
          </cell>
          <cell r="B3234" t="str">
            <v>CORTE E RELIGACAO DE TUBULACAO DOMICILIAR DE AGUA, INCLUINDO REMANEJAMENTO.</v>
          </cell>
          <cell r="C3234" t="str">
            <v>Un</v>
          </cell>
          <cell r="D3234">
            <v>40.39</v>
          </cell>
          <cell r="E3234">
            <v>31.07</v>
          </cell>
        </row>
        <row r="3235">
          <cell r="A3235">
            <v>0</v>
          </cell>
        </row>
        <row r="3236">
          <cell r="A3236" t="str">
            <v>19.08.020</v>
          </cell>
          <cell r="B3236" t="str">
            <v>ESGOTAMENTO MANUAL DE FOSSA, INCLUSIVE TRANSPORTE DO MATERIAL COM CARRO DE MAO A UMA DISTANCIA MAXIMA DE 30M.</v>
          </cell>
          <cell r="C3236" t="str">
            <v>m3</v>
          </cell>
          <cell r="D3236">
            <v>45.13</v>
          </cell>
          <cell r="E3236">
            <v>34.72</v>
          </cell>
        </row>
        <row r="3237">
          <cell r="A3237">
            <v>0</v>
          </cell>
        </row>
        <row r="3238">
          <cell r="A3238" t="str">
            <v>19.08.030</v>
          </cell>
          <cell r="B3238" t="str">
            <v>CAIXA DE INSPECAO COM TAMPA E ANEIS PREMOLDADOS DE CONCRETO ARMADO DIAMETRO DE 0,40M,ISENTA DE CARGA MOVEL(MODELO 1).</v>
          </cell>
          <cell r="C3238" t="str">
            <v>Un</v>
          </cell>
          <cell r="D3238">
            <v>61.04</v>
          </cell>
          <cell r="E3238">
            <v>46.96</v>
          </cell>
        </row>
        <row r="3239">
          <cell r="A3239">
            <v>0</v>
          </cell>
        </row>
        <row r="3240">
          <cell r="A3240" t="str">
            <v>19.08.040</v>
          </cell>
          <cell r="B3240" t="str">
            <v>CAIXA DE INSPECAO COM TAMPA E ANEIS PREMOLDADOS DE CONCRETO ARMADO DIAMETRO DE 0,40M, SUJEITA A CARGA MOVEL (MODELO 2).</v>
          </cell>
          <cell r="C3240" t="str">
            <v>Un</v>
          </cell>
          <cell r="D3240">
            <v>76.8</v>
          </cell>
          <cell r="E3240">
            <v>59.08</v>
          </cell>
        </row>
        <row r="3241">
          <cell r="A3241">
            <v>0</v>
          </cell>
        </row>
        <row r="3242">
          <cell r="A3242" t="str">
            <v>19.08.050</v>
          </cell>
          <cell r="B3242" t="str">
            <v>CAIXA DE INSPECAO COM TAMPA E ANEIS PREMOLDADOS DE CONCRETO ARMADO DIAMETRO DE 0,60M,ISENTA DE CARGA MOVEL (MODELO 3).</v>
          </cell>
          <cell r="C3242" t="str">
            <v>Un</v>
          </cell>
          <cell r="D3242">
            <v>127.66</v>
          </cell>
          <cell r="E3242">
            <v>98.2</v>
          </cell>
        </row>
        <row r="3243">
          <cell r="A3243">
            <v>0</v>
          </cell>
        </row>
        <row r="3244">
          <cell r="A3244" t="str">
            <v>19.08.060</v>
          </cell>
          <cell r="B3244" t="str">
            <v>CAIXA DE INSPECAO COM TAMPA E ANEIS PREMOLDADOS DE CONCRETO ARMADO DIAMETRO DE 0,60M, SUJEITA A CARGA MOVEL (MODELO 4).</v>
          </cell>
          <cell r="C3244" t="str">
            <v>Un</v>
          </cell>
          <cell r="D3244">
            <v>164.99</v>
          </cell>
          <cell r="E3244">
            <v>126.92</v>
          </cell>
        </row>
        <row r="3245">
          <cell r="A3245">
            <v>0</v>
          </cell>
        </row>
        <row r="3246">
          <cell r="A3246" t="str">
            <v>19.08.070</v>
          </cell>
          <cell r="B3246" t="str">
            <v>COLCHAO DE AREIA,INCLUSIVE MAO-DE-OBRA DE ESPALHAMENTO E TRANSPORTE COM CARRO DE MAO.</v>
          </cell>
          <cell r="C3246" t="str">
            <v>m3</v>
          </cell>
          <cell r="D3246">
            <v>64.930000000000007</v>
          </cell>
          <cell r="E3246">
            <v>49.95</v>
          </cell>
        </row>
        <row r="3247">
          <cell r="A3247">
            <v>0</v>
          </cell>
        </row>
        <row r="3248">
          <cell r="A3248" t="str">
            <v>19.08.071</v>
          </cell>
          <cell r="B3248" t="str">
            <v>FORNECIMENTO E EXECUÇÃO DE CAMADA DE BRITA 50 EM SUMIDOURO E/OU FILTRO ANAERÓBICO</v>
          </cell>
          <cell r="C3248" t="str">
            <v>m3</v>
          </cell>
          <cell r="D3248">
            <v>96.59</v>
          </cell>
          <cell r="E3248">
            <v>74.3</v>
          </cell>
        </row>
        <row r="3249">
          <cell r="A3249">
            <v>0</v>
          </cell>
        </row>
        <row r="3250">
          <cell r="A3250" t="str">
            <v>19.08.080</v>
          </cell>
          <cell r="B3250" t="str">
            <v>FORNECIMENTO E INSTALAÇÃO DE CAIXA MÚLTIPLA DE DRENAGEM PLUVIAL RESIDENCIAL 350X350X311MM COM TAMPA EM GRELHA DE ALUMÍNIO PARA TRÁFEGO LEVE 35 X 35CM, INCLUSIVE ANEL DE BORRACHA - TIGRE OU SIMILAR.</v>
          </cell>
          <cell r="C3250" t="str">
            <v>Un</v>
          </cell>
          <cell r="D3250">
            <v>181.66</v>
          </cell>
          <cell r="E3250">
            <v>139.74</v>
          </cell>
        </row>
        <row r="3251">
          <cell r="A3251">
            <v>0</v>
          </cell>
        </row>
        <row r="3252">
          <cell r="A3252" t="str">
            <v>19.09.010</v>
          </cell>
          <cell r="B3252" t="str">
            <v xml:space="preserve">FORNECIMENTO E MONTAGEM DE RESERVATÓRIO METÁLICO TIPO TAÇA, EM AÇO CARBONO USI SAC 41, COM CAPACIDADE PARA 6.000LITROS, TRATAMENTO INTERNO COM JATO ABRASIVO AO METAL BRANCO PADRÃO SA3, ACABAMENTO EM EPÓXI-POLIAMIDA ALTA ESPESSURA E TRATAMENTO EXTERNO COM </v>
          </cell>
          <cell r="C3252" t="str">
            <v>Un</v>
          </cell>
          <cell r="D3252">
            <v>13015.67</v>
          </cell>
          <cell r="E3252">
            <v>10012.06</v>
          </cell>
        </row>
        <row r="3253">
          <cell r="A3253">
            <v>0</v>
          </cell>
        </row>
        <row r="3254">
          <cell r="A3254" t="str">
            <v>19.09.020</v>
          </cell>
          <cell r="B3254" t="str">
            <v>FORNECIMENTO E MONTAGEM DE RESERVATÓRIO METÁLICO TIPO TAÇA, EM AÇO CARBONO USI SAC 41, COM CAPACIDADE PARA 10.000LITROS, TRATAMENTO INTERNO COM JATO ABRASIVO AO METAL BRANCO PADRÃO SA3, ACABAMENTO EM EPÓXI-POLIAMIDA ALTA ESPESSURA E TRATAMENTO EXTERNO COM</v>
          </cell>
          <cell r="C3254" t="str">
            <v>Un</v>
          </cell>
          <cell r="D3254">
            <v>18329.48</v>
          </cell>
          <cell r="E3254">
            <v>14099.6</v>
          </cell>
        </row>
        <row r="3255">
          <cell r="A3255">
            <v>0</v>
          </cell>
        </row>
        <row r="3256">
          <cell r="A3256" t="str">
            <v>19.09.030</v>
          </cell>
          <cell r="B3256" t="str">
            <v>FORNECIMENTO E MONTAGEM DE RESERVATÓRIO METÁLICO TIPO TAÇA, EM AÇO CARBONO USI SAC 41, COM CAPACIDADE PARA 15.000LITROS, TRATAMENTO INTERNO COM JATO ABRASIVO AO METAL BRANCO PADRÃO SA3, ACABAMENTO EM EPÓXI-POLIAMIDA ALTA ESPESSURA E TRATAMENTO EXTERNO COM</v>
          </cell>
          <cell r="C3256" t="str">
            <v>Un</v>
          </cell>
          <cell r="D3256">
            <v>26339.42</v>
          </cell>
          <cell r="E3256">
            <v>20261.099999999999</v>
          </cell>
        </row>
        <row r="3257">
          <cell r="A3257">
            <v>0</v>
          </cell>
        </row>
        <row r="3258">
          <cell r="A3258" t="str">
            <v>19.09.099</v>
          </cell>
          <cell r="B3258" t="str">
            <v>FORNECIMENTO E INSTALAÇÃO DE RESERVATÓRIO D´ÁGUA DE FIBRA DE VIDRO, CILÍNDRICO, CAPACIDADE DE 3000 L, INCLUSIVE COLOCAÇÃO E MONTAGEM DAS TUBULAÇÕES E CONEXÕES (ADAPTADORES DE PVC COM FLANGES E ANÉIS DE 1"(01  UN), 2"(02UN) E 1 1/4"(01 UN)).</v>
          </cell>
          <cell r="C3258" t="str">
            <v>Un</v>
          </cell>
          <cell r="D3258">
            <v>1103.7</v>
          </cell>
          <cell r="E3258">
            <v>849</v>
          </cell>
        </row>
        <row r="3259">
          <cell r="A3259">
            <v>0</v>
          </cell>
        </row>
        <row r="3260">
          <cell r="A3260" t="str">
            <v>19.09.100</v>
          </cell>
          <cell r="B3260" t="str">
            <v>FORNECIMENTO E INSTALAÇÃO DE RESERVATÓRIO D´ÁGUA DE FIBRA DE VIDRO, CILÍNDRICO, CAPACIDADE DE 5000 L, INCLUSIVE COLOCAÇÃO E MONTAGEM DAS TUBULAÇÕES E CONEXÕES (ADAPTADORES DE PVC COM FLANGES E ANÉIS DE 1"(01  UN), 2"(02UN) E 1 1/4"(01 UN)).</v>
          </cell>
          <cell r="C3260" t="str">
            <v>Un</v>
          </cell>
          <cell r="D3260">
            <v>1664.94</v>
          </cell>
          <cell r="E3260">
            <v>1280.73</v>
          </cell>
        </row>
        <row r="3261">
          <cell r="A3261">
            <v>0</v>
          </cell>
        </row>
        <row r="3262">
          <cell r="A3262" t="str">
            <v>19.09.200</v>
          </cell>
          <cell r="B3262" t="str">
            <v>ESTRUTURA DE CONCRETO ARMADO E CAIXA D´ÁGUA DE 10.000L EM FIBRA DE VIDRO, INSTALADA, PILAR CIRCULAR DE 7,00M, LAJE CIRCULAR DE CONCRETO ARMADO COM DIAM. DE 2,50M.INCLUSIVE FRETE PARA MIRANDIBA - ESCOLA FRANCISCO PIRES.</v>
          </cell>
          <cell r="C3262" t="str">
            <v>Un</v>
          </cell>
          <cell r="D3262">
            <v>11472.5</v>
          </cell>
          <cell r="E3262">
            <v>8825</v>
          </cell>
        </row>
        <row r="3263">
          <cell r="A3263">
            <v>0</v>
          </cell>
        </row>
        <row r="3264">
          <cell r="A3264" t="str">
            <v>19.10.001</v>
          </cell>
          <cell r="B3264" t="str">
            <v>EXECUÇÃO DE POÇO TUBULAR PROFUNDO EM ALDEIA, DIAM. FURO 8,5", PROFUNDIDADE ESTIMADA DE ATÉ 100M, BOMBA SUBMERSA, INCLUSIVE ANÁLISE DA ÁGUA, LICENÇA DE INSTALAÇÃO E OPERAÇÃO DO POÇO,  INSTALAÇÃO DO QUADRO DE COMANDO, LIGAÇÃO ELÉTRICA E HIDRÁULICA NECESSÁRI</v>
          </cell>
          <cell r="C3264" t="str">
            <v>m</v>
          </cell>
          <cell r="D3264">
            <v>415.02</v>
          </cell>
          <cell r="E3264">
            <v>319.25</v>
          </cell>
        </row>
        <row r="3265">
          <cell r="A3265">
            <v>0</v>
          </cell>
        </row>
        <row r="3266">
          <cell r="A3266" t="str">
            <v>19.10.002</v>
          </cell>
          <cell r="B3266" t="str">
            <v>EXEC.DE POÇO TUBULAR PROF.- ESC. MAJOR LÉLIO, DIAM. FURO 10", PROF. ESTIMADA ATÉ 48M, SENDO 18M SEDIMENTAR E O RESTANTE CRISTALINO, USO DE BROCA TUNGSTÊNIO E DIAMANTE, BOMBA SUBMERSA, INCL.ANÁLISE DA ÁGUA, LICENÇA DE INST.E OPER.DO POÇO,  INST.QD DE COMAN</v>
          </cell>
          <cell r="C3266" t="str">
            <v>m</v>
          </cell>
          <cell r="D3266">
            <v>634.21</v>
          </cell>
          <cell r="E3266">
            <v>487.86</v>
          </cell>
        </row>
        <row r="3267">
          <cell r="A3267">
            <v>0</v>
          </cell>
        </row>
        <row r="3268">
          <cell r="A3268" t="str">
            <v>20.00.000</v>
          </cell>
          <cell r="B3268" t="str">
            <v>PAVIMENTACAO</v>
          </cell>
        </row>
        <row r="3269">
          <cell r="A3269">
            <v>0</v>
          </cell>
        </row>
        <row r="3270">
          <cell r="A3270" t="str">
            <v>20.01.010</v>
          </cell>
          <cell r="B3270" t="str">
            <v>REGULARIZACAO DO SUBLEITO, ABRANGENDO ESCARIFICACAO, HOMOGENEIZACAO , UMEDECIMENTO E COMPACTACAO COM ESPESSURA DE 15 CM, TEOR DE COMPACTACAO A 100 POR CENTO AASHO NORMAL(DNER-ME 47-64).</v>
          </cell>
          <cell r="C3270" t="str">
            <v>m2</v>
          </cell>
          <cell r="D3270">
            <v>1.31</v>
          </cell>
          <cell r="E3270">
            <v>1.01</v>
          </cell>
        </row>
        <row r="3271">
          <cell r="A3271">
            <v>0</v>
          </cell>
        </row>
        <row r="3272">
          <cell r="A3272" t="str">
            <v>20.01.020</v>
          </cell>
          <cell r="B3272" t="str">
            <v>EXECUCAO DE REFORCO DO SUBLEITO , ABRANGENDO ESPALHAMENTO, HOMOGENEIZACAO, UMEDECIMENTO E COMPACTACAO , TEOR DE COMPACTACAO A 100 POR CENTO AASHO INTERMEDIARIO ( DNER-ME-48-64 ), INCLUSIVE FORNECIMENTO DO MATERIAL PROVENIENTE DE JAZIDA (CBR 10 POR CENTO),</v>
          </cell>
          <cell r="C3272" t="str">
            <v>m3</v>
          </cell>
          <cell r="D3272">
            <v>36.36</v>
          </cell>
          <cell r="E3272">
            <v>27.97</v>
          </cell>
        </row>
        <row r="3273">
          <cell r="A3273">
            <v>0</v>
          </cell>
        </row>
        <row r="3274">
          <cell r="A3274" t="str">
            <v>20.02.010</v>
          </cell>
          <cell r="B3274" t="str">
            <v xml:space="preserve">EXEC. DE SUB-BASE ESTABILIZADA GRANULOMETR. ABRANGENDO ESPALHAMENTO, HOMOG., UMEDECIMENTO E COMPACTACAO COM ESPESSURA DE 12,0 CM, TEOR DE COMPACTACAO A 100 POR CENTO AASHO INTERMED. (DNER-ME-48-64),INCLUSIVE FORNEC. DO MATERIAL PROV. DE JAZIDA(CBR 20 POR </v>
          </cell>
          <cell r="C3274" t="str">
            <v>m2</v>
          </cell>
          <cell r="D3274">
            <v>6.27</v>
          </cell>
          <cell r="E3274">
            <v>4.83</v>
          </cell>
        </row>
        <row r="3275">
          <cell r="A3275">
            <v>0</v>
          </cell>
        </row>
        <row r="3276">
          <cell r="A3276" t="str">
            <v>20.02.020</v>
          </cell>
          <cell r="B3276" t="str">
            <v xml:space="preserve">EXEC. DE SUB-BASE ESTABILIZADA GRANULOMETR. ABRANGENDO ESPALHAMENTO, HOMOG., UMEDECIMENTO E COMPACTACAO COM ESPESSURA DE 15,0 CM, TEOR DE COMPACTACAO A 100 POR CENTO AASHO INTERMED. (DNER-ME-48-64),INCLUSIVE FORNEC. DO MATERIAL PROV. DE JAZIDA(CBR 20 POR </v>
          </cell>
          <cell r="C3276" t="str">
            <v>m2</v>
          </cell>
          <cell r="D3276">
            <v>7.25</v>
          </cell>
          <cell r="E3276">
            <v>5.58</v>
          </cell>
        </row>
        <row r="3277">
          <cell r="A3277">
            <v>0</v>
          </cell>
        </row>
        <row r="3278">
          <cell r="A3278" t="str">
            <v>20.02.030</v>
          </cell>
          <cell r="B3278" t="str">
            <v>EXEC. DE SUB-BASE ESTABILIZADA GRANULOMETR. ABRANGENDO ESPALHAMENTO, HOMOG., UMEDECIMENTO E COMPACTACAO COM ESPESSURA DE 20,0 CM, TEOR DE COMPACTACAO A 100 POR CENTO AASHO INTERMED. (DNER-ME-48-64),INCLUSIVE FORNEC. DO MATERIAL PROV.DE JAZIDA(CBR 20 POR C</v>
          </cell>
          <cell r="C3278" t="str">
            <v>m2</v>
          </cell>
          <cell r="D3278">
            <v>8.86</v>
          </cell>
          <cell r="E3278">
            <v>6.82</v>
          </cell>
        </row>
        <row r="3279">
          <cell r="A3279">
            <v>0</v>
          </cell>
        </row>
        <row r="3280">
          <cell r="A3280" t="str">
            <v>20.02.040</v>
          </cell>
          <cell r="B3280" t="str">
            <v>EXEC. DE SUB-BASE ESTABILIZADA GRANULOMETR. ABRANGENDO ESPALHAMENTO, HOMOG., UMEDECIMENTO E COMPACTACAO, TEOR DE COMPACTACAO A 100 POR CENTO AASHO INTERMEDIARIO(DNER-ME-48-64), INCLUSIVE FORNECIMENTO DO MATERIAL PROVENIENTE DE JAZIDA (CBR 20 POR CENTO), D</v>
          </cell>
          <cell r="C3280" t="str">
            <v>m3</v>
          </cell>
          <cell r="D3280">
            <v>36.75</v>
          </cell>
          <cell r="E3280">
            <v>28.27</v>
          </cell>
        </row>
        <row r="3281">
          <cell r="A3281">
            <v>0</v>
          </cell>
        </row>
        <row r="3282">
          <cell r="A3282" t="str">
            <v>20.02.050</v>
          </cell>
          <cell r="B3282" t="str">
            <v>EXEC.DE SUB-BASE OU BASE COM APROVEITAMENTO DO MATERIAL EXISTENTE(CBR 20 POR CENTO), UMEDECIMENTO E COMPACTAÇÃO COM ESPESSURA DE 20,0CM.TEOR DE COMPACTAÇÃO A 100 POR CENTO AASHO INTERMEDIÁRIO(DNER-ME-48-64).</v>
          </cell>
          <cell r="C3282" t="str">
            <v>m2</v>
          </cell>
          <cell r="D3282">
            <v>1.45</v>
          </cell>
          <cell r="E3282">
            <v>1.1200000000000001</v>
          </cell>
        </row>
        <row r="3283">
          <cell r="A3283">
            <v>0</v>
          </cell>
        </row>
        <row r="3284">
          <cell r="A3284" t="str">
            <v>20.03.010</v>
          </cell>
          <cell r="B3284" t="str">
            <v>EXECUCAO DE BASE DE MACADAME BETUMINOSO, INCLUSIVE FORNECIMENTO DO MATERIAL.</v>
          </cell>
          <cell r="C3284" t="str">
            <v>m3</v>
          </cell>
          <cell r="D3284">
            <v>326.33</v>
          </cell>
          <cell r="E3284">
            <v>251.03</v>
          </cell>
        </row>
        <row r="3285">
          <cell r="A3285">
            <v>0</v>
          </cell>
        </row>
        <row r="3286">
          <cell r="A3286" t="str">
            <v>20.03.020</v>
          </cell>
          <cell r="B3286" t="str">
            <v>EXECUCAO DE BASE DE MACADAME HIDRAULICO COM ESPESSURA DE 0,10 M,INCLUSIVE FORNECIMENTO DO MATERIAL.</v>
          </cell>
          <cell r="C3286" t="str">
            <v>m2</v>
          </cell>
          <cell r="D3286">
            <v>13.11</v>
          </cell>
          <cell r="E3286">
            <v>10.09</v>
          </cell>
        </row>
        <row r="3287">
          <cell r="A3287">
            <v>0</v>
          </cell>
        </row>
        <row r="3288">
          <cell r="A3288" t="str">
            <v>20.03.030</v>
          </cell>
          <cell r="B3288" t="str">
            <v>EXECUCAO DE BASE DE MACADAME HIDRAULICO COM ESPESSURA DE 0,12 M,INCLUSIVE FORNECIMENTO DO MATERIAL.</v>
          </cell>
          <cell r="C3288" t="str">
            <v>m2</v>
          </cell>
          <cell r="D3288">
            <v>15.73</v>
          </cell>
          <cell r="E3288">
            <v>12.1</v>
          </cell>
        </row>
        <row r="3289">
          <cell r="A3289">
            <v>0</v>
          </cell>
        </row>
        <row r="3290">
          <cell r="A3290" t="str">
            <v>20.03.040</v>
          </cell>
          <cell r="B3290" t="str">
            <v>EXECUCAO DE BASE DE MACADAME HIDRAULICO COM ESPESSURA DE 0,15 M,INCLUSIVE FORNECIMENTO DO MATERIAL.</v>
          </cell>
          <cell r="C3290" t="str">
            <v>m2</v>
          </cell>
          <cell r="D3290">
            <v>19.68</v>
          </cell>
          <cell r="E3290">
            <v>15.14</v>
          </cell>
        </row>
        <row r="3291">
          <cell r="A3291">
            <v>0</v>
          </cell>
        </row>
        <row r="3292">
          <cell r="A3292" t="str">
            <v>20.03.050</v>
          </cell>
          <cell r="B3292" t="str">
            <v>EXECUCAO DE BASE DE MACADAME HIDRAULICO COM ESPESSURA DE 0,20 M,INCLUSIVE FORNECIMENTO DO MATERIAL.</v>
          </cell>
          <cell r="C3292" t="str">
            <v>m2</v>
          </cell>
          <cell r="D3292">
            <v>26.23</v>
          </cell>
          <cell r="E3292">
            <v>20.18</v>
          </cell>
        </row>
        <row r="3293">
          <cell r="A3293">
            <v>0</v>
          </cell>
        </row>
        <row r="3294">
          <cell r="A3294" t="str">
            <v>20.03.060</v>
          </cell>
          <cell r="B3294" t="str">
            <v>EXECUCAO DE BASE DE MACADAME HIDRAULICO, INCLUSIVE FORNECIMENTO DO MATERIAL.</v>
          </cell>
          <cell r="C3294" t="str">
            <v>m3</v>
          </cell>
          <cell r="D3294">
            <v>131.16999999999999</v>
          </cell>
          <cell r="E3294">
            <v>100.9</v>
          </cell>
        </row>
        <row r="3295">
          <cell r="A3295">
            <v>0</v>
          </cell>
        </row>
        <row r="3296">
          <cell r="A3296" t="str">
            <v>20.03.070</v>
          </cell>
          <cell r="B3296" t="str">
            <v>EXECUCAO DE BASE DE MACADAME VIBRADO A SECO COM ESPESSURA DE 0,10 M, INCLUSIVE FORNECIMENTO DO MATERIAL.</v>
          </cell>
          <cell r="C3296" t="str">
            <v>m2</v>
          </cell>
          <cell r="D3296">
            <v>12.7</v>
          </cell>
          <cell r="E3296">
            <v>9.77</v>
          </cell>
        </row>
        <row r="3297">
          <cell r="A3297">
            <v>0</v>
          </cell>
        </row>
        <row r="3298">
          <cell r="A3298" t="str">
            <v>20.03.080</v>
          </cell>
          <cell r="B3298" t="str">
            <v>EXECUCAO DE BASE DE MACADAME VIBRADO A SECO COM ESPESSURA DE 0,12 M, INCLUSIVE FORNECIMENTO DO MATERIAL.</v>
          </cell>
          <cell r="C3298" t="str">
            <v>m2</v>
          </cell>
          <cell r="D3298">
            <v>15.24</v>
          </cell>
          <cell r="E3298">
            <v>11.73</v>
          </cell>
        </row>
        <row r="3299">
          <cell r="A3299">
            <v>0</v>
          </cell>
        </row>
        <row r="3300">
          <cell r="A3300" t="str">
            <v>20.03.090</v>
          </cell>
          <cell r="B3300" t="str">
            <v>EXECUCAO DE BASE DE MACADAME VIBRADO A SECO COM ESPESSURA DE 0,15 M, INCLUSIVE FORNECIMENTO DO MATERIAL.</v>
          </cell>
          <cell r="C3300" t="str">
            <v>m2</v>
          </cell>
          <cell r="D3300">
            <v>19.07</v>
          </cell>
          <cell r="E3300">
            <v>14.67</v>
          </cell>
        </row>
        <row r="3301">
          <cell r="A3301">
            <v>0</v>
          </cell>
        </row>
        <row r="3302">
          <cell r="A3302" t="str">
            <v>20.03.100</v>
          </cell>
          <cell r="B3302" t="str">
            <v>EXECUCAO DE BASE DE MACADAME VIBRADO A SECO COM ESPESSURA DE 0,20 M, INCLUSIVE FORNECIMENTO DO MATERIAL.</v>
          </cell>
          <cell r="C3302" t="str">
            <v>m2</v>
          </cell>
          <cell r="D3302">
            <v>25.42</v>
          </cell>
          <cell r="E3302">
            <v>19.559999999999999</v>
          </cell>
        </row>
        <row r="3303">
          <cell r="A3303">
            <v>0</v>
          </cell>
        </row>
        <row r="3304">
          <cell r="A3304" t="str">
            <v>20.03.110</v>
          </cell>
          <cell r="B3304" t="str">
            <v>EXECUCAO DE BASE DE MACADAME VIBRADO A SECO, INCLUSIVE FORNECIMENTO DO MATERIAL.</v>
          </cell>
          <cell r="C3304" t="str">
            <v>m3</v>
          </cell>
          <cell r="D3304">
            <v>127.07</v>
          </cell>
          <cell r="E3304">
            <v>97.75</v>
          </cell>
        </row>
        <row r="3305">
          <cell r="A3305">
            <v>0</v>
          </cell>
        </row>
        <row r="3306">
          <cell r="A3306" t="str">
            <v>20.03.120</v>
          </cell>
          <cell r="B3306" t="str">
            <v>EXECUCAO DE BASE DE SOLO MELHORADO COM CIMENTO COM MISTURA NA PISTA,C/ 4 POR CENTO EM PESO DE CIMENTO, INCLUSIVE FORNECIMENTO DO MATERIAL.</v>
          </cell>
          <cell r="C3306" t="str">
            <v>m3</v>
          </cell>
          <cell r="D3306">
            <v>94.18</v>
          </cell>
          <cell r="E3306">
            <v>72.45</v>
          </cell>
        </row>
        <row r="3307">
          <cell r="A3307">
            <v>0</v>
          </cell>
        </row>
        <row r="3308">
          <cell r="A3308" t="str">
            <v>20.03.130</v>
          </cell>
          <cell r="B3308" t="str">
            <v>EXECUCAO DE BASE DE SOLO CIMENTO COM MISTURA NA PISTA, COM 6 POR CENTO EM PESO DE CIMENTO, INCLUSIVE FORNECIMENTO DO MATERIAL.</v>
          </cell>
          <cell r="C3308" t="str">
            <v>m3</v>
          </cell>
          <cell r="D3308">
            <v>110.72</v>
          </cell>
          <cell r="E3308">
            <v>85.17</v>
          </cell>
        </row>
        <row r="3309">
          <cell r="A3309">
            <v>0</v>
          </cell>
        </row>
        <row r="3310">
          <cell r="A3310" t="str">
            <v>20.03.140</v>
          </cell>
          <cell r="B3310" t="str">
            <v>EXECUCAO DE BASE DE SOLO CIMENTO COM MISTURA NA PISTA, C/ 8 POR CENTO EM PESO DE CIMENTO, INCLUSIVE FORNECIMENTO DE MATERIAL.</v>
          </cell>
          <cell r="C3310" t="str">
            <v>m3</v>
          </cell>
          <cell r="D3310">
            <v>133.08000000000001</v>
          </cell>
          <cell r="E3310">
            <v>102.37</v>
          </cell>
        </row>
        <row r="3311">
          <cell r="A3311">
            <v>0</v>
          </cell>
        </row>
        <row r="3312">
          <cell r="A3312" t="str">
            <v>20.03.150</v>
          </cell>
          <cell r="B3312" t="str">
            <v>EXECUCAO DE BASE DE SOLO BRITA 25 COM 25 POR CENTO DE PEDRA EM PESO, INCLUSIVE FORNECIMENTO DO MATERIAL.</v>
          </cell>
          <cell r="C3312" t="str">
            <v>m3</v>
          </cell>
          <cell r="D3312">
            <v>57.07</v>
          </cell>
          <cell r="E3312">
            <v>43.9</v>
          </cell>
        </row>
        <row r="3313">
          <cell r="A3313">
            <v>0</v>
          </cell>
        </row>
        <row r="3314">
          <cell r="A3314" t="str">
            <v>20.03.160</v>
          </cell>
          <cell r="B3314" t="str">
            <v>EXECUCAO DE BASE DE SOLO BRITA 25 C/ 35 POR CENTO DE PEDRA EM PESO, INCLUSIVE FORNECIMENTO DO MATERIAL.</v>
          </cell>
          <cell r="C3314" t="str">
            <v>m3</v>
          </cell>
          <cell r="D3314">
            <v>62.29</v>
          </cell>
          <cell r="E3314">
            <v>47.92</v>
          </cell>
        </row>
        <row r="3315">
          <cell r="A3315">
            <v>0</v>
          </cell>
        </row>
        <row r="3316">
          <cell r="A3316" t="str">
            <v>20.03.170</v>
          </cell>
          <cell r="B3316" t="str">
            <v>EXECUCAO DE BASE DE SOLO BRITA 25 C/ 50 POR CENTO DE PEDRA EM PESO, INCLUSIVE FORNECIMENTO DO MATERIAL.</v>
          </cell>
          <cell r="C3316" t="str">
            <v>m3</v>
          </cell>
          <cell r="D3316">
            <v>70.53</v>
          </cell>
          <cell r="E3316">
            <v>54.26</v>
          </cell>
        </row>
        <row r="3317">
          <cell r="A3317">
            <v>0</v>
          </cell>
        </row>
        <row r="3318">
          <cell r="A3318" t="str">
            <v>20.04.010</v>
          </cell>
          <cell r="B3318" t="str">
            <v>IMPRIMACAO MECANICA COM CM-30, TAXA 1,2L/M2.</v>
          </cell>
          <cell r="C3318" t="str">
            <v>m2</v>
          </cell>
          <cell r="D3318">
            <v>4.2300000000000004</v>
          </cell>
          <cell r="E3318">
            <v>3.26</v>
          </cell>
        </row>
        <row r="3319">
          <cell r="A3319">
            <v>0</v>
          </cell>
        </row>
        <row r="3320">
          <cell r="A3320" t="str">
            <v>20.04.020</v>
          </cell>
          <cell r="B3320" t="str">
            <v>IMPRIMACAO MANUAL (MAO DE OBRA).</v>
          </cell>
          <cell r="C3320" t="str">
            <v>m2</v>
          </cell>
          <cell r="D3320">
            <v>1.27</v>
          </cell>
          <cell r="E3320">
            <v>0.98</v>
          </cell>
        </row>
        <row r="3321">
          <cell r="A3321">
            <v>0</v>
          </cell>
        </row>
        <row r="3322">
          <cell r="A3322" t="str">
            <v>20.04.030</v>
          </cell>
          <cell r="B3322" t="str">
            <v>IMPRIMACAO MANUAL (MAO DE OBRA) - SERVICO NOTURNO.</v>
          </cell>
          <cell r="C3322" t="str">
            <v>m2</v>
          </cell>
          <cell r="D3322">
            <v>1.52</v>
          </cell>
          <cell r="E3322">
            <v>1.17</v>
          </cell>
        </row>
        <row r="3323">
          <cell r="A3323">
            <v>0</v>
          </cell>
        </row>
        <row r="3324">
          <cell r="A3324" t="str">
            <v>20.04.040</v>
          </cell>
          <cell r="B3324" t="str">
            <v>PINTURA ASFALTICA COM APLICACAO MANUAL, EMULSAO CATIONICA RR-1C, TAXA DE 0,5 L/M2.</v>
          </cell>
          <cell r="C3324" t="str">
            <v>m2</v>
          </cell>
          <cell r="D3324">
            <v>1.98</v>
          </cell>
          <cell r="E3324">
            <v>1.53</v>
          </cell>
        </row>
        <row r="3325">
          <cell r="A3325">
            <v>0</v>
          </cell>
        </row>
        <row r="3326">
          <cell r="A3326" t="str">
            <v>20.04.050</v>
          </cell>
          <cell r="B3326" t="str">
            <v>PINTURA ASFALTICA COM EMULSAO CATIONICA RR-1C, TAXA DE 0,5 L/M2 - SERVICO NOTURNO.</v>
          </cell>
          <cell r="C3326" t="str">
            <v>m2</v>
          </cell>
          <cell r="D3326">
            <v>2.23</v>
          </cell>
          <cell r="E3326">
            <v>1.72</v>
          </cell>
        </row>
        <row r="3327">
          <cell r="A3327">
            <v>0</v>
          </cell>
        </row>
        <row r="3328">
          <cell r="A3328" t="str">
            <v>20.04.060</v>
          </cell>
          <cell r="B3328" t="str">
            <v>PINTURA ASFALTICA COM APLICACAO MECANICA, COM EMULSAO CATIONICA RR-1C, TAXA 0,5 L/M2.</v>
          </cell>
          <cell r="C3328" t="str">
            <v>m2</v>
          </cell>
          <cell r="D3328">
            <v>1.7</v>
          </cell>
          <cell r="E3328">
            <v>1.31</v>
          </cell>
        </row>
        <row r="3329">
          <cell r="A3329">
            <v>0</v>
          </cell>
        </row>
        <row r="3330">
          <cell r="A3330" t="str">
            <v>20.05.010</v>
          </cell>
          <cell r="B3330" t="str">
            <v>FABRICACAO DE PRE-MISTURADO A FRIO GROSSO COM 6,5% DE EMULSAO (PRODUCAO COMPACTADA).</v>
          </cell>
          <cell r="C3330" t="str">
            <v>m3</v>
          </cell>
          <cell r="D3330">
            <v>359.29</v>
          </cell>
          <cell r="E3330">
            <v>276.38</v>
          </cell>
        </row>
        <row r="3331">
          <cell r="A3331">
            <v>0</v>
          </cell>
        </row>
        <row r="3332">
          <cell r="A3332" t="str">
            <v>20.05.015</v>
          </cell>
          <cell r="B3332" t="str">
            <v>FABRICACAO DE PRE-MISTURADO A FRIO GROSSO PARA CAMADA DE BASE (BINDER) COM 7% DE EMULSAO (PRODUCAO COMPACTADA).</v>
          </cell>
          <cell r="C3332" t="str">
            <v>m3</v>
          </cell>
          <cell r="D3332">
            <v>378.06</v>
          </cell>
          <cell r="E3332">
            <v>290.82</v>
          </cell>
        </row>
        <row r="3333">
          <cell r="A3333">
            <v>0</v>
          </cell>
        </row>
        <row r="3334">
          <cell r="A3334" t="str">
            <v>20.05.020</v>
          </cell>
          <cell r="B3334" t="str">
            <v>FABRICACAO DE PRE-MISTURADO A FRIO FINO PARA CAMADA DE ROLAMENTO COM 7,0% DE EMULSAO (PRODUCAO COMPACTADA).</v>
          </cell>
          <cell r="C3334" t="str">
            <v>m3</v>
          </cell>
          <cell r="D3334">
            <v>376.53</v>
          </cell>
          <cell r="E3334">
            <v>289.64</v>
          </cell>
        </row>
        <row r="3335">
          <cell r="A3335">
            <v>0</v>
          </cell>
        </row>
        <row r="3336">
          <cell r="A3336" t="str">
            <v>20.05.025</v>
          </cell>
          <cell r="B3336" t="str">
            <v>FABRICACAO DE PRE-MISTURADO A FRIO FINO PARA CAMADA DE ROLAMENTO COM 7,5% DE EMULSAO (PRODUCAO COMPACTADA).</v>
          </cell>
          <cell r="C3336" t="str">
            <v>m3</v>
          </cell>
          <cell r="D3336">
            <v>397.02</v>
          </cell>
          <cell r="E3336">
            <v>305.39999999999998</v>
          </cell>
        </row>
        <row r="3337">
          <cell r="A3337">
            <v>0</v>
          </cell>
        </row>
        <row r="3338">
          <cell r="A3338" t="str">
            <v>20.05.030</v>
          </cell>
          <cell r="B3338" t="str">
            <v>CARGA OU DESCARGA MANUAL PRE-MISTURADO A FRIO FINO OU GROSSO (CURADO)</v>
          </cell>
          <cell r="C3338" t="str">
            <v>m3</v>
          </cell>
          <cell r="D3338">
            <v>6.44</v>
          </cell>
          <cell r="E3338">
            <v>4.96</v>
          </cell>
        </row>
        <row r="3339">
          <cell r="A3339">
            <v>0</v>
          </cell>
        </row>
        <row r="3340">
          <cell r="A3340" t="str">
            <v>20.05.040</v>
          </cell>
          <cell r="B3340" t="str">
            <v>CARGA OU DESCARGA MANUAL PRE-MISTURADO A FRIO FINO OU GROSSO (CURADO)-SERVICO NOTURNO.</v>
          </cell>
          <cell r="C3340" t="str">
            <v>m3</v>
          </cell>
          <cell r="D3340">
            <v>7.73</v>
          </cell>
          <cell r="E3340">
            <v>5.95</v>
          </cell>
        </row>
        <row r="3341">
          <cell r="A3341">
            <v>0</v>
          </cell>
        </row>
        <row r="3342">
          <cell r="A3342" t="str">
            <v>20.05.050</v>
          </cell>
          <cell r="B3342" t="str">
            <v>TRANSPORTE DE PRE-MISTURADO A FRIO FINO OU GROSSO, NO CASO DE REPOSICAO (CAMINHAO ACOMPANHANDO A TURMA), D.M.T. 24 KM.</v>
          </cell>
          <cell r="C3342" t="str">
            <v>m3</v>
          </cell>
          <cell r="D3342">
            <v>80.19</v>
          </cell>
          <cell r="E3342">
            <v>61.69</v>
          </cell>
        </row>
        <row r="3343">
          <cell r="A3343">
            <v>0</v>
          </cell>
        </row>
        <row r="3344">
          <cell r="A3344" t="str">
            <v>20.05.060</v>
          </cell>
          <cell r="B3344" t="str">
            <v>TRANSPORTE DE PRE-MISTURADO A FRIO FINO OU GROSSO, NO CASO DE REPOSICAO (CAMINHAO ACOMPANHANDO A TURMA), SERVICO NOTURNO, D.M.T 24KM.</v>
          </cell>
          <cell r="C3344" t="str">
            <v>m3</v>
          </cell>
          <cell r="D3344">
            <v>84.46</v>
          </cell>
          <cell r="E3344">
            <v>64.97</v>
          </cell>
        </row>
        <row r="3345">
          <cell r="A3345">
            <v>0</v>
          </cell>
        </row>
        <row r="3346">
          <cell r="A3346" t="str">
            <v>20.05.070</v>
          </cell>
          <cell r="B3346" t="str">
            <v>ESPALHAMENTO E COMPACTACAO DE PRE-MISTURADO A FRIO FINO OU GROSSO.</v>
          </cell>
          <cell r="C3346" t="str">
            <v>m3</v>
          </cell>
          <cell r="D3346">
            <v>2.88</v>
          </cell>
          <cell r="E3346">
            <v>2.2200000000000002</v>
          </cell>
        </row>
        <row r="3347">
          <cell r="A3347">
            <v>0</v>
          </cell>
        </row>
        <row r="3348">
          <cell r="A3348" t="str">
            <v>20.05.080</v>
          </cell>
          <cell r="B3348" t="str">
            <v>ESPALHAMENTO E COMPACTACAO DE PRE-MISTURADO A FRIO FINO OU GROSSO, NO CASO DE REPOSICAO ( TAPA BURACO ).</v>
          </cell>
          <cell r="C3348" t="str">
            <v>m3</v>
          </cell>
          <cell r="D3348">
            <v>7.13</v>
          </cell>
          <cell r="E3348">
            <v>5.49</v>
          </cell>
        </row>
        <row r="3349">
          <cell r="A3349">
            <v>0</v>
          </cell>
        </row>
        <row r="3350">
          <cell r="A3350" t="str">
            <v>20.05.090</v>
          </cell>
          <cell r="B3350" t="str">
            <v>ESPALHAMENTO E COMPACTACAO DE PRE-MISTURADO A FRIO FINO OU GROSSO, NO CASO DE REPOSICAO ( TAPA BURACO )- SERVICO NOTURNO .</v>
          </cell>
          <cell r="C3350" t="str">
            <v>m3</v>
          </cell>
          <cell r="D3350">
            <v>7.83</v>
          </cell>
          <cell r="E3350">
            <v>6.03</v>
          </cell>
        </row>
        <row r="3351">
          <cell r="A3351">
            <v>0</v>
          </cell>
        </row>
        <row r="3352">
          <cell r="A3352" t="str">
            <v>20.05.100</v>
          </cell>
          <cell r="B3352" t="str">
            <v>ESCARIFICACAO DE PAVIMENTACAO ASFALTICA.</v>
          </cell>
          <cell r="C3352" t="str">
            <v>m2</v>
          </cell>
          <cell r="D3352">
            <v>5.59</v>
          </cell>
          <cell r="E3352">
            <v>4.3</v>
          </cell>
        </row>
        <row r="3353">
          <cell r="A3353">
            <v>0</v>
          </cell>
        </row>
        <row r="3354">
          <cell r="A3354" t="str">
            <v>20.05.110</v>
          </cell>
          <cell r="B3354" t="str">
            <v>ESCARIFICACAO DE PAVIMENTACAO ASFALTICA (SERVICO NOTURNO).</v>
          </cell>
          <cell r="C3354" t="str">
            <v>m2</v>
          </cell>
          <cell r="D3354">
            <v>6.61</v>
          </cell>
          <cell r="E3354">
            <v>5.09</v>
          </cell>
        </row>
        <row r="3355">
          <cell r="A3355">
            <v>0</v>
          </cell>
        </row>
        <row r="3356">
          <cell r="A3356" t="str">
            <v>20.05.120</v>
          </cell>
          <cell r="B3356" t="str">
            <v>CONCRETO BETUMINOSO USINADO A QUENTE, PARA CAMADA DE ROLAMENTO, 6% DE CAP EM MEDIA, INCLUSIVE APLICACAO E COMPACTACAO.</v>
          </cell>
          <cell r="C3356" t="str">
            <v>m3</v>
          </cell>
          <cell r="D3356">
            <v>613.53</v>
          </cell>
          <cell r="E3356">
            <v>471.95</v>
          </cell>
        </row>
        <row r="3357">
          <cell r="A3357">
            <v>0</v>
          </cell>
        </row>
        <row r="3358">
          <cell r="A3358" t="str">
            <v>20.05.130</v>
          </cell>
          <cell r="B3358" t="str">
            <v>TRATAMENTO SUPERFICIAL DUPLO COM 0,025 M DE ESPESSURA.</v>
          </cell>
          <cell r="C3358" t="str">
            <v>m2</v>
          </cell>
          <cell r="D3358">
            <v>6.24</v>
          </cell>
          <cell r="E3358">
            <v>4.8</v>
          </cell>
        </row>
        <row r="3359">
          <cell r="A3359">
            <v>0</v>
          </cell>
        </row>
        <row r="3360">
          <cell r="A3360" t="str">
            <v>20.05.140</v>
          </cell>
          <cell r="B3360" t="str">
            <v>FORNECIMENTO DE EMULSAO ASFALTICA CATIONICA RR-1C.</v>
          </cell>
          <cell r="C3360" t="str">
            <v>l</v>
          </cell>
          <cell r="D3360">
            <v>1.41</v>
          </cell>
          <cell r="E3360">
            <v>1.0900000000000001</v>
          </cell>
        </row>
        <row r="3361">
          <cell r="A3361">
            <v>0</v>
          </cell>
        </row>
        <row r="3362">
          <cell r="A3362" t="str">
            <v>20.05.150</v>
          </cell>
          <cell r="B3362" t="str">
            <v>CONCRETO BETUMINOSO USINADO A QUENTE, PARA CAMADA DE LIGACAO OU REGULARIZACAO (BINDER), 4,5% DE CAP NO MINIMO, INCLUSIVE APLICACAO E COMPACTACAO.</v>
          </cell>
          <cell r="C3362" t="str">
            <v>m3</v>
          </cell>
          <cell r="D3362">
            <v>409.22</v>
          </cell>
          <cell r="E3362">
            <v>314.79000000000002</v>
          </cell>
        </row>
        <row r="3363">
          <cell r="A3363">
            <v>0</v>
          </cell>
        </row>
        <row r="3364">
          <cell r="A3364" t="str">
            <v>20.05.160</v>
          </cell>
          <cell r="B3364" t="str">
            <v>FORNECIMENTO E APLICACAO DE LAMA ASFALTICA</v>
          </cell>
          <cell r="C3364" t="str">
            <v>m2</v>
          </cell>
          <cell r="D3364">
            <v>4.87</v>
          </cell>
          <cell r="E3364">
            <v>3.75</v>
          </cell>
        </row>
        <row r="3365">
          <cell r="A3365">
            <v>0</v>
          </cell>
        </row>
        <row r="3366">
          <cell r="A3366" t="str">
            <v>20.06.010</v>
          </cell>
          <cell r="B3366" t="str">
            <v>PAVIMENTO EM CONCRETO DE CIMENTO PORTLAND DE FCK 33 MPA,COM EXECUCAO MECANIZADA (VIBRO ACABADORA), INCLUSIVE COLCHAO DE AREIA (5 CM), ACO, CURA E PREENCHIMENTO DE JUNTAS COM SELANTE A BASE DE ASFALTO.</v>
          </cell>
          <cell r="C3366" t="str">
            <v>m3</v>
          </cell>
          <cell r="D3366">
            <v>396.2</v>
          </cell>
          <cell r="E3366">
            <v>304.77</v>
          </cell>
        </row>
        <row r="3367">
          <cell r="A3367">
            <v>0</v>
          </cell>
        </row>
        <row r="3368">
          <cell r="A3368" t="str">
            <v>20.06.020</v>
          </cell>
          <cell r="B3368" t="str">
            <v>PAVIMENTO EM CONCRETO DE CIMENTO PORTLAND DE FCK 33 MPA, COM EXECUCAO MANUAL INCLUSIVE COLCHAO DE AREIA (5 CM), ACO, CURA E PREENCHIMENTO DE JUNTAS COM SELANTE A BASE DE ASFALTO.</v>
          </cell>
          <cell r="C3368" t="str">
            <v>m3</v>
          </cell>
          <cell r="D3368">
            <v>483.63</v>
          </cell>
          <cell r="E3368">
            <v>372.03</v>
          </cell>
        </row>
        <row r="3369">
          <cell r="A3369">
            <v>0</v>
          </cell>
        </row>
        <row r="3370">
          <cell r="A3370" t="str">
            <v>20.06.030</v>
          </cell>
          <cell r="B3370" t="str">
            <v>PAVIMENTO EM CONCRETO DE CIMENTO PORTLAND DE FCK 33 MPA, PARA RECONSTRUCAO DE PLACAS. INCLUSIVE COLCHAO DE AREIA (5 CM), CURA E PREENCHIMENTO DE JUNTAS C/ SELANTE A BASE DE ASFALTO.</v>
          </cell>
          <cell r="C3370" t="str">
            <v>m3</v>
          </cell>
          <cell r="D3370">
            <v>487.4</v>
          </cell>
          <cell r="E3370">
            <v>374.93</v>
          </cell>
        </row>
        <row r="3371">
          <cell r="A3371">
            <v>0</v>
          </cell>
        </row>
        <row r="3372">
          <cell r="A3372" t="str">
            <v>20.06.040</v>
          </cell>
          <cell r="B3372" t="str">
            <v>PAVIMENTO EM CONCRETO DE CIMENTO PORTLAND DE FCK 33 MPA, PARA RECONSTRUCAO DE PLACAS, UTILIZANDO-SE CONCRETO PRE-MISTURADO, EM USINA, INCLUSIVE COLCHAO DE AREIA (5 CM), CURA E PRE ENCHIMENTO DE JUNTAS COM SELANTE A BASE DE ASFALTO.</v>
          </cell>
          <cell r="C3372" t="str">
            <v>m3</v>
          </cell>
          <cell r="D3372">
            <v>392.36</v>
          </cell>
          <cell r="E3372">
            <v>301.82</v>
          </cell>
        </row>
        <row r="3373">
          <cell r="A3373">
            <v>0</v>
          </cell>
        </row>
        <row r="3374">
          <cell r="A3374" t="str">
            <v>20.06.050</v>
          </cell>
          <cell r="B3374" t="str">
            <v>PREENCHIMENTO DE JUNTAS COM SELANTE A BASE DE ASFALTO.</v>
          </cell>
          <cell r="C3374" t="str">
            <v>m</v>
          </cell>
          <cell r="D3374">
            <v>2.62</v>
          </cell>
          <cell r="E3374">
            <v>2.02</v>
          </cell>
        </row>
        <row r="3375">
          <cell r="A3375">
            <v>0</v>
          </cell>
        </row>
        <row r="3376">
          <cell r="A3376" t="str">
            <v>20.06.060</v>
          </cell>
          <cell r="B3376" t="str">
            <v>PREENCHIMENTO DE JUNTAS COM SELANTE A BASE DE ASFALTO, INCLUSIVE REMOCAO DO SELANTE ANTERIOR.</v>
          </cell>
          <cell r="C3376" t="str">
            <v>m</v>
          </cell>
          <cell r="D3376">
            <v>3.83</v>
          </cell>
          <cell r="E3376">
            <v>2.95</v>
          </cell>
        </row>
        <row r="3377">
          <cell r="A3377">
            <v>0</v>
          </cell>
        </row>
        <row r="3378">
          <cell r="A3378" t="str">
            <v>20.06.070</v>
          </cell>
          <cell r="B3378" t="str">
            <v>PREENCHIMENTO DE JUNTAS DE PLACAS DE CONCRETO COM MASTIQUE ASFALTICO, INCLUSIVE PENEIRAMENTO DA AREIA E LIMPEZA DAS JUNTAS COM JATO DE AR DE ALTA PRESSAO (SERVICO DIURNO)</v>
          </cell>
          <cell r="C3378" t="str">
            <v>m</v>
          </cell>
          <cell r="D3378">
            <v>2.0099999999999998</v>
          </cell>
          <cell r="E3378">
            <v>1.55</v>
          </cell>
        </row>
        <row r="3379">
          <cell r="A3379">
            <v>0</v>
          </cell>
        </row>
        <row r="3380">
          <cell r="A3380" t="str">
            <v>20.06.080</v>
          </cell>
          <cell r="B3380" t="str">
            <v>PREENCHIMENTO DE JUNTAS DE PLACAS DE CONCRETO COM MASTIQUE ASFALTICO, INCLUSIVE PENEIRAMENTO DA AREIA E LIMPEZA DAS JUNTAS COM JATO AR DE ALTA PRESSAO (SERVICO NOTURNO)</v>
          </cell>
          <cell r="C3380" t="str">
            <v>m</v>
          </cell>
          <cell r="D3380">
            <v>2.19</v>
          </cell>
          <cell r="E3380">
            <v>1.69</v>
          </cell>
        </row>
        <row r="3381">
          <cell r="A3381">
            <v>0</v>
          </cell>
        </row>
        <row r="3382">
          <cell r="A3382" t="str">
            <v>20.06.090</v>
          </cell>
          <cell r="B3382" t="str">
            <v>PREENCHIMENTO DE JUNTAS DE PLACAS DE CONCRETO COM MASTIQUE ASFALTICO, INCLUSIVE PENEIRAMENTO DA AREIA, LIMPEZA DAS JUNTAS COM JATO DE AR DE ALTA PRESSAO E REMOCAO DO SELANTE ANTERIOR COM USO DE FERRAMENTAS LEVES (SERVICO DIURNO).</v>
          </cell>
          <cell r="C3382" t="str">
            <v>m</v>
          </cell>
          <cell r="D3382">
            <v>2.95</v>
          </cell>
          <cell r="E3382">
            <v>2.27</v>
          </cell>
        </row>
        <row r="3383">
          <cell r="A3383">
            <v>0</v>
          </cell>
        </row>
        <row r="3384">
          <cell r="A3384" t="str">
            <v>20.06.100</v>
          </cell>
          <cell r="B3384" t="str">
            <v>PREENCHIMENTO DE JUNTAS DE PLACAS DE CONCRETO COM MASTIQUE ASFALTICO, INCLUSIVE PENEIRAMENTO DA AREIA, LIMPEZA DAS JUNTAS COM JATO DE AR DE ALTA PRESSAO E REMOCAO DO SELANTE ANTERIOR COM USO DE FERRAMENTAS LEVES (SERVICO NOTURNO)</v>
          </cell>
          <cell r="C3384" t="str">
            <v>m</v>
          </cell>
          <cell r="D3384">
            <v>3.31</v>
          </cell>
          <cell r="E3384">
            <v>2.5499999999999998</v>
          </cell>
        </row>
        <row r="3385">
          <cell r="A3385">
            <v>0</v>
          </cell>
        </row>
        <row r="3386">
          <cell r="A3386" t="str">
            <v>20.07.005</v>
          </cell>
          <cell r="B3386" t="str">
            <v>PAVIMENTO COM PARALELEPIPEDOS GRANITICOS ASSENTADOS SOBRE COLCHAO DE PO DE PEDRA COM 6.0 CM DE ESPESSURA,E REJUNTADOS COM ARGAMASSA DE CIMENTO E AREIA NO TRACO 1:2.</v>
          </cell>
          <cell r="C3386" t="str">
            <v>m2</v>
          </cell>
          <cell r="D3386">
            <v>34.22</v>
          </cell>
          <cell r="E3386">
            <v>26.33</v>
          </cell>
        </row>
        <row r="3387">
          <cell r="A3387">
            <v>0</v>
          </cell>
        </row>
        <row r="3388">
          <cell r="A3388" t="str">
            <v>20.07.010</v>
          </cell>
          <cell r="B3388" t="str">
            <v>PAVIMENTO COM PARALELEPIPEDOS GRANITICOS ASSENTADOS SOBRE COLCHAO DE AREIA COM 6.0 CM DE ESPESSURA, E REJUNTADOS COM ARGAMASSA DE CIMENTO E AREIA NO TRACO 1:2.</v>
          </cell>
          <cell r="C3388" t="str">
            <v>m2</v>
          </cell>
          <cell r="D3388">
            <v>35</v>
          </cell>
          <cell r="E3388">
            <v>26.93</v>
          </cell>
        </row>
        <row r="3389">
          <cell r="A3389">
            <v>0</v>
          </cell>
        </row>
        <row r="3390">
          <cell r="A3390" t="str">
            <v>20.07.020</v>
          </cell>
          <cell r="B3390" t="str">
            <v>PAVIMENTO COM PARALELEPIPEDOS GRANITICOS ( TAPA BURACO ),ASSENTADOS SOBRE COLCHAO DE AREIA DE 6 CM DE ESPESSURA,E REJUNTADOS COM ARGAMASSA DE CIMENTO E AREIA 1 2 ( AREA TOTAL POR RUA INFERIOR OU IGUAL A 30 M2 ).</v>
          </cell>
          <cell r="C3390" t="str">
            <v>m2</v>
          </cell>
          <cell r="D3390">
            <v>40.270000000000003</v>
          </cell>
          <cell r="E3390">
            <v>30.98</v>
          </cell>
        </row>
        <row r="3391">
          <cell r="A3391">
            <v>0</v>
          </cell>
        </row>
        <row r="3392">
          <cell r="A3392" t="str">
            <v>20.07.030</v>
          </cell>
          <cell r="B3392" t="str">
            <v>PAVIMENTO COM PARALELEPIPEDOS GRANITICOS ASSENTADOS SOBRE MISTURA DE CIMENTO E AREIA NO TRACO 1:6 COM 6 CM DE ESPESSURA, E REJUNTADO COM ARGAMASSA DE CIMENTO E AREIA NO TRACO 1:2</v>
          </cell>
          <cell r="C3392" t="str">
            <v>m2</v>
          </cell>
          <cell r="D3392">
            <v>47.32</v>
          </cell>
          <cell r="E3392">
            <v>36.4</v>
          </cell>
        </row>
        <row r="3393">
          <cell r="A3393">
            <v>0</v>
          </cell>
        </row>
        <row r="3394">
          <cell r="A3394" t="str">
            <v>20.07.040</v>
          </cell>
          <cell r="B3394" t="str">
            <v>PAVIMENTO COM PARALELEPIPEDOS GRANITICOS (TAPA BURACO), ASSENTADOS SOBRE MISTURA DE CIMENTO E AREIA NO TRACO 1 6 COM 6 CM DE ESPESSURA,E REJUNTADOS C/ ARGAMASSA DE CIMENTO E AREIA 1 2 (AREA TOTAL POR RUA INFERIOR OU IGUAL A 30 M2 ).</v>
          </cell>
          <cell r="C3394" t="str">
            <v>m2</v>
          </cell>
          <cell r="D3394">
            <v>55.21</v>
          </cell>
          <cell r="E3394">
            <v>42.47</v>
          </cell>
        </row>
        <row r="3395">
          <cell r="A3395">
            <v>0</v>
          </cell>
        </row>
        <row r="3396">
          <cell r="A3396" t="str">
            <v>20.07.050</v>
          </cell>
          <cell r="B3396" t="str">
            <v>REPOSICAO DE PAVIMENTO COM PARALELEPIPEDOS GRANITICOS ASSENTADOS SOBRE COLCHAO DE AREIA COM 6 CM DE ESPESSURA , E REJUNTADOS COM ARGAMASSA DE CIMENTO E AREIA 1 2.</v>
          </cell>
          <cell r="C3396" t="str">
            <v>m2</v>
          </cell>
          <cell r="D3396">
            <v>21.87</v>
          </cell>
          <cell r="E3396">
            <v>16.829999999999998</v>
          </cell>
        </row>
        <row r="3397">
          <cell r="A3397">
            <v>0</v>
          </cell>
        </row>
        <row r="3398">
          <cell r="A3398" t="str">
            <v>20.07.060</v>
          </cell>
          <cell r="B3398" t="str">
            <v>REPOSICAO DE PAVIMENTO COM PARALELEPIPEDOS GRANITICOS - ( TAPA BURACO ) ASSENTADOS SOBRE COLCHAO DE AREIA COM 6 CM DE ESPESSURA, E REJUNTADOS COM ARGAMASSA DE CIMENTO E AREIA 1 2 ( AREA TOTAL POR RUA INFERIOR OU IGUAL A 30 M2 ).</v>
          </cell>
          <cell r="C3398" t="str">
            <v>m2</v>
          </cell>
          <cell r="D3398">
            <v>26.23</v>
          </cell>
          <cell r="E3398">
            <v>20.18</v>
          </cell>
        </row>
        <row r="3399">
          <cell r="A3399">
            <v>0</v>
          </cell>
        </row>
        <row r="3400">
          <cell r="A3400" t="str">
            <v>20.07.070</v>
          </cell>
          <cell r="B3400" t="str">
            <v>REPOSICAO DE PAVIMENTO COM PARALELEPIPEDOS GRANITICOS ASSENTADOS SOBRE MISTURA DE CIMENTO E AREIA NO TRACO 1 6 COM 6 CM DE ESPESSURA, E REJUNTADOS COM ARGAMASSA DE CIMENTO E AREIA 1 2.</v>
          </cell>
          <cell r="C3400" t="str">
            <v>m2</v>
          </cell>
          <cell r="D3400">
            <v>34.32</v>
          </cell>
          <cell r="E3400">
            <v>26.4</v>
          </cell>
        </row>
        <row r="3401">
          <cell r="A3401">
            <v>0</v>
          </cell>
        </row>
        <row r="3402">
          <cell r="A3402" t="str">
            <v>20.07.080</v>
          </cell>
          <cell r="B3402" t="str">
            <v>REPOSICAO DE PAVIMENTO COM PARALELEPIPEDOS GRANITICOS - ( TAPA BURACO ) ASSENTADOS SOBRE MISTURA DE CIMENTO E AREIA NO TRACO 1 6 COM 6 CM DE ESPESSURA, E REJUNTADOS COM ARGAMASSA DE CIMENTO E AREIA 1 2 ( AREA TOTAL POR RUA INFERIOR OU IGUAL A 30 M2 ).</v>
          </cell>
          <cell r="C3402" t="str">
            <v>m2</v>
          </cell>
          <cell r="D3402">
            <v>41.17</v>
          </cell>
          <cell r="E3402">
            <v>31.67</v>
          </cell>
        </row>
        <row r="3403">
          <cell r="A3403">
            <v>0</v>
          </cell>
        </row>
        <row r="3404">
          <cell r="A3404" t="str">
            <v>20.07.090</v>
          </cell>
          <cell r="B3404" t="str">
            <v>PAVIMENTO COM PARALELEPIPEDOS GRANITICOS COM REJUNTE ASFALTICO, SOBRE COLCHAO DE AREIA DE 10 CM DE ESPESSURA ( METODO BRIPAR ).</v>
          </cell>
          <cell r="C3404" t="str">
            <v>m2</v>
          </cell>
          <cell r="D3404">
            <v>57.4</v>
          </cell>
          <cell r="E3404">
            <v>44.16</v>
          </cell>
        </row>
        <row r="3405">
          <cell r="A3405">
            <v>0</v>
          </cell>
        </row>
        <row r="3406">
          <cell r="A3406" t="str">
            <v>20.07.100</v>
          </cell>
          <cell r="B3406" t="str">
            <v>PAVIMENTO COM PARALELEPIPEDOS GRANITICOS ( TAPA BURACO ) , COM REJUNTE ASFALTICO, SOBRE COLCHAO DE AREIA DE 10 CM DE ESPESSURA ( METODO BRIPAR ), ( AREA TOTAL POR RUA INFERIOR OU IGUAL A 30 M2 )</v>
          </cell>
          <cell r="C3406" t="str">
            <v>m2</v>
          </cell>
          <cell r="D3406">
            <v>67.150000000000006</v>
          </cell>
          <cell r="E3406">
            <v>51.66</v>
          </cell>
        </row>
        <row r="3407">
          <cell r="A3407">
            <v>0</v>
          </cell>
        </row>
        <row r="3408">
          <cell r="A3408" t="str">
            <v>20.08.030</v>
          </cell>
          <cell r="B3408" t="str">
            <v>PAVIMENTO SOBRE BASE JA EXECUTADA COM BLOCOS PRE-MOLDADOS COM 6,5 CM DE ESPESSURA (TIPO BLOKRET OU SIMILAR ), ASSENTADOS SOBRE COLCHAO DE AREIA DE 5 CM, INCLUSIVE REJUNTAMENTO COM ASFALTO.</v>
          </cell>
          <cell r="C3408" t="str">
            <v>m2</v>
          </cell>
          <cell r="D3408">
            <v>42.32</v>
          </cell>
          <cell r="E3408">
            <v>32.56</v>
          </cell>
        </row>
        <row r="3409">
          <cell r="A3409">
            <v>0</v>
          </cell>
        </row>
        <row r="3410">
          <cell r="A3410" t="str">
            <v>20.08.040</v>
          </cell>
          <cell r="B3410" t="str">
            <v>PAVIMENTO SOBRE BASE JA EXECUTADA COM BLOCOS PRE-MOLDADOS COM 8,0 CM DE ESPESSURA (TIPO BLOKRET OU SIMILAR ), ASSENTADOS SOBRE COLCHAO DE AREIA DE 5 CM, INCLUSIVE REJUNTAMENTO COM ASFALTO.</v>
          </cell>
          <cell r="C3410" t="str">
            <v>m2</v>
          </cell>
          <cell r="D3410">
            <v>52.2</v>
          </cell>
          <cell r="E3410">
            <v>40.159999999999997</v>
          </cell>
        </row>
        <row r="3411">
          <cell r="A3411">
            <v>0</v>
          </cell>
        </row>
        <row r="3412">
          <cell r="A3412" t="str">
            <v>20.08.050</v>
          </cell>
          <cell r="B3412" t="str">
            <v>PAVIMENTO SOBRE BASE JA EXECUTADA COM BLOCOS PRE-MOLDADOS COM 10 CM DE ESPESSURA (TIPO BLOKRET OU SIMILAR ), ASSENTADOS SOBRE COLCHAO DE AREIA DE 5 CM, INCLUSIVE REJUNTAMENTO COM ASFALTO.</v>
          </cell>
          <cell r="C3412" t="str">
            <v>m2</v>
          </cell>
          <cell r="D3412">
            <v>58.7</v>
          </cell>
          <cell r="E3412">
            <v>45.16</v>
          </cell>
        </row>
        <row r="3413">
          <cell r="A3413">
            <v>0</v>
          </cell>
        </row>
        <row r="3414">
          <cell r="A3414" t="str">
            <v>20.08.060</v>
          </cell>
          <cell r="B3414" t="str">
            <v>REPOSICAO DE BLOCOS PRE-MOLDADOS ( TIPO BLOKRET OU SIMILAR ) , INCLUSIVE REJUNTAMENTO COM ASFALTO.</v>
          </cell>
          <cell r="C3414" t="str">
            <v>m2</v>
          </cell>
          <cell r="D3414">
            <v>13.07</v>
          </cell>
          <cell r="E3414">
            <v>10.06</v>
          </cell>
        </row>
        <row r="3415">
          <cell r="A3415">
            <v>0</v>
          </cell>
        </row>
        <row r="3416">
          <cell r="A3416" t="str">
            <v>20.08.070</v>
          </cell>
          <cell r="B3416" t="str">
            <v>FORNECIMENTO E EXECUÇÃO PAVIMENTAÇÃO EM BLOCO INTERTRAVADO DE CONCRETO, LINHA PAVER, COR NATURAL, DIMENSÕES 20X10X6CM, FAB: ACINOL OU SIMILAR, ASSENTADO SOBRE COLCHÃO DE AREIA ESP.5CM E JUNTAS PREENCHIDAS COM AREIA</v>
          </cell>
          <cell r="C3416" t="str">
            <v>m2</v>
          </cell>
          <cell r="D3416">
            <v>35.93</v>
          </cell>
          <cell r="E3416">
            <v>27.64</v>
          </cell>
        </row>
        <row r="3417">
          <cell r="A3417">
            <v>0</v>
          </cell>
        </row>
        <row r="3418">
          <cell r="A3418" t="str">
            <v>20.08.071</v>
          </cell>
          <cell r="B3418" t="str">
            <v>FORNECIMENTO E EXECUÇÃO PAVIMENTAÇÃO EM BLOCO INTERTRAVADO DE CONCRETO, LINHA PAVER, COR VERMELHA, DIMENSÕES 20X10X6CM, FAB: ACINOL OU SIMILAR, ASSENTADO SOBRE COLCHÃO DE AREIA E JUNTAS PREENCHIDAS COM AREIA.</v>
          </cell>
          <cell r="C3418" t="str">
            <v>m2</v>
          </cell>
          <cell r="D3418">
            <v>46.13</v>
          </cell>
          <cell r="E3418">
            <v>35.49</v>
          </cell>
        </row>
        <row r="3419">
          <cell r="A3419">
            <v>0</v>
          </cell>
        </row>
        <row r="3420">
          <cell r="A3420" t="str">
            <v>20.09.010</v>
          </cell>
          <cell r="B3420" t="str">
            <v>FORNECIMENTO E ASSENTAMENTO DE MEIO-FIO DE PEDRA GRANITICA, REJUNTADO COM ARGAMASSA DE CIMENTO E AREIA 1 2.</v>
          </cell>
          <cell r="C3420" t="str">
            <v>m</v>
          </cell>
          <cell r="D3420">
            <v>17.22</v>
          </cell>
          <cell r="E3420">
            <v>13.25</v>
          </cell>
        </row>
        <row r="3421">
          <cell r="A3421">
            <v>0</v>
          </cell>
        </row>
        <row r="3422">
          <cell r="A3422" t="str">
            <v>20.09.020</v>
          </cell>
          <cell r="B3422" t="str">
            <v>FORNECIMENTO E ASSENTAMENTO DE MEIO-FIO DE CONCRETO PARA PAVIMENTACAO PRENSADO (PADRAO DNER), REJUNTADO COM ARGAMASSA DE CIMENTO E A REIA 1 2.</v>
          </cell>
          <cell r="C3422" t="str">
            <v>m</v>
          </cell>
          <cell r="D3422">
            <v>21.77</v>
          </cell>
          <cell r="E3422">
            <v>16.75</v>
          </cell>
        </row>
        <row r="3423">
          <cell r="A3423">
            <v>0</v>
          </cell>
        </row>
        <row r="3424">
          <cell r="A3424" t="str">
            <v>20.09.021</v>
          </cell>
          <cell r="B3424" t="str">
            <v>FORNECIMENTO E ASSENTAMENTO DE MEIO-FIO DE CONCRETO PRE MOLDADO PARA JARDIM, DIMENSOES (1.00 X 0.20 X 0.075)M, REJUNTADO COM ARGAMASSA DE CIMENTO E AREIA 1 2.</v>
          </cell>
          <cell r="C3424" t="str">
            <v>m</v>
          </cell>
          <cell r="D3424">
            <v>15.13</v>
          </cell>
          <cell r="E3424">
            <v>11.64</v>
          </cell>
        </row>
        <row r="3425">
          <cell r="A3425">
            <v>0</v>
          </cell>
        </row>
        <row r="3426">
          <cell r="A3426" t="str">
            <v>20.09.022</v>
          </cell>
          <cell r="B3426" t="str">
            <v>FORNECIMENTO E ASSENTAMENTO DE MEIO-FIO DE CONCRETO PRE MOLDADO,DIMENSOES (1.00 X 0.25 X 0.10)M, REJUNTADO COM ARGAMASSA DE CIMENTO E AREIA 1 2.</v>
          </cell>
          <cell r="C3426" t="str">
            <v>m</v>
          </cell>
          <cell r="D3426">
            <v>16.18</v>
          </cell>
          <cell r="E3426">
            <v>12.45</v>
          </cell>
        </row>
        <row r="3427">
          <cell r="A3427">
            <v>0</v>
          </cell>
        </row>
        <row r="3428">
          <cell r="A3428" t="str">
            <v>20.09.030</v>
          </cell>
          <cell r="B3428" t="str">
            <v>CONSTRUCAO DE LINHA D´AGUA COM PARALELEPIPEDOS GRANITICOS ASSENTADOS SOBRE MISTURA DE CIMENTO E AREIA NO TRACO 1 6 COM 6 CM DE ESPESSURA E REJUNTADOS COM ARGAMASSA DE CIMENTO E AREIA 1 2,INCLUSIVE BASE DE CONCRETO 1 4 8 COM 10 CM DE ESPESSURA.</v>
          </cell>
          <cell r="C3428" t="str">
            <v>m</v>
          </cell>
          <cell r="D3428">
            <v>19.57</v>
          </cell>
          <cell r="E3428">
            <v>15.06</v>
          </cell>
        </row>
        <row r="3429">
          <cell r="A3429">
            <v>0</v>
          </cell>
        </row>
        <row r="3430">
          <cell r="A3430" t="str">
            <v>20.09.040</v>
          </cell>
          <cell r="B3430" t="str">
            <v>FORNEC.E ASSENT.DE MEIO-FIO DE PEDRA GRAN. REJUNTADO C/ ARG.DE CIM. E AREIA 1 2 E CONST.DE LINHA DAGUA DE PARALEL. ASSENTADOS SOBRE MISTURA DE CIM. E AREIA 1 6 C/6 CM DE ESP.E REJUNTADOS C/ ARG.DE CIM.E AREIA 1 2 ,INCLUSIVE BASE DE CONCRETO 1 4 8 C/ 10 CM</v>
          </cell>
          <cell r="C3430" t="str">
            <v>m</v>
          </cell>
          <cell r="D3430">
            <v>36.81</v>
          </cell>
          <cell r="E3430">
            <v>28.32</v>
          </cell>
        </row>
        <row r="3431">
          <cell r="A3431">
            <v>0</v>
          </cell>
        </row>
        <row r="3432">
          <cell r="A3432" t="str">
            <v>20.09.050</v>
          </cell>
          <cell r="B3432" t="str">
            <v>REPOSICAO DE MEIO-FIO DE PEDRA GRANITICA OU DE CONCRETO , REJUNTADOS COM ARGAMASSA DE CIMENTO E AREIA NO TRACO 1 2.</v>
          </cell>
          <cell r="C3432" t="str">
            <v>m</v>
          </cell>
          <cell r="D3432">
            <v>6.82</v>
          </cell>
          <cell r="E3432">
            <v>5.25</v>
          </cell>
        </row>
        <row r="3433">
          <cell r="A3433">
            <v>0</v>
          </cell>
        </row>
        <row r="3434">
          <cell r="A3434" t="str">
            <v>20.09.060</v>
          </cell>
          <cell r="B3434" t="str">
            <v>REPOSICAO DE LINHA DAQUA DE PARALELEPIPEDOS GRANITICOS ASSENTADOS SOBRE MISTURA DE CIMENTO E AREIA NO TRACO 1 6 COM 6 CM DE ESPESSURA E REJUNTADOS COM ARGAMASSA DE CIMENTO E AREIA 1 2 , INCLUSIVE BASE DE CONCRETO 1 4 8 COM 10 CM DE ESPESSURA.</v>
          </cell>
          <cell r="C3434" t="str">
            <v>m</v>
          </cell>
          <cell r="D3434">
            <v>16.45</v>
          </cell>
          <cell r="E3434">
            <v>12.66</v>
          </cell>
        </row>
        <row r="3435">
          <cell r="A3435">
            <v>0</v>
          </cell>
        </row>
        <row r="3436">
          <cell r="A3436" t="str">
            <v>20.09.070</v>
          </cell>
          <cell r="B3436" t="str">
            <v xml:space="preserve">REPOSICAO DE MEIO-FIO DE PEDRA GRANIT. OU DE CONCRETO , REJUNTADO COM ARG. DE CIM. E AREIA 1 2, E LINHA DAGUA DE PARALEL. ASSENT. SOBRE MIST. DE CIM. E AREIA 1 6 C/ 6 CM DE ESPESSURA E REJ. C/ ARG DE CIM. E AREIA 1 2,INCLUSIVE BASE DE CONC.1 4 8 C/ 10 CM </v>
          </cell>
          <cell r="C3436" t="str">
            <v>m</v>
          </cell>
          <cell r="D3436">
            <v>23.29</v>
          </cell>
          <cell r="E3436">
            <v>17.920000000000002</v>
          </cell>
        </row>
        <row r="3437">
          <cell r="A3437">
            <v>0</v>
          </cell>
        </row>
        <row r="3438">
          <cell r="A3438" t="str">
            <v>21.00.000</v>
          </cell>
          <cell r="B3438" t="str">
            <v>DRENAGEM</v>
          </cell>
        </row>
        <row r="3439">
          <cell r="A3439">
            <v>0</v>
          </cell>
        </row>
        <row r="3440">
          <cell r="A3440" t="str">
            <v>21.01.030</v>
          </cell>
          <cell r="B3440" t="str">
            <v>GRADE DE CONCRETO DE 0,30 X 0,95 M, INCLUSIVE ASSENTAMENTO E TRANSPORTE.</v>
          </cell>
          <cell r="C3440" t="str">
            <v>Un</v>
          </cell>
          <cell r="D3440">
            <v>66.150000000000006</v>
          </cell>
          <cell r="E3440">
            <v>50.89</v>
          </cell>
        </row>
        <row r="3441">
          <cell r="A3441">
            <v>0</v>
          </cell>
        </row>
        <row r="3442">
          <cell r="A3442" t="str">
            <v>21.01.060</v>
          </cell>
          <cell r="B3442" t="str">
            <v>TAMPAO(TAMPA E CAIXILHO) DE CONCRETO C/0,60 M DE DIAMETRO, INCLUSIVE ASSENTAMENTO E TRANSPORTE (LOGOMARCA P.C.R)</v>
          </cell>
          <cell r="C3442" t="str">
            <v>Un</v>
          </cell>
          <cell r="D3442">
            <v>164.46</v>
          </cell>
          <cell r="E3442">
            <v>126.51</v>
          </cell>
        </row>
        <row r="3443">
          <cell r="A3443">
            <v>0</v>
          </cell>
        </row>
        <row r="3444">
          <cell r="A3444" t="str">
            <v>21.01.070</v>
          </cell>
          <cell r="B3444" t="str">
            <v>TAMPA DE CONCRETO PARA TAMPAO COM 0,60 M DE DIAMETRO, INCLUSIVE ASSENTAMENTO E TRANSPORTE (LOGOMARCA P.C.R.)</v>
          </cell>
          <cell r="C3444" t="str">
            <v>Un</v>
          </cell>
          <cell r="D3444">
            <v>90.45</v>
          </cell>
          <cell r="E3444">
            <v>69.58</v>
          </cell>
        </row>
        <row r="3445">
          <cell r="A3445">
            <v>0</v>
          </cell>
        </row>
        <row r="3446">
          <cell r="A3446" t="str">
            <v>21.01.080</v>
          </cell>
          <cell r="B3446" t="str">
            <v>SOBRETAMPA DE CONCRETO NAS DIMENSOES 0,60 X 0,60 X 0,08 M,INCLUSIVE ASSENTAMENTO E TRANSPORTE (LOGOMARCA P.C.R)</v>
          </cell>
          <cell r="C3446" t="str">
            <v>Un</v>
          </cell>
          <cell r="D3446">
            <v>68.14</v>
          </cell>
          <cell r="E3446">
            <v>52.42</v>
          </cell>
        </row>
        <row r="3447">
          <cell r="A3447">
            <v>0</v>
          </cell>
        </row>
        <row r="3448">
          <cell r="A3448" t="str">
            <v>21.01.090</v>
          </cell>
          <cell r="B3448" t="str">
            <v>LEVANTAMENTO DE TAMPAO DE POCO DE VISITA EXISTENTE (ELEVACAO DA COTA DE NIVEL), DEVIDO A SERVICO DE RECAPEAMENTO ASFALTICO.</v>
          </cell>
          <cell r="C3448" t="str">
            <v>Un</v>
          </cell>
          <cell r="D3448">
            <v>48.15</v>
          </cell>
          <cell r="E3448">
            <v>37.04</v>
          </cell>
        </row>
        <row r="3449">
          <cell r="A3449">
            <v>0</v>
          </cell>
        </row>
        <row r="3450">
          <cell r="A3450" t="str">
            <v>21.02.010</v>
          </cell>
          <cell r="B3450" t="str">
            <v>CONSTRUCAO DE CAIXA COLETORA,TIPO"COM GRADE", EM ALVENARIA DE 1 VEZ - TIJOLOS MACICOS PRENSADOS ( REF. DR-01-OBRAS RECIFE) NAS DIMENSOES INTERNAS DE 0,25 X 0,85 X 1,00 M, INCLUSIVE ESCAVACAO, REATERRO COMPACTADO E REMOCAO DO MATERIAL EXCEDENTE ( SEM A GRA</v>
          </cell>
          <cell r="C3450" t="str">
            <v>Un</v>
          </cell>
          <cell r="D3450">
            <v>443.53</v>
          </cell>
          <cell r="E3450">
            <v>341.18</v>
          </cell>
        </row>
        <row r="3451">
          <cell r="A3451">
            <v>0</v>
          </cell>
        </row>
        <row r="3452">
          <cell r="A3452" t="str">
            <v>21.02.020</v>
          </cell>
          <cell r="B3452" t="str">
            <v>CONTRUCAO DE CAIXA COLETORA, TIPO COM GAVETA, EM ALVENARIA DE 1 VEZ DE TIJOLOS MACICOS PRENSADOS (REF. DR-03-OBRAS RECIFE) NAS DIM. INTERNAS 0,25X 0,90X 1,00 M ,INCLUSIVE ESCAVACAO,REATERRO COMPACTADO E REMOCAO DO MATERIAL EXCEDENTE (C/ TAMPA DE CONCRETO)</v>
          </cell>
          <cell r="C3452" t="str">
            <v>Un</v>
          </cell>
          <cell r="D3452">
            <v>752.27</v>
          </cell>
          <cell r="E3452">
            <v>578.66999999999996</v>
          </cell>
        </row>
        <row r="3453">
          <cell r="A3453">
            <v>0</v>
          </cell>
        </row>
        <row r="3454">
          <cell r="A3454" t="str">
            <v>21.02.030</v>
          </cell>
          <cell r="B3454" t="str">
            <v>CONTRUCAO DE CAIXA COLETORA, TIPO COM GAVETA, EM ALVENARIA DE 1 VEZ DE TIJOLOS MACICOS PRENSADOS (REF. DR-06-OBRAS RECIFE) NAS DIM. INTERNAS 0,8 X 0,8 X 0,90 M ,INCLUSIVE ESCAVACAO,REATERRO COMPACTADO E REMOCAO DO MAT. EXCEDENTE ( C/ SOBRETAMPA DE CONC.).</v>
          </cell>
          <cell r="C3454" t="str">
            <v>Un</v>
          </cell>
          <cell r="D3454">
            <v>1010.84</v>
          </cell>
          <cell r="E3454">
            <v>777.57</v>
          </cell>
        </row>
        <row r="3455">
          <cell r="A3455">
            <v>0</v>
          </cell>
        </row>
        <row r="3456">
          <cell r="A3456" t="str">
            <v>21.03.060</v>
          </cell>
          <cell r="B3456" t="str">
            <v>CONSTRUCAO DE POCO DE VISITA EM ALVENARIA DE 1 VEZ-TIJOLOS MACICOS PRENSADOS (REF.DR-05-OBRAS RECIFE) NAS DIMENSOES INTERNAS 1,00 X 1,00 X 1,50 M, INCLUSIVE ESCAVACAO, REATERRO COMPACTADO E REMOCAO DO MATERIAL EXCEDENTE ( SEM O TAMPAO).</v>
          </cell>
          <cell r="C3456" t="str">
            <v>Un</v>
          </cell>
          <cell r="D3456">
            <v>1741.38</v>
          </cell>
          <cell r="E3456">
            <v>1339.53</v>
          </cell>
        </row>
        <row r="3457">
          <cell r="A3457">
            <v>0</v>
          </cell>
        </row>
        <row r="3458">
          <cell r="A3458" t="str">
            <v>21.03.070</v>
          </cell>
          <cell r="B3458" t="str">
            <v>CONST. DE POCO DE VISITA EM ALVEN. DE 1 VEZ DE TIJOLOS MACICOS PRENSADOS (REF.DR-05-OBRAS RECIFE) NAS DIMENSOES INTERNAS 1,2X1,2X1,5 M, INCLUSIVE ESCAVACAO, REATERRO COMPACTADO E REMOCAO DO MATERIAL EXCEDENTE (SEM O TAMPAO).</v>
          </cell>
          <cell r="C3458" t="str">
            <v>Un</v>
          </cell>
          <cell r="D3458">
            <v>2030.87</v>
          </cell>
          <cell r="E3458">
            <v>1562.21</v>
          </cell>
        </row>
        <row r="3459">
          <cell r="A3459">
            <v>0</v>
          </cell>
        </row>
        <row r="3460">
          <cell r="A3460" t="str">
            <v>21.03.080</v>
          </cell>
          <cell r="B3460" t="str">
            <v>CONSTRUCAO DE POCO DE VISITA EM ALVENARIA DE 1 VEZ DE TIJOLOS MACICOS PRENSADOS ( REF.DR-05-OBRAS RECIFE) NAS DIMENSOES INTERNAS 1,5 X 1,5 X 2,0 M INCLUSIVE ESCAVACAO,REATERRO COMPACTADO E REMOCAO DO MATERIAL EXCEDENTE ( SEM O TAMPAO ).</v>
          </cell>
          <cell r="C3460" t="str">
            <v>Un</v>
          </cell>
          <cell r="D3460">
            <v>2887.4</v>
          </cell>
          <cell r="E3460">
            <v>2221.08</v>
          </cell>
        </row>
        <row r="3461">
          <cell r="A3461">
            <v>0</v>
          </cell>
        </row>
        <row r="3462">
          <cell r="A3462" t="str">
            <v>21.03.090</v>
          </cell>
          <cell r="B3462" t="str">
            <v>CONST. DE POCO DE VISITA EM ALVEN. DE 1 VEZ DE TIJOLOS MACICOS PRENSADOS (REF.DR-05-OBRAS RECIFE) NAS DIMENSOES INTERNAS 1,8X1,8X2,5 M, INCLUSIVE ESCAVACAO, REATERRO COMPACTADO E REMOCAO DO MATERIAL EXCEDENTE (SEM O TAMPAO).</v>
          </cell>
          <cell r="C3462" t="str">
            <v>Un</v>
          </cell>
          <cell r="D3462">
            <v>4458.71</v>
          </cell>
          <cell r="E3462">
            <v>3429.78</v>
          </cell>
        </row>
        <row r="3463">
          <cell r="A3463">
            <v>0</v>
          </cell>
        </row>
        <row r="3464">
          <cell r="A3464" t="str">
            <v>21.03.100</v>
          </cell>
          <cell r="B3464" t="str">
            <v>CONST. DE POCO DE VISITA EM ALVEN. DE 1 VEZ DE TIJOLOS MACICOS PRENSADOS (REF.DR-05-OBRAS RECIFE ) NAS DIMENSOES INTERNAS 2,2 X 2,2 X 2,5 M INCLUSIVE ESCAVACAO,REATERRO COMPACTADO E REMOCAO DO MATERIAL EXCEDENTE ( SEM O TAMPAO ).</v>
          </cell>
          <cell r="C3464" t="str">
            <v>Un</v>
          </cell>
          <cell r="D3464">
            <v>5723.91</v>
          </cell>
          <cell r="E3464">
            <v>4403.01</v>
          </cell>
        </row>
        <row r="3465">
          <cell r="A3465">
            <v>0</v>
          </cell>
        </row>
        <row r="3466">
          <cell r="A3466" t="str">
            <v>21.03.110</v>
          </cell>
          <cell r="B3466" t="str">
            <v>CONST. DE POCO DE VISITA, TIPO C/ GAVETA, EM ALVEN.DE 1 VEZ DE TIJ. MACICOS PRENSADOS (REF DR-02-OBRAS RECIFE ) NAS DIMENSOES INTERNAS 1,0 X 1,0 X 1,5 M,INCLUSIVE ESCAVACAO,REATERRO COMPACTADO E REMOCAO DO MATERIAL EXCEDENTE (COM SOBRETAMPA DE CONCRETO).</v>
          </cell>
          <cell r="C3466" t="str">
            <v>Un</v>
          </cell>
          <cell r="D3466">
            <v>1795.5</v>
          </cell>
          <cell r="E3466">
            <v>1381.16</v>
          </cell>
        </row>
        <row r="3467">
          <cell r="A3467">
            <v>0</v>
          </cell>
        </row>
        <row r="3468">
          <cell r="A3468" t="str">
            <v>21.03.120</v>
          </cell>
          <cell r="B3468" t="str">
            <v>CONST. DE POCO DE VISITA, TIPO C/ GAVETA, EM ALVENARIA DE 1 VEZ DE TIJ. MACICOS PRENSADOS (REF.DR-02-OBRAS RECIFE) NAS DIMENSOES INTERNAS 1,2 X 1,2 X 1,5 M, INCLUSIVE ESCAVACAO, REATERRO COMPACTADO E REMOCAO DO MATERIAL EXCEDENTE (COM SOBRETAMPA DE CONCRE</v>
          </cell>
          <cell r="C3468" t="str">
            <v>Un</v>
          </cell>
          <cell r="D3468">
            <v>2065.3200000000002</v>
          </cell>
          <cell r="E3468">
            <v>1588.71</v>
          </cell>
        </row>
        <row r="3469">
          <cell r="A3469">
            <v>0</v>
          </cell>
        </row>
        <row r="3470">
          <cell r="A3470" t="str">
            <v>21.03.130</v>
          </cell>
          <cell r="B3470" t="str">
            <v>CONST. DE POCO DE VISITA, TIPO C/ GAVETA, EM ALVENARIA DE 1 VEZ DE TIJ. MACICOS PRENSADOS (REF.DR-02-OBRAS RECIFE) NAS DIMENSOES INTERNAS 1,5X1,5X2,0 M, INCLUSIVE ESCAVACAO, REATERRO COMPACTADO E REMOCAO DO MATERIAL EXCEDENTE (COM SOBRETAMPA DE CONCRETO).</v>
          </cell>
          <cell r="C3470" t="str">
            <v>Un</v>
          </cell>
          <cell r="D3470">
            <v>3162.28</v>
          </cell>
          <cell r="E3470">
            <v>2432.5300000000002</v>
          </cell>
        </row>
        <row r="3471">
          <cell r="A3471">
            <v>0</v>
          </cell>
        </row>
        <row r="3472">
          <cell r="A3472" t="str">
            <v>21.03.140</v>
          </cell>
          <cell r="B3472" t="str">
            <v>CONST. DE POCO DE VISITA, TIPO C/ GAVETA, EM ALVENARIA DE 1 VEZ DE TIJ. MACICOS PRENSADOS (REF.DR-02-OBRAS RECIFE) NAS DIMENSOES INTERNAS 1,8X1,8X2,5 M, INCLUSIVE ESCAVACAO, REATERRO COMPACTADO E REMOCAO DO MATERIAL EXCEDENTE (COM SOBRETAMPA DE CONCRETO).</v>
          </cell>
          <cell r="C3472" t="str">
            <v>Un</v>
          </cell>
          <cell r="D3472">
            <v>4312.93</v>
          </cell>
          <cell r="E3472">
            <v>3317.64</v>
          </cell>
        </row>
        <row r="3473">
          <cell r="A3473">
            <v>0</v>
          </cell>
        </row>
        <row r="3474">
          <cell r="A3474" t="str">
            <v>21.03.150</v>
          </cell>
          <cell r="B3474" t="str">
            <v>CONST. DE POCO DE VISITA, TIPO C/ GRADE, EM ALVENARIA DE 1 VEZ DE TIJ. MACICOS PRENSADOS (REF.DR-04-OBRAS RECIFE) NAS DIMENSOES INTERNAS 1,0X1,0X1,5 M, INCLUSIVE ESCAVACAO, REATERRO COMPACTADO E REMOCAO DO MATERIAL EXCEDENTE (C/ SOBRETAMPA DE CONCRETO E S</v>
          </cell>
          <cell r="C3474" t="str">
            <v>Un</v>
          </cell>
          <cell r="D3474">
            <v>2125.31</v>
          </cell>
          <cell r="E3474">
            <v>1634.86</v>
          </cell>
        </row>
        <row r="3475">
          <cell r="A3475">
            <v>0</v>
          </cell>
        </row>
        <row r="3476">
          <cell r="A3476" t="str">
            <v>21.03.160</v>
          </cell>
          <cell r="B3476" t="str">
            <v>CONST. DE POCO DE VISITA, TIPO C/ GRADE, EM ALVENARIA DE 1 VEZ DE TIJ. MACICOS PRENSADOS (REF.DR-04-OBRAS RECIFE) NAS DIMENSOES INTERNAS 1,2X1,2X1,5 M, INCLUSIVE ESCAVACAO, REATERRO COMPACTADO E REMOCAO DO MATERIAL EXCEDENTE (C/ SOBRETAMPA DE CONCRETO E S</v>
          </cell>
          <cell r="C3476" t="str">
            <v>Un</v>
          </cell>
          <cell r="D3476">
            <v>2325.6999999999998</v>
          </cell>
          <cell r="E3476">
            <v>1789</v>
          </cell>
        </row>
        <row r="3477">
          <cell r="A3477">
            <v>0</v>
          </cell>
        </row>
        <row r="3478">
          <cell r="A3478" t="str">
            <v>21.03.170</v>
          </cell>
          <cell r="B3478" t="str">
            <v>CONST. DE POCO DE VISITA, TIPO C/ GRADE, EM ALVENARIA DE 1 VEZ DE TIJ. MACICOS PRENSADOS (REF.DR-04-OBRAS RECIFE) NAS DIMENSOES INTERNAS 1,5X1,5X2,0 M, INCLUSIVE ESCAVACAO, REATERRO COMPACTADO E REMOCAO DO MATERIAL EXCEDENTE (C/ SOBRETAMPA DE CONCRETO E S</v>
          </cell>
          <cell r="C3478" t="str">
            <v>Un</v>
          </cell>
          <cell r="D3478">
            <v>3653.76</v>
          </cell>
          <cell r="E3478">
            <v>2810.59</v>
          </cell>
        </row>
        <row r="3479">
          <cell r="A3479">
            <v>0</v>
          </cell>
        </row>
        <row r="3480">
          <cell r="A3480" t="str">
            <v>21.03.180</v>
          </cell>
          <cell r="B3480" t="str">
            <v>CONST. DE POCO DE VISITA, TIPO C/ GRADE, EM ALVENARIA DE 1 VEZ DE TIJ. MACICOS PRENSADOS (REF.DR-04-OBRAS RECIFE) NAS DIMENSOES INTERNAS 1,8X1,8X2,5 M, INCLUSIVE ESCAVACAO, REATERRO COMPACTADO E REMOCAO DO MATERIAL EXCEDENTE (C/ SOBRETAMPA DE CONCRETO E S</v>
          </cell>
          <cell r="C3480" t="str">
            <v>Un</v>
          </cell>
          <cell r="D3480">
            <v>4920.16</v>
          </cell>
          <cell r="E3480">
            <v>3784.74</v>
          </cell>
        </row>
        <row r="3481">
          <cell r="A3481">
            <v>0</v>
          </cell>
        </row>
        <row r="3482">
          <cell r="A3482" t="str">
            <v>21.04.030</v>
          </cell>
          <cell r="B3482" t="str">
            <v>ENSECADEIRA COM PRANCHOES DE MADEIRA DE LEI DE 3 X 6 POLEGADAS E QUADROS UTILIZANDO LONGARINAS DE MADEIRA DE 3 X 5 POLEGADAS, INCLUSIVE POSTERIOR RETIRADA.(AREA NAO CRAVADA).</v>
          </cell>
          <cell r="C3482" t="str">
            <v>m2</v>
          </cell>
          <cell r="D3482">
            <v>85.07</v>
          </cell>
          <cell r="E3482">
            <v>65.44</v>
          </cell>
        </row>
        <row r="3483">
          <cell r="A3483">
            <v>0</v>
          </cell>
        </row>
        <row r="3484">
          <cell r="A3484" t="str">
            <v>21.04.035</v>
          </cell>
          <cell r="B3484" t="str">
            <v>ENSECADEIRA COM PRANCHOES DE MADEIRA DE LEI COM 3 X 6 POLEGADAS E QUADROS UTILIZANDO LONGARINAS DE MADEIRA DE 3 X 5 POLEGADAS, INCLUSIVE POSTERIOR RETIRADA. (AREA CRAVADA).</v>
          </cell>
          <cell r="C3484" t="str">
            <v>m2</v>
          </cell>
          <cell r="D3484">
            <v>112.04</v>
          </cell>
          <cell r="E3484">
            <v>86.19</v>
          </cell>
        </row>
        <row r="3485">
          <cell r="A3485">
            <v>0</v>
          </cell>
        </row>
        <row r="3486">
          <cell r="A3486" t="str">
            <v>21.04.040</v>
          </cell>
          <cell r="B3486" t="str">
            <v>ESCORAMENTO DE VALAS COM PRANCHOES METALICOS E QUADROS UTILIZANDO LONGARINAS DE MADEIRA DE 3 X 5 POL. ,INCLUSIVE POSTERIOR RETIRADA ( AREA CRAVADA ).</v>
          </cell>
          <cell r="C3486" t="str">
            <v>m2</v>
          </cell>
          <cell r="D3486">
            <v>35.82</v>
          </cell>
          <cell r="E3486">
            <v>27.56</v>
          </cell>
        </row>
        <row r="3487">
          <cell r="A3487">
            <v>0</v>
          </cell>
        </row>
        <row r="3488">
          <cell r="A3488" t="str">
            <v>21.04.050</v>
          </cell>
          <cell r="B3488" t="str">
            <v>ESCORAMENTO DE VALAS COM PRANCHOES METALICOS E QUADROS UTILIZANDO LONGARINAS DE MADEIRA DE 3 X 5 POL., INCLUSIVE POSTERIOR RETIRADA ( AREA NAO CRAVADA ).</v>
          </cell>
          <cell r="C3488" t="str">
            <v>m2</v>
          </cell>
          <cell r="D3488">
            <v>23.42</v>
          </cell>
          <cell r="E3488">
            <v>18.02</v>
          </cell>
        </row>
        <row r="3489">
          <cell r="A3489">
            <v>0</v>
          </cell>
        </row>
        <row r="3490">
          <cell r="A3490" t="str">
            <v>21.04.060</v>
          </cell>
          <cell r="B3490" t="str">
            <v>ESCORAMENTO DESCONTINUO DE VALAS.</v>
          </cell>
          <cell r="C3490" t="str">
            <v>m2</v>
          </cell>
          <cell r="D3490">
            <v>25.81</v>
          </cell>
          <cell r="E3490">
            <v>19.86</v>
          </cell>
        </row>
        <row r="3491">
          <cell r="A3491">
            <v>0</v>
          </cell>
        </row>
        <row r="3492">
          <cell r="A3492" t="str">
            <v>21.04.070</v>
          </cell>
          <cell r="B3492" t="str">
            <v>CONSTRUCAO DE ENSECADEIRA DUPLA EM CHAPA DE MADEIRA COMP. RESINADA DE 12 MM DE ESPESSURA COM AFASTAMENTO INTERNO DE 30 CM, ESCORADA EM ESTRONCAS CRAVADAS A CADA 1,0 M, COSTELAMENTO COM BARROTES DE 3 X 3 POL.E PREENCHIDA COM MAT. ARGILOSO, INCLUSIVE POSTER</v>
          </cell>
          <cell r="C3492" t="str">
            <v>m2</v>
          </cell>
          <cell r="D3492">
            <v>39.22</v>
          </cell>
          <cell r="E3492">
            <v>30.17</v>
          </cell>
        </row>
        <row r="3493">
          <cell r="A3493">
            <v>0</v>
          </cell>
        </row>
        <row r="3494">
          <cell r="A3494" t="str">
            <v>21.05.010</v>
          </cell>
          <cell r="B3494" t="str">
            <v>ESGOTAMENTO DE ÁGUA COM BOMBA À GASOLINA DE 3,4 HP, INCLUSIVE 10 METROS DE MANGOTE DE 2" COM COMBUSTÍVEL.</v>
          </cell>
          <cell r="C3494" t="str">
            <v>m</v>
          </cell>
          <cell r="D3494">
            <v>4.53</v>
          </cell>
          <cell r="E3494">
            <v>3.49</v>
          </cell>
        </row>
        <row r="3495">
          <cell r="A3495">
            <v>0</v>
          </cell>
        </row>
        <row r="3496">
          <cell r="A3496" t="str">
            <v>21.05.020</v>
          </cell>
          <cell r="B3496" t="str">
            <v>ESGOTAMENTO DE AGUA COM BOMBA ELETRICA SUBMERSA, POT 4 CV, INCLUSIVE 10 METROS DE MANGOTE DE 3".</v>
          </cell>
          <cell r="C3496" t="str">
            <v>m3</v>
          </cell>
          <cell r="D3496">
            <v>0.16</v>
          </cell>
          <cell r="E3496">
            <v>0.13</v>
          </cell>
        </row>
        <row r="3497">
          <cell r="A3497">
            <v>0</v>
          </cell>
        </row>
        <row r="3498">
          <cell r="A3498" t="str">
            <v>21.06.010</v>
          </cell>
          <cell r="B3498" t="str">
            <v>GALERIA DE TUBOS DE CONCRETO C2-0,20 M DE DIAMETRO, INCLUSIVE ESCAVACAO MANUAL DAS VALAS ATE 1,50 M DE PROFUNDIDADE, REATERRO COMPACTADO, REMOCAO DO MATERIAL EXCEDENTE E AINDA FORNECIMENTO E ASSENTAMENTO DOS TUBOS.</v>
          </cell>
          <cell r="C3498" t="str">
            <v>m</v>
          </cell>
          <cell r="D3498">
            <v>42.43</v>
          </cell>
          <cell r="E3498">
            <v>32.64</v>
          </cell>
        </row>
        <row r="3499">
          <cell r="A3499">
            <v>0</v>
          </cell>
        </row>
        <row r="3500">
          <cell r="A3500" t="str">
            <v>21.06.020</v>
          </cell>
          <cell r="B3500" t="str">
            <v>GALERIA DE TUBOS DE CONCRETO C2-0,20 M DE DIAMETRO, INCLUSIVE ESCAVACAO MANUAL DAS VALAS ATE 1,50 M DE PROFUNDIDADE, REATERRO COMPACTADO , REMOCAO DO MATERIAL EXCEDENTE E AINDA FORNECIMENTO E ASSENTAMENTO DOS TUBOS-(SERVICO NOTURNO).</v>
          </cell>
          <cell r="C3500" t="str">
            <v>m</v>
          </cell>
          <cell r="D3500">
            <v>47.84</v>
          </cell>
          <cell r="E3500">
            <v>36.799999999999997</v>
          </cell>
        </row>
        <row r="3501">
          <cell r="A3501">
            <v>0</v>
          </cell>
        </row>
        <row r="3502">
          <cell r="A3502" t="str">
            <v>21.06.030</v>
          </cell>
          <cell r="B3502" t="str">
            <v>GALERIA DE TUBOS DE CONCRETO C2-0,20 M DE DIAMETRO, INCLUSIVE ESCAVACAO MECANICA DAS VALAS ATE 1,50 M DE PROFUNDIDADE, REATERRO COMPACTADO , REMOCAO DO MATERIAL EXCEDENTE E AINDA FORNECIMENTO E ASSENTAMENTO DOS TUBOS.</v>
          </cell>
          <cell r="C3502" t="str">
            <v>m</v>
          </cell>
          <cell r="D3502">
            <v>37.049999999999997</v>
          </cell>
          <cell r="E3502">
            <v>28.5</v>
          </cell>
        </row>
        <row r="3503">
          <cell r="A3503">
            <v>0</v>
          </cell>
        </row>
        <row r="3504">
          <cell r="A3504" t="str">
            <v>21.06.040</v>
          </cell>
          <cell r="B3504" t="str">
            <v>GALERIA DE TUBOS DE CONCRETO C2-0,20 M DE DIAMETRO, INCLUSIVE ESCAVACAO MECANICA DAS VALAS ATE 1,50 M DE PROFUNDIDADE, REATERRO COMPACTADO , REMOCAO DO MATERIAL EXCEDENTE E AINDA FORNECIMENTO E ASSENTAMENTO DOS TUBOS-(SERVICO NOTURNO).</v>
          </cell>
          <cell r="C3504" t="str">
            <v>m</v>
          </cell>
          <cell r="D3504">
            <v>41.05</v>
          </cell>
          <cell r="E3504">
            <v>31.58</v>
          </cell>
        </row>
        <row r="3505">
          <cell r="A3505">
            <v>0</v>
          </cell>
        </row>
        <row r="3506">
          <cell r="A3506" t="str">
            <v>21.06.050</v>
          </cell>
          <cell r="B3506" t="str">
            <v>GALERIA DE TUBOS DE CONCRETO C2-0,30 M DE DIAMETRO, INCLUSIVE ESCAVACAO MANUAL DAS VALAS ATE 1,50 M DE PROFUNDIDADE, REATERRO COMPACTADO , REMOCAO DO MATERIAL EXCEDENTE E AINDA FORNECIMENTO E ASSENTAMENTO DOS TUBOS.</v>
          </cell>
          <cell r="C3506" t="str">
            <v>m</v>
          </cell>
          <cell r="D3506">
            <v>62.8</v>
          </cell>
          <cell r="E3506">
            <v>48.31</v>
          </cell>
        </row>
        <row r="3507">
          <cell r="A3507">
            <v>0</v>
          </cell>
        </row>
        <row r="3508">
          <cell r="A3508" t="str">
            <v>21.06.060</v>
          </cell>
          <cell r="B3508" t="str">
            <v>GALERIA DE TUBOS DE CONCRETO C2-0,30 M DE DIAMETRO, INCLUSIVE ESCAVACAO MANUAL DAS VALAS ATE 1,50 M DE PROFUNDIDADE, REATERRO COMPACTADO , REMOCAO DO MATERIAL EXCEDENTE E AINDA FORNECIMENTO E ASSENTAMENTO DOS TUBOS-(SERVICO NOTURNO).</v>
          </cell>
          <cell r="C3508" t="str">
            <v>m</v>
          </cell>
          <cell r="D3508">
            <v>70.62</v>
          </cell>
          <cell r="E3508">
            <v>54.33</v>
          </cell>
        </row>
        <row r="3509">
          <cell r="A3509">
            <v>0</v>
          </cell>
        </row>
        <row r="3510">
          <cell r="A3510" t="str">
            <v>21.06.070</v>
          </cell>
          <cell r="B3510" t="str">
            <v>GALERIA DE TUBOS DE CONCRETO C2-0,30 M DE DIAMETRO, INCLUSIVE ESCAVACAO MECANICA DAS VALAS ATE 1,50 M DE PROFUNDIDADE, REATERRO COMPACTADO , REMOCAO DO MATERIAL EXCEDENTE E AINDA FORNECIMENTO E ASSENTAMENTO DOS TUBOS.</v>
          </cell>
          <cell r="C3510" t="str">
            <v>m</v>
          </cell>
          <cell r="D3510">
            <v>54.78</v>
          </cell>
          <cell r="E3510">
            <v>42.14</v>
          </cell>
        </row>
        <row r="3511">
          <cell r="A3511">
            <v>0</v>
          </cell>
        </row>
        <row r="3512">
          <cell r="A3512" t="str">
            <v>21.06.080</v>
          </cell>
          <cell r="B3512" t="str">
            <v>GALERIA DE TUBOS DE CONCRETO C2-0,30 M DE DIAMETRO, INCLUSIVE ESCAVACAO MECANICA DAS VALAS ATE 1,50 M DE PROFUNDIDADE, REATERRO COMPACTADO , REMOCAO DO MATERIAL EXCEDENTE E AINDA FORNECIMENTO E ASSENTAMENTO DOS TUBOS-(SERVICO NOTURNO).</v>
          </cell>
          <cell r="C3512" t="str">
            <v>m</v>
          </cell>
          <cell r="D3512">
            <v>60.5</v>
          </cell>
          <cell r="E3512">
            <v>46.54</v>
          </cell>
        </row>
        <row r="3513">
          <cell r="A3513">
            <v>0</v>
          </cell>
        </row>
        <row r="3514">
          <cell r="A3514" t="str">
            <v>21.06.090</v>
          </cell>
          <cell r="B3514" t="str">
            <v>GALERIA DE TUBOS DE CONCRETO C2-0,40 M DE DIAMETRO, INCLUSIVE ESCAVACAO MANUAL DAS VALAS ATE 1,50 M DE PROFUNDIDADE, REATERRO COMPACTADO , REMOCAO DO MATERIAL EXCEDENTE E AINDA FORNECIMENTO E ASSENTAMENTO DOS TUBOS.</v>
          </cell>
          <cell r="C3514" t="str">
            <v>m</v>
          </cell>
          <cell r="D3514">
            <v>82.64</v>
          </cell>
          <cell r="E3514">
            <v>63.57</v>
          </cell>
        </row>
        <row r="3515">
          <cell r="A3515">
            <v>0</v>
          </cell>
        </row>
        <row r="3516">
          <cell r="A3516" t="str">
            <v>21.06.100</v>
          </cell>
          <cell r="B3516" t="str">
            <v>GALERIA DE TUBOS DE CONCRETO C2-0,40 M DE DIAMETRO, INCLUSIVE ESCAVACAO MANUAL DAS VALAS ATE 1,50 M DE PROFUNDIDADE, REATERRO COMPACTADO , REMOCAO DO MATERIAL EXCEDENTE E AINDA FORNECIMENTO E ASSENTAMENTO DOS TUBOS-(SERVICO NOTURNO).</v>
          </cell>
          <cell r="C3516" t="str">
            <v>m</v>
          </cell>
          <cell r="D3516">
            <v>92.91</v>
          </cell>
          <cell r="E3516">
            <v>71.47</v>
          </cell>
        </row>
        <row r="3517">
          <cell r="A3517">
            <v>0</v>
          </cell>
        </row>
        <row r="3518">
          <cell r="A3518" t="str">
            <v>21.06.110</v>
          </cell>
          <cell r="B3518" t="str">
            <v>GALERIA DE TUBOS DE CONCRETO C2-0,40 M DE DIAMETRO, INCLUSIVE ESCAVACAO MECANICA DAS VALAS ATE 1,50 M DE PROFUNDIDADE, REATERRO COMPACTADO , REMOCAO DO MATERIAL EXCEDENTE E AINDA FORNECIMENTO E ASSENTAMENTO DOS TUBOS.</v>
          </cell>
          <cell r="C3518" t="str">
            <v>m</v>
          </cell>
          <cell r="D3518">
            <v>71.95</v>
          </cell>
          <cell r="E3518">
            <v>55.35</v>
          </cell>
        </row>
        <row r="3519">
          <cell r="A3519">
            <v>0</v>
          </cell>
        </row>
        <row r="3520">
          <cell r="A3520" t="str">
            <v>21.06.120</v>
          </cell>
          <cell r="B3520" t="str">
            <v>GALERIA DE TUBOS DE CONCRETO C2-0,40 M DE DIAMETRO, INCLUSIVE ESCAVACAO MECANICA DAS VALAS ATE 1,50 M DE PROFUNDIDADE, REATERRO COMPACTADO , REMOCAO DO MATERIAL EXCEDENTE E AINDA FORNECIMENTO E ASSENTAMENTO DOS TUBOS - (SERVICO NOTURNO).</v>
          </cell>
          <cell r="C3520" t="str">
            <v>m</v>
          </cell>
          <cell r="D3520">
            <v>79.349999999999994</v>
          </cell>
          <cell r="E3520">
            <v>61.04</v>
          </cell>
        </row>
        <row r="3521">
          <cell r="A3521">
            <v>0</v>
          </cell>
        </row>
        <row r="3522">
          <cell r="A3522" t="str">
            <v>21.06.130</v>
          </cell>
          <cell r="B3522" t="str">
            <v>GALERIA DE TUBOS DE CONCRETO C2-0,50 M DE DIAMETRO, INCLUSIVE ESCAVACAO MANUAL DAS VALAS ATE 1,50 M DE PROFUNDIDADE, REATERRO COMPACTADO , REMOCAO DO MATERIAL EXCEDENTE E AINDA FORNECIMENTO E ASSENTAMENTO DOS TUBOS.</v>
          </cell>
          <cell r="C3522" t="str">
            <v>m</v>
          </cell>
          <cell r="D3522">
            <v>108.48</v>
          </cell>
          <cell r="E3522">
            <v>83.45</v>
          </cell>
        </row>
        <row r="3523">
          <cell r="A3523">
            <v>0</v>
          </cell>
        </row>
        <row r="3524">
          <cell r="A3524" t="str">
            <v>21.06.140</v>
          </cell>
          <cell r="B3524" t="str">
            <v>GALERIA DE TUBOS DE CONCRETO C2-0,50 M DE DIAMETRO, INCLUSIVE ESCAVACAO MANUAL DAS VALAS ATE 1,50 M DE PROFUNDIDADE, REATERRO COMPACTADO , REMOCAO DO MATERIAL EXCEDENTE E AINDA FORNECIMENTO E ASSENTAMENTO DOS TUBOS - (SERVICO NOTURNO).</v>
          </cell>
          <cell r="C3524" t="str">
            <v>m</v>
          </cell>
          <cell r="D3524">
            <v>121.38</v>
          </cell>
          <cell r="E3524">
            <v>93.37</v>
          </cell>
        </row>
        <row r="3525">
          <cell r="A3525">
            <v>0</v>
          </cell>
        </row>
        <row r="3526">
          <cell r="A3526" t="str">
            <v>21.06.150</v>
          </cell>
          <cell r="B3526" t="str">
            <v>GALERIA DE TUBOS DE CONCRETO C2-0,50 M DE DIAMETRO, INCLUSIVE ESCAVACAO MECANICA DAS VALAS ATE 1,50 M DE PROFUNDIDADE, REATERRO COMPACTADO , REMOCAO DO MATERIAL EXCEDENTE E AINDA FORNECIMENTO E ASSENTAMENTO DOS TUBOS.</v>
          </cell>
          <cell r="C3526" t="str">
            <v>m</v>
          </cell>
          <cell r="D3526">
            <v>95.13</v>
          </cell>
          <cell r="E3526">
            <v>73.180000000000007</v>
          </cell>
        </row>
        <row r="3527">
          <cell r="A3527">
            <v>0</v>
          </cell>
        </row>
        <row r="3528">
          <cell r="A3528" t="str">
            <v>21.06.160</v>
          </cell>
          <cell r="B3528" t="str">
            <v>GALERIA DE TUBOS DE CONCRETO C2-0,50 M DE DIAMETRO, INCLUSIVE ESCAVACAO MECANICA DAS VALAS ATE 1,50 M DE PROFUNDIDADE, REATERRO COMPACTADO , REMOCAO DO MATERIAL EXCEDENTE E AINDA FORNECIMENTO E ASSENTAMENTO DOS TUBOS - (SERVICO NOTURNO).</v>
          </cell>
          <cell r="C3528" t="str">
            <v>m</v>
          </cell>
          <cell r="D3528">
            <v>104.45</v>
          </cell>
          <cell r="E3528">
            <v>80.349999999999994</v>
          </cell>
        </row>
        <row r="3529">
          <cell r="A3529">
            <v>0</v>
          </cell>
        </row>
        <row r="3530">
          <cell r="A3530" t="str">
            <v>21.06.170</v>
          </cell>
          <cell r="B3530" t="str">
            <v>GALERIA DE TUBOS DE CONCRETO C2-0,60 M DE DIAMETRO, INCLUSIVE ESCAVACAO MANUAL DAS VALAS ATE 1,50 M DE PROFUNDIDADE, REATERRO COMPACTADO , REMOCAO DO MATERIAL EXCEDENTE E AINDA FORNECIMENTO E ASSENTAMENTO DOS TUBOS.</v>
          </cell>
          <cell r="C3530" t="str">
            <v>m</v>
          </cell>
          <cell r="D3530">
            <v>142.46</v>
          </cell>
          <cell r="E3530">
            <v>109.59</v>
          </cell>
        </row>
        <row r="3531">
          <cell r="A3531">
            <v>0</v>
          </cell>
        </row>
        <row r="3532">
          <cell r="A3532" t="str">
            <v>21.06.180</v>
          </cell>
          <cell r="B3532" t="str">
            <v>GALERIA DE TUBOS DE CONCRETO C2-0,60 M DE DIAMETRO, INCLUSIVE ESCAVACAO MANUAL DAS VALAS ATE 1,50 M DE PROFUNDIDADE, REATERRO COMPACTADO , REMOCAO DO MATERIAL EXCEDENTE E AINDA FORNECIMENTO E ASSENTAMENTO DOS TUBOS - (SERVICO NOTURNO).</v>
          </cell>
          <cell r="C3532" t="str">
            <v>m</v>
          </cell>
          <cell r="D3532">
            <v>158.13</v>
          </cell>
          <cell r="E3532">
            <v>121.64</v>
          </cell>
        </row>
        <row r="3533">
          <cell r="A3533">
            <v>0</v>
          </cell>
        </row>
        <row r="3534">
          <cell r="A3534" t="str">
            <v>21.06.190</v>
          </cell>
          <cell r="B3534" t="str">
            <v>GALERIA DE TUBOS DE CONCRETO C2-0,60 M DE DIAMETRO, INCLUSIVE ESCAVACAO MECANICA DAS VALAS ATE 1,50 M DE PROFUNDIDADE, REATERRO COMPACTADO , REMOCAO DO MATERIAL EXCEDENTE E AINDA FORNECIMENTO E ASSENTAMENTO DOS TUBOS.</v>
          </cell>
          <cell r="C3534" t="str">
            <v>m</v>
          </cell>
          <cell r="D3534">
            <v>126.42</v>
          </cell>
          <cell r="E3534">
            <v>97.25</v>
          </cell>
        </row>
        <row r="3535">
          <cell r="A3535">
            <v>0</v>
          </cell>
        </row>
        <row r="3536">
          <cell r="A3536" t="str">
            <v>21.06.200</v>
          </cell>
          <cell r="B3536" t="str">
            <v>GALERIA DE TUBOS DE CONCRETO C2-0,60 M DE DIAMETRO, INCLUSIVE ESCAVACAO MECANICA DAS VALAS ATE 1,50 M DE PROFUNDIDADE, REATERRO COMPACTADO , REMOCAO DO MATERIAL EXCEDENTE E AINDA FORNECIMENTO E ASSENTAMENTO DOS TUBOS - (SERVICO NOTURNO).</v>
          </cell>
          <cell r="C3536" t="str">
            <v>m</v>
          </cell>
          <cell r="D3536">
            <v>137.80000000000001</v>
          </cell>
          <cell r="E3536">
            <v>106</v>
          </cell>
        </row>
        <row r="3537">
          <cell r="A3537">
            <v>0</v>
          </cell>
        </row>
        <row r="3538">
          <cell r="A3538" t="str">
            <v>21.06.210</v>
          </cell>
          <cell r="B3538" t="str">
            <v>GALERIA DE TUBOS DE CONCRETO CS-0,70 M DE DIAMETRO, INCLUSIVE ESCAVACAO MANUAL DAS VALAS ATE 1,50 M DE PROFUNDIDADE, REATERRO COMPACTADO , REMOCAO DO MATERIAL EXCEDENTE E AINDA FORNECIMENTO E ASSENTAMENTO DOS TUBOS.</v>
          </cell>
          <cell r="C3538" t="str">
            <v>m</v>
          </cell>
          <cell r="D3538">
            <v>173.43</v>
          </cell>
          <cell r="E3538">
            <v>133.41</v>
          </cell>
        </row>
        <row r="3539">
          <cell r="A3539">
            <v>0</v>
          </cell>
        </row>
        <row r="3540">
          <cell r="A3540" t="str">
            <v>21.06.220</v>
          </cell>
          <cell r="B3540" t="str">
            <v>GALERIA DE TUBOS DE CONCRETO CS-0,70 M DE DIAMETRO, INCLUSIVE ESCAVACAO MANUAL DAS VALAS ATE 1,50 M DE PROFUNDIDADE, REATERRO COMPACTADO , REMOCAO DO MATERIAL EXCEDENTE E AINDA FORNECIMENTO E ASSENTAMENTO DOS TUBOS - (SERVICO NOTURNO).</v>
          </cell>
          <cell r="C3540" t="str">
            <v>m</v>
          </cell>
          <cell r="D3540">
            <v>191.71</v>
          </cell>
          <cell r="E3540">
            <v>147.47</v>
          </cell>
        </row>
        <row r="3541">
          <cell r="A3541">
            <v>0</v>
          </cell>
        </row>
        <row r="3542">
          <cell r="A3542" t="str">
            <v>21.06.230</v>
          </cell>
          <cell r="B3542" t="str">
            <v>GALERIA DE TUBOS DE CONCRETO CS-0,70 M DE DIAMETRO, INCLUSIVE ESCAVACAO MECANICA DAS VALAS ATE 1,50 M DE PROFUNDIDADE, REATERRO COMPACTADO , REMOCAO DO MATERIAL EXCEDENTE E AINDA FORNECIMENTO E ASSENTAMENTO DOS TUBOS.</v>
          </cell>
          <cell r="C3542" t="str">
            <v>m</v>
          </cell>
          <cell r="D3542">
            <v>154.72</v>
          </cell>
          <cell r="E3542">
            <v>119.02</v>
          </cell>
        </row>
        <row r="3543">
          <cell r="A3543">
            <v>0</v>
          </cell>
        </row>
        <row r="3544">
          <cell r="A3544" t="str">
            <v>21.06.240</v>
          </cell>
          <cell r="B3544" t="str">
            <v>GALERIA DE TUBOS DE CONCRETO CS-0,70 M DE DIAMETRO, INCLUSIVE ESCAVACAO MECANICA DAS VALAS ATE 1,50 M DE PROFUNDIDADE, REATERRO COMPACTADO , REMOCAO DO MATERIAL EXCEDENTE E AINDA FORNECIMENTO E ASSENTAMENTO DOS TUBOS - (SERVICO NOTURNO).</v>
          </cell>
          <cell r="C3544" t="str">
            <v>m</v>
          </cell>
          <cell r="D3544">
            <v>167.99</v>
          </cell>
          <cell r="E3544">
            <v>129.22999999999999</v>
          </cell>
        </row>
        <row r="3545">
          <cell r="A3545">
            <v>0</v>
          </cell>
        </row>
        <row r="3546">
          <cell r="A3546" t="str">
            <v>21.06.250</v>
          </cell>
          <cell r="B3546" t="str">
            <v>GALERIA DE TUBOS DE CONCRETO CS-0,80 M DE DIAMETRO, INCLUSIVE ESCAVACAO MANUAL DAS VALAS ATE 1,50 M DE PROFUNDIDADE, REATERRO COMPACTADO, REMOCAO DO MATERIAL EXCEDENTE E AINDA FORNECIMENTO E ASSENTAMENTO DOS TUBOS.</v>
          </cell>
          <cell r="C3546" t="str">
            <v>m</v>
          </cell>
          <cell r="D3546">
            <v>225.52</v>
          </cell>
          <cell r="E3546">
            <v>173.48</v>
          </cell>
        </row>
        <row r="3547">
          <cell r="A3547">
            <v>0</v>
          </cell>
        </row>
        <row r="3548">
          <cell r="A3548" t="str">
            <v>21.06.260</v>
          </cell>
          <cell r="B3548" t="str">
            <v>GALERIA DE TUBOS DE CONCRETO CS-0,80 M DE DIAMETRO, INCLUSIVE ESCAVACAO MANUAL DAS VALAS ATE 1,50 M DE PROFUNDIDADE, REATERRO COMPACTADO, REMOCAO DO MATERIAL EXCEDENTE E AINDA FORNECIMENTO E ASSENTAMENTO DOS TUBOS - (SERVICO NOTURNO).</v>
          </cell>
          <cell r="C3548" t="str">
            <v>m</v>
          </cell>
          <cell r="D3548">
            <v>246.44</v>
          </cell>
          <cell r="E3548">
            <v>189.57</v>
          </cell>
        </row>
        <row r="3549">
          <cell r="A3549">
            <v>0</v>
          </cell>
        </row>
        <row r="3550">
          <cell r="A3550" t="str">
            <v>21.06.270</v>
          </cell>
          <cell r="B3550" t="str">
            <v>GALERIA DE TUBOS DE CONCRETO CS-0,80 M DE DIAMETRO, INCLUSIVE ESCAVACAO MECANICA DAS VALAS ATE 1,50 M DE PROFUNDIDADE, REATERRO COMPACTADO, REMOCAO DO MATERIAL EXCEDENTE E AINDA FORNECIMENTO E ASSENTAMENTO DOS TUBOS.</v>
          </cell>
          <cell r="C3550" t="str">
            <v>m</v>
          </cell>
          <cell r="D3550">
            <v>204.15</v>
          </cell>
          <cell r="E3550">
            <v>157.04</v>
          </cell>
        </row>
        <row r="3551">
          <cell r="A3551">
            <v>0</v>
          </cell>
        </row>
        <row r="3552">
          <cell r="A3552" t="str">
            <v>21.06.280</v>
          </cell>
          <cell r="B3552" t="str">
            <v>GALERIA DE TUBOS DE CONCRETO CS-0,80 M DE DIAMETRO, INCLUSIVE ESCAVACAO MECANICA DAS VALAS ATE 1,50 M DE PROFUNDIDADE, REATERRO COMPACTADO, REMOCAO DO MATERIAL EXCEDENTE E AINDA FORNECIMENTO E ASSENTAMENTO DOS TUBOS - (SERVICO NOTURNO).</v>
          </cell>
          <cell r="C3552" t="str">
            <v>m</v>
          </cell>
          <cell r="D3552">
            <v>219.29</v>
          </cell>
          <cell r="E3552">
            <v>168.69</v>
          </cell>
        </row>
        <row r="3553">
          <cell r="A3553">
            <v>0</v>
          </cell>
        </row>
        <row r="3554">
          <cell r="A3554" t="str">
            <v>21.06.290</v>
          </cell>
          <cell r="B3554" t="str">
            <v>GALERIA DE TUBOS DE CONCRETO CS-0,90 M DE DIAMETRO, INCLUSIVE ESCAVACAO MANUAL DAS VALAS ATE 1,50 M DE PROFUNDIDADE, REATERRO COMPACTADO, REMOCAO DO MATERIAL EXCEDENTE E AINDA FORNECIMENTO E ASSENTAMENTO DOS TUBOS.</v>
          </cell>
          <cell r="C3554" t="str">
            <v>m</v>
          </cell>
          <cell r="D3554">
            <v>247.52</v>
          </cell>
          <cell r="E3554">
            <v>190.4</v>
          </cell>
        </row>
        <row r="3555">
          <cell r="A3555">
            <v>0</v>
          </cell>
        </row>
        <row r="3556">
          <cell r="A3556" t="str">
            <v>21.06.300</v>
          </cell>
          <cell r="B3556" t="str">
            <v>GALERIA DE TUBOS DE CONCRETO CS-0,90 M DE DIAMETRO, INCLUSIVE ESCAVACAO MANUAL DAS VALAS ATE 1,50 M DE PROFUNDIDADE, REATERRO COMPACTADO, REMOCAO DO MATERIAL EXCEDENTE E AINDA FORNECIMENTO E ASSENTAMENTO DOS TUBOS - (SERVICO NOTURNO).</v>
          </cell>
          <cell r="C3556" t="str">
            <v>m</v>
          </cell>
          <cell r="D3556">
            <v>271.52999999999997</v>
          </cell>
          <cell r="E3556">
            <v>208.87</v>
          </cell>
        </row>
        <row r="3557">
          <cell r="A3557">
            <v>0</v>
          </cell>
        </row>
        <row r="3558">
          <cell r="A3558" t="str">
            <v>21.06.310</v>
          </cell>
          <cell r="B3558" t="str">
            <v>GALERIA DE TUBOS DE CONCRETO CS-0,90 M DE DIAMETRO, INCLUSIVE ESCAVACAO MECANICA DAS VALAS ATE 1,50 M DE PROFUNDIDADE, REATERRO COMPACTADO, REMOCAO DO MATERIAL EXCEDENTE E AINDA FORNECIMENTO E ASSENTAMENTO DOS TUBOS.</v>
          </cell>
          <cell r="C3558" t="str">
            <v>m</v>
          </cell>
          <cell r="D3558">
            <v>223.45</v>
          </cell>
          <cell r="E3558">
            <v>171.89</v>
          </cell>
        </row>
        <row r="3559">
          <cell r="A3559">
            <v>0</v>
          </cell>
        </row>
        <row r="3560">
          <cell r="A3560" t="str">
            <v>21.06.320</v>
          </cell>
          <cell r="B3560" t="str">
            <v>GALERIA DE TUBOS DE CONCRETO CS-0,90 M DE DIAMETRO, INCLUSIVE ESCAVACAO MECANICA DAS VALAS ATE 1,50 M DE PROFUNDIDADE, REATERRO COMPACTADO, REMOCAO DO MATERIAL EXCEDENTE E AINDA FORNECIMENTO E ASSENTAMENTO DOS TUBOS - (SERVICO NOTURNO).</v>
          </cell>
          <cell r="C3560" t="str">
            <v>m</v>
          </cell>
          <cell r="D3560">
            <v>241.13</v>
          </cell>
          <cell r="E3560">
            <v>185.49</v>
          </cell>
        </row>
        <row r="3561">
          <cell r="A3561">
            <v>0</v>
          </cell>
        </row>
        <row r="3562">
          <cell r="A3562" t="str">
            <v>21.06.330</v>
          </cell>
          <cell r="B3562" t="str">
            <v>GALERIA DE TUBOS DE CONCRETO CS-1,00 M DE DIAMETRO, INCLUSIVE ESCAVACAO MANUAL DAS VALAS ATE 2,00 M DE PROFUNDIDADE, REATERRO COMPACTADO, REMOCAO DO MATERIAL EXCEDENTE E AINDA FORNECIMENTO E ASSENTAMENTO DOS TUBOS.</v>
          </cell>
          <cell r="C3562" t="str">
            <v>m</v>
          </cell>
          <cell r="D3562">
            <v>370.73</v>
          </cell>
          <cell r="E3562">
            <v>285.18</v>
          </cell>
        </row>
        <row r="3563">
          <cell r="A3563">
            <v>0</v>
          </cell>
        </row>
        <row r="3564">
          <cell r="A3564" t="str">
            <v>21.06.340</v>
          </cell>
          <cell r="B3564" t="str">
            <v>GALERIA DE TUBOS DE CONCRETO CS-1,00 M DE DIAMETRO, INCLUSIVE ESCAVACAO MANUAL DAS VALAS ATE 2,00 M DE PROFUNDIDADE, REATERRO COMPACTADO, REMOCAO DO MATERIAL EXCEDENTE E AINDA FORNECIMENTO E ASSENTAMENTO DOS TUBOS - (SERVICO NOTURNO).</v>
          </cell>
          <cell r="C3564" t="str">
            <v>m</v>
          </cell>
          <cell r="D3564">
            <v>407.94</v>
          </cell>
          <cell r="E3564">
            <v>313.8</v>
          </cell>
        </row>
        <row r="3565">
          <cell r="A3565">
            <v>0</v>
          </cell>
        </row>
        <row r="3566">
          <cell r="A3566" t="str">
            <v>21.06.350</v>
          </cell>
          <cell r="B3566" t="str">
            <v>GALERIA DE TUBOS DE CONCRETO CS-1,00 M DE DIAMETRO, INCLUSIVE ESCAVACAO MECANICA DAS VALAS ATE 2,00 M DE PROFUNDIDADE, REATERRO COMPACTADO, REMOCAO DO MATERIAL EXCEDENTE E AINDA FORNECIMENTO E ASSENTAMENTO DOS TUBOS.</v>
          </cell>
          <cell r="C3566" t="str">
            <v>m</v>
          </cell>
          <cell r="D3566">
            <v>326.22000000000003</v>
          </cell>
          <cell r="E3566">
            <v>250.94</v>
          </cell>
        </row>
        <row r="3567">
          <cell r="A3567">
            <v>0</v>
          </cell>
        </row>
        <row r="3568">
          <cell r="A3568" t="str">
            <v>21.06.360</v>
          </cell>
          <cell r="B3568" t="str">
            <v>GALERIA DE TUBOS DE CONCRETO CS-1,00 M DE DIAMETRO, INCLUSIVE ESCAVACAO MECANICA DAS VALAS ATE 2,00 M DE PROFUNDIDADE, REATERRO COMPACTADO, REMOCAO DO MATERIAL EXCEDENTE E AINDA FORNECIMENTO E ASSENTAMENTO DOS TUBOS - (SERVICO NOTURNO).</v>
          </cell>
          <cell r="C3568" t="str">
            <v>m</v>
          </cell>
          <cell r="D3568">
            <v>352.09</v>
          </cell>
          <cell r="E3568">
            <v>270.83999999999997</v>
          </cell>
        </row>
        <row r="3569">
          <cell r="A3569">
            <v>0</v>
          </cell>
        </row>
        <row r="3570">
          <cell r="A3570" t="str">
            <v>21.06.370</v>
          </cell>
          <cell r="B3570" t="str">
            <v>GALERIA DE TUBOS DE CONCRETO CA1-0,60M DE DIAMETRO, INCLUSIVE ESCAVACAO MANUAL DAS VALAS ATE 1,50 M DE PROFUNDIDADE, REATERRO COMPACTADO, REMOCAO DO MATERIAL EXCEDENTE E AINDA FORNECIMENTO E ASSENTAMENTO DOS TUBOS.</v>
          </cell>
          <cell r="C3570" t="str">
            <v>m</v>
          </cell>
          <cell r="D3570">
            <v>195.31</v>
          </cell>
          <cell r="E3570">
            <v>150.24</v>
          </cell>
        </row>
        <row r="3571">
          <cell r="A3571">
            <v>0</v>
          </cell>
        </row>
        <row r="3572">
          <cell r="A3572" t="str">
            <v>21.06.380</v>
          </cell>
          <cell r="B3572" t="str">
            <v>GALERIA DE TUBOS DE CONCRETO CA1-0,60M DE DIAMETRO, INCLUSIVE ESCAVACAO MANUAL DAS VALAS ATE 1,50 M DE PROFUNDIDADE,REATERRO COMPACTADO, REMOCAO DO MATERIAL EXCEDENTE E AINDA FORNECIMENTO E ASSENTAMENTO DOS TUBOS - (SERVICO NOTURNO).</v>
          </cell>
          <cell r="C3572" t="str">
            <v>m</v>
          </cell>
          <cell r="D3572">
            <v>210.97</v>
          </cell>
          <cell r="E3572">
            <v>162.29</v>
          </cell>
        </row>
        <row r="3573">
          <cell r="A3573">
            <v>0</v>
          </cell>
        </row>
        <row r="3574">
          <cell r="A3574" t="str">
            <v>21.06.390</v>
          </cell>
          <cell r="B3574" t="str">
            <v>GALERIA DE TUBOS DE CONCRETO CA1-0,60M DE DIAMETRO, INCLUSIVE ESCAVACAO MECANICA DAS VALAS ATE 1,50 M DE PROFUNDIDADE,REATERRO COMPACTADO, REMOCAO DO MATERIAL EXCEDENTE E AINDA FORNECIMENTO E ASSENTAMENTO DOS TUBOS.</v>
          </cell>
          <cell r="C3574" t="str">
            <v>m</v>
          </cell>
          <cell r="D3574">
            <v>179.27</v>
          </cell>
          <cell r="E3574">
            <v>137.9</v>
          </cell>
        </row>
        <row r="3575">
          <cell r="A3575">
            <v>0</v>
          </cell>
        </row>
        <row r="3576">
          <cell r="A3576" t="str">
            <v>21.06.400</v>
          </cell>
          <cell r="B3576" t="str">
            <v>GALERIA DE TUBOS DE CONCRETO CA1-0,60M DE DIAMETRO, INCLUSIVE ESCAVACAO MECANICA DAS VALAS ATE 1,50 M DE PROFUNDIDADE,REATERRO COMPACTADO, REMOCAO DO MATERIAL EXCEDENTE E AINDA FORNECIMENTO E ASSENTAMENTO DOS TUBOS - (SERVICO NOTURNO).</v>
          </cell>
          <cell r="C3576" t="str">
            <v>m</v>
          </cell>
          <cell r="D3576">
            <v>190.64</v>
          </cell>
          <cell r="E3576">
            <v>146.65</v>
          </cell>
        </row>
        <row r="3577">
          <cell r="A3577">
            <v>0</v>
          </cell>
        </row>
        <row r="3578">
          <cell r="A3578" t="str">
            <v>21.06.410</v>
          </cell>
          <cell r="B3578" t="str">
            <v>GALERIA DE TUBOS DE CONCRETO CA1-0,70M DE DIAMETRO, INCLUSIVE ESCAVACAO MANUAL DAS VALAS ATE 1,50 M DE PROFUNDIDADE,REATERRO COMPACTADO, REMOCAO DO MATERIAL EXCEDENTE E AINDA FORNECIMENTO E ASSENTAMENTO DOS TUBOS.</v>
          </cell>
          <cell r="C3578" t="str">
            <v>m</v>
          </cell>
          <cell r="D3578">
            <v>211.13</v>
          </cell>
          <cell r="E3578">
            <v>162.41</v>
          </cell>
        </row>
        <row r="3579">
          <cell r="A3579">
            <v>0</v>
          </cell>
        </row>
        <row r="3580">
          <cell r="A3580" t="str">
            <v>21.06.420</v>
          </cell>
          <cell r="B3580" t="str">
            <v>GALERIA DE TUBOS DE CONCRETO CA1-0,70M DE DIAMETRO, INCLUSIVE ESCAVACAO MANUAL DAS VALAS ATE 1,50 M DE PROFUNDIDADE,REATERRO COMPACTADO, REMOCAO DO MATERIAL EXCEDENTE E AINDA FORNECIMENTO E ASSENTAMENTO DOS TUBOS - (SERVICO NOTURNO).</v>
          </cell>
          <cell r="C3580" t="str">
            <v>m</v>
          </cell>
          <cell r="D3580">
            <v>229.41</v>
          </cell>
          <cell r="E3580">
            <v>176.47</v>
          </cell>
        </row>
        <row r="3581">
          <cell r="A3581">
            <v>0</v>
          </cell>
        </row>
        <row r="3582">
          <cell r="A3582" t="str">
            <v>21.06.430</v>
          </cell>
          <cell r="B3582" t="str">
            <v>GALERIA DE TUBOS DE CONCRETO CA1-0,70M DE DIAMETRO, INCLUSIVE ESCAVACAO MECANICA DAS VALAS ATE 1,50 M DE PROFUNDIDADE,REATERRO COMPACTADO, REMOCAO DO MATERIAL EXCEDENTE E AINDA FORNECIMENTO E ASSENTAMENTO DOS TUBOS.</v>
          </cell>
          <cell r="C3582" t="str">
            <v>m</v>
          </cell>
          <cell r="D3582">
            <v>192.42</v>
          </cell>
          <cell r="E3582">
            <v>148.02000000000001</v>
          </cell>
        </row>
        <row r="3583">
          <cell r="A3583">
            <v>0</v>
          </cell>
        </row>
        <row r="3584">
          <cell r="A3584" t="str">
            <v>21.06.440</v>
          </cell>
          <cell r="B3584" t="str">
            <v>GALERIA DE TUBOS DE CONCRETO CA1-0,70M DE DIAMETRO, INCLUSIVE ESCAVACAO MECANICA DAS VALAS ATE 1,50 M DE PROFUNDIDADE,REATERRO COMPACTADO, REMOCAO DO MATERIAL EXCEDENTE E AINDA FORNECIMENTO E ASSENTAMENTO DOS TUBOS - ( SERVICO NOTURNO ).</v>
          </cell>
          <cell r="C3584" t="str">
            <v>m</v>
          </cell>
          <cell r="D3584">
            <v>205.69</v>
          </cell>
          <cell r="E3584">
            <v>158.22999999999999</v>
          </cell>
        </row>
        <row r="3585">
          <cell r="A3585">
            <v>0</v>
          </cell>
        </row>
        <row r="3586">
          <cell r="A3586" t="str">
            <v>21.06.450</v>
          </cell>
          <cell r="B3586" t="str">
            <v>GALERIA DE TUBOS DE CONCRETO CA1-0,80M DE DIAMETRO, INCLUSIVE ESCAVACAO MANUAL DAS VALAS ATE 1,50 M DE PROFUNDIDADE,REATERRO COMPACTADO, REMOCAO DO MATERIAL EXCEDENTE E AINDA FORNECIMENTO E ASSENTAMENTO DOS TUBOS.</v>
          </cell>
          <cell r="C3586" t="str">
            <v>m</v>
          </cell>
          <cell r="D3586">
            <v>291.43</v>
          </cell>
          <cell r="E3586">
            <v>224.18</v>
          </cell>
        </row>
        <row r="3587">
          <cell r="A3587">
            <v>0</v>
          </cell>
        </row>
        <row r="3588">
          <cell r="A3588" t="str">
            <v>21.06.460</v>
          </cell>
          <cell r="B3588" t="str">
            <v>GALERIA DE TUBOS DE CONCRETO CA1-0,80M DE DIAMETRO, INCLUSIVE ESCAVACAO MANUAL DAS VALAS ATE 1,50 M DE PROFUNDIDADE,REATERRO COMPACTADO, REMOCAO DO MATERIAL EXCEDENTE E AINDA FORNECIMENTO E ASSENTAMENTO DOS TUBOS - (SERVICO NOTURNO).</v>
          </cell>
          <cell r="C3588" t="str">
            <v>m</v>
          </cell>
          <cell r="D3588">
            <v>312.35000000000002</v>
          </cell>
          <cell r="E3588">
            <v>240.27</v>
          </cell>
        </row>
        <row r="3589">
          <cell r="A3589">
            <v>0</v>
          </cell>
        </row>
        <row r="3590">
          <cell r="A3590" t="str">
            <v>21.06.470</v>
          </cell>
          <cell r="B3590" t="str">
            <v>GALERIA DE TUBOS DE CONCRETO CA1-0,80M DE DIAMETRO, INCLUSIVE ESCAVACAO MECANICA DAS VALAS ATE 1,50 M DE PROFUNDIDADE,REATERRO COMPACTADO, REMOCAO DO MATERIAL EXCEDENTE E AINDA FORNECIMENTO E ASSENTAMENTO DOS TUBOS.</v>
          </cell>
          <cell r="C3590" t="str">
            <v>m</v>
          </cell>
          <cell r="D3590">
            <v>270.06</v>
          </cell>
          <cell r="E3590">
            <v>207.74</v>
          </cell>
        </row>
        <row r="3591">
          <cell r="A3591">
            <v>0</v>
          </cell>
        </row>
        <row r="3592">
          <cell r="A3592" t="str">
            <v>21.06.480</v>
          </cell>
          <cell r="B3592" t="str">
            <v>GALERIA DE TUBOS DE CONCRETO CA1-0,80M DE DIAMETRO, INCLUSIVE ESCAVACAO MECANICA DAS VALAS ATE 1,50 M DE PROFUNDIDADE, REATERRO COMPACTADO,REMOCAO DO MATERIAL EXCEDENTE E AINDA FORNECIMENTO E ASSENTAMENTO DOS TUBOS (SERVICO NOTURNO ).</v>
          </cell>
          <cell r="C3592" t="str">
            <v>m</v>
          </cell>
          <cell r="D3592">
            <v>285.2</v>
          </cell>
          <cell r="E3592">
            <v>219.39</v>
          </cell>
        </row>
        <row r="3593">
          <cell r="A3593">
            <v>0</v>
          </cell>
        </row>
        <row r="3594">
          <cell r="A3594" t="str">
            <v>21.06.490</v>
          </cell>
          <cell r="B3594" t="str">
            <v>GALERIA DE TUBOS DE CONCRETO CA1-0,90M DE DIAMETRO, INCLUSIVE ESCAVACAO MANUAL DAS VALAS ATE 1,50 M DE PROFUNDIDADE, REATERRO COMPACTADO, REMOCAO DO MATERIAL EXCEDENTE E AINDA FORNECIMENTO E ASSENTAMENTO DOS TUBOS.</v>
          </cell>
          <cell r="C3594" t="str">
            <v>m</v>
          </cell>
          <cell r="D3594">
            <v>329.03</v>
          </cell>
          <cell r="E3594">
            <v>253.1</v>
          </cell>
        </row>
        <row r="3595">
          <cell r="A3595">
            <v>0</v>
          </cell>
        </row>
        <row r="3596">
          <cell r="A3596" t="str">
            <v>21.06.500</v>
          </cell>
          <cell r="B3596" t="str">
            <v>GALERIA DE TUBOS DE CONCRETO CA1-0,90M DE DIAMETRO, INCLUSIVE ESCAVACAO MANUAL DAS VALAS ATE 1,50 M DE PROFUNDIDADE, REATERRO COMPACTADO, REMOCAO DO MATERIAL EXCEDENTE E AINDA FORNECIMENTO E ASSENTAMENTO DOS TUBOS ( SERVICO NOTURNO ).</v>
          </cell>
          <cell r="C3596" t="str">
            <v>m</v>
          </cell>
          <cell r="D3596">
            <v>353.04</v>
          </cell>
          <cell r="E3596">
            <v>271.57</v>
          </cell>
        </row>
        <row r="3597">
          <cell r="A3597">
            <v>0</v>
          </cell>
        </row>
        <row r="3598">
          <cell r="A3598" t="str">
            <v>21.06.510</v>
          </cell>
          <cell r="B3598" t="str">
            <v>GALERIA DE TUBOS DE CONCRETO CA1- 0,90 M DE DIAMETRO, INCLUSIVE ESCAVACAO MECANICA DAS VALAS ATE 1,50 M DE PROFUNDIDADE, REATERRO COMPACTADO, REMOCAO DO MATERIAL EXCEDENTE E AINDA FORNECIMENTO E ASSENTAMENTO DOS TUBOS.</v>
          </cell>
          <cell r="C3598" t="str">
            <v>m</v>
          </cell>
          <cell r="D3598">
            <v>304.95999999999998</v>
          </cell>
          <cell r="E3598">
            <v>234.59</v>
          </cell>
        </row>
        <row r="3599">
          <cell r="A3599">
            <v>0</v>
          </cell>
        </row>
        <row r="3600">
          <cell r="A3600" t="str">
            <v>21.06.520</v>
          </cell>
          <cell r="B3600" t="str">
            <v>GALERIA DE TUBOS DE CONCRETO CA1- 0,90 M DE DIAMETRO, INCLUSIVE ESCAVACAO MECANICA DAS VALAS ATE 1,50 M DE PROFUNDIDADE, REATERRO COMPACTADO, REMOCAO DO MATERIAL EXCEDENTE E AINDA FORNECIMENTO E ASSENTAMENTO DOS TUBOS (SERVICO NOTURNO ).</v>
          </cell>
          <cell r="C3600" t="str">
            <v>m</v>
          </cell>
          <cell r="D3600">
            <v>322.64</v>
          </cell>
          <cell r="E3600">
            <v>248.19</v>
          </cell>
        </row>
        <row r="3601">
          <cell r="A3601">
            <v>0</v>
          </cell>
        </row>
        <row r="3602">
          <cell r="A3602" t="str">
            <v>21.06.530</v>
          </cell>
          <cell r="B3602" t="str">
            <v>GALERIA DE TUBOS DE CONCRETO CA1- 1,00 M DE DIAMETRO, INCLUSIVE ESCAVACAO MANUAL DAS VALAS ATE 2,00 M DE PROFUNDIDADE, REATERRO COMPACTADO, REMOCAO DO MATERIAL EXCEDENTE E AINDA FORNECIMENTO E ASSENTAMENTO DOS TUBOS.</v>
          </cell>
          <cell r="C3602" t="str">
            <v>m</v>
          </cell>
          <cell r="D3602">
            <v>432.87</v>
          </cell>
          <cell r="E3602">
            <v>332.98</v>
          </cell>
        </row>
        <row r="3603">
          <cell r="A3603">
            <v>0</v>
          </cell>
        </row>
        <row r="3604">
          <cell r="A3604" t="str">
            <v>21.06.540</v>
          </cell>
          <cell r="B3604" t="str">
            <v>GALERIA DE TUBOS DE CONCRETO CA1- 1,00 M DE DIAMETRO, INCLUSIVE ESCAVACAO MANUAL DAS VALAS ATE 2,00 M DE PROFUNDIDADE, REATERRO COMPACTADO, REMOCAO DO MATERIAL EXCEDENTE E AINDA FORNECIMENTO E ASSENTAMENTO DOS TUBOS ( SERVICO NOTURNO ).</v>
          </cell>
          <cell r="C3604" t="str">
            <v>m</v>
          </cell>
          <cell r="D3604">
            <v>470.08</v>
          </cell>
          <cell r="E3604">
            <v>361.6</v>
          </cell>
        </row>
        <row r="3605">
          <cell r="A3605">
            <v>0</v>
          </cell>
        </row>
        <row r="3606">
          <cell r="A3606" t="str">
            <v>21.06.550</v>
          </cell>
          <cell r="B3606" t="str">
            <v>GALERIA DE TUBOS DE CONCRETO CA1- 1,00 M DE DIAMETRO, INCLUSIVE ESCAVACAO MECANICA DAS VALAS ATE 2,00 M DE PROFUNDIDADE, REATERRO COMPACTADO, REMOCAO DO MATERIAL EXCEDENTE E AINDA FORNECIMENTO E ASSENTAMENTO DOS TUBOS.</v>
          </cell>
          <cell r="C3606" t="str">
            <v>m</v>
          </cell>
          <cell r="D3606">
            <v>388.36</v>
          </cell>
          <cell r="E3606">
            <v>298.74</v>
          </cell>
        </row>
        <row r="3607">
          <cell r="A3607">
            <v>0</v>
          </cell>
        </row>
        <row r="3608">
          <cell r="A3608" t="str">
            <v>21.06.560</v>
          </cell>
          <cell r="B3608" t="str">
            <v>GALERIA DE TUBOS DE CONCRETO CA1- 1,00 M DE DIAMETRO, INCLUSIVE ESCAVACAO MECANICA DAS VALAS ATE 2,00 M DE PROFUNDIDADE, REATERRO COMPACTADO, REMOCAO DO MATERIAL EXCEDENTE E AINDA FORNECIMENTO E ASSENTAMENTO DOS TUBOS ( SERVICO NOTURNO ).</v>
          </cell>
          <cell r="C3608" t="str">
            <v>m</v>
          </cell>
          <cell r="D3608">
            <v>414.23</v>
          </cell>
          <cell r="E3608">
            <v>318.64</v>
          </cell>
        </row>
        <row r="3609">
          <cell r="A3609">
            <v>0</v>
          </cell>
        </row>
        <row r="3610">
          <cell r="A3610" t="str">
            <v>21.06.570</v>
          </cell>
          <cell r="B3610" t="str">
            <v>GALERIA DE TUBOS DE CONCRETO CA1- 1,10 M DE DIAMETRO, INCLUSIVE ESCAVACAO MECANICA DAS VALAS ATE 2,00 M DE PROFUNDIDADE, REATERRO COMPACTADO, REMOCAO DO MATERIAL EXCEDENTE E AINDA FORNECIMENTO E ASSENTAMENTO DOS TUBOS.</v>
          </cell>
          <cell r="C3610" t="str">
            <v>m</v>
          </cell>
          <cell r="D3610">
            <v>419.77</v>
          </cell>
          <cell r="E3610">
            <v>322.89999999999998</v>
          </cell>
        </row>
        <row r="3611">
          <cell r="A3611">
            <v>0</v>
          </cell>
        </row>
        <row r="3612">
          <cell r="A3612" t="str">
            <v>21.06.580</v>
          </cell>
          <cell r="B3612" t="str">
            <v>GALERIA DE TUBOS DE CONCRETO CA1- 1,10 M DE DIAMETRO, INCLUSIVE ESCAVACAO MECANICA DAS VALAS ATE 2,00 M DE PROFUNDIDADE, REATERRO COMPACTADO, REMOCAO DO MATERIAL EXCEDENTE E AINDA FORNECIMENTO E ASSENTAMENTO DOS TUBOS ( SERVICO NOTURNO ).</v>
          </cell>
          <cell r="C3612" t="str">
            <v>m</v>
          </cell>
          <cell r="D3612">
            <v>448.48</v>
          </cell>
          <cell r="E3612">
            <v>344.99</v>
          </cell>
        </row>
        <row r="3613">
          <cell r="A3613">
            <v>0</v>
          </cell>
        </row>
        <row r="3614">
          <cell r="A3614" t="str">
            <v>21.06.590</v>
          </cell>
          <cell r="B3614" t="str">
            <v>GALERIA DE TUBOS DE CONCRETO CA1- 1,20 M DE DIAMETRO, INCLUSIVE ESCAVACAO MECANICA DAS VALAS ATE 2,00 M DE PROFUNDIDADE, REATERRO COMPACTADO, REMOCAO DO MATERIAL EXCEDENTE E AINDA FORNECIMENTO E ASSENTAMENTO DOS TUBOS.</v>
          </cell>
          <cell r="C3614" t="str">
            <v>m</v>
          </cell>
          <cell r="D3614">
            <v>529.15</v>
          </cell>
          <cell r="E3614">
            <v>407.04</v>
          </cell>
        </row>
        <row r="3615">
          <cell r="A3615">
            <v>0</v>
          </cell>
        </row>
        <row r="3616">
          <cell r="A3616" t="str">
            <v>21.06.600</v>
          </cell>
          <cell r="B3616" t="str">
            <v>GALERIA DE TUBOS DE CONCRETO CA1- 1,20 M DE DIAMETRO, INCLUSIVE ESCAVACAO MECANICA DAS VALAS ATE 2,00 M DE PROFUNDIDADE, REATERRO COMPACTADO, REMOCAO DO MATERIAL EXCEDENTE E AINDA FORNECIMENTO E ASSENTAMENTO DOS TUBOS ( SERVICO NOTURNO ).</v>
          </cell>
          <cell r="C3616" t="str">
            <v>m</v>
          </cell>
          <cell r="D3616">
            <v>561.87</v>
          </cell>
          <cell r="E3616">
            <v>432.21</v>
          </cell>
        </row>
        <row r="3617">
          <cell r="A3617">
            <v>0</v>
          </cell>
        </row>
        <row r="3618">
          <cell r="A3618" t="str">
            <v>21.06.610</v>
          </cell>
          <cell r="B3618" t="str">
            <v>GALERIA DE TUBOS DE CONCRETO CA1- 1,50 M DE DIAMETRO, INCLUSIVE ESCAVACAO MECANICA DAS VALAS ATE 2,00 M DE PROFUNDIDADE, REATERRO COMPACTADO, REMOCAO DO MATERIAL EXCEDENTE E AINDA FORNECIMENTO E ASSENTAMENTO DOS TUBOS.</v>
          </cell>
          <cell r="C3618" t="str">
            <v>m</v>
          </cell>
          <cell r="D3618">
            <v>831.76</v>
          </cell>
          <cell r="E3618">
            <v>639.82000000000005</v>
          </cell>
        </row>
        <row r="3619">
          <cell r="A3619">
            <v>0</v>
          </cell>
        </row>
        <row r="3620">
          <cell r="A3620" t="str">
            <v>21.06.620</v>
          </cell>
          <cell r="B3620" t="str">
            <v>GALERIA DE TUBOS DE CONCRETO CA1- 1,50 M DE DIAMETRO, INCLUSIVE ESCAVACAO MECANICA DAS VALAS ATE 2,00 M DE PROFUNDIDADE, REATERRO COMPACTADO, REMOCAO DO MATERIAL EXCEDENTE E AINDA FORNECIMENTO E ASSENTAMENTO DOS TUBOS ( SERVICO NOTURNO ).</v>
          </cell>
          <cell r="C3620" t="str">
            <v>m</v>
          </cell>
          <cell r="D3620">
            <v>880.07</v>
          </cell>
          <cell r="E3620">
            <v>676.98</v>
          </cell>
        </row>
        <row r="3621">
          <cell r="A3621">
            <v>0</v>
          </cell>
        </row>
        <row r="3622">
          <cell r="A3622" t="str">
            <v>21.07.010</v>
          </cell>
          <cell r="B3622" t="str">
            <v>GALERIA DE TUBO DE CONCRETO C2-0,20 M DE DIAMETRO, INCLUSIVE ESCAVACAO MANUAL DAS VALAS ATE 1,50 M DE PROFUNDIDADE,REATERRO COMPACTADO, REMOCAO DO MATERIAL EXCEDENTE E ASSENTAMENTO DOS TUBOS ( SEM O FORNECIMENTO DOS MESMOS ).</v>
          </cell>
          <cell r="C3622" t="str">
            <v>m</v>
          </cell>
          <cell r="D3622">
            <v>27.61</v>
          </cell>
          <cell r="E3622">
            <v>21.24</v>
          </cell>
        </row>
        <row r="3623">
          <cell r="A3623">
            <v>0</v>
          </cell>
        </row>
        <row r="3624">
          <cell r="A3624" t="str">
            <v>21.07.020</v>
          </cell>
          <cell r="B3624" t="str">
            <v>GALERIA DE TUBO DE CONCRETO C2-0,20 M DE DIAMETRO, INCLUSIVE ESCAVACAO MANUAL DAS VALAS ATE 1,50 M DE PROFUNDIDADE,REATERRO COMPACTADO, REMOCAO DO MATERIAL EXCEDENTE E ASSENTAMENTO DOS TUBOS ( SEM O FORNECIMENTO DOS MESMOS )-SERVICO NOTURNO.</v>
          </cell>
          <cell r="C3624" t="str">
            <v>m</v>
          </cell>
          <cell r="D3624">
            <v>33.020000000000003</v>
          </cell>
          <cell r="E3624">
            <v>25.4</v>
          </cell>
        </row>
        <row r="3625">
          <cell r="A3625">
            <v>0</v>
          </cell>
        </row>
        <row r="3626">
          <cell r="A3626" t="str">
            <v>21.07.030</v>
          </cell>
          <cell r="B3626" t="str">
            <v>GALERIA DE TUBO DE CONCRETO C2-0,20 M DE DIAMETRO, INCLUSIVE ESCAVACAO MECANICA DAS VALAS ATE 1,50 M DE PROFUNDIDADE,REATERRO COMPACTADO, REMOCAO DO MATERIAL EXCEDENTE E ASSENTAMENTO DOS TUBOS ( SEM O FORNECIMENTO DOS MESMOS ).</v>
          </cell>
          <cell r="C3626" t="str">
            <v>m</v>
          </cell>
          <cell r="D3626">
            <v>22.24</v>
          </cell>
          <cell r="E3626">
            <v>17.11</v>
          </cell>
        </row>
        <row r="3627">
          <cell r="A3627">
            <v>0</v>
          </cell>
        </row>
        <row r="3628">
          <cell r="A3628" t="str">
            <v>21.07.040</v>
          </cell>
          <cell r="B3628" t="str">
            <v>GALERIA DE TUBO DE CONCRETO C2-0,20 M DE DIAMETRO, INCLUSIVE ESCAVACAO MECANICA DAS VALAS ATE 1,50 M DE PROFUNDIDADE,REATERRO COMPACTADO, REMOCAO DO MATERIAL EXCEDENTE E ASSENTAMENTO DOS TUBOS ( SEM O FORNECIMENTO DOS MESMOS )- SERVICO NOTURNO.</v>
          </cell>
          <cell r="C3628" t="str">
            <v>m</v>
          </cell>
          <cell r="D3628">
            <v>26.23</v>
          </cell>
          <cell r="E3628">
            <v>20.18</v>
          </cell>
        </row>
        <row r="3629">
          <cell r="A3629">
            <v>0</v>
          </cell>
        </row>
        <row r="3630">
          <cell r="A3630" t="str">
            <v>21.07.050</v>
          </cell>
          <cell r="B3630" t="str">
            <v>GALERIA DE TUBO DE CONCRETO C2-0,30 M DE DIAMETRO, INCLUSIVE ESCAVACAO MANUAL DAS VALAS ATE 1,50 M DE PROFUNDIDADE,REATERRO COMPACTADO, REMOCAO DO MATERIAL EXCEDENTE E ASSENTAMENTO DOS TUBOS ( SEM O FORNECIMENTO DOS MESMOS ).</v>
          </cell>
          <cell r="C3630" t="str">
            <v>m</v>
          </cell>
          <cell r="D3630">
            <v>40.24</v>
          </cell>
          <cell r="E3630">
            <v>30.96</v>
          </cell>
        </row>
        <row r="3631">
          <cell r="A3631">
            <v>0</v>
          </cell>
        </row>
        <row r="3632">
          <cell r="A3632" t="str">
            <v>21.07.060</v>
          </cell>
          <cell r="B3632" t="str">
            <v>GALERIA DE TUBO DE CONCRETO C2-0,30 M DE DIAMETRO, INCLUSIVE ESCAVACAO MANUAL DAS VALAS ATE 1,50 M DE PROFUNDIDADE,REATERRO COMPACTADO, REMOCAO DO MATERIAL EXCEDENTE E ASSENTAMENTO DOS TUBOS ( SEM O FORNECIMENTO DOS MESMOS )-SERVICO NOTURNO.</v>
          </cell>
          <cell r="C3632" t="str">
            <v>m</v>
          </cell>
          <cell r="D3632">
            <v>48.07</v>
          </cell>
          <cell r="E3632">
            <v>36.979999999999997</v>
          </cell>
        </row>
        <row r="3633">
          <cell r="A3633">
            <v>0</v>
          </cell>
        </row>
        <row r="3634">
          <cell r="A3634" t="str">
            <v>21.07.070</v>
          </cell>
          <cell r="B3634" t="str">
            <v>GALERIA DE TUBO DE CONCRETO C2-0,30 M DE DIAMETRO, INCLUSIVE ESCAVACAO MECANICA DAS VALAS ATE 1,50 M DE PROFUNDIDADE,REATERRO COMPACTADO, REMOCAO DO MATERIAL EXCEDENTE E ASSENTAMENTO DOS TUBOS ( SEM O FORNECIMENTO DOS MESMOS ).</v>
          </cell>
          <cell r="C3634" t="str">
            <v>m</v>
          </cell>
          <cell r="D3634">
            <v>32.22</v>
          </cell>
          <cell r="E3634">
            <v>24.79</v>
          </cell>
        </row>
        <row r="3635">
          <cell r="A3635">
            <v>0</v>
          </cell>
        </row>
        <row r="3636">
          <cell r="A3636" t="str">
            <v>21.07.080</v>
          </cell>
          <cell r="B3636" t="str">
            <v>GALERIA DE TUBO DE CONCRETO C2-0,30 M DE DIAMETRO, INCLUSIVE ESCAVACAO MECANICA DAS VALAS ATE 1,50 M DE PROFUNDIDADE,REATERRO COMPACTADO, REMOCAO DO MATERIAL EXCEDENTE E ASSENTAMENTO DOS TUBOS ( SEM O FORNECIMENTO DOS MESMOS )-SERVICO NOTURNO.</v>
          </cell>
          <cell r="C3636" t="str">
            <v>m</v>
          </cell>
          <cell r="D3636">
            <v>37.94</v>
          </cell>
          <cell r="E3636">
            <v>29.19</v>
          </cell>
        </row>
        <row r="3637">
          <cell r="A3637">
            <v>0</v>
          </cell>
        </row>
        <row r="3638">
          <cell r="A3638" t="str">
            <v>21.07.090</v>
          </cell>
          <cell r="B3638" t="str">
            <v>GALERIA DE TUBOS DE CONCRETO C2-0,40 M DE DIAMETRO, INCLUSIVE ESCAVACAO MANUAL DAS VALAS ATE 1,50 M DE PROFUNDIDADE,REATERRO COMPACTADO, REMOCAO DO MATERIAL EXCEDENTE E ASSENTAMENTO DOS TUBOS ( SEM O FORNECIMENTO DOS MESMOS ).</v>
          </cell>
          <cell r="C3638" t="str">
            <v>m</v>
          </cell>
          <cell r="D3638">
            <v>52.93</v>
          </cell>
          <cell r="E3638">
            <v>40.72</v>
          </cell>
        </row>
        <row r="3639">
          <cell r="A3639">
            <v>0</v>
          </cell>
        </row>
        <row r="3640">
          <cell r="A3640" t="str">
            <v>21.07.100</v>
          </cell>
          <cell r="B3640" t="str">
            <v>GALERIA DE TUBOS DE CONCRETO C2-0,40 M DE DIAMETRO, INCLUSIVE ESCAVACAO MANUAL DAS VALAS ATE 1,50 M DE PROFUNDIDADE,REATERRO COMPACTADO, REMOCAO DO MATERIAL EXCEDENTE E ASSENTAMENTO DOS TUBOS ( SEM O FORNECIMENTO DOS MESMOS )-SERVICO NOTURNO.</v>
          </cell>
          <cell r="C3640" t="str">
            <v>m</v>
          </cell>
          <cell r="D3640">
            <v>63.2</v>
          </cell>
          <cell r="E3640">
            <v>48.62</v>
          </cell>
        </row>
        <row r="3641">
          <cell r="A3641">
            <v>0</v>
          </cell>
        </row>
        <row r="3642">
          <cell r="A3642" t="str">
            <v>21.07.110</v>
          </cell>
          <cell r="B3642" t="str">
            <v>GALERIA DE TUBOS DE CONCRETO C2-0,40 M DE DIAMETRO, INCLUSIVE ESCAVACAO MECANICA DAS VALAS ATE 1,50 M DE PROFUNDIDADE,REATERRO COMPACTADO, REMOCAO DO MATERIAL EXCEDENTE E ASSENTAMENTO DOS TUBOS ( SEM O FORNECIMENTO DOS MESMOS ).</v>
          </cell>
          <cell r="C3642" t="str">
            <v>m</v>
          </cell>
          <cell r="D3642">
            <v>42.25</v>
          </cell>
          <cell r="E3642">
            <v>32.5</v>
          </cell>
        </row>
        <row r="3643">
          <cell r="A3643">
            <v>0</v>
          </cell>
        </row>
        <row r="3644">
          <cell r="A3644" t="str">
            <v>21.07.120</v>
          </cell>
          <cell r="B3644" t="str">
            <v>GALERIA DE TUBOS DE CONCRETO C2-0,40 M DE DIAMETRO, INCLUSIVE ESCAVACAO MECANICA DAS VALAS ATE 1,50 M DE PROFUNDIDADE,REATERRO COMPACTADO, REMOCAO DO MATERIAL EXCEDENTE E ASSENTAMENTO DOS TUBOS ( SEM O FORNECIMENTO DOS MESMOS )-SERVICO NOTURNO.</v>
          </cell>
          <cell r="C3644" t="str">
            <v>m</v>
          </cell>
          <cell r="D3644">
            <v>49.64</v>
          </cell>
          <cell r="E3644">
            <v>38.19</v>
          </cell>
        </row>
        <row r="3645">
          <cell r="A3645">
            <v>0</v>
          </cell>
        </row>
        <row r="3646">
          <cell r="A3646" t="str">
            <v>21.07.130</v>
          </cell>
          <cell r="B3646" t="str">
            <v>GALERIA DE TUBOS DE CONCRETO C2-0,50 M DE DIAMETRO, INCLUSIVE ESCAVACAO MANUAL DAS VALAS ATE 1,50 M DE PROFUNDIDADE,REATERRO COMPACTADO, REMOCAO DO MATERIAL EXCEDENTE E ASSENTAMENTO DOS TUBOS ( SEM O FORNECIMENTO DOS MESMOS ).</v>
          </cell>
          <cell r="C3646" t="str">
            <v>m</v>
          </cell>
          <cell r="D3646">
            <v>66.88</v>
          </cell>
          <cell r="E3646">
            <v>51.45</v>
          </cell>
        </row>
        <row r="3647">
          <cell r="A3647">
            <v>0</v>
          </cell>
        </row>
        <row r="3648">
          <cell r="A3648" t="str">
            <v>21.07.140</v>
          </cell>
          <cell r="B3648" t="str">
            <v>GALERIA DE TUBOS DE CONCRETO C2-0,50 M DE DIAMETRO, INCLUSIVE ESCAVACAO MANUAL DAS VALAS ATE 1,50 M DE PROFUNDIDADE,REATERRO COMPACTADO, REMOCAO DO MATERIAL EXCEDENTE E ASSENTAMENTO DOS TUBOS ( SEM O FORNECIMENTO DOS MESMOS )-SERVICO NOTURNO.</v>
          </cell>
          <cell r="C3648" t="str">
            <v>m</v>
          </cell>
          <cell r="D3648">
            <v>79.78</v>
          </cell>
          <cell r="E3648">
            <v>61.37</v>
          </cell>
        </row>
        <row r="3649">
          <cell r="A3649">
            <v>0</v>
          </cell>
        </row>
        <row r="3650">
          <cell r="A3650" t="str">
            <v>21.07.150</v>
          </cell>
          <cell r="B3650" t="str">
            <v>GALERIA DE TUBOS DE CONCRETO C2-0,50 M DE DIAMETRO, INCLUSIVE ESCAVACAO MECANICA DAS VALAS ATE 1,50 M DE PROFUNDIDADE,REATERRO COMPACTADO, REMOCAO DO MATERIAL EXCEDENTE E ASSENTAMENTO DOS TUBOS ( SEM O FORNECIMENTO DOS MESMOS ).</v>
          </cell>
          <cell r="C3650" t="str">
            <v>m</v>
          </cell>
          <cell r="D3650">
            <v>53.57</v>
          </cell>
          <cell r="E3650">
            <v>41.21</v>
          </cell>
        </row>
        <row r="3651">
          <cell r="A3651">
            <v>0</v>
          </cell>
        </row>
        <row r="3652">
          <cell r="A3652" t="str">
            <v>21.07.160</v>
          </cell>
          <cell r="B3652" t="str">
            <v>GALERIA DE TUBOS DE CONCRETO C2-0,50 M DE DIAMETRO, INCLUSIVE ESCAVACAO MECANICA DAS VALAS ATE 1,50 M DE PROFUNDIDADE,REATERRO COMPACTADO, REMOCAO DO MATERIAL EXCEDENTE E ASSENTAMENTO DOS TUBOS ( SEM O FORNECIMENTO DOS MESMOS )-SERVICO NOTURNO.</v>
          </cell>
          <cell r="C3652" t="str">
            <v>m</v>
          </cell>
          <cell r="D3652">
            <v>62.85</v>
          </cell>
          <cell r="E3652">
            <v>48.35</v>
          </cell>
        </row>
        <row r="3653">
          <cell r="A3653">
            <v>0</v>
          </cell>
        </row>
        <row r="3654">
          <cell r="A3654" t="str">
            <v>21.07.170</v>
          </cell>
          <cell r="B3654" t="str">
            <v>GALERIA DE TUBOS DE CONCRETO C2 OU CA1-0,60 M DE DIAMETRO, INCLUSIVE ESCAVACAO MANUAL DAS VALAS ATE 1,50 M DE PROFUNDIDADE , REATERRO COMPACTADO , REMOCAO DO MATERIAL EXCEDENTE E ASSENTAMENTO DOS TUBOS ( SEM O FORNECIMENTO DOS MESMOS ).</v>
          </cell>
          <cell r="C3654" t="str">
            <v>m</v>
          </cell>
          <cell r="D3654">
            <v>80.91</v>
          </cell>
          <cell r="E3654">
            <v>62.24</v>
          </cell>
        </row>
        <row r="3655">
          <cell r="A3655">
            <v>0</v>
          </cell>
        </row>
        <row r="3656">
          <cell r="A3656" t="str">
            <v>21.07.180</v>
          </cell>
          <cell r="B3656" t="str">
            <v>GALERIA DE TUBOS DE CONCRETO C2 OU CA1-0,60 M DE DIAMETRO, INCLUSIVE ESCAVACAO MANUAL DAS VALAS ATE 1,50 M DE PROFUNDIDADE , REATERRO COMPACTADO , REMOCAO DO MATERIAL EXCEDENTE E ASSENTAMENTO DOS TUBOS ( SEM O FORNECIMENTO DOS MESMOS )-SERVICO NOTURNO.</v>
          </cell>
          <cell r="C3656" t="str">
            <v>m</v>
          </cell>
          <cell r="D3656">
            <v>97.09</v>
          </cell>
          <cell r="E3656">
            <v>74.69</v>
          </cell>
        </row>
        <row r="3657">
          <cell r="A3657">
            <v>0</v>
          </cell>
        </row>
        <row r="3658">
          <cell r="A3658" t="str">
            <v>21.07.190</v>
          </cell>
          <cell r="B3658" t="str">
            <v>GALERIA DE TUBOS DE CONCRETO C2 OU CA1-0,60M DE DIAMETRO, INCLUSIVE ESCAVACAO MECANICA DAS VALAS ATE 1,50 M DE PROFUNDIDADE , REATERRO COMPACTADO, REMOCAO DO MATERIAL EXCEDENTE E ASSENTAMENTO DOS TUBOS ( SEM O FORNECIMENTO DOS MESMOS ).</v>
          </cell>
          <cell r="C3658" t="str">
            <v>m</v>
          </cell>
          <cell r="D3658">
            <v>65.39</v>
          </cell>
          <cell r="E3658">
            <v>50.3</v>
          </cell>
        </row>
        <row r="3659">
          <cell r="A3659">
            <v>0</v>
          </cell>
        </row>
        <row r="3660">
          <cell r="A3660" t="str">
            <v>21.07.200</v>
          </cell>
          <cell r="B3660" t="str">
            <v>GALERIA DE TUBOS DE CONCRETO C2 OU CA1-0,60M DE DIAMETRO, INCLUSIVE ESCAVACAO MECANICA DAS VALAS ATE 1,50 M DE PROFUNDIDADE , REATERRO COMPACTADO, REMOCAO DO MATERIAL EXCEDENTE E ASSENTAMENTO DOS TUBOS ( SEM O FORNECIMENTO DOS MESMOS )-SERVICO NOTURNO.</v>
          </cell>
          <cell r="C3660" t="str">
            <v>m</v>
          </cell>
          <cell r="D3660">
            <v>76.760000000000005</v>
          </cell>
          <cell r="E3660">
            <v>59.05</v>
          </cell>
        </row>
        <row r="3661">
          <cell r="A3661">
            <v>0</v>
          </cell>
        </row>
        <row r="3662">
          <cell r="A3662" t="str">
            <v>21.07.210</v>
          </cell>
          <cell r="B3662" t="str">
            <v>GALERIA DE TUBOS DE CONCRETO CS OU CA1-0,70M DE DIAMETRO, INCLUSIVE ESCAVACAO MANUAL DAS VALAS ATE 1,50 M DE PROFUNDIDADE , REATERRO COMPACTADO, REMOCAO DO MATERIAL EXCEDENTE E ASSENTAMENTO DOS TUBOS ( SEM O FORNECIMENTO DOS MESMOS ).</v>
          </cell>
          <cell r="C3662" t="str">
            <v>m</v>
          </cell>
          <cell r="D3662">
            <v>95.43</v>
          </cell>
          <cell r="E3662">
            <v>73.41</v>
          </cell>
        </row>
        <row r="3663">
          <cell r="A3663">
            <v>0</v>
          </cell>
        </row>
        <row r="3664">
          <cell r="A3664" t="str">
            <v>21.07.220</v>
          </cell>
          <cell r="B3664" t="str">
            <v>GALERIA DE TUBOS DE CONCRETO CS OU CA1-0,70M DE DIAMETRO, INCLUSIVE ESCAVACAO MANUAL DAS VALAS ATE 1,50 M DE PROFUNDIDADE , REATERRO COMPACTADO, REMOCAO DO MATERIAL EXCEDENTE E ASSENTAMENTO DOS TUBOS ( SEM O FORNECIMENTO DOS MESMOS )-SERVICO NOTURNO.</v>
          </cell>
          <cell r="C3664" t="str">
            <v>m</v>
          </cell>
          <cell r="D3664">
            <v>113.71</v>
          </cell>
          <cell r="E3664">
            <v>87.47</v>
          </cell>
        </row>
        <row r="3665">
          <cell r="A3665">
            <v>0</v>
          </cell>
        </row>
        <row r="3666">
          <cell r="A3666" t="str">
            <v>21.07.230</v>
          </cell>
          <cell r="B3666" t="str">
            <v>GALERIA DE TUBOS DE CONCRETO CS OU CA1-0,70M DE DIAMETRO, INCLUSIVE ESCAVACAO MECANICA DAS VALAS ATE 1,50 M DE PROFUNDIDADE , REATERRO COMPACTADO, REMOCAO DO MATERIAL EXCEDENTE E ASSENTAMENTO DOS TUBOS ( SEM O FORNECIMENTO DOS MESMOS ).</v>
          </cell>
          <cell r="C3666" t="str">
            <v>m</v>
          </cell>
          <cell r="D3666">
            <v>76.72</v>
          </cell>
          <cell r="E3666">
            <v>59.02</v>
          </cell>
        </row>
        <row r="3667">
          <cell r="A3667">
            <v>0</v>
          </cell>
        </row>
        <row r="3668">
          <cell r="A3668" t="str">
            <v>21.07.240</v>
          </cell>
          <cell r="B3668" t="str">
            <v>GALERIA DE TUBOS DE CONCRETO CS OU CA1-0,70M DE DIAMETRO, INCLUSIVE ESCAVACAO MECANICA DAS VALAS ATE 1,50 M DE PROFUNDIDADE , REATERRO COMPACTADO, REMOCAO DO MATERIAL EXCEDENTE E ASSENTAMENTO DOS TUBOS ( SEM O FORNECIMENTO DOS MESMOS )-SERVICO NOTURNO.</v>
          </cell>
          <cell r="C3668" t="str">
            <v>m</v>
          </cell>
          <cell r="D3668">
            <v>89.99</v>
          </cell>
          <cell r="E3668">
            <v>69.23</v>
          </cell>
        </row>
        <row r="3669">
          <cell r="A3669">
            <v>0</v>
          </cell>
        </row>
        <row r="3670">
          <cell r="A3670" t="str">
            <v>21.07.250</v>
          </cell>
          <cell r="B3670" t="str">
            <v>GALERIA DE TUBOS DE CONCRETO CS OU CA1-0,80M DE DIAMETRO, INCLUSIVE ESCAVACAO MANUAL DAS VALAS ATE 1,50 M DE PROFUNDIDADE , REATERRO COMPACTADO, REMOCAO DO MATERIAL EXCEDENTE E ASSENTAMENTO DOS TUBOS ( SEM O FORNECIMENTO DOS MESMOS ).</v>
          </cell>
          <cell r="C3670" t="str">
            <v>m</v>
          </cell>
          <cell r="D3670">
            <v>110.08</v>
          </cell>
          <cell r="E3670">
            <v>84.68</v>
          </cell>
        </row>
        <row r="3671">
          <cell r="A3671">
            <v>0</v>
          </cell>
        </row>
        <row r="3672">
          <cell r="A3672" t="str">
            <v>21.07.260</v>
          </cell>
          <cell r="B3672" t="str">
            <v>GALERIA DE TUBOS DE CONCRETO CS OU CA1-0,80M DE DIAMETRO, INCLUSIVE ESCAVACAO MANUAL DAS VALAS ATE 1,50 M DE PROFUNDIDADE , REATERRO COMPACTADO, REMOCAO DO MATERIAL EXCEDENTE E ASSENTAMENTO DOS TUBOS ( SEM O FORNECIMENTO DOS MESMOS )-SERVICO NOTURNO.</v>
          </cell>
          <cell r="C3672" t="str">
            <v>m</v>
          </cell>
          <cell r="D3672">
            <v>131</v>
          </cell>
          <cell r="E3672">
            <v>100.77</v>
          </cell>
        </row>
        <row r="3673">
          <cell r="A3673">
            <v>0</v>
          </cell>
        </row>
        <row r="3674">
          <cell r="A3674" t="str">
            <v>21.07.270</v>
          </cell>
          <cell r="B3674" t="str">
            <v>GALERIA DE TUBOS DE CONCRETO CS OU CA1-0,80M DE DIAMETRO, INCLUSIVE ESCAVACAO MECANICA DAS VALAS ATE 1,50 M DE PROFUNDIDADE , REATERRO COMPACTADO, REMOCAO DO MATERIAL EXCEDENTE E ASSENTAMENTO DOS TUBOS ( SEM O FORNECIMENTO DOS MESMOS ).</v>
          </cell>
          <cell r="C3674" t="str">
            <v>m</v>
          </cell>
          <cell r="D3674">
            <v>88.71</v>
          </cell>
          <cell r="E3674">
            <v>68.239999999999995</v>
          </cell>
        </row>
        <row r="3675">
          <cell r="A3675">
            <v>0</v>
          </cell>
        </row>
        <row r="3676">
          <cell r="A3676" t="str">
            <v>21.07.280</v>
          </cell>
          <cell r="B3676" t="str">
            <v>GALERIA DE TUBOS DE CONCRETO CS OU CA1-0,80M DE DIAMETRO, INCLUSIVE ESCAVACAO MECANICA DAS VALAS ATE 1,50 M DE PROFUNDIDADE , REATERRO COMPACTADO, REMOCAO DO MATERIAL EXCEDENTE E ASSENTAMENTO DOS TUBOS ( SEM O FORNECIMENTO DOS MESMOS )-SERVICO NOTURNO.</v>
          </cell>
          <cell r="C3676" t="str">
            <v>m</v>
          </cell>
          <cell r="D3676">
            <v>103.85</v>
          </cell>
          <cell r="E3676">
            <v>79.89</v>
          </cell>
        </row>
        <row r="3677">
          <cell r="A3677">
            <v>0</v>
          </cell>
        </row>
        <row r="3678">
          <cell r="A3678" t="str">
            <v>21.07.290</v>
          </cell>
          <cell r="B3678" t="str">
            <v>GALERIA DE TUBOS DE CONCRETO CS OU CA1-0,90M DE DIAMETRO, INCLUSIVE ESCAVACAO MANUAL DAS VALAS ATE 1,50 M DE PROFUNDIDADE , REATERRO COMPACTADO, REMOCAO DO MATERIAL EXCEDENTE E ASSENTAMENTO DOS TUBOS ( SEM O FORNECIMENTO DOS MESMOS ).</v>
          </cell>
          <cell r="C3678" t="str">
            <v>m</v>
          </cell>
          <cell r="D3678">
            <v>127.07</v>
          </cell>
          <cell r="E3678">
            <v>97.75</v>
          </cell>
        </row>
        <row r="3679">
          <cell r="A3679">
            <v>0</v>
          </cell>
        </row>
        <row r="3680">
          <cell r="A3680" t="str">
            <v>21.07.300</v>
          </cell>
          <cell r="B3680" t="str">
            <v>GALERIA DE TUBOS DE CONCRETO CS OU CA1-0,90M DE DIAMETRO, INCLUSIVE ESCAVACAO MANUAL DAS VALAS ATE 1,50 M DE PROFUNDIDADE , REATERRO COMPACTADO, REMOCAO DO MATERIAL EXCEDENTE E ASSENTAMENTO DOS TUBOS ( SEM O FORNECIMENTO DOS MESMOS )-SERVIVO NOTURNO.</v>
          </cell>
          <cell r="C3680" t="str">
            <v>m</v>
          </cell>
          <cell r="D3680">
            <v>151.08000000000001</v>
          </cell>
          <cell r="E3680">
            <v>116.22</v>
          </cell>
        </row>
        <row r="3681">
          <cell r="A3681">
            <v>0</v>
          </cell>
        </row>
        <row r="3682">
          <cell r="A3682" t="str">
            <v>21.07.310</v>
          </cell>
          <cell r="B3682" t="str">
            <v>GALERIA DE TUBOS DE CONCRETO CS OU CA1-0,90M DE DIAMETRO, INCLUSIVE ESCAVACAO MECANICA DAS VALAS ATE 1,50 M DE PROFUNDIDADE , REATERRO COMPACTADO, REMOCAO DO MATERIAL EXCEDENTE E ASSENTAMENTO DOS TUBOS ( SEM O FORNECIMENTO DOS MESMOS ).</v>
          </cell>
          <cell r="C3682" t="str">
            <v>m</v>
          </cell>
          <cell r="D3682">
            <v>103.01</v>
          </cell>
          <cell r="E3682">
            <v>79.239999999999995</v>
          </cell>
        </row>
        <row r="3683">
          <cell r="A3683">
            <v>0</v>
          </cell>
        </row>
        <row r="3684">
          <cell r="A3684" t="str">
            <v>21.07.320</v>
          </cell>
          <cell r="B3684" t="str">
            <v>GALERIA DE TUBOS DE CONCRETO CS OU CA1-0,90M DE DIAMETRO, INCLUSIVE ESCAVACAO MECANICA DAS VALAS ATE 1,50 M DE PROFUNDIDADE , REATERRO COMPACTADO, REMOCAO DO MATERIAL EXCEDENTE E ASSENTAMENTO DOS TUBOS ( SEM O FORNECIMENTO DOS MESMOS )-SERVICO NOTURNO.</v>
          </cell>
          <cell r="C3684" t="str">
            <v>m</v>
          </cell>
          <cell r="D3684">
            <v>120.69</v>
          </cell>
          <cell r="E3684">
            <v>92.84</v>
          </cell>
        </row>
        <row r="3685">
          <cell r="A3685">
            <v>0</v>
          </cell>
        </row>
        <row r="3686">
          <cell r="A3686" t="str">
            <v>21.07.330</v>
          </cell>
          <cell r="B3686" t="str">
            <v>GALERIA DE TUBOS DE CONCRETO CS OU CA1-1,00M DE DIAMETRO, INCLUSIVE ESCAVACAO MANUAL DAS VALAS ATE 2,00 M DE PROFUNDIDADE , REATERRO COMPACTADO, REMOCAO DO MATERIAL EXCEDENTE E ASSENTAMENTO DOS TUBOS ( SEM O FORNECIMENTO DOS MESMOS ).</v>
          </cell>
          <cell r="C3686" t="str">
            <v>m</v>
          </cell>
          <cell r="D3686">
            <v>195.36</v>
          </cell>
          <cell r="E3686">
            <v>150.28</v>
          </cell>
        </row>
        <row r="3687">
          <cell r="A3687">
            <v>0</v>
          </cell>
        </row>
        <row r="3688">
          <cell r="A3688" t="str">
            <v>21.07.340</v>
          </cell>
          <cell r="B3688" t="str">
            <v>GALERIA DE TUBOS DE CONCRETO CS OU CA1-1,00M DE DIAMETRO, INCLUSIVE ESCAVACAO MANUAL DAS VALAS ATE 2,00 M DE PROFUNDIDADE , REATERRO COMPACTADO, REMOCAO DO MATERIAL EXCEDENTE E ASSENTAMENTO DOS TUBOS ( SEM O FORNECIMENTO DOS MESMOS )-SERVICO NOTURNO.</v>
          </cell>
          <cell r="C3688" t="str">
            <v>m</v>
          </cell>
          <cell r="D3688">
            <v>232.57</v>
          </cell>
          <cell r="E3688">
            <v>178.9</v>
          </cell>
        </row>
        <row r="3689">
          <cell r="A3689">
            <v>0</v>
          </cell>
        </row>
        <row r="3690">
          <cell r="A3690" t="str">
            <v>21.07.350</v>
          </cell>
          <cell r="B3690" t="str">
            <v>GALERIA DE TUBOS DE CONCRETO CS OU CA1-1,00M DE DIAMETRO, INCLUSIVE ESCAVACAO MECANICA DAS VALAS ATE 2,00 M DE PROFUNDIDADE , REATERRO COMPACTADO, REMOCAO DO MATERIAL EXCEDENTE E ASSENTAMENTO DOS TUBOS ( SEM O FORNECIMENTO DOS MESMOS ).</v>
          </cell>
          <cell r="C3690" t="str">
            <v>m</v>
          </cell>
          <cell r="D3690">
            <v>150.85</v>
          </cell>
          <cell r="E3690">
            <v>116.04</v>
          </cell>
        </row>
        <row r="3691">
          <cell r="A3691">
            <v>0</v>
          </cell>
        </row>
        <row r="3692">
          <cell r="A3692" t="str">
            <v>21.07.360</v>
          </cell>
          <cell r="B3692" t="str">
            <v>GALERIA DE TUBOS DE CONCRETO CS OU CA1-1,00M DE DIAMETRO, INCLUSIVE ESCAVACAO MECANICA DAS VALAS ATE 2,00 M DE PROFUNDIDADE , REATERRO COMPACTADO, REMOCAO DO MATERIAL EXCEDENTE E ASSENTAMENTO DOS TUBOS ( SEM O FORNECIMENTO DOS MESMOS )-SERVICO NOTURNO.</v>
          </cell>
          <cell r="C3692" t="str">
            <v>m</v>
          </cell>
          <cell r="D3692">
            <v>176.72</v>
          </cell>
          <cell r="E3692">
            <v>135.94</v>
          </cell>
        </row>
        <row r="3693">
          <cell r="A3693">
            <v>0</v>
          </cell>
        </row>
        <row r="3694">
          <cell r="A3694" t="str">
            <v>21.07.370</v>
          </cell>
          <cell r="B3694" t="str">
            <v>GALERIA DE TUBOS DE CONCRETO CA1-1,10M DE DIAMETRO, INCLUSIVE ESCAVACAO MECANICA DAS VALAS ATE 2,00 M DE PROFUNDIDADE, REATERRO COMPACTADO, REMOCAO DO MATERIAL EXCEDENTE E ASSENTAMENTO DOS TUBOS (S/ O FORNECIMENTO DOS MESMOS).</v>
          </cell>
          <cell r="C3694" t="str">
            <v>m</v>
          </cell>
          <cell r="D3694">
            <v>168.87</v>
          </cell>
          <cell r="E3694">
            <v>129.9</v>
          </cell>
        </row>
        <row r="3695">
          <cell r="A3695">
            <v>0</v>
          </cell>
        </row>
        <row r="3696">
          <cell r="A3696" t="str">
            <v>21.07.380</v>
          </cell>
          <cell r="B3696" t="str">
            <v>GALERIA DE TUBOS DE CONCRETO CA1-1,10M DE DIAMETRO, INCLUSIVE ESCAVACAO MECANICA DAS VALAS ATE 2,00 M DE PROFUNDIDADE, REATERRO COMPACTADO, REMOCAO DO MATERIAL EXCEDENTE E ASSENTAMENTO DOS TUBOS (S/ O FORNECIMENTO DOS MESMOS)-SERVICO NOTURNO.</v>
          </cell>
          <cell r="C3696" t="str">
            <v>m</v>
          </cell>
          <cell r="D3696">
            <v>197.58</v>
          </cell>
          <cell r="E3696">
            <v>151.99</v>
          </cell>
        </row>
        <row r="3697">
          <cell r="A3697">
            <v>0</v>
          </cell>
        </row>
        <row r="3698">
          <cell r="A3698" t="str">
            <v>21.07.390</v>
          </cell>
          <cell r="B3698" t="str">
            <v>GALERIA DE TUBOS DE CONCRETO CA1-1,20M DE DIAMETRO, INCLUSIVE ESCAVACAO MECANICA DAS VALAS ATE 2,00 M DE PROFUNDIDADE, REATERRO COMPACTADO, REMOCAO DO MATERIAL EXCEDENTE E ASSENTAMENTO DOS TUBOS (S/ O FORNECIMENTO DOS MESMOS).</v>
          </cell>
          <cell r="C3698" t="str">
            <v>m</v>
          </cell>
          <cell r="D3698">
            <v>192.45</v>
          </cell>
          <cell r="E3698">
            <v>148.04</v>
          </cell>
        </row>
        <row r="3699">
          <cell r="A3699">
            <v>0</v>
          </cell>
        </row>
        <row r="3700">
          <cell r="A3700" t="str">
            <v>21.07.400</v>
          </cell>
          <cell r="B3700" t="str">
            <v>GALERIA DE TUBOS DE CONCRETO CA1-1,20M DE DIAMETRO, INCLUSIVE ESCAVACAO MECANICA DAS VALAS ATE 2,00 M DE PROFUNDIDADE, REATERRO COMPACTADO, REMOCAO DO MATERIAL EXCEDENTE E ASSENTAMENTO DOS TUBOS (S/ O FORNECIMENTO DOS MESMOS)-SERVICO NOTURNO.</v>
          </cell>
          <cell r="C3700" t="str">
            <v>m</v>
          </cell>
          <cell r="D3700">
            <v>225.17</v>
          </cell>
          <cell r="E3700">
            <v>173.21</v>
          </cell>
        </row>
        <row r="3701">
          <cell r="A3701">
            <v>0</v>
          </cell>
        </row>
        <row r="3702">
          <cell r="A3702" t="str">
            <v>21.07.410</v>
          </cell>
          <cell r="B3702" t="str">
            <v>GALERIA DE TUBOS DE CONCRETO CA1-1,50M DE DIAMETRO,INCLUSIVE ESCAVACAO MECANICA DAS VALAS ATE 2,50 M DE PROFUNDIDADE, REATERRO COMPACTADO, REMOCAO DO MATERIAL EXCEDENTE E ASSENTAMENTO DOS TUBOS (S/ O FORNECIMENTO DOS MESMOS).</v>
          </cell>
          <cell r="C3702" t="str">
            <v>m</v>
          </cell>
          <cell r="D3702">
            <v>289.66000000000003</v>
          </cell>
          <cell r="E3702">
            <v>222.82</v>
          </cell>
        </row>
        <row r="3703">
          <cell r="A3703">
            <v>0</v>
          </cell>
        </row>
        <row r="3704">
          <cell r="A3704" t="str">
            <v>21.07.420</v>
          </cell>
          <cell r="B3704" t="str">
            <v>GALERIA DE TUBO DE CONCRETO CA1-1,50 M DE DIAMETRO,INCLUSIVE ESCAVACAO MECANICA DAS VALAS ATE 2,50 M DE PROFUNDIDADE, REATERRO COMPACTADO, REMOCAO DO MATERIAL EXCEDENTE E ASSENTAMENTO DOS TUBOS (S/ O FORNECIMENTO DOS MESMOS)- SERVICO NOTURNO.</v>
          </cell>
          <cell r="C3704" t="str">
            <v>m</v>
          </cell>
          <cell r="D3704">
            <v>337.97</v>
          </cell>
          <cell r="E3704">
            <v>259.98</v>
          </cell>
        </row>
        <row r="3705">
          <cell r="A3705">
            <v>0</v>
          </cell>
        </row>
        <row r="3706">
          <cell r="A3706" t="str">
            <v>21.08.010</v>
          </cell>
          <cell r="B3706" t="str">
            <v>ASSENTAMENTO DE TUBOS DE CONCRETO C2-0,20 M DE DIAMETRO, INCLUSIVE O FORNECIMENTO DOS MESMOS E TRANSPORTE.</v>
          </cell>
          <cell r="C3706" t="str">
            <v>m</v>
          </cell>
          <cell r="D3706">
            <v>22.91</v>
          </cell>
          <cell r="E3706">
            <v>17.63</v>
          </cell>
        </row>
        <row r="3707">
          <cell r="A3707">
            <v>0</v>
          </cell>
        </row>
        <row r="3708">
          <cell r="A3708" t="str">
            <v>21.08.020</v>
          </cell>
          <cell r="B3708" t="str">
            <v>ASSENTAMENTO DE TUBOS DE CONCRETO C2-0,30 M DE DIAMETRO, INCLUSIVE O FORNECIMENTO DOS MESMOS E TRANSPORTE.</v>
          </cell>
          <cell r="C3708" t="str">
            <v>m</v>
          </cell>
          <cell r="D3708">
            <v>33.869999999999997</v>
          </cell>
          <cell r="E3708">
            <v>26.06</v>
          </cell>
        </row>
        <row r="3709">
          <cell r="A3709">
            <v>0</v>
          </cell>
        </row>
        <row r="3710">
          <cell r="A3710" t="str">
            <v>21.08.030</v>
          </cell>
          <cell r="B3710" t="str">
            <v>ASSENTAMENTO DE TUBOS DE CONCRETO C2-0,40 M DE DIAMETRO, INCLUSIVE O FORNECIMENTO DOS MESMOS E TRANSPORTE.</v>
          </cell>
          <cell r="C3710" t="str">
            <v>m</v>
          </cell>
          <cell r="D3710">
            <v>44.49</v>
          </cell>
          <cell r="E3710">
            <v>34.229999999999997</v>
          </cell>
        </row>
        <row r="3711">
          <cell r="A3711">
            <v>0</v>
          </cell>
        </row>
        <row r="3712">
          <cell r="A3712" t="str">
            <v>21.08.040</v>
          </cell>
          <cell r="B3712" t="str">
            <v>ASSENTAMENTO DE TUBOS DE CONCRETO C2-0,50 M DE DIAMETRO, INCLUSIVE O FORNECIMENTO DOS MESMOS E TRANSPORTE.</v>
          </cell>
          <cell r="C3712" t="str">
            <v>m</v>
          </cell>
          <cell r="D3712">
            <v>61.25</v>
          </cell>
          <cell r="E3712">
            <v>47.12</v>
          </cell>
        </row>
        <row r="3713">
          <cell r="A3713">
            <v>0</v>
          </cell>
        </row>
        <row r="3714">
          <cell r="A3714" t="str">
            <v>21.08.050</v>
          </cell>
          <cell r="B3714" t="str">
            <v>ASSENTAMENTO DE TUBOS DE CONCRETO C2-0,60 M DE DIAMETRO, INCLUSIVE O FORNECIMENTO DOS MESMOS E TRANSPORTE.</v>
          </cell>
          <cell r="C3714" t="str">
            <v>m</v>
          </cell>
          <cell r="D3714">
            <v>86.46</v>
          </cell>
          <cell r="E3714">
            <v>66.510000000000005</v>
          </cell>
        </row>
        <row r="3715">
          <cell r="A3715">
            <v>0</v>
          </cell>
        </row>
        <row r="3716">
          <cell r="A3716" t="str">
            <v>21.08.060</v>
          </cell>
          <cell r="B3716" t="str">
            <v>ASSENTAMENTO DE TUBOS DE CONCRETO CS-0,70 M DE DIAMETRO, INCLUSIVE O FORNECIMENTO DOS MESMOS E TRANSPORTE.</v>
          </cell>
          <cell r="C3716" t="str">
            <v>m</v>
          </cell>
          <cell r="D3716">
            <v>108.78</v>
          </cell>
          <cell r="E3716">
            <v>83.68</v>
          </cell>
        </row>
        <row r="3717">
          <cell r="A3717">
            <v>0</v>
          </cell>
        </row>
        <row r="3718">
          <cell r="A3718" t="str">
            <v>21.08.070</v>
          </cell>
          <cell r="B3718" t="str">
            <v>ASSENTAMENTO DE TUBOS DE CONCRETO CS-0,80 M DE DIAMETRO, INCLUSIVE O FORNECIMENTO DOS MESMOS E TRANSPORTE.</v>
          </cell>
          <cell r="C3718" t="str">
            <v>m</v>
          </cell>
          <cell r="D3718">
            <v>153.37</v>
          </cell>
          <cell r="E3718">
            <v>117.98</v>
          </cell>
        </row>
        <row r="3719">
          <cell r="A3719">
            <v>0</v>
          </cell>
        </row>
        <row r="3720">
          <cell r="A3720" t="str">
            <v>21.08.080</v>
          </cell>
          <cell r="B3720" t="str">
            <v>ASSENTAMENTO DE TUBOS DE CONCRETO CS-0,90 M DE DIAMETRO, INCLUSIVE O FORNECIMENTO DOS MESMOS E TRANSPORTE.</v>
          </cell>
          <cell r="C3720" t="str">
            <v>m</v>
          </cell>
          <cell r="D3720">
            <v>167.28</v>
          </cell>
          <cell r="E3720">
            <v>128.68</v>
          </cell>
        </row>
        <row r="3721">
          <cell r="A3721">
            <v>0</v>
          </cell>
        </row>
        <row r="3722">
          <cell r="A3722" t="str">
            <v>21.08.090</v>
          </cell>
          <cell r="B3722" t="str">
            <v>ASSENTAMENTO DE TUBOS DE CONCRETO CS-1,00 M DE DIAMETRO, INCLUSIVE O FORNECIMENTO DOS MESMOS E TRANSPORTE.</v>
          </cell>
          <cell r="C3722" t="str">
            <v>m</v>
          </cell>
          <cell r="D3722">
            <v>240.16</v>
          </cell>
          <cell r="E3722">
            <v>184.74</v>
          </cell>
        </row>
        <row r="3723">
          <cell r="A3723">
            <v>0</v>
          </cell>
        </row>
        <row r="3724">
          <cell r="A3724" t="str">
            <v>21.08.100</v>
          </cell>
          <cell r="B3724" t="str">
            <v>ASSENTAMENTO DE TUBOS DE CONCRETO CA1-0,60 M DE DIAMETRO, INCLUSIVE O FORNECIMENTO DOS MESMOS E TRANSPORTE.</v>
          </cell>
          <cell r="C3724" t="str">
            <v>m</v>
          </cell>
          <cell r="D3724">
            <v>139.30000000000001</v>
          </cell>
          <cell r="E3724">
            <v>107.16</v>
          </cell>
        </row>
        <row r="3725">
          <cell r="A3725">
            <v>0</v>
          </cell>
        </row>
        <row r="3726">
          <cell r="A3726" t="str">
            <v>21.08.105</v>
          </cell>
          <cell r="B3726" t="str">
            <v>ASSENTAMENTO DE TUBOS DE CONCRETO CA 2-0,60 M DE DIAMETRO, INCLUSIVE FORNECIMENTO DOS MESMOS E TRANSPORTE.</v>
          </cell>
          <cell r="C3726" t="str">
            <v>m</v>
          </cell>
          <cell r="D3726">
            <v>134.30000000000001</v>
          </cell>
          <cell r="E3726">
            <v>103.31</v>
          </cell>
        </row>
        <row r="3727">
          <cell r="A3727">
            <v>0</v>
          </cell>
        </row>
        <row r="3728">
          <cell r="A3728" t="str">
            <v>21.08.110</v>
          </cell>
          <cell r="B3728" t="str">
            <v>ASSENTAMENTO DE TUBOS DE CONCRETO CA1-0,70 M DE DIAMETRO, INCLUSIVE O FORNECIMENTO DOS MESMOS E TRANSPORTE.</v>
          </cell>
          <cell r="C3728" t="str">
            <v>m</v>
          </cell>
          <cell r="D3728">
            <v>146.47999999999999</v>
          </cell>
          <cell r="E3728">
            <v>112.68</v>
          </cell>
        </row>
        <row r="3729">
          <cell r="A3729">
            <v>0</v>
          </cell>
        </row>
        <row r="3730">
          <cell r="A3730" t="str">
            <v>21.08.120</v>
          </cell>
          <cell r="B3730" t="str">
            <v>ASSENTAMENTO DE TUBOS DE CONCRETO CA1-0,80 M DE DIAMETRO, INCLUSIVE O FORNECIMENTO DOS MESMOS E TRANSPORTE.</v>
          </cell>
          <cell r="C3730" t="str">
            <v>m</v>
          </cell>
          <cell r="D3730">
            <v>219.28</v>
          </cell>
          <cell r="E3730">
            <v>168.68</v>
          </cell>
        </row>
        <row r="3731">
          <cell r="A3731">
            <v>0</v>
          </cell>
        </row>
        <row r="3732">
          <cell r="A3732" t="str">
            <v>21.08.130</v>
          </cell>
          <cell r="B3732" t="str">
            <v>ASSENTAMENTO DE TUBOS DE CONCRETO CA1-0,90 M DE DIAMETRO, INCLUSIVE O FORNECIMENTO DOS MESMOS E TRANSPORTE.</v>
          </cell>
          <cell r="C3732" t="str">
            <v>m</v>
          </cell>
          <cell r="D3732">
            <v>248.79</v>
          </cell>
          <cell r="E3732">
            <v>191.38</v>
          </cell>
        </row>
        <row r="3733">
          <cell r="A3733">
            <v>0</v>
          </cell>
        </row>
        <row r="3734">
          <cell r="A3734" t="str">
            <v>21.08.140</v>
          </cell>
          <cell r="B3734" t="str">
            <v>ASSENTAMENTO DE TUBOS DE CONCRETO CA1-1,00 M DE DIAMETRO, INCLUSIVE O FORNECIMENTO DOS MESMOS E TRANSPORTE.</v>
          </cell>
          <cell r="C3734" t="str">
            <v>m</v>
          </cell>
          <cell r="D3734">
            <v>302.3</v>
          </cell>
          <cell r="E3734">
            <v>232.54</v>
          </cell>
        </row>
        <row r="3735">
          <cell r="A3735">
            <v>0</v>
          </cell>
        </row>
        <row r="3736">
          <cell r="A3736" t="str">
            <v>21.08.150</v>
          </cell>
          <cell r="B3736" t="str">
            <v>ASSENTAMENTO DE TUBOS DE CONCRETO CA1-1,10 M DE DIAMETRO,INCLUSIVE O FORNECIMENTO DOS MESMOS E TRANSPORTE.</v>
          </cell>
          <cell r="C3736" t="str">
            <v>m</v>
          </cell>
          <cell r="D3736">
            <v>325.22000000000003</v>
          </cell>
          <cell r="E3736">
            <v>250.17</v>
          </cell>
        </row>
        <row r="3737">
          <cell r="A3737">
            <v>0</v>
          </cell>
        </row>
        <row r="3738">
          <cell r="A3738" t="str">
            <v>21.08.160</v>
          </cell>
          <cell r="B3738" t="str">
            <v>ASSENTAMENTO DE TUBOS DE CONCRETO CA1-1,20 M DE DIAMETRO,INCLUSIVE O FORNECIMENTO DOS MESMOS E TRANSPORTE.</v>
          </cell>
          <cell r="C3738" t="str">
            <v>m</v>
          </cell>
          <cell r="D3738">
            <v>427.33</v>
          </cell>
          <cell r="E3738">
            <v>328.72</v>
          </cell>
        </row>
        <row r="3739">
          <cell r="A3739">
            <v>0</v>
          </cell>
        </row>
        <row r="3740">
          <cell r="A3740" t="str">
            <v>21.08.170</v>
          </cell>
          <cell r="B3740" t="str">
            <v>ASSENTAMENTO DE TUBOS DE CONCRETO CA1-1,50 M DE DIAMETRO,INCLUSIVE O FORNECIMENTO DOS MESMOS E TRANSPORTE.</v>
          </cell>
          <cell r="C3740" t="str">
            <v>m</v>
          </cell>
          <cell r="D3740">
            <v>668.49</v>
          </cell>
          <cell r="E3740">
            <v>514.23</v>
          </cell>
        </row>
        <row r="3741">
          <cell r="A3741">
            <v>0</v>
          </cell>
        </row>
        <row r="3742">
          <cell r="A3742" t="str">
            <v>21.08.180</v>
          </cell>
          <cell r="B3742" t="str">
            <v>ASSENTAMENTO DE TUBOS DE CONCRETO C2-0,20 M DE DIAMETRO, SEM O FORNECIMENTO DOS MESMOS.</v>
          </cell>
          <cell r="C3742" t="str">
            <v>m</v>
          </cell>
          <cell r="D3742">
            <v>7.65</v>
          </cell>
          <cell r="E3742">
            <v>5.89</v>
          </cell>
        </row>
        <row r="3743">
          <cell r="A3743">
            <v>0</v>
          </cell>
        </row>
        <row r="3744">
          <cell r="A3744" t="str">
            <v>21.08.190</v>
          </cell>
          <cell r="B3744" t="str">
            <v>ASSENTAMENTO DE TUBOS DE CONCRETO C2-0,30 M DE DIAMETRO, SEM O FORNECIMENTO DOS MESMOS.</v>
          </cell>
          <cell r="C3744" t="str">
            <v>m</v>
          </cell>
          <cell r="D3744">
            <v>10.55</v>
          </cell>
          <cell r="E3744">
            <v>8.1199999999999992</v>
          </cell>
        </row>
        <row r="3745">
          <cell r="A3745">
            <v>0</v>
          </cell>
        </row>
        <row r="3746">
          <cell r="A3746" t="str">
            <v>21.08.200</v>
          </cell>
          <cell r="B3746" t="str">
            <v>ASSENTAMENTO DE TUBOS DE CONCRETO C2-0,40 M DE DIAMETRO, SEM O FORNECIMENTO DOS MESMOS.</v>
          </cell>
          <cell r="C3746" t="str">
            <v>m</v>
          </cell>
          <cell r="D3746">
            <v>13.63</v>
          </cell>
          <cell r="E3746">
            <v>10.49</v>
          </cell>
        </row>
        <row r="3747">
          <cell r="A3747">
            <v>0</v>
          </cell>
        </row>
        <row r="3748">
          <cell r="A3748" t="str">
            <v>21.08.210</v>
          </cell>
          <cell r="B3748" t="str">
            <v>ASSENTAMENTO DE TUBOS DE CONCRETO C2-0,50 M DE DIAMETRO, SEM O FORNECIMENTO DOS MESMOS.</v>
          </cell>
          <cell r="C3748" t="str">
            <v>m</v>
          </cell>
          <cell r="D3748">
            <v>18.04</v>
          </cell>
          <cell r="E3748">
            <v>13.88</v>
          </cell>
        </row>
        <row r="3749">
          <cell r="A3749">
            <v>0</v>
          </cell>
        </row>
        <row r="3750">
          <cell r="A3750" t="str">
            <v>21.08.220</v>
          </cell>
          <cell r="B3750" t="str">
            <v>ASSENTAMENTO DE TUBOS DE CONCRETO C2 OU CA1 0,60 M DE DIAMETRO, SEM O FORNECIMENTO DOS MESMOS.</v>
          </cell>
          <cell r="C3750" t="str">
            <v>m</v>
          </cell>
          <cell r="D3750">
            <v>23.28</v>
          </cell>
          <cell r="E3750">
            <v>17.91</v>
          </cell>
        </row>
        <row r="3751">
          <cell r="A3751">
            <v>0</v>
          </cell>
        </row>
        <row r="3752">
          <cell r="A3752" t="str">
            <v>21.08.230</v>
          </cell>
          <cell r="B3752" t="str">
            <v>ASSENTAMENTO DE TUBOS DE CONCRETO CS OU CA1 0,70 M DE DIAMETRO, SEM O FORNECIMENTO DOS MESMOS.</v>
          </cell>
          <cell r="C3752" t="str">
            <v>m</v>
          </cell>
          <cell r="D3752">
            <v>28</v>
          </cell>
          <cell r="E3752">
            <v>21.54</v>
          </cell>
        </row>
        <row r="3753">
          <cell r="A3753">
            <v>0</v>
          </cell>
        </row>
        <row r="3754">
          <cell r="A3754" t="str">
            <v>21.08.240</v>
          </cell>
          <cell r="B3754" t="str">
            <v>ASSENTAMENTO DE TUBOS DE CONCRETO CS OU CA1 0,80 M DE DIAMETRO, SEM O FORNECIMENTO DOS MESMOS.</v>
          </cell>
          <cell r="C3754" t="str">
            <v>m</v>
          </cell>
          <cell r="D3754">
            <v>34.22</v>
          </cell>
          <cell r="E3754">
            <v>26.33</v>
          </cell>
        </row>
        <row r="3755">
          <cell r="A3755">
            <v>0</v>
          </cell>
        </row>
        <row r="3756">
          <cell r="A3756" t="str">
            <v>21.08.250</v>
          </cell>
          <cell r="B3756" t="str">
            <v>ASSENTAMENTO DE TUBOS DE CONCRETO CS OU CA1 0,90 M DE DIAMETRO, SEM O FORNECIMENTO DOS MESMOS.</v>
          </cell>
          <cell r="C3756" t="str">
            <v>m</v>
          </cell>
          <cell r="D3756">
            <v>42.36</v>
          </cell>
          <cell r="E3756">
            <v>32.590000000000003</v>
          </cell>
        </row>
        <row r="3757">
          <cell r="A3757">
            <v>0</v>
          </cell>
        </row>
        <row r="3758">
          <cell r="A3758" t="str">
            <v>21.08.260</v>
          </cell>
          <cell r="B3758" t="str">
            <v>ASSENTAMENTO DE TUBOS DE CONCRETO CS OU CA1 1,00 M DE DIAMETRO, SEM O FORNECIMENTO DOS MESMOS.</v>
          </cell>
          <cell r="C3758" t="str">
            <v>m</v>
          </cell>
          <cell r="D3758">
            <v>59.08</v>
          </cell>
          <cell r="E3758">
            <v>45.45</v>
          </cell>
        </row>
        <row r="3759">
          <cell r="A3759">
            <v>0</v>
          </cell>
        </row>
        <row r="3760">
          <cell r="A3760" t="str">
            <v>21.08.270</v>
          </cell>
          <cell r="B3760" t="str">
            <v>ASSENTAMENTO DE TUBOS DE CONCRETO CA1-1,10M DE DIAMETRO, SEM O FORNECIMENTO DOS MESMOS.</v>
          </cell>
          <cell r="C3760" t="str">
            <v>m</v>
          </cell>
          <cell r="D3760">
            <v>68.61</v>
          </cell>
          <cell r="E3760">
            <v>52.78</v>
          </cell>
        </row>
        <row r="3761">
          <cell r="A3761">
            <v>0</v>
          </cell>
        </row>
        <row r="3762">
          <cell r="A3762" t="str">
            <v>21.08.280</v>
          </cell>
          <cell r="B3762" t="str">
            <v>ASSENTAMENTO DE TUBOS DE CONCRETO CA1-1,20 M DE DIAMETRO, SEM O FORNECIMENTO DOS MESMOS.</v>
          </cell>
          <cell r="C3762" t="str">
            <v>m</v>
          </cell>
          <cell r="D3762">
            <v>84.92</v>
          </cell>
          <cell r="E3762">
            <v>65.33</v>
          </cell>
        </row>
        <row r="3763">
          <cell r="A3763">
            <v>0</v>
          </cell>
        </row>
        <row r="3764">
          <cell r="A3764" t="str">
            <v>21.08.290</v>
          </cell>
          <cell r="B3764" t="str">
            <v>ASSENTAMENTO DE TUBOS DE CONCRETO CA1-1,50 M DE DIAMETRO, SEM O FORNECIMENTO DOS MESMOS.</v>
          </cell>
          <cell r="C3764" t="str">
            <v>m</v>
          </cell>
          <cell r="D3764">
            <v>120.69</v>
          </cell>
          <cell r="E3764">
            <v>92.84</v>
          </cell>
        </row>
        <row r="3765">
          <cell r="A3765">
            <v>0</v>
          </cell>
        </row>
        <row r="3766">
          <cell r="A3766" t="str">
            <v>21.08.370</v>
          </cell>
          <cell r="B3766" t="str">
            <v>ASSENTAMENTO DE TUBOS POROSOS DE CONCRETO COM 0,20 M DE DIAMETRO, INCLUSIVE O FORNECIMENTO DOS MESMOS E TRANSPORTE.</v>
          </cell>
          <cell r="C3766" t="str">
            <v>m</v>
          </cell>
          <cell r="D3766">
            <v>31.26</v>
          </cell>
          <cell r="E3766">
            <v>24.05</v>
          </cell>
        </row>
        <row r="3767">
          <cell r="A3767">
            <v>0</v>
          </cell>
        </row>
        <row r="3768">
          <cell r="A3768" t="str">
            <v>21.09.010</v>
          </cell>
          <cell r="B3768" t="str">
            <v>LIMPEZA DE LINHA D´AGUA, SEM A REMOCAO DO MATERIAL.</v>
          </cell>
          <cell r="C3768" t="str">
            <v>m</v>
          </cell>
          <cell r="D3768">
            <v>0.45</v>
          </cell>
          <cell r="E3768">
            <v>0.35</v>
          </cell>
        </row>
        <row r="3769">
          <cell r="A3769">
            <v>0</v>
          </cell>
        </row>
        <row r="3770">
          <cell r="A3770" t="str">
            <v>21.09.020</v>
          </cell>
          <cell r="B3770" t="str">
            <v>LIMPEZA DE LINHA D´AGUA, SEM A REMOCAO DO MATERIAL-(SERVICO NOTURNO).</v>
          </cell>
          <cell r="C3770" t="str">
            <v>m</v>
          </cell>
          <cell r="D3770">
            <v>0.54</v>
          </cell>
          <cell r="E3770">
            <v>0.42</v>
          </cell>
        </row>
        <row r="3771">
          <cell r="A3771">
            <v>0</v>
          </cell>
        </row>
        <row r="3772">
          <cell r="A3772" t="str">
            <v>21.09.030</v>
          </cell>
          <cell r="B3772" t="str">
            <v>LIMPEZA DE CAIXA COLETORA DE 0,30 X 0,90 X 1,00 M.</v>
          </cell>
          <cell r="C3772" t="str">
            <v>Un</v>
          </cell>
          <cell r="D3772">
            <v>5.72</v>
          </cell>
          <cell r="E3772">
            <v>4.4000000000000004</v>
          </cell>
        </row>
        <row r="3773">
          <cell r="A3773">
            <v>0</v>
          </cell>
        </row>
        <row r="3774">
          <cell r="A3774" t="str">
            <v>21.09.040</v>
          </cell>
          <cell r="B3774" t="str">
            <v>LIMPEZA DE CAIXA COLETORA DE 0,30 X 0,90 X 1,00 M-(SERVICO NOTURNO).</v>
          </cell>
          <cell r="C3774" t="str">
            <v>Un</v>
          </cell>
          <cell r="D3774">
            <v>6.86</v>
          </cell>
          <cell r="E3774">
            <v>5.28</v>
          </cell>
        </row>
        <row r="3775">
          <cell r="A3775">
            <v>0</v>
          </cell>
        </row>
        <row r="3776">
          <cell r="A3776" t="str">
            <v>21.09.050</v>
          </cell>
          <cell r="B3776" t="str">
            <v>LIMPEZA DE GALERIA DE 0,20 M, 0,30 M E 0,40 M DE DIAMETRO.</v>
          </cell>
          <cell r="C3776" t="str">
            <v>m</v>
          </cell>
          <cell r="D3776">
            <v>12.01</v>
          </cell>
          <cell r="E3776">
            <v>9.24</v>
          </cell>
        </row>
        <row r="3777">
          <cell r="A3777">
            <v>0</v>
          </cell>
        </row>
        <row r="3778">
          <cell r="A3778" t="str">
            <v>21.09.060</v>
          </cell>
          <cell r="B3778" t="str">
            <v>LIMPEZA DE GALERIA DE 0,20 M, 0,30 M E 0,40 M DE DIAMETRO-(SERVICO NOTURNO).</v>
          </cell>
          <cell r="C3778" t="str">
            <v>m</v>
          </cell>
          <cell r="D3778">
            <v>14.41</v>
          </cell>
          <cell r="E3778">
            <v>11.09</v>
          </cell>
        </row>
        <row r="3779">
          <cell r="A3779">
            <v>0</v>
          </cell>
        </row>
        <row r="3780">
          <cell r="A3780" t="str">
            <v>21.09.070</v>
          </cell>
          <cell r="B3780" t="str">
            <v>LIMPEZA DE GALERIA DE 0,50 M, 0,60 M E 0,70 M DE DIAMETRO.</v>
          </cell>
          <cell r="C3780" t="str">
            <v>m</v>
          </cell>
          <cell r="D3780">
            <v>14.3</v>
          </cell>
          <cell r="E3780">
            <v>11</v>
          </cell>
        </row>
        <row r="3781">
          <cell r="A3781">
            <v>0</v>
          </cell>
        </row>
        <row r="3782">
          <cell r="A3782" t="str">
            <v>21.09.080</v>
          </cell>
          <cell r="B3782" t="str">
            <v>LIMPEZA DE GALERIA DE 0,50 M, 0,60 M E 0,70 M DE DIAMETRO-(SERVICO NOTURNO).</v>
          </cell>
          <cell r="C3782" t="str">
            <v>m</v>
          </cell>
          <cell r="D3782">
            <v>17.16</v>
          </cell>
          <cell r="E3782">
            <v>13.2</v>
          </cell>
        </row>
        <row r="3783">
          <cell r="A3783">
            <v>0</v>
          </cell>
        </row>
        <row r="3784">
          <cell r="A3784" t="str">
            <v>21.09.090</v>
          </cell>
          <cell r="B3784" t="str">
            <v>LIMPEZA DE GALERIA DE 0,80 M, 0,90 M E 1,00 M DE DIAMETRO.</v>
          </cell>
          <cell r="C3784" t="str">
            <v>m</v>
          </cell>
          <cell r="D3784">
            <v>18.87</v>
          </cell>
          <cell r="E3784">
            <v>14.52</v>
          </cell>
        </row>
        <row r="3785">
          <cell r="A3785">
            <v>0</v>
          </cell>
        </row>
        <row r="3786">
          <cell r="A3786" t="str">
            <v>21.09.100</v>
          </cell>
          <cell r="B3786" t="str">
            <v>LIMPEZA DE GALERIA DE 0,80 M, 0,90 M E 1,00 M DE DIAMETRO-(SERVICO NOTURNO).</v>
          </cell>
          <cell r="C3786" t="str">
            <v>m</v>
          </cell>
          <cell r="D3786">
            <v>22.65</v>
          </cell>
          <cell r="E3786">
            <v>17.43</v>
          </cell>
        </row>
        <row r="3787">
          <cell r="A3787">
            <v>0</v>
          </cell>
        </row>
        <row r="3788">
          <cell r="A3788" t="str">
            <v>21.09.110</v>
          </cell>
          <cell r="B3788" t="str">
            <v>LIMPEZA DE GALERIA DE 1,10 M E 1,20 M DE DIAMETRO.</v>
          </cell>
          <cell r="C3788" t="str">
            <v>m</v>
          </cell>
          <cell r="D3788">
            <v>22.88</v>
          </cell>
          <cell r="E3788">
            <v>17.600000000000001</v>
          </cell>
        </row>
        <row r="3789">
          <cell r="A3789">
            <v>0</v>
          </cell>
        </row>
        <row r="3790">
          <cell r="A3790" t="str">
            <v>21.09.120</v>
          </cell>
          <cell r="B3790" t="str">
            <v>LIMPEZA DE GALERIA DE 1,10 M E 1,20 M DE DIAMETRO-(SERVICO NOTURNO).</v>
          </cell>
          <cell r="C3790" t="str">
            <v>m</v>
          </cell>
          <cell r="D3790">
            <v>27.45</v>
          </cell>
          <cell r="E3790">
            <v>21.12</v>
          </cell>
        </row>
        <row r="3791">
          <cell r="A3791">
            <v>0</v>
          </cell>
        </row>
        <row r="3792">
          <cell r="A3792" t="str">
            <v>21.09.130</v>
          </cell>
          <cell r="B3792" t="str">
            <v>LIMPEZA DE GALERIA DE 1,50 M DE DIAMETRO.</v>
          </cell>
          <cell r="C3792" t="str">
            <v>m</v>
          </cell>
          <cell r="D3792">
            <v>28.61</v>
          </cell>
          <cell r="E3792">
            <v>22.01</v>
          </cell>
        </row>
        <row r="3793">
          <cell r="A3793">
            <v>0</v>
          </cell>
        </row>
        <row r="3794">
          <cell r="A3794" t="str">
            <v>21.09.140</v>
          </cell>
          <cell r="B3794" t="str">
            <v>LIMPEZA DE GALERIA DE 1,50 M DE DIAMETRO- (SERVICO NOTURNO).</v>
          </cell>
          <cell r="C3794" t="str">
            <v>m</v>
          </cell>
          <cell r="D3794">
            <v>34.33</v>
          </cell>
          <cell r="E3794">
            <v>26.41</v>
          </cell>
        </row>
        <row r="3795">
          <cell r="A3795">
            <v>0</v>
          </cell>
        </row>
        <row r="3796">
          <cell r="A3796" t="str">
            <v>21.09.150</v>
          </cell>
          <cell r="B3796" t="str">
            <v>LIMPEZA DE MANILHA DE 4 POL., 6 POL. E 8 POL. DE DIAMETRO.</v>
          </cell>
          <cell r="C3796" t="str">
            <v>m</v>
          </cell>
          <cell r="D3796">
            <v>9.7200000000000006</v>
          </cell>
          <cell r="E3796">
            <v>7.48</v>
          </cell>
        </row>
        <row r="3797">
          <cell r="A3797">
            <v>0</v>
          </cell>
        </row>
        <row r="3798">
          <cell r="A3798" t="str">
            <v>21.09.160</v>
          </cell>
          <cell r="B3798" t="str">
            <v>LIMPEZA DE MANILHA DE 4 POL., 6 POL. E 8 POL. DE DIAMETRO-(SERVICO NOTURNO).</v>
          </cell>
          <cell r="C3798" t="str">
            <v>m</v>
          </cell>
          <cell r="D3798">
            <v>11.67</v>
          </cell>
          <cell r="E3798">
            <v>8.98</v>
          </cell>
        </row>
        <row r="3799">
          <cell r="A3799">
            <v>0</v>
          </cell>
        </row>
        <row r="3800">
          <cell r="A3800" t="str">
            <v>21.09.170</v>
          </cell>
          <cell r="B3800" t="str">
            <v>RETIRADA DE BARONESAS DE CANAIS.</v>
          </cell>
          <cell r="C3800" t="str">
            <v>m2</v>
          </cell>
          <cell r="D3800">
            <v>1.4</v>
          </cell>
          <cell r="E3800">
            <v>1.08</v>
          </cell>
        </row>
        <row r="3801">
          <cell r="A3801">
            <v>0</v>
          </cell>
        </row>
        <row r="3802">
          <cell r="A3802" t="str">
            <v>21.09.180</v>
          </cell>
          <cell r="B3802" t="str">
            <v>HORA-HOMEM PARA LIMPEZA DE CANAIS E GALERIAS, INCLUINDO INSALUBRIDADE, EQUIPAMENTOS E FARDAMENTO.</v>
          </cell>
          <cell r="C3802" t="str">
            <v>H</v>
          </cell>
          <cell r="D3802">
            <v>9.25</v>
          </cell>
          <cell r="E3802">
            <v>7.12</v>
          </cell>
        </row>
        <row r="3803">
          <cell r="A3803">
            <v>0</v>
          </cell>
        </row>
        <row r="3804">
          <cell r="A3804" t="str">
            <v>21.09.190</v>
          </cell>
          <cell r="B3804" t="str">
            <v>FORNECIMENTO DE FARDAMENTO COMPOSTO DE DUAS CAMISETAS COM A LOGOMARCA DA "OBRAS RECIFE" , UMA BERMUDA DE BRIM E UM PAR DE BOTAS.</v>
          </cell>
          <cell r="C3804" t="str">
            <v>Un</v>
          </cell>
          <cell r="D3804">
            <v>115.55</v>
          </cell>
          <cell r="E3804">
            <v>88.89</v>
          </cell>
        </row>
        <row r="3805">
          <cell r="A3805">
            <v>0</v>
          </cell>
        </row>
        <row r="3806">
          <cell r="A3806" t="str">
            <v>21.09.300</v>
          </cell>
          <cell r="B3806" t="str">
            <v xml:space="preserve">LIMP.MANUAL DE CANAL OU CANALETA,ABERTA OU C/ TAMPA MOVEL,PROFUND.ATE 1,50M EM LOCAIS PROX. DE ENCOSTAS DE MORROS,PLANICIES OU ALAGADOS , C/ TRANSP. MAT. RETIRADO EM CARRO DE MAO ATE 100M DIST. E CARGA EM CACAMBA ESTAC. E/OU CAM BASC.INC. M.O. C/ INSAL., </v>
          </cell>
          <cell r="C3806" t="str">
            <v>m3</v>
          </cell>
          <cell r="D3806">
            <v>33.96</v>
          </cell>
          <cell r="E3806">
            <v>26.13</v>
          </cell>
        </row>
        <row r="3807">
          <cell r="A3807">
            <v>0</v>
          </cell>
        </row>
        <row r="3808">
          <cell r="A3808" t="str">
            <v>21.09.310</v>
          </cell>
          <cell r="B3808" t="str">
            <v xml:space="preserve">LIMP.MANUAL DE CANAL OU CANALETA,ABERTA OU C/ TAMPA MOVEL,PROF. ACIMA 1,50M EM LOCAIS PROX. DE ENCOSTAS DE MORROS,PLANICIES OU ALAGADOS , C/ TRANSP. MAT. RETIRADO EM CARRO DE MAO ATE 100M DIST. E CARGA EM CACAMBA ESTAC. E/OU CAM BASC.INC. M.O. C/ INSAL., </v>
          </cell>
          <cell r="C3808" t="str">
            <v>m3</v>
          </cell>
          <cell r="D3808">
            <v>45.26</v>
          </cell>
          <cell r="E3808">
            <v>34.82</v>
          </cell>
        </row>
        <row r="3809">
          <cell r="A3809">
            <v>0</v>
          </cell>
        </row>
        <row r="3810">
          <cell r="A3810" t="str">
            <v>21.09.320</v>
          </cell>
          <cell r="B3810" t="str">
            <v>LIMPEZA MANUAL DE GALERIA COM DIAMETRO ATE 1,50M COM TRANSPORTE DO MATERIAL RETIRADO COM CARRO DE MAO ATE 100M DE DISTANCIA E CARGA EM CACAMBA ESTACIONARIA E/OU CAMINHAO BASCULANTE INCLUSIVE MAO DE OBRA COM INSALUBRIDADE, EQUIPAMENTOS E FARDAMENTO.</v>
          </cell>
          <cell r="C3810" t="str">
            <v>m3</v>
          </cell>
          <cell r="D3810">
            <v>130.32</v>
          </cell>
          <cell r="E3810">
            <v>100.25</v>
          </cell>
        </row>
        <row r="3811">
          <cell r="A3811">
            <v>0</v>
          </cell>
        </row>
        <row r="3812">
          <cell r="A3812" t="str">
            <v>21.10.010</v>
          </cell>
          <cell r="B3812" t="str">
            <v>REVESTIMENTO COM PEDRAS GRANITICAS DE DIMENSOES MEDIAS 0,45 X 0,45 X 0,05 M E COM UMA SUPERFICIE PLANA (NAO TRABALHADA),ASSENTADAS E REJUNTADAS C/ ARGAMASSA DE CIMENTO E AREIA 1 3.</v>
          </cell>
          <cell r="C3812" t="str">
            <v>m2</v>
          </cell>
          <cell r="D3812">
            <v>65.63</v>
          </cell>
          <cell r="E3812">
            <v>50.49</v>
          </cell>
        </row>
        <row r="3813">
          <cell r="A3813">
            <v>0</v>
          </cell>
        </row>
        <row r="3814">
          <cell r="A3814" t="str">
            <v>21.10.020</v>
          </cell>
          <cell r="B3814" t="str">
            <v>REVESTIMENTO COM PEDRAS GRANITICAS DE DIMENSOES MEDIAS 0,45 X 0,45 X 0,05 M E COM UMA SUPERFICIE PLANA (NAO TRABALHADA),ASSENTADAS E REJUNTADAS C/ ARGAMASSA DE CIMENTO E AREIA 1 3 - SEM O FORNECIMENTO DAS PEDRAS.</v>
          </cell>
          <cell r="C3814" t="str">
            <v>m2</v>
          </cell>
          <cell r="D3814">
            <v>42.23</v>
          </cell>
          <cell r="E3814">
            <v>32.49</v>
          </cell>
        </row>
        <row r="3815">
          <cell r="A3815">
            <v>0</v>
          </cell>
        </row>
        <row r="3816">
          <cell r="A3816" t="str">
            <v>21.10.026</v>
          </cell>
          <cell r="B3816" t="str">
            <v>EXECUCAO DE CAMADA DRENANTE COM BRITA 19MM, INCLUSIVE O FORNECIMENTO DA MESMA</v>
          </cell>
          <cell r="C3816" t="str">
            <v>m3</v>
          </cell>
          <cell r="D3816">
            <v>78.290000000000006</v>
          </cell>
          <cell r="E3816">
            <v>60.23</v>
          </cell>
        </row>
        <row r="3817">
          <cell r="A3817">
            <v>0</v>
          </cell>
        </row>
        <row r="3818">
          <cell r="A3818" t="str">
            <v>21.10.028</v>
          </cell>
          <cell r="B3818" t="str">
            <v>EXECUCAO DE CAMADA DRENANTE COM BRITA 25MM, INCLUSIVE O FORNECIMENTO DA MESMA.</v>
          </cell>
          <cell r="C3818" t="str">
            <v>m3</v>
          </cell>
          <cell r="D3818">
            <v>78.290000000000006</v>
          </cell>
          <cell r="E3818">
            <v>60.23</v>
          </cell>
        </row>
        <row r="3819">
          <cell r="A3819">
            <v>0</v>
          </cell>
        </row>
        <row r="3820">
          <cell r="A3820" t="str">
            <v>21.10.030</v>
          </cell>
          <cell r="B3820" t="str">
            <v>EXECUCAO DE CAMADA DRENANTE COM BRITA 38MM, INCLUSIVE O FORNECIMENTO DA MESMA.</v>
          </cell>
          <cell r="C3820" t="str">
            <v>m3</v>
          </cell>
          <cell r="D3820">
            <v>78.290000000000006</v>
          </cell>
          <cell r="E3820">
            <v>60.23</v>
          </cell>
        </row>
        <row r="3821">
          <cell r="A3821">
            <v>0</v>
          </cell>
        </row>
        <row r="3822">
          <cell r="A3822" t="str">
            <v>21.10.035</v>
          </cell>
          <cell r="B3822" t="str">
            <v>FORNECIMENTO DE GEOTEXTIL TIPO BIDIM OP 30 OU SIMILAR COMO FILTRO EM SUBSTITUICAO A TRANSICAO GRANULOMETRICA EM ATERROS, GABIOES, ENROCAMENTO, RIP-RAPS, CONTENCOES, PROTECAO A EROSAO E ETC, INCLUSIVE APLICACAO.</v>
          </cell>
          <cell r="C3822" t="str">
            <v>m2</v>
          </cell>
          <cell r="D3822">
            <v>6.47</v>
          </cell>
          <cell r="E3822">
            <v>4.9800000000000004</v>
          </cell>
        </row>
        <row r="3823">
          <cell r="A3823">
            <v>0</v>
          </cell>
        </row>
        <row r="3824">
          <cell r="A3824" t="str">
            <v>21.10.040</v>
          </cell>
          <cell r="B3824" t="str">
            <v>COLOCACAO DE DRENOS OU BARBACANS DE PVC COM DIAMETRO DE 110 MM, INCLUSIVE GEOTEXTIL, (NAO INCLUI A CAMADA DRENANTE DE BRITA).</v>
          </cell>
          <cell r="C3824" t="str">
            <v>m</v>
          </cell>
          <cell r="D3824">
            <v>51.57</v>
          </cell>
          <cell r="E3824">
            <v>39.67</v>
          </cell>
        </row>
        <row r="3825">
          <cell r="A3825">
            <v>0</v>
          </cell>
        </row>
        <row r="3826">
          <cell r="A3826" t="str">
            <v>21.10.050</v>
          </cell>
          <cell r="B3826" t="str">
            <v>FORNECIMENTO E COLOCAÇÃO DE LONA PLÁSTICA DE 150 MICRA EM VALA DE INFILTRAÇÃO.</v>
          </cell>
          <cell r="C3826" t="str">
            <v>m2</v>
          </cell>
          <cell r="D3826">
            <v>1.1000000000000001</v>
          </cell>
          <cell r="E3826">
            <v>0.85</v>
          </cell>
        </row>
        <row r="3827">
          <cell r="A3827">
            <v>0</v>
          </cell>
        </row>
        <row r="3828">
          <cell r="A3828" t="str">
            <v>21.11.010</v>
          </cell>
          <cell r="B3828" t="str">
            <v>COLOCACAO DE CALHA DE CONCRETO DE 0,30 M DE DIAMETRO, INCLUINDO CORTE DO TUBO, ESCAVACAO ATE 1,50M DE PROFUNDIDADE,REATERRO COMPACTADO E FORNECIMENTO DA MESMA.</v>
          </cell>
          <cell r="C3828" t="str">
            <v>Un</v>
          </cell>
          <cell r="D3828">
            <v>76.150000000000006</v>
          </cell>
          <cell r="E3828">
            <v>58.58</v>
          </cell>
        </row>
        <row r="3829">
          <cell r="A3829">
            <v>0</v>
          </cell>
        </row>
        <row r="3830">
          <cell r="A3830" t="str">
            <v>21.11.020</v>
          </cell>
          <cell r="B3830" t="str">
            <v>COLOCACAO DE CALHA DE CONCRETO DE 0,30 M DE DIAMETRO, INCLUINDO CORTE DO TUBO, ESCAVACAO ATE 1,50M DE PROFUNDIDADE,REATERRO COMPACTADO.</v>
          </cell>
          <cell r="C3830" t="str">
            <v>Un</v>
          </cell>
          <cell r="D3830">
            <v>63.8</v>
          </cell>
          <cell r="E3830">
            <v>49.08</v>
          </cell>
        </row>
        <row r="3831">
          <cell r="A3831">
            <v>0</v>
          </cell>
        </row>
        <row r="3832">
          <cell r="A3832" t="str">
            <v>21.11.030</v>
          </cell>
          <cell r="B3832" t="str">
            <v>COLOCACAO DE CALHA DE CONCRETO DE 0,40 M DE DIAMETRO, INCLUINDO CORTE DO TUBO, ESCAVACAO ATE 1,50M DE PROFUNDIDADE,REATERRO COMPACTADO E FORNECIMENTO DA MESMA.</v>
          </cell>
          <cell r="C3832" t="str">
            <v>Un</v>
          </cell>
          <cell r="D3832">
            <v>101.29</v>
          </cell>
          <cell r="E3832">
            <v>77.92</v>
          </cell>
        </row>
        <row r="3833">
          <cell r="A3833">
            <v>0</v>
          </cell>
        </row>
        <row r="3834">
          <cell r="A3834" t="str">
            <v>21.11.040</v>
          </cell>
          <cell r="B3834" t="str">
            <v>COLOCACAO DE CALHA DE CONCRETO DE 0,40 M DE DIAMETRO, INCLUINDO CORTE DO TUBO, ESCAVACAO ATE 1,50M DE PROFUNDIDADE,REATERRO COMPACTADO.</v>
          </cell>
          <cell r="C3834" t="str">
            <v>Un</v>
          </cell>
          <cell r="D3834">
            <v>81.790000000000006</v>
          </cell>
          <cell r="E3834">
            <v>62.92</v>
          </cell>
        </row>
        <row r="3835">
          <cell r="A3835">
            <v>0</v>
          </cell>
        </row>
        <row r="3836">
          <cell r="A3836" t="str">
            <v>21.11.050</v>
          </cell>
          <cell r="B3836" t="str">
            <v>COLOCACAO DE CALHA DE CONCRETO DE 0,60 M DE DIAMETRO, INCLUINDO CORTE DO TUBO, ESCAVACAO ATE 1,50M DE PROFUNDIDADE,REATERRO COMPACTADO E FORNECIMENTO DA MESMA.</v>
          </cell>
          <cell r="C3836" t="str">
            <v>Un</v>
          </cell>
          <cell r="D3836">
            <v>167.11</v>
          </cell>
          <cell r="E3836">
            <v>128.55000000000001</v>
          </cell>
        </row>
        <row r="3837">
          <cell r="A3837">
            <v>0</v>
          </cell>
        </row>
        <row r="3838">
          <cell r="A3838" t="str">
            <v>21.11.060</v>
          </cell>
          <cell r="B3838" t="str">
            <v>COLOCACAO DE CALHA DE CONCRETO DE 0,60 M DE DIAMETRO, INCLUINDO CORTE DO TUBO, ESCAVACAO ATE 1,50M DE PROFUNDIDADE,REATERRO COMPACTADO.</v>
          </cell>
          <cell r="C3838" t="str">
            <v>Un</v>
          </cell>
          <cell r="D3838">
            <v>121.16</v>
          </cell>
          <cell r="E3838">
            <v>93.2</v>
          </cell>
        </row>
        <row r="3839">
          <cell r="A3839">
            <v>0</v>
          </cell>
        </row>
        <row r="3840">
          <cell r="A3840" t="str">
            <v>21.12.010</v>
          </cell>
          <cell r="B3840" t="str">
            <v>ARRANCAMENTO DE TUBOS DE GALERIA DE DIAMETRO 0,20 M, INCLUSIVE ESCAVACAO.</v>
          </cell>
          <cell r="C3840" t="str">
            <v>m</v>
          </cell>
          <cell r="D3840">
            <v>13.24</v>
          </cell>
          <cell r="E3840">
            <v>10.19</v>
          </cell>
        </row>
        <row r="3841">
          <cell r="A3841">
            <v>0</v>
          </cell>
        </row>
        <row r="3842">
          <cell r="A3842" t="str">
            <v>21.12.020</v>
          </cell>
          <cell r="B3842" t="str">
            <v>ARRANCAMENTO DE TUBOS DE GALERIA DE DIAMETRO 0,30 M, INCLUSIVE ESCAVACAO.</v>
          </cell>
          <cell r="C3842" t="str">
            <v>m</v>
          </cell>
          <cell r="D3842">
            <v>19.170000000000002</v>
          </cell>
          <cell r="E3842">
            <v>14.75</v>
          </cell>
        </row>
        <row r="3843">
          <cell r="A3843">
            <v>0</v>
          </cell>
        </row>
        <row r="3844">
          <cell r="A3844" t="str">
            <v>21.12.030</v>
          </cell>
          <cell r="B3844" t="str">
            <v>ARRANCAMENTO DE TUBOS DE GALERIA DE DIAMETRO 0,40 M, INCLUSIVE ESCAVACAO.</v>
          </cell>
          <cell r="C3844" t="str">
            <v>m</v>
          </cell>
          <cell r="D3844">
            <v>23.8</v>
          </cell>
          <cell r="E3844">
            <v>18.309999999999999</v>
          </cell>
        </row>
        <row r="3845">
          <cell r="A3845">
            <v>0</v>
          </cell>
        </row>
        <row r="3846">
          <cell r="A3846" t="str">
            <v>21.12.040</v>
          </cell>
          <cell r="B3846" t="str">
            <v>ARRANCAMENTO DE TUBOS DE GALERIA DE DIAMETRO 0,50 M, INCLUSIVE ESCAVACAO.</v>
          </cell>
          <cell r="C3846" t="str">
            <v>m</v>
          </cell>
          <cell r="D3846">
            <v>31.08</v>
          </cell>
          <cell r="E3846">
            <v>23.91</v>
          </cell>
        </row>
        <row r="3847">
          <cell r="A3847">
            <v>0</v>
          </cell>
        </row>
        <row r="3848">
          <cell r="A3848" t="str">
            <v>21.12.050</v>
          </cell>
          <cell r="B3848" t="str">
            <v>ARRANCAMENTO DE TUBOS DE GALERIA DE DIAMETRO 0,60 M, INCLUSIVE ESCAVACAO.</v>
          </cell>
          <cell r="C3848" t="str">
            <v>m</v>
          </cell>
          <cell r="D3848">
            <v>39.450000000000003</v>
          </cell>
          <cell r="E3848">
            <v>30.35</v>
          </cell>
        </row>
        <row r="3849">
          <cell r="A3849">
            <v>0</v>
          </cell>
        </row>
        <row r="3850">
          <cell r="A3850" t="str">
            <v>21.12.060</v>
          </cell>
          <cell r="B3850" t="str">
            <v>ARRANCAMENTO DE TUBOS DE GALERIA DE DIAMETRO 0,70 M, INCLUSIVE ESCAVACAO.</v>
          </cell>
          <cell r="C3850" t="str">
            <v>m</v>
          </cell>
          <cell r="D3850">
            <v>46.81</v>
          </cell>
          <cell r="E3850">
            <v>36.01</v>
          </cell>
        </row>
        <row r="3851">
          <cell r="A3851">
            <v>0</v>
          </cell>
        </row>
        <row r="3852">
          <cell r="A3852" t="str">
            <v>21.12.070</v>
          </cell>
          <cell r="B3852" t="str">
            <v>ARRANCAMENTO DE TUBOS DE GALERIA DE DIAMETRO 0,80 M, INCLUSIVE ESCAVACAO.</v>
          </cell>
          <cell r="C3852" t="str">
            <v>m</v>
          </cell>
          <cell r="D3852">
            <v>56.25</v>
          </cell>
          <cell r="E3852">
            <v>43.27</v>
          </cell>
        </row>
        <row r="3853">
          <cell r="A3853">
            <v>0</v>
          </cell>
        </row>
        <row r="3854">
          <cell r="A3854" t="str">
            <v>21.12.080</v>
          </cell>
          <cell r="B3854" t="str">
            <v>ARRANCAMENTO DE TUBOS DE GALERIA DE DIAMETRO 0,90 M, INCLUSIVE ESCAVACAO.</v>
          </cell>
          <cell r="C3854" t="str">
            <v>m</v>
          </cell>
          <cell r="D3854">
            <v>68.7</v>
          </cell>
          <cell r="E3854">
            <v>52.85</v>
          </cell>
        </row>
        <row r="3855">
          <cell r="A3855">
            <v>0</v>
          </cell>
        </row>
        <row r="3856">
          <cell r="A3856" t="str">
            <v>21.12.090</v>
          </cell>
          <cell r="B3856" t="str">
            <v>ARRANCAMENTO DE TUBOS DE GALERIA DE DIAMETRO 1,00 M, INCLUSIVE ESCAVACAO.</v>
          </cell>
          <cell r="C3856" t="str">
            <v>m</v>
          </cell>
          <cell r="D3856">
            <v>92.58</v>
          </cell>
          <cell r="E3856">
            <v>71.22</v>
          </cell>
        </row>
        <row r="3857">
          <cell r="A3857">
            <v>0</v>
          </cell>
        </row>
        <row r="3858">
          <cell r="A3858" t="str">
            <v>21.13.010</v>
          </cell>
          <cell r="B3858" t="str">
            <v>CONSTRUCAO DE CALHA PRE-MOLDADA DE CONCRETO, DIAM. 30 CM, INCLUSIVE ESCAVACAO, REMOCAO, COLCHAO DE AREIA E REJUNTE COM ARGAMASSA DE CIMENTO E AREIA NO TRACO 1:4.</v>
          </cell>
          <cell r="C3858" t="str">
            <v>m</v>
          </cell>
          <cell r="D3858">
            <v>19.07</v>
          </cell>
          <cell r="E3858">
            <v>14.67</v>
          </cell>
        </row>
        <row r="3859">
          <cell r="A3859">
            <v>0</v>
          </cell>
        </row>
        <row r="3860">
          <cell r="A3860" t="str">
            <v>21.13.020</v>
          </cell>
          <cell r="B3860" t="str">
            <v>CONSTRUCAO DE CALHA PRE-MOLDADA DE CONCRETO, DIAM. 40 CM, INCLUSIVE ESCAVACAO , REMOCAO , COLCHAO DE AREIA E REJUNTE COM ARGAMASSA DE CIMENTO E AREIA NO TRACO 1:4.</v>
          </cell>
          <cell r="C3860" t="str">
            <v>m</v>
          </cell>
          <cell r="D3860">
            <v>29.86</v>
          </cell>
          <cell r="E3860">
            <v>22.97</v>
          </cell>
        </row>
        <row r="3861">
          <cell r="A3861">
            <v>0</v>
          </cell>
        </row>
        <row r="3862">
          <cell r="A3862" t="str">
            <v>21.13.030</v>
          </cell>
          <cell r="B3862" t="str">
            <v>CONSTRUCAO DE CALHA PRE-MOLDADA DE CONCRETO, DIAM. 50 CM, INCLUSIVE ESCAVACAO , REMOCAO , COLCHAO DE AREIA E REJUNTE COM ARGAMASSA DE CIMENTO E AREIA NO TRACO 1:4.</v>
          </cell>
          <cell r="C3862" t="str">
            <v>m</v>
          </cell>
          <cell r="D3862">
            <v>41.02</v>
          </cell>
          <cell r="E3862">
            <v>31.56</v>
          </cell>
        </row>
        <row r="3863">
          <cell r="A3863">
            <v>0</v>
          </cell>
        </row>
        <row r="3864">
          <cell r="A3864" t="str">
            <v>21.13.040</v>
          </cell>
          <cell r="B3864" t="str">
            <v>CONSTRUCAO DE CALHA PRE-MOLDADA DE CONCRETO, DIAM. 60 CM, INCLUSIVE ESCAVACAO , REMOCAO , COLCHAO DE AREIA E REJUNTE COM ARGAMASSA DE CIMENTO E AREIA NO TRACO 1:4.</v>
          </cell>
          <cell r="C3864" t="str">
            <v>m</v>
          </cell>
          <cell r="D3864">
            <v>66.27</v>
          </cell>
          <cell r="E3864">
            <v>50.98</v>
          </cell>
        </row>
        <row r="3865">
          <cell r="A3865">
            <v>0</v>
          </cell>
        </row>
        <row r="3866">
          <cell r="A3866" t="str">
            <v>21.13.050</v>
          </cell>
          <cell r="B3866" t="str">
            <v>CONSTRUCAO DE CALHA PRE-MOLDADA DE CONCRETO, DIAM. 80 CM, INCLUSIVE ESCAVACAO , REMOCAO , COLCHAO DE AREIA E REJUNTE COM ARGAMASSA DE CIMENTO E AREIA NO TRACO 1:4.</v>
          </cell>
          <cell r="C3866" t="str">
            <v>m</v>
          </cell>
          <cell r="D3866">
            <v>95.81</v>
          </cell>
          <cell r="E3866">
            <v>73.7</v>
          </cell>
        </row>
        <row r="3867">
          <cell r="A3867">
            <v>0</v>
          </cell>
        </row>
        <row r="3868">
          <cell r="A3868" t="str">
            <v>21.14.010</v>
          </cell>
          <cell r="B3868" t="str">
            <v>RECUPERACAO DE ABATIMENTO EM PAVIMENTACAO COM DIMENSOES DE (1,0X1,0X1,0)M.</v>
          </cell>
          <cell r="C3868" t="str">
            <v>UD</v>
          </cell>
          <cell r="D3868">
            <v>250.93</v>
          </cell>
          <cell r="E3868">
            <v>193.03</v>
          </cell>
        </row>
        <row r="3869">
          <cell r="A3869">
            <v>0</v>
          </cell>
        </row>
        <row r="3870">
          <cell r="A3870" t="str">
            <v>21.14.020</v>
          </cell>
          <cell r="B3870" t="str">
            <v>RECUPERACAO DE ABATIMENTO EM PAVIMENTACAO COM DIMENSOES DE (2,0X1,5X1,5)M, INCLUSIVE COM SUBSTITUICAO DE DOIS TUBOS DE 0,60M DE DIAMETRO.</v>
          </cell>
          <cell r="C3870" t="str">
            <v>UD</v>
          </cell>
          <cell r="D3870">
            <v>849.35</v>
          </cell>
          <cell r="E3870">
            <v>653.35</v>
          </cell>
        </row>
        <row r="3871">
          <cell r="A3871">
            <v>0</v>
          </cell>
        </row>
        <row r="3872">
          <cell r="A3872" t="str">
            <v>21.14.030</v>
          </cell>
          <cell r="B3872" t="str">
            <v>RECUPERACAO DE ABATIMENTO EM PAVIMENTACAO COM DIMENSOES DE (1,5X1,5X1,5)M.</v>
          </cell>
          <cell r="C3872" t="str">
            <v>UD</v>
          </cell>
          <cell r="D3872">
            <v>514.99</v>
          </cell>
          <cell r="E3872">
            <v>396.15</v>
          </cell>
        </row>
        <row r="3873">
          <cell r="A3873">
            <v>0</v>
          </cell>
        </row>
        <row r="3874">
          <cell r="A3874" t="str">
            <v>21.15.001</v>
          </cell>
          <cell r="B3874" t="str">
            <v>MOBILIZAÇÃO E INSTALAÇÃO DE CONJUNTO COM ATÉ 50 PONTEIRAS FILTRANTES E BOMBAS DE SUCÇÃO PARA REBAIXAMENTO DE LENÇOL FREÁTICO ATÉ 5,00M DE PROFUNDIDADE.</v>
          </cell>
          <cell r="C3874" t="str">
            <v>Cj</v>
          </cell>
          <cell r="D3874">
            <v>1040</v>
          </cell>
          <cell r="E3874">
            <v>800</v>
          </cell>
        </row>
        <row r="3875">
          <cell r="A3875">
            <v>0</v>
          </cell>
        </row>
        <row r="3876">
          <cell r="A3876" t="str">
            <v>21.15.002</v>
          </cell>
          <cell r="B3876" t="str">
            <v>OPERAÇÃO DE CONJUNTO COM ATÉ 50 PONTEIRAS FILTRANTES E BOMBAS DE SUCÇÃO PARA REBAIXAMENTO DE LENÇOL FRÉTICO ATÉ 5M DE PROFUNDIDADE.</v>
          </cell>
          <cell r="C3876" t="str">
            <v>Dia</v>
          </cell>
          <cell r="D3876">
            <v>136.5</v>
          </cell>
          <cell r="E3876">
            <v>105</v>
          </cell>
        </row>
        <row r="3877">
          <cell r="A3877">
            <v>0</v>
          </cell>
        </row>
        <row r="3878">
          <cell r="A3878" t="str">
            <v>22.00.000</v>
          </cell>
          <cell r="B3878" t="str">
            <v>DETALHES DA SEDUC</v>
          </cell>
        </row>
        <row r="3879">
          <cell r="A3879">
            <v>0</v>
          </cell>
        </row>
        <row r="3880">
          <cell r="A3880" t="str">
            <v>22.03.030</v>
          </cell>
          <cell r="B3880" t="str">
            <v>DET.44 - FORN. E INST. DE CORRIMÃO EM TUBO DE FERRO GALVANIZADO DE 1.1/2" (DUPLO) E MONTANTES EM TUBOS DE FERRO GALVANIZADO DE 2" COM ESPAÇAMENTO ENTRE OS MONTANTES DE 1,50M COM ALTURA TOTAL LIVRE DE 0,75M. SEM PINTURA.</v>
          </cell>
          <cell r="C3880" t="str">
            <v>m</v>
          </cell>
          <cell r="D3880">
            <v>157.80000000000001</v>
          </cell>
          <cell r="E3880">
            <v>121.39</v>
          </cell>
        </row>
        <row r="3881">
          <cell r="A3881">
            <v>0</v>
          </cell>
        </row>
        <row r="3882">
          <cell r="A3882" t="str">
            <v>22.10.012</v>
          </cell>
          <cell r="B3882" t="str">
            <v>DET 01-A e B - FORNECIMENTO E COLOCAÇÃO DE PLACA INDICATIVA (2,50X0,60X0,05)M COM O NOME DA ESCOLA EM CONCRETO ARMADO INCLUSIVE ABERTURA DE LETREIRO COM PINTURA</v>
          </cell>
          <cell r="C3882" t="str">
            <v>Un</v>
          </cell>
          <cell r="D3882">
            <v>343.05</v>
          </cell>
          <cell r="E3882">
            <v>263.89</v>
          </cell>
        </row>
        <row r="3883">
          <cell r="A3883">
            <v>0</v>
          </cell>
        </row>
        <row r="3884">
          <cell r="A3884" t="str">
            <v>22.10.015</v>
          </cell>
          <cell r="B3884" t="str">
            <v>DET 01-B- FORNEC. E INST.DE GRADIL DO PÓRTICO,EM MONTANTES DE CANTONEIRAS VERT."L" DE 11/2"X1/4" FORMANDO SEÇÃO QUADRADA A  CADA 1,00M,BARRA CHATA DE FERRO 1"X3/16" EM "X" E DEMAIS BARRAS CHATAS DE FERRO DE 1"X1/4",CHUMBADO C/ ARG. DE CIMENTO E AREIA TRAÇ</v>
          </cell>
          <cell r="C3884" t="str">
            <v>m2</v>
          </cell>
          <cell r="D3884">
            <v>227.77</v>
          </cell>
          <cell r="E3884">
            <v>175.21</v>
          </cell>
        </row>
        <row r="3885">
          <cell r="A3885">
            <v>0</v>
          </cell>
        </row>
        <row r="3886">
          <cell r="A3886" t="str">
            <v>22.10.016</v>
          </cell>
          <cell r="B3886" t="str">
            <v>DET 01 B- FORN.E INST.DE PORTÃO PÓRTICO,EM MONTANTES DE CANTON. VERT."L" DE 11/2"X1/4" FORMANDO QUADRADOS A  CADA 1,50M,BARRA CHATA DE FERRO 1"X3/16" EM "X" E DEMAIS BARRAS CHATAS DE FERRO DE 1"X1/4",INC.FECHAD.DOBRAD.E FECHO CREMONA,CHUMBADO COM ARG. C:A</v>
          </cell>
          <cell r="C3886" t="str">
            <v>m2</v>
          </cell>
          <cell r="D3886">
            <v>253.77</v>
          </cell>
          <cell r="E3886">
            <v>195.21</v>
          </cell>
        </row>
        <row r="3887">
          <cell r="A3887">
            <v>0</v>
          </cell>
        </row>
        <row r="3888">
          <cell r="A3888" t="str">
            <v>22.10.020</v>
          </cell>
          <cell r="B3888" t="str">
            <v>DET 02-A- BANCO E BANCADA EM CONCRETO ARMADO ENVERNIZADO NO RECREIO COBERTO, ENGASTADO ENTRE PILARES,INCLUSIVE PILARETES DE APOIO EM CONCRETO APARENTE PINTADO COM TINTA A ÓLEO, EMBASAMENTO DE ALVENARIA DE 1 1/2VEZ SOBRE CONCRETO MAGRO.</v>
          </cell>
          <cell r="C3888" t="str">
            <v>m</v>
          </cell>
          <cell r="D3888">
            <v>94.21</v>
          </cell>
          <cell r="E3888">
            <v>72.47</v>
          </cell>
        </row>
        <row r="3889">
          <cell r="A3889">
            <v>0</v>
          </cell>
        </row>
        <row r="3890">
          <cell r="A3890" t="str">
            <v>22.10.025</v>
          </cell>
          <cell r="B3890" t="str">
            <v>DET 02-B- BANCADA PARA DEFICIENTE EM CONCRETO APARENTE ENVERNIZADO NO RECREIO COBERTO, ENGASTADA ENTRE PILARES EXISTENTES, INCLUSIVE PILARETE DE APOIO EM CONCRETO APARENTE PINTADO COM TINTA A ÓLEO, EMBASAMENTO DE ALVENARIA DE 1 1/2VEZ SOBRE CONCRETO MAGRO</v>
          </cell>
          <cell r="C3890" t="str">
            <v>m</v>
          </cell>
          <cell r="D3890">
            <v>47.08</v>
          </cell>
          <cell r="E3890">
            <v>36.22</v>
          </cell>
        </row>
        <row r="3891">
          <cell r="A3891">
            <v>0</v>
          </cell>
        </row>
        <row r="3892">
          <cell r="A3892" t="str">
            <v>22.10.030</v>
          </cell>
          <cell r="B3892" t="str">
            <v xml:space="preserve">DET 03 E DET 20 - FORNECIMENTO E COLOCAÇÃO DE CUBA EM AÇO INOX 50X40X25CM AISI-304-18/8, INCLUSIVE VÁLVULA METÁLICA 3 1/2"" PARA  CUBA INOX E SIFÃO METÁLICO EM INOX 1 1/2"" X 2"". </v>
          </cell>
          <cell r="C3892" t="str">
            <v>Un</v>
          </cell>
          <cell r="D3892">
            <v>894.8</v>
          </cell>
          <cell r="E3892">
            <v>688.31</v>
          </cell>
        </row>
        <row r="3893">
          <cell r="A3893">
            <v>0</v>
          </cell>
        </row>
        <row r="3894">
          <cell r="A3894" t="str">
            <v>22.10.031</v>
          </cell>
          <cell r="B3894" t="str">
            <v>DET 03- PONTO DE GÁS INSTALADO EM BANCADA DE LABORATÓRIO COM DISTÂNCIA A CASA DE GÁS DE 5,00 M INCLUSIVE FORNECIMENTO DE  06 (SEIS) BICOS DE BUSEN , TUBULAÇÕES DE COBRE E ACESSÓRIOS NECESSÁRIOS SEM FORNECIMETO DO BUTIJÃO.</v>
          </cell>
          <cell r="C3894" t="str">
            <v>Pt</v>
          </cell>
          <cell r="D3894">
            <v>397.78</v>
          </cell>
          <cell r="E3894">
            <v>305.99</v>
          </cell>
        </row>
        <row r="3895">
          <cell r="A3895">
            <v>0</v>
          </cell>
        </row>
        <row r="3896">
          <cell r="A3896" t="str">
            <v>22.10.032</v>
          </cell>
          <cell r="B3896" t="str">
            <v>DET. 03 - PONTO DE TOMADA 2P+T 16A/250V SHUCO - REF.5160 SILENTOQUE - PIAL OU SIMILAR (COMPLETA), INCLUSIVE TUBULAÇÃO PVC RIGIDO, FIAÇÃO, CAIXA 4X2 POL. TIGREFLEX OU SIMILAR, PLACA E DEMAIS ACESSÓRIOS, ATÉ O PONTO DE LUZ OU QUADRO DE DISTRIBUIÇÃO.</v>
          </cell>
          <cell r="C3896" t="str">
            <v>Pt</v>
          </cell>
          <cell r="D3896">
            <v>100.38</v>
          </cell>
          <cell r="E3896">
            <v>77.22</v>
          </cell>
        </row>
        <row r="3897">
          <cell r="A3897">
            <v>0</v>
          </cell>
        </row>
        <row r="3898">
          <cell r="A3898" t="str">
            <v>22.10.040</v>
          </cell>
          <cell r="B3898" t="str">
            <v>DET 04 - BALCÃO  DE PIA EM AÇO INOX PARA LABORATÓRIO COM 02 CUBAS DE (40X34X12)CM, COMPRIMENTO 2,80M - INCLUINDO COLOCAÇÃO</v>
          </cell>
          <cell r="C3898" t="str">
            <v>Un</v>
          </cell>
          <cell r="D3898">
            <v>2855.87</v>
          </cell>
          <cell r="E3898">
            <v>2196.83</v>
          </cell>
        </row>
        <row r="3899">
          <cell r="A3899">
            <v>0</v>
          </cell>
        </row>
        <row r="3900">
          <cell r="A3900" t="str">
            <v>22.10.045</v>
          </cell>
          <cell r="B3900" t="str">
            <v>DET.04 - PORTAS DE ARMÁRIOS PARA FECHAMENTO DE BALCÃO COM 06 PORTAS DE 2,80X0,71M EM COMPENSADO DE 15MM REVESTIDAS EM LAMINADO NA COR AZUL MINERAL EM TODAS AS FACES, INCLUSIVE FERRAGENS.</v>
          </cell>
          <cell r="C3900" t="str">
            <v>m</v>
          </cell>
          <cell r="D3900">
            <v>167.75</v>
          </cell>
          <cell r="E3900">
            <v>129.04</v>
          </cell>
        </row>
        <row r="3901">
          <cell r="A3901">
            <v>0</v>
          </cell>
        </row>
        <row r="3902">
          <cell r="A3902" t="str">
            <v>22.10.050</v>
          </cell>
          <cell r="B3902" t="str">
            <v>DET 05 E 06-  BANCO EM CONCRETO APARENTE  DE CONTORNO DAS ÁRVORES OU DE ARREMATE DE CANTEIROS APOIADO EM ALVENARIA DE 1 VEZ, REVESTIDA COM ASSANHADINHO  EMBASAMENTO  DE  0,20 M SOBRE CONCRETO MAGRO .</v>
          </cell>
          <cell r="C3902" t="str">
            <v>m</v>
          </cell>
          <cell r="D3902">
            <v>97.6</v>
          </cell>
          <cell r="E3902">
            <v>75.08</v>
          </cell>
        </row>
        <row r="3903">
          <cell r="A3903">
            <v>0</v>
          </cell>
        </row>
        <row r="3904">
          <cell r="A3904" t="str">
            <v>22.10.090</v>
          </cell>
          <cell r="B3904" t="str">
            <v>DET.09-FORNECIMENTO E INSTALAÇÃO DE BARRA DE APOIO AOS DEFICIENTES EM TUBO DE FERRO GALVANIZADO DE 1 1/2" COM FLANGE SOLDADA NAS EXTREMIDADES, INCL.PINTURA EM ESMALTE SINTÉTICO E FUNDO PREPARARDOR GALVOPRIMER TIPO GALVITE DA SHERWIN WILLIAMS OU SIMILAR, C</v>
          </cell>
          <cell r="C3904" t="str">
            <v>m</v>
          </cell>
          <cell r="D3904">
            <v>81.75</v>
          </cell>
          <cell r="E3904">
            <v>62.89</v>
          </cell>
        </row>
        <row r="3905">
          <cell r="A3905">
            <v>0</v>
          </cell>
        </row>
        <row r="3906">
          <cell r="A3906" t="str">
            <v>22.10.091</v>
          </cell>
          <cell r="B3906" t="str">
            <v>DET.09 - FORNECIMENTO E INSTALAÇÃO DE PUXADOR EM TUBO DE FERRO GALVANIZADO DE 1.1/2" COM FLANGE SOLDADA NAS EXTREMIDADES, INCLUSIVE PINTURA EM ESMALTE SINTÉTICO E FUNDO PREPARADOR COM GALVOPRIMER TIPO GALVITE DA SHERWIN WILLIAMS OU SIMILAR, FIXADO EM PORT</v>
          </cell>
          <cell r="C3906" t="str">
            <v>m</v>
          </cell>
          <cell r="D3906">
            <v>116.37</v>
          </cell>
          <cell r="E3906">
            <v>89.52</v>
          </cell>
        </row>
        <row r="3907">
          <cell r="A3907">
            <v>0</v>
          </cell>
        </row>
        <row r="3908">
          <cell r="A3908" t="str">
            <v>22.10.092</v>
          </cell>
          <cell r="B3908" t="str">
            <v>DET.09 - FORNECIMENTO E ASSENTAMENTO DE LAVATÓRIO DE CANTO, SEM COLUNA, FAB:DECA, COR:BRANCA, LINHA IZY, REF.L101 OU SIMLAR, FIXADO COM PARAFUSO CROMADO DE COMPRIMENTO 2 1/2" E DIÂMETRO DE 1/4" COM BUCHA DE 8MM, CHICOTE PLÁSTICO COM 30CM DE 1/2", SIFÃO CO</v>
          </cell>
          <cell r="C3908" t="str">
            <v>Un</v>
          </cell>
          <cell r="D3908">
            <v>123.09</v>
          </cell>
          <cell r="E3908">
            <v>94.69</v>
          </cell>
        </row>
        <row r="3909">
          <cell r="A3909">
            <v>0</v>
          </cell>
        </row>
        <row r="3910">
          <cell r="A3910" t="str">
            <v>22.10.100</v>
          </cell>
          <cell r="B3910" t="str">
            <v>DET 10 -BALCÃO DE WC (1,80 X 0,55 M)DE GRANITO CINZA ANDORINHA ESP=2,0 CM, INCLUSIVE TESTEIRA E ESPELHO DE GRANITO 5,00 X 2,0 CM INCLUSIVE PLACA DE CONCRETO ARMADO PARA APOIO SEM FORNECIMENTO DE CUBAS.</v>
          </cell>
          <cell r="C3910" t="str">
            <v>m</v>
          </cell>
          <cell r="D3910">
            <v>490.17</v>
          </cell>
          <cell r="E3910">
            <v>377.06</v>
          </cell>
        </row>
        <row r="3911">
          <cell r="A3911">
            <v>0</v>
          </cell>
        </row>
        <row r="3912">
          <cell r="A3912" t="str">
            <v>22.10.101</v>
          </cell>
          <cell r="B3912" t="str">
            <v>DET. 10 - FORNECIMENTO E INSTALAÇÃO DE CUBA DE LOUÇA DE EMBUTIR OVAL 490X325MM, REF. 10116 CELITE OU SIMILAR, SEM A TORNEIRA, INCLUSIVE OS DEMAIS ACESSÓRIOS.</v>
          </cell>
          <cell r="C3912" t="str">
            <v>Un</v>
          </cell>
          <cell r="D3912">
            <v>150.26</v>
          </cell>
          <cell r="E3912">
            <v>115.59</v>
          </cell>
        </row>
        <row r="3913">
          <cell r="A3913">
            <v>0</v>
          </cell>
        </row>
        <row r="3914">
          <cell r="A3914" t="str">
            <v>22.10.110</v>
          </cell>
          <cell r="B3914" t="str">
            <v>DET 11  E DET 12 -BANCADA  (2,63X0,72 M) PARA BALCÃO DA SECRETARIA  E BANCADA EM L (2,10+1,78X0,72 M) PRA BALCÃO DA BIBLIOTECA EM  GRANITO CINZA ANDORINHA ESP=2,0 CM , INCLUSIVE TESTEIRA DE GRANITO 5,0X2,0 CM  INCLUSIVE PLACA DE CONCRETO ARMADO PARA APOIO</v>
          </cell>
          <cell r="C3914" t="str">
            <v>m</v>
          </cell>
          <cell r="D3914">
            <v>297.79000000000002</v>
          </cell>
          <cell r="E3914">
            <v>229.07</v>
          </cell>
        </row>
        <row r="3915">
          <cell r="A3915">
            <v>0</v>
          </cell>
        </row>
        <row r="3916">
          <cell r="A3916" t="str">
            <v>22.10.115</v>
          </cell>
          <cell r="B3916" t="str">
            <v>DET.11 E DET.12 - TAMPO (2,63X0,72)M PARA BALCÃO DA SECRETARIA E BANCADA EM "L" (2,10+1,78X0,72)M PARA BALCÃO DA BIBLIOTECA - EM GRANITO  CINZA ANDORINHA ESP.2,0CM, INCL. TESTEIRA DE GRANITO 5X2CM, SEM PLACA DE CONCRETO ARMADO PARA APOIO.</v>
          </cell>
          <cell r="C3916" t="str">
            <v>m</v>
          </cell>
          <cell r="D3916">
            <v>237</v>
          </cell>
          <cell r="E3916">
            <v>182.31</v>
          </cell>
        </row>
        <row r="3917">
          <cell r="A3917">
            <v>0</v>
          </cell>
        </row>
        <row r="3918">
          <cell r="A3918" t="str">
            <v>22.10.116</v>
          </cell>
          <cell r="B3918" t="str">
            <v>DET.11 - PORTA DE ACESSO FIXADA EM BALCÃO COM 0,80X0,60M EM COMPENSADO DE 15MM REVESTIDA COM LAMINADO TEXTURIZADO NA COR AZUL MINERAL, INCLUSIVE FERRAGENS.</v>
          </cell>
          <cell r="C3918" t="str">
            <v>Un</v>
          </cell>
          <cell r="D3918">
            <v>272.83</v>
          </cell>
          <cell r="E3918">
            <v>209.87</v>
          </cell>
        </row>
        <row r="3919">
          <cell r="A3919">
            <v>0</v>
          </cell>
        </row>
        <row r="3920">
          <cell r="A3920" t="str">
            <v>22.10.130</v>
          </cell>
          <cell r="B3920" t="str">
            <v>DET 13-A -FORNECIMENTO E EXECUÇÃO DE PRATELEIRA EM CONCRETO APARENTE POLIDO, PINTADA COM VERNIZ  ACRÍLICO .</v>
          </cell>
          <cell r="C3920" t="str">
            <v>m</v>
          </cell>
          <cell r="D3920">
            <v>45.9</v>
          </cell>
          <cell r="E3920">
            <v>35.31</v>
          </cell>
        </row>
        <row r="3921">
          <cell r="A3921">
            <v>0</v>
          </cell>
        </row>
        <row r="3922">
          <cell r="A3922" t="str">
            <v>22.10.131</v>
          </cell>
          <cell r="B3922" t="str">
            <v>DET 13-B -FORNECIMENTO E INSTALAÇÃO DE  PRATELEIRA EM CONCRETO ARMADO REVESTIDA COM AZULEJO 15X15 CM  INCLUSIVE CHAPISCO E EMBOÇO.</v>
          </cell>
          <cell r="C3922" t="str">
            <v>m</v>
          </cell>
          <cell r="D3922">
            <v>64.28</v>
          </cell>
          <cell r="E3922">
            <v>49.45</v>
          </cell>
        </row>
        <row r="3923">
          <cell r="A3923">
            <v>0</v>
          </cell>
        </row>
        <row r="3924">
          <cell r="A3924" t="str">
            <v>22.10.140</v>
          </cell>
          <cell r="B3924" t="str">
            <v>DET. 14-A - QUADRO VERDE/AVISOS DE 4,66X1,33M  EM LAMINADO VERDE PAUTADO E CARPETE CINZA COLADO, INCLUSIVE COMPENSADO DE 10MM FIXADO COM PARAFUSOS, CALHA EM CONCRETO ARMADO COM 3,16M PARA APOIO DO APAGADOR E PINCEL, E MOLDURA DE ARGAMASSA ARMADA.</v>
          </cell>
          <cell r="C3924" t="str">
            <v>Un</v>
          </cell>
          <cell r="D3924">
            <v>625.35</v>
          </cell>
          <cell r="E3924">
            <v>481.04</v>
          </cell>
        </row>
        <row r="3925">
          <cell r="A3925">
            <v>0</v>
          </cell>
        </row>
        <row r="3926">
          <cell r="A3926" t="str">
            <v>22.10.141</v>
          </cell>
          <cell r="B3926" t="str">
            <v>DET 14-A -FORNECIMENTO E  COLOCAÇÃO DE LAMINADO FENÓLICO PAUTADO ESCOLAR NA COR VERDE PARA QUADRO ESCOLAR,  INCLUSIVE COMPENSADO DE 10 MM, FIXADO COM PARAFUSOS E BUCHAS S-8.</v>
          </cell>
          <cell r="C3926" t="str">
            <v>m2</v>
          </cell>
          <cell r="D3926">
            <v>91.39</v>
          </cell>
          <cell r="E3926">
            <v>70.3</v>
          </cell>
        </row>
        <row r="3927">
          <cell r="A3927">
            <v>0</v>
          </cell>
        </row>
        <row r="3928">
          <cell r="A3928" t="str">
            <v>22.10.142</v>
          </cell>
          <cell r="B3928" t="str">
            <v>DET. 14A E 14B - FORNECIMENTO E COLOCAÇÃO DE CARPETE CINZA 4MM PARA QUADRO ESCOLAR, INCLUSIVE COMPENSADO DE 10MM, FIXADO COM PARAFUSOS E BUCHAS S-8.</v>
          </cell>
          <cell r="C3928" t="str">
            <v>m2</v>
          </cell>
          <cell r="D3928">
            <v>70.22</v>
          </cell>
          <cell r="E3928">
            <v>54.02</v>
          </cell>
        </row>
        <row r="3929">
          <cell r="A3929">
            <v>0</v>
          </cell>
        </row>
        <row r="3930">
          <cell r="A3930" t="str">
            <v>22.10.143</v>
          </cell>
          <cell r="B3930" t="str">
            <v>DET. 14 A E 14 B - FORNECIMENTO E COLOCAÇÃO DE CARPETE CINZA 4MM PARA QUADRO DE AVISO, APLICADO SOBRE COMPENSADO EXISTENTE.</v>
          </cell>
          <cell r="C3930" t="str">
            <v>m2</v>
          </cell>
          <cell r="D3930">
            <v>29.62</v>
          </cell>
          <cell r="E3930">
            <v>22.79</v>
          </cell>
        </row>
        <row r="3931">
          <cell r="A3931">
            <v>0</v>
          </cell>
        </row>
        <row r="3932">
          <cell r="A3932" t="str">
            <v>22.10.144</v>
          </cell>
          <cell r="B3932" t="str">
            <v>DET.14A - FORNECIMENTO E  COLOCAÇÃO DE LAMINADO FENÓLICO PAUTADO ESCOLAR NA COR VERDE PARA QUADRO ESCOLAR UTILIZANDO COLA.</v>
          </cell>
          <cell r="C3932" t="str">
            <v>m2</v>
          </cell>
          <cell r="D3932">
            <v>51.66</v>
          </cell>
          <cell r="E3932">
            <v>39.74</v>
          </cell>
        </row>
        <row r="3933">
          <cell r="A3933">
            <v>0</v>
          </cell>
        </row>
        <row r="3934">
          <cell r="A3934" t="str">
            <v>22.10.145</v>
          </cell>
          <cell r="B3934" t="str">
            <v>DET. 14-B - QUADRO BRANCO/AVISOS DE 4,66X1,33M  EM LAMINADO BRANCO  PAUTADO E CARPETE CINZA COLADO, INCLUSIVE COMPENSADO DE 10MM FIXADO COM PARAFUSOS, CALHA DE 0,30M DE COMPRIMENTO PARA APAGADOR E PINCEL DE CONCRETO ARMADO, E MOLDURA DE ARGAMASSA ARMADA.</v>
          </cell>
          <cell r="C3934" t="str">
            <v>Un</v>
          </cell>
          <cell r="D3934">
            <v>623.20000000000005</v>
          </cell>
          <cell r="E3934">
            <v>479.39</v>
          </cell>
        </row>
        <row r="3935">
          <cell r="A3935">
            <v>0</v>
          </cell>
        </row>
        <row r="3936">
          <cell r="A3936" t="str">
            <v>22.10.146</v>
          </cell>
          <cell r="B3936" t="str">
            <v>DET. 14B - FORNECIMENTO E COLOCAÇÃO DE LAMINADO FENÓLICO PAUTADO ESCOLAR NA COR BRANCA PARA QUADRO ESCOLAR, INCLUSIVE COMPENSADO DE 10MM, FIXADO COM PARAFUSOS E BUCHAS S-8.</v>
          </cell>
          <cell r="C3936" t="str">
            <v>m2</v>
          </cell>
          <cell r="D3936">
            <v>92.65</v>
          </cell>
          <cell r="E3936">
            <v>71.27</v>
          </cell>
        </row>
        <row r="3937">
          <cell r="A3937">
            <v>0</v>
          </cell>
        </row>
        <row r="3938">
          <cell r="A3938" t="str">
            <v>22.10.147</v>
          </cell>
          <cell r="B3938" t="str">
            <v>DET.14B - FORNECIMENTO E COLOCAÇÃO DE LAMINADO FENÓLICO PAUTADO ESCOLAR NA COR BRANCA PARA QUADRO ESCOLAR UTILIZANDO COLA.</v>
          </cell>
          <cell r="C3938" t="str">
            <v>m2</v>
          </cell>
          <cell r="D3938">
            <v>52.92</v>
          </cell>
          <cell r="E3938">
            <v>40.71</v>
          </cell>
        </row>
        <row r="3939">
          <cell r="A3939">
            <v>0</v>
          </cell>
        </row>
        <row r="3940">
          <cell r="A3940" t="str">
            <v>22.10.148</v>
          </cell>
          <cell r="B3940" t="str">
            <v>DET. 14B - FORNECIMENTO E COLOCAÇÃO DE LAMINADO LISO ESCOLAR NA COR BRANCA PARA QUADRO ESCOLAR UTILIZANDO COLA.</v>
          </cell>
          <cell r="C3940" t="str">
            <v>m2</v>
          </cell>
          <cell r="D3940">
            <v>52.79</v>
          </cell>
          <cell r="E3940">
            <v>40.61</v>
          </cell>
        </row>
        <row r="3941">
          <cell r="A3941">
            <v>0</v>
          </cell>
        </row>
        <row r="3942">
          <cell r="A3942" t="str">
            <v>22.10.150</v>
          </cell>
          <cell r="B3942" t="str">
            <v>DET. 15 - PLATAFORMA DE CONCRETO ARMADO DE 20MPA COM 03 MASTROS DE FERRO GALVANIZADO PINTADOS SENDO 02 COM ALTURA DE 6,00M E 01 COM ALTURA DE 7,00M. FUNDAÇÃO EM ALVENARIA DE 1VEZ, ATERRO COMPACTADO E CONCRETO MAGRO (1:4:8). INCLUSIVE PINTURA DA PLATAFORMA</v>
          </cell>
          <cell r="C3942" t="str">
            <v>Un</v>
          </cell>
          <cell r="D3942">
            <v>2686.25</v>
          </cell>
          <cell r="E3942">
            <v>2066.35</v>
          </cell>
        </row>
        <row r="3943">
          <cell r="A3943">
            <v>0</v>
          </cell>
        </row>
        <row r="3944">
          <cell r="A3944" t="str">
            <v>22.10.170</v>
          </cell>
          <cell r="B3944" t="str">
            <v>DET.17A E 17B - APOIO EM GRANITO CINZA ANDORINHA COM 2,00CM DE ESPESSURA DA JANELA DE ATENDIMENTO DA COZINHA E DA SECRETARIA SOBRE PLACA DE CONCRETO ARMADO, CONFORME DETALHE.</v>
          </cell>
          <cell r="C3944" t="str">
            <v>m2</v>
          </cell>
          <cell r="D3944">
            <v>320.67</v>
          </cell>
          <cell r="E3944">
            <v>246.67</v>
          </cell>
        </row>
        <row r="3945">
          <cell r="A3945">
            <v>0</v>
          </cell>
        </row>
        <row r="3946">
          <cell r="A3946" t="str">
            <v>22.10.171</v>
          </cell>
          <cell r="B3946" t="str">
            <v>DET.17B - FORNECIMENTO E INSTALAÇÃO DE GRADE DE MADEIRA COM BAGUETES PARA FIXAÇÃO DE VIDROS DIMENSÕES DE 1,20X1,25M, LARGURA DE 15CM, EM MADEIRA MASSARANDUBA OU SIMILAR. NÃO INCLUSO VIDRO.</v>
          </cell>
          <cell r="C3946" t="str">
            <v>Un</v>
          </cell>
          <cell r="D3946">
            <v>193.89</v>
          </cell>
          <cell r="E3946">
            <v>149.15</v>
          </cell>
        </row>
        <row r="3947">
          <cell r="A3947">
            <v>0</v>
          </cell>
        </row>
        <row r="3948">
          <cell r="A3948" t="str">
            <v>22.10.172</v>
          </cell>
          <cell r="B3948" t="str">
            <v>DET. 17A E 17B - BANCADA INTERNA AO APOIO DE GRANITO POLIDO CINZA ANDORINHA, ESP.2CM, LARGURA DE 60CM, INCLUSIVE TESTEIRA 5X2CM, SEM ESPELHO, SOBRE PLACA DE CONCRETO ARMADO, CONFORME DETALHE.</v>
          </cell>
          <cell r="C3948" t="str">
            <v>m</v>
          </cell>
          <cell r="D3948">
            <v>273.14999999999998</v>
          </cell>
          <cell r="E3948">
            <v>210.12</v>
          </cell>
        </row>
        <row r="3949">
          <cell r="A3949">
            <v>0</v>
          </cell>
        </row>
        <row r="3950">
          <cell r="A3950" t="str">
            <v>22.10.200</v>
          </cell>
          <cell r="B3950" t="str">
            <v>DET. 20 - BANCADA (2,80X0,60)M DA COZINHA EM GRANITO CINZA ANDORINHA PARA 02 CUBAS DE (50X40X25)CM - INCLUSIVE TESTEIRA E ESPELHO DE 2,0X5,0CM.</v>
          </cell>
          <cell r="C3950" t="str">
            <v>m</v>
          </cell>
          <cell r="D3950">
            <v>289.35000000000002</v>
          </cell>
          <cell r="E3950">
            <v>222.58</v>
          </cell>
        </row>
        <row r="3951">
          <cell r="A3951">
            <v>0</v>
          </cell>
        </row>
        <row r="3952">
          <cell r="A3952" t="str">
            <v>22.10.201</v>
          </cell>
          <cell r="B3952" t="str">
            <v>DET. 20 - COMPLEMENTO DA BANCADA DA COZINHA EM TAMPO DE GRANITO CINZA ANDORINHA 0,60M DE LARGURA, LISO, SEM FURO - INCLUSIVE TESTEIRA E ESPELHO DE 2,0X5,0CM.</v>
          </cell>
          <cell r="C3952" t="str">
            <v>m</v>
          </cell>
          <cell r="D3952">
            <v>273.70999999999998</v>
          </cell>
          <cell r="E3952">
            <v>210.55</v>
          </cell>
        </row>
        <row r="3953">
          <cell r="A3953">
            <v>0</v>
          </cell>
        </row>
        <row r="3954">
          <cell r="A3954" t="str">
            <v>22.10.205</v>
          </cell>
          <cell r="B3954" t="str">
            <v>DET.20 - TAMPO (2,80X0,60)M DA COZINHA EM GRANITO CINZA ANDORINHA PARA 02 CUBAS DE (50X40X25)CM - INCLUSIVE TESTEIRA E ESPELHO DE 2,0X5,0CM. SEM A PLACA DE CONCRETO ARMADO PARA APOIO.</v>
          </cell>
          <cell r="C3954" t="str">
            <v>m</v>
          </cell>
          <cell r="D3954">
            <v>236.1</v>
          </cell>
          <cell r="E3954">
            <v>181.62</v>
          </cell>
        </row>
        <row r="3955">
          <cell r="A3955">
            <v>0</v>
          </cell>
        </row>
        <row r="3956">
          <cell r="A3956" t="str">
            <v>22.10.210</v>
          </cell>
          <cell r="B3956" t="str">
            <v>DET.20 - PORTAS DE ARMÁRIOS PARA FECHAMENTO DE BALCÃO COM 05 PORTAS DE 2,50X0,71M EM COMPENSADO DE 15MM REVESTIDAS EM LAMINADO NA COR AZUL MINERAL EM TODAS AS FACES, INCLUSIVE FERRAGENS.</v>
          </cell>
          <cell r="C3956" t="str">
            <v>m</v>
          </cell>
          <cell r="D3956">
            <v>172.08</v>
          </cell>
          <cell r="E3956">
            <v>132.37</v>
          </cell>
        </row>
        <row r="3957">
          <cell r="A3957">
            <v>0</v>
          </cell>
        </row>
        <row r="3958">
          <cell r="A3958" t="str">
            <v>22.10.280</v>
          </cell>
          <cell r="B3958" t="str">
            <v>DET 28- FORNEC.E INSTAL.ALAMBRADO, SEM PORTÃO, EM TELA,SIMPLES TORÇÃO,GALVAN.PESADA,MALHA QUADRADA 2"X2",FIO 12BWG E ARAME AMARR.FIO 14BWG,SEM REVEST.EM PVC,FIXADA EM TUBO FERRO GALVAN. 3" E 2", INCL.SOLDA E MONTAGEM,TRATAM.ANTIFER.E PINT.ESMALTE. FUNDAÇÃ</v>
          </cell>
          <cell r="C3958" t="str">
            <v>m</v>
          </cell>
          <cell r="D3958">
            <v>757.41</v>
          </cell>
          <cell r="E3958">
            <v>582.63</v>
          </cell>
        </row>
        <row r="3959">
          <cell r="A3959">
            <v>0</v>
          </cell>
        </row>
        <row r="3960">
          <cell r="A3960" t="str">
            <v>22.10.281</v>
          </cell>
          <cell r="B3960" t="str">
            <v>DET 28-FORNEC.E INSTAL.ALAMBRADO C/PORTÃO EM TELA,SIMPLES TORÇÃO,GALVAN.PESADA,MALHA QUADRADA 2"X2",FIO 12BWG E ARAME AMARR.FIO 14BWG,SEM REVEST.EM PVC,FIXADA EM TUBO FERRO GALVAN. 3" E 2", INCL.SOLDA E MONTAGEM,TRATAM.ANTIFER.E PINT.ESMALTE, FUNDAÇÃO CON</v>
          </cell>
          <cell r="C3960" t="str">
            <v>m</v>
          </cell>
          <cell r="D3960">
            <v>757.41</v>
          </cell>
          <cell r="E3960">
            <v>582.63</v>
          </cell>
        </row>
        <row r="3961">
          <cell r="A3961">
            <v>0</v>
          </cell>
        </row>
        <row r="3962">
          <cell r="A3962" t="str">
            <v>22.10.282</v>
          </cell>
          <cell r="B3962" t="str">
            <v>DET. 28 - INSTALAÇÃO DE ALAMBRADO CONFORME DETALHE 28, INCLUSIVE ESCAVAÇÃO, REMOÇÃO DE MATERIAL E FUNDAÇÃO EM CONCRETO MAGRO E ESTRUTURAL DE FCK 20MPA. ALTURA ÚTIL DE 5,50M. SEM O FORNECIMENTO DOS MATERIAIS DO ALAMBRADO.</v>
          </cell>
          <cell r="C3962" t="str">
            <v>m</v>
          </cell>
          <cell r="D3962">
            <v>111.64</v>
          </cell>
          <cell r="E3962">
            <v>85.88</v>
          </cell>
        </row>
        <row r="3963">
          <cell r="A3963">
            <v>0</v>
          </cell>
        </row>
        <row r="3964">
          <cell r="A3964" t="str">
            <v>22.10.300</v>
          </cell>
          <cell r="B3964" t="str">
            <v>DET 30-A- BANCO INTERNO COM TAMPO EM CONCRETO APARENTE ENVERNIZADO, MODELO 01 , PRESO NA PAREDE E APOIADO EM ALVENARIA DE 1/2 VEZ PINTADA COM TINTA PVA E EMBASAMENTO  EM ALVENARIA DE  1 VEZ  SOBRE CONCRETO MAGRO.</v>
          </cell>
          <cell r="C3964" t="str">
            <v>m</v>
          </cell>
          <cell r="D3964">
            <v>114.14</v>
          </cell>
          <cell r="E3964">
            <v>87.8</v>
          </cell>
        </row>
        <row r="3965">
          <cell r="A3965">
            <v>0</v>
          </cell>
        </row>
        <row r="3966">
          <cell r="A3966" t="str">
            <v>22.10.305</v>
          </cell>
          <cell r="B3966" t="str">
            <v>DET 30-B- BANCO INTERNO COM TAMPO EM CONCRETO APARENTE ENVERNIZADO, MODELO 02 , SOLTO DA PAREDE E APOIADO EM ALVENARIA DE 1 VEZ E PILARETE DE CONCRETO ARMADO, REVESTIDOS, PINTADOS COM TINTA PVA E EMBASAMENTO  EM ALVENARIA DE  1 VEZ  SOBRE CONCRETO MAGRO.</v>
          </cell>
          <cell r="C3966" t="str">
            <v>m</v>
          </cell>
          <cell r="D3966">
            <v>135.63999999999999</v>
          </cell>
          <cell r="E3966">
            <v>104.34</v>
          </cell>
        </row>
        <row r="3967">
          <cell r="A3967">
            <v>0</v>
          </cell>
        </row>
        <row r="3968">
          <cell r="A3968" t="str">
            <v>22.10.311</v>
          </cell>
          <cell r="B3968" t="str">
            <v>DET.31A - FORN.E INST.DE CORRIMÃO DUPLO EM TUBOS DE FERRO GALV.DE 1.1/2", ESP.DA PAREDE DO TUBO NA CHAPA 13, CHUMBADOS NA PAREDE ATRAVÉS DE SUPORTES DE APOIO EM TUBOS DE FG DE 3/4", ESP.DA PAREDE NA CHAPA 13, A CADA 1,00M. SEM PINTURA.</v>
          </cell>
          <cell r="C3968" t="str">
            <v>m</v>
          </cell>
          <cell r="D3968">
            <v>172.47</v>
          </cell>
          <cell r="E3968">
            <v>132.66999999999999</v>
          </cell>
        </row>
        <row r="3969">
          <cell r="A3969">
            <v>0</v>
          </cell>
        </row>
        <row r="3970">
          <cell r="A3970" t="str">
            <v>22.10.312</v>
          </cell>
          <cell r="B3970" t="str">
            <v>DET.31B - FORNECIMENTO E INSTALAÇÃO DE CORRIMÃO EM TUBO DE FERRO GALVANIZADO DE 1.1/2" (CHAPA 13) E MONTANTES DE 1,00M COM ALTURA UTIL DE 0,60M E SUPORTES DE APOIO EM VARÃO DE FERRO DE 5/8". PINTURA EM GALVOPRIMER</v>
          </cell>
          <cell r="C3970" t="str">
            <v>m</v>
          </cell>
          <cell r="D3970">
            <v>177.97</v>
          </cell>
          <cell r="E3970">
            <v>136.9</v>
          </cell>
        </row>
        <row r="3971">
          <cell r="A3971">
            <v>0</v>
          </cell>
        </row>
        <row r="3972">
          <cell r="A3972" t="str">
            <v>22.10.313</v>
          </cell>
          <cell r="B3972" t="str">
            <v>DET.31C - FORNECIMENTO E INST.DE CORRIMÃO EM TUBO DE FERRO GALVANIZADO DE 1.1/2" (CHAPA 13) E MONTANTES EM TUBOS DE FERRO GALV. 1.1/4" (CHAPA 13) C/ESPAÇAMENTO ENTRE OS MONTANTES DE 1,00M C/ ALTURA UTIL DE 0,90M E SUPORTES DE APOIO AO CORRIMÃO EM VARÃO DE</v>
          </cell>
          <cell r="C3972" t="str">
            <v>m</v>
          </cell>
          <cell r="D3972">
            <v>156.29</v>
          </cell>
          <cell r="E3972">
            <v>120.23</v>
          </cell>
        </row>
        <row r="3973">
          <cell r="A3973">
            <v>0</v>
          </cell>
        </row>
        <row r="3974">
          <cell r="A3974" t="str">
            <v>22.10.320</v>
          </cell>
          <cell r="B3974" t="str">
            <v>DET 32 - REVESTIMENTO EM CERÂMICA (10 X 10)CM², TIPO A, ELIZABETH  LINHA CRISTAL OU SIMILAR, ASSENTADA COM ARGAMASSA PRE-FABRICADA DE CIMENTO COLANTE SOBRE EMBOÇO PRONTO E REJUNTADO COM ARGAMASSA DE REJUNTAMENTO WEBER-COLOR FLEXÍVEL - QUARTZOLIT OU SIMILA</v>
          </cell>
          <cell r="C3974" t="str">
            <v>m2</v>
          </cell>
          <cell r="D3974">
            <v>39.450000000000003</v>
          </cell>
          <cell r="E3974">
            <v>30.35</v>
          </cell>
        </row>
        <row r="3975">
          <cell r="A3975">
            <v>0</v>
          </cell>
        </row>
        <row r="3976">
          <cell r="A3976" t="str">
            <v>22.10.340</v>
          </cell>
          <cell r="B3976" t="str">
            <v>DET 034 - MESA E BANCO DE CONCRETO APARENTE  INCLUSIVE PINTURA EM VERNIZ ACRÍLICO.</v>
          </cell>
          <cell r="C3976" t="str">
            <v>Cj</v>
          </cell>
          <cell r="D3976">
            <v>1233.1400000000001</v>
          </cell>
          <cell r="E3976">
            <v>948.57</v>
          </cell>
        </row>
        <row r="3977">
          <cell r="A3977">
            <v>0</v>
          </cell>
        </row>
        <row r="3978">
          <cell r="A3978" t="str">
            <v>22.10.350</v>
          </cell>
          <cell r="B3978" t="str">
            <v>DET 35-FORNECIMENTO E EXECUÇÃO DE REVESTIMENTO EM GRANILITE ESP. 10MM, COR CINZA, PARA BALCÃO OU BANCADA , ACABAMENTO POLIDO.</v>
          </cell>
          <cell r="C3978" t="str">
            <v>m2</v>
          </cell>
          <cell r="D3978">
            <v>52</v>
          </cell>
          <cell r="E3978">
            <v>40</v>
          </cell>
        </row>
        <row r="3979">
          <cell r="A3979">
            <v>0</v>
          </cell>
        </row>
        <row r="3980">
          <cell r="A3980" t="str">
            <v>22.10.360</v>
          </cell>
          <cell r="B3980" t="str">
            <v>DET 36- FORN E INST . DE  BICICLETÁRIO EM TUBO GALVANIZADO DE 3" , COM 2,00 M, PINTADO COM  02(DUAS) DEMÃOS DE ESMALTE SINTÉTICO SOBRE GALVOPRIMER TIPO GALVITE DA  SHERWIN WILLIANS OU SIMILAR.( MEDIR PELA PROJEÇÃO DO MESMO).</v>
          </cell>
          <cell r="C3980" t="str">
            <v>m</v>
          </cell>
          <cell r="D3980">
            <v>163.81</v>
          </cell>
          <cell r="E3980">
            <v>126.01</v>
          </cell>
        </row>
        <row r="3981">
          <cell r="A3981">
            <v>0</v>
          </cell>
        </row>
        <row r="3982">
          <cell r="A3982" t="str">
            <v>22.10.370</v>
          </cell>
          <cell r="B3982" t="str">
            <v>DET 37- PRANCHA Nº 03/03- ESCADA DE MARINHEIRO EM FERRO COM DEGRAUS EM TUBO DE 1", LATERAIS EM TUBO DE 1 1/4", PROTEÇÃO CIRCULAR E EM BARRAS VERTICAIS DE 1"X3/16" E APOIO SUPERIOR EM TUBOS DE 1" E BARRA CHATA DE 1"X3/16",SEM PINTURA.</v>
          </cell>
          <cell r="C3982" t="str">
            <v>m</v>
          </cell>
          <cell r="D3982">
            <v>241.82</v>
          </cell>
          <cell r="E3982">
            <v>186.02</v>
          </cell>
        </row>
        <row r="3983">
          <cell r="A3983">
            <v>0</v>
          </cell>
        </row>
        <row r="3984">
          <cell r="A3984" t="str">
            <v>22.10.420</v>
          </cell>
          <cell r="B3984" t="str">
            <v>FORN.E EXEC.DE PISO E=8CM,CONC.EST.FCK 25 MPA USIN. BOMB. COND. A (NBR-12655), LANÇADO,ADENSADO E NIVELADO, CONF.PROJ.DA SEDUC, ARMADO C/TELA Q61, INCL. LONA PLÁSTICA 150MICRA, ACAB. VÍTREO, FIBRA DE POLIPROPILENO,CORTE DA JUNTA (LARG.4MM E PROF.22MM) E T</v>
          </cell>
          <cell r="C3984" t="str">
            <v>m2</v>
          </cell>
          <cell r="D3984">
            <v>58.96</v>
          </cell>
          <cell r="E3984">
            <v>45.36</v>
          </cell>
        </row>
        <row r="3985">
          <cell r="A3985">
            <v>0</v>
          </cell>
        </row>
        <row r="3986">
          <cell r="A3986" t="str">
            <v>22.10.421</v>
          </cell>
          <cell r="B3986" t="str">
            <v>DET. 25, 26 E 27 - FORNECIMENTO E INSTALAÇÃO DE PEITORIL, EM TUBO DE FERRO GALVANIZADO, COM 3,35MM(1/8") DE ESPESSURA DA PAREDE E DIÂMETRO DE 3", PINTADO COM ESMALTE SINTÉTICO, CHUMBADO NA ALVENARIA, CONFORME DETALHE:"GUARDA-CORPO QUADRA". H=30CM.</v>
          </cell>
          <cell r="C3986" t="str">
            <v>m</v>
          </cell>
          <cell r="D3986">
            <v>157.38999999999999</v>
          </cell>
          <cell r="E3986">
            <v>121.07</v>
          </cell>
        </row>
        <row r="3987">
          <cell r="A3987">
            <v>0</v>
          </cell>
        </row>
        <row r="3988">
          <cell r="A3988" t="str">
            <v>23.00.000</v>
          </cell>
          <cell r="B3988" t="str">
            <v>INSTALAÇÕES ESPECIAIS</v>
          </cell>
        </row>
        <row r="3989">
          <cell r="A3989">
            <v>0</v>
          </cell>
        </row>
        <row r="3990">
          <cell r="A3990" t="str">
            <v>23.01.025</v>
          </cell>
          <cell r="B3990" t="str">
            <v>FORNECIMENTO E EXECUÇÃO DE PONTO PARA REDE LÓGICA SECO,COM ELETRODUTO DE PVC RÍGIDO DE 3/4", BUCHA E ARRUELA DE ALUMÍNIO, CAIXA PLÁSTICA, RÍGIDA, RETANGULAR 4X2" FAB. TIGRE OU SIMILAR E TAMPA CEGA 4X2" FAB.PIAL OU SIMILAR. INCLUINDO RASGO EM ALVENARIA.</v>
          </cell>
          <cell r="C3990" t="str">
            <v>Pt</v>
          </cell>
          <cell r="D3990">
            <v>24.98</v>
          </cell>
          <cell r="E3990">
            <v>19.22</v>
          </cell>
        </row>
        <row r="3991">
          <cell r="A3991">
            <v>0</v>
          </cell>
        </row>
        <row r="3992">
          <cell r="A3992" t="str">
            <v>23.01.030</v>
          </cell>
          <cell r="B3992" t="str">
            <v>FORNECIMENTO E INSTALAÇÃO DE CABEAMENTO DE LÓGICA COM CABO UTP CATEGORIA 5E-04 PARES.</v>
          </cell>
          <cell r="C3992" t="str">
            <v>m</v>
          </cell>
          <cell r="D3992">
            <v>3.4</v>
          </cell>
          <cell r="E3992">
            <v>2.62</v>
          </cell>
        </row>
        <row r="3993">
          <cell r="A3993">
            <v>0</v>
          </cell>
        </row>
        <row r="3994">
          <cell r="A3994" t="str">
            <v>23.01.031</v>
          </cell>
          <cell r="B3994" t="str">
            <v>RETIRADA E COLOCAÇÃO DE CABOS LÓGICOS, SEM FORNECIMENTO DO MATERIAL.</v>
          </cell>
          <cell r="C3994" t="str">
            <v>m</v>
          </cell>
          <cell r="D3994">
            <v>2.89</v>
          </cell>
          <cell r="E3994">
            <v>2.23</v>
          </cell>
        </row>
        <row r="3995">
          <cell r="A3995">
            <v>0</v>
          </cell>
        </row>
        <row r="3996">
          <cell r="A3996" t="str">
            <v>23.01.032</v>
          </cell>
          <cell r="B3996" t="str">
            <v>FORNECIMENTO E INSTALAÇÃO DE CABO DE PAR TRANÇADO, UTP-4 PARES, CATEGORIA 6</v>
          </cell>
          <cell r="C3996" t="str">
            <v>m</v>
          </cell>
          <cell r="D3996">
            <v>4.43</v>
          </cell>
          <cell r="E3996">
            <v>3.41</v>
          </cell>
        </row>
        <row r="3997">
          <cell r="A3997">
            <v>0</v>
          </cell>
        </row>
        <row r="3998">
          <cell r="A3998" t="str">
            <v>23.01.061</v>
          </cell>
          <cell r="B3998" t="str">
            <v>FORNECIMENTO E EXECUÇÃO DE PONTO SECO DE ANTENA EXTERNA, COM ELETRODUTO DE PVC RÍGIDO DE 3/4", BUCHA E ARRUELA DE ALUMÍNIO, CAIXA PVC 4X2" RÍGIDA FAB. TIGRE OU SIMILAR E TAMPA CEGA 4X2" FAB.PIAL OU SIMILAR. INCLUINDO RASGO EM ALVENARIA.</v>
          </cell>
          <cell r="C3998" t="str">
            <v>Pt</v>
          </cell>
          <cell r="D3998">
            <v>48.85</v>
          </cell>
          <cell r="E3998">
            <v>37.58</v>
          </cell>
        </row>
        <row r="3999">
          <cell r="A3999">
            <v>0</v>
          </cell>
        </row>
        <row r="4000">
          <cell r="A4000" t="str">
            <v>23.01.062</v>
          </cell>
          <cell r="B4000" t="str">
            <v>PONTO DE ANTENA EXTERNO SECO, EM CONDULETES METÁLICOS, INCLUSIVE ELETRODUTOS DE PVC RÍGIDO ROSCÁVEL 3/4" COM 9,00M, LUVAS E CURVAS EM PVC, ABRAÇADEIRAS TIPO "D" BUCHAS E ARRUELAS DE ALUMÍNIO (INSTALAÇÃO APARENTE).</v>
          </cell>
          <cell r="C4000" t="str">
            <v>Pt</v>
          </cell>
          <cell r="D4000">
            <v>92.4</v>
          </cell>
          <cell r="E4000">
            <v>71.08</v>
          </cell>
        </row>
        <row r="4001">
          <cell r="A4001">
            <v>0</v>
          </cell>
        </row>
        <row r="4002">
          <cell r="A4002" t="str">
            <v>23.03.015</v>
          </cell>
          <cell r="B4002" t="str">
            <v>FORNECIMENTO E FIXAÇÃO DE EXTINTOR DE PÓ QUÍMICO 4KG, COM SUPORTE E PLACA DE SINALIZAÇÃO.</v>
          </cell>
          <cell r="C4002" t="str">
            <v>Un</v>
          </cell>
          <cell r="D4002">
            <v>130.85</v>
          </cell>
          <cell r="E4002">
            <v>100.66</v>
          </cell>
        </row>
        <row r="4003">
          <cell r="A4003">
            <v>0</v>
          </cell>
        </row>
        <row r="4004">
          <cell r="A4004" t="str">
            <v>23.03.025</v>
          </cell>
          <cell r="B4004" t="str">
            <v>FORNECIMENTO E FIXAÇÃO DE EXTINTOR DE PÓ QUÍMICO 6KG, COM SUPORTE E SINALIZAÇÃO</v>
          </cell>
          <cell r="C4004" t="str">
            <v>Un</v>
          </cell>
          <cell r="D4004">
            <v>155.94</v>
          </cell>
          <cell r="E4004">
            <v>119.96</v>
          </cell>
        </row>
        <row r="4005">
          <cell r="A4005">
            <v>0</v>
          </cell>
        </row>
        <row r="4006">
          <cell r="A4006" t="str">
            <v>23.03.035</v>
          </cell>
          <cell r="B4006" t="str">
            <v>FORNECIMENTO E FIXAÇÃO DE EXTINTOR DE GÁS CARBÔNICO 6KG, COM SUPORTE E PLACA DE SINALIZAÇÃO.</v>
          </cell>
          <cell r="C4006" t="str">
            <v>Un</v>
          </cell>
          <cell r="D4006">
            <v>460.96</v>
          </cell>
          <cell r="E4006">
            <v>354.59</v>
          </cell>
        </row>
        <row r="4007">
          <cell r="A4007">
            <v>0</v>
          </cell>
        </row>
        <row r="4008">
          <cell r="A4008" t="str">
            <v>23.03.045</v>
          </cell>
          <cell r="B4008" t="str">
            <v>FORNECIMENTO E FIXAÇÃO DE EXTINTOR DE ÁGUA PRESSURIZADA CAP.10L, COM SUPORTE E PLACA DE SINALIZAÇÃO.</v>
          </cell>
          <cell r="C4008" t="str">
            <v>Un</v>
          </cell>
          <cell r="D4008">
            <v>134.25</v>
          </cell>
          <cell r="E4008">
            <v>103.27</v>
          </cell>
        </row>
        <row r="4009">
          <cell r="A4009">
            <v>0</v>
          </cell>
        </row>
        <row r="4010">
          <cell r="A4010" t="str">
            <v>23.06.007</v>
          </cell>
          <cell r="B4010" t="str">
            <v>FORNECIMENTO E INSTALAÇÃO DE PLUG PARA TOMADA MONOFÁSICA INSDUSTRIAL DE 16A - 3 POLOS - 220V - COM PARTES PLÁSTICAS EM POLIAMIDA 6.6 AUTO-EXTINGUÍVEL, VEDAÇÕES E GUARNIÇÕES EM SBR E TERMINAIS EM LATÃO MACIÇO - REF. N3076 - STECK, SIEMENS OU SIMILAR.</v>
          </cell>
          <cell r="C4010" t="str">
            <v>Un</v>
          </cell>
          <cell r="D4010">
            <v>16.41</v>
          </cell>
          <cell r="E4010">
            <v>12.63</v>
          </cell>
        </row>
        <row r="4011">
          <cell r="A4011">
            <v>0</v>
          </cell>
        </row>
        <row r="4012">
          <cell r="A4012" t="str">
            <v>23.06.008</v>
          </cell>
          <cell r="B4012" t="str">
            <v>FORNECIMENTO E INSTALAÇÃO DE PLUG PARA TOMADA TRIFÁSICA INSDUSTRIAL DE 32A - 4 POLOS - 380V - COM PARTES PLÁSTICAS EM POLIAMIDA 6.6 AUTO-EXTINGUÍVEL, VEDAÇÕES E GUARNIÇÕES EM SBR E TERMINAIS EM LATÃO MACIÇO - REF. N4276 - STECK, SIEMENS OU SIMILAR.</v>
          </cell>
          <cell r="C4012" t="str">
            <v>Un</v>
          </cell>
          <cell r="D4012">
            <v>23.07</v>
          </cell>
          <cell r="E4012">
            <v>17.75</v>
          </cell>
        </row>
        <row r="4013">
          <cell r="A4013">
            <v>0</v>
          </cell>
        </row>
        <row r="4014">
          <cell r="A4014" t="str">
            <v>23.06.011</v>
          </cell>
          <cell r="B4014" t="str">
            <v>FORNECIMENTO E INSTALAÇÃO DE TOMADA MONOFÁSICA INSDUSTRIAL DE 16A - 3 POLOS - 220V - SOBREPOR, COM PARTES PLÁSTICAS EM POLIAMIDA 6.6 AUTO-EXTINGUÍVEL, VEDAÇÕES E GUARNIÇÕES EM SBR E TERMINAIS EM LATÃO MACIÇO - REF. N3006 - STECK, SIEMENS OU SIMILAR.</v>
          </cell>
          <cell r="C4014" t="str">
            <v>Un</v>
          </cell>
          <cell r="D4014">
            <v>27.23</v>
          </cell>
          <cell r="E4014">
            <v>20.95</v>
          </cell>
        </row>
        <row r="4015">
          <cell r="A4015">
            <v>0</v>
          </cell>
        </row>
        <row r="4016">
          <cell r="A4016" t="str">
            <v>23.06.021</v>
          </cell>
          <cell r="B4016" t="str">
            <v>FORNECIMENTO E INSTALAÇÃO DE TOMADA TRIFÁSICA INSDUSTRIAL DE 32A - 4 POLOS - 380V - SOBREPOR, COM PARTES PLÁSTICAS EM POLIAMIDA 6.6 AUTO-EXTINGUÍVEL, VEDAÇÕES E GUARNIÇÕES EM SBR E TERMINAIS EM LATÃO MACIÇO - REF. N4206 - STECK, SIEMENS OU SIMILAR.</v>
          </cell>
          <cell r="C4016" t="str">
            <v>Un</v>
          </cell>
          <cell r="D4016">
            <v>31.96</v>
          </cell>
          <cell r="E4016">
            <v>24.59</v>
          </cell>
        </row>
        <row r="4017">
          <cell r="A4017">
            <v>0</v>
          </cell>
        </row>
        <row r="4018">
          <cell r="A4018" t="str">
            <v>23.06.031</v>
          </cell>
          <cell r="B4018" t="str">
            <v>FORNECIMENTO E INSTALAÇÃO DE TOMADA PARA PISO TRIFÁSICA INSDUSTRIAL DE 32A - 4 POLOS - 380V - EMBUTIR, COM PARTES PLÁSTICAS EM POLIAMIDA 6.6 AUTO-EXTINGUÍVEL, VEDAÇÕES E GUARNIÇÕES EM SBR E TERMINAIS EM LATÃO MACIÇO - REF. N4246 - STECK, SIEMENS OU SIMILA</v>
          </cell>
          <cell r="C4018" t="str">
            <v>Un</v>
          </cell>
          <cell r="D4018">
            <v>32.86</v>
          </cell>
          <cell r="E4018">
            <v>25.28</v>
          </cell>
        </row>
        <row r="4019">
          <cell r="A4019">
            <v>0</v>
          </cell>
        </row>
        <row r="4020">
          <cell r="A4020" t="str">
            <v>23.07.010</v>
          </cell>
          <cell r="B4020" t="str">
            <v>INSTALAÇÃO DE APARELHO DE AR CONDICIONADO TIPO SPLIT EM PAREDE, SEM FORNECIMENTO DE EQUIPAMENTO, INCLUINDO OS SERVIÇOS DE: INSTALAÇÃO DOS EQUIPAMENTOS (SPLIT E CONDENSADOR NO SUPORTE); EXECUÇÃO DE SOLDA E DRENO; FORNECIMENTO DO GÁS; FORNECIMENTO E INSTALA</v>
          </cell>
          <cell r="C4020" t="str">
            <v>Un</v>
          </cell>
          <cell r="D4020">
            <v>966.32</v>
          </cell>
          <cell r="E4020">
            <v>743.33</v>
          </cell>
        </row>
        <row r="4021">
          <cell r="A4021">
            <v>0</v>
          </cell>
        </row>
        <row r="4022">
          <cell r="A4022" t="str">
            <v>24.00.000</v>
          </cell>
          <cell r="B4022" t="str">
            <v>EQUIPAMENTOS</v>
          </cell>
        </row>
        <row r="4023">
          <cell r="A4023">
            <v>0</v>
          </cell>
        </row>
        <row r="4024">
          <cell r="A4024" t="str">
            <v>24.01.011</v>
          </cell>
          <cell r="B4024" t="str">
            <v>INSTALAÇÃO DE VENTILADOR - APENAS MÃO-DE-OBRA</v>
          </cell>
          <cell r="C4024" t="str">
            <v>Un</v>
          </cell>
          <cell r="D4024">
            <v>14.84</v>
          </cell>
          <cell r="E4024">
            <v>11.42</v>
          </cell>
        </row>
        <row r="4025">
          <cell r="A4025">
            <v>0</v>
          </cell>
        </row>
        <row r="4026">
          <cell r="A4026" t="str">
            <v>24.01.012</v>
          </cell>
          <cell r="B4026" t="str">
            <v>FORNECIMENTO E INSTALAÇÃO DE VENTILADOR DE PAREDE, DIÂMETRO DE 60CM (24") , POTÊNCIA 1/4CV-2000W, 1400RPM, BIVOLT, COM VELOCIDADE REGULÁVEL , FABRICAÇÃO VENTDELTA OU SIMILAR.</v>
          </cell>
          <cell r="C4026" t="str">
            <v>Un</v>
          </cell>
          <cell r="D4026">
            <v>197.23</v>
          </cell>
          <cell r="E4026">
            <v>151.72</v>
          </cell>
        </row>
        <row r="4027">
          <cell r="A4027">
            <v>0</v>
          </cell>
        </row>
        <row r="4028">
          <cell r="A4028" t="str">
            <v>24.01.021</v>
          </cell>
          <cell r="B4028" t="str">
            <v>FORNECIMENTO E INSTALAÇÃO DE EXAUSTORES EÓLICOS SEM MOTOR, COM VAZÃO DE 4000M³/HORA,  DIÂMETRO DE 24", COM BASE DE APOIO.</v>
          </cell>
          <cell r="C4028" t="str">
            <v>Un</v>
          </cell>
          <cell r="D4028">
            <v>324.12</v>
          </cell>
          <cell r="E4028">
            <v>249.33</v>
          </cell>
        </row>
        <row r="4029">
          <cell r="A4029">
            <v>0</v>
          </cell>
        </row>
        <row r="4030">
          <cell r="A4030" t="str">
            <v>24.01.022</v>
          </cell>
          <cell r="B4030" t="str">
            <v>FORNECIMENTO E INSTALAÇÃO DE TELA 60X60CM TODA EM ALUMÍNIO PARA EXAUSTORES EÓLICOS.</v>
          </cell>
          <cell r="C4030" t="str">
            <v>Un</v>
          </cell>
          <cell r="D4030">
            <v>70.59</v>
          </cell>
          <cell r="E4030">
            <v>54.3</v>
          </cell>
        </row>
        <row r="4031">
          <cell r="A4031">
            <v>0</v>
          </cell>
        </row>
        <row r="4032">
          <cell r="A4032" t="str">
            <v>24.01.023</v>
          </cell>
          <cell r="B4032" t="str">
            <v>FORNECIMENTO E INSTALAÇÃO DE CHAPA GALVANIZADA GALVALUME ASDM 792 DE COMPLEMENTO PARA EXAUSTORES EÓLICOS.</v>
          </cell>
          <cell r="C4032" t="str">
            <v>Un</v>
          </cell>
          <cell r="D4032">
            <v>78.81</v>
          </cell>
          <cell r="E4032">
            <v>60.63</v>
          </cell>
        </row>
        <row r="4033">
          <cell r="A4033">
            <v>0</v>
          </cell>
        </row>
        <row r="4034">
          <cell r="A4034" t="str">
            <v>25.00.000</v>
          </cell>
          <cell r="B4034" t="str">
            <v>LIMPEZAS</v>
          </cell>
        </row>
        <row r="4035">
          <cell r="A4035">
            <v>0</v>
          </cell>
        </row>
        <row r="4036">
          <cell r="A4036" t="str">
            <v>25.01.071</v>
          </cell>
          <cell r="B4036" t="str">
            <v>LIMPEZA GERAL DA OBRA (POR METRO QUADRADO DE CONSTRUÇÃO)</v>
          </cell>
          <cell r="C4036" t="str">
            <v>m2</v>
          </cell>
          <cell r="D4036">
            <v>1.65</v>
          </cell>
          <cell r="E4036">
            <v>1.27</v>
          </cell>
        </row>
        <row r="4037">
          <cell r="A4037">
            <v>0</v>
          </cell>
        </row>
        <row r="4038">
          <cell r="A4038" t="str">
            <v>30.00.000</v>
          </cell>
          <cell r="B4038" t="str">
            <v>SERVIÇOS SINAPI - 03/2008</v>
          </cell>
        </row>
        <row r="4039">
          <cell r="A4039">
            <v>0</v>
          </cell>
        </row>
        <row r="4040">
          <cell r="A4040" t="str">
            <v>300303010</v>
          </cell>
          <cell r="B4040" t="str">
            <v>BARRACAO PARA DEPOSITO EM TABUAS, COM PISO EM ARGAMASSA DE CIMENTO E AREIA, TRACO 1 6.</v>
          </cell>
          <cell r="C4040" t="str">
            <v>m2</v>
          </cell>
          <cell r="D4040">
            <v>258.19</v>
          </cell>
          <cell r="E4040">
            <v>198.61</v>
          </cell>
        </row>
        <row r="4041">
          <cell r="A4041">
            <v>0</v>
          </cell>
        </row>
        <row r="4042">
          <cell r="A4042" t="str">
            <v>300303090</v>
          </cell>
          <cell r="B4042" t="str">
            <v xml:space="preserve">FORNECIMENTO E ASSENTAMENTO DE PLACA DA OBRA. (MOD.AV-43/2000).  </v>
          </cell>
          <cell r="C4042" t="str">
            <v>m2</v>
          </cell>
          <cell r="D4042">
            <v>156</v>
          </cell>
          <cell r="E4042">
            <v>120</v>
          </cell>
        </row>
        <row r="4043">
          <cell r="A4043">
            <v>0</v>
          </cell>
        </row>
        <row r="4044">
          <cell r="A4044" t="str">
            <v>300501084</v>
          </cell>
          <cell r="B4044" t="str">
            <v xml:space="preserve">ESCAVAÇÃO MANUAL EM MATERIAL DE 2ª CATEGORIA SEM USO DE EXPLOSIVOS , PROFUNDIDADE ATÉ 1,50M.  </v>
          </cell>
          <cell r="C4044" t="str">
            <v>m3</v>
          </cell>
          <cell r="D4044">
            <v>20.6</v>
          </cell>
          <cell r="E4044">
            <v>15.85</v>
          </cell>
        </row>
        <row r="4045">
          <cell r="A4045">
            <v>0</v>
          </cell>
        </row>
        <row r="4046">
          <cell r="A4046" t="str">
            <v>300603123</v>
          </cell>
          <cell r="B4046" t="str">
            <v xml:space="preserve">CONCRETO ARMADO PRONTO, FCK 25 MPA,CONDICAO A (NBR 12655), LANCADO EM VIGAS E ADENSADO, INCLUSIVE FORMA, ESCORAMENTO E FERRAGEM.  </v>
          </cell>
          <cell r="C4046" t="str">
            <v>m3</v>
          </cell>
          <cell r="D4046">
            <v>1448.08</v>
          </cell>
          <cell r="E4046">
            <v>1113.9100000000001</v>
          </cell>
        </row>
        <row r="4047">
          <cell r="A4047">
            <v>0</v>
          </cell>
        </row>
        <row r="4048">
          <cell r="A4048" t="str">
            <v>300603132</v>
          </cell>
          <cell r="B4048" t="str">
            <v xml:space="preserve">CONCRETO ARMADO PRONTO, FCK 20 MPA,CONDICAO B (NBR 12655),LANCADO EM PILARES E ADENSADO,INCLUSIVE FORMA, ESCORAMENTO E FERRAGEM.  </v>
          </cell>
          <cell r="C4048" t="str">
            <v>m3</v>
          </cell>
          <cell r="D4048">
            <v>1455.22</v>
          </cell>
          <cell r="E4048">
            <v>1119.4000000000001</v>
          </cell>
        </row>
        <row r="4049">
          <cell r="A4049">
            <v>0</v>
          </cell>
        </row>
        <row r="4050">
          <cell r="A4050" t="str">
            <v>300603133</v>
          </cell>
          <cell r="B4050" t="str">
            <v xml:space="preserve">CONCRETO ARMADO PRONTO, FCK 25 MPA,CONDICAO A (NBR 12655),LANCADO EM PILARES E ADENSADO,INCLUSIVE FORMA, ESCORAMENTO E FERRAGEM.  </v>
          </cell>
          <cell r="C4050" t="str">
            <v>m3</v>
          </cell>
          <cell r="D4050">
            <v>1448.08</v>
          </cell>
          <cell r="E4050">
            <v>1113.9100000000001</v>
          </cell>
        </row>
        <row r="4051">
          <cell r="A4051">
            <v>0</v>
          </cell>
        </row>
        <row r="4052">
          <cell r="A4052" t="str">
            <v>300603140</v>
          </cell>
          <cell r="B4052" t="str">
            <v xml:space="preserve">CONCRETO ARMADO PRONTO, FCK 15 MPA,CONDICAO B (NBR-12655),LANCADO EM QUALQUER TIPO DE ESTRUTURA E ADENSADO, INCLUSIVE FORMA, ESCORAMENTO E FERRAGEM.  </v>
          </cell>
          <cell r="C4052" t="str">
            <v>m3</v>
          </cell>
          <cell r="D4052">
            <v>1496.61</v>
          </cell>
          <cell r="E4052">
            <v>1151.24</v>
          </cell>
        </row>
        <row r="4053">
          <cell r="A4053">
            <v>0</v>
          </cell>
        </row>
        <row r="4054">
          <cell r="A4054" t="str">
            <v>300603142</v>
          </cell>
          <cell r="B4054" t="str">
            <v xml:space="preserve">CONCRETO ARMADO PRONTO, FCK 20 MPA,CONDICAO B (NBR 12655),LANCADO EM QUALQUER TIPO DE ESTRUTURA E ADENSADO, INCLUSIVE FORMA, ESCORAMENTO E FERRAGEM.  </v>
          </cell>
          <cell r="C4054" t="str">
            <v>m3</v>
          </cell>
          <cell r="D4054">
            <v>1455.22</v>
          </cell>
          <cell r="E4054">
            <v>1119.4000000000001</v>
          </cell>
        </row>
        <row r="4055">
          <cell r="A4055">
            <v>0</v>
          </cell>
        </row>
        <row r="4056">
          <cell r="A4056" t="str">
            <v>300802090</v>
          </cell>
          <cell r="B4056" t="str">
            <v xml:space="preserve">EXECUÇÃO DE CUMEEIRA COM TELHAS CERÂMICAS TIPO COLONIAL CANAL, INCL. EMBOÇAMENTO COM ARGAMASSA DE CIMENTO, CAL HIDRATADA E AREIA SEM PENEIRAR, NO TRAÇO 1:2:9, E TRANSPORTE.  </v>
          </cell>
          <cell r="C4056" t="str">
            <v>m</v>
          </cell>
          <cell r="D4056">
            <v>9</v>
          </cell>
          <cell r="E4056">
            <v>6.93</v>
          </cell>
        </row>
        <row r="4057">
          <cell r="A4057">
            <v>0</v>
          </cell>
        </row>
        <row r="4058">
          <cell r="A4058" t="str">
            <v>300804070</v>
          </cell>
          <cell r="B4058" t="str">
            <v xml:space="preserve">PROTEÇÃO MECÂNICA DE IMPERMEABILIZAÇÃO COM ARGAMASSA DE CIMENTO E AREIA TRAÇO 1:3, ESPESSURA DE 3 CM E ACABAMENTO ÁSPERO, INCLUINDO JUNTA DE RETRAÇÃO.  </v>
          </cell>
          <cell r="C4058" t="str">
            <v>m2</v>
          </cell>
          <cell r="D4058">
            <v>22.59</v>
          </cell>
          <cell r="E4058">
            <v>17.38</v>
          </cell>
        </row>
        <row r="4059">
          <cell r="A4059">
            <v>0</v>
          </cell>
        </row>
        <row r="4060">
          <cell r="A4060" t="str">
            <v>300901040</v>
          </cell>
          <cell r="B4060" t="str">
            <v xml:space="preserve">ESQUADRIA DE MADEIRA PARA JANELAS DE ABRIR OU CORRER, COM VENEZIANA, INCLUSIVE ASSENTAMENTO E FERRAGENS.  </v>
          </cell>
          <cell r="C4060" t="str">
            <v>m2</v>
          </cell>
          <cell r="D4060">
            <v>275.87</v>
          </cell>
          <cell r="E4060">
            <v>212.21</v>
          </cell>
        </row>
        <row r="4061">
          <cell r="A4061">
            <v>0</v>
          </cell>
        </row>
        <row r="4062">
          <cell r="A4062" t="str">
            <v>300902010</v>
          </cell>
          <cell r="B4062" t="str">
            <v xml:space="preserve">ESQUADRIA DE FERRO, TIPO BASCULANTE, COM ASSENTAMENTO.  </v>
          </cell>
          <cell r="C4062" t="str">
            <v>m2</v>
          </cell>
          <cell r="D4062">
            <v>174.05</v>
          </cell>
          <cell r="E4062">
            <v>133.88999999999999</v>
          </cell>
        </row>
        <row r="4063">
          <cell r="A4063">
            <v>0</v>
          </cell>
        </row>
        <row r="4064">
          <cell r="A4064" t="str">
            <v>300902020</v>
          </cell>
          <cell r="B4064" t="str">
            <v xml:space="preserve">GRADE DE PROTECAO DE PORTA EM FERRO C/ VAROES DE 1/2", ESPAC=10CM E ACABAMENTO EM BARRA CHATA DE 1" X 1/4", INCLUSIVE FECHADURA DE SOBREPOR BRASIL OU SIMILAR E ASSENTAMENTO.  </v>
          </cell>
          <cell r="C4064" t="str">
            <v>m2</v>
          </cell>
          <cell r="D4064">
            <v>149.79</v>
          </cell>
          <cell r="E4064">
            <v>115.23</v>
          </cell>
        </row>
        <row r="4065">
          <cell r="A4065">
            <v>0</v>
          </cell>
        </row>
        <row r="4066">
          <cell r="A4066" t="str">
            <v>301001020</v>
          </cell>
          <cell r="B4066" t="str">
            <v xml:space="preserve">VIDRO PLANO, COMUM, LISO, TRANSPARENTE E COM 4 MM DE ESPESSURA - COLOCADO.  </v>
          </cell>
          <cell r="C4066" t="str">
            <v>m2</v>
          </cell>
          <cell r="D4066">
            <v>64.33</v>
          </cell>
          <cell r="E4066">
            <v>49.49</v>
          </cell>
        </row>
        <row r="4067">
          <cell r="A4067">
            <v>0</v>
          </cell>
        </row>
        <row r="4068">
          <cell r="A4068" t="str">
            <v>301002010</v>
          </cell>
          <cell r="B4068" t="str">
            <v xml:space="preserve">VIDRO PLANO FANTASIA EM GERAL, EXCETO CANELADO - COLOCADO.  </v>
          </cell>
          <cell r="C4068" t="str">
            <v>m2</v>
          </cell>
          <cell r="D4068">
            <v>51.66</v>
          </cell>
          <cell r="E4068">
            <v>39.74</v>
          </cell>
        </row>
        <row r="4069">
          <cell r="A4069">
            <v>0</v>
          </cell>
        </row>
        <row r="4070">
          <cell r="A4070" t="str">
            <v>301102010</v>
          </cell>
          <cell r="B4070" t="str">
            <v xml:space="preserve">CHAPISCO COM ARGAMASSA DE CIMENTO E AREIA NO TRACO 1:3.  </v>
          </cell>
          <cell r="C4070" t="str">
            <v>m2</v>
          </cell>
          <cell r="D4070">
            <v>4.5199999999999996</v>
          </cell>
          <cell r="E4070">
            <v>3.48</v>
          </cell>
        </row>
        <row r="4071">
          <cell r="A4071">
            <v>0</v>
          </cell>
        </row>
        <row r="4072">
          <cell r="A4072" t="str">
            <v>301703150</v>
          </cell>
          <cell r="B4072" t="str">
            <v xml:space="preserve">FORNECIMENTO E PLANTIO DE COQUEIRO (ALTURA DO FUSTE DE 0,60 M),INCLUINDO A PREPARACAO DE COVA DE 40,0 X 40,0 X 40,0 CM, COM BARRO DE JARDIM E ESTRUME BOVINO CURTIDO.  </v>
          </cell>
          <cell r="C4072" t="str">
            <v>UD</v>
          </cell>
          <cell r="D4072">
            <v>10.43</v>
          </cell>
          <cell r="E4072">
            <v>8.0299999999999994</v>
          </cell>
        </row>
        <row r="4073">
          <cell r="A4073">
            <v>0</v>
          </cell>
        </row>
        <row r="4074">
          <cell r="A4074" t="str">
            <v>301809030</v>
          </cell>
          <cell r="B4074" t="str">
            <v xml:space="preserve">FORNECIMENTO E ASSENTAMENTO DE CAIXA PARA MEDICAO TRIFASICA E CAIXA PARA DISJUNTOR TRI-FASICO DE POLICARBONATO E NORYL CINZA, INCLUSIVE BUCHAS PLASTICAS E PARAFUSOS PARA INSTALACAO DAS CAIXAS EM PAREDE (PADRAO CELPE) SEM DISJUNTOR.  </v>
          </cell>
          <cell r="C4074" t="str">
            <v>UD</v>
          </cell>
          <cell r="D4074">
            <v>164.97</v>
          </cell>
          <cell r="E4074">
            <v>126.9</v>
          </cell>
        </row>
        <row r="4075">
          <cell r="A4075">
            <v>0</v>
          </cell>
        </row>
        <row r="4076">
          <cell r="A4076" t="str">
            <v>301813170</v>
          </cell>
          <cell r="B4076" t="str">
            <v xml:space="preserve">ELETRODUTO DE PVC RIGIDO ROSQUEAVEL DE 4POL., COM LUVA DE ROSCA INTERNA, ASSENTADO EM VALAS COM PROFUNDIDADE DE 0,60M, INCLUSIVE ESCAVACAO E REATERRO.  </v>
          </cell>
          <cell r="C4076" t="str">
            <v>m</v>
          </cell>
          <cell r="D4076">
            <v>39.97</v>
          </cell>
          <cell r="E4076">
            <v>30.75</v>
          </cell>
        </row>
        <row r="4077">
          <cell r="A4077">
            <v>0</v>
          </cell>
        </row>
        <row r="4078">
          <cell r="A4078" t="str">
            <v>301819041</v>
          </cell>
          <cell r="B4078" t="str">
            <v xml:space="preserve">CABO DE COBRE,TEMPERA MOLE,ENCORDOAMENTO CLASSE 2, ISOLAMENTO DE PVC - 70 C, TIPO BWF,750V FOREPLAST OU SIMILAR, S.M. - 10MM2, INCLUSIVE INSTALACAO EM ELETRODUTO.  </v>
          </cell>
          <cell r="C4078" t="str">
            <v>m</v>
          </cell>
          <cell r="D4078">
            <v>6.26</v>
          </cell>
          <cell r="E4078">
            <v>4.82</v>
          </cell>
        </row>
        <row r="4079">
          <cell r="A4079">
            <v>0</v>
          </cell>
        </row>
        <row r="4080">
          <cell r="A4080" t="str">
            <v>301820030</v>
          </cell>
          <cell r="B4080" t="str">
            <v xml:space="preserve">DISJUNTOR TRIPOLAR TERMOMAGNETICO ATE 50A, 380V, PIAL OU SIMILAR, INCLUSIVE INSTALACAO EM QUADRO DE DISTRIBUICAO.  </v>
          </cell>
          <cell r="C4080" t="str">
            <v>UD</v>
          </cell>
          <cell r="D4080">
            <v>64.12</v>
          </cell>
          <cell r="E4080">
            <v>49.33</v>
          </cell>
        </row>
        <row r="4081">
          <cell r="A4081">
            <v>0</v>
          </cell>
        </row>
        <row r="4082">
          <cell r="A4082" t="str">
            <v>301821150</v>
          </cell>
          <cell r="B4082" t="str">
            <v xml:space="preserve">QUADRO DE DISTRIBUICAO METALICO DE EMBUTIR,C/ PORTA, BARRAMENTO, CHAVE GERAL E PLACA DE NEUTRO PARA ATE 12 CIRCUITOS MONOPOLARES, REF. QDETN-12, CEMAR OU SIMILAR, INCLUSIVE INSTALACAO.  </v>
          </cell>
          <cell r="C4082" t="str">
            <v>UD</v>
          </cell>
          <cell r="D4082">
            <v>154.24</v>
          </cell>
          <cell r="E4082">
            <v>118.65</v>
          </cell>
        </row>
        <row r="4083">
          <cell r="A4083">
            <v>0</v>
          </cell>
        </row>
        <row r="4084">
          <cell r="A4084" t="str">
            <v>301822010</v>
          </cell>
          <cell r="B4084" t="str">
            <v xml:space="preserve">PONTO DE LUZ EM TETO OU PAREDE, INCLUINDO CAIXA 4 X 4 POL. TIGREFLEX OU SIMILAR, TUBULACAO PVC RIGIDO E FIACAO, ATE O QUADRO DE DISTRIBUICAO.  </v>
          </cell>
          <cell r="C4084" t="str">
            <v>Pt</v>
          </cell>
          <cell r="D4084">
            <v>57</v>
          </cell>
          <cell r="E4084">
            <v>43.85</v>
          </cell>
        </row>
        <row r="4085">
          <cell r="A4085">
            <v>0</v>
          </cell>
        </row>
        <row r="4086">
          <cell r="A4086" t="str">
            <v>301822030</v>
          </cell>
          <cell r="B4086" t="str">
            <v xml:space="preserve">PONTO DE INTERRUPTOR DE 2 SECCOES, PIAL OU SIMILAR, INCLUSIVE TUBULACAO PVC RIGIDO, FIACAO CAIXA 4 X 2 POL. TIGREFLEX OU SIMILAR, PLACA E DEMAIS ACESSORIOS, ATE O PONTO DE LUZ.  </v>
          </cell>
          <cell r="C4086" t="str">
            <v>Pt</v>
          </cell>
          <cell r="D4086">
            <v>75.88</v>
          </cell>
          <cell r="E4086">
            <v>58.37</v>
          </cell>
        </row>
        <row r="4087">
          <cell r="A4087">
            <v>0</v>
          </cell>
        </row>
        <row r="4088">
          <cell r="A4088" t="str">
            <v>301822040</v>
          </cell>
          <cell r="B4088" t="str">
            <v xml:space="preserve">PONTO DE INTERRUPTOR DE 3 SECCOES, PIAL OU SIMILAR, INCLUSIVE TUBULACAO PVC RIGIDO, FIACAO CAIXA 4 X 2 POL. TIGREFLEX OU SIMILAR, PLACA E DEMAIS ACESSORIOS, ATE O PONTO DE LUZ.  </v>
          </cell>
          <cell r="C4088" t="str">
            <v>Pt</v>
          </cell>
          <cell r="D4088">
            <v>94.04</v>
          </cell>
          <cell r="E4088">
            <v>72.34</v>
          </cell>
        </row>
        <row r="4089">
          <cell r="A4089">
            <v>0</v>
          </cell>
        </row>
        <row r="4090">
          <cell r="A4090" t="str">
            <v>301822080</v>
          </cell>
          <cell r="B4090" t="str">
            <v>PONTO DE TOMADA P/AR CONDICIONADO C/CONJ. TIPO ARSTOP OU SIMILAR,EM CAIXA TIGREFLEX OU SIMILAR 4 X 4 POL.,C/PLACA, TOMADA TRIP. P/PINO CHATO E DISJ. TERMOMAG. DE 25A, INCLUSIVE TUBULACAO PVC RIGIDO, FIACAO, ATERRAMENTO E DEMAIS ACESS. ATE O QUADRO DE DIST</v>
          </cell>
          <cell r="C4090" t="str">
            <v>Pt</v>
          </cell>
          <cell r="D4090">
            <v>179.16</v>
          </cell>
          <cell r="E4090">
            <v>137.82</v>
          </cell>
        </row>
        <row r="4091">
          <cell r="A4091">
            <v>0</v>
          </cell>
        </row>
        <row r="4092">
          <cell r="A4092" t="str">
            <v>301901010</v>
          </cell>
          <cell r="B4092" t="str">
            <v xml:space="preserve">PONTO DE ESGOTO PARA BACIA SANITARIA, INCLUSIVE TUBULACOES E CONEXOES EM PVC RIGIDO SOLDAVEIS, ATE A COLUNA OU O SUB-COLETOR.  </v>
          </cell>
          <cell r="C4092" t="str">
            <v>Pt</v>
          </cell>
          <cell r="D4092">
            <v>49.4</v>
          </cell>
          <cell r="E4092">
            <v>38</v>
          </cell>
        </row>
        <row r="4093">
          <cell r="A4093">
            <v>0</v>
          </cell>
        </row>
        <row r="4094">
          <cell r="A4094" t="str">
            <v>301901020</v>
          </cell>
          <cell r="B4094" t="str">
            <v xml:space="preserve">PONTO DE ESGOTO PARA PIA OU LAVANDARIA,INCLUSIVE TUBULACOES E CONEXOES EM PVC RIGIDO SOLDAVEIS, ATE A COLUNA OU O SUB-COLETOR.  </v>
          </cell>
          <cell r="C4094" t="str">
            <v>Pt</v>
          </cell>
          <cell r="D4094">
            <v>50.31</v>
          </cell>
          <cell r="E4094">
            <v>38.700000000000003</v>
          </cell>
        </row>
        <row r="4095">
          <cell r="A4095">
            <v>0</v>
          </cell>
        </row>
        <row r="4096">
          <cell r="A4096" t="str">
            <v>301905020</v>
          </cell>
          <cell r="B4096" t="str">
            <v xml:space="preserve">FORNECIMENTO E ASSENTAMENTO DE TUBOS SOLDAVEIS DE PVC RIGIDO DIAM. 25 MM, INCLUSIVE CONEXOES E ABERTURA DE RASGOS EM ALVENARIA, PARA COLUNAS DE AGUA.  </v>
          </cell>
          <cell r="C4096" t="str">
            <v>m</v>
          </cell>
          <cell r="D4096">
            <v>7.87</v>
          </cell>
          <cell r="E4096">
            <v>6.06</v>
          </cell>
        </row>
        <row r="4097">
          <cell r="A4097">
            <v>0</v>
          </cell>
        </row>
        <row r="4098">
          <cell r="A4098" t="str">
            <v>301905040</v>
          </cell>
          <cell r="B4098" t="str">
            <v xml:space="preserve">FORNECIMENTO E ASSENTAMENTO DE TUBOS SOLDAVEIS DE PVC RIGIDO DIAM. 40 MM, INCLUSIVE CONEXOES E ABERTURA DE RASGOS EM ALVENARIA, PARA COLUNAS DE AGUA.  </v>
          </cell>
          <cell r="C4098" t="str">
            <v>m</v>
          </cell>
          <cell r="D4098">
            <v>15.08</v>
          </cell>
          <cell r="E4098">
            <v>11.6</v>
          </cell>
        </row>
        <row r="4099">
          <cell r="A4099">
            <v>0</v>
          </cell>
        </row>
        <row r="4100">
          <cell r="A4100" t="str">
            <v>301905050</v>
          </cell>
          <cell r="B4100" t="str">
            <v xml:space="preserve">FORNECIMENTO E ASSENTAMENTO DE TUBOS SOLDAVEIS DE PVC RIGIDO DIAM. 50 MM, INCLUSIVE CONEXOES E ABERTURA DE RASGOS EM ALVENARIA, PARA COLUNAS DE AGUA.  </v>
          </cell>
          <cell r="C4100" t="str">
            <v>m</v>
          </cell>
          <cell r="D4100">
            <v>17.03</v>
          </cell>
          <cell r="E4100">
            <v>13.1</v>
          </cell>
        </row>
        <row r="4101">
          <cell r="A4101">
            <v>0</v>
          </cell>
        </row>
        <row r="4102">
          <cell r="A4102" t="str">
            <v>301906030</v>
          </cell>
          <cell r="B4102" t="str">
            <v xml:space="preserve">CAIXA DE GORDURA COM PAREDES EM ALVENARIA,LAJE DE TAMPA E DE FUNDO EM CONCRETO, REVESTIDA INTERNAMENTE COM ARGAMASSA DE CIMENTO E AREIA 1:4, DIMENSOES INTERNAS 0,50 X 0,50 X 0,50 M COM CHICANA DE CONCRETO.  </v>
          </cell>
          <cell r="C4102" t="str">
            <v>Un</v>
          </cell>
          <cell r="D4102">
            <v>177.32</v>
          </cell>
          <cell r="E4102">
            <v>136.4</v>
          </cell>
        </row>
        <row r="4103">
          <cell r="A4103">
            <v>0</v>
          </cell>
        </row>
        <row r="4104">
          <cell r="A4104" t="str">
            <v>301907010</v>
          </cell>
          <cell r="B4104" t="str">
            <v xml:space="preserve">FORNECIMENTO E ASSENTAMENTO DE BACIA SANITARIA DE LOUCA BRANCA, CELITE, LINHA SAVEIRO OU SIMILAR, INCLUSIVE TAMPA E ACESSORIOS CORRESPONDENTES.  </v>
          </cell>
          <cell r="C4104" t="str">
            <v>Cj</v>
          </cell>
          <cell r="D4104">
            <v>118.02</v>
          </cell>
          <cell r="E4104">
            <v>90.79</v>
          </cell>
        </row>
        <row r="4105">
          <cell r="A4105">
            <v>0</v>
          </cell>
        </row>
        <row r="4106">
          <cell r="A4106" t="str">
            <v>301907030</v>
          </cell>
          <cell r="B4106" t="str">
            <v xml:space="preserve">FORNECIMENTO E ASSENTAMENTO DE LAVATORIO SIMPLES, GRANDE, SEM COLUNA, DE LOUCA BRANCA, CELITE,LINHA SAVEIRO OU SIMILAR, INCLUSIVE ACESSORIOS CORRESPONDENTES.  </v>
          </cell>
          <cell r="C4106" t="str">
            <v>Cj</v>
          </cell>
          <cell r="D4106">
            <v>66.17</v>
          </cell>
          <cell r="E4106">
            <v>50.9</v>
          </cell>
        </row>
        <row r="4107">
          <cell r="A4107">
            <v>0</v>
          </cell>
        </row>
        <row r="4108">
          <cell r="A4108" t="str">
            <v>301907070</v>
          </cell>
          <cell r="B4108" t="str">
            <v xml:space="preserve">FORNECIMENTO E ASSENTAMENTO DE SABONETEIRA DE LOUCA BRANCA,CELITE OU SIMILAR, NAS DIMENSOES 7.5 X 15 CM.  </v>
          </cell>
          <cell r="C4108" t="str">
            <v>Un</v>
          </cell>
          <cell r="D4108">
            <v>17.05</v>
          </cell>
          <cell r="E4108">
            <v>13.12</v>
          </cell>
        </row>
        <row r="4109">
          <cell r="A4109">
            <v>0</v>
          </cell>
        </row>
        <row r="4110">
          <cell r="A4110" t="str">
            <v>301907090</v>
          </cell>
          <cell r="B4110" t="str">
            <v xml:space="preserve">FORNECIMENTO E ASSENTAMENTO DE PAPELEIRA DE LOUCA BRANCA, CELITE OU SIMILAR,NAS DIMENSOES 15 X 15 CM.  </v>
          </cell>
          <cell r="C4110" t="str">
            <v>UD</v>
          </cell>
          <cell r="D4110">
            <v>20.41</v>
          </cell>
          <cell r="E4110">
            <v>15.7</v>
          </cell>
        </row>
        <row r="4111">
          <cell r="A4111">
            <v>0</v>
          </cell>
        </row>
        <row r="4112">
          <cell r="A4112" t="str">
            <v>301907200</v>
          </cell>
          <cell r="B4112" t="str">
            <v xml:space="preserve">FORNECIMENTO DE CHUVEIRO COM HASTE DE PLASTICO, DIAM. 1/2 POL. TIGRE OU SIMILAR, INCLUSIVE FIXACAO.  </v>
          </cell>
          <cell r="C4112" t="str">
            <v>UD</v>
          </cell>
          <cell r="D4112">
            <v>5.95</v>
          </cell>
          <cell r="E4112">
            <v>4.58</v>
          </cell>
        </row>
        <row r="4113">
          <cell r="A4113">
            <v>0</v>
          </cell>
        </row>
        <row r="4114">
          <cell r="A4114" t="str">
            <v>301907270</v>
          </cell>
          <cell r="B4114" t="str">
            <v xml:space="preserve">FORNECIMENTO DE TORNEIRA DE PRESSAO PARA PIA, COM ACABAMENTO CROMADO, DIAMETRO DE 1/2 POL., REF. 1158, JR FABRIMAR OU SIMILAR, INCLUSIVE FIXACAO.  </v>
          </cell>
          <cell r="C4114" t="str">
            <v>UD</v>
          </cell>
          <cell r="D4114">
            <v>34.299999999999997</v>
          </cell>
          <cell r="E4114">
            <v>26.39</v>
          </cell>
        </row>
        <row r="4115">
          <cell r="A4115">
            <v>0</v>
          </cell>
        </row>
        <row r="4116">
          <cell r="A4116" t="str">
            <v>301907290</v>
          </cell>
          <cell r="B4116" t="str">
            <v xml:space="preserve">FORNECIMENTO DE TORNEIRA DE PRESSAO PARA LAVATORIO, COM ACABAMENTO CROMADO,DIAMETRO DE 1/2 POL., REF.1193, LINHA C-33, SIGMA OU SIMILAR, INCLUSIVE FIXACAO.  </v>
          </cell>
          <cell r="C4116" t="str">
            <v>UD</v>
          </cell>
          <cell r="D4116">
            <v>31.98</v>
          </cell>
          <cell r="E4116">
            <v>24.6</v>
          </cell>
        </row>
        <row r="4117">
          <cell r="A4117">
            <v>0</v>
          </cell>
        </row>
        <row r="4118">
          <cell r="A4118" t="str">
            <v>301907310</v>
          </cell>
          <cell r="B4118" t="str">
            <v xml:space="preserve">FORNECIMENTO DE TORNEIRA DE PRESSAO PARA LAVANDARIA, COM ACABAMENTO CROMADO, DIAMETRO DE 1/2 POL. REF.1153, LINHA C-33, SIGMA OU SIMILAR.  </v>
          </cell>
          <cell r="C4118" t="str">
            <v>UD</v>
          </cell>
          <cell r="D4118">
            <v>23.85</v>
          </cell>
          <cell r="E4118">
            <v>18.350000000000001</v>
          </cell>
        </row>
        <row r="4119">
          <cell r="A4119">
            <v>0</v>
          </cell>
        </row>
        <row r="4120">
          <cell r="A4120" t="str">
            <v>301907480</v>
          </cell>
          <cell r="B4120" t="str">
            <v xml:space="preserve">FORNECIMENTO DE REGISTRO DE GAVETA BRUTO, REF 1502, DECA OU SIMILAR, DIAMETRO DE 1.1/2 POL. INCLUSIVE FIXACAO.  </v>
          </cell>
          <cell r="C4120" t="str">
            <v>UD</v>
          </cell>
          <cell r="D4120">
            <v>70.489999999999995</v>
          </cell>
          <cell r="E4120">
            <v>54.23</v>
          </cell>
        </row>
        <row r="4121">
          <cell r="A4121">
            <v>0</v>
          </cell>
        </row>
        <row r="4122">
          <cell r="A4122" t="str">
            <v>301907500</v>
          </cell>
          <cell r="B4122" t="str">
            <v xml:space="preserve">FORNECIMENTO DE REGISTRO DE GAVETA BRUTO, REF 1502, DECA OU SIMILAR, DIAM. 2. 1/2 POL., INCLUSIVE FIXACAO.  </v>
          </cell>
          <cell r="C4122" t="str">
            <v>UD</v>
          </cell>
          <cell r="D4122">
            <v>235.8</v>
          </cell>
          <cell r="E4122">
            <v>181.39</v>
          </cell>
        </row>
        <row r="4123">
          <cell r="A4123">
            <v>0</v>
          </cell>
        </row>
        <row r="4124">
          <cell r="A4124" t="str">
            <v>301907530</v>
          </cell>
          <cell r="B4124" t="str">
            <v xml:space="preserve">FORNECIMENTO DE VALVULA DE RETENCAO HORIZONTAL, DIAM. 1 POL., INCLUSIVE INSTALACAO.  </v>
          </cell>
          <cell r="C4124" t="str">
            <v>UD</v>
          </cell>
          <cell r="D4124">
            <v>44.22</v>
          </cell>
          <cell r="E4124">
            <v>34.020000000000003</v>
          </cell>
        </row>
        <row r="4125">
          <cell r="A4125">
            <v>0</v>
          </cell>
        </row>
        <row r="4126">
          <cell r="A4126" t="str">
            <v>301907540</v>
          </cell>
          <cell r="B4126" t="str">
            <v xml:space="preserve">FORNECIMENTO DE VALVULA DE RETENCAO VERTICAL, DIAMETRO DE 1 POLEGADA, INCLUSIVE INSTALACAO.  </v>
          </cell>
          <cell r="C4126" t="str">
            <v>UD</v>
          </cell>
          <cell r="D4126">
            <v>30.13</v>
          </cell>
          <cell r="E4126">
            <v>23.18</v>
          </cell>
        </row>
        <row r="4127">
          <cell r="A4127">
            <v>0</v>
          </cell>
        </row>
        <row r="4128">
          <cell r="A4128" t="str">
            <v>301907570</v>
          </cell>
          <cell r="B4128" t="str">
            <v xml:space="preserve">INSTALACAO DE TORNEIRA DE BOIA DIAM.3/4 POL., INCLUSIVE O FORNECIMENTO DA MESMA.  </v>
          </cell>
          <cell r="C4128" t="str">
            <v>UD</v>
          </cell>
          <cell r="D4128">
            <v>8.7200000000000006</v>
          </cell>
          <cell r="E4128">
            <v>6.71</v>
          </cell>
        </row>
        <row r="4129">
          <cell r="A4129">
            <v>0</v>
          </cell>
        </row>
        <row r="4130">
          <cell r="A4130" t="str">
            <v>302501071</v>
          </cell>
          <cell r="B4130" t="str">
            <v xml:space="preserve">LIMPEZA GERAL DA OBRA (POR METRO QUADRADO DE CONSTRUÇÃO)  </v>
          </cell>
          <cell r="C4130" t="str">
            <v>m2</v>
          </cell>
          <cell r="D4130">
            <v>0.94</v>
          </cell>
          <cell r="E4130">
            <v>0.73</v>
          </cell>
        </row>
        <row r="4131">
          <cell r="A4131">
            <v>0</v>
          </cell>
        </row>
        <row r="4132">
          <cell r="A4132">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ª MEDIÇÃO"/>
      <sheetName val="2ª MEDIÇÃO"/>
      <sheetName val="3ª MEDIÇÃO"/>
      <sheetName val="4ª MEDIÇÃO"/>
      <sheetName val="5ª MEDIÇÃO"/>
      <sheetName val="6ª MEDIÇÃO"/>
      <sheetName val="7ª MEDIÇÃO"/>
      <sheetName val="8ª MEDIÇÃO"/>
      <sheetName val="9ª MEDIÇÃO"/>
      <sheetName val="QUADRO RESUMO (5)"/>
      <sheetName val="QUADRO RESUMO (4)"/>
      <sheetName val="QUADRO RESUMO (3)"/>
      <sheetName val="LIQUIDAÇÃO "/>
      <sheetName val="CRONOGRAMA"/>
      <sheetName val="PLANILHA SINTÉTICA"/>
      <sheetName val="AÇO"/>
      <sheetName val="13ª MED"/>
      <sheetName val="12ª MED"/>
      <sheetName val="11ª MED "/>
      <sheetName val="10ª MED "/>
      <sheetName val="9ª MED  (2)"/>
      <sheetName val="9ª MED "/>
      <sheetName val="8ª MED "/>
      <sheetName val="1ª MED "/>
      <sheetName val="2ª MED "/>
      <sheetName val="3ª MED "/>
      <sheetName val="4ª MED "/>
      <sheetName val="5ª MED "/>
      <sheetName val="6ª MED "/>
      <sheetName val="7ª MED "/>
      <sheetName val="14ª MED"/>
      <sheetName val="15ª MED"/>
      <sheetName val="16ª ME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
          <cell r="A5" t="str">
            <v>2.1</v>
          </cell>
          <cell r="B5">
            <v>12</v>
          </cell>
          <cell r="C5"/>
          <cell r="D5"/>
          <cell r="E5"/>
          <cell r="F5"/>
          <cell r="G5"/>
          <cell r="H5">
            <v>0.5</v>
          </cell>
          <cell r="I5" t="e">
            <v>#REF!</v>
          </cell>
          <cell r="J5" t="str">
            <v>ok</v>
          </cell>
        </row>
        <row r="6">
          <cell r="B6" t="str">
            <v>DEZEMBRO</v>
          </cell>
          <cell r="C6">
            <v>0.5</v>
          </cell>
          <cell r="H6">
            <v>0.5</v>
          </cell>
        </row>
        <row r="7">
          <cell r="H7">
            <v>0</v>
          </cell>
        </row>
        <row r="8">
          <cell r="H8">
            <v>0</v>
          </cell>
        </row>
        <row r="9">
          <cell r="H9">
            <v>0</v>
          </cell>
        </row>
        <row r="10">
          <cell r="H10">
            <v>0</v>
          </cell>
        </row>
        <row r="11">
          <cell r="H11">
            <v>0</v>
          </cell>
        </row>
        <row r="12">
          <cell r="H12">
            <v>0</v>
          </cell>
        </row>
        <row r="13">
          <cell r="H13">
            <v>0</v>
          </cell>
        </row>
        <row r="14">
          <cell r="H14">
            <v>0</v>
          </cell>
        </row>
        <row r="15">
          <cell r="H15">
            <v>0</v>
          </cell>
        </row>
        <row r="16">
          <cell r="F16"/>
          <cell r="G16" t="str">
            <v>Medido Acumulado</v>
          </cell>
          <cell r="H16" t="e">
            <v>#REF!</v>
          </cell>
        </row>
        <row r="17">
          <cell r="F17"/>
          <cell r="G17" t="str">
            <v>Contrato</v>
          </cell>
          <cell r="H17">
            <v>0</v>
          </cell>
        </row>
        <row r="18">
          <cell r="F18"/>
          <cell r="G18" t="str">
            <v>Saldo</v>
          </cell>
          <cell r="H18" t="e">
            <v>#REF!</v>
          </cell>
        </row>
        <row r="20">
          <cell r="A20" t="str">
            <v>11.1.2</v>
          </cell>
          <cell r="B20">
            <v>1832.26</v>
          </cell>
          <cell r="C20"/>
          <cell r="D20"/>
          <cell r="E20"/>
          <cell r="F20"/>
          <cell r="G20"/>
          <cell r="H20">
            <v>344.7</v>
          </cell>
          <cell r="I20" t="e">
            <v>#REF!</v>
          </cell>
          <cell r="J20" t="str">
            <v>ok</v>
          </cell>
        </row>
        <row r="21">
          <cell r="B21" t="str">
            <v>PLATIBANDA A1 - PROTEÇÃO</v>
          </cell>
          <cell r="C21"/>
          <cell r="D21"/>
          <cell r="E21">
            <v>48</v>
          </cell>
          <cell r="F21">
            <v>1.3</v>
          </cell>
          <cell r="H21">
            <v>62.400000000000006</v>
          </cell>
        </row>
        <row r="22">
          <cell r="B22" t="str">
            <v>PLATIBANDA A2 - PROTEÇÃO</v>
          </cell>
          <cell r="C22"/>
          <cell r="D22"/>
          <cell r="E22">
            <v>57.699999999999996</v>
          </cell>
          <cell r="F22">
            <v>1.3</v>
          </cell>
          <cell r="H22">
            <v>75.009999999999991</v>
          </cell>
        </row>
        <row r="23">
          <cell r="B23" t="str">
            <v>PLATIBANDA A3 - PROTEÇÃO</v>
          </cell>
          <cell r="C23"/>
          <cell r="D23"/>
          <cell r="E23">
            <v>45.150000000000006</v>
          </cell>
          <cell r="F23">
            <v>1.3</v>
          </cell>
          <cell r="H23">
            <v>58.695000000000007</v>
          </cell>
        </row>
        <row r="24">
          <cell r="B24" t="str">
            <v>PLATIBANDA A4 - PROTEÇÃO</v>
          </cell>
          <cell r="C24"/>
          <cell r="D24"/>
          <cell r="E24">
            <v>44.3</v>
          </cell>
          <cell r="F24">
            <v>1.3</v>
          </cell>
          <cell r="H24">
            <v>57.589999999999996</v>
          </cell>
        </row>
        <row r="25">
          <cell r="B25" t="str">
            <v>PLATIBANDA LAJE IMPERMEABILIZADA - PROTEÇÃO</v>
          </cell>
          <cell r="C25"/>
          <cell r="D25"/>
          <cell r="E25">
            <v>70</v>
          </cell>
          <cell r="F25">
            <v>1.3</v>
          </cell>
          <cell r="H25">
            <v>91</v>
          </cell>
        </row>
        <row r="26">
          <cell r="H26">
            <v>0</v>
          </cell>
        </row>
        <row r="27">
          <cell r="H27">
            <v>0</v>
          </cell>
        </row>
        <row r="28">
          <cell r="H28">
            <v>0</v>
          </cell>
        </row>
        <row r="29">
          <cell r="H29">
            <v>0</v>
          </cell>
        </row>
        <row r="30">
          <cell r="H30">
            <v>0</v>
          </cell>
        </row>
        <row r="31">
          <cell r="F31"/>
          <cell r="G31" t="str">
            <v>Medido Acumulado</v>
          </cell>
          <cell r="H31" t="e">
            <v>#REF!</v>
          </cell>
        </row>
        <row r="32">
          <cell r="F32"/>
          <cell r="G32" t="str">
            <v>Contrato</v>
          </cell>
          <cell r="H32">
            <v>317.2199999999998</v>
          </cell>
        </row>
        <row r="33">
          <cell r="F33"/>
          <cell r="G33" t="str">
            <v>Saldo</v>
          </cell>
          <cell r="H33" t="e">
            <v>#REF!</v>
          </cell>
        </row>
        <row r="35">
          <cell r="A35" t="str">
            <v>11.2.1</v>
          </cell>
          <cell r="B35">
            <v>1834.81</v>
          </cell>
          <cell r="C35"/>
          <cell r="D35"/>
          <cell r="E35"/>
          <cell r="F35"/>
          <cell r="G35"/>
          <cell r="H35">
            <v>344.7</v>
          </cell>
          <cell r="I35" t="e">
            <v>#REF!</v>
          </cell>
          <cell r="J35" t="str">
            <v>ok</v>
          </cell>
        </row>
        <row r="36">
          <cell r="B36" t="str">
            <v>PLATIBANDA A1 - PROTEÇÃO</v>
          </cell>
          <cell r="C36"/>
          <cell r="D36"/>
          <cell r="E36">
            <v>48</v>
          </cell>
          <cell r="F36">
            <v>1.3</v>
          </cell>
          <cell r="H36">
            <v>62.400000000000006</v>
          </cell>
        </row>
        <row r="37">
          <cell r="B37" t="str">
            <v>PLATIBANDA A2 - PROTEÇÃO</v>
          </cell>
          <cell r="C37"/>
          <cell r="D37"/>
          <cell r="E37">
            <v>57.699999999999996</v>
          </cell>
          <cell r="F37">
            <v>1.3</v>
          </cell>
          <cell r="H37">
            <v>75.009999999999991</v>
          </cell>
        </row>
        <row r="38">
          <cell r="B38" t="str">
            <v>PLATIBANDA A3 - PROTEÇÃO</v>
          </cell>
          <cell r="C38"/>
          <cell r="D38"/>
          <cell r="E38">
            <v>45.150000000000006</v>
          </cell>
          <cell r="F38">
            <v>1.3</v>
          </cell>
          <cell r="H38">
            <v>58.695000000000007</v>
          </cell>
        </row>
        <row r="39">
          <cell r="B39" t="str">
            <v>PLATIBANDA A4 - PROTEÇÃO</v>
          </cell>
          <cell r="C39"/>
          <cell r="D39"/>
          <cell r="E39">
            <v>44.3</v>
          </cell>
          <cell r="F39">
            <v>1.3</v>
          </cell>
          <cell r="H39">
            <v>57.589999999999996</v>
          </cell>
        </row>
        <row r="40">
          <cell r="B40" t="str">
            <v>PLATIBANDA LAJE IMPERMEABILIZADA - PROTEÇÃO</v>
          </cell>
          <cell r="C40"/>
          <cell r="D40"/>
          <cell r="E40">
            <v>70</v>
          </cell>
          <cell r="F40">
            <v>1.3</v>
          </cell>
          <cell r="H40">
            <v>91</v>
          </cell>
        </row>
        <row r="41">
          <cell r="H41">
            <v>0</v>
          </cell>
        </row>
        <row r="42">
          <cell r="H42">
            <v>0</v>
          </cell>
        </row>
        <row r="43">
          <cell r="H43">
            <v>0</v>
          </cell>
        </row>
        <row r="44">
          <cell r="H44">
            <v>0</v>
          </cell>
        </row>
        <row r="45">
          <cell r="H45">
            <v>0</v>
          </cell>
        </row>
        <row r="46">
          <cell r="F46"/>
          <cell r="G46" t="str">
            <v>Medido Acumulado</v>
          </cell>
          <cell r="H46" t="e">
            <v>#REF!</v>
          </cell>
        </row>
        <row r="47">
          <cell r="F47"/>
          <cell r="G47" t="str">
            <v>Contrato</v>
          </cell>
          <cell r="H47">
            <v>3.6199999999998909</v>
          </cell>
        </row>
        <row r="48">
          <cell r="F48"/>
          <cell r="G48" t="str">
            <v>Saldo</v>
          </cell>
          <cell r="H48" t="e">
            <v>#REF!</v>
          </cell>
        </row>
        <row r="50">
          <cell r="A50" t="str">
            <v>13.2.1</v>
          </cell>
          <cell r="B50">
            <v>91.68</v>
          </cell>
          <cell r="C50"/>
          <cell r="D50"/>
          <cell r="E50"/>
          <cell r="F50"/>
          <cell r="G50"/>
          <cell r="H50">
            <v>14.1</v>
          </cell>
          <cell r="I50" t="e">
            <v>#REF!</v>
          </cell>
          <cell r="J50" t="str">
            <v>ok</v>
          </cell>
        </row>
        <row r="51">
          <cell r="B51" t="str">
            <v>PERGOLADOS</v>
          </cell>
          <cell r="C51"/>
          <cell r="D51">
            <v>1.5</v>
          </cell>
          <cell r="E51">
            <v>9.4</v>
          </cell>
          <cell r="H51">
            <v>14.100000000000001</v>
          </cell>
        </row>
        <row r="52">
          <cell r="H52">
            <v>0</v>
          </cell>
        </row>
        <row r="53">
          <cell r="H53">
            <v>0</v>
          </cell>
        </row>
        <row r="54">
          <cell r="H54">
            <v>0</v>
          </cell>
        </row>
        <row r="55">
          <cell r="H55">
            <v>0</v>
          </cell>
        </row>
        <row r="56">
          <cell r="H56">
            <v>0</v>
          </cell>
        </row>
        <row r="57">
          <cell r="H57">
            <v>0</v>
          </cell>
        </row>
        <row r="58">
          <cell r="H58">
            <v>0</v>
          </cell>
        </row>
        <row r="59">
          <cell r="H59">
            <v>0</v>
          </cell>
        </row>
        <row r="60">
          <cell r="H60">
            <v>0</v>
          </cell>
        </row>
        <row r="61">
          <cell r="F61"/>
          <cell r="G61" t="str">
            <v>Medido Acumulado</v>
          </cell>
          <cell r="H61" t="e">
            <v>#REF!</v>
          </cell>
        </row>
        <row r="62">
          <cell r="F62"/>
          <cell r="G62" t="str">
            <v>Contrato</v>
          </cell>
          <cell r="H62">
            <v>11.040000000000006</v>
          </cell>
        </row>
        <row r="63">
          <cell r="F63"/>
          <cell r="G63" t="str">
            <v>Saldo</v>
          </cell>
          <cell r="H63" t="e">
            <v>#REF!</v>
          </cell>
        </row>
        <row r="65">
          <cell r="A65" t="str">
            <v>16.1.3</v>
          </cell>
          <cell r="B65">
            <v>951.37000000000012</v>
          </cell>
          <cell r="C65"/>
          <cell r="D65"/>
          <cell r="E65"/>
          <cell r="F65"/>
          <cell r="G65"/>
          <cell r="H65">
            <v>0.79</v>
          </cell>
          <cell r="I65" t="e">
            <v>#REF!</v>
          </cell>
          <cell r="J65" t="str">
            <v>ok</v>
          </cell>
        </row>
        <row r="66">
          <cell r="B66" t="str">
            <v>DEFENSORIA</v>
          </cell>
          <cell r="C66"/>
          <cell r="D66"/>
          <cell r="E66">
            <v>18.32</v>
          </cell>
          <cell r="F66">
            <v>2.8</v>
          </cell>
          <cell r="G66">
            <v>0.5</v>
          </cell>
          <cell r="H66">
            <v>25.648</v>
          </cell>
        </row>
        <row r="67">
          <cell r="B67" t="str">
            <v>DISTRIBUIÇÃO</v>
          </cell>
          <cell r="C67"/>
          <cell r="D67"/>
          <cell r="E67">
            <v>17.599999999999998</v>
          </cell>
          <cell r="F67">
            <v>2.8</v>
          </cell>
          <cell r="G67">
            <v>0.5</v>
          </cell>
          <cell r="H67">
            <v>24.639999999999997</v>
          </cell>
        </row>
        <row r="68">
          <cell r="B68" t="str">
            <v>DESCONTO JANELAS</v>
          </cell>
          <cell r="C68">
            <v>12</v>
          </cell>
          <cell r="D68"/>
          <cell r="E68">
            <v>2</v>
          </cell>
          <cell r="F68">
            <v>1.6</v>
          </cell>
          <cell r="G68">
            <v>-1</v>
          </cell>
          <cell r="H68">
            <v>-38.400000000000006</v>
          </cell>
        </row>
        <row r="69">
          <cell r="B69" t="str">
            <v>DESCONTO PORTA SALÃO DO JURI</v>
          </cell>
          <cell r="C69"/>
          <cell r="D69"/>
          <cell r="E69">
            <v>2</v>
          </cell>
          <cell r="F69">
            <v>2.1</v>
          </cell>
          <cell r="G69">
            <v>-1</v>
          </cell>
          <cell r="H69">
            <v>-4.2</v>
          </cell>
        </row>
        <row r="70">
          <cell r="B70" t="str">
            <v>DESCONTO JANELAS SALÃO DO JURI</v>
          </cell>
          <cell r="C70">
            <v>3</v>
          </cell>
          <cell r="D70"/>
          <cell r="E70">
            <v>1</v>
          </cell>
          <cell r="F70">
            <v>2.2999999999999998</v>
          </cell>
          <cell r="G70">
            <v>-1</v>
          </cell>
          <cell r="H70">
            <v>-6.8999999999999995</v>
          </cell>
        </row>
        <row r="71">
          <cell r="B71"/>
          <cell r="C71"/>
          <cell r="D71"/>
          <cell r="E71"/>
          <cell r="F71"/>
          <cell r="G71"/>
          <cell r="H71">
            <v>0</v>
          </cell>
        </row>
        <row r="72">
          <cell r="H72">
            <v>0</v>
          </cell>
        </row>
        <row r="73">
          <cell r="H73">
            <v>0</v>
          </cell>
        </row>
        <row r="74">
          <cell r="H74">
            <v>0</v>
          </cell>
        </row>
        <row r="75">
          <cell r="H75">
            <v>0</v>
          </cell>
        </row>
        <row r="76">
          <cell r="F76"/>
          <cell r="G76" t="str">
            <v>Medido Acumulado</v>
          </cell>
          <cell r="H76" t="e">
            <v>#REF!</v>
          </cell>
        </row>
        <row r="77">
          <cell r="F77"/>
          <cell r="G77" t="str">
            <v>Contrato</v>
          </cell>
          <cell r="H77">
            <v>168.43000000000018</v>
          </cell>
        </row>
        <row r="78">
          <cell r="F78"/>
          <cell r="G78" t="str">
            <v>Saldo</v>
          </cell>
          <cell r="H78" t="e">
            <v>#REF!</v>
          </cell>
        </row>
        <row r="80">
          <cell r="A80" t="str">
            <v>20.1.3</v>
          </cell>
          <cell r="B80">
            <v>253.42</v>
          </cell>
          <cell r="C80"/>
          <cell r="D80"/>
          <cell r="E80"/>
          <cell r="F80"/>
          <cell r="G80"/>
          <cell r="H80">
            <v>45.02</v>
          </cell>
          <cell r="I80" t="e">
            <v>#REF!</v>
          </cell>
          <cell r="J80" t="str">
            <v>ok</v>
          </cell>
        </row>
        <row r="81">
          <cell r="B81" t="str">
            <v>CALÇADA LATERAL DIREITA</v>
          </cell>
          <cell r="C81">
            <v>45.02</v>
          </cell>
          <cell r="H81">
            <v>45.02</v>
          </cell>
        </row>
        <row r="82">
          <cell r="H82">
            <v>0</v>
          </cell>
        </row>
        <row r="83">
          <cell r="H83">
            <v>0</v>
          </cell>
        </row>
        <row r="84">
          <cell r="H84">
            <v>0</v>
          </cell>
        </row>
        <row r="85">
          <cell r="H85">
            <v>0</v>
          </cell>
        </row>
        <row r="86">
          <cell r="H86">
            <v>0</v>
          </cell>
        </row>
        <row r="87">
          <cell r="H87">
            <v>0</v>
          </cell>
        </row>
        <row r="88">
          <cell r="H88">
            <v>0</v>
          </cell>
        </row>
        <row r="89">
          <cell r="H89">
            <v>0</v>
          </cell>
        </row>
        <row r="90">
          <cell r="H90">
            <v>0</v>
          </cell>
        </row>
        <row r="91">
          <cell r="F91"/>
          <cell r="G91" t="str">
            <v>Medido Acumulado</v>
          </cell>
          <cell r="H91" t="e">
            <v>#REF!</v>
          </cell>
        </row>
        <row r="92">
          <cell r="F92"/>
          <cell r="G92" t="str">
            <v>Contrato</v>
          </cell>
          <cell r="H92">
            <v>0</v>
          </cell>
        </row>
        <row r="93">
          <cell r="F93"/>
          <cell r="G93" t="str">
            <v>Saldo</v>
          </cell>
          <cell r="H93" t="e">
            <v>#REF!</v>
          </cell>
        </row>
        <row r="95">
          <cell r="A95" t="str">
            <v>20.2.4</v>
          </cell>
          <cell r="B95">
            <v>203.57</v>
          </cell>
          <cell r="C95"/>
          <cell r="D95"/>
          <cell r="E95"/>
          <cell r="F95"/>
          <cell r="G95"/>
          <cell r="H95">
            <v>203.57</v>
          </cell>
          <cell r="I95" t="e">
            <v>#REF!</v>
          </cell>
          <cell r="J95" t="str">
            <v>ok</v>
          </cell>
        </row>
        <row r="96">
          <cell r="B96" t="str">
            <v>JUNTAS E CALÇADA</v>
          </cell>
          <cell r="C96">
            <v>203.57</v>
          </cell>
          <cell r="H96">
            <v>203.57</v>
          </cell>
        </row>
        <row r="97">
          <cell r="H97">
            <v>0</v>
          </cell>
        </row>
        <row r="98">
          <cell r="H98">
            <v>0</v>
          </cell>
        </row>
        <row r="99">
          <cell r="H99">
            <v>0</v>
          </cell>
        </row>
        <row r="100">
          <cell r="H100">
            <v>0</v>
          </cell>
        </row>
        <row r="101">
          <cell r="H101">
            <v>0</v>
          </cell>
        </row>
        <row r="102">
          <cell r="H102">
            <v>0</v>
          </cell>
        </row>
        <row r="103">
          <cell r="H103">
            <v>0</v>
          </cell>
        </row>
        <row r="104">
          <cell r="H104">
            <v>0</v>
          </cell>
        </row>
        <row r="105">
          <cell r="H105">
            <v>0</v>
          </cell>
        </row>
        <row r="106">
          <cell r="F106"/>
          <cell r="G106" t="str">
            <v>Medido Acumulado</v>
          </cell>
          <cell r="H106" t="e">
            <v>#REF!</v>
          </cell>
        </row>
        <row r="107">
          <cell r="F107"/>
          <cell r="G107" t="str">
            <v>Contrato</v>
          </cell>
          <cell r="H107">
            <v>0</v>
          </cell>
        </row>
        <row r="108">
          <cell r="F108"/>
          <cell r="G108" t="str">
            <v>Saldo</v>
          </cell>
          <cell r="H108" t="e">
            <v>#REF!</v>
          </cell>
        </row>
        <row r="110">
          <cell r="A110" t="str">
            <v>20.2.5</v>
          </cell>
          <cell r="B110">
            <v>8.1</v>
          </cell>
          <cell r="C110"/>
          <cell r="D110"/>
          <cell r="E110"/>
          <cell r="F110"/>
          <cell r="G110"/>
          <cell r="H110">
            <v>4.05</v>
          </cell>
          <cell r="I110" t="e">
            <v>#REF!</v>
          </cell>
          <cell r="J110" t="str">
            <v>ok</v>
          </cell>
        </row>
        <row r="111">
          <cell r="B111" t="str">
            <v>ÁREA EXTERNA</v>
          </cell>
          <cell r="C111"/>
          <cell r="D111">
            <v>0.25</v>
          </cell>
          <cell r="E111">
            <v>16.2</v>
          </cell>
          <cell r="H111">
            <v>4.05</v>
          </cell>
        </row>
        <row r="112">
          <cell r="H112">
            <v>0</v>
          </cell>
        </row>
        <row r="113">
          <cell r="H113">
            <v>0</v>
          </cell>
        </row>
        <row r="114">
          <cell r="H114">
            <v>0</v>
          </cell>
        </row>
        <row r="115">
          <cell r="H115">
            <v>0</v>
          </cell>
        </row>
        <row r="116">
          <cell r="H116">
            <v>0</v>
          </cell>
        </row>
        <row r="117">
          <cell r="H117">
            <v>0</v>
          </cell>
        </row>
        <row r="118">
          <cell r="H118">
            <v>0</v>
          </cell>
        </row>
        <row r="119">
          <cell r="H119">
            <v>0</v>
          </cell>
        </row>
        <row r="120">
          <cell r="H120">
            <v>0</v>
          </cell>
        </row>
        <row r="121">
          <cell r="F121"/>
          <cell r="G121" t="str">
            <v>Medido Acumulado</v>
          </cell>
          <cell r="H121" t="e">
            <v>#REF!</v>
          </cell>
        </row>
        <row r="122">
          <cell r="F122"/>
          <cell r="G122" t="str">
            <v>Contrato</v>
          </cell>
          <cell r="H122">
            <v>4.05</v>
          </cell>
        </row>
        <row r="123">
          <cell r="F123"/>
          <cell r="G123" t="str">
            <v>Saldo</v>
          </cell>
          <cell r="H123" t="e">
            <v>#REF!</v>
          </cell>
        </row>
        <row r="124">
          <cell r="A124"/>
          <cell r="B124"/>
          <cell r="C124"/>
          <cell r="D124"/>
          <cell r="E124"/>
          <cell r="F124"/>
          <cell r="G124"/>
          <cell r="H124"/>
          <cell r="I124"/>
          <cell r="J124"/>
        </row>
        <row r="125">
          <cell r="A125" t="str">
            <v>21.1</v>
          </cell>
          <cell r="B125" t="str">
            <v>Plantio de grama esmeralda em placas, inclusive preparação do terreno para plantio (terra vegetal e fertilizante).</v>
          </cell>
          <cell r="C125"/>
          <cell r="D125"/>
          <cell r="E125"/>
          <cell r="F125"/>
          <cell r="G125"/>
          <cell r="H125">
            <v>534</v>
          </cell>
          <cell r="I125"/>
          <cell r="J125"/>
        </row>
        <row r="126">
          <cell r="A126"/>
          <cell r="B126" t="str">
            <v>grama esmeralda fachada oeste</v>
          </cell>
          <cell r="C126">
            <v>534</v>
          </cell>
          <cell r="D126"/>
          <cell r="E126"/>
          <cell r="F126"/>
          <cell r="G126"/>
          <cell r="H126">
            <v>534</v>
          </cell>
          <cell r="I126"/>
          <cell r="J126"/>
        </row>
        <row r="127">
          <cell r="A127"/>
          <cell r="B127"/>
          <cell r="C127"/>
          <cell r="D127"/>
          <cell r="E127"/>
          <cell r="F127"/>
          <cell r="G127"/>
          <cell r="H127">
            <v>0</v>
          </cell>
          <cell r="I127"/>
          <cell r="J127"/>
        </row>
        <row r="128">
          <cell r="A128"/>
          <cell r="B128"/>
          <cell r="C128"/>
          <cell r="D128"/>
          <cell r="E128"/>
          <cell r="F128"/>
          <cell r="G128"/>
          <cell r="H128">
            <v>0</v>
          </cell>
          <cell r="I128"/>
          <cell r="J128"/>
        </row>
        <row r="129">
          <cell r="A129"/>
          <cell r="B129"/>
          <cell r="C129"/>
          <cell r="D129"/>
          <cell r="E129"/>
          <cell r="F129"/>
          <cell r="G129"/>
          <cell r="H129">
            <v>0</v>
          </cell>
          <cell r="I129"/>
          <cell r="J129"/>
        </row>
        <row r="130">
          <cell r="A130"/>
          <cell r="B130"/>
          <cell r="C130"/>
          <cell r="D130"/>
          <cell r="E130"/>
          <cell r="F130"/>
          <cell r="G130"/>
          <cell r="H130">
            <v>0</v>
          </cell>
          <cell r="I130"/>
          <cell r="J130"/>
        </row>
        <row r="131">
          <cell r="A131"/>
          <cell r="B131"/>
          <cell r="C131"/>
          <cell r="D131"/>
          <cell r="E131"/>
          <cell r="F131"/>
          <cell r="G131"/>
          <cell r="H131">
            <v>0</v>
          </cell>
          <cell r="I131"/>
          <cell r="J131"/>
        </row>
        <row r="132">
          <cell r="A132"/>
          <cell r="B132"/>
          <cell r="C132"/>
          <cell r="D132"/>
          <cell r="E132"/>
          <cell r="F132"/>
          <cell r="G132"/>
          <cell r="H132">
            <v>0</v>
          </cell>
          <cell r="I132"/>
          <cell r="J132"/>
        </row>
        <row r="133">
          <cell r="A133"/>
          <cell r="B133"/>
          <cell r="C133"/>
          <cell r="D133"/>
          <cell r="E133"/>
          <cell r="F133"/>
          <cell r="G133"/>
          <cell r="H133">
            <v>0</v>
          </cell>
          <cell r="I133"/>
          <cell r="J133"/>
        </row>
        <row r="134">
          <cell r="A134"/>
          <cell r="B134"/>
          <cell r="C134"/>
          <cell r="D134"/>
          <cell r="E134"/>
          <cell r="F134"/>
          <cell r="G134"/>
          <cell r="H134">
            <v>0</v>
          </cell>
          <cell r="I134"/>
          <cell r="J134"/>
        </row>
        <row r="135">
          <cell r="A135"/>
          <cell r="B135"/>
          <cell r="C135"/>
          <cell r="D135"/>
          <cell r="E135"/>
          <cell r="F135"/>
          <cell r="G135"/>
          <cell r="H135">
            <v>0</v>
          </cell>
          <cell r="I135"/>
          <cell r="J135"/>
        </row>
        <row r="136">
          <cell r="A136"/>
          <cell r="B136"/>
          <cell r="C136"/>
          <cell r="D136"/>
          <cell r="E136"/>
          <cell r="F136"/>
          <cell r="G136"/>
          <cell r="H136">
            <v>0</v>
          </cell>
          <cell r="I136"/>
          <cell r="J136"/>
        </row>
        <row r="137">
          <cell r="A137"/>
          <cell r="B137"/>
          <cell r="C137"/>
          <cell r="D137"/>
          <cell r="E137"/>
          <cell r="F137"/>
          <cell r="G137"/>
          <cell r="H137">
            <v>0</v>
          </cell>
          <cell r="I137"/>
          <cell r="J137"/>
        </row>
        <row r="138">
          <cell r="A138"/>
          <cell r="B138"/>
          <cell r="C138"/>
          <cell r="D138"/>
          <cell r="E138"/>
          <cell r="F138"/>
          <cell r="G138" t="str">
            <v>Medido Acumulado</v>
          </cell>
          <cell r="H138">
            <v>2200.3000000000002</v>
          </cell>
          <cell r="I138"/>
          <cell r="J138"/>
        </row>
        <row r="139">
          <cell r="A139"/>
          <cell r="B139"/>
          <cell r="C139"/>
          <cell r="D139"/>
          <cell r="E139"/>
          <cell r="F139"/>
          <cell r="G139" t="str">
            <v>Contrato</v>
          </cell>
          <cell r="H139">
            <v>303.19999999999982</v>
          </cell>
          <cell r="I139"/>
          <cell r="J139"/>
        </row>
        <row r="140">
          <cell r="A140"/>
          <cell r="B140"/>
          <cell r="C140"/>
          <cell r="D140"/>
          <cell r="E140"/>
          <cell r="F140"/>
          <cell r="G140" t="str">
            <v>saldo</v>
          </cell>
          <cell r="H140">
            <v>-1897.1000000000004</v>
          </cell>
          <cell r="I140"/>
          <cell r="J140"/>
        </row>
        <row r="141">
          <cell r="A141"/>
          <cell r="B141"/>
          <cell r="C141"/>
          <cell r="D141"/>
          <cell r="E141"/>
          <cell r="F141"/>
          <cell r="G141"/>
          <cell r="H141"/>
          <cell r="I141"/>
          <cell r="J141"/>
        </row>
        <row r="147">
          <cell r="A147" t="str">
            <v>22.12.3</v>
          </cell>
          <cell r="B147">
            <v>42</v>
          </cell>
          <cell r="C147"/>
          <cell r="D147"/>
          <cell r="E147"/>
          <cell r="F147"/>
          <cell r="G147"/>
          <cell r="H147">
            <v>22</v>
          </cell>
          <cell r="I147" t="e">
            <v>#REF!</v>
          </cell>
        </row>
        <row r="148">
          <cell r="B148" t="str">
            <v>SPDA</v>
          </cell>
          <cell r="C148">
            <v>22</v>
          </cell>
          <cell r="H148">
            <v>22</v>
          </cell>
        </row>
        <row r="149">
          <cell r="H149">
            <v>0</v>
          </cell>
        </row>
        <row r="150">
          <cell r="H150">
            <v>0</v>
          </cell>
        </row>
        <row r="151">
          <cell r="H151">
            <v>0</v>
          </cell>
        </row>
        <row r="152">
          <cell r="H152">
            <v>0</v>
          </cell>
        </row>
        <row r="153">
          <cell r="H153">
            <v>0</v>
          </cell>
        </row>
        <row r="154">
          <cell r="H154">
            <v>0</v>
          </cell>
        </row>
        <row r="155">
          <cell r="H155">
            <v>0</v>
          </cell>
        </row>
        <row r="156">
          <cell r="H156">
            <v>0</v>
          </cell>
        </row>
        <row r="157">
          <cell r="H157">
            <v>0</v>
          </cell>
        </row>
        <row r="158">
          <cell r="F158"/>
          <cell r="G158" t="str">
            <v>Medido Acumulado</v>
          </cell>
          <cell r="H158" t="e">
            <v>#REF!</v>
          </cell>
        </row>
        <row r="159">
          <cell r="F159"/>
          <cell r="G159" t="str">
            <v>Contrato</v>
          </cell>
          <cell r="H159">
            <v>0</v>
          </cell>
        </row>
        <row r="160">
          <cell r="F160"/>
          <cell r="G160" t="str">
            <v>Saldo</v>
          </cell>
          <cell r="H160" t="e">
            <v>#REF!</v>
          </cell>
        </row>
        <row r="167">
          <cell r="A167" t="str">
            <v>25.4.2</v>
          </cell>
          <cell r="B167">
            <v>1</v>
          </cell>
          <cell r="C167"/>
          <cell r="D167"/>
          <cell r="E167"/>
          <cell r="F167"/>
          <cell r="G167"/>
          <cell r="H167">
            <v>1</v>
          </cell>
          <cell r="I167" t="e">
            <v>#REF!</v>
          </cell>
          <cell r="J167" t="str">
            <v>ok</v>
          </cell>
        </row>
        <row r="168">
          <cell r="B168" t="str">
            <v>RESERVATÓRIO inferior</v>
          </cell>
          <cell r="C168">
            <v>1</v>
          </cell>
          <cell r="H168">
            <v>1</v>
          </cell>
        </row>
        <row r="169">
          <cell r="H169">
            <v>0</v>
          </cell>
        </row>
        <row r="170">
          <cell r="H170">
            <v>0</v>
          </cell>
        </row>
        <row r="171">
          <cell r="H171">
            <v>0</v>
          </cell>
        </row>
        <row r="172">
          <cell r="H172">
            <v>0</v>
          </cell>
        </row>
        <row r="173">
          <cell r="H173">
            <v>0</v>
          </cell>
        </row>
        <row r="174">
          <cell r="H174">
            <v>0</v>
          </cell>
        </row>
        <row r="175">
          <cell r="H175">
            <v>0</v>
          </cell>
        </row>
        <row r="176">
          <cell r="H176">
            <v>0</v>
          </cell>
        </row>
        <row r="177">
          <cell r="H177">
            <v>0</v>
          </cell>
        </row>
        <row r="178">
          <cell r="F178"/>
          <cell r="G178" t="str">
            <v>Medido Acumulado</v>
          </cell>
          <cell r="H178" t="e">
            <v>#REF!</v>
          </cell>
        </row>
        <row r="179">
          <cell r="F179"/>
          <cell r="G179" t="str">
            <v>Contrato</v>
          </cell>
          <cell r="H179">
            <v>0</v>
          </cell>
        </row>
        <row r="180">
          <cell r="F180"/>
          <cell r="G180" t="str">
            <v>Saldo</v>
          </cell>
          <cell r="H180" t="e">
            <v>#REF!</v>
          </cell>
        </row>
        <row r="182">
          <cell r="A182" t="str">
            <v>25.4.3</v>
          </cell>
          <cell r="B182">
            <v>2</v>
          </cell>
          <cell r="C182"/>
          <cell r="D182"/>
          <cell r="E182"/>
          <cell r="F182"/>
          <cell r="G182"/>
          <cell r="H182">
            <v>1</v>
          </cell>
          <cell r="I182" t="e">
            <v>#REF!</v>
          </cell>
          <cell r="J182" t="str">
            <v>ok</v>
          </cell>
        </row>
        <row r="183">
          <cell r="B183" t="str">
            <v>RESERVATÓRIO inferior</v>
          </cell>
          <cell r="C183">
            <v>1</v>
          </cell>
          <cell r="H183">
            <v>1</v>
          </cell>
        </row>
        <row r="184">
          <cell r="H184">
            <v>0</v>
          </cell>
        </row>
        <row r="185">
          <cell r="H185">
            <v>0</v>
          </cell>
        </row>
        <row r="186">
          <cell r="H186">
            <v>0</v>
          </cell>
        </row>
        <row r="187">
          <cell r="H187">
            <v>0</v>
          </cell>
        </row>
        <row r="188">
          <cell r="H188">
            <v>0</v>
          </cell>
        </row>
        <row r="189">
          <cell r="H189">
            <v>0</v>
          </cell>
        </row>
        <row r="190">
          <cell r="H190">
            <v>0</v>
          </cell>
        </row>
        <row r="191">
          <cell r="H191">
            <v>0</v>
          </cell>
        </row>
        <row r="192">
          <cell r="H192">
            <v>0</v>
          </cell>
        </row>
        <row r="193">
          <cell r="F193"/>
          <cell r="G193" t="str">
            <v>Medido Acumulado</v>
          </cell>
          <cell r="H193" t="e">
            <v>#REF!</v>
          </cell>
        </row>
        <row r="194">
          <cell r="F194"/>
          <cell r="G194" t="str">
            <v>Contrato</v>
          </cell>
          <cell r="H194">
            <v>0</v>
          </cell>
        </row>
        <row r="195">
          <cell r="F195"/>
          <cell r="G195" t="str">
            <v>Saldo</v>
          </cell>
          <cell r="H195" t="e">
            <v>#REF!</v>
          </cell>
        </row>
        <row r="197">
          <cell r="A197" t="str">
            <v>26.1.1</v>
          </cell>
          <cell r="B197">
            <v>18</v>
          </cell>
          <cell r="C197"/>
          <cell r="D197"/>
          <cell r="E197"/>
          <cell r="F197"/>
          <cell r="G197"/>
          <cell r="H197">
            <v>10</v>
          </cell>
          <cell r="I197" t="e">
            <v>#REF!</v>
          </cell>
          <cell r="J197" t="str">
            <v>ok</v>
          </cell>
        </row>
        <row r="198">
          <cell r="B198" t="str">
            <v>CAIXAS DE ESGOTO</v>
          </cell>
          <cell r="C198">
            <v>10</v>
          </cell>
          <cell r="H198">
            <v>10</v>
          </cell>
        </row>
        <row r="199">
          <cell r="H199">
            <v>0</v>
          </cell>
        </row>
        <row r="200">
          <cell r="H200">
            <v>0</v>
          </cell>
        </row>
        <row r="201">
          <cell r="H201">
            <v>0</v>
          </cell>
        </row>
        <row r="202">
          <cell r="H202">
            <v>0</v>
          </cell>
        </row>
        <row r="203">
          <cell r="H203">
            <v>0</v>
          </cell>
        </row>
        <row r="204">
          <cell r="H204">
            <v>0</v>
          </cell>
        </row>
        <row r="205">
          <cell r="H205">
            <v>0</v>
          </cell>
        </row>
        <row r="206">
          <cell r="H206">
            <v>0</v>
          </cell>
        </row>
        <row r="207">
          <cell r="H207">
            <v>0</v>
          </cell>
        </row>
        <row r="208">
          <cell r="F208"/>
          <cell r="G208" t="str">
            <v>Medido Acumulado</v>
          </cell>
          <cell r="H208" t="e">
            <v>#REF!</v>
          </cell>
        </row>
        <row r="209">
          <cell r="F209"/>
          <cell r="G209" t="str">
            <v>Contrato</v>
          </cell>
          <cell r="H209">
            <v>0</v>
          </cell>
        </row>
        <row r="210">
          <cell r="F210"/>
          <cell r="G210" t="str">
            <v>Saldo</v>
          </cell>
          <cell r="H210" t="e">
            <v>#REF!</v>
          </cell>
        </row>
      </sheetData>
      <sheetData sheetId="17">
        <row r="5">
          <cell r="A5" t="str">
            <v>2.1</v>
          </cell>
          <cell r="B5">
            <v>12</v>
          </cell>
          <cell r="C5"/>
          <cell r="D5"/>
          <cell r="E5"/>
          <cell r="F5"/>
          <cell r="G5"/>
          <cell r="H5">
            <v>0.5</v>
          </cell>
          <cell r="I5" t="e">
            <v>#REF!</v>
          </cell>
          <cell r="J5" t="str">
            <v>ok</v>
          </cell>
        </row>
        <row r="6">
          <cell r="B6" t="str">
            <v>NOVEMBRO</v>
          </cell>
          <cell r="C6">
            <v>0.5</v>
          </cell>
          <cell r="H6">
            <v>0.5</v>
          </cell>
        </row>
        <row r="7">
          <cell r="H7">
            <v>0</v>
          </cell>
        </row>
        <row r="8">
          <cell r="H8">
            <v>0</v>
          </cell>
        </row>
        <row r="9">
          <cell r="H9">
            <v>0</v>
          </cell>
        </row>
        <row r="10">
          <cell r="H10">
            <v>0</v>
          </cell>
        </row>
        <row r="11">
          <cell r="H11">
            <v>0</v>
          </cell>
        </row>
        <row r="12">
          <cell r="H12">
            <v>0</v>
          </cell>
        </row>
        <row r="13">
          <cell r="H13">
            <v>0</v>
          </cell>
        </row>
        <row r="14">
          <cell r="H14">
            <v>0</v>
          </cell>
        </row>
        <row r="15">
          <cell r="H15">
            <v>0</v>
          </cell>
        </row>
        <row r="16">
          <cell r="F16"/>
          <cell r="G16" t="str">
            <v>Medido Acumulado</v>
          </cell>
          <cell r="H16" t="e">
            <v>#REF!</v>
          </cell>
        </row>
        <row r="17">
          <cell r="F17"/>
          <cell r="G17" t="str">
            <v>Contrato</v>
          </cell>
          <cell r="H17">
            <v>0</v>
          </cell>
        </row>
        <row r="18">
          <cell r="F18"/>
          <cell r="G18" t="str">
            <v>Saldo</v>
          </cell>
          <cell r="H18" t="e">
            <v>#REF!</v>
          </cell>
        </row>
        <row r="20">
          <cell r="A20" t="str">
            <v>6.4</v>
          </cell>
          <cell r="B20">
            <v>165.7</v>
          </cell>
          <cell r="C20"/>
          <cell r="D20"/>
          <cell r="E20"/>
          <cell r="F20"/>
          <cell r="G20"/>
          <cell r="H20">
            <v>32.85</v>
          </cell>
          <cell r="I20" t="e">
            <v>#REF!</v>
          </cell>
          <cell r="J20" t="str">
            <v>ok</v>
          </cell>
        </row>
        <row r="21">
          <cell r="B21" t="str">
            <v>PERGOLADOS</v>
          </cell>
          <cell r="C21">
            <v>30</v>
          </cell>
          <cell r="E21">
            <v>1.5</v>
          </cell>
          <cell r="F21">
            <v>0.73</v>
          </cell>
          <cell r="H21">
            <v>32.85</v>
          </cell>
        </row>
        <row r="22">
          <cell r="H22">
            <v>0</v>
          </cell>
        </row>
        <row r="23">
          <cell r="H23">
            <v>0</v>
          </cell>
        </row>
        <row r="24">
          <cell r="H24">
            <v>0</v>
          </cell>
        </row>
        <row r="25">
          <cell r="H25">
            <v>0</v>
          </cell>
        </row>
        <row r="26">
          <cell r="H26">
            <v>0</v>
          </cell>
        </row>
        <row r="27">
          <cell r="H27">
            <v>0</v>
          </cell>
        </row>
        <row r="28">
          <cell r="H28">
            <v>0</v>
          </cell>
        </row>
        <row r="29">
          <cell r="H29">
            <v>0</v>
          </cell>
        </row>
        <row r="30">
          <cell r="H30">
            <v>0</v>
          </cell>
        </row>
        <row r="31">
          <cell r="F31"/>
          <cell r="G31" t="str">
            <v>Medido Acumulado</v>
          </cell>
          <cell r="H31" t="e">
            <v>#REF!</v>
          </cell>
        </row>
        <row r="32">
          <cell r="F32"/>
          <cell r="G32" t="str">
            <v>Contrato</v>
          </cell>
          <cell r="H32">
            <v>37.639999999999986</v>
          </cell>
        </row>
        <row r="33">
          <cell r="F33"/>
          <cell r="G33" t="str">
            <v>Saldo</v>
          </cell>
          <cell r="H33" t="e">
            <v>#REF!</v>
          </cell>
        </row>
        <row r="35">
          <cell r="A35" t="str">
            <v>6.22</v>
          </cell>
          <cell r="B35">
            <v>1341.9</v>
          </cell>
          <cell r="C35"/>
          <cell r="D35"/>
          <cell r="E35"/>
          <cell r="F35"/>
          <cell r="G35"/>
          <cell r="H35">
            <v>96.52</v>
          </cell>
          <cell r="I35" t="e">
            <v>#REF!</v>
          </cell>
          <cell r="J35" t="str">
            <v>ok</v>
          </cell>
        </row>
        <row r="36">
          <cell r="B36" t="str">
            <v>PERGOLADOS</v>
          </cell>
          <cell r="C36">
            <v>76.52</v>
          </cell>
          <cell r="H36">
            <v>76.52</v>
          </cell>
        </row>
        <row r="37">
          <cell r="B37" t="str">
            <v>CASA DA BOMBA</v>
          </cell>
          <cell r="C37">
            <v>20</v>
          </cell>
          <cell r="H37">
            <v>20</v>
          </cell>
        </row>
        <row r="38">
          <cell r="H38">
            <v>0</v>
          </cell>
        </row>
        <row r="39">
          <cell r="H39">
            <v>0</v>
          </cell>
        </row>
        <row r="40">
          <cell r="H40">
            <v>0</v>
          </cell>
        </row>
        <row r="41">
          <cell r="H41">
            <v>0</v>
          </cell>
        </row>
        <row r="42">
          <cell r="H42">
            <v>0</v>
          </cell>
        </row>
        <row r="43">
          <cell r="H43">
            <v>0</v>
          </cell>
        </row>
        <row r="44">
          <cell r="H44">
            <v>0</v>
          </cell>
        </row>
        <row r="45">
          <cell r="H45">
            <v>0</v>
          </cell>
        </row>
        <row r="46">
          <cell r="F46"/>
          <cell r="G46" t="str">
            <v>Medido Acumulado</v>
          </cell>
          <cell r="H46" t="e">
            <v>#REF!</v>
          </cell>
        </row>
        <row r="47">
          <cell r="F47"/>
          <cell r="G47" t="str">
            <v>Contrato</v>
          </cell>
          <cell r="H47">
            <v>0</v>
          </cell>
        </row>
        <row r="48">
          <cell r="F48"/>
          <cell r="G48" t="str">
            <v>Saldo</v>
          </cell>
          <cell r="H48" t="e">
            <v>#REF!</v>
          </cell>
        </row>
        <row r="50">
          <cell r="A50" t="str">
            <v>6.24</v>
          </cell>
          <cell r="B50">
            <v>184</v>
          </cell>
          <cell r="C50"/>
          <cell r="D50"/>
          <cell r="E50"/>
          <cell r="F50"/>
          <cell r="G50"/>
          <cell r="H50">
            <v>78.150000000000006</v>
          </cell>
          <cell r="I50" t="e">
            <v>#REF!</v>
          </cell>
          <cell r="J50" t="str">
            <v>ok</v>
          </cell>
        </row>
        <row r="51">
          <cell r="B51" t="str">
            <v>PERGOLADOS</v>
          </cell>
          <cell r="C51">
            <v>78.150000000000006</v>
          </cell>
          <cell r="H51">
            <v>78.150000000000006</v>
          </cell>
        </row>
        <row r="52">
          <cell r="H52">
            <v>0</v>
          </cell>
        </row>
        <row r="53">
          <cell r="H53">
            <v>0</v>
          </cell>
        </row>
        <row r="54">
          <cell r="H54">
            <v>0</v>
          </cell>
        </row>
        <row r="55">
          <cell r="H55">
            <v>0</v>
          </cell>
        </row>
        <row r="56">
          <cell r="H56">
            <v>0</v>
          </cell>
        </row>
        <row r="57">
          <cell r="H57">
            <v>0</v>
          </cell>
        </row>
        <row r="58">
          <cell r="H58">
            <v>0</v>
          </cell>
        </row>
        <row r="59">
          <cell r="H59">
            <v>0</v>
          </cell>
        </row>
        <row r="60">
          <cell r="H60">
            <v>0</v>
          </cell>
        </row>
        <row r="61">
          <cell r="F61"/>
          <cell r="G61" t="str">
            <v>Medido Acumulado</v>
          </cell>
          <cell r="H61" t="e">
            <v>#REF!</v>
          </cell>
        </row>
        <row r="62">
          <cell r="F62"/>
          <cell r="G62" t="str">
            <v>Contrato</v>
          </cell>
          <cell r="H62">
            <v>0</v>
          </cell>
        </row>
        <row r="63">
          <cell r="F63"/>
          <cell r="G63" t="str">
            <v>Saldo</v>
          </cell>
          <cell r="H63" t="e">
            <v>#REF!</v>
          </cell>
        </row>
        <row r="65">
          <cell r="A65" t="str">
            <v>7.1</v>
          </cell>
          <cell r="B65">
            <v>213.33</v>
          </cell>
          <cell r="C65"/>
          <cell r="D65"/>
          <cell r="E65"/>
          <cell r="F65"/>
          <cell r="G65"/>
          <cell r="H65">
            <v>3</v>
          </cell>
          <cell r="I65" t="e">
            <v>#REF!</v>
          </cell>
          <cell r="J65" t="str">
            <v>ok</v>
          </cell>
        </row>
        <row r="66">
          <cell r="B66" t="str">
            <v>EMBASAMENTO PASSEIO LIXEIRA</v>
          </cell>
          <cell r="E66">
            <v>0.6</v>
          </cell>
          <cell r="F66">
            <v>5</v>
          </cell>
          <cell r="H66">
            <v>3</v>
          </cell>
        </row>
        <row r="67">
          <cell r="H67">
            <v>0</v>
          </cell>
        </row>
        <row r="68">
          <cell r="H68">
            <v>0</v>
          </cell>
        </row>
        <row r="69">
          <cell r="H69">
            <v>0</v>
          </cell>
        </row>
        <row r="70">
          <cell r="H70">
            <v>0</v>
          </cell>
        </row>
        <row r="71">
          <cell r="H71">
            <v>0</v>
          </cell>
        </row>
        <row r="72">
          <cell r="H72">
            <v>0</v>
          </cell>
        </row>
        <row r="73">
          <cell r="H73">
            <v>0</v>
          </cell>
        </row>
        <row r="74">
          <cell r="H74">
            <v>0</v>
          </cell>
        </row>
        <row r="75">
          <cell r="H75">
            <v>0</v>
          </cell>
        </row>
        <row r="76">
          <cell r="F76"/>
          <cell r="G76" t="str">
            <v>Medido Acumulado</v>
          </cell>
          <cell r="H76" t="e">
            <v>#REF!</v>
          </cell>
        </row>
        <row r="77">
          <cell r="F77"/>
          <cell r="G77" t="str">
            <v>Contrato</v>
          </cell>
          <cell r="H77">
            <v>24.289999999999992</v>
          </cell>
        </row>
        <row r="78">
          <cell r="F78"/>
          <cell r="G78" t="str">
            <v>Saldo</v>
          </cell>
          <cell r="H78" t="e">
            <v>#REF!</v>
          </cell>
        </row>
        <row r="79">
          <cell r="A79"/>
          <cell r="B79"/>
          <cell r="C79"/>
          <cell r="D79"/>
          <cell r="E79"/>
          <cell r="F79"/>
          <cell r="G79"/>
          <cell r="H79"/>
          <cell r="I79"/>
          <cell r="J79"/>
        </row>
        <row r="80">
          <cell r="A80"/>
          <cell r="B80"/>
          <cell r="C80"/>
          <cell r="D80"/>
          <cell r="E80"/>
          <cell r="F80"/>
          <cell r="G80"/>
          <cell r="H80"/>
          <cell r="I80"/>
          <cell r="J80"/>
        </row>
        <row r="82">
          <cell r="A82" t="str">
            <v>8.13</v>
          </cell>
          <cell r="B82">
            <v>474.24</v>
          </cell>
          <cell r="C82"/>
          <cell r="D82"/>
          <cell r="E82"/>
          <cell r="F82"/>
          <cell r="G82"/>
          <cell r="H82">
            <v>57.73</v>
          </cell>
          <cell r="I82" t="e">
            <v>#REF!</v>
          </cell>
          <cell r="J82" t="str">
            <v>ok</v>
          </cell>
        </row>
        <row r="83">
          <cell r="B83" t="str">
            <v>PERGOLADOS</v>
          </cell>
          <cell r="C83">
            <v>57.73</v>
          </cell>
          <cell r="H83">
            <v>57.73</v>
          </cell>
        </row>
        <row r="84">
          <cell r="H84">
            <v>0</v>
          </cell>
        </row>
        <row r="85">
          <cell r="H85">
            <v>0</v>
          </cell>
        </row>
        <row r="86">
          <cell r="H86">
            <v>0</v>
          </cell>
        </row>
        <row r="87">
          <cell r="H87">
            <v>0</v>
          </cell>
        </row>
        <row r="88">
          <cell r="H88">
            <v>0</v>
          </cell>
        </row>
        <row r="89">
          <cell r="H89">
            <v>0</v>
          </cell>
        </row>
        <row r="90">
          <cell r="H90">
            <v>0</v>
          </cell>
        </row>
        <row r="91">
          <cell r="H91">
            <v>0</v>
          </cell>
        </row>
        <row r="92">
          <cell r="H92">
            <v>0</v>
          </cell>
        </row>
        <row r="93">
          <cell r="F93"/>
          <cell r="G93" t="str">
            <v>Medido Acumulado</v>
          </cell>
          <cell r="H93" t="e">
            <v>#REF!</v>
          </cell>
        </row>
        <row r="94">
          <cell r="F94"/>
          <cell r="G94" t="str">
            <v>Contrato</v>
          </cell>
          <cell r="H94">
            <v>100</v>
          </cell>
        </row>
        <row r="95">
          <cell r="F95"/>
          <cell r="G95" t="str">
            <v>Saldo</v>
          </cell>
          <cell r="H95" t="e">
            <v>#REF!</v>
          </cell>
        </row>
        <row r="97">
          <cell r="A97" t="str">
            <v>8.14</v>
          </cell>
          <cell r="B97">
            <v>64</v>
          </cell>
          <cell r="C97"/>
          <cell r="D97"/>
          <cell r="E97"/>
          <cell r="F97"/>
          <cell r="G97"/>
          <cell r="H97">
            <v>64</v>
          </cell>
          <cell r="I97" t="e">
            <v>#REF!</v>
          </cell>
          <cell r="J97" t="str">
            <v>ok</v>
          </cell>
        </row>
        <row r="98">
          <cell r="B98" t="str">
            <v>PERGOLADOS</v>
          </cell>
          <cell r="C98">
            <v>64</v>
          </cell>
          <cell r="H98">
            <v>64</v>
          </cell>
        </row>
        <row r="99">
          <cell r="H99">
            <v>0</v>
          </cell>
        </row>
        <row r="100">
          <cell r="H100">
            <v>0</v>
          </cell>
        </row>
        <row r="101">
          <cell r="H101">
            <v>0</v>
          </cell>
        </row>
        <row r="102">
          <cell r="H102">
            <v>0</v>
          </cell>
        </row>
        <row r="103">
          <cell r="H103">
            <v>0</v>
          </cell>
        </row>
        <row r="104">
          <cell r="H104">
            <v>0</v>
          </cell>
        </row>
        <row r="105">
          <cell r="H105">
            <v>0</v>
          </cell>
        </row>
        <row r="106">
          <cell r="H106">
            <v>0</v>
          </cell>
        </row>
        <row r="107">
          <cell r="H107">
            <v>0</v>
          </cell>
        </row>
        <row r="108">
          <cell r="F108"/>
          <cell r="G108" t="str">
            <v>Medido Acumulado</v>
          </cell>
          <cell r="H108" t="e">
            <v>#REF!</v>
          </cell>
        </row>
        <row r="109">
          <cell r="F109"/>
          <cell r="G109" t="str">
            <v>Contrato</v>
          </cell>
          <cell r="H109">
            <v>0</v>
          </cell>
        </row>
        <row r="110">
          <cell r="F110"/>
          <cell r="G110" t="str">
            <v>Saldo</v>
          </cell>
          <cell r="H110" t="e">
            <v>#REF!</v>
          </cell>
        </row>
        <row r="111">
          <cell r="A111"/>
          <cell r="B111"/>
          <cell r="C111"/>
          <cell r="D111"/>
          <cell r="E111"/>
          <cell r="F111"/>
          <cell r="G111"/>
          <cell r="H111"/>
          <cell r="I111"/>
          <cell r="J111"/>
        </row>
        <row r="112">
          <cell r="A112"/>
          <cell r="B112"/>
          <cell r="C112"/>
          <cell r="D112"/>
          <cell r="E112"/>
          <cell r="F112"/>
          <cell r="G112"/>
          <cell r="H112"/>
          <cell r="I112"/>
          <cell r="J112"/>
        </row>
        <row r="114">
          <cell r="A114" t="str">
            <v>10.3.4</v>
          </cell>
          <cell r="B114">
            <v>35.19</v>
          </cell>
          <cell r="C114"/>
          <cell r="D114"/>
          <cell r="E114"/>
          <cell r="F114"/>
          <cell r="G114"/>
          <cell r="H114">
            <v>35.19</v>
          </cell>
          <cell r="I114" t="e">
            <v>#REF!</v>
          </cell>
          <cell r="J114" t="str">
            <v>ok</v>
          </cell>
        </row>
        <row r="115">
          <cell r="B115" t="str">
            <v>SALÃO DO JURI</v>
          </cell>
          <cell r="E115">
            <v>8.6</v>
          </cell>
          <cell r="F115">
            <v>4.3</v>
          </cell>
          <cell r="H115">
            <v>36.979999999999997</v>
          </cell>
        </row>
        <row r="116">
          <cell r="B116" t="str">
            <v>DESCONTO PORTA</v>
          </cell>
          <cell r="E116">
            <v>0.85399999999999998</v>
          </cell>
          <cell r="F116">
            <v>2.1</v>
          </cell>
          <cell r="G116">
            <v>-1</v>
          </cell>
          <cell r="H116">
            <v>-1.7934000000000001</v>
          </cell>
        </row>
        <row r="117">
          <cell r="H117">
            <v>0</v>
          </cell>
        </row>
        <row r="118">
          <cell r="H118">
            <v>0</v>
          </cell>
        </row>
        <row r="119">
          <cell r="H119">
            <v>0</v>
          </cell>
        </row>
        <row r="120">
          <cell r="H120">
            <v>0</v>
          </cell>
        </row>
        <row r="121">
          <cell r="H121">
            <v>0</v>
          </cell>
        </row>
        <row r="122">
          <cell r="H122">
            <v>0</v>
          </cell>
        </row>
        <row r="123">
          <cell r="H123">
            <v>0</v>
          </cell>
        </row>
        <row r="124">
          <cell r="H124">
            <v>0</v>
          </cell>
        </row>
        <row r="125">
          <cell r="F125"/>
          <cell r="G125" t="str">
            <v>Medido Acumulado</v>
          </cell>
          <cell r="H125" t="e">
            <v>#REF!</v>
          </cell>
        </row>
        <row r="126">
          <cell r="F126"/>
          <cell r="G126" t="str">
            <v>Contrato</v>
          </cell>
          <cell r="H126">
            <v>0</v>
          </cell>
        </row>
        <row r="127">
          <cell r="F127"/>
          <cell r="G127" t="str">
            <v>Saldo</v>
          </cell>
          <cell r="H127" t="e">
            <v>#REF!</v>
          </cell>
        </row>
        <row r="129">
          <cell r="A129" t="str">
            <v>11.1.2</v>
          </cell>
          <cell r="B129">
            <v>1832.26</v>
          </cell>
          <cell r="C129"/>
          <cell r="D129"/>
          <cell r="E129"/>
          <cell r="F129"/>
          <cell r="G129"/>
          <cell r="H129">
            <v>87.42</v>
          </cell>
          <cell r="I129" t="e">
            <v>#REF!</v>
          </cell>
          <cell r="J129" t="str">
            <v>ok</v>
          </cell>
        </row>
        <row r="130">
          <cell r="B130" t="str">
            <v>PERGOLADOS</v>
          </cell>
          <cell r="C130">
            <v>2</v>
          </cell>
          <cell r="E130">
            <v>9.4</v>
          </cell>
          <cell r="F130">
            <v>4.6500000000000004</v>
          </cell>
          <cell r="H130">
            <v>87.420000000000016</v>
          </cell>
        </row>
        <row r="131">
          <cell r="H131">
            <v>0</v>
          </cell>
        </row>
        <row r="132">
          <cell r="H132">
            <v>0</v>
          </cell>
        </row>
        <row r="133">
          <cell r="H133">
            <v>0</v>
          </cell>
        </row>
        <row r="134">
          <cell r="H134">
            <v>0</v>
          </cell>
        </row>
        <row r="135">
          <cell r="H135">
            <v>0</v>
          </cell>
        </row>
        <row r="136">
          <cell r="H136">
            <v>0</v>
          </cell>
        </row>
        <row r="137">
          <cell r="H137">
            <v>0</v>
          </cell>
        </row>
        <row r="138">
          <cell r="H138">
            <v>0</v>
          </cell>
        </row>
        <row r="139">
          <cell r="H139">
            <v>0</v>
          </cell>
        </row>
        <row r="140">
          <cell r="F140"/>
          <cell r="G140" t="str">
            <v>Medido Acumulado</v>
          </cell>
          <cell r="H140" t="e">
            <v>#REF!</v>
          </cell>
        </row>
        <row r="141">
          <cell r="F141"/>
          <cell r="G141" t="str">
            <v>Contrato</v>
          </cell>
          <cell r="H141">
            <v>317.2199999999998</v>
          </cell>
        </row>
        <row r="142">
          <cell r="F142"/>
          <cell r="G142" t="str">
            <v>Saldo</v>
          </cell>
          <cell r="H142" t="e">
            <v>#REF!</v>
          </cell>
        </row>
        <row r="144">
          <cell r="A144" t="str">
            <v>11.2.1</v>
          </cell>
          <cell r="B144">
            <v>1834.81</v>
          </cell>
          <cell r="C144"/>
          <cell r="D144"/>
          <cell r="E144"/>
          <cell r="F144"/>
          <cell r="G144"/>
          <cell r="H144">
            <v>87.42</v>
          </cell>
          <cell r="I144" t="e">
            <v>#REF!</v>
          </cell>
          <cell r="J144" t="str">
            <v>ok</v>
          </cell>
        </row>
        <row r="145">
          <cell r="B145" t="str">
            <v>PERGOLADOS</v>
          </cell>
          <cell r="C145">
            <v>2</v>
          </cell>
          <cell r="E145">
            <v>9.4</v>
          </cell>
          <cell r="F145">
            <v>4.6500000000000004</v>
          </cell>
          <cell r="H145">
            <v>87.420000000000016</v>
          </cell>
        </row>
        <row r="146">
          <cell r="H146">
            <v>0</v>
          </cell>
        </row>
        <row r="147">
          <cell r="H147">
            <v>0</v>
          </cell>
        </row>
        <row r="148">
          <cell r="H148">
            <v>0</v>
          </cell>
        </row>
        <row r="149">
          <cell r="H149">
            <v>0</v>
          </cell>
        </row>
        <row r="150">
          <cell r="H150">
            <v>0</v>
          </cell>
        </row>
        <row r="151">
          <cell r="H151">
            <v>0</v>
          </cell>
        </row>
        <row r="152">
          <cell r="H152">
            <v>0</v>
          </cell>
        </row>
        <row r="153">
          <cell r="H153">
            <v>0</v>
          </cell>
        </row>
        <row r="154">
          <cell r="H154">
            <v>0</v>
          </cell>
        </row>
        <row r="155">
          <cell r="F155"/>
          <cell r="G155" t="str">
            <v>Medido Acumulado</v>
          </cell>
          <cell r="H155" t="e">
            <v>#REF!</v>
          </cell>
        </row>
        <row r="156">
          <cell r="F156"/>
          <cell r="G156" t="str">
            <v>Contrato</v>
          </cell>
          <cell r="H156">
            <v>3.6199999999998909</v>
          </cell>
        </row>
        <row r="157">
          <cell r="F157"/>
          <cell r="G157" t="str">
            <v>Saldo</v>
          </cell>
          <cell r="H157" t="e">
            <v>#REF!</v>
          </cell>
        </row>
        <row r="159">
          <cell r="A159" t="str">
            <v>11.3.7</v>
          </cell>
          <cell r="B159">
            <v>137</v>
          </cell>
          <cell r="C159"/>
          <cell r="D159"/>
          <cell r="E159"/>
          <cell r="F159"/>
          <cell r="G159"/>
          <cell r="H159">
            <v>127.9</v>
          </cell>
          <cell r="I159" t="e">
            <v>#REF!</v>
          </cell>
          <cell r="J159" t="str">
            <v>ok</v>
          </cell>
        </row>
        <row r="160">
          <cell r="B160" t="str">
            <v xml:space="preserve">FACHADA </v>
          </cell>
          <cell r="C160">
            <v>127.9</v>
          </cell>
          <cell r="H160">
            <v>127.9</v>
          </cell>
        </row>
        <row r="161">
          <cell r="H161">
            <v>0</v>
          </cell>
        </row>
        <row r="162">
          <cell r="H162">
            <v>0</v>
          </cell>
        </row>
        <row r="163">
          <cell r="H163">
            <v>0</v>
          </cell>
        </row>
        <row r="164">
          <cell r="H164">
            <v>0</v>
          </cell>
        </row>
        <row r="165">
          <cell r="H165">
            <v>0</v>
          </cell>
        </row>
        <row r="166">
          <cell r="H166">
            <v>0</v>
          </cell>
        </row>
        <row r="167">
          <cell r="H167">
            <v>0</v>
          </cell>
        </row>
        <row r="168">
          <cell r="H168">
            <v>0</v>
          </cell>
        </row>
        <row r="169">
          <cell r="H169">
            <v>0</v>
          </cell>
        </row>
        <row r="170">
          <cell r="F170"/>
          <cell r="G170" t="str">
            <v>Medido Acumulado</v>
          </cell>
          <cell r="H170" t="e">
            <v>#REF!</v>
          </cell>
        </row>
        <row r="171">
          <cell r="F171"/>
          <cell r="G171" t="str">
            <v>Contrato</v>
          </cell>
          <cell r="H171">
            <v>9.0999999999999943</v>
          </cell>
        </row>
        <row r="172">
          <cell r="F172"/>
          <cell r="G172" t="str">
            <v>Saldo</v>
          </cell>
          <cell r="H172" t="e">
            <v>#REF!</v>
          </cell>
        </row>
        <row r="174">
          <cell r="A174" t="str">
            <v>16.1.3</v>
          </cell>
          <cell r="B174">
            <v>951.37000000000012</v>
          </cell>
          <cell r="C174"/>
          <cell r="D174"/>
          <cell r="E174"/>
          <cell r="F174"/>
          <cell r="G174"/>
          <cell r="H174">
            <v>371.34</v>
          </cell>
          <cell r="I174" t="e">
            <v>#REF!</v>
          </cell>
        </row>
        <row r="175">
          <cell r="B175" t="str">
            <v>PROMOTORIA</v>
          </cell>
          <cell r="C175"/>
          <cell r="D175"/>
          <cell r="E175">
            <v>16.799999999999997</v>
          </cell>
          <cell r="F175">
            <v>2.8</v>
          </cell>
          <cell r="G175">
            <v>0.5</v>
          </cell>
          <cell r="H175">
            <v>23.519999999999996</v>
          </cell>
        </row>
        <row r="176">
          <cell r="B176" t="str">
            <v>SALA TÉCNICA 1</v>
          </cell>
          <cell r="C176"/>
          <cell r="D176"/>
          <cell r="E176">
            <v>10.64</v>
          </cell>
          <cell r="F176">
            <v>2.8</v>
          </cell>
          <cell r="G176">
            <v>0.5</v>
          </cell>
          <cell r="H176">
            <v>14.895999999999999</v>
          </cell>
        </row>
        <row r="177">
          <cell r="B177" t="str">
            <v>SALA TÉCNICA 2</v>
          </cell>
          <cell r="C177"/>
          <cell r="D177"/>
          <cell r="E177">
            <v>13.3</v>
          </cell>
          <cell r="F177">
            <v>2.8</v>
          </cell>
          <cell r="G177">
            <v>0.5</v>
          </cell>
          <cell r="H177">
            <v>18.62</v>
          </cell>
        </row>
        <row r="178">
          <cell r="B178" t="str">
            <v>1ª VARA SECRETÁRIA</v>
          </cell>
          <cell r="C178"/>
          <cell r="D178"/>
          <cell r="E178">
            <v>23.85</v>
          </cell>
          <cell r="F178">
            <v>2.8</v>
          </cell>
          <cell r="G178">
            <v>0.5</v>
          </cell>
          <cell r="H178">
            <v>33.39</v>
          </cell>
        </row>
        <row r="179">
          <cell r="B179" t="str">
            <v>ATENDIMENTO</v>
          </cell>
          <cell r="C179"/>
          <cell r="D179"/>
          <cell r="E179">
            <v>12.05</v>
          </cell>
          <cell r="F179">
            <v>2.8</v>
          </cell>
          <cell r="G179">
            <v>0.5</v>
          </cell>
          <cell r="H179">
            <v>16.87</v>
          </cell>
        </row>
        <row r="180">
          <cell r="B180" t="str">
            <v>CIRCULAÇÃO 1ª VARA SECRETÁRIA</v>
          </cell>
          <cell r="C180"/>
          <cell r="D180"/>
          <cell r="E180">
            <v>7.35</v>
          </cell>
          <cell r="F180">
            <v>2.8</v>
          </cell>
          <cell r="G180">
            <v>0.5</v>
          </cell>
          <cell r="H180">
            <v>10.29</v>
          </cell>
        </row>
        <row r="181">
          <cell r="B181" t="str">
            <v>OFICIAIS</v>
          </cell>
          <cell r="C181"/>
          <cell r="D181"/>
          <cell r="E181">
            <v>15.3</v>
          </cell>
          <cell r="F181">
            <v>2.8</v>
          </cell>
          <cell r="G181">
            <v>0.5</v>
          </cell>
          <cell r="H181">
            <v>21.419999999999998</v>
          </cell>
        </row>
        <row r="182">
          <cell r="B182" t="str">
            <v>OAB</v>
          </cell>
          <cell r="C182"/>
          <cell r="D182"/>
          <cell r="E182">
            <v>15.7</v>
          </cell>
          <cell r="F182">
            <v>2.8</v>
          </cell>
          <cell r="G182">
            <v>0.5</v>
          </cell>
          <cell r="H182">
            <v>21.979999999999997</v>
          </cell>
        </row>
        <row r="183">
          <cell r="B183" t="str">
            <v>CIRCULAÇÃO PRINCIPAL</v>
          </cell>
          <cell r="C183"/>
          <cell r="D183"/>
          <cell r="E183">
            <v>37.1</v>
          </cell>
          <cell r="F183">
            <v>1.4</v>
          </cell>
          <cell r="G183">
            <v>0.5</v>
          </cell>
          <cell r="H183">
            <v>25.97</v>
          </cell>
        </row>
        <row r="184">
          <cell r="B184" t="str">
            <v>CIRCULAÇÃO COPA</v>
          </cell>
          <cell r="C184"/>
          <cell r="D184"/>
          <cell r="E184">
            <v>14.99</v>
          </cell>
          <cell r="F184">
            <v>1.4</v>
          </cell>
          <cell r="G184">
            <v>0.5</v>
          </cell>
          <cell r="H184">
            <v>10.493</v>
          </cell>
        </row>
        <row r="185">
          <cell r="B185" t="str">
            <v>ARQUIVO</v>
          </cell>
          <cell r="C185"/>
          <cell r="D185"/>
          <cell r="E185">
            <v>16.3</v>
          </cell>
          <cell r="F185">
            <v>2.8</v>
          </cell>
          <cell r="G185">
            <v>0.5</v>
          </cell>
          <cell r="H185">
            <v>22.82</v>
          </cell>
        </row>
        <row r="186">
          <cell r="B186" t="str">
            <v>TESTEMUNHA</v>
          </cell>
          <cell r="C186"/>
          <cell r="D186"/>
          <cell r="E186">
            <v>10.66</v>
          </cell>
          <cell r="F186">
            <v>2.8</v>
          </cell>
          <cell r="G186">
            <v>0.5</v>
          </cell>
          <cell r="H186">
            <v>14.923999999999999</v>
          </cell>
        </row>
        <row r="187">
          <cell r="B187" t="str">
            <v>JURADOS</v>
          </cell>
          <cell r="C187"/>
          <cell r="D187"/>
          <cell r="E187">
            <v>18.100000000000001</v>
          </cell>
          <cell r="F187">
            <v>2.8</v>
          </cell>
          <cell r="G187">
            <v>0.5</v>
          </cell>
          <cell r="H187">
            <v>25.34</v>
          </cell>
        </row>
        <row r="188">
          <cell r="B188" t="str">
            <v>CIRCULAÇÃO JURADOS</v>
          </cell>
          <cell r="C188"/>
          <cell r="D188"/>
          <cell r="E188">
            <v>27.5</v>
          </cell>
          <cell r="F188">
            <v>1.4</v>
          </cell>
          <cell r="G188">
            <v>0.5</v>
          </cell>
          <cell r="H188">
            <v>19.25</v>
          </cell>
        </row>
        <row r="189">
          <cell r="B189" t="str">
            <v>ASSESSORIA</v>
          </cell>
          <cell r="C189"/>
          <cell r="D189"/>
          <cell r="E189">
            <v>16.2</v>
          </cell>
          <cell r="F189">
            <v>2.8</v>
          </cell>
          <cell r="G189">
            <v>0.5</v>
          </cell>
          <cell r="H189">
            <v>22.679999999999996</v>
          </cell>
        </row>
        <row r="190">
          <cell r="B190" t="str">
            <v>CIRCULAÇÃO JUIZ</v>
          </cell>
          <cell r="C190"/>
          <cell r="D190"/>
          <cell r="E190">
            <v>8.1</v>
          </cell>
          <cell r="F190">
            <v>2.8</v>
          </cell>
          <cell r="G190">
            <v>0.5</v>
          </cell>
          <cell r="H190">
            <v>11.339999999999998</v>
          </cell>
        </row>
        <row r="191">
          <cell r="B191" t="str">
            <v>JUIZ</v>
          </cell>
          <cell r="C191"/>
          <cell r="D191"/>
          <cell r="E191">
            <v>19.600000000000001</v>
          </cell>
          <cell r="F191">
            <v>2.8</v>
          </cell>
          <cell r="G191">
            <v>0.5</v>
          </cell>
          <cell r="H191">
            <v>27.44</v>
          </cell>
        </row>
        <row r="192">
          <cell r="B192" t="str">
            <v>AUDIÊNCIA</v>
          </cell>
          <cell r="C192"/>
          <cell r="D192"/>
          <cell r="E192">
            <v>21.5</v>
          </cell>
          <cell r="F192">
            <v>2.8</v>
          </cell>
          <cell r="G192">
            <v>0.5</v>
          </cell>
          <cell r="H192">
            <v>30.099999999999998</v>
          </cell>
        </row>
        <row r="193">
          <cell r="H193">
            <v>0</v>
          </cell>
        </row>
        <row r="194">
          <cell r="H194">
            <v>0</v>
          </cell>
        </row>
        <row r="195">
          <cell r="F195"/>
          <cell r="G195" t="str">
            <v>Medido Acumulado</v>
          </cell>
          <cell r="H195" t="e">
            <v>#REF!</v>
          </cell>
        </row>
        <row r="196">
          <cell r="F196"/>
          <cell r="G196" t="str">
            <v>Contrato</v>
          </cell>
          <cell r="H196">
            <v>168.43000000000018</v>
          </cell>
        </row>
        <row r="197">
          <cell r="F197"/>
          <cell r="G197" t="str">
            <v>Saldo</v>
          </cell>
          <cell r="H197" t="e">
            <v>#REF!</v>
          </cell>
        </row>
        <row r="199">
          <cell r="A199" t="str">
            <v>16.2.2</v>
          </cell>
          <cell r="B199">
            <v>15.86</v>
          </cell>
          <cell r="C199"/>
          <cell r="D199"/>
          <cell r="E199"/>
          <cell r="F199"/>
          <cell r="G199"/>
          <cell r="H199">
            <v>15.86</v>
          </cell>
          <cell r="I199" t="e">
            <v>#REF!</v>
          </cell>
        </row>
        <row r="200">
          <cell r="B200" t="str">
            <v>CUSTÓDIA 1</v>
          </cell>
          <cell r="D200">
            <v>1.91</v>
          </cell>
          <cell r="E200">
            <v>3</v>
          </cell>
          <cell r="H200">
            <v>5.7299999999999995</v>
          </cell>
        </row>
        <row r="201">
          <cell r="B201" t="str">
            <v>CUSTÓDIA 2</v>
          </cell>
          <cell r="D201">
            <v>1.91</v>
          </cell>
          <cell r="E201">
            <v>3</v>
          </cell>
          <cell r="H201">
            <v>5.7299999999999995</v>
          </cell>
        </row>
        <row r="202">
          <cell r="B202" t="str">
            <v>CIRCULAÇÃO CUSTÓDIA</v>
          </cell>
          <cell r="D202">
            <v>1.1000000000000001</v>
          </cell>
          <cell r="E202">
            <v>4</v>
          </cell>
          <cell r="H202">
            <v>4.4000000000000004</v>
          </cell>
        </row>
        <row r="203">
          <cell r="H203">
            <v>0</v>
          </cell>
        </row>
        <row r="204">
          <cell r="H204">
            <v>0</v>
          </cell>
        </row>
        <row r="205">
          <cell r="H205">
            <v>0</v>
          </cell>
        </row>
        <row r="206">
          <cell r="H206">
            <v>0</v>
          </cell>
        </row>
        <row r="207">
          <cell r="H207">
            <v>0</v>
          </cell>
        </row>
        <row r="208">
          <cell r="H208">
            <v>0</v>
          </cell>
        </row>
        <row r="209">
          <cell r="H209">
            <v>0</v>
          </cell>
        </row>
        <row r="210">
          <cell r="F210"/>
          <cell r="G210" t="str">
            <v>Medido Acumulado</v>
          </cell>
          <cell r="H210" t="e">
            <v>#REF!</v>
          </cell>
        </row>
        <row r="211">
          <cell r="F211"/>
          <cell r="G211" t="str">
            <v>Contrato</v>
          </cell>
          <cell r="H211">
            <v>0</v>
          </cell>
        </row>
        <row r="212">
          <cell r="F212"/>
          <cell r="G212" t="str">
            <v>Saldo</v>
          </cell>
          <cell r="H212" t="e">
            <v>#REF!</v>
          </cell>
        </row>
        <row r="215">
          <cell r="A215" t="str">
            <v>17.1.15</v>
          </cell>
          <cell r="B215">
            <v>20</v>
          </cell>
          <cell r="C215"/>
          <cell r="D215"/>
          <cell r="E215"/>
          <cell r="F215"/>
          <cell r="G215"/>
          <cell r="H215">
            <v>2.95</v>
          </cell>
          <cell r="I215" t="e">
            <v>#REF!</v>
          </cell>
          <cell r="J215" t="str">
            <v>ok</v>
          </cell>
        </row>
        <row r="216">
          <cell r="B216" t="str">
            <v>ENTRADA POSTERIOR</v>
          </cell>
          <cell r="E216">
            <v>2</v>
          </cell>
          <cell r="H216">
            <v>2</v>
          </cell>
        </row>
        <row r="217">
          <cell r="B217" t="str">
            <v>ENTRADA LATERAL</v>
          </cell>
          <cell r="E217">
            <v>0.95</v>
          </cell>
          <cell r="H217">
            <v>0.95</v>
          </cell>
        </row>
        <row r="218">
          <cell r="H218">
            <v>0</v>
          </cell>
        </row>
        <row r="219">
          <cell r="H219">
            <v>0</v>
          </cell>
        </row>
        <row r="220">
          <cell r="H220">
            <v>0</v>
          </cell>
        </row>
        <row r="221">
          <cell r="H221">
            <v>0</v>
          </cell>
        </row>
        <row r="222">
          <cell r="H222">
            <v>0</v>
          </cell>
        </row>
        <row r="223">
          <cell r="H223">
            <v>0</v>
          </cell>
        </row>
        <row r="224">
          <cell r="H224">
            <v>0</v>
          </cell>
        </row>
        <row r="225">
          <cell r="F225"/>
          <cell r="G225" t="str">
            <v>Medido Acumulado</v>
          </cell>
          <cell r="H225" t="e">
            <v>#REF!</v>
          </cell>
        </row>
        <row r="226">
          <cell r="F226"/>
          <cell r="G226" t="str">
            <v>Contrato</v>
          </cell>
          <cell r="H226">
            <v>0</v>
          </cell>
        </row>
        <row r="227">
          <cell r="F227"/>
          <cell r="G227" t="str">
            <v>Saldo</v>
          </cell>
          <cell r="H227" t="e">
            <v>#REF!</v>
          </cell>
        </row>
        <row r="229">
          <cell r="A229" t="str">
            <v>18.3.2</v>
          </cell>
          <cell r="B229">
            <v>10.23</v>
          </cell>
          <cell r="C229"/>
          <cell r="D229"/>
          <cell r="E229"/>
          <cell r="F229"/>
          <cell r="G229"/>
          <cell r="H229">
            <v>7.62</v>
          </cell>
          <cell r="I229" t="e">
            <v>#REF!</v>
          </cell>
          <cell r="J229" t="str">
            <v>ok</v>
          </cell>
        </row>
        <row r="230">
          <cell r="B230" t="str">
            <v>LIXEIRA - PA03</v>
          </cell>
          <cell r="E230">
            <v>3.7</v>
          </cell>
          <cell r="F230">
            <v>1.8</v>
          </cell>
          <cell r="H230">
            <v>6.66</v>
          </cell>
        </row>
        <row r="231">
          <cell r="B231" t="str">
            <v>RESERVATÓRIO SUPERIOR</v>
          </cell>
          <cell r="E231">
            <v>0.8</v>
          </cell>
          <cell r="F231">
            <v>1.2</v>
          </cell>
          <cell r="H231">
            <v>0.96</v>
          </cell>
        </row>
        <row r="232">
          <cell r="H232">
            <v>0</v>
          </cell>
        </row>
        <row r="233">
          <cell r="H233">
            <v>0</v>
          </cell>
        </row>
        <row r="234">
          <cell r="H234">
            <v>0</v>
          </cell>
        </row>
        <row r="235">
          <cell r="H235">
            <v>0</v>
          </cell>
        </row>
        <row r="236">
          <cell r="H236">
            <v>0</v>
          </cell>
        </row>
        <row r="237">
          <cell r="H237">
            <v>0</v>
          </cell>
        </row>
        <row r="238">
          <cell r="H238">
            <v>0</v>
          </cell>
        </row>
        <row r="239">
          <cell r="F239"/>
          <cell r="G239" t="str">
            <v>Medido Acumulado</v>
          </cell>
          <cell r="H239" t="e">
            <v>#REF!</v>
          </cell>
        </row>
        <row r="240">
          <cell r="F240"/>
          <cell r="G240" t="str">
            <v>Contrato</v>
          </cell>
          <cell r="H240">
            <v>0.72000000000000064</v>
          </cell>
        </row>
        <row r="241">
          <cell r="F241"/>
          <cell r="G241" t="str">
            <v>Saldo</v>
          </cell>
          <cell r="H241" t="e">
            <v>#REF!</v>
          </cell>
        </row>
        <row r="243">
          <cell r="A243" t="str">
            <v>18.3.3</v>
          </cell>
          <cell r="B243">
            <v>7.98</v>
          </cell>
          <cell r="C243"/>
          <cell r="D243"/>
          <cell r="E243"/>
          <cell r="F243"/>
          <cell r="G243"/>
          <cell r="H243">
            <v>7.98</v>
          </cell>
          <cell r="I243" t="e">
            <v>#REF!</v>
          </cell>
          <cell r="J243" t="str">
            <v>ok</v>
          </cell>
        </row>
        <row r="244">
          <cell r="B244" t="str">
            <v>SALÃO DO JURI</v>
          </cell>
          <cell r="E244">
            <v>1.95</v>
          </cell>
          <cell r="F244">
            <v>2.1</v>
          </cell>
          <cell r="H244">
            <v>4.0949999999999998</v>
          </cell>
        </row>
        <row r="245">
          <cell r="B245" t="str">
            <v>CIRCULAÇÃO</v>
          </cell>
          <cell r="E245">
            <v>1.85</v>
          </cell>
          <cell r="F245">
            <v>2.1</v>
          </cell>
          <cell r="H245">
            <v>3.8850000000000002</v>
          </cell>
        </row>
        <row r="246">
          <cell r="H246">
            <v>0</v>
          </cell>
        </row>
        <row r="247">
          <cell r="H247">
            <v>0</v>
          </cell>
        </row>
        <row r="248">
          <cell r="H248">
            <v>0</v>
          </cell>
        </row>
        <row r="249">
          <cell r="H249">
            <v>0</v>
          </cell>
        </row>
        <row r="250">
          <cell r="H250">
            <v>0</v>
          </cell>
        </row>
        <row r="251">
          <cell r="H251">
            <v>0</v>
          </cell>
        </row>
        <row r="252">
          <cell r="H252">
            <v>0</v>
          </cell>
        </row>
        <row r="253">
          <cell r="H253">
            <v>0</v>
          </cell>
        </row>
        <row r="254">
          <cell r="F254"/>
          <cell r="G254" t="str">
            <v>Medido Acumulado</v>
          </cell>
          <cell r="H254" t="e">
            <v>#REF!</v>
          </cell>
        </row>
        <row r="255">
          <cell r="F255"/>
          <cell r="G255" t="str">
            <v>Contrato</v>
          </cell>
          <cell r="H255">
            <v>0</v>
          </cell>
        </row>
        <row r="256">
          <cell r="F256"/>
          <cell r="G256" t="str">
            <v>Saldo</v>
          </cell>
          <cell r="H256" t="e">
            <v>#REF!</v>
          </cell>
        </row>
        <row r="258">
          <cell r="A258" t="str">
            <v>18.3.5</v>
          </cell>
          <cell r="B258">
            <v>16.666</v>
          </cell>
          <cell r="C258"/>
          <cell r="D258"/>
          <cell r="E258"/>
          <cell r="F258"/>
          <cell r="G258"/>
          <cell r="H258">
            <v>16.66</v>
          </cell>
          <cell r="I258" t="e">
            <v>#REF!</v>
          </cell>
          <cell r="J258" t="str">
            <v>ok</v>
          </cell>
        </row>
        <row r="259">
          <cell r="B259" t="str">
            <v>RECEPÇÃO</v>
          </cell>
          <cell r="E259">
            <v>6.4096099999999998</v>
          </cell>
          <cell r="F259">
            <v>2.6</v>
          </cell>
          <cell r="H259">
            <v>16.664985999999999</v>
          </cell>
        </row>
        <row r="260">
          <cell r="H260">
            <v>0</v>
          </cell>
        </row>
        <row r="261">
          <cell r="H261">
            <v>0</v>
          </cell>
        </row>
        <row r="262">
          <cell r="H262">
            <v>0</v>
          </cell>
        </row>
        <row r="263">
          <cell r="H263">
            <v>0</v>
          </cell>
        </row>
        <row r="264">
          <cell r="H264">
            <v>0</v>
          </cell>
        </row>
        <row r="265">
          <cell r="H265">
            <v>0</v>
          </cell>
        </row>
        <row r="266">
          <cell r="H266">
            <v>0</v>
          </cell>
        </row>
        <row r="267">
          <cell r="H267">
            <v>0</v>
          </cell>
        </row>
        <row r="268">
          <cell r="H268">
            <v>0</v>
          </cell>
        </row>
        <row r="269">
          <cell r="F269"/>
          <cell r="G269" t="str">
            <v>Medido Acumulado</v>
          </cell>
          <cell r="H269" t="e">
            <v>#REF!</v>
          </cell>
        </row>
        <row r="270">
          <cell r="F270"/>
          <cell r="G270" t="str">
            <v>Contrato</v>
          </cell>
          <cell r="H270">
            <v>6.0000000000002274E-3</v>
          </cell>
        </row>
        <row r="271">
          <cell r="F271"/>
          <cell r="G271" t="str">
            <v>Saldo</v>
          </cell>
          <cell r="H271" t="e">
            <v>#REF!</v>
          </cell>
        </row>
        <row r="273">
          <cell r="A273" t="str">
            <v>18.3.6</v>
          </cell>
          <cell r="B273">
            <v>1</v>
          </cell>
          <cell r="C273"/>
          <cell r="D273"/>
          <cell r="E273"/>
          <cell r="F273"/>
          <cell r="G273"/>
          <cell r="H273">
            <v>1</v>
          </cell>
          <cell r="I273" t="e">
            <v>#REF!</v>
          </cell>
          <cell r="J273" t="str">
            <v>ok</v>
          </cell>
        </row>
        <row r="274">
          <cell r="B274" t="str">
            <v>RECEPÇÃO</v>
          </cell>
          <cell r="C274">
            <v>1</v>
          </cell>
          <cell r="H274">
            <v>1</v>
          </cell>
        </row>
        <row r="275">
          <cell r="H275">
            <v>0</v>
          </cell>
        </row>
        <row r="276">
          <cell r="H276">
            <v>0</v>
          </cell>
        </row>
        <row r="277">
          <cell r="H277">
            <v>0</v>
          </cell>
        </row>
        <row r="278">
          <cell r="H278">
            <v>0</v>
          </cell>
        </row>
        <row r="279">
          <cell r="H279">
            <v>0</v>
          </cell>
        </row>
        <row r="280">
          <cell r="H280">
            <v>0</v>
          </cell>
        </row>
        <row r="281">
          <cell r="H281">
            <v>0</v>
          </cell>
        </row>
        <row r="282">
          <cell r="H282">
            <v>0</v>
          </cell>
        </row>
        <row r="283">
          <cell r="H283">
            <v>0</v>
          </cell>
        </row>
        <row r="284">
          <cell r="F284"/>
          <cell r="G284" t="str">
            <v>Medido Acumulado</v>
          </cell>
          <cell r="H284" t="e">
            <v>#REF!</v>
          </cell>
        </row>
        <row r="285">
          <cell r="F285"/>
          <cell r="G285" t="str">
            <v>Contrato</v>
          </cell>
          <cell r="H285">
            <v>0</v>
          </cell>
        </row>
        <row r="286">
          <cell r="F286"/>
          <cell r="G286" t="str">
            <v>Saldo</v>
          </cell>
          <cell r="H286" t="e">
            <v>#REF!</v>
          </cell>
        </row>
        <row r="288">
          <cell r="A288" t="str">
            <v>18.3.7</v>
          </cell>
          <cell r="B288">
            <v>9.4</v>
          </cell>
          <cell r="C288"/>
          <cell r="D288"/>
          <cell r="E288"/>
          <cell r="F288"/>
          <cell r="G288"/>
          <cell r="H288">
            <v>7.05</v>
          </cell>
          <cell r="I288" t="e">
            <v>#REF!</v>
          </cell>
          <cell r="J288" t="str">
            <v>ok</v>
          </cell>
        </row>
        <row r="289">
          <cell r="B289" t="str">
            <v>SALÃO DO JURI</v>
          </cell>
          <cell r="C289">
            <v>3</v>
          </cell>
          <cell r="D289"/>
          <cell r="E289">
            <v>1</v>
          </cell>
          <cell r="F289">
            <v>2.35</v>
          </cell>
          <cell r="H289">
            <v>7.0500000000000007</v>
          </cell>
        </row>
        <row r="290">
          <cell r="H290">
            <v>0</v>
          </cell>
        </row>
        <row r="291">
          <cell r="H291">
            <v>0</v>
          </cell>
        </row>
        <row r="292">
          <cell r="H292">
            <v>0</v>
          </cell>
        </row>
        <row r="293">
          <cell r="H293">
            <v>0</v>
          </cell>
        </row>
        <row r="294">
          <cell r="H294">
            <v>0</v>
          </cell>
        </row>
        <row r="295">
          <cell r="H295">
            <v>0</v>
          </cell>
        </row>
        <row r="296">
          <cell r="H296">
            <v>0</v>
          </cell>
        </row>
        <row r="297">
          <cell r="H297">
            <v>0</v>
          </cell>
        </row>
        <row r="298">
          <cell r="H298">
            <v>0</v>
          </cell>
        </row>
        <row r="299">
          <cell r="F299"/>
          <cell r="G299" t="str">
            <v>Medido Acumulado</v>
          </cell>
          <cell r="H299" t="e">
            <v>#REF!</v>
          </cell>
        </row>
        <row r="300">
          <cell r="F300"/>
          <cell r="G300" t="str">
            <v>Contrato</v>
          </cell>
          <cell r="H300">
            <v>2.3500000000000005</v>
          </cell>
        </row>
        <row r="301">
          <cell r="F301"/>
          <cell r="G301" t="str">
            <v>Saldo</v>
          </cell>
          <cell r="H301" t="e">
            <v>#REF!</v>
          </cell>
        </row>
        <row r="303">
          <cell r="A303" t="str">
            <v>18.3.10</v>
          </cell>
          <cell r="B303">
            <v>2.2999999999999998</v>
          </cell>
          <cell r="C303"/>
          <cell r="D303"/>
          <cell r="E303"/>
          <cell r="F303"/>
          <cell r="G303"/>
          <cell r="H303">
            <v>2.2999999999999998</v>
          </cell>
          <cell r="I303" t="e">
            <v>#REF!</v>
          </cell>
          <cell r="J303" t="str">
            <v>ok</v>
          </cell>
        </row>
        <row r="304">
          <cell r="B304" t="str">
            <v>WC MASCULINO</v>
          </cell>
          <cell r="C304"/>
          <cell r="D304"/>
          <cell r="E304">
            <v>2.2999999999999998</v>
          </cell>
          <cell r="F304">
            <v>0.5</v>
          </cell>
          <cell r="H304">
            <v>1.1499999999999999</v>
          </cell>
        </row>
        <row r="305">
          <cell r="B305" t="str">
            <v>WC FEMININO</v>
          </cell>
          <cell r="C305"/>
          <cell r="D305"/>
          <cell r="E305">
            <v>2.2999999999999998</v>
          </cell>
          <cell r="F305">
            <v>0.5</v>
          </cell>
          <cell r="H305">
            <v>1.1499999999999999</v>
          </cell>
        </row>
        <row r="306">
          <cell r="H306">
            <v>0</v>
          </cell>
        </row>
        <row r="307">
          <cell r="H307">
            <v>0</v>
          </cell>
        </row>
        <row r="308">
          <cell r="H308">
            <v>0</v>
          </cell>
        </row>
        <row r="309">
          <cell r="H309">
            <v>0</v>
          </cell>
        </row>
        <row r="310">
          <cell r="H310">
            <v>0</v>
          </cell>
        </row>
        <row r="311">
          <cell r="H311">
            <v>0</v>
          </cell>
        </row>
        <row r="312">
          <cell r="H312">
            <v>0</v>
          </cell>
        </row>
        <row r="313">
          <cell r="H313">
            <v>0</v>
          </cell>
        </row>
        <row r="314">
          <cell r="F314"/>
          <cell r="G314" t="str">
            <v>Medido Acumulado</v>
          </cell>
          <cell r="H314" t="e">
            <v>#REF!</v>
          </cell>
        </row>
        <row r="315">
          <cell r="F315"/>
          <cell r="G315" t="str">
            <v>Contrato</v>
          </cell>
          <cell r="H315">
            <v>0</v>
          </cell>
        </row>
        <row r="316">
          <cell r="F316"/>
          <cell r="G316" t="str">
            <v>Saldo</v>
          </cell>
          <cell r="H316" t="e">
            <v>#REF!</v>
          </cell>
        </row>
        <row r="318">
          <cell r="A318" t="str">
            <v>18.3.12</v>
          </cell>
          <cell r="B318">
            <v>1.5</v>
          </cell>
          <cell r="C318"/>
          <cell r="D318"/>
          <cell r="E318"/>
          <cell r="F318"/>
          <cell r="G318"/>
          <cell r="H318">
            <v>1.5</v>
          </cell>
          <cell r="I318" t="e">
            <v>#REF!</v>
          </cell>
          <cell r="J318" t="str">
            <v>ok</v>
          </cell>
        </row>
        <row r="319">
          <cell r="B319" t="str">
            <v>WC PNE MASCULINO</v>
          </cell>
          <cell r="C319"/>
          <cell r="D319"/>
          <cell r="E319">
            <v>1.5</v>
          </cell>
          <cell r="F319">
            <v>0.5</v>
          </cell>
          <cell r="H319">
            <v>0.75</v>
          </cell>
        </row>
        <row r="320">
          <cell r="B320" t="str">
            <v>WC PNE FEMININO</v>
          </cell>
          <cell r="C320"/>
          <cell r="D320"/>
          <cell r="E320">
            <v>1.5</v>
          </cell>
          <cell r="F320">
            <v>0.5</v>
          </cell>
          <cell r="H320">
            <v>0.75</v>
          </cell>
        </row>
        <row r="321">
          <cell r="H321">
            <v>0</v>
          </cell>
        </row>
        <row r="322">
          <cell r="H322">
            <v>0</v>
          </cell>
        </row>
        <row r="323">
          <cell r="H323">
            <v>0</v>
          </cell>
        </row>
        <row r="324">
          <cell r="H324">
            <v>0</v>
          </cell>
        </row>
        <row r="325">
          <cell r="H325">
            <v>0</v>
          </cell>
        </row>
        <row r="326">
          <cell r="H326">
            <v>0</v>
          </cell>
        </row>
        <row r="327">
          <cell r="H327">
            <v>0</v>
          </cell>
        </row>
        <row r="328">
          <cell r="H328">
            <v>0</v>
          </cell>
        </row>
        <row r="329">
          <cell r="F329"/>
          <cell r="G329" t="str">
            <v>Medido Acumulado</v>
          </cell>
          <cell r="H329" t="e">
            <v>#REF!</v>
          </cell>
        </row>
        <row r="330">
          <cell r="F330"/>
          <cell r="G330" t="str">
            <v>Contrato</v>
          </cell>
          <cell r="H330">
            <v>0</v>
          </cell>
        </row>
        <row r="331">
          <cell r="F331"/>
          <cell r="G331" t="str">
            <v>Saldo</v>
          </cell>
          <cell r="H331" t="e">
            <v>#REF!</v>
          </cell>
        </row>
        <row r="334">
          <cell r="A334" t="str">
            <v>18.3.17</v>
          </cell>
          <cell r="B334">
            <v>0.57799999999999996</v>
          </cell>
          <cell r="C334"/>
          <cell r="D334"/>
          <cell r="E334"/>
          <cell r="F334"/>
          <cell r="G334"/>
          <cell r="H334">
            <v>0.56999999999999995</v>
          </cell>
          <cell r="I334" t="e">
            <v>#REF!</v>
          </cell>
          <cell r="J334" t="str">
            <v>ok</v>
          </cell>
        </row>
        <row r="335">
          <cell r="B335" t="str">
            <v>WC JURADOS</v>
          </cell>
          <cell r="C335"/>
          <cell r="D335"/>
          <cell r="E335">
            <v>1.149</v>
          </cell>
          <cell r="F335">
            <v>0.5</v>
          </cell>
          <cell r="H335">
            <v>0.57450000000000001</v>
          </cell>
        </row>
        <row r="336">
          <cell r="H336">
            <v>0</v>
          </cell>
        </row>
        <row r="337">
          <cell r="H337">
            <v>0</v>
          </cell>
        </row>
        <row r="338">
          <cell r="H338">
            <v>0</v>
          </cell>
        </row>
        <row r="339">
          <cell r="H339">
            <v>0</v>
          </cell>
        </row>
        <row r="340">
          <cell r="H340">
            <v>0</v>
          </cell>
        </row>
        <row r="341">
          <cell r="H341">
            <v>0</v>
          </cell>
        </row>
        <row r="342">
          <cell r="H342">
            <v>0</v>
          </cell>
        </row>
        <row r="343">
          <cell r="H343">
            <v>0</v>
          </cell>
        </row>
        <row r="344">
          <cell r="H344">
            <v>0</v>
          </cell>
        </row>
        <row r="345">
          <cell r="F345"/>
          <cell r="G345" t="str">
            <v>Medido Acumulado</v>
          </cell>
          <cell r="H345" t="e">
            <v>#REF!</v>
          </cell>
        </row>
        <row r="346">
          <cell r="F346"/>
          <cell r="G346" t="str">
            <v>Contrato</v>
          </cell>
          <cell r="H346">
            <v>8.0000000000000071E-3</v>
          </cell>
        </row>
        <row r="347">
          <cell r="F347"/>
          <cell r="G347" t="str">
            <v>Saldo</v>
          </cell>
          <cell r="H347" t="e">
            <v>#REF!</v>
          </cell>
        </row>
        <row r="349">
          <cell r="A349" t="str">
            <v>18.3.18</v>
          </cell>
          <cell r="B349">
            <v>1.6</v>
          </cell>
          <cell r="C349"/>
          <cell r="D349"/>
          <cell r="E349"/>
          <cell r="F349"/>
          <cell r="G349"/>
          <cell r="H349">
            <v>1.6</v>
          </cell>
          <cell r="I349" t="e">
            <v>#REF!</v>
          </cell>
          <cell r="J349" t="str">
            <v>ok</v>
          </cell>
        </row>
        <row r="350">
          <cell r="B350" t="str">
            <v>DISTRIBUIÇÃO</v>
          </cell>
          <cell r="C350"/>
          <cell r="D350"/>
          <cell r="E350">
            <v>1.6</v>
          </cell>
          <cell r="F350">
            <v>1</v>
          </cell>
          <cell r="H350">
            <v>1.6</v>
          </cell>
        </row>
        <row r="351">
          <cell r="H351">
            <v>0</v>
          </cell>
        </row>
        <row r="352">
          <cell r="H352">
            <v>0</v>
          </cell>
        </row>
        <row r="353">
          <cell r="H353">
            <v>0</v>
          </cell>
        </row>
        <row r="354">
          <cell r="H354">
            <v>0</v>
          </cell>
        </row>
        <row r="355">
          <cell r="H355">
            <v>0</v>
          </cell>
        </row>
        <row r="356">
          <cell r="H356">
            <v>0</v>
          </cell>
        </row>
        <row r="357">
          <cell r="H357">
            <v>0</v>
          </cell>
        </row>
        <row r="358">
          <cell r="H358">
            <v>0</v>
          </cell>
        </row>
        <row r="359">
          <cell r="H359">
            <v>0</v>
          </cell>
        </row>
        <row r="360">
          <cell r="F360"/>
          <cell r="G360" t="str">
            <v>Medido Acumulado</v>
          </cell>
          <cell r="H360" t="e">
            <v>#REF!</v>
          </cell>
        </row>
        <row r="361">
          <cell r="F361"/>
          <cell r="G361" t="str">
            <v>Contrato</v>
          </cell>
          <cell r="H361">
            <v>0</v>
          </cell>
        </row>
        <row r="362">
          <cell r="F362"/>
          <cell r="G362" t="str">
            <v>Saldo</v>
          </cell>
          <cell r="H362" t="e">
            <v>#REF!</v>
          </cell>
        </row>
        <row r="364">
          <cell r="A364" t="str">
            <v>18.3.19</v>
          </cell>
          <cell r="B364">
            <v>1.5</v>
          </cell>
          <cell r="C364"/>
          <cell r="D364"/>
          <cell r="E364"/>
          <cell r="F364"/>
          <cell r="G364"/>
          <cell r="H364">
            <v>1.5</v>
          </cell>
          <cell r="I364" t="e">
            <v>#REF!</v>
          </cell>
          <cell r="J364" t="str">
            <v>ok</v>
          </cell>
        </row>
        <row r="365">
          <cell r="B365" t="str">
            <v>TESTEMUNHA</v>
          </cell>
          <cell r="C365"/>
          <cell r="D365"/>
          <cell r="E365">
            <v>1.5</v>
          </cell>
          <cell r="F365">
            <v>1</v>
          </cell>
          <cell r="H365">
            <v>1.5</v>
          </cell>
        </row>
        <row r="366">
          <cell r="H366">
            <v>0</v>
          </cell>
        </row>
        <row r="367">
          <cell r="H367">
            <v>0</v>
          </cell>
        </row>
        <row r="368">
          <cell r="H368">
            <v>0</v>
          </cell>
        </row>
        <row r="369">
          <cell r="H369">
            <v>0</v>
          </cell>
        </row>
        <row r="370">
          <cell r="H370">
            <v>0</v>
          </cell>
        </row>
        <row r="371">
          <cell r="H371">
            <v>0</v>
          </cell>
        </row>
        <row r="372">
          <cell r="H372">
            <v>0</v>
          </cell>
        </row>
        <row r="373">
          <cell r="H373">
            <v>0</v>
          </cell>
        </row>
        <row r="374">
          <cell r="H374">
            <v>0</v>
          </cell>
        </row>
        <row r="375">
          <cell r="F375"/>
          <cell r="G375" t="str">
            <v>Medido Acumulado</v>
          </cell>
          <cell r="H375" t="e">
            <v>#REF!</v>
          </cell>
        </row>
        <row r="376">
          <cell r="F376"/>
          <cell r="G376" t="str">
            <v>Contrato</v>
          </cell>
          <cell r="H376">
            <v>0</v>
          </cell>
        </row>
        <row r="377">
          <cell r="F377"/>
          <cell r="G377" t="str">
            <v>Saldo</v>
          </cell>
          <cell r="H377" t="e">
            <v>#REF!</v>
          </cell>
        </row>
        <row r="379">
          <cell r="A379" t="str">
            <v>18.5.1</v>
          </cell>
          <cell r="B379">
            <v>432.9</v>
          </cell>
          <cell r="C379"/>
          <cell r="D379"/>
          <cell r="E379"/>
          <cell r="F379"/>
          <cell r="G379"/>
          <cell r="H379">
            <v>18.5</v>
          </cell>
          <cell r="I379" t="e">
            <v>#REF!</v>
          </cell>
          <cell r="J379" t="str">
            <v>ok</v>
          </cell>
        </row>
        <row r="380">
          <cell r="B380" t="str">
            <v>LIXEIRA</v>
          </cell>
          <cell r="C380"/>
          <cell r="D380"/>
          <cell r="E380">
            <v>18.5</v>
          </cell>
          <cell r="H380">
            <v>18.5</v>
          </cell>
        </row>
        <row r="381">
          <cell r="H381">
            <v>0</v>
          </cell>
        </row>
        <row r="382">
          <cell r="H382">
            <v>0</v>
          </cell>
        </row>
        <row r="383">
          <cell r="H383">
            <v>0</v>
          </cell>
        </row>
        <row r="384">
          <cell r="H384">
            <v>0</v>
          </cell>
        </row>
        <row r="385">
          <cell r="H385">
            <v>0</v>
          </cell>
        </row>
        <row r="386">
          <cell r="H386">
            <v>0</v>
          </cell>
        </row>
        <row r="387">
          <cell r="H387">
            <v>0</v>
          </cell>
        </row>
        <row r="388">
          <cell r="H388">
            <v>0</v>
          </cell>
        </row>
        <row r="389">
          <cell r="H389">
            <v>0</v>
          </cell>
        </row>
        <row r="390">
          <cell r="F390"/>
          <cell r="G390" t="str">
            <v>Medido Acumulado</v>
          </cell>
          <cell r="H390" t="e">
            <v>#REF!</v>
          </cell>
        </row>
        <row r="391">
          <cell r="F391"/>
          <cell r="G391" t="str">
            <v>Contrato</v>
          </cell>
          <cell r="H391">
            <v>75.71999999999997</v>
          </cell>
        </row>
        <row r="392">
          <cell r="F392"/>
          <cell r="G392" t="str">
            <v>Saldo</v>
          </cell>
          <cell r="H392" t="e">
            <v>#REF!</v>
          </cell>
        </row>
        <row r="394">
          <cell r="A394" t="str">
            <v>19.1.1</v>
          </cell>
          <cell r="B394">
            <v>5.7</v>
          </cell>
          <cell r="C394"/>
          <cell r="D394"/>
          <cell r="E394"/>
          <cell r="F394"/>
          <cell r="G394"/>
          <cell r="H394">
            <v>5.7</v>
          </cell>
          <cell r="I394" t="e">
            <v>#REF!</v>
          </cell>
          <cell r="J394" t="str">
            <v>ok</v>
          </cell>
        </row>
        <row r="395">
          <cell r="B395" t="str">
            <v>ACESSO A COBERTA</v>
          </cell>
          <cell r="C395">
            <v>5.7</v>
          </cell>
          <cell r="D395"/>
          <cell r="E395"/>
          <cell r="H395">
            <v>5.7</v>
          </cell>
        </row>
        <row r="396">
          <cell r="H396">
            <v>0</v>
          </cell>
        </row>
        <row r="397">
          <cell r="H397">
            <v>0</v>
          </cell>
        </row>
        <row r="398">
          <cell r="H398">
            <v>0</v>
          </cell>
        </row>
        <row r="399">
          <cell r="H399">
            <v>0</v>
          </cell>
        </row>
        <row r="400">
          <cell r="H400">
            <v>0</v>
          </cell>
        </row>
        <row r="401">
          <cell r="H401">
            <v>0</v>
          </cell>
        </row>
        <row r="402">
          <cell r="H402">
            <v>0</v>
          </cell>
        </row>
        <row r="403">
          <cell r="H403">
            <v>0</v>
          </cell>
        </row>
        <row r="404">
          <cell r="H404">
            <v>0</v>
          </cell>
        </row>
        <row r="405">
          <cell r="F405"/>
          <cell r="G405" t="str">
            <v>Medido Acumulado</v>
          </cell>
          <cell r="H405" t="e">
            <v>#REF!</v>
          </cell>
        </row>
        <row r="406">
          <cell r="F406"/>
          <cell r="G406" t="str">
            <v>Contrato</v>
          </cell>
          <cell r="H406">
            <v>0</v>
          </cell>
        </row>
        <row r="407">
          <cell r="F407"/>
          <cell r="G407" t="str">
            <v>Saldo</v>
          </cell>
          <cell r="H407" t="e">
            <v>#REF!</v>
          </cell>
        </row>
        <row r="409">
          <cell r="A409" t="str">
            <v>19.1.2</v>
          </cell>
          <cell r="B409">
            <v>5</v>
          </cell>
          <cell r="C409"/>
          <cell r="D409"/>
          <cell r="E409"/>
          <cell r="F409"/>
          <cell r="G409"/>
          <cell r="H409">
            <v>5</v>
          </cell>
          <cell r="I409" t="e">
            <v>#REF!</v>
          </cell>
        </row>
        <row r="410">
          <cell r="B410" t="str">
            <v>BICICLETÁRIO</v>
          </cell>
          <cell r="C410">
            <v>5</v>
          </cell>
          <cell r="D410"/>
          <cell r="E410"/>
          <cell r="H410">
            <v>5</v>
          </cell>
        </row>
        <row r="411">
          <cell r="H411">
            <v>0</v>
          </cell>
        </row>
        <row r="412">
          <cell r="H412">
            <v>0</v>
          </cell>
        </row>
        <row r="413">
          <cell r="H413">
            <v>0</v>
          </cell>
        </row>
        <row r="414">
          <cell r="H414">
            <v>0</v>
          </cell>
        </row>
        <row r="415">
          <cell r="H415">
            <v>0</v>
          </cell>
        </row>
        <row r="416">
          <cell r="H416">
            <v>0</v>
          </cell>
        </row>
        <row r="417">
          <cell r="H417">
            <v>0</v>
          </cell>
        </row>
        <row r="418">
          <cell r="H418">
            <v>0</v>
          </cell>
        </row>
        <row r="419">
          <cell r="H419">
            <v>0</v>
          </cell>
        </row>
        <row r="420">
          <cell r="F420"/>
          <cell r="G420" t="str">
            <v>Medido Acumulado</v>
          </cell>
          <cell r="H420" t="e">
            <v>#REF!</v>
          </cell>
        </row>
        <row r="421">
          <cell r="F421"/>
          <cell r="G421" t="str">
            <v>Contrato</v>
          </cell>
          <cell r="H421">
            <v>0</v>
          </cell>
        </row>
        <row r="422">
          <cell r="F422"/>
          <cell r="G422" t="str">
            <v>Saldo</v>
          </cell>
          <cell r="H422" t="e">
            <v>#REF!</v>
          </cell>
        </row>
        <row r="424">
          <cell r="A424" t="str">
            <v>19.1.3</v>
          </cell>
          <cell r="B424">
            <v>9.9120000000000008</v>
          </cell>
          <cell r="C424"/>
          <cell r="D424"/>
          <cell r="E424"/>
          <cell r="F424"/>
          <cell r="G424"/>
          <cell r="H424">
            <v>9.91</v>
          </cell>
          <cell r="I424" t="e">
            <v>#REF!</v>
          </cell>
          <cell r="J424" t="str">
            <v>ok</v>
          </cell>
        </row>
        <row r="425">
          <cell r="B425" t="str">
            <v>CIRCULAÇÃO</v>
          </cell>
          <cell r="C425"/>
          <cell r="D425"/>
          <cell r="E425">
            <v>1.82</v>
          </cell>
          <cell r="F425">
            <v>2.1</v>
          </cell>
          <cell r="H425">
            <v>3.8220000000000005</v>
          </cell>
        </row>
        <row r="426">
          <cell r="B426" t="str">
            <v>ENTRADA LATERAL</v>
          </cell>
          <cell r="C426"/>
          <cell r="D426"/>
          <cell r="E426">
            <v>0.95</v>
          </cell>
          <cell r="F426">
            <v>2.1</v>
          </cell>
          <cell r="H426">
            <v>1.9949999999999999</v>
          </cell>
        </row>
        <row r="427">
          <cell r="B427" t="str">
            <v>DEPÓSITO</v>
          </cell>
          <cell r="C427"/>
          <cell r="D427"/>
          <cell r="E427">
            <v>1.95</v>
          </cell>
          <cell r="F427">
            <v>2.1</v>
          </cell>
          <cell r="H427">
            <v>4.0949999999999998</v>
          </cell>
        </row>
        <row r="428">
          <cell r="H428">
            <v>0</v>
          </cell>
        </row>
        <row r="429">
          <cell r="H429">
            <v>0</v>
          </cell>
        </row>
        <row r="430">
          <cell r="H430">
            <v>0</v>
          </cell>
        </row>
        <row r="431">
          <cell r="H431">
            <v>0</v>
          </cell>
        </row>
        <row r="432">
          <cell r="H432">
            <v>0</v>
          </cell>
        </row>
        <row r="433">
          <cell r="H433">
            <v>0</v>
          </cell>
        </row>
        <row r="434">
          <cell r="H434">
            <v>0</v>
          </cell>
        </row>
        <row r="435">
          <cell r="F435"/>
          <cell r="G435" t="str">
            <v>Medido Acumulado</v>
          </cell>
          <cell r="H435" t="e">
            <v>#REF!</v>
          </cell>
        </row>
        <row r="436">
          <cell r="F436"/>
          <cell r="G436" t="str">
            <v>Contrato</v>
          </cell>
          <cell r="H436">
            <v>2.0000000000006679E-3</v>
          </cell>
        </row>
        <row r="437">
          <cell r="F437"/>
          <cell r="G437" t="str">
            <v>Saldo</v>
          </cell>
          <cell r="H437" t="e">
            <v>#REF!</v>
          </cell>
        </row>
        <row r="439">
          <cell r="A439" t="str">
            <v>19.1.4</v>
          </cell>
          <cell r="B439">
            <v>10.83</v>
          </cell>
          <cell r="C439"/>
          <cell r="D439"/>
          <cell r="E439"/>
          <cell r="F439"/>
          <cell r="G439"/>
          <cell r="H439">
            <v>10.83</v>
          </cell>
          <cell r="I439" t="e">
            <v>#REF!</v>
          </cell>
          <cell r="J439" t="str">
            <v>ok</v>
          </cell>
        </row>
        <row r="440">
          <cell r="B440" t="str">
            <v>CUSTÓDIA 1 - PORTA</v>
          </cell>
          <cell r="C440"/>
          <cell r="D440"/>
          <cell r="E440">
            <v>1</v>
          </cell>
          <cell r="F440">
            <v>2.2000000000000002</v>
          </cell>
          <cell r="H440">
            <v>2.2000000000000002</v>
          </cell>
        </row>
        <row r="441">
          <cell r="B441" t="str">
            <v>CUSTÓDIA 1 - GRADE SUPERIOR</v>
          </cell>
          <cell r="C441"/>
          <cell r="D441"/>
          <cell r="E441">
            <v>2</v>
          </cell>
          <cell r="F441">
            <v>1.61</v>
          </cell>
          <cell r="H441">
            <v>3.22</v>
          </cell>
        </row>
        <row r="442">
          <cell r="B442" t="str">
            <v>CUSTÓDIA 2 - PORTA</v>
          </cell>
          <cell r="C442"/>
          <cell r="D442"/>
          <cell r="E442">
            <v>1</v>
          </cell>
          <cell r="F442">
            <v>2.2000000000000002</v>
          </cell>
          <cell r="H442">
            <v>2.2000000000000002</v>
          </cell>
        </row>
        <row r="443">
          <cell r="B443" t="str">
            <v>CUSTÓDIA 2 - GRADE SUPERIOR</v>
          </cell>
          <cell r="E443">
            <v>2</v>
          </cell>
          <cell r="F443">
            <v>1.605</v>
          </cell>
          <cell r="H443">
            <v>3.21</v>
          </cell>
        </row>
        <row r="444">
          <cell r="H444">
            <v>0</v>
          </cell>
        </row>
        <row r="445">
          <cell r="H445">
            <v>0</v>
          </cell>
        </row>
        <row r="446">
          <cell r="H446">
            <v>0</v>
          </cell>
        </row>
        <row r="447">
          <cell r="H447">
            <v>0</v>
          </cell>
        </row>
        <row r="448">
          <cell r="H448">
            <v>0</v>
          </cell>
        </row>
        <row r="449">
          <cell r="H449">
            <v>0</v>
          </cell>
        </row>
        <row r="450">
          <cell r="F450"/>
          <cell r="G450" t="str">
            <v>Medido Acumulado</v>
          </cell>
          <cell r="H450" t="e">
            <v>#REF!</v>
          </cell>
        </row>
        <row r="451">
          <cell r="F451"/>
          <cell r="G451" t="str">
            <v>Contrato</v>
          </cell>
          <cell r="H451">
            <v>0</v>
          </cell>
        </row>
        <row r="452">
          <cell r="F452"/>
          <cell r="G452" t="str">
            <v>Saldo</v>
          </cell>
          <cell r="H452" t="e">
            <v>#REF!</v>
          </cell>
        </row>
        <row r="454">
          <cell r="A454" t="str">
            <v>19.1.5</v>
          </cell>
          <cell r="B454">
            <v>60.849999999999994</v>
          </cell>
          <cell r="C454"/>
          <cell r="D454"/>
          <cell r="E454"/>
          <cell r="F454"/>
          <cell r="G454"/>
          <cell r="H454">
            <v>2.75</v>
          </cell>
          <cell r="I454" t="e">
            <v>#REF!</v>
          </cell>
          <cell r="J454" t="str">
            <v>ok</v>
          </cell>
        </row>
        <row r="455">
          <cell r="B455" t="str">
            <v>DEPÓSITO</v>
          </cell>
          <cell r="C455"/>
          <cell r="D455"/>
          <cell r="E455">
            <v>2</v>
          </cell>
          <cell r="F455">
            <v>0.5</v>
          </cell>
          <cell r="H455">
            <v>1</v>
          </cell>
        </row>
        <row r="456">
          <cell r="B456" t="str">
            <v>ENTRADA LATERAL</v>
          </cell>
          <cell r="C456"/>
          <cell r="D456"/>
          <cell r="E456">
            <v>3.5</v>
          </cell>
          <cell r="F456">
            <v>0.5</v>
          </cell>
          <cell r="H456">
            <v>1.75</v>
          </cell>
        </row>
        <row r="457">
          <cell r="H457">
            <v>0</v>
          </cell>
        </row>
        <row r="458">
          <cell r="H458">
            <v>0</v>
          </cell>
        </row>
        <row r="459">
          <cell r="H459">
            <v>0</v>
          </cell>
        </row>
        <row r="460">
          <cell r="H460">
            <v>0</v>
          </cell>
        </row>
        <row r="461">
          <cell r="H461">
            <v>0</v>
          </cell>
        </row>
        <row r="462">
          <cell r="H462">
            <v>0</v>
          </cell>
        </row>
        <row r="463">
          <cell r="H463">
            <v>0</v>
          </cell>
        </row>
        <row r="464">
          <cell r="H464">
            <v>0</v>
          </cell>
        </row>
        <row r="465">
          <cell r="F465"/>
          <cell r="G465" t="str">
            <v>Medido Acumulado</v>
          </cell>
          <cell r="H465" t="e">
            <v>#REF!</v>
          </cell>
        </row>
        <row r="466">
          <cell r="F466"/>
          <cell r="G466" t="str">
            <v>Contrato</v>
          </cell>
          <cell r="H466">
            <v>0.78999999999999204</v>
          </cell>
        </row>
        <row r="467">
          <cell r="F467"/>
          <cell r="G467" t="str">
            <v>Saldo</v>
          </cell>
          <cell r="H467" t="e">
            <v>#REF!</v>
          </cell>
        </row>
        <row r="469">
          <cell r="A469" t="str">
            <v>19.1.6</v>
          </cell>
          <cell r="B469">
            <v>4</v>
          </cell>
          <cell r="C469"/>
          <cell r="D469"/>
          <cell r="E469"/>
          <cell r="F469"/>
          <cell r="G469"/>
          <cell r="H469">
            <v>4</v>
          </cell>
          <cell r="I469" t="e">
            <v>#REF!</v>
          </cell>
          <cell r="J469" t="str">
            <v>ok</v>
          </cell>
        </row>
        <row r="470">
          <cell r="B470" t="str">
            <v>LIXEIRA</v>
          </cell>
          <cell r="C470">
            <v>4</v>
          </cell>
          <cell r="H470">
            <v>4</v>
          </cell>
        </row>
        <row r="471">
          <cell r="H471">
            <v>0</v>
          </cell>
        </row>
        <row r="472">
          <cell r="H472">
            <v>0</v>
          </cell>
        </row>
        <row r="473">
          <cell r="H473">
            <v>0</v>
          </cell>
        </row>
        <row r="474">
          <cell r="H474">
            <v>0</v>
          </cell>
        </row>
        <row r="475">
          <cell r="H475">
            <v>0</v>
          </cell>
        </row>
        <row r="476">
          <cell r="H476">
            <v>0</v>
          </cell>
        </row>
        <row r="477">
          <cell r="H477">
            <v>0</v>
          </cell>
        </row>
        <row r="478">
          <cell r="H478">
            <v>0</v>
          </cell>
        </row>
        <row r="479">
          <cell r="H479">
            <v>0</v>
          </cell>
        </row>
        <row r="480">
          <cell r="F480"/>
          <cell r="G480" t="str">
            <v>Medido Acumulado</v>
          </cell>
          <cell r="H480" t="e">
            <v>#REF!</v>
          </cell>
        </row>
        <row r="481">
          <cell r="F481"/>
          <cell r="G481" t="str">
            <v>Contrato</v>
          </cell>
          <cell r="H481">
            <v>0</v>
          </cell>
        </row>
        <row r="482">
          <cell r="F482"/>
          <cell r="G482" t="str">
            <v>Saldo</v>
          </cell>
          <cell r="H482" t="e">
            <v>#REF!</v>
          </cell>
        </row>
        <row r="484">
          <cell r="A484" t="str">
            <v>19.3.3</v>
          </cell>
          <cell r="B484">
            <v>313.33</v>
          </cell>
          <cell r="C484"/>
          <cell r="D484"/>
          <cell r="E484"/>
          <cell r="F484"/>
          <cell r="G484"/>
          <cell r="H484">
            <v>19.79</v>
          </cell>
          <cell r="I484" t="e">
            <v>#REF!</v>
          </cell>
          <cell r="J484" t="str">
            <v>ok</v>
          </cell>
        </row>
        <row r="485">
          <cell r="B485" t="str">
            <v>GRADIL LATERAL DIREITA</v>
          </cell>
          <cell r="E485">
            <v>14.55</v>
          </cell>
          <cell r="F485">
            <v>1.36</v>
          </cell>
          <cell r="H485">
            <v>19.788000000000004</v>
          </cell>
        </row>
        <row r="486">
          <cell r="H486">
            <v>0</v>
          </cell>
        </row>
        <row r="487">
          <cell r="H487">
            <v>0</v>
          </cell>
        </row>
        <row r="488">
          <cell r="H488">
            <v>0</v>
          </cell>
        </row>
        <row r="489">
          <cell r="H489">
            <v>0</v>
          </cell>
        </row>
        <row r="490">
          <cell r="H490">
            <v>0</v>
          </cell>
        </row>
        <row r="491">
          <cell r="H491">
            <v>0</v>
          </cell>
        </row>
        <row r="492">
          <cell r="H492">
            <v>0</v>
          </cell>
        </row>
        <row r="493">
          <cell r="H493">
            <v>0</v>
          </cell>
        </row>
        <row r="494">
          <cell r="H494">
            <v>0</v>
          </cell>
        </row>
        <row r="495">
          <cell r="F495"/>
          <cell r="G495" t="str">
            <v>Medido Acumulado</v>
          </cell>
          <cell r="H495" t="e">
            <v>#REF!</v>
          </cell>
        </row>
        <row r="496">
          <cell r="F496"/>
          <cell r="G496" t="str">
            <v>Contrato</v>
          </cell>
          <cell r="H496">
            <v>4.9999999999954525E-2</v>
          </cell>
        </row>
        <row r="497">
          <cell r="F497"/>
          <cell r="G497" t="str">
            <v>Saldo</v>
          </cell>
          <cell r="H497" t="e">
            <v>#REF!</v>
          </cell>
        </row>
        <row r="499">
          <cell r="A499" t="str">
            <v>20.2.3</v>
          </cell>
          <cell r="B499">
            <v>355.1</v>
          </cell>
          <cell r="C499"/>
          <cell r="D499"/>
          <cell r="E499"/>
          <cell r="F499"/>
          <cell r="G499"/>
          <cell r="H499">
            <v>16.5</v>
          </cell>
          <cell r="I499" t="e">
            <v>#REF!</v>
          </cell>
          <cell r="J499" t="str">
            <v>ok</v>
          </cell>
        </row>
        <row r="500">
          <cell r="B500" t="str">
            <v>LIXEIRA lateral</v>
          </cell>
          <cell r="D500">
            <v>1.2</v>
          </cell>
          <cell r="E500">
            <v>5</v>
          </cell>
          <cell r="H500">
            <v>6</v>
          </cell>
        </row>
        <row r="501">
          <cell r="B501" t="str">
            <v>LIXEIRA frente</v>
          </cell>
          <cell r="D501">
            <v>3</v>
          </cell>
          <cell r="E501">
            <v>3.5</v>
          </cell>
          <cell r="H501">
            <v>10.5</v>
          </cell>
        </row>
        <row r="502">
          <cell r="H502">
            <v>0</v>
          </cell>
        </row>
        <row r="503">
          <cell r="H503">
            <v>0</v>
          </cell>
        </row>
        <row r="504">
          <cell r="H504">
            <v>0</v>
          </cell>
        </row>
        <row r="505">
          <cell r="H505">
            <v>0</v>
          </cell>
        </row>
        <row r="506">
          <cell r="H506">
            <v>0</v>
          </cell>
        </row>
        <row r="507">
          <cell r="H507">
            <v>0</v>
          </cell>
        </row>
        <row r="508">
          <cell r="H508">
            <v>0</v>
          </cell>
        </row>
        <row r="509">
          <cell r="H509">
            <v>0</v>
          </cell>
        </row>
        <row r="510">
          <cell r="F510"/>
          <cell r="G510" t="str">
            <v>Medido Acumulado</v>
          </cell>
          <cell r="H510" t="e">
            <v>#REF!</v>
          </cell>
        </row>
        <row r="511">
          <cell r="F511"/>
          <cell r="G511" t="str">
            <v>Contrato</v>
          </cell>
          <cell r="H511">
            <v>48.020000000000039</v>
          </cell>
        </row>
        <row r="512">
          <cell r="F512"/>
          <cell r="G512" t="str">
            <v>Saldo</v>
          </cell>
          <cell r="H512" t="e">
            <v>#REF!</v>
          </cell>
        </row>
        <row r="514">
          <cell r="A514" t="str">
            <v>21.1</v>
          </cell>
          <cell r="B514">
            <v>2503.5</v>
          </cell>
          <cell r="C514"/>
          <cell r="D514"/>
          <cell r="E514"/>
          <cell r="F514"/>
          <cell r="G514"/>
          <cell r="H514">
            <v>985.2</v>
          </cell>
          <cell r="I514" t="e">
            <v>#REF!</v>
          </cell>
        </row>
        <row r="515">
          <cell r="B515" t="str">
            <v>ÁREA FRONTAL FACHADA LESTE  - 777M²x80%</v>
          </cell>
          <cell r="C515">
            <v>621.6</v>
          </cell>
          <cell r="H515">
            <v>621.6</v>
          </cell>
        </row>
        <row r="516">
          <cell r="B516" t="str">
            <v xml:space="preserve">LADO DIREITO </v>
          </cell>
          <cell r="C516"/>
          <cell r="D516">
            <v>45</v>
          </cell>
          <cell r="E516">
            <v>8.08</v>
          </cell>
          <cell r="H516">
            <v>363.6</v>
          </cell>
        </row>
        <row r="517">
          <cell r="H517">
            <v>0</v>
          </cell>
        </row>
        <row r="518">
          <cell r="H518">
            <v>0</v>
          </cell>
        </row>
        <row r="519">
          <cell r="H519">
            <v>0</v>
          </cell>
        </row>
        <row r="520">
          <cell r="H520">
            <v>0</v>
          </cell>
        </row>
        <row r="521">
          <cell r="H521">
            <v>0</v>
          </cell>
        </row>
        <row r="522">
          <cell r="H522">
            <v>0</v>
          </cell>
        </row>
        <row r="523">
          <cell r="F523"/>
          <cell r="G523" t="str">
            <v>Medido Acumulado</v>
          </cell>
          <cell r="H523" t="e">
            <v>#REF!</v>
          </cell>
        </row>
        <row r="524">
          <cell r="F524"/>
          <cell r="G524" t="str">
            <v>Contrato</v>
          </cell>
          <cell r="H524">
            <v>303.19999999999982</v>
          </cell>
        </row>
        <row r="525">
          <cell r="F525"/>
          <cell r="G525" t="str">
            <v>Saldo</v>
          </cell>
          <cell r="H525" t="e">
            <v>#REF!</v>
          </cell>
        </row>
        <row r="527">
          <cell r="A527" t="str">
            <v>22.1.17</v>
          </cell>
          <cell r="B527">
            <v>60</v>
          </cell>
          <cell r="C527"/>
          <cell r="D527"/>
          <cell r="E527"/>
          <cell r="F527"/>
          <cell r="G527"/>
          <cell r="H527">
            <v>0</v>
          </cell>
          <cell r="I527" t="e">
            <v>#REF!</v>
          </cell>
        </row>
        <row r="528">
          <cell r="B528" t="str">
            <v>ASSESSORIA</v>
          </cell>
          <cell r="C528">
            <v>0</v>
          </cell>
          <cell r="H528">
            <v>0</v>
          </cell>
        </row>
        <row r="529">
          <cell r="H529">
            <v>0</v>
          </cell>
        </row>
        <row r="530">
          <cell r="H530">
            <v>0</v>
          </cell>
        </row>
        <row r="531">
          <cell r="H531">
            <v>0</v>
          </cell>
        </row>
        <row r="532">
          <cell r="H532">
            <v>0</v>
          </cell>
        </row>
        <row r="533">
          <cell r="H533">
            <v>0</v>
          </cell>
        </row>
        <row r="534">
          <cell r="H534">
            <v>0</v>
          </cell>
        </row>
        <row r="535">
          <cell r="H535">
            <v>0</v>
          </cell>
        </row>
        <row r="536">
          <cell r="H536">
            <v>0</v>
          </cell>
        </row>
        <row r="537">
          <cell r="H537">
            <v>0</v>
          </cell>
        </row>
        <row r="538">
          <cell r="F538"/>
          <cell r="G538" t="str">
            <v>Medido Acumulado</v>
          </cell>
          <cell r="H538" t="e">
            <v>#REF!</v>
          </cell>
        </row>
        <row r="539">
          <cell r="F539"/>
          <cell r="G539" t="str">
            <v>Contrato</v>
          </cell>
          <cell r="H539">
            <v>56</v>
          </cell>
        </row>
        <row r="540">
          <cell r="F540"/>
          <cell r="G540" t="str">
            <v>Saldo</v>
          </cell>
          <cell r="H540" t="e">
            <v>#REF!</v>
          </cell>
        </row>
        <row r="542">
          <cell r="A542" t="str">
            <v>22.2.6</v>
          </cell>
          <cell r="B542">
            <v>9.8000000000000007</v>
          </cell>
          <cell r="C542"/>
          <cell r="D542"/>
          <cell r="E542"/>
          <cell r="F542"/>
          <cell r="G542"/>
          <cell r="H542">
            <v>9.8000000000000007</v>
          </cell>
          <cell r="I542" t="e">
            <v>#REF!</v>
          </cell>
        </row>
        <row r="543">
          <cell r="B543" t="str">
            <v>MASTRO SPDA</v>
          </cell>
          <cell r="E543">
            <v>9.8000000000000007</v>
          </cell>
          <cell r="H543">
            <v>9.8000000000000007</v>
          </cell>
        </row>
        <row r="544">
          <cell r="H544">
            <v>0</v>
          </cell>
        </row>
        <row r="545">
          <cell r="H545">
            <v>0</v>
          </cell>
        </row>
        <row r="546">
          <cell r="H546">
            <v>0</v>
          </cell>
        </row>
        <row r="547">
          <cell r="H547">
            <v>0</v>
          </cell>
        </row>
        <row r="548">
          <cell r="H548">
            <v>0</v>
          </cell>
        </row>
        <row r="549">
          <cell r="H549">
            <v>0</v>
          </cell>
        </row>
        <row r="550">
          <cell r="H550">
            <v>0</v>
          </cell>
        </row>
        <row r="551">
          <cell r="H551">
            <v>0</v>
          </cell>
        </row>
        <row r="552">
          <cell r="H552">
            <v>0</v>
          </cell>
        </row>
        <row r="553">
          <cell r="F553"/>
          <cell r="G553" t="str">
            <v>Medido Acumulado</v>
          </cell>
          <cell r="H553" t="e">
            <v>#REF!</v>
          </cell>
        </row>
        <row r="554">
          <cell r="F554"/>
          <cell r="G554" t="str">
            <v>Contrato</v>
          </cell>
          <cell r="H554">
            <v>0</v>
          </cell>
        </row>
        <row r="555">
          <cell r="F555"/>
          <cell r="G555" t="str">
            <v>Saldo</v>
          </cell>
          <cell r="H555" t="e">
            <v>#REF!</v>
          </cell>
        </row>
        <row r="557">
          <cell r="A557" t="str">
            <v>22.5.1</v>
          </cell>
          <cell r="B557">
            <v>2</v>
          </cell>
          <cell r="C557"/>
          <cell r="D557"/>
          <cell r="E557"/>
          <cell r="F557"/>
          <cell r="G557"/>
          <cell r="H557">
            <v>2</v>
          </cell>
          <cell r="I557" t="e">
            <v>#REF!</v>
          </cell>
        </row>
        <row r="558">
          <cell r="B558" t="str">
            <v>RESERVATÓRIO SUPERIOR/INFERIOR</v>
          </cell>
          <cell r="C558">
            <v>2</v>
          </cell>
          <cell r="H558">
            <v>2</v>
          </cell>
        </row>
        <row r="559">
          <cell r="H559">
            <v>0</v>
          </cell>
        </row>
        <row r="560">
          <cell r="H560">
            <v>0</v>
          </cell>
        </row>
        <row r="561">
          <cell r="H561">
            <v>0</v>
          </cell>
        </row>
        <row r="562">
          <cell r="H562">
            <v>0</v>
          </cell>
        </row>
        <row r="563">
          <cell r="H563">
            <v>0</v>
          </cell>
        </row>
        <row r="564">
          <cell r="H564">
            <v>0</v>
          </cell>
        </row>
        <row r="565">
          <cell r="H565">
            <v>0</v>
          </cell>
        </row>
        <row r="566">
          <cell r="H566">
            <v>0</v>
          </cell>
        </row>
        <row r="567">
          <cell r="H567">
            <v>0</v>
          </cell>
        </row>
        <row r="568">
          <cell r="F568"/>
          <cell r="G568" t="str">
            <v>Medido Acumulado</v>
          </cell>
          <cell r="H568" t="e">
            <v>#REF!</v>
          </cell>
        </row>
        <row r="569">
          <cell r="F569"/>
          <cell r="G569" t="str">
            <v>Contrato</v>
          </cell>
          <cell r="H569">
            <v>0</v>
          </cell>
        </row>
        <row r="570">
          <cell r="F570"/>
          <cell r="G570" t="str">
            <v>Saldo</v>
          </cell>
          <cell r="H570" t="e">
            <v>#REF!</v>
          </cell>
        </row>
        <row r="572">
          <cell r="A572" t="str">
            <v>22.5.4</v>
          </cell>
          <cell r="B572">
            <v>1</v>
          </cell>
          <cell r="C572"/>
          <cell r="D572"/>
          <cell r="E572"/>
          <cell r="F572"/>
          <cell r="G572"/>
          <cell r="H572">
            <v>1</v>
          </cell>
          <cell r="I572" t="e">
            <v>#REF!</v>
          </cell>
        </row>
        <row r="573">
          <cell r="B573" t="str">
            <v>RESERVATÓRIO</v>
          </cell>
          <cell r="C573">
            <v>1</v>
          </cell>
          <cell r="H573">
            <v>1</v>
          </cell>
        </row>
        <row r="574">
          <cell r="H574">
            <v>0</v>
          </cell>
        </row>
        <row r="575">
          <cell r="H575">
            <v>0</v>
          </cell>
        </row>
        <row r="576">
          <cell r="H576">
            <v>0</v>
          </cell>
        </row>
        <row r="577">
          <cell r="H577">
            <v>0</v>
          </cell>
        </row>
        <row r="578">
          <cell r="H578">
            <v>0</v>
          </cell>
        </row>
        <row r="579">
          <cell r="H579">
            <v>0</v>
          </cell>
        </row>
        <row r="580">
          <cell r="H580">
            <v>0</v>
          </cell>
        </row>
        <row r="581">
          <cell r="H581">
            <v>0</v>
          </cell>
        </row>
        <row r="582">
          <cell r="H582">
            <v>0</v>
          </cell>
        </row>
        <row r="583">
          <cell r="F583"/>
          <cell r="G583" t="str">
            <v>Medido Acumulado</v>
          </cell>
          <cell r="H583" t="e">
            <v>#REF!</v>
          </cell>
        </row>
        <row r="584">
          <cell r="F584"/>
          <cell r="G584" t="str">
            <v>Contrato</v>
          </cell>
          <cell r="H584">
            <v>0</v>
          </cell>
        </row>
        <row r="585">
          <cell r="F585"/>
          <cell r="G585" t="str">
            <v>Saldo</v>
          </cell>
          <cell r="H585" t="e">
            <v>#REF!</v>
          </cell>
        </row>
        <row r="587">
          <cell r="A587" t="str">
            <v>22.12.5</v>
          </cell>
          <cell r="B587">
            <v>1</v>
          </cell>
          <cell r="C587"/>
          <cell r="D587"/>
          <cell r="E587"/>
          <cell r="F587"/>
          <cell r="G587"/>
          <cell r="H587">
            <v>1</v>
          </cell>
          <cell r="I587" t="e">
            <v>#REF!</v>
          </cell>
        </row>
        <row r="588">
          <cell r="B588" t="str">
            <v>MASTRO SPDA</v>
          </cell>
          <cell r="C588">
            <v>1</v>
          </cell>
          <cell r="H588">
            <v>1</v>
          </cell>
        </row>
        <row r="589">
          <cell r="H589">
            <v>0</v>
          </cell>
        </row>
        <row r="590">
          <cell r="H590">
            <v>0</v>
          </cell>
        </row>
        <row r="591">
          <cell r="H591">
            <v>0</v>
          </cell>
        </row>
        <row r="592">
          <cell r="H592">
            <v>0</v>
          </cell>
        </row>
        <row r="593">
          <cell r="H593">
            <v>0</v>
          </cell>
        </row>
        <row r="594">
          <cell r="H594">
            <v>0</v>
          </cell>
        </row>
        <row r="595">
          <cell r="H595">
            <v>0</v>
          </cell>
        </row>
        <row r="596">
          <cell r="H596">
            <v>0</v>
          </cell>
        </row>
        <row r="597">
          <cell r="H597">
            <v>0</v>
          </cell>
        </row>
        <row r="598">
          <cell r="F598"/>
          <cell r="G598" t="str">
            <v>Medido Acumulado</v>
          </cell>
          <cell r="H598" t="e">
            <v>#REF!</v>
          </cell>
        </row>
        <row r="599">
          <cell r="F599"/>
          <cell r="G599" t="str">
            <v>Contrato</v>
          </cell>
          <cell r="H599">
            <v>0</v>
          </cell>
        </row>
        <row r="600">
          <cell r="F600"/>
          <cell r="G600" t="str">
            <v>Saldo</v>
          </cell>
          <cell r="H600" t="e">
            <v>#REF!</v>
          </cell>
        </row>
        <row r="602">
          <cell r="A602" t="str">
            <v>22.13.4</v>
          </cell>
          <cell r="B602">
            <v>3</v>
          </cell>
          <cell r="C602"/>
          <cell r="D602"/>
          <cell r="E602"/>
          <cell r="F602"/>
          <cell r="G602"/>
          <cell r="H602">
            <v>3</v>
          </cell>
          <cell r="I602" t="e">
            <v>#REF!</v>
          </cell>
        </row>
        <row r="603">
          <cell r="B603" t="str">
            <v>JUIZ</v>
          </cell>
          <cell r="C603">
            <v>3</v>
          </cell>
          <cell r="H603">
            <v>3</v>
          </cell>
        </row>
        <row r="604">
          <cell r="H604">
            <v>0</v>
          </cell>
        </row>
        <row r="605">
          <cell r="H605">
            <v>0</v>
          </cell>
        </row>
        <row r="606">
          <cell r="H606">
            <v>0</v>
          </cell>
        </row>
        <row r="607">
          <cell r="H607">
            <v>0</v>
          </cell>
        </row>
        <row r="608">
          <cell r="H608">
            <v>0</v>
          </cell>
        </row>
        <row r="609">
          <cell r="H609">
            <v>0</v>
          </cell>
        </row>
        <row r="610">
          <cell r="H610">
            <v>0</v>
          </cell>
        </row>
        <row r="611">
          <cell r="H611">
            <v>0</v>
          </cell>
        </row>
        <row r="612">
          <cell r="H612">
            <v>0</v>
          </cell>
        </row>
        <row r="613">
          <cell r="F613"/>
          <cell r="G613" t="str">
            <v>Medido Acumulado</v>
          </cell>
          <cell r="H613" t="e">
            <v>#REF!</v>
          </cell>
        </row>
        <row r="614">
          <cell r="F614"/>
          <cell r="G614" t="str">
            <v>Contrato</v>
          </cell>
          <cell r="H614">
            <v>0</v>
          </cell>
        </row>
        <row r="615">
          <cell r="F615"/>
          <cell r="G615" t="str">
            <v>Saldo</v>
          </cell>
          <cell r="H615" t="e">
            <v>#REF!</v>
          </cell>
        </row>
        <row r="617">
          <cell r="A617" t="str">
            <v>22.13.5</v>
          </cell>
          <cell r="B617">
            <v>1</v>
          </cell>
          <cell r="C617"/>
          <cell r="D617"/>
          <cell r="E617"/>
          <cell r="F617"/>
          <cell r="G617"/>
          <cell r="H617">
            <v>0</v>
          </cell>
          <cell r="I617" t="e">
            <v>#REF!</v>
          </cell>
        </row>
        <row r="618">
          <cell r="B618" t="str">
            <v>FOTOVOLTAICA</v>
          </cell>
          <cell r="C618">
            <v>0</v>
          </cell>
          <cell r="H618">
            <v>0</v>
          </cell>
        </row>
        <row r="619">
          <cell r="H619">
            <v>0</v>
          </cell>
        </row>
        <row r="620">
          <cell r="H620">
            <v>0</v>
          </cell>
        </row>
        <row r="621">
          <cell r="H621">
            <v>0</v>
          </cell>
        </row>
        <row r="622">
          <cell r="H622">
            <v>0</v>
          </cell>
        </row>
        <row r="623">
          <cell r="H623">
            <v>0</v>
          </cell>
        </row>
        <row r="624">
          <cell r="H624">
            <v>0</v>
          </cell>
        </row>
        <row r="625">
          <cell r="H625">
            <v>0</v>
          </cell>
        </row>
        <row r="626">
          <cell r="H626">
            <v>0</v>
          </cell>
        </row>
        <row r="627">
          <cell r="H627">
            <v>0</v>
          </cell>
        </row>
        <row r="628">
          <cell r="F628"/>
          <cell r="G628" t="str">
            <v>Medido Acumulado</v>
          </cell>
          <cell r="H628" t="e">
            <v>#REF!</v>
          </cell>
        </row>
        <row r="629">
          <cell r="F629"/>
          <cell r="G629" t="str">
            <v>Contrato</v>
          </cell>
          <cell r="H629">
            <v>1</v>
          </cell>
        </row>
        <row r="630">
          <cell r="F630"/>
          <cell r="G630" t="str">
            <v>Saldo</v>
          </cell>
          <cell r="H630" t="e">
            <v>#REF!</v>
          </cell>
        </row>
        <row r="632">
          <cell r="A632" t="str">
            <v>22.13.6</v>
          </cell>
          <cell r="B632">
            <v>1</v>
          </cell>
          <cell r="C632"/>
          <cell r="D632"/>
          <cell r="E632"/>
          <cell r="F632"/>
          <cell r="G632"/>
          <cell r="H632">
            <v>0</v>
          </cell>
          <cell r="I632" t="e">
            <v>#REF!</v>
          </cell>
        </row>
        <row r="633">
          <cell r="B633" t="str">
            <v>FOTOVOLTAICO</v>
          </cell>
          <cell r="C633">
            <v>0</v>
          </cell>
          <cell r="H633">
            <v>0</v>
          </cell>
        </row>
        <row r="634">
          <cell r="H634">
            <v>0</v>
          </cell>
        </row>
        <row r="635">
          <cell r="H635">
            <v>0</v>
          </cell>
        </row>
        <row r="636">
          <cell r="H636">
            <v>0</v>
          </cell>
        </row>
        <row r="637">
          <cell r="H637">
            <v>0</v>
          </cell>
        </row>
        <row r="638">
          <cell r="H638">
            <v>0</v>
          </cell>
        </row>
        <row r="639">
          <cell r="H639">
            <v>0</v>
          </cell>
        </row>
        <row r="640">
          <cell r="H640">
            <v>0</v>
          </cell>
        </row>
        <row r="641">
          <cell r="H641">
            <v>0</v>
          </cell>
        </row>
        <row r="642">
          <cell r="H642">
            <v>0</v>
          </cell>
        </row>
        <row r="643">
          <cell r="F643"/>
          <cell r="G643" t="str">
            <v>Medido Acumulado</v>
          </cell>
          <cell r="H643" t="e">
            <v>#REF!</v>
          </cell>
        </row>
        <row r="644">
          <cell r="F644"/>
          <cell r="G644" t="str">
            <v>Contrato</v>
          </cell>
          <cell r="H644">
            <v>1</v>
          </cell>
        </row>
        <row r="645">
          <cell r="F645"/>
          <cell r="G645" t="str">
            <v>Saldo</v>
          </cell>
          <cell r="H645" t="e">
            <v>#REF!</v>
          </cell>
        </row>
        <row r="647">
          <cell r="A647" t="str">
            <v>22.13.7</v>
          </cell>
          <cell r="B647">
            <v>1</v>
          </cell>
          <cell r="C647"/>
          <cell r="D647"/>
          <cell r="E647"/>
          <cell r="F647"/>
          <cell r="G647"/>
          <cell r="H647">
            <v>0</v>
          </cell>
          <cell r="I647" t="e">
            <v>#REF!</v>
          </cell>
        </row>
        <row r="648">
          <cell r="B648" t="str">
            <v>FOTOVOLTAICO</v>
          </cell>
          <cell r="C648">
            <v>0</v>
          </cell>
          <cell r="H648">
            <v>0</v>
          </cell>
        </row>
        <row r="649">
          <cell r="H649">
            <v>0</v>
          </cell>
        </row>
        <row r="650">
          <cell r="H650">
            <v>0</v>
          </cell>
        </row>
        <row r="651">
          <cell r="H651">
            <v>0</v>
          </cell>
        </row>
        <row r="652">
          <cell r="H652">
            <v>0</v>
          </cell>
        </row>
        <row r="653">
          <cell r="H653">
            <v>0</v>
          </cell>
        </row>
        <row r="654">
          <cell r="H654">
            <v>0</v>
          </cell>
        </row>
        <row r="655">
          <cell r="H655">
            <v>0</v>
          </cell>
        </row>
        <row r="656">
          <cell r="H656">
            <v>0</v>
          </cell>
        </row>
        <row r="657">
          <cell r="H657">
            <v>0</v>
          </cell>
        </row>
        <row r="658">
          <cell r="F658"/>
          <cell r="G658" t="str">
            <v>Medido Acumulado</v>
          </cell>
          <cell r="H658" t="e">
            <v>#REF!</v>
          </cell>
        </row>
        <row r="659">
          <cell r="F659"/>
          <cell r="G659" t="str">
            <v>Contrato</v>
          </cell>
          <cell r="H659">
            <v>1</v>
          </cell>
        </row>
        <row r="660">
          <cell r="F660"/>
          <cell r="G660" t="str">
            <v>Saldo</v>
          </cell>
          <cell r="H660" t="e">
            <v>#REF!</v>
          </cell>
        </row>
        <row r="662">
          <cell r="A662" t="str">
            <v>22.13.8</v>
          </cell>
          <cell r="B662">
            <v>1</v>
          </cell>
          <cell r="C662"/>
          <cell r="D662"/>
          <cell r="E662"/>
          <cell r="F662"/>
          <cell r="G662"/>
          <cell r="H662">
            <v>0</v>
          </cell>
          <cell r="I662" t="e">
            <v>#REF!</v>
          </cell>
        </row>
        <row r="663">
          <cell r="B663" t="str">
            <v>FOTOVOLTAICO</v>
          </cell>
          <cell r="C663">
            <v>0</v>
          </cell>
          <cell r="H663">
            <v>0</v>
          </cell>
        </row>
        <row r="664">
          <cell r="H664">
            <v>0</v>
          </cell>
        </row>
        <row r="665">
          <cell r="H665">
            <v>0</v>
          </cell>
        </row>
        <row r="666">
          <cell r="H666">
            <v>0</v>
          </cell>
        </row>
        <row r="667">
          <cell r="H667">
            <v>0</v>
          </cell>
        </row>
        <row r="668">
          <cell r="H668">
            <v>0</v>
          </cell>
        </row>
        <row r="669">
          <cell r="H669">
            <v>0</v>
          </cell>
        </row>
        <row r="670">
          <cell r="H670">
            <v>0</v>
          </cell>
        </row>
        <row r="671">
          <cell r="H671">
            <v>0</v>
          </cell>
        </row>
        <row r="672">
          <cell r="H672">
            <v>0</v>
          </cell>
        </row>
        <row r="673">
          <cell r="F673"/>
          <cell r="G673" t="str">
            <v>Medido Acumulado</v>
          </cell>
          <cell r="H673" t="e">
            <v>#REF!</v>
          </cell>
        </row>
        <row r="674">
          <cell r="F674"/>
          <cell r="G674" t="str">
            <v>Contrato</v>
          </cell>
          <cell r="H674">
            <v>1</v>
          </cell>
        </row>
        <row r="675">
          <cell r="F675"/>
          <cell r="G675" t="str">
            <v>Saldo</v>
          </cell>
          <cell r="H675" t="e">
            <v>#REF!</v>
          </cell>
        </row>
        <row r="677">
          <cell r="A677" t="str">
            <v>23.2</v>
          </cell>
          <cell r="B677">
            <v>117</v>
          </cell>
          <cell r="C677"/>
          <cell r="D677"/>
          <cell r="E677"/>
          <cell r="F677"/>
          <cell r="G677"/>
          <cell r="H677">
            <v>0</v>
          </cell>
          <cell r="I677" t="e">
            <v>#REF!</v>
          </cell>
        </row>
        <row r="678">
          <cell r="B678" t="str">
            <v>FOTOVOLTAICO</v>
          </cell>
          <cell r="C678">
            <v>0</v>
          </cell>
          <cell r="H678">
            <v>0</v>
          </cell>
        </row>
        <row r="679">
          <cell r="H679">
            <v>0</v>
          </cell>
        </row>
        <row r="680">
          <cell r="H680">
            <v>0</v>
          </cell>
        </row>
        <row r="681">
          <cell r="H681">
            <v>0</v>
          </cell>
        </row>
        <row r="682">
          <cell r="H682">
            <v>0</v>
          </cell>
        </row>
        <row r="683">
          <cell r="H683">
            <v>0</v>
          </cell>
        </row>
        <row r="684">
          <cell r="H684">
            <v>0</v>
          </cell>
        </row>
        <row r="685">
          <cell r="H685">
            <v>0</v>
          </cell>
        </row>
        <row r="686">
          <cell r="H686">
            <v>0</v>
          </cell>
        </row>
        <row r="687">
          <cell r="H687">
            <v>0</v>
          </cell>
        </row>
        <row r="688">
          <cell r="F688"/>
          <cell r="G688" t="str">
            <v>Medido Acumulado</v>
          </cell>
          <cell r="H688" t="e">
            <v>#REF!</v>
          </cell>
        </row>
        <row r="689">
          <cell r="F689"/>
          <cell r="G689" t="str">
            <v>Contrato</v>
          </cell>
          <cell r="H689">
            <v>117</v>
          </cell>
        </row>
        <row r="690">
          <cell r="F690"/>
          <cell r="G690" t="str">
            <v>Saldo</v>
          </cell>
          <cell r="H690" t="e">
            <v>#REF!</v>
          </cell>
        </row>
        <row r="692">
          <cell r="A692" t="str">
            <v>23.11</v>
          </cell>
          <cell r="B692">
            <v>4</v>
          </cell>
          <cell r="C692"/>
          <cell r="D692"/>
          <cell r="E692"/>
          <cell r="F692"/>
          <cell r="G692"/>
          <cell r="H692">
            <v>0</v>
          </cell>
          <cell r="I692" t="e">
            <v>#REF!</v>
          </cell>
        </row>
        <row r="693">
          <cell r="B693" t="str">
            <v>FOTOVOLTAICO</v>
          </cell>
          <cell r="C693">
            <v>0</v>
          </cell>
          <cell r="H693">
            <v>0</v>
          </cell>
        </row>
        <row r="694">
          <cell r="H694">
            <v>0</v>
          </cell>
        </row>
        <row r="695">
          <cell r="H695">
            <v>0</v>
          </cell>
        </row>
        <row r="696">
          <cell r="H696">
            <v>0</v>
          </cell>
        </row>
        <row r="697">
          <cell r="H697">
            <v>0</v>
          </cell>
        </row>
        <row r="698">
          <cell r="H698">
            <v>0</v>
          </cell>
        </row>
        <row r="699">
          <cell r="H699">
            <v>0</v>
          </cell>
        </row>
        <row r="700">
          <cell r="H700">
            <v>0</v>
          </cell>
        </row>
        <row r="701">
          <cell r="H701">
            <v>0</v>
          </cell>
        </row>
        <row r="702">
          <cell r="H702">
            <v>0</v>
          </cell>
        </row>
        <row r="703">
          <cell r="F703"/>
          <cell r="G703" t="str">
            <v>Medido Acumulado</v>
          </cell>
          <cell r="H703" t="e">
            <v>#REF!</v>
          </cell>
        </row>
        <row r="704">
          <cell r="F704"/>
          <cell r="G704" t="str">
            <v>Contrato</v>
          </cell>
          <cell r="H704">
            <v>4</v>
          </cell>
        </row>
        <row r="705">
          <cell r="F705"/>
          <cell r="G705" t="str">
            <v>Saldo</v>
          </cell>
          <cell r="H705" t="e">
            <v>#REF!</v>
          </cell>
        </row>
        <row r="707">
          <cell r="A707" t="str">
            <v>23.12</v>
          </cell>
          <cell r="B707">
            <v>3</v>
          </cell>
          <cell r="C707"/>
          <cell r="D707"/>
          <cell r="E707"/>
          <cell r="F707"/>
          <cell r="G707"/>
          <cell r="H707">
            <v>0</v>
          </cell>
          <cell r="I707" t="e">
            <v>#REF!</v>
          </cell>
        </row>
        <row r="708">
          <cell r="B708" t="str">
            <v>FOTOVOLTAICO</v>
          </cell>
          <cell r="C708">
            <v>0</v>
          </cell>
          <cell r="H708">
            <v>0</v>
          </cell>
        </row>
        <row r="709">
          <cell r="H709">
            <v>0</v>
          </cell>
        </row>
        <row r="710">
          <cell r="H710">
            <v>0</v>
          </cell>
        </row>
        <row r="711">
          <cell r="H711">
            <v>0</v>
          </cell>
        </row>
        <row r="712">
          <cell r="H712">
            <v>0</v>
          </cell>
        </row>
        <row r="713">
          <cell r="H713">
            <v>0</v>
          </cell>
        </row>
        <row r="714">
          <cell r="H714">
            <v>0</v>
          </cell>
        </row>
        <row r="715">
          <cell r="H715">
            <v>0</v>
          </cell>
        </row>
        <row r="716">
          <cell r="H716">
            <v>0</v>
          </cell>
        </row>
        <row r="717">
          <cell r="H717">
            <v>0</v>
          </cell>
        </row>
        <row r="718">
          <cell r="F718"/>
          <cell r="G718" t="str">
            <v>Medido Acumulado</v>
          </cell>
          <cell r="H718" t="e">
            <v>#REF!</v>
          </cell>
        </row>
        <row r="719">
          <cell r="F719"/>
          <cell r="G719" t="str">
            <v>Contrato</v>
          </cell>
          <cell r="H719">
            <v>3</v>
          </cell>
        </row>
        <row r="720">
          <cell r="F720"/>
          <cell r="G720" t="str">
            <v>Saldo</v>
          </cell>
          <cell r="H720" t="e">
            <v>#REF!</v>
          </cell>
        </row>
        <row r="722">
          <cell r="A722" t="str">
            <v>23.13</v>
          </cell>
          <cell r="B722">
            <v>1</v>
          </cell>
          <cell r="C722"/>
          <cell r="D722"/>
          <cell r="E722"/>
          <cell r="F722"/>
          <cell r="G722"/>
          <cell r="H722">
            <v>0</v>
          </cell>
          <cell r="I722" t="e">
            <v>#REF!</v>
          </cell>
        </row>
        <row r="723">
          <cell r="B723" t="str">
            <v>FOTOVOLTAICO</v>
          </cell>
          <cell r="C723">
            <v>0</v>
          </cell>
          <cell r="H723">
            <v>0</v>
          </cell>
        </row>
        <row r="724">
          <cell r="H724">
            <v>0</v>
          </cell>
        </row>
        <row r="725">
          <cell r="H725">
            <v>0</v>
          </cell>
        </row>
        <row r="726">
          <cell r="H726">
            <v>0</v>
          </cell>
        </row>
        <row r="727">
          <cell r="H727">
            <v>0</v>
          </cell>
        </row>
        <row r="728">
          <cell r="H728">
            <v>0</v>
          </cell>
        </row>
        <row r="729">
          <cell r="H729">
            <v>0</v>
          </cell>
        </row>
        <row r="730">
          <cell r="H730">
            <v>0</v>
          </cell>
        </row>
        <row r="731">
          <cell r="H731">
            <v>0</v>
          </cell>
        </row>
        <row r="732">
          <cell r="H732">
            <v>0</v>
          </cell>
        </row>
        <row r="733">
          <cell r="F733"/>
          <cell r="G733" t="str">
            <v>Medido Acumulado</v>
          </cell>
          <cell r="H733" t="e">
            <v>#REF!</v>
          </cell>
        </row>
        <row r="734">
          <cell r="F734"/>
          <cell r="G734" t="str">
            <v>Contrato</v>
          </cell>
          <cell r="H734">
            <v>1</v>
          </cell>
        </row>
        <row r="735">
          <cell r="F735"/>
          <cell r="G735" t="str">
            <v>Saldo</v>
          </cell>
          <cell r="H735" t="e">
            <v>#REF!</v>
          </cell>
        </row>
        <row r="737">
          <cell r="A737" t="str">
            <v>23.14</v>
          </cell>
          <cell r="B737">
            <v>2</v>
          </cell>
          <cell r="C737"/>
          <cell r="D737"/>
          <cell r="E737"/>
          <cell r="F737"/>
          <cell r="G737"/>
          <cell r="H737">
            <v>0</v>
          </cell>
          <cell r="I737" t="e">
            <v>#REF!</v>
          </cell>
        </row>
        <row r="738">
          <cell r="B738" t="str">
            <v>FOTOVOLTAICO</v>
          </cell>
          <cell r="C738">
            <v>0</v>
          </cell>
          <cell r="H738">
            <v>0</v>
          </cell>
        </row>
        <row r="739">
          <cell r="H739">
            <v>0</v>
          </cell>
        </row>
        <row r="740">
          <cell r="H740">
            <v>0</v>
          </cell>
        </row>
        <row r="741">
          <cell r="H741">
            <v>0</v>
          </cell>
        </row>
        <row r="742">
          <cell r="H742">
            <v>0</v>
          </cell>
        </row>
        <row r="743">
          <cell r="H743">
            <v>0</v>
          </cell>
        </row>
        <row r="744">
          <cell r="H744">
            <v>0</v>
          </cell>
        </row>
        <row r="745">
          <cell r="H745">
            <v>0</v>
          </cell>
        </row>
        <row r="746">
          <cell r="H746">
            <v>0</v>
          </cell>
        </row>
        <row r="747">
          <cell r="H747">
            <v>0</v>
          </cell>
        </row>
        <row r="748">
          <cell r="F748"/>
          <cell r="G748" t="str">
            <v>Medido Acumulado</v>
          </cell>
          <cell r="H748" t="e">
            <v>#REF!</v>
          </cell>
        </row>
        <row r="749">
          <cell r="F749"/>
          <cell r="G749" t="str">
            <v>Contrato</v>
          </cell>
          <cell r="H749">
            <v>2</v>
          </cell>
        </row>
        <row r="750">
          <cell r="F750"/>
          <cell r="G750" t="str">
            <v>Saldo</v>
          </cell>
          <cell r="H750" t="e">
            <v>#REF!</v>
          </cell>
        </row>
        <row r="752">
          <cell r="A752" t="str">
            <v>23.15</v>
          </cell>
          <cell r="B752">
            <v>3</v>
          </cell>
          <cell r="C752"/>
          <cell r="D752"/>
          <cell r="E752"/>
          <cell r="F752"/>
          <cell r="G752"/>
          <cell r="H752">
            <v>0</v>
          </cell>
          <cell r="I752" t="e">
            <v>#REF!</v>
          </cell>
        </row>
        <row r="753">
          <cell r="B753" t="str">
            <v>FOTOVOLTAICO</v>
          </cell>
          <cell r="C753">
            <v>0</v>
          </cell>
          <cell r="H753">
            <v>0</v>
          </cell>
        </row>
        <row r="754">
          <cell r="H754">
            <v>0</v>
          </cell>
        </row>
        <row r="755">
          <cell r="H755">
            <v>0</v>
          </cell>
        </row>
        <row r="756">
          <cell r="H756">
            <v>0</v>
          </cell>
        </row>
        <row r="757">
          <cell r="H757">
            <v>0</v>
          </cell>
        </row>
        <row r="758">
          <cell r="H758">
            <v>0</v>
          </cell>
        </row>
        <row r="759">
          <cell r="H759">
            <v>0</v>
          </cell>
        </row>
        <row r="760">
          <cell r="H760">
            <v>0</v>
          </cell>
        </row>
        <row r="761">
          <cell r="H761">
            <v>0</v>
          </cell>
        </row>
        <row r="762">
          <cell r="H762">
            <v>0</v>
          </cell>
        </row>
        <row r="763">
          <cell r="F763"/>
          <cell r="G763" t="str">
            <v>Medido Acumulado</v>
          </cell>
          <cell r="H763" t="e">
            <v>#REF!</v>
          </cell>
        </row>
        <row r="764">
          <cell r="F764"/>
          <cell r="G764" t="str">
            <v>Contrato</v>
          </cell>
          <cell r="H764">
            <v>3</v>
          </cell>
        </row>
        <row r="765">
          <cell r="F765"/>
          <cell r="G765" t="str">
            <v>Saldo</v>
          </cell>
          <cell r="H765" t="e">
            <v>#REF!</v>
          </cell>
        </row>
        <row r="769">
          <cell r="A769" t="str">
            <v>25.4.3</v>
          </cell>
          <cell r="B769">
            <v>2</v>
          </cell>
          <cell r="C769"/>
          <cell r="D769"/>
          <cell r="E769"/>
          <cell r="F769"/>
          <cell r="G769"/>
          <cell r="H769">
            <v>1</v>
          </cell>
          <cell r="I769" t="e">
            <v>#REF!</v>
          </cell>
          <cell r="J769" t="str">
            <v>ok</v>
          </cell>
        </row>
        <row r="770">
          <cell r="B770" t="str">
            <v>RESERVATÓRIO SUPERIOR</v>
          </cell>
          <cell r="C770">
            <v>1</v>
          </cell>
          <cell r="H770">
            <v>1</v>
          </cell>
        </row>
        <row r="771">
          <cell r="H771">
            <v>0</v>
          </cell>
        </row>
        <row r="772">
          <cell r="H772">
            <v>0</v>
          </cell>
        </row>
        <row r="773">
          <cell r="H773">
            <v>0</v>
          </cell>
        </row>
        <row r="774">
          <cell r="H774">
            <v>0</v>
          </cell>
        </row>
        <row r="775">
          <cell r="H775">
            <v>0</v>
          </cell>
        </row>
        <row r="776">
          <cell r="H776">
            <v>0</v>
          </cell>
        </row>
        <row r="777">
          <cell r="H777">
            <v>0</v>
          </cell>
        </row>
        <row r="778">
          <cell r="H778">
            <v>0</v>
          </cell>
        </row>
        <row r="779">
          <cell r="H779">
            <v>0</v>
          </cell>
        </row>
        <row r="780">
          <cell r="F780"/>
          <cell r="G780" t="str">
            <v>Medido Acumulado</v>
          </cell>
          <cell r="H780" t="e">
            <v>#REF!</v>
          </cell>
        </row>
        <row r="781">
          <cell r="F781"/>
          <cell r="G781" t="str">
            <v>Contrato</v>
          </cell>
          <cell r="H781">
            <v>0</v>
          </cell>
        </row>
        <row r="782">
          <cell r="F782"/>
          <cell r="G782" t="str">
            <v>Saldo</v>
          </cell>
          <cell r="H782" t="e">
            <v>#REF!</v>
          </cell>
        </row>
        <row r="784">
          <cell r="A784" t="str">
            <v>25.4.4</v>
          </cell>
          <cell r="B784">
            <v>2</v>
          </cell>
          <cell r="C784"/>
          <cell r="D784"/>
          <cell r="E784"/>
          <cell r="F784"/>
          <cell r="G784"/>
          <cell r="H784">
            <v>2</v>
          </cell>
          <cell r="I784" t="e">
            <v>#REF!</v>
          </cell>
        </row>
        <row r="785">
          <cell r="B785" t="str">
            <v>RESERVATÓRIO INFERIOR</v>
          </cell>
          <cell r="C785">
            <v>2</v>
          </cell>
          <cell r="H785">
            <v>2</v>
          </cell>
        </row>
        <row r="786">
          <cell r="H786">
            <v>0</v>
          </cell>
        </row>
        <row r="787">
          <cell r="H787">
            <v>0</v>
          </cell>
        </row>
        <row r="788">
          <cell r="H788">
            <v>0</v>
          </cell>
        </row>
        <row r="789">
          <cell r="H789">
            <v>0</v>
          </cell>
        </row>
        <row r="790">
          <cell r="H790">
            <v>0</v>
          </cell>
        </row>
        <row r="791">
          <cell r="H791">
            <v>0</v>
          </cell>
        </row>
        <row r="792">
          <cell r="H792">
            <v>0</v>
          </cell>
        </row>
        <row r="793">
          <cell r="H793">
            <v>0</v>
          </cell>
        </row>
        <row r="794">
          <cell r="H794">
            <v>0</v>
          </cell>
        </row>
        <row r="795">
          <cell r="F795"/>
          <cell r="G795" t="str">
            <v>Medido Acumulado</v>
          </cell>
          <cell r="H795" t="e">
            <v>#REF!</v>
          </cell>
        </row>
        <row r="796">
          <cell r="F796"/>
          <cell r="G796" t="str">
            <v>Contrato</v>
          </cell>
          <cell r="H796">
            <v>0</v>
          </cell>
        </row>
        <row r="797">
          <cell r="F797"/>
          <cell r="G797" t="str">
            <v>Saldo</v>
          </cell>
          <cell r="H797" t="e">
            <v>#REF!</v>
          </cell>
        </row>
        <row r="799">
          <cell r="A799" t="str">
            <v>25.5.5</v>
          </cell>
          <cell r="B799">
            <v>15</v>
          </cell>
          <cell r="C799"/>
          <cell r="D799"/>
          <cell r="E799"/>
          <cell r="F799"/>
          <cell r="G799"/>
          <cell r="H799">
            <v>1</v>
          </cell>
          <cell r="I799" t="e">
            <v>#REF!</v>
          </cell>
          <cell r="J799" t="str">
            <v>ok</v>
          </cell>
        </row>
        <row r="800">
          <cell r="B800" t="str">
            <v>LIXEIRA</v>
          </cell>
          <cell r="C800">
            <v>1</v>
          </cell>
          <cell r="H800">
            <v>1</v>
          </cell>
        </row>
        <row r="801">
          <cell r="H801">
            <v>0</v>
          </cell>
        </row>
        <row r="802">
          <cell r="H802">
            <v>0</v>
          </cell>
        </row>
        <row r="803">
          <cell r="H803">
            <v>0</v>
          </cell>
        </row>
        <row r="804">
          <cell r="H804">
            <v>0</v>
          </cell>
        </row>
        <row r="805">
          <cell r="H805">
            <v>0</v>
          </cell>
        </row>
        <row r="806">
          <cell r="H806">
            <v>0</v>
          </cell>
        </row>
        <row r="807">
          <cell r="H807">
            <v>0</v>
          </cell>
        </row>
        <row r="808">
          <cell r="H808">
            <v>0</v>
          </cell>
        </row>
        <row r="809">
          <cell r="H809">
            <v>0</v>
          </cell>
        </row>
        <row r="810">
          <cell r="F810"/>
          <cell r="G810" t="str">
            <v>Medido Acumulado</v>
          </cell>
          <cell r="H810" t="e">
            <v>#REF!</v>
          </cell>
        </row>
        <row r="811">
          <cell r="F811"/>
          <cell r="G811" t="str">
            <v>Contrato</v>
          </cell>
          <cell r="H811">
            <v>0</v>
          </cell>
        </row>
        <row r="812">
          <cell r="F812"/>
          <cell r="G812" t="str">
            <v>Saldo</v>
          </cell>
          <cell r="H812" t="e">
            <v>#REF!</v>
          </cell>
        </row>
        <row r="814">
          <cell r="A814" t="str">
            <v>25.8.1</v>
          </cell>
          <cell r="B814">
            <v>50</v>
          </cell>
          <cell r="C814"/>
          <cell r="D814"/>
          <cell r="E814"/>
          <cell r="F814"/>
          <cell r="G814"/>
          <cell r="H814">
            <v>10</v>
          </cell>
          <cell r="I814" t="e">
            <v>#REF!</v>
          </cell>
          <cell r="J814" t="str">
            <v>ok</v>
          </cell>
        </row>
        <row r="815">
          <cell r="B815" t="str">
            <v>LIXEIRA</v>
          </cell>
          <cell r="C815">
            <v>10</v>
          </cell>
          <cell r="H815">
            <v>10</v>
          </cell>
        </row>
        <row r="816">
          <cell r="H816">
            <v>0</v>
          </cell>
        </row>
        <row r="817">
          <cell r="H817">
            <v>0</v>
          </cell>
        </row>
        <row r="818">
          <cell r="H818">
            <v>0</v>
          </cell>
        </row>
        <row r="819">
          <cell r="H819">
            <v>0</v>
          </cell>
        </row>
        <row r="820">
          <cell r="H820">
            <v>0</v>
          </cell>
        </row>
        <row r="821">
          <cell r="H821">
            <v>0</v>
          </cell>
        </row>
        <row r="822">
          <cell r="H822">
            <v>0</v>
          </cell>
        </row>
        <row r="823">
          <cell r="H823">
            <v>0</v>
          </cell>
        </row>
        <row r="824">
          <cell r="H824">
            <v>0</v>
          </cell>
        </row>
        <row r="825">
          <cell r="F825"/>
          <cell r="G825" t="str">
            <v>Medido Acumulado</v>
          </cell>
          <cell r="H825" t="e">
            <v>#REF!</v>
          </cell>
        </row>
        <row r="826">
          <cell r="F826"/>
          <cell r="G826" t="str">
            <v>Contrato</v>
          </cell>
          <cell r="H826">
            <v>40</v>
          </cell>
        </row>
        <row r="827">
          <cell r="F827"/>
          <cell r="G827" t="str">
            <v>Saldo</v>
          </cell>
          <cell r="H827" t="e">
            <v>#REF!</v>
          </cell>
        </row>
        <row r="829">
          <cell r="A829" t="str">
            <v>25.10.6</v>
          </cell>
          <cell r="B829">
            <v>133</v>
          </cell>
          <cell r="C829"/>
          <cell r="D829"/>
          <cell r="E829"/>
          <cell r="F829"/>
          <cell r="G829"/>
          <cell r="H829">
            <v>5</v>
          </cell>
          <cell r="I829" t="e">
            <v>#REF!</v>
          </cell>
          <cell r="J829" t="str">
            <v>ok</v>
          </cell>
        </row>
        <row r="830">
          <cell r="B830" t="str">
            <v>LIXEIRA</v>
          </cell>
          <cell r="C830">
            <v>5</v>
          </cell>
          <cell r="H830">
            <v>5</v>
          </cell>
        </row>
        <row r="831">
          <cell r="H831">
            <v>0</v>
          </cell>
        </row>
        <row r="832">
          <cell r="H832">
            <v>0</v>
          </cell>
        </row>
        <row r="833">
          <cell r="H833">
            <v>0</v>
          </cell>
        </row>
        <row r="834">
          <cell r="H834">
            <v>0</v>
          </cell>
        </row>
        <row r="835">
          <cell r="H835">
            <v>0</v>
          </cell>
        </row>
        <row r="836">
          <cell r="H836">
            <v>0</v>
          </cell>
        </row>
        <row r="837">
          <cell r="H837">
            <v>0</v>
          </cell>
        </row>
        <row r="838">
          <cell r="H838">
            <v>0</v>
          </cell>
        </row>
        <row r="839">
          <cell r="H839">
            <v>0</v>
          </cell>
        </row>
        <row r="840">
          <cell r="F840"/>
          <cell r="G840" t="str">
            <v>Medido Acumulado</v>
          </cell>
          <cell r="H840" t="e">
            <v>#REF!</v>
          </cell>
        </row>
        <row r="841">
          <cell r="F841"/>
          <cell r="G841" t="str">
            <v>Contrato</v>
          </cell>
          <cell r="H841">
            <v>128</v>
          </cell>
        </row>
        <row r="842">
          <cell r="F842"/>
          <cell r="G842" t="str">
            <v>Saldo</v>
          </cell>
          <cell r="H842" t="e">
            <v>#REF!</v>
          </cell>
        </row>
        <row r="844">
          <cell r="A844" t="str">
            <v>25.12.1</v>
          </cell>
          <cell r="B844">
            <v>7</v>
          </cell>
          <cell r="C844"/>
          <cell r="D844"/>
          <cell r="E844"/>
          <cell r="F844"/>
          <cell r="G844"/>
          <cell r="H844">
            <v>7</v>
          </cell>
          <cell r="I844" t="e">
            <v>#REF!</v>
          </cell>
          <cell r="J844" t="str">
            <v>ok</v>
          </cell>
        </row>
        <row r="845">
          <cell r="B845" t="str">
            <v>WC JUIZ</v>
          </cell>
          <cell r="C845">
            <v>1</v>
          </cell>
          <cell r="H845">
            <v>1</v>
          </cell>
        </row>
        <row r="846">
          <cell r="B846" t="str">
            <v>WC PROMOTORIA</v>
          </cell>
          <cell r="C846">
            <v>1</v>
          </cell>
          <cell r="H846">
            <v>1</v>
          </cell>
        </row>
        <row r="847">
          <cell r="B847" t="str">
            <v>WC JURADOS</v>
          </cell>
          <cell r="C847">
            <v>1</v>
          </cell>
          <cell r="H847">
            <v>1</v>
          </cell>
        </row>
        <row r="848">
          <cell r="B848" t="str">
            <v>WC PNE MASCULINO</v>
          </cell>
          <cell r="C848">
            <v>1</v>
          </cell>
          <cell r="H848">
            <v>1</v>
          </cell>
        </row>
        <row r="849">
          <cell r="B849" t="str">
            <v>WC PNE FEMININO</v>
          </cell>
          <cell r="C849">
            <v>1</v>
          </cell>
          <cell r="H849">
            <v>1</v>
          </cell>
        </row>
        <row r="850">
          <cell r="B850" t="str">
            <v>WC MASCULINO</v>
          </cell>
          <cell r="C850">
            <v>1</v>
          </cell>
          <cell r="H850">
            <v>1</v>
          </cell>
        </row>
        <row r="851">
          <cell r="B851" t="str">
            <v>WC FEMININO</v>
          </cell>
          <cell r="C851">
            <v>1</v>
          </cell>
          <cell r="H851">
            <v>1</v>
          </cell>
        </row>
        <row r="852">
          <cell r="H852">
            <v>0</v>
          </cell>
        </row>
        <row r="853">
          <cell r="H853">
            <v>0</v>
          </cell>
        </row>
        <row r="854">
          <cell r="H854">
            <v>0</v>
          </cell>
        </row>
        <row r="855">
          <cell r="F855"/>
          <cell r="G855" t="str">
            <v>Medido Acumulado</v>
          </cell>
          <cell r="H855" t="e">
            <v>#REF!</v>
          </cell>
        </row>
        <row r="856">
          <cell r="F856"/>
          <cell r="G856" t="str">
            <v>Contrato</v>
          </cell>
          <cell r="H856">
            <v>0</v>
          </cell>
        </row>
        <row r="857">
          <cell r="F857"/>
          <cell r="G857" t="str">
            <v>Saldo</v>
          </cell>
          <cell r="H857" t="e">
            <v>#REF!</v>
          </cell>
        </row>
        <row r="859">
          <cell r="A859" t="str">
            <v>25.12.2</v>
          </cell>
          <cell r="B859">
            <v>7</v>
          </cell>
          <cell r="C859"/>
          <cell r="D859"/>
          <cell r="E859"/>
          <cell r="F859"/>
          <cell r="G859"/>
          <cell r="H859">
            <v>7</v>
          </cell>
          <cell r="I859" t="e">
            <v>#REF!</v>
          </cell>
          <cell r="J859" t="str">
            <v>ok</v>
          </cell>
        </row>
        <row r="860">
          <cell r="B860" t="str">
            <v>WC JUIZ</v>
          </cell>
          <cell r="C860">
            <v>1</v>
          </cell>
          <cell r="H860">
            <v>1</v>
          </cell>
        </row>
        <row r="861">
          <cell r="B861" t="str">
            <v>WC PROMOTORIA</v>
          </cell>
          <cell r="C861">
            <v>1</v>
          </cell>
          <cell r="H861">
            <v>1</v>
          </cell>
        </row>
        <row r="862">
          <cell r="B862" t="str">
            <v>WC JURADOS</v>
          </cell>
          <cell r="C862">
            <v>1</v>
          </cell>
          <cell r="H862">
            <v>1</v>
          </cell>
        </row>
        <row r="863">
          <cell r="B863" t="str">
            <v>WC PNE MASCULINO</v>
          </cell>
          <cell r="C863">
            <v>1</v>
          </cell>
          <cell r="H863">
            <v>1</v>
          </cell>
        </row>
        <row r="864">
          <cell r="B864" t="str">
            <v>WC PNE FEMININO</v>
          </cell>
          <cell r="C864">
            <v>1</v>
          </cell>
          <cell r="H864">
            <v>1</v>
          </cell>
        </row>
        <row r="865">
          <cell r="B865" t="str">
            <v>WC MASCULINO</v>
          </cell>
          <cell r="C865">
            <v>1</v>
          </cell>
          <cell r="H865">
            <v>1</v>
          </cell>
        </row>
        <row r="866">
          <cell r="B866" t="str">
            <v>WC FEMININO</v>
          </cell>
          <cell r="C866">
            <v>1</v>
          </cell>
          <cell r="H866">
            <v>1</v>
          </cell>
        </row>
        <row r="867">
          <cell r="H867">
            <v>0</v>
          </cell>
        </row>
        <row r="868">
          <cell r="H868">
            <v>0</v>
          </cell>
        </row>
        <row r="869">
          <cell r="H869">
            <v>0</v>
          </cell>
        </row>
        <row r="870">
          <cell r="F870"/>
          <cell r="G870" t="str">
            <v>Medido Acumulado</v>
          </cell>
          <cell r="H870" t="e">
            <v>#REF!</v>
          </cell>
        </row>
        <row r="871">
          <cell r="F871"/>
          <cell r="G871" t="str">
            <v>Contrato</v>
          </cell>
          <cell r="H871">
            <v>0</v>
          </cell>
        </row>
        <row r="872">
          <cell r="F872"/>
          <cell r="G872" t="str">
            <v>Saldo</v>
          </cell>
          <cell r="H872" t="e">
            <v>#REF!</v>
          </cell>
        </row>
        <row r="874">
          <cell r="A874" t="str">
            <v>25.12.3</v>
          </cell>
          <cell r="B874">
            <v>10</v>
          </cell>
          <cell r="C874"/>
          <cell r="D874"/>
          <cell r="E874"/>
          <cell r="F874"/>
          <cell r="G874"/>
          <cell r="H874">
            <v>10</v>
          </cell>
          <cell r="I874" t="e">
            <v>#REF!</v>
          </cell>
          <cell r="J874" t="str">
            <v>ok</v>
          </cell>
        </row>
        <row r="875">
          <cell r="B875" t="str">
            <v>WC JUIZ</v>
          </cell>
          <cell r="C875">
            <v>1</v>
          </cell>
          <cell r="H875">
            <v>1</v>
          </cell>
        </row>
        <row r="876">
          <cell r="B876" t="str">
            <v>WC PROMOTORIA</v>
          </cell>
          <cell r="C876">
            <v>1</v>
          </cell>
          <cell r="H876">
            <v>1</v>
          </cell>
        </row>
        <row r="877">
          <cell r="B877" t="str">
            <v>WC JURADOS</v>
          </cell>
          <cell r="C877">
            <v>1</v>
          </cell>
          <cell r="H877">
            <v>1</v>
          </cell>
        </row>
        <row r="878">
          <cell r="B878" t="str">
            <v>WC PNE MASCULINO</v>
          </cell>
          <cell r="C878">
            <v>1</v>
          </cell>
          <cell r="H878">
            <v>1</v>
          </cell>
        </row>
        <row r="879">
          <cell r="B879" t="str">
            <v>WC PNE FEMININO</v>
          </cell>
          <cell r="C879">
            <v>1</v>
          </cell>
          <cell r="H879">
            <v>1</v>
          </cell>
        </row>
        <row r="880">
          <cell r="B880" t="str">
            <v>WC MASCULINO</v>
          </cell>
          <cell r="C880">
            <v>2</v>
          </cell>
          <cell r="H880">
            <v>2</v>
          </cell>
        </row>
        <row r="881">
          <cell r="B881" t="str">
            <v>WC FEMININO</v>
          </cell>
          <cell r="C881">
            <v>3</v>
          </cell>
          <cell r="H881">
            <v>3</v>
          </cell>
        </row>
        <row r="882">
          <cell r="H882">
            <v>0</v>
          </cell>
        </row>
        <row r="883">
          <cell r="H883">
            <v>0</v>
          </cell>
        </row>
        <row r="884">
          <cell r="H884">
            <v>0</v>
          </cell>
        </row>
        <row r="885">
          <cell r="F885"/>
          <cell r="G885" t="str">
            <v>Medido Acumulado</v>
          </cell>
          <cell r="H885" t="e">
            <v>#REF!</v>
          </cell>
        </row>
        <row r="886">
          <cell r="F886"/>
          <cell r="G886" t="str">
            <v>Contrato</v>
          </cell>
          <cell r="H886">
            <v>0</v>
          </cell>
        </row>
        <row r="887">
          <cell r="F887"/>
          <cell r="G887" t="str">
            <v>Saldo</v>
          </cell>
          <cell r="H887" t="e">
            <v>#REF!</v>
          </cell>
        </row>
        <row r="890">
          <cell r="A890" t="str">
            <v>28.1</v>
          </cell>
          <cell r="B890">
            <v>19</v>
          </cell>
          <cell r="C890"/>
          <cell r="D890"/>
          <cell r="E890"/>
          <cell r="F890"/>
          <cell r="G890"/>
          <cell r="H890">
            <v>19</v>
          </cell>
          <cell r="I890" t="e">
            <v>#REF!</v>
          </cell>
          <cell r="J890" t="str">
            <v>ok</v>
          </cell>
        </row>
        <row r="891">
          <cell r="B891" t="str">
            <v>MASTRO - ÁREA EXTERNA</v>
          </cell>
          <cell r="C891">
            <v>19</v>
          </cell>
          <cell r="H891">
            <v>19</v>
          </cell>
        </row>
        <row r="892">
          <cell r="H892">
            <v>0</v>
          </cell>
        </row>
        <row r="893">
          <cell r="H893">
            <v>0</v>
          </cell>
        </row>
        <row r="894">
          <cell r="H894">
            <v>0</v>
          </cell>
        </row>
        <row r="895">
          <cell r="H895">
            <v>0</v>
          </cell>
        </row>
        <row r="896">
          <cell r="H896">
            <v>0</v>
          </cell>
        </row>
        <row r="897">
          <cell r="H897">
            <v>0</v>
          </cell>
        </row>
        <row r="898">
          <cell r="H898">
            <v>0</v>
          </cell>
        </row>
        <row r="899">
          <cell r="H899">
            <v>0</v>
          </cell>
        </row>
        <row r="900">
          <cell r="H900">
            <v>0</v>
          </cell>
        </row>
        <row r="901">
          <cell r="F901"/>
          <cell r="G901" t="str">
            <v>Medido Acumulado</v>
          </cell>
          <cell r="H901" t="e">
            <v>#REF!</v>
          </cell>
        </row>
        <row r="902">
          <cell r="F902"/>
          <cell r="G902" t="str">
            <v>Contrato</v>
          </cell>
          <cell r="H902">
            <v>0</v>
          </cell>
        </row>
        <row r="903">
          <cell r="F903"/>
          <cell r="G903" t="str">
            <v>Saldo</v>
          </cell>
          <cell r="H903" t="e">
            <v>#REF!</v>
          </cell>
        </row>
        <row r="904">
          <cell r="A904"/>
          <cell r="B904"/>
          <cell r="C904"/>
          <cell r="D904"/>
          <cell r="E904"/>
          <cell r="F904"/>
          <cell r="G904"/>
          <cell r="H904"/>
          <cell r="I904"/>
          <cell r="J904"/>
        </row>
        <row r="905">
          <cell r="A905" t="str">
            <v>30.3</v>
          </cell>
          <cell r="B905">
            <v>3</v>
          </cell>
          <cell r="C905"/>
          <cell r="D905"/>
          <cell r="E905"/>
          <cell r="F905"/>
          <cell r="G905"/>
          <cell r="H905">
            <v>1</v>
          </cell>
          <cell r="I905" t="e">
            <v>#REF!</v>
          </cell>
          <cell r="J905"/>
        </row>
        <row r="906">
          <cell r="A906"/>
          <cell r="B906" t="str">
            <v>assessoria</v>
          </cell>
          <cell r="C906">
            <v>1</v>
          </cell>
          <cell r="D906"/>
          <cell r="E906"/>
          <cell r="F906"/>
          <cell r="G906"/>
          <cell r="H906">
            <v>1</v>
          </cell>
          <cell r="I906"/>
          <cell r="J906"/>
        </row>
        <row r="907">
          <cell r="A907"/>
          <cell r="B907"/>
          <cell r="C907"/>
          <cell r="D907"/>
          <cell r="E907"/>
          <cell r="F907"/>
          <cell r="G907"/>
          <cell r="H907">
            <v>0</v>
          </cell>
          <cell r="I907"/>
          <cell r="J907"/>
        </row>
        <row r="908">
          <cell r="A908"/>
          <cell r="B908"/>
          <cell r="C908"/>
          <cell r="D908"/>
          <cell r="E908"/>
          <cell r="F908"/>
          <cell r="G908"/>
          <cell r="H908">
            <v>0</v>
          </cell>
          <cell r="I908"/>
          <cell r="J908"/>
        </row>
        <row r="909">
          <cell r="A909"/>
          <cell r="B909"/>
          <cell r="C909"/>
          <cell r="D909"/>
          <cell r="E909"/>
          <cell r="F909"/>
          <cell r="G909"/>
          <cell r="H909">
            <v>0</v>
          </cell>
          <cell r="I909"/>
          <cell r="J909"/>
        </row>
        <row r="910">
          <cell r="A910"/>
          <cell r="B910"/>
          <cell r="C910"/>
          <cell r="D910"/>
          <cell r="E910"/>
          <cell r="F910"/>
          <cell r="G910"/>
          <cell r="H910">
            <v>0</v>
          </cell>
          <cell r="I910"/>
          <cell r="J910"/>
        </row>
        <row r="911">
          <cell r="A911"/>
          <cell r="B911"/>
          <cell r="C911"/>
          <cell r="D911"/>
          <cell r="E911"/>
          <cell r="F911"/>
          <cell r="G911"/>
          <cell r="H911">
            <v>0</v>
          </cell>
          <cell r="I911"/>
          <cell r="J911"/>
        </row>
        <row r="912">
          <cell r="A912"/>
          <cell r="B912"/>
          <cell r="C912"/>
          <cell r="D912"/>
          <cell r="E912"/>
          <cell r="F912"/>
          <cell r="G912"/>
          <cell r="H912">
            <v>0</v>
          </cell>
          <cell r="I912"/>
          <cell r="J912"/>
        </row>
        <row r="913">
          <cell r="A913"/>
          <cell r="B913"/>
          <cell r="C913"/>
          <cell r="D913"/>
          <cell r="E913"/>
          <cell r="F913"/>
          <cell r="G913"/>
          <cell r="H913">
            <v>0</v>
          </cell>
          <cell r="I913"/>
          <cell r="J913"/>
        </row>
        <row r="914">
          <cell r="A914"/>
          <cell r="B914"/>
          <cell r="C914"/>
          <cell r="D914"/>
          <cell r="E914"/>
          <cell r="F914"/>
          <cell r="G914"/>
          <cell r="H914">
            <v>0</v>
          </cell>
          <cell r="I914"/>
          <cell r="J914"/>
        </row>
        <row r="915">
          <cell r="A915"/>
          <cell r="B915"/>
          <cell r="C915"/>
          <cell r="D915"/>
          <cell r="E915"/>
          <cell r="F915"/>
          <cell r="G915"/>
          <cell r="H915">
            <v>0</v>
          </cell>
          <cell r="I915"/>
          <cell r="J915"/>
        </row>
        <row r="916">
          <cell r="A916"/>
          <cell r="B916"/>
          <cell r="C916"/>
          <cell r="D916"/>
          <cell r="E916"/>
          <cell r="F916"/>
          <cell r="G916" t="str">
            <v>Medido Acumulado</v>
          </cell>
          <cell r="H916" t="e">
            <v>#REF!</v>
          </cell>
          <cell r="I916"/>
          <cell r="J916"/>
        </row>
        <row r="917">
          <cell r="A917"/>
          <cell r="B917"/>
          <cell r="C917"/>
          <cell r="D917"/>
          <cell r="E917"/>
          <cell r="F917"/>
          <cell r="G917" t="str">
            <v>Contrato</v>
          </cell>
          <cell r="H917">
            <v>0</v>
          </cell>
          <cell r="I917"/>
          <cell r="J917"/>
        </row>
        <row r="918">
          <cell r="A918"/>
          <cell r="B918"/>
          <cell r="C918"/>
          <cell r="D918"/>
          <cell r="E918"/>
          <cell r="F918"/>
          <cell r="G918" t="str">
            <v>Saldo</v>
          </cell>
          <cell r="H918" t="e">
            <v>#REF!</v>
          </cell>
          <cell r="I918"/>
          <cell r="J918"/>
        </row>
        <row r="919">
          <cell r="A919"/>
          <cell r="B919"/>
          <cell r="C919"/>
          <cell r="D919"/>
          <cell r="E919"/>
          <cell r="F919"/>
          <cell r="G919"/>
          <cell r="H919"/>
          <cell r="I919"/>
          <cell r="J919"/>
        </row>
        <row r="921">
          <cell r="A921"/>
          <cell r="B921"/>
          <cell r="C921"/>
          <cell r="D921"/>
          <cell r="E921"/>
          <cell r="F921"/>
          <cell r="G921"/>
          <cell r="H921"/>
          <cell r="I921"/>
          <cell r="J921"/>
        </row>
        <row r="923">
          <cell r="A923" t="str">
            <v>30.6</v>
          </cell>
          <cell r="B923">
            <v>4</v>
          </cell>
          <cell r="C923"/>
          <cell r="D923"/>
          <cell r="E923"/>
          <cell r="F923"/>
          <cell r="G923"/>
          <cell r="H923">
            <v>4</v>
          </cell>
          <cell r="I923" t="e">
            <v>#REF!</v>
          </cell>
          <cell r="J923" t="str">
            <v>OK</v>
          </cell>
        </row>
        <row r="924">
          <cell r="B924" t="str">
            <v>INSTALAÇÃOES RENOVAÇÃO DE AR</v>
          </cell>
          <cell r="C924">
            <v>4</v>
          </cell>
          <cell r="H924">
            <v>4</v>
          </cell>
        </row>
        <row r="925">
          <cell r="H925">
            <v>0</v>
          </cell>
        </row>
        <row r="926">
          <cell r="H926">
            <v>0</v>
          </cell>
        </row>
        <row r="927">
          <cell r="H927">
            <v>0</v>
          </cell>
        </row>
        <row r="928">
          <cell r="H928">
            <v>0</v>
          </cell>
        </row>
        <row r="929">
          <cell r="H929">
            <v>0</v>
          </cell>
        </row>
        <row r="930">
          <cell r="H930">
            <v>0</v>
          </cell>
        </row>
        <row r="931">
          <cell r="H931">
            <v>0</v>
          </cell>
        </row>
        <row r="932">
          <cell r="H932">
            <v>0</v>
          </cell>
        </row>
        <row r="933">
          <cell r="H933">
            <v>0</v>
          </cell>
        </row>
        <row r="934">
          <cell r="F934"/>
          <cell r="G934" t="str">
            <v>Medido Acumulado</v>
          </cell>
          <cell r="H934" t="e">
            <v>#REF!</v>
          </cell>
        </row>
        <row r="935">
          <cell r="F935"/>
          <cell r="G935" t="str">
            <v>Contrato</v>
          </cell>
          <cell r="H935">
            <v>0</v>
          </cell>
        </row>
        <row r="936">
          <cell r="F936"/>
          <cell r="G936" t="str">
            <v>Saldo</v>
          </cell>
          <cell r="H936" t="e">
            <v>#REF!</v>
          </cell>
        </row>
        <row r="938">
          <cell r="A938" t="str">
            <v>30.7</v>
          </cell>
          <cell r="B938">
            <v>1</v>
          </cell>
          <cell r="C938"/>
          <cell r="D938"/>
          <cell r="E938"/>
          <cell r="F938"/>
          <cell r="G938"/>
          <cell r="H938">
            <v>1</v>
          </cell>
          <cell r="I938" t="e">
            <v>#REF!</v>
          </cell>
          <cell r="J938" t="str">
            <v>OK</v>
          </cell>
        </row>
        <row r="939">
          <cell r="B939" t="str">
            <v>INSTALAÇÃOES RENOVAÇÃO DE AR</v>
          </cell>
          <cell r="C939">
            <v>1</v>
          </cell>
          <cell r="H939">
            <v>1</v>
          </cell>
        </row>
        <row r="940">
          <cell r="H940">
            <v>0</v>
          </cell>
        </row>
        <row r="941">
          <cell r="H941">
            <v>0</v>
          </cell>
        </row>
        <row r="942">
          <cell r="H942">
            <v>0</v>
          </cell>
        </row>
        <row r="943">
          <cell r="H943">
            <v>0</v>
          </cell>
        </row>
        <row r="944">
          <cell r="H944">
            <v>0</v>
          </cell>
        </row>
        <row r="945">
          <cell r="H945">
            <v>0</v>
          </cell>
        </row>
        <row r="946">
          <cell r="H946">
            <v>0</v>
          </cell>
        </row>
        <row r="947">
          <cell r="H947">
            <v>0</v>
          </cell>
        </row>
        <row r="948">
          <cell r="H948">
            <v>0</v>
          </cell>
        </row>
        <row r="949">
          <cell r="F949"/>
          <cell r="G949" t="str">
            <v>Medido Acumulado</v>
          </cell>
          <cell r="H949" t="e">
            <v>#REF!</v>
          </cell>
        </row>
        <row r="950">
          <cell r="F950"/>
          <cell r="G950" t="str">
            <v>Contrato</v>
          </cell>
          <cell r="H950">
            <v>0</v>
          </cell>
        </row>
        <row r="951">
          <cell r="F951"/>
          <cell r="G951" t="str">
            <v>Saldo</v>
          </cell>
          <cell r="H951" t="e">
            <v>#REF!</v>
          </cell>
        </row>
        <row r="953">
          <cell r="A953" t="str">
            <v>30.8</v>
          </cell>
          <cell r="B953">
            <v>3</v>
          </cell>
          <cell r="C953"/>
          <cell r="D953"/>
          <cell r="E953"/>
          <cell r="F953"/>
          <cell r="G953"/>
          <cell r="H953">
            <v>3</v>
          </cell>
          <cell r="I953" t="e">
            <v>#REF!</v>
          </cell>
          <cell r="J953" t="str">
            <v>OK</v>
          </cell>
        </row>
        <row r="954">
          <cell r="B954" t="str">
            <v>INSTALAÇÃOES RENOVAÇÃO DE AR</v>
          </cell>
          <cell r="C954">
            <v>3</v>
          </cell>
          <cell r="H954">
            <v>3</v>
          </cell>
        </row>
        <row r="955">
          <cell r="H955">
            <v>0</v>
          </cell>
        </row>
        <row r="956">
          <cell r="H956">
            <v>0</v>
          </cell>
        </row>
        <row r="957">
          <cell r="H957">
            <v>0</v>
          </cell>
        </row>
        <row r="958">
          <cell r="H958">
            <v>0</v>
          </cell>
        </row>
        <row r="959">
          <cell r="H959">
            <v>0</v>
          </cell>
        </row>
        <row r="960">
          <cell r="H960">
            <v>0</v>
          </cell>
        </row>
        <row r="961">
          <cell r="H961">
            <v>0</v>
          </cell>
        </row>
        <row r="962">
          <cell r="H962">
            <v>0</v>
          </cell>
        </row>
        <row r="963">
          <cell r="H963">
            <v>0</v>
          </cell>
        </row>
        <row r="964">
          <cell r="F964"/>
          <cell r="G964" t="str">
            <v>Medido Acumulado</v>
          </cell>
          <cell r="H964" t="e">
            <v>#REF!</v>
          </cell>
        </row>
        <row r="965">
          <cell r="F965"/>
          <cell r="G965" t="str">
            <v>Contrato</v>
          </cell>
          <cell r="H965">
            <v>0</v>
          </cell>
        </row>
        <row r="966">
          <cell r="F966"/>
          <cell r="G966" t="str">
            <v>Saldo</v>
          </cell>
          <cell r="H966" t="e">
            <v>#REF!</v>
          </cell>
        </row>
        <row r="968">
          <cell r="A968" t="str">
            <v>30.9</v>
          </cell>
          <cell r="B968">
            <v>3</v>
          </cell>
          <cell r="C968"/>
          <cell r="D968"/>
          <cell r="E968"/>
          <cell r="F968"/>
          <cell r="G968"/>
          <cell r="H968">
            <v>2</v>
          </cell>
          <cell r="I968" t="e">
            <v>#REF!</v>
          </cell>
          <cell r="J968" t="str">
            <v>OK</v>
          </cell>
        </row>
        <row r="969">
          <cell r="B969" t="str">
            <v>INSTALAÇÃOES RENOVAÇÃO DE AR</v>
          </cell>
          <cell r="C969">
            <v>2</v>
          </cell>
          <cell r="H969">
            <v>2</v>
          </cell>
        </row>
        <row r="970">
          <cell r="H970">
            <v>0</v>
          </cell>
        </row>
        <row r="971">
          <cell r="B971"/>
          <cell r="H971">
            <v>0</v>
          </cell>
        </row>
        <row r="972">
          <cell r="H972">
            <v>0</v>
          </cell>
        </row>
        <row r="973">
          <cell r="H973">
            <v>0</v>
          </cell>
        </row>
        <row r="974">
          <cell r="H974">
            <v>0</v>
          </cell>
        </row>
        <row r="975">
          <cell r="H975">
            <v>0</v>
          </cell>
        </row>
        <row r="976">
          <cell r="H976">
            <v>0</v>
          </cell>
        </row>
        <row r="977">
          <cell r="H977">
            <v>0</v>
          </cell>
        </row>
        <row r="978">
          <cell r="H978">
            <v>0</v>
          </cell>
        </row>
        <row r="979">
          <cell r="F979"/>
          <cell r="G979" t="str">
            <v>Medido Acumulado</v>
          </cell>
          <cell r="H979" t="e">
            <v>#REF!</v>
          </cell>
        </row>
        <row r="980">
          <cell r="F980"/>
          <cell r="G980" t="str">
            <v>Contrato</v>
          </cell>
          <cell r="H980">
            <v>0</v>
          </cell>
        </row>
        <row r="981">
          <cell r="F981"/>
          <cell r="G981" t="str">
            <v>Saldo</v>
          </cell>
          <cell r="H981" t="e">
            <v>#REF!</v>
          </cell>
        </row>
        <row r="983">
          <cell r="A983" t="str">
            <v>30.10</v>
          </cell>
          <cell r="B983">
            <v>7</v>
          </cell>
          <cell r="C983"/>
          <cell r="D983"/>
          <cell r="E983"/>
          <cell r="F983"/>
          <cell r="G983"/>
          <cell r="H983">
            <v>1</v>
          </cell>
          <cell r="I983" t="e">
            <v>#REF!</v>
          </cell>
          <cell r="J983" t="str">
            <v>OK</v>
          </cell>
        </row>
        <row r="984">
          <cell r="B984" t="str">
            <v>INSTALAÇÃOES RENOVAÇÃO DE AR</v>
          </cell>
          <cell r="C984">
            <v>1</v>
          </cell>
          <cell r="H984">
            <v>1</v>
          </cell>
        </row>
        <row r="985">
          <cell r="H985">
            <v>0</v>
          </cell>
        </row>
        <row r="986">
          <cell r="H986">
            <v>0</v>
          </cell>
        </row>
        <row r="987">
          <cell r="H987">
            <v>0</v>
          </cell>
        </row>
        <row r="988">
          <cell r="H988">
            <v>0</v>
          </cell>
        </row>
        <row r="989">
          <cell r="H989">
            <v>0</v>
          </cell>
        </row>
        <row r="990">
          <cell r="H990">
            <v>0</v>
          </cell>
        </row>
        <row r="991">
          <cell r="H991">
            <v>0</v>
          </cell>
        </row>
        <row r="992">
          <cell r="H992">
            <v>0</v>
          </cell>
        </row>
        <row r="993">
          <cell r="H993">
            <v>0</v>
          </cell>
        </row>
        <row r="994">
          <cell r="F994"/>
          <cell r="G994" t="str">
            <v>Medido Acumulado</v>
          </cell>
          <cell r="H994" t="e">
            <v>#REF!</v>
          </cell>
        </row>
        <row r="995">
          <cell r="F995"/>
          <cell r="G995" t="str">
            <v>Contrato</v>
          </cell>
          <cell r="H995">
            <v>0</v>
          </cell>
        </row>
        <row r="996">
          <cell r="F996"/>
          <cell r="G996" t="str">
            <v>Saldo</v>
          </cell>
          <cell r="H996" t="e">
            <v>#REF!</v>
          </cell>
        </row>
        <row r="998">
          <cell r="A998" t="str">
            <v>30.11</v>
          </cell>
          <cell r="B998">
            <v>14</v>
          </cell>
          <cell r="C998"/>
          <cell r="D998"/>
          <cell r="E998"/>
          <cell r="F998"/>
          <cell r="G998"/>
          <cell r="H998">
            <v>3</v>
          </cell>
          <cell r="I998" t="e">
            <v>#REF!</v>
          </cell>
          <cell r="J998" t="str">
            <v>OK</v>
          </cell>
        </row>
        <row r="999">
          <cell r="B999" t="str">
            <v>INSTALAÇÃOES RENOVAÇÃO DE AR</v>
          </cell>
          <cell r="C999">
            <v>3</v>
          </cell>
          <cell r="H999">
            <v>3</v>
          </cell>
        </row>
        <row r="1000">
          <cell r="H1000">
            <v>0</v>
          </cell>
        </row>
        <row r="1001">
          <cell r="H1001">
            <v>0</v>
          </cell>
        </row>
        <row r="1002">
          <cell r="H1002">
            <v>0</v>
          </cell>
        </row>
        <row r="1003">
          <cell r="H1003">
            <v>0</v>
          </cell>
        </row>
        <row r="1004">
          <cell r="H1004">
            <v>0</v>
          </cell>
        </row>
        <row r="1005">
          <cell r="H1005">
            <v>0</v>
          </cell>
        </row>
        <row r="1006">
          <cell r="H1006">
            <v>0</v>
          </cell>
        </row>
        <row r="1007">
          <cell r="H1007">
            <v>0</v>
          </cell>
        </row>
        <row r="1008">
          <cell r="H1008">
            <v>0</v>
          </cell>
        </row>
        <row r="1009">
          <cell r="F1009"/>
          <cell r="G1009" t="str">
            <v>Medido Acumulado</v>
          </cell>
          <cell r="H1009" t="e">
            <v>#REF!</v>
          </cell>
        </row>
        <row r="1010">
          <cell r="F1010"/>
          <cell r="G1010" t="str">
            <v>Contrato</v>
          </cell>
          <cell r="H1010">
            <v>0</v>
          </cell>
        </row>
        <row r="1011">
          <cell r="F1011"/>
          <cell r="G1011" t="str">
            <v>Saldo</v>
          </cell>
          <cell r="H1011" t="e">
            <v>#REF!</v>
          </cell>
        </row>
        <row r="1013">
          <cell r="A1013" t="str">
            <v>30.12</v>
          </cell>
          <cell r="B1013">
            <v>3</v>
          </cell>
          <cell r="C1013"/>
          <cell r="D1013"/>
          <cell r="E1013"/>
          <cell r="F1013"/>
          <cell r="G1013"/>
          <cell r="H1013">
            <v>3</v>
          </cell>
          <cell r="I1013" t="e">
            <v>#REF!</v>
          </cell>
          <cell r="J1013" t="str">
            <v>OK</v>
          </cell>
        </row>
        <row r="1014">
          <cell r="B1014" t="str">
            <v>INSTALAÇÃOES RENOVAÇÃO DE AR</v>
          </cell>
          <cell r="C1014">
            <v>3</v>
          </cell>
          <cell r="H1014">
            <v>3</v>
          </cell>
        </row>
        <row r="1015">
          <cell r="H1015">
            <v>0</v>
          </cell>
        </row>
        <row r="1016">
          <cell r="H1016">
            <v>0</v>
          </cell>
        </row>
        <row r="1017">
          <cell r="H1017">
            <v>0</v>
          </cell>
        </row>
        <row r="1018">
          <cell r="H1018">
            <v>0</v>
          </cell>
        </row>
        <row r="1019">
          <cell r="H1019">
            <v>0</v>
          </cell>
        </row>
        <row r="1020">
          <cell r="H1020">
            <v>0</v>
          </cell>
        </row>
        <row r="1021">
          <cell r="H1021">
            <v>0</v>
          </cell>
        </row>
        <row r="1022">
          <cell r="H1022">
            <v>0</v>
          </cell>
        </row>
        <row r="1023">
          <cell r="H1023">
            <v>0</v>
          </cell>
        </row>
        <row r="1024">
          <cell r="F1024"/>
          <cell r="G1024" t="str">
            <v>Medido Acumulado</v>
          </cell>
          <cell r="H1024" t="e">
            <v>#REF!</v>
          </cell>
        </row>
        <row r="1025">
          <cell r="F1025"/>
          <cell r="G1025" t="str">
            <v>Contrato</v>
          </cell>
          <cell r="H1025">
            <v>0</v>
          </cell>
        </row>
        <row r="1026">
          <cell r="F1026"/>
          <cell r="G1026" t="str">
            <v>Saldo</v>
          </cell>
          <cell r="H1026" t="e">
            <v>#REF!</v>
          </cell>
        </row>
        <row r="1028">
          <cell r="A1028" t="str">
            <v>30.13</v>
          </cell>
          <cell r="B1028">
            <v>3</v>
          </cell>
          <cell r="C1028"/>
          <cell r="D1028"/>
          <cell r="E1028"/>
          <cell r="F1028"/>
          <cell r="G1028"/>
          <cell r="H1028">
            <v>1</v>
          </cell>
          <cell r="I1028" t="e">
            <v>#REF!</v>
          </cell>
          <cell r="J1028" t="str">
            <v>OK</v>
          </cell>
        </row>
        <row r="1029">
          <cell r="B1029" t="str">
            <v>INSTALAÇÃOES RENOVAÇÃO DE AR</v>
          </cell>
          <cell r="C1029">
            <v>1</v>
          </cell>
          <cell r="H1029">
            <v>1</v>
          </cell>
        </row>
        <row r="1030">
          <cell r="H1030">
            <v>0</v>
          </cell>
        </row>
        <row r="1031">
          <cell r="H1031">
            <v>0</v>
          </cell>
        </row>
        <row r="1032">
          <cell r="H1032">
            <v>0</v>
          </cell>
        </row>
        <row r="1033">
          <cell r="H1033">
            <v>0</v>
          </cell>
        </row>
        <row r="1034">
          <cell r="H1034">
            <v>0</v>
          </cell>
        </row>
        <row r="1035">
          <cell r="H1035">
            <v>0</v>
          </cell>
        </row>
        <row r="1036">
          <cell r="H1036">
            <v>0</v>
          </cell>
        </row>
        <row r="1037">
          <cell r="H1037">
            <v>0</v>
          </cell>
        </row>
        <row r="1038">
          <cell r="H1038">
            <v>0</v>
          </cell>
        </row>
        <row r="1039">
          <cell r="F1039"/>
          <cell r="G1039" t="str">
            <v>Medido Acumulado</v>
          </cell>
          <cell r="H1039" t="e">
            <v>#REF!</v>
          </cell>
        </row>
        <row r="1040">
          <cell r="F1040"/>
          <cell r="G1040" t="str">
            <v>Contrato</v>
          </cell>
          <cell r="H1040">
            <v>0</v>
          </cell>
        </row>
        <row r="1041">
          <cell r="F1041"/>
          <cell r="G1041" t="str">
            <v>Saldo</v>
          </cell>
          <cell r="H1041" t="e">
            <v>#REF!</v>
          </cell>
        </row>
        <row r="1043">
          <cell r="A1043" t="str">
            <v>30.14</v>
          </cell>
          <cell r="B1043">
            <v>10</v>
          </cell>
          <cell r="C1043"/>
          <cell r="D1043"/>
          <cell r="E1043"/>
          <cell r="F1043"/>
          <cell r="G1043"/>
          <cell r="H1043">
            <v>3</v>
          </cell>
          <cell r="I1043" t="e">
            <v>#REF!</v>
          </cell>
          <cell r="J1043" t="str">
            <v>OK</v>
          </cell>
        </row>
        <row r="1044">
          <cell r="B1044" t="str">
            <v>INSTALAÇÃOES RENOVAÇÃO DE AR</v>
          </cell>
          <cell r="C1044">
            <v>3</v>
          </cell>
          <cell r="H1044">
            <v>3</v>
          </cell>
        </row>
        <row r="1045">
          <cell r="H1045">
            <v>0</v>
          </cell>
        </row>
        <row r="1046">
          <cell r="H1046">
            <v>0</v>
          </cell>
        </row>
        <row r="1047">
          <cell r="H1047">
            <v>0</v>
          </cell>
        </row>
        <row r="1048">
          <cell r="H1048">
            <v>0</v>
          </cell>
        </row>
        <row r="1049">
          <cell r="H1049">
            <v>0</v>
          </cell>
        </row>
        <row r="1050">
          <cell r="H1050">
            <v>0</v>
          </cell>
        </row>
        <row r="1051">
          <cell r="H1051">
            <v>0</v>
          </cell>
        </row>
        <row r="1052">
          <cell r="H1052">
            <v>0</v>
          </cell>
        </row>
        <row r="1053">
          <cell r="H1053">
            <v>0</v>
          </cell>
        </row>
        <row r="1054">
          <cell r="F1054"/>
          <cell r="G1054" t="str">
            <v>Medido Acumulado</v>
          </cell>
          <cell r="H1054" t="e">
            <v>#REF!</v>
          </cell>
        </row>
        <row r="1055">
          <cell r="F1055"/>
          <cell r="G1055" t="str">
            <v>Contrato</v>
          </cell>
          <cell r="H1055">
            <v>0</v>
          </cell>
        </row>
        <row r="1056">
          <cell r="F1056"/>
          <cell r="G1056" t="str">
            <v>Saldo</v>
          </cell>
          <cell r="H1056" t="e">
            <v>#REF!</v>
          </cell>
        </row>
        <row r="1058">
          <cell r="A1058" t="str">
            <v>30.15</v>
          </cell>
          <cell r="B1058">
            <v>23</v>
          </cell>
          <cell r="C1058"/>
          <cell r="D1058"/>
          <cell r="E1058"/>
          <cell r="F1058"/>
          <cell r="G1058"/>
          <cell r="H1058">
            <v>8</v>
          </cell>
          <cell r="I1058" t="e">
            <v>#REF!</v>
          </cell>
          <cell r="J1058" t="str">
            <v>OK</v>
          </cell>
        </row>
        <row r="1059">
          <cell r="B1059" t="str">
            <v>INSTALAÇÃOES RENOVAÇÃO DE AR</v>
          </cell>
          <cell r="C1059">
            <v>8</v>
          </cell>
          <cell r="H1059">
            <v>8</v>
          </cell>
        </row>
        <row r="1060">
          <cell r="H1060">
            <v>0</v>
          </cell>
        </row>
        <row r="1061">
          <cell r="H1061">
            <v>0</v>
          </cell>
        </row>
        <row r="1062">
          <cell r="H1062">
            <v>0</v>
          </cell>
        </row>
        <row r="1063">
          <cell r="H1063">
            <v>0</v>
          </cell>
        </row>
        <row r="1064">
          <cell r="H1064">
            <v>0</v>
          </cell>
        </row>
        <row r="1065">
          <cell r="H1065">
            <v>0</v>
          </cell>
        </row>
        <row r="1066">
          <cell r="H1066">
            <v>0</v>
          </cell>
        </row>
        <row r="1067">
          <cell r="H1067">
            <v>0</v>
          </cell>
        </row>
        <row r="1068">
          <cell r="H1068">
            <v>0</v>
          </cell>
        </row>
        <row r="1069">
          <cell r="F1069"/>
          <cell r="G1069" t="str">
            <v>Medido Acumulado</v>
          </cell>
          <cell r="H1069" t="e">
            <v>#REF!</v>
          </cell>
        </row>
        <row r="1070">
          <cell r="F1070"/>
          <cell r="G1070" t="str">
            <v>Contrato</v>
          </cell>
          <cell r="H1070">
            <v>0</v>
          </cell>
        </row>
        <row r="1071">
          <cell r="F1071"/>
          <cell r="G1071" t="str">
            <v>Saldo</v>
          </cell>
          <cell r="H1071" t="e">
            <v>#REF!</v>
          </cell>
        </row>
        <row r="1073">
          <cell r="A1073" t="str">
            <v>30.17</v>
          </cell>
          <cell r="B1073">
            <v>8</v>
          </cell>
          <cell r="C1073"/>
          <cell r="D1073"/>
          <cell r="E1073"/>
          <cell r="F1073"/>
          <cell r="G1073"/>
          <cell r="H1073">
            <v>8</v>
          </cell>
          <cell r="I1073" t="e">
            <v>#REF!</v>
          </cell>
          <cell r="J1073" t="str">
            <v>OK</v>
          </cell>
        </row>
        <row r="1074">
          <cell r="B1074" t="str">
            <v>INSTALAÇÃOES RENOVAÇÃO DE AR</v>
          </cell>
          <cell r="C1074">
            <v>8</v>
          </cell>
          <cell r="H1074">
            <v>8</v>
          </cell>
        </row>
        <row r="1075">
          <cell r="H1075">
            <v>0</v>
          </cell>
        </row>
        <row r="1076">
          <cell r="H1076">
            <v>0</v>
          </cell>
        </row>
        <row r="1077">
          <cell r="H1077">
            <v>0</v>
          </cell>
        </row>
        <row r="1078">
          <cell r="H1078">
            <v>0</v>
          </cell>
        </row>
        <row r="1079">
          <cell r="H1079">
            <v>0</v>
          </cell>
        </row>
        <row r="1080">
          <cell r="H1080">
            <v>0</v>
          </cell>
        </row>
        <row r="1081">
          <cell r="H1081">
            <v>0</v>
          </cell>
        </row>
        <row r="1082">
          <cell r="H1082">
            <v>0</v>
          </cell>
        </row>
        <row r="1083">
          <cell r="H1083">
            <v>0</v>
          </cell>
        </row>
        <row r="1084">
          <cell r="F1084"/>
          <cell r="G1084" t="str">
            <v>Medido Acumulado</v>
          </cell>
          <cell r="H1084" t="e">
            <v>#REF!</v>
          </cell>
        </row>
        <row r="1085">
          <cell r="F1085"/>
          <cell r="G1085" t="str">
            <v>Contrato</v>
          </cell>
          <cell r="H1085">
            <v>0</v>
          </cell>
        </row>
        <row r="1086">
          <cell r="F1086"/>
          <cell r="G1086" t="str">
            <v>Saldo</v>
          </cell>
          <cell r="H1086" t="e">
            <v>#REF!</v>
          </cell>
        </row>
        <row r="1088">
          <cell r="A1088" t="str">
            <v>30.18</v>
          </cell>
          <cell r="B1088">
            <v>11</v>
          </cell>
          <cell r="C1088"/>
          <cell r="D1088"/>
          <cell r="E1088"/>
          <cell r="F1088"/>
          <cell r="G1088"/>
          <cell r="H1088">
            <v>11</v>
          </cell>
          <cell r="I1088" t="e">
            <v>#REF!</v>
          </cell>
          <cell r="J1088" t="str">
            <v>OK</v>
          </cell>
        </row>
        <row r="1089">
          <cell r="B1089" t="str">
            <v>INSTALAÇÃOES RENOVAÇÃO DE AR</v>
          </cell>
          <cell r="C1089">
            <v>11</v>
          </cell>
          <cell r="H1089">
            <v>11</v>
          </cell>
        </row>
        <row r="1090">
          <cell r="H1090">
            <v>0</v>
          </cell>
        </row>
        <row r="1091">
          <cell r="H1091">
            <v>0</v>
          </cell>
        </row>
        <row r="1092">
          <cell r="H1092">
            <v>0</v>
          </cell>
        </row>
        <row r="1093">
          <cell r="H1093">
            <v>0</v>
          </cell>
        </row>
        <row r="1094">
          <cell r="H1094">
            <v>0</v>
          </cell>
        </row>
        <row r="1095">
          <cell r="H1095">
            <v>0</v>
          </cell>
        </row>
        <row r="1096">
          <cell r="H1096">
            <v>0</v>
          </cell>
        </row>
        <row r="1097">
          <cell r="H1097">
            <v>0</v>
          </cell>
        </row>
        <row r="1098">
          <cell r="H1098">
            <v>0</v>
          </cell>
        </row>
        <row r="1099">
          <cell r="F1099"/>
          <cell r="G1099" t="str">
            <v>Medido Acumulado</v>
          </cell>
          <cell r="H1099" t="e">
            <v>#REF!</v>
          </cell>
        </row>
        <row r="1100">
          <cell r="F1100"/>
          <cell r="G1100" t="str">
            <v>Contrato</v>
          </cell>
          <cell r="H1100">
            <v>0</v>
          </cell>
        </row>
        <row r="1101">
          <cell r="F1101"/>
          <cell r="G1101" t="str">
            <v>Saldo</v>
          </cell>
          <cell r="H1101" t="e">
            <v>#REF!</v>
          </cell>
        </row>
        <row r="1103">
          <cell r="A1103" t="str">
            <v>31.3</v>
          </cell>
          <cell r="B1103">
            <v>696.4</v>
          </cell>
          <cell r="C1103"/>
          <cell r="D1103"/>
          <cell r="E1103"/>
          <cell r="F1103"/>
          <cell r="G1103"/>
          <cell r="H1103">
            <v>90</v>
          </cell>
          <cell r="I1103" t="e">
            <v>#REF!</v>
          </cell>
          <cell r="J1103" t="str">
            <v>ok</v>
          </cell>
        </row>
        <row r="1104">
          <cell r="B1104" t="str">
            <v>ÁREA EXTERNA</v>
          </cell>
          <cell r="E1104">
            <v>45</v>
          </cell>
          <cell r="F1104">
            <v>2</v>
          </cell>
          <cell r="H1104">
            <v>90</v>
          </cell>
        </row>
        <row r="1105">
          <cell r="H1105">
            <v>0</v>
          </cell>
        </row>
        <row r="1106">
          <cell r="H1106">
            <v>0</v>
          </cell>
        </row>
        <row r="1107">
          <cell r="H1107">
            <v>0</v>
          </cell>
        </row>
        <row r="1108">
          <cell r="H1108">
            <v>0</v>
          </cell>
        </row>
        <row r="1109">
          <cell r="H1109">
            <v>0</v>
          </cell>
        </row>
        <row r="1110">
          <cell r="H1110">
            <v>0</v>
          </cell>
        </row>
        <row r="1111">
          <cell r="H1111">
            <v>0</v>
          </cell>
        </row>
        <row r="1112">
          <cell r="H1112">
            <v>0</v>
          </cell>
        </row>
        <row r="1113">
          <cell r="H1113">
            <v>0</v>
          </cell>
        </row>
        <row r="1114">
          <cell r="F1114"/>
          <cell r="G1114" t="str">
            <v>Medido Acumulado</v>
          </cell>
          <cell r="H1114" t="e">
            <v>#REF!</v>
          </cell>
        </row>
        <row r="1115">
          <cell r="F1115"/>
          <cell r="G1115" t="str">
            <v>Contrato</v>
          </cell>
          <cell r="H1115">
            <v>0.87999999999999545</v>
          </cell>
        </row>
        <row r="1116">
          <cell r="F1116"/>
          <cell r="G1116" t="str">
            <v>Saldo</v>
          </cell>
          <cell r="H1116" t="e">
            <v>#REF!</v>
          </cell>
        </row>
      </sheetData>
      <sheetData sheetId="18">
        <row r="5">
          <cell r="A5" t="str">
            <v>2.1</v>
          </cell>
          <cell r="B5">
            <v>12</v>
          </cell>
          <cell r="C5"/>
          <cell r="D5"/>
          <cell r="E5"/>
          <cell r="F5"/>
          <cell r="G5"/>
          <cell r="H5">
            <v>1</v>
          </cell>
          <cell r="I5" t="e">
            <v>#REF!</v>
          </cell>
        </row>
        <row r="6">
          <cell r="A6"/>
          <cell r="B6" t="str">
            <v>11ª MEDIÇÃO</v>
          </cell>
          <cell r="C6">
            <v>1</v>
          </cell>
          <cell r="H6">
            <v>1</v>
          </cell>
        </row>
        <row r="7">
          <cell r="A7"/>
          <cell r="B7" t="str">
            <v>Valor Previsto acumulado R$ 4.061.357,24</v>
          </cell>
          <cell r="H7"/>
        </row>
        <row r="8">
          <cell r="A8"/>
          <cell r="B8" t="str">
            <v>Valor executado acumulado: R$ 3.803.038,68 supressão 190.000,00</v>
          </cell>
          <cell r="H8"/>
        </row>
        <row r="9">
          <cell r="A9"/>
          <cell r="H9"/>
        </row>
        <row r="10">
          <cell r="A10"/>
          <cell r="G10" t="str">
            <v>1ª medição</v>
          </cell>
          <cell r="H10">
            <v>0.5</v>
          </cell>
        </row>
        <row r="11">
          <cell r="A11"/>
          <cell r="G11" t="str">
            <v>2ª medição</v>
          </cell>
          <cell r="H11">
            <v>1.5</v>
          </cell>
        </row>
        <row r="12">
          <cell r="A12"/>
          <cell r="B12"/>
          <cell r="C12"/>
          <cell r="D12"/>
          <cell r="E12"/>
          <cell r="F12"/>
          <cell r="G12" t="str">
            <v>3ª medição</v>
          </cell>
          <cell r="H12">
            <v>0.9</v>
          </cell>
          <cell r="I12"/>
          <cell r="J12"/>
        </row>
        <row r="13">
          <cell r="A13"/>
          <cell r="B13"/>
          <cell r="C13"/>
          <cell r="D13"/>
          <cell r="E13"/>
          <cell r="F13"/>
          <cell r="G13" t="str">
            <v>4ª medição</v>
          </cell>
          <cell r="H13">
            <v>0.8</v>
          </cell>
          <cell r="I13"/>
          <cell r="J13"/>
        </row>
        <row r="14">
          <cell r="A14"/>
          <cell r="B14"/>
          <cell r="C14"/>
          <cell r="D14"/>
          <cell r="E14"/>
          <cell r="F14"/>
          <cell r="G14" t="str">
            <v>5ª medição</v>
          </cell>
          <cell r="H14">
            <v>1</v>
          </cell>
          <cell r="I14"/>
          <cell r="J14"/>
        </row>
        <row r="15">
          <cell r="A15"/>
          <cell r="B15"/>
          <cell r="C15"/>
          <cell r="D15"/>
          <cell r="E15"/>
          <cell r="F15"/>
          <cell r="G15" t="str">
            <v>6ª medição</v>
          </cell>
          <cell r="H15">
            <v>1</v>
          </cell>
          <cell r="I15"/>
          <cell r="J15"/>
        </row>
        <row r="16">
          <cell r="A16"/>
          <cell r="B16"/>
          <cell r="C16"/>
          <cell r="D16"/>
          <cell r="E16"/>
          <cell r="F16"/>
          <cell r="G16" t="str">
            <v>7ª medição</v>
          </cell>
          <cell r="H16">
            <v>1.3</v>
          </cell>
          <cell r="I16"/>
          <cell r="J16"/>
        </row>
        <row r="17">
          <cell r="A17"/>
          <cell r="B17"/>
          <cell r="C17"/>
          <cell r="D17"/>
          <cell r="E17"/>
          <cell r="F17"/>
          <cell r="G17" t="str">
            <v>8ª medição</v>
          </cell>
          <cell r="H17">
            <v>1</v>
          </cell>
          <cell r="I17"/>
          <cell r="J17"/>
        </row>
        <row r="18">
          <cell r="A18"/>
          <cell r="B18"/>
          <cell r="C18"/>
          <cell r="D18"/>
          <cell r="E18"/>
          <cell r="F18"/>
          <cell r="G18" t="str">
            <v>9ª medição</v>
          </cell>
          <cell r="H18">
            <v>1</v>
          </cell>
          <cell r="I18"/>
          <cell r="J18"/>
        </row>
        <row r="19">
          <cell r="A19"/>
          <cell r="B19"/>
          <cell r="C19"/>
          <cell r="D19"/>
          <cell r="E19"/>
          <cell r="F19"/>
          <cell r="G19" t="str">
            <v>10ª medição</v>
          </cell>
          <cell r="H19">
            <v>1</v>
          </cell>
          <cell r="I19"/>
          <cell r="J19"/>
        </row>
        <row r="20">
          <cell r="A20"/>
          <cell r="G20" t="str">
            <v>11ª medição</v>
          </cell>
          <cell r="H20">
            <v>1</v>
          </cell>
        </row>
        <row r="21">
          <cell r="A21"/>
          <cell r="H21"/>
        </row>
        <row r="22">
          <cell r="A22"/>
          <cell r="H22"/>
        </row>
        <row r="23">
          <cell r="A23"/>
          <cell r="F23"/>
          <cell r="G23" t="str">
            <v>Medido Acumulado</v>
          </cell>
          <cell r="H23">
            <v>11</v>
          </cell>
        </row>
        <row r="24">
          <cell r="A24"/>
          <cell r="F24"/>
          <cell r="G24" t="str">
            <v>Contrato</v>
          </cell>
          <cell r="H24">
            <v>0</v>
          </cell>
        </row>
        <row r="25">
          <cell r="A25"/>
          <cell r="F25"/>
          <cell r="G25" t="str">
            <v>Saldo</v>
          </cell>
          <cell r="H25">
            <v>-11</v>
          </cell>
        </row>
        <row r="26">
          <cell r="A26"/>
        </row>
        <row r="27">
          <cell r="A27" t="str">
            <v>5.4</v>
          </cell>
          <cell r="B27">
            <v>77.5</v>
          </cell>
          <cell r="C27"/>
          <cell r="D27"/>
          <cell r="E27"/>
          <cell r="F27"/>
          <cell r="G27"/>
          <cell r="H27">
            <v>77.5</v>
          </cell>
          <cell r="I27" t="e">
            <v>#REF!</v>
          </cell>
          <cell r="J27" t="str">
            <v>OK</v>
          </cell>
        </row>
        <row r="28">
          <cell r="A28"/>
          <cell r="B28" t="str">
            <v>BASE MASTRO</v>
          </cell>
          <cell r="D28">
            <v>2</v>
          </cell>
          <cell r="E28">
            <v>7.5</v>
          </cell>
          <cell r="F28">
            <v>0.5</v>
          </cell>
          <cell r="H28">
            <v>7.5</v>
          </cell>
        </row>
        <row r="29">
          <cell r="A29"/>
          <cell r="B29" t="str">
            <v>TUBULAÇÃO LIGAÇÃO DAS CAIXAS ÁGUAS PLUVIAIS</v>
          </cell>
          <cell r="D29">
            <v>0.7</v>
          </cell>
          <cell r="E29">
            <v>41</v>
          </cell>
          <cell r="F29">
            <v>0.8</v>
          </cell>
          <cell r="H29">
            <v>22.96</v>
          </cell>
        </row>
        <row r="30">
          <cell r="A30"/>
          <cell r="B30" t="str">
            <v>TUBULAÇÃO LIGAÇÃO DAS CAIXAS ESGOTO</v>
          </cell>
          <cell r="D30">
            <v>0.7</v>
          </cell>
          <cell r="E30">
            <v>55</v>
          </cell>
          <cell r="F30">
            <v>0.8</v>
          </cell>
          <cell r="H30">
            <v>30.8</v>
          </cell>
        </row>
        <row r="31">
          <cell r="A31"/>
          <cell r="B31" t="str">
            <v xml:space="preserve">LIGAÇÃO DO ESGOTO NO PV </v>
          </cell>
          <cell r="D31">
            <v>0.7</v>
          </cell>
          <cell r="E31">
            <v>29</v>
          </cell>
          <cell r="F31">
            <v>0.8</v>
          </cell>
          <cell r="H31">
            <v>16.239999999999998</v>
          </cell>
        </row>
        <row r="32">
          <cell r="A32"/>
          <cell r="H32"/>
        </row>
        <row r="33">
          <cell r="A33"/>
          <cell r="H33"/>
        </row>
        <row r="34">
          <cell r="A34"/>
          <cell r="B34"/>
          <cell r="C34"/>
          <cell r="D34"/>
          <cell r="E34"/>
          <cell r="F34"/>
          <cell r="G34"/>
          <cell r="H34"/>
          <cell r="I34"/>
          <cell r="J34"/>
        </row>
        <row r="35">
          <cell r="A35"/>
          <cell r="B35"/>
          <cell r="C35"/>
          <cell r="D35"/>
          <cell r="E35"/>
          <cell r="F35"/>
          <cell r="G35"/>
          <cell r="H35"/>
          <cell r="I35"/>
          <cell r="J35"/>
        </row>
        <row r="36">
          <cell r="A36"/>
          <cell r="G36" t="str">
            <v>11ª medição</v>
          </cell>
          <cell r="H36">
            <v>77.5</v>
          </cell>
        </row>
        <row r="37">
          <cell r="A37"/>
          <cell r="H37"/>
        </row>
        <row r="38">
          <cell r="A38"/>
          <cell r="H38"/>
        </row>
        <row r="39">
          <cell r="A39"/>
          <cell r="H39"/>
        </row>
        <row r="40">
          <cell r="A40"/>
          <cell r="F40"/>
          <cell r="G40" t="str">
            <v>Medido Acumulado</v>
          </cell>
          <cell r="H40">
            <v>77.5</v>
          </cell>
        </row>
        <row r="41">
          <cell r="A41"/>
          <cell r="F41"/>
          <cell r="G41" t="str">
            <v>Contrato</v>
          </cell>
          <cell r="H41">
            <v>0</v>
          </cell>
        </row>
        <row r="42">
          <cell r="A42"/>
          <cell r="F42"/>
          <cell r="G42" t="str">
            <v>Saldo</v>
          </cell>
          <cell r="H42">
            <v>-77.5</v>
          </cell>
        </row>
        <row r="43">
          <cell r="A43"/>
        </row>
        <row r="44">
          <cell r="A44" t="str">
            <v>6.2</v>
          </cell>
          <cell r="B44">
            <v>131</v>
          </cell>
          <cell r="C44"/>
          <cell r="D44"/>
          <cell r="E44"/>
          <cell r="F44"/>
          <cell r="G44"/>
          <cell r="H44">
            <v>0.43</v>
          </cell>
          <cell r="I44" t="e">
            <v>#REF!</v>
          </cell>
        </row>
        <row r="45">
          <cell r="A45"/>
          <cell r="B45" t="str">
            <v>RADIER CASA DA BOMBA</v>
          </cell>
          <cell r="E45">
            <v>5.4</v>
          </cell>
          <cell r="F45">
            <v>0.08</v>
          </cell>
          <cell r="H45">
            <v>0.43200000000000005</v>
          </cell>
        </row>
        <row r="46">
          <cell r="A46"/>
          <cell r="H46"/>
        </row>
        <row r="47">
          <cell r="A47"/>
          <cell r="H47"/>
        </row>
        <row r="48">
          <cell r="A48"/>
          <cell r="H48"/>
        </row>
        <row r="49">
          <cell r="A49"/>
          <cell r="G49" t="str">
            <v>1ª Medição</v>
          </cell>
          <cell r="H49">
            <v>94.44</v>
          </cell>
        </row>
        <row r="50">
          <cell r="A50"/>
          <cell r="G50" t="str">
            <v>5ª Medição</v>
          </cell>
          <cell r="H50">
            <v>18</v>
          </cell>
        </row>
        <row r="51">
          <cell r="A51"/>
          <cell r="G51" t="str">
            <v>8ª Medição</v>
          </cell>
          <cell r="H51">
            <v>18</v>
          </cell>
        </row>
        <row r="52">
          <cell r="A52"/>
          <cell r="G52" t="str">
            <v>11ª Medição</v>
          </cell>
          <cell r="H52">
            <v>0.43</v>
          </cell>
        </row>
        <row r="53">
          <cell r="A53"/>
          <cell r="H53"/>
        </row>
        <row r="54">
          <cell r="A54"/>
          <cell r="H54"/>
        </row>
        <row r="55">
          <cell r="A55"/>
          <cell r="F55"/>
          <cell r="G55" t="str">
            <v>Medido Acumulado</v>
          </cell>
          <cell r="H55">
            <v>130.87</v>
          </cell>
        </row>
        <row r="56">
          <cell r="A56"/>
          <cell r="F56"/>
          <cell r="G56" t="str">
            <v>Contrato</v>
          </cell>
          <cell r="H56">
            <v>0.12999999999999545</v>
          </cell>
        </row>
        <row r="57">
          <cell r="A57"/>
          <cell r="F57"/>
          <cell r="G57" t="str">
            <v>Saldo</v>
          </cell>
          <cell r="H57">
            <v>-130.74</v>
          </cell>
        </row>
        <row r="58">
          <cell r="A58"/>
        </row>
        <row r="59">
          <cell r="A59" t="str">
            <v>6.4</v>
          </cell>
          <cell r="B59">
            <v>165.7</v>
          </cell>
          <cell r="C59"/>
          <cell r="D59"/>
          <cell r="E59"/>
          <cell r="F59"/>
          <cell r="G59"/>
          <cell r="H59">
            <v>3.64</v>
          </cell>
          <cell r="I59" t="e">
            <v>#REF!</v>
          </cell>
        </row>
        <row r="60">
          <cell r="A60"/>
          <cell r="B60" t="str">
            <v>PAR2 - 1</v>
          </cell>
          <cell r="C60">
            <v>2</v>
          </cell>
          <cell r="E60">
            <v>0.7</v>
          </cell>
          <cell r="F60">
            <v>0.55000000000000004</v>
          </cell>
          <cell r="H60">
            <v>0.77</v>
          </cell>
        </row>
        <row r="61">
          <cell r="A61"/>
          <cell r="B61" t="str">
            <v>PAR2 - 2</v>
          </cell>
          <cell r="C61">
            <v>2</v>
          </cell>
          <cell r="E61">
            <v>0.7</v>
          </cell>
          <cell r="F61">
            <v>0.55000000000000004</v>
          </cell>
          <cell r="H61">
            <v>0.77</v>
          </cell>
        </row>
        <row r="62">
          <cell r="A62"/>
          <cell r="B62" t="str">
            <v>PAR2 - 1 FUNDO</v>
          </cell>
          <cell r="E62">
            <v>0.7</v>
          </cell>
          <cell r="F62">
            <v>0.2</v>
          </cell>
          <cell r="H62">
            <v>0.13999999999999999</v>
          </cell>
        </row>
        <row r="63">
          <cell r="A63"/>
          <cell r="B63" t="str">
            <v>PAR2 - 2 FUNDO</v>
          </cell>
          <cell r="E63">
            <v>0.7</v>
          </cell>
          <cell r="F63">
            <v>0.2</v>
          </cell>
          <cell r="H63">
            <v>0.13999999999999999</v>
          </cell>
        </row>
        <row r="64">
          <cell r="A64"/>
          <cell r="B64" t="str">
            <v>PAR3 - 1</v>
          </cell>
          <cell r="C64">
            <v>2</v>
          </cell>
          <cell r="E64">
            <v>0.7</v>
          </cell>
          <cell r="F64">
            <v>0.55000000000000004</v>
          </cell>
          <cell r="H64">
            <v>0.77</v>
          </cell>
        </row>
        <row r="65">
          <cell r="A65"/>
          <cell r="B65" t="str">
            <v>PAR3 - 2</v>
          </cell>
          <cell r="C65">
            <v>2</v>
          </cell>
          <cell r="E65">
            <v>0.7</v>
          </cell>
          <cell r="F65">
            <v>0.55000000000000004</v>
          </cell>
          <cell r="H65">
            <v>0.77</v>
          </cell>
        </row>
        <row r="66">
          <cell r="A66"/>
          <cell r="B66" t="str">
            <v>PAR3 - 1 FUNDO</v>
          </cell>
          <cell r="E66">
            <v>0.7</v>
          </cell>
          <cell r="F66">
            <v>0.2</v>
          </cell>
          <cell r="H66">
            <v>0.13999999999999999</v>
          </cell>
        </row>
        <row r="67">
          <cell r="A67"/>
          <cell r="B67" t="str">
            <v>PAR3 - 2 FUNDO</v>
          </cell>
          <cell r="E67">
            <v>0.7</v>
          </cell>
          <cell r="F67">
            <v>0.2</v>
          </cell>
          <cell r="H67">
            <v>0.13999999999999999</v>
          </cell>
        </row>
        <row r="68">
          <cell r="A68"/>
          <cell r="B68"/>
          <cell r="C68"/>
          <cell r="D68"/>
          <cell r="E68"/>
          <cell r="F68"/>
          <cell r="G68"/>
          <cell r="H68"/>
          <cell r="I68"/>
          <cell r="J68"/>
        </row>
        <row r="69">
          <cell r="A69"/>
          <cell r="B69"/>
          <cell r="C69"/>
          <cell r="D69"/>
          <cell r="E69"/>
          <cell r="F69"/>
          <cell r="G69" t="str">
            <v>10ª Medição</v>
          </cell>
          <cell r="H69">
            <v>91.57</v>
          </cell>
          <cell r="I69"/>
          <cell r="J69"/>
        </row>
        <row r="70">
          <cell r="A70"/>
          <cell r="B70"/>
          <cell r="C70"/>
          <cell r="D70"/>
          <cell r="E70"/>
          <cell r="F70"/>
          <cell r="G70" t="str">
            <v>11ª Medição</v>
          </cell>
          <cell r="H70">
            <v>3.64</v>
          </cell>
          <cell r="I70"/>
          <cell r="J70"/>
        </row>
        <row r="71">
          <cell r="A71"/>
          <cell r="H71"/>
        </row>
        <row r="72">
          <cell r="A72"/>
          <cell r="F72"/>
          <cell r="G72" t="str">
            <v>Medido Acumulado</v>
          </cell>
          <cell r="H72">
            <v>95.21</v>
          </cell>
        </row>
        <row r="73">
          <cell r="A73"/>
          <cell r="F73"/>
          <cell r="G73" t="str">
            <v>Contrato</v>
          </cell>
          <cell r="H73">
            <v>37.639999999999986</v>
          </cell>
        </row>
        <row r="74">
          <cell r="A74"/>
          <cell r="F74"/>
          <cell r="G74" t="str">
            <v>Saldo</v>
          </cell>
          <cell r="H74">
            <v>-57.570000000000007</v>
          </cell>
        </row>
        <row r="75">
          <cell r="A75"/>
        </row>
        <row r="76">
          <cell r="A76" t="str">
            <v>6.13</v>
          </cell>
          <cell r="B76">
            <v>20.65</v>
          </cell>
          <cell r="C76"/>
          <cell r="D76"/>
          <cell r="E76"/>
          <cell r="F76"/>
          <cell r="G76"/>
          <cell r="H76">
            <v>0.45</v>
          </cell>
          <cell r="I76" t="e">
            <v>#REF!</v>
          </cell>
        </row>
        <row r="77">
          <cell r="A77"/>
          <cell r="B77" t="str">
            <v>VIGA BALDRAME CASA BOMBA</v>
          </cell>
          <cell r="D77">
            <v>0.2</v>
          </cell>
          <cell r="E77">
            <v>5.2</v>
          </cell>
          <cell r="F77">
            <v>0.3</v>
          </cell>
          <cell r="H77">
            <v>0.312</v>
          </cell>
        </row>
        <row r="78">
          <cell r="A78"/>
          <cell r="B78" t="str">
            <v>RADIER CASA BOMBA</v>
          </cell>
          <cell r="D78">
            <v>1.5</v>
          </cell>
          <cell r="E78">
            <v>1.4</v>
          </cell>
          <cell r="F78">
            <v>6.5000000000000002E-2</v>
          </cell>
          <cell r="H78">
            <v>0.13649999999999998</v>
          </cell>
        </row>
        <row r="79">
          <cell r="A79"/>
          <cell r="H79"/>
        </row>
        <row r="80">
          <cell r="A80"/>
          <cell r="H80"/>
        </row>
        <row r="81">
          <cell r="A81"/>
          <cell r="H81"/>
        </row>
        <row r="82">
          <cell r="A82"/>
          <cell r="H82"/>
        </row>
        <row r="83">
          <cell r="A83"/>
          <cell r="G83" t="str">
            <v>2ª Medição</v>
          </cell>
          <cell r="H83">
            <v>20.03</v>
          </cell>
        </row>
        <row r="84">
          <cell r="A84"/>
          <cell r="G84" t="str">
            <v>11ª medição</v>
          </cell>
          <cell r="H84">
            <v>0.45</v>
          </cell>
        </row>
        <row r="85">
          <cell r="A85"/>
          <cell r="H85"/>
        </row>
        <row r="86">
          <cell r="A86"/>
          <cell r="H86"/>
        </row>
        <row r="87">
          <cell r="A87"/>
          <cell r="F87"/>
          <cell r="G87" t="str">
            <v>Medido Acumulado</v>
          </cell>
          <cell r="H87">
            <v>20.48</v>
          </cell>
        </row>
        <row r="88">
          <cell r="A88"/>
          <cell r="F88"/>
          <cell r="G88" t="str">
            <v>Contrato</v>
          </cell>
          <cell r="H88">
            <v>0.16999999999999815</v>
          </cell>
        </row>
        <row r="89">
          <cell r="A89"/>
          <cell r="F89"/>
          <cell r="G89" t="str">
            <v>Saldo</v>
          </cell>
          <cell r="H89">
            <v>-20.310000000000002</v>
          </cell>
        </row>
        <row r="90">
          <cell r="A90"/>
        </row>
        <row r="91">
          <cell r="A91" t="str">
            <v>6.27</v>
          </cell>
          <cell r="B91">
            <v>14.08</v>
          </cell>
          <cell r="C91"/>
          <cell r="D91"/>
          <cell r="E91"/>
          <cell r="F91"/>
          <cell r="G91"/>
          <cell r="H91">
            <v>7.46</v>
          </cell>
          <cell r="I91" t="e">
            <v>#REF!</v>
          </cell>
        </row>
        <row r="92">
          <cell r="A92"/>
          <cell r="B92" t="str">
            <v>RESERVATÓRIO INFERIOR - PAREDES INTERNA</v>
          </cell>
          <cell r="C92"/>
          <cell r="D92">
            <v>0.15</v>
          </cell>
          <cell r="E92">
            <v>11.6</v>
          </cell>
          <cell r="F92">
            <v>1.65</v>
          </cell>
          <cell r="H92">
            <v>2.871</v>
          </cell>
        </row>
        <row r="93">
          <cell r="A93"/>
          <cell r="B93" t="str">
            <v>RESERVATÓRIO INFERIOR - TAMPA</v>
          </cell>
          <cell r="C93"/>
          <cell r="D93">
            <v>4.5999999999999996</v>
          </cell>
          <cell r="E93">
            <v>4.9000000000000004</v>
          </cell>
          <cell r="F93">
            <v>0.15</v>
          </cell>
          <cell r="H93">
            <v>3.3809999999999998</v>
          </cell>
        </row>
        <row r="94">
          <cell r="A94"/>
          <cell r="B94" t="str">
            <v>MASTRO</v>
          </cell>
          <cell r="D94">
            <v>1.5</v>
          </cell>
          <cell r="E94">
            <v>6.6</v>
          </cell>
          <cell r="F94">
            <v>0.1</v>
          </cell>
          <cell r="H94">
            <v>0.98999999999999988</v>
          </cell>
        </row>
        <row r="95">
          <cell r="A95"/>
          <cell r="B95" t="str">
            <v>CASA DA BOMBA</v>
          </cell>
          <cell r="D95">
            <v>1.5</v>
          </cell>
          <cell r="E95">
            <v>1.4</v>
          </cell>
          <cell r="F95">
            <v>0.105</v>
          </cell>
          <cell r="H95">
            <v>0.22049999999999995</v>
          </cell>
        </row>
        <row r="96">
          <cell r="A96"/>
          <cell r="H96"/>
        </row>
        <row r="97">
          <cell r="A97"/>
          <cell r="H97"/>
        </row>
        <row r="98">
          <cell r="A98"/>
          <cell r="B98"/>
          <cell r="C98"/>
          <cell r="D98"/>
          <cell r="E98"/>
          <cell r="F98"/>
          <cell r="G98" t="str">
            <v>3ª Medição</v>
          </cell>
          <cell r="H98">
            <v>0.41</v>
          </cell>
          <cell r="I98"/>
          <cell r="J98"/>
        </row>
        <row r="99">
          <cell r="A99"/>
          <cell r="B99"/>
          <cell r="C99"/>
          <cell r="D99"/>
          <cell r="E99"/>
          <cell r="F99"/>
          <cell r="G99" t="str">
            <v>9ª Medição</v>
          </cell>
          <cell r="H99">
            <v>1.41</v>
          </cell>
          <cell r="I99"/>
          <cell r="J99"/>
        </row>
        <row r="100">
          <cell r="A100"/>
          <cell r="G100" t="str">
            <v>10ª Medição</v>
          </cell>
          <cell r="H100">
            <v>4.7</v>
          </cell>
        </row>
        <row r="101">
          <cell r="A101"/>
          <cell r="G101" t="str">
            <v>11ª Medição</v>
          </cell>
          <cell r="H101">
            <v>7.46</v>
          </cell>
        </row>
        <row r="102">
          <cell r="A102"/>
          <cell r="H102"/>
        </row>
        <row r="103">
          <cell r="A103"/>
          <cell r="H103"/>
        </row>
        <row r="104">
          <cell r="A104"/>
          <cell r="F104"/>
          <cell r="G104" t="str">
            <v>Medido Acumulado</v>
          </cell>
          <cell r="H104">
            <v>13.98</v>
          </cell>
        </row>
        <row r="105">
          <cell r="A105"/>
          <cell r="F105"/>
          <cell r="G105" t="str">
            <v>Contrato</v>
          </cell>
          <cell r="H105">
            <v>9.9999999999999645E-2</v>
          </cell>
        </row>
        <row r="106">
          <cell r="A106"/>
          <cell r="F106"/>
          <cell r="G106" t="str">
            <v>Saldo</v>
          </cell>
          <cell r="H106">
            <v>-13.88</v>
          </cell>
        </row>
        <row r="107">
          <cell r="A107"/>
        </row>
        <row r="108">
          <cell r="A108" t="str">
            <v>6.31</v>
          </cell>
          <cell r="B108">
            <v>22.58</v>
          </cell>
          <cell r="C108"/>
          <cell r="D108"/>
          <cell r="E108"/>
          <cell r="F108"/>
          <cell r="G108"/>
          <cell r="H108">
            <v>22.58</v>
          </cell>
          <cell r="I108" t="e">
            <v>#REF!</v>
          </cell>
        </row>
        <row r="109">
          <cell r="A109"/>
          <cell r="B109" t="str">
            <v>PERGOLADOS</v>
          </cell>
          <cell r="D109">
            <v>1.321</v>
          </cell>
          <cell r="E109">
            <v>9.6</v>
          </cell>
          <cell r="H109">
            <v>12.6816</v>
          </cell>
        </row>
        <row r="110">
          <cell r="A110"/>
          <cell r="B110" t="str">
            <v>MASTRO</v>
          </cell>
          <cell r="D110">
            <v>1.5</v>
          </cell>
          <cell r="E110">
            <v>6.6</v>
          </cell>
          <cell r="H110">
            <v>9.8999999999999986</v>
          </cell>
        </row>
        <row r="111">
          <cell r="A111"/>
          <cell r="H111"/>
        </row>
        <row r="112">
          <cell r="A112"/>
          <cell r="H112"/>
        </row>
        <row r="113">
          <cell r="A113"/>
          <cell r="H113"/>
        </row>
        <row r="114">
          <cell r="A114"/>
          <cell r="H114"/>
        </row>
        <row r="115">
          <cell r="A115"/>
          <cell r="G115" t="str">
            <v>11ª medição</v>
          </cell>
          <cell r="H115">
            <v>22.58</v>
          </cell>
        </row>
        <row r="116">
          <cell r="A116"/>
          <cell r="H116"/>
        </row>
        <row r="117">
          <cell r="A117"/>
          <cell r="H117"/>
        </row>
        <row r="118">
          <cell r="A118"/>
          <cell r="H118"/>
        </row>
        <row r="119">
          <cell r="A119"/>
          <cell r="F119"/>
          <cell r="G119" t="str">
            <v>Medido Acumulado</v>
          </cell>
          <cell r="H119">
            <v>22.58</v>
          </cell>
        </row>
        <row r="120">
          <cell r="A120"/>
          <cell r="F120"/>
          <cell r="G120" t="str">
            <v>Contrato</v>
          </cell>
          <cell r="H120">
            <v>0</v>
          </cell>
        </row>
        <row r="121">
          <cell r="A121"/>
          <cell r="F121"/>
          <cell r="G121" t="str">
            <v>Saldo</v>
          </cell>
          <cell r="H121">
            <v>-22.58</v>
          </cell>
        </row>
        <row r="122">
          <cell r="A122"/>
        </row>
        <row r="123">
          <cell r="A123" t="str">
            <v>7.1</v>
          </cell>
          <cell r="B123">
            <v>213.33</v>
          </cell>
          <cell r="C123"/>
          <cell r="D123"/>
          <cell r="E123"/>
          <cell r="F123"/>
          <cell r="G123"/>
          <cell r="H123">
            <v>23.31</v>
          </cell>
          <cell r="I123" t="e">
            <v>#REF!</v>
          </cell>
        </row>
        <row r="124">
          <cell r="A124"/>
          <cell r="B124" t="str">
            <v>MASTRO</v>
          </cell>
          <cell r="E124">
            <v>14.84</v>
          </cell>
          <cell r="F124">
            <v>0.8</v>
          </cell>
          <cell r="H124">
            <v>11.872</v>
          </cell>
        </row>
        <row r="125">
          <cell r="A125"/>
          <cell r="B125" t="str">
            <v>EMBASAMENTO PARTE INFERIOR PAREDE CURVA</v>
          </cell>
          <cell r="E125">
            <v>8.1999999999999993</v>
          </cell>
          <cell r="F125">
            <v>1</v>
          </cell>
          <cell r="H125">
            <v>8.1999999999999993</v>
          </cell>
        </row>
        <row r="126">
          <cell r="A126"/>
          <cell r="B126" t="str">
            <v>EMBASAMENTO CASA DA BOMBA</v>
          </cell>
          <cell r="E126">
            <v>5.4</v>
          </cell>
          <cell r="F126">
            <v>0.6</v>
          </cell>
          <cell r="H126">
            <v>3.24</v>
          </cell>
        </row>
        <row r="127">
          <cell r="A127"/>
          <cell r="H127"/>
        </row>
        <row r="128">
          <cell r="A128"/>
          <cell r="B128"/>
          <cell r="C128"/>
          <cell r="D128"/>
          <cell r="E128"/>
          <cell r="F128"/>
          <cell r="G128" t="str">
            <v>2ª Medição</v>
          </cell>
          <cell r="H128">
            <v>65.62</v>
          </cell>
          <cell r="I128"/>
          <cell r="J128"/>
        </row>
        <row r="129">
          <cell r="A129"/>
          <cell r="B129"/>
          <cell r="C129"/>
          <cell r="D129"/>
          <cell r="E129"/>
          <cell r="F129"/>
          <cell r="G129" t="str">
            <v>6ª Medição</v>
          </cell>
          <cell r="H129">
            <v>25.82</v>
          </cell>
          <cell r="I129"/>
          <cell r="J129"/>
        </row>
        <row r="130">
          <cell r="A130"/>
          <cell r="B130"/>
          <cell r="C130"/>
          <cell r="D130"/>
          <cell r="E130"/>
          <cell r="F130"/>
          <cell r="G130" t="str">
            <v>7ª Medição</v>
          </cell>
          <cell r="H130">
            <v>18.62</v>
          </cell>
          <cell r="I130"/>
          <cell r="J130"/>
        </row>
        <row r="131">
          <cell r="A131"/>
          <cell r="B131"/>
          <cell r="C131"/>
          <cell r="D131"/>
          <cell r="E131"/>
          <cell r="F131"/>
          <cell r="G131" t="str">
            <v>8ª Medição</v>
          </cell>
          <cell r="H131">
            <v>40.520000000000003</v>
          </cell>
          <cell r="I131"/>
          <cell r="J131"/>
        </row>
        <row r="132">
          <cell r="A132"/>
          <cell r="G132" t="str">
            <v>9ª Medição</v>
          </cell>
          <cell r="H132">
            <v>12.15</v>
          </cell>
        </row>
        <row r="133">
          <cell r="A133"/>
          <cell r="H133"/>
        </row>
        <row r="134">
          <cell r="A134"/>
          <cell r="H134"/>
        </row>
        <row r="135">
          <cell r="A135"/>
          <cell r="F135"/>
          <cell r="G135" t="str">
            <v>Medido Acumulado</v>
          </cell>
          <cell r="H135">
            <v>162.73000000000002</v>
          </cell>
        </row>
        <row r="136">
          <cell r="A136"/>
          <cell r="F136"/>
          <cell r="G136" t="str">
            <v>Contrato</v>
          </cell>
          <cell r="H136">
            <v>24.289999999999992</v>
          </cell>
        </row>
        <row r="137">
          <cell r="A137"/>
          <cell r="F137"/>
          <cell r="G137" t="str">
            <v>Saldo</v>
          </cell>
          <cell r="H137">
            <v>-138.44000000000003</v>
          </cell>
        </row>
        <row r="138">
          <cell r="A138"/>
        </row>
        <row r="139">
          <cell r="A139" t="str">
            <v>7.3</v>
          </cell>
          <cell r="B139">
            <v>5.64</v>
          </cell>
          <cell r="C139"/>
          <cell r="D139"/>
          <cell r="E139"/>
          <cell r="F139"/>
          <cell r="G139"/>
          <cell r="H139">
            <v>5.64</v>
          </cell>
          <cell r="I139" t="e">
            <v>#REF!</v>
          </cell>
        </row>
        <row r="140">
          <cell r="A140"/>
          <cell r="B140" t="str">
            <v>PAREDE CURVA SALÃO DO JURI</v>
          </cell>
          <cell r="E140">
            <v>5.64</v>
          </cell>
          <cell r="H140">
            <v>5.64</v>
          </cell>
        </row>
        <row r="141">
          <cell r="A141"/>
          <cell r="H141">
            <v>0</v>
          </cell>
        </row>
        <row r="142">
          <cell r="A142"/>
          <cell r="H142"/>
        </row>
        <row r="143">
          <cell r="A143"/>
          <cell r="H143"/>
        </row>
        <row r="144">
          <cell r="A144"/>
          <cell r="H144"/>
        </row>
        <row r="145">
          <cell r="A145"/>
          <cell r="G145" t="str">
            <v>11ª medição</v>
          </cell>
          <cell r="H145">
            <v>5.64</v>
          </cell>
        </row>
        <row r="146">
          <cell r="A146"/>
          <cell r="H146"/>
        </row>
        <row r="147">
          <cell r="A147"/>
          <cell r="H147"/>
        </row>
        <row r="148">
          <cell r="A148"/>
          <cell r="H148"/>
        </row>
        <row r="149">
          <cell r="A149"/>
          <cell r="H149"/>
        </row>
        <row r="150">
          <cell r="A150"/>
          <cell r="F150"/>
          <cell r="G150" t="str">
            <v>Medido Acumulado</v>
          </cell>
          <cell r="H150">
            <v>5.64</v>
          </cell>
        </row>
        <row r="151">
          <cell r="A151"/>
          <cell r="F151"/>
          <cell r="G151" t="str">
            <v>Contrato</v>
          </cell>
          <cell r="H151">
            <v>0</v>
          </cell>
        </row>
        <row r="152">
          <cell r="A152"/>
          <cell r="F152"/>
          <cell r="G152" t="str">
            <v>Saldo</v>
          </cell>
          <cell r="H152">
            <v>-5.64</v>
          </cell>
        </row>
        <row r="153">
          <cell r="A153"/>
        </row>
        <row r="154">
          <cell r="A154" t="str">
            <v>8.2</v>
          </cell>
          <cell r="B154">
            <v>461.44</v>
          </cell>
          <cell r="C154"/>
          <cell r="D154"/>
          <cell r="E154"/>
          <cell r="F154"/>
          <cell r="G154"/>
          <cell r="H154">
            <v>3.71</v>
          </cell>
          <cell r="I154" t="e">
            <v>#REF!</v>
          </cell>
        </row>
        <row r="155">
          <cell r="A155"/>
          <cell r="B155" t="str">
            <v>LAJE CASA DE BOMBA</v>
          </cell>
          <cell r="C155">
            <v>3.71</v>
          </cell>
          <cell r="H155">
            <v>3.71</v>
          </cell>
        </row>
        <row r="156">
          <cell r="A156"/>
          <cell r="H156">
            <v>0</v>
          </cell>
        </row>
        <row r="157">
          <cell r="A157"/>
          <cell r="H157"/>
        </row>
        <row r="158">
          <cell r="A158"/>
          <cell r="H158"/>
        </row>
        <row r="159">
          <cell r="A159"/>
          <cell r="G159" t="str">
            <v>3ª Medição</v>
          </cell>
          <cell r="H159">
            <v>317.01</v>
          </cell>
        </row>
        <row r="160">
          <cell r="A160"/>
          <cell r="G160" t="str">
            <v>4ª Medição</v>
          </cell>
          <cell r="H160">
            <v>60.41</v>
          </cell>
        </row>
        <row r="161">
          <cell r="A161"/>
          <cell r="G161" t="str">
            <v>5ª Medição</v>
          </cell>
          <cell r="H161">
            <v>80.31</v>
          </cell>
        </row>
        <row r="162">
          <cell r="A162"/>
          <cell r="H162"/>
        </row>
        <row r="163">
          <cell r="A163"/>
          <cell r="H163"/>
        </row>
        <row r="164">
          <cell r="A164"/>
          <cell r="H164"/>
        </row>
        <row r="165">
          <cell r="A165"/>
          <cell r="F165"/>
          <cell r="G165" t="str">
            <v>Medido Acumulado</v>
          </cell>
          <cell r="H165">
            <v>457.72999999999996</v>
          </cell>
        </row>
        <row r="166">
          <cell r="A166"/>
          <cell r="F166"/>
          <cell r="G166" t="str">
            <v>Contrato</v>
          </cell>
          <cell r="H166">
            <v>0</v>
          </cell>
        </row>
        <row r="167">
          <cell r="A167"/>
          <cell r="F167"/>
          <cell r="G167" t="str">
            <v>Saldo</v>
          </cell>
          <cell r="H167">
            <v>-457.72999999999996</v>
          </cell>
        </row>
        <row r="168">
          <cell r="A168"/>
        </row>
        <row r="169">
          <cell r="A169" t="str">
            <v>8.9</v>
          </cell>
          <cell r="B169">
            <v>377.68</v>
          </cell>
          <cell r="C169"/>
          <cell r="D169"/>
          <cell r="E169"/>
          <cell r="F169"/>
          <cell r="G169"/>
          <cell r="H169">
            <v>4.37</v>
          </cell>
          <cell r="I169" t="e">
            <v>#REF!</v>
          </cell>
        </row>
        <row r="170">
          <cell r="A170"/>
          <cell r="B170" t="str">
            <v>MASTRO - LATERAL</v>
          </cell>
          <cell r="E170">
            <v>16.2</v>
          </cell>
          <cell r="F170">
            <v>0.1</v>
          </cell>
          <cell r="H170">
            <v>1.62</v>
          </cell>
        </row>
        <row r="171">
          <cell r="A171"/>
          <cell r="B171" t="str">
            <v>MASTRO - FUNDO</v>
          </cell>
          <cell r="E171">
            <v>16.2</v>
          </cell>
          <cell r="F171">
            <v>0.17</v>
          </cell>
          <cell r="H171">
            <v>2.754</v>
          </cell>
        </row>
        <row r="172">
          <cell r="A172"/>
          <cell r="H172"/>
        </row>
        <row r="173">
          <cell r="A173"/>
          <cell r="H173"/>
        </row>
        <row r="174">
          <cell r="A174"/>
          <cell r="G174" t="str">
            <v>3ª Medição</v>
          </cell>
          <cell r="H174">
            <v>143.26</v>
          </cell>
        </row>
        <row r="175">
          <cell r="A175"/>
          <cell r="G175" t="str">
            <v>4ª Medição</v>
          </cell>
          <cell r="H175">
            <v>70.849999999999994</v>
          </cell>
        </row>
        <row r="176">
          <cell r="A176"/>
          <cell r="G176" t="str">
            <v>5ª Medição</v>
          </cell>
          <cell r="H176">
            <v>150.29</v>
          </cell>
        </row>
        <row r="177">
          <cell r="A177"/>
          <cell r="G177" t="str">
            <v>7ª Medição</v>
          </cell>
          <cell r="H177">
            <v>8.64</v>
          </cell>
        </row>
        <row r="178">
          <cell r="A178"/>
          <cell r="G178" t="str">
            <v>11ª Medição</v>
          </cell>
          <cell r="H178">
            <v>4.37</v>
          </cell>
        </row>
        <row r="179">
          <cell r="A179"/>
          <cell r="H179"/>
        </row>
        <row r="180">
          <cell r="A180"/>
          <cell r="F180"/>
          <cell r="G180" t="str">
            <v>Medido Acumulado</v>
          </cell>
          <cell r="H180">
            <v>377.40999999999997</v>
          </cell>
        </row>
        <row r="181">
          <cell r="A181"/>
          <cell r="F181"/>
          <cell r="G181" t="str">
            <v>Contrato</v>
          </cell>
          <cell r="H181">
            <v>0.27000000000003865</v>
          </cell>
        </row>
        <row r="182">
          <cell r="A182"/>
          <cell r="F182"/>
          <cell r="G182" t="str">
            <v>Saldo</v>
          </cell>
          <cell r="H182">
            <v>-377.13999999999993</v>
          </cell>
        </row>
        <row r="183">
          <cell r="A183"/>
        </row>
        <row r="184">
          <cell r="A184" t="str">
            <v>8.16</v>
          </cell>
          <cell r="B184">
            <v>867.98</v>
          </cell>
          <cell r="C184"/>
          <cell r="D184"/>
          <cell r="E184"/>
          <cell r="F184"/>
          <cell r="G184"/>
          <cell r="H184">
            <v>14.25</v>
          </cell>
          <cell r="I184" t="e">
            <v>#REF!</v>
          </cell>
        </row>
        <row r="185">
          <cell r="A185"/>
          <cell r="B185" t="str">
            <v>MASTRO</v>
          </cell>
          <cell r="C185">
            <v>14.25</v>
          </cell>
          <cell r="H185">
            <v>14.25</v>
          </cell>
        </row>
        <row r="186">
          <cell r="A186"/>
          <cell r="H186">
            <v>0</v>
          </cell>
        </row>
        <row r="187">
          <cell r="A187"/>
          <cell r="H187">
            <v>0</v>
          </cell>
        </row>
        <row r="188">
          <cell r="A188"/>
          <cell r="H188">
            <v>0</v>
          </cell>
        </row>
        <row r="189">
          <cell r="A189"/>
          <cell r="G189" t="str">
            <v>3ª Medição</v>
          </cell>
          <cell r="H189">
            <v>149.56</v>
          </cell>
        </row>
        <row r="190">
          <cell r="A190"/>
          <cell r="G190" t="str">
            <v>4ª Medição</v>
          </cell>
          <cell r="H190">
            <v>497.39</v>
          </cell>
        </row>
        <row r="191">
          <cell r="A191"/>
          <cell r="G191" t="str">
            <v>5ª Medição</v>
          </cell>
          <cell r="H191">
            <v>148.94</v>
          </cell>
        </row>
        <row r="192">
          <cell r="A192"/>
          <cell r="G192" t="str">
            <v>11ª Medição</v>
          </cell>
          <cell r="H192">
            <v>14.25</v>
          </cell>
        </row>
        <row r="193">
          <cell r="A193"/>
          <cell r="H193">
            <v>0</v>
          </cell>
        </row>
        <row r="194">
          <cell r="A194"/>
          <cell r="H194">
            <v>0</v>
          </cell>
        </row>
        <row r="195">
          <cell r="A195"/>
          <cell r="F195"/>
          <cell r="G195" t="str">
            <v>Medido Acumulado</v>
          </cell>
          <cell r="H195">
            <v>810.1400000000001</v>
          </cell>
        </row>
        <row r="196">
          <cell r="A196"/>
          <cell r="F196"/>
          <cell r="G196" t="str">
            <v>Contrato</v>
          </cell>
          <cell r="H196">
            <v>57.839999999999918</v>
          </cell>
        </row>
        <row r="197">
          <cell r="A197"/>
          <cell r="F197"/>
          <cell r="G197" t="str">
            <v>Saldo</v>
          </cell>
          <cell r="H197">
            <v>-752.30000000000018</v>
          </cell>
        </row>
        <row r="198">
          <cell r="A198"/>
        </row>
        <row r="199">
          <cell r="A199" t="str">
            <v>9.1.3</v>
          </cell>
          <cell r="B199">
            <v>418.41</v>
          </cell>
          <cell r="C199"/>
          <cell r="D199"/>
          <cell r="E199"/>
          <cell r="F199"/>
          <cell r="G199"/>
          <cell r="H199">
            <v>8.64</v>
          </cell>
          <cell r="I199" t="e">
            <v>#REF!</v>
          </cell>
        </row>
        <row r="200">
          <cell r="A200"/>
          <cell r="B200" t="str">
            <v>CASA DA BOMBA</v>
          </cell>
          <cell r="E200">
            <v>5.4</v>
          </cell>
          <cell r="F200">
            <v>1.2</v>
          </cell>
          <cell r="H200">
            <v>6.48</v>
          </cell>
        </row>
        <row r="201">
          <cell r="A201"/>
          <cell r="B201" t="str">
            <v>CUSTÓDIA</v>
          </cell>
          <cell r="C201">
            <v>2</v>
          </cell>
          <cell r="E201">
            <v>0.9</v>
          </cell>
          <cell r="F201">
            <v>1.2</v>
          </cell>
          <cell r="H201">
            <v>2.16</v>
          </cell>
        </row>
        <row r="202">
          <cell r="A202"/>
          <cell r="H202"/>
        </row>
        <row r="203">
          <cell r="A203"/>
          <cell r="G203" t="str">
            <v>5ª Medição</v>
          </cell>
          <cell r="H203">
            <v>84.24</v>
          </cell>
        </row>
        <row r="204">
          <cell r="A204"/>
          <cell r="G204" t="str">
            <v>6ª Medição</v>
          </cell>
          <cell r="H204">
            <v>56.16</v>
          </cell>
        </row>
        <row r="205">
          <cell r="A205"/>
          <cell r="G205" t="str">
            <v>8ª Medição</v>
          </cell>
          <cell r="H205">
            <v>92.01</v>
          </cell>
        </row>
        <row r="206">
          <cell r="A206"/>
          <cell r="G206" t="str">
            <v>9ª Medição</v>
          </cell>
          <cell r="H206">
            <v>56.4</v>
          </cell>
        </row>
        <row r="207">
          <cell r="A207"/>
          <cell r="G207" t="str">
            <v>10ª Medição</v>
          </cell>
          <cell r="H207">
            <v>104.64</v>
          </cell>
        </row>
        <row r="208">
          <cell r="A208"/>
          <cell r="G208" t="str">
            <v>11ª Medição</v>
          </cell>
          <cell r="H208">
            <v>8.64</v>
          </cell>
        </row>
        <row r="209">
          <cell r="A209"/>
          <cell r="H209"/>
        </row>
        <row r="210">
          <cell r="A210"/>
          <cell r="F210"/>
          <cell r="G210" t="str">
            <v>Medido Acumulado</v>
          </cell>
          <cell r="H210">
            <v>402.08999999999992</v>
          </cell>
        </row>
        <row r="211">
          <cell r="A211"/>
          <cell r="F211"/>
          <cell r="G211" t="str">
            <v>Contrato</v>
          </cell>
          <cell r="H211">
            <v>16.320000000000107</v>
          </cell>
        </row>
        <row r="212">
          <cell r="A212"/>
          <cell r="F212"/>
          <cell r="G212" t="str">
            <v>Saldo</v>
          </cell>
          <cell r="H212">
            <v>-385.76999999999981</v>
          </cell>
        </row>
        <row r="213">
          <cell r="A213"/>
        </row>
        <row r="214">
          <cell r="A214" t="str">
            <v>10.3.1</v>
          </cell>
          <cell r="B214">
            <v>149.01</v>
          </cell>
          <cell r="C214"/>
          <cell r="D214"/>
          <cell r="E214"/>
          <cell r="F214"/>
          <cell r="G214"/>
          <cell r="H214">
            <v>10.8</v>
          </cell>
          <cell r="I214" t="e">
            <v>#REF!</v>
          </cell>
        </row>
        <row r="215">
          <cell r="A215"/>
          <cell r="B215" t="str">
            <v>COMPLEMENTO PORCELANATO CIRCULAÇÃO</v>
          </cell>
          <cell r="C215">
            <v>7.2</v>
          </cell>
          <cell r="D215"/>
          <cell r="E215"/>
          <cell r="F215">
            <v>1.5</v>
          </cell>
          <cell r="H215">
            <v>10.8</v>
          </cell>
        </row>
        <row r="216">
          <cell r="A216"/>
          <cell r="B216"/>
          <cell r="C216"/>
          <cell r="D216"/>
          <cell r="E216"/>
          <cell r="F216"/>
          <cell r="H216">
            <v>0</v>
          </cell>
        </row>
        <row r="217">
          <cell r="A217"/>
          <cell r="H217"/>
        </row>
        <row r="218">
          <cell r="A218"/>
          <cell r="H218"/>
        </row>
        <row r="219">
          <cell r="A219"/>
          <cell r="H219"/>
        </row>
        <row r="220">
          <cell r="A220"/>
          <cell r="G220" t="str">
            <v>8ª medição</v>
          </cell>
          <cell r="H220">
            <v>111.1</v>
          </cell>
        </row>
        <row r="221">
          <cell r="A221"/>
          <cell r="G221" t="str">
            <v>9ª medição</v>
          </cell>
          <cell r="H221">
            <v>26.97</v>
          </cell>
        </row>
        <row r="222">
          <cell r="A222"/>
          <cell r="G222" t="str">
            <v>11ª medição</v>
          </cell>
          <cell r="H222">
            <v>10.8</v>
          </cell>
        </row>
        <row r="223">
          <cell r="A223"/>
          <cell r="H223"/>
        </row>
        <row r="224">
          <cell r="A224"/>
          <cell r="H224"/>
        </row>
        <row r="225">
          <cell r="A225"/>
          <cell r="F225"/>
          <cell r="G225" t="str">
            <v>Medido Acumulado</v>
          </cell>
          <cell r="H225">
            <v>148.87</v>
          </cell>
        </row>
        <row r="226">
          <cell r="A226"/>
          <cell r="F226"/>
          <cell r="G226" t="str">
            <v>Contrato</v>
          </cell>
          <cell r="H226">
            <v>0.13999999999998636</v>
          </cell>
        </row>
        <row r="227">
          <cell r="A227"/>
          <cell r="F227"/>
          <cell r="G227" t="str">
            <v>Saldo</v>
          </cell>
          <cell r="H227">
            <v>-148.73000000000002</v>
          </cell>
        </row>
        <row r="228">
          <cell r="A228"/>
        </row>
        <row r="229">
          <cell r="A229" t="str">
            <v>10.3.3</v>
          </cell>
          <cell r="B229">
            <v>229.01000000000002</v>
          </cell>
          <cell r="C229"/>
          <cell r="D229"/>
          <cell r="E229"/>
          <cell r="F229"/>
          <cell r="G229"/>
          <cell r="H229">
            <v>63.66</v>
          </cell>
          <cell r="I229" t="e">
            <v>#REF!</v>
          </cell>
        </row>
        <row r="230">
          <cell r="A230"/>
          <cell r="B230" t="str">
            <v>CUSTÓDIA 1</v>
          </cell>
          <cell r="E230">
            <v>8.1</v>
          </cell>
          <cell r="F230">
            <v>3.5</v>
          </cell>
          <cell r="H230">
            <v>28.349999999999998</v>
          </cell>
        </row>
        <row r="231">
          <cell r="A231"/>
          <cell r="B231" t="str">
            <v>CUSTÓDIA 1</v>
          </cell>
          <cell r="E231">
            <v>1.45</v>
          </cell>
          <cell r="F231">
            <v>2.4</v>
          </cell>
          <cell r="H231">
            <v>3.48</v>
          </cell>
        </row>
        <row r="232">
          <cell r="A232"/>
          <cell r="B232" t="str">
            <v>CUSTÓDIA 2</v>
          </cell>
          <cell r="E232">
            <v>8.1</v>
          </cell>
          <cell r="F232">
            <v>3.5</v>
          </cell>
          <cell r="H232">
            <v>28.349999999999998</v>
          </cell>
        </row>
        <row r="233">
          <cell r="A233"/>
          <cell r="B233" t="str">
            <v>CUSTÓDIA 2</v>
          </cell>
          <cell r="E233">
            <v>1.45</v>
          </cell>
          <cell r="F233">
            <v>2.4</v>
          </cell>
          <cell r="H233">
            <v>3.48</v>
          </cell>
        </row>
        <row r="234">
          <cell r="A234"/>
          <cell r="H234"/>
        </row>
        <row r="235">
          <cell r="A235"/>
          <cell r="H235"/>
        </row>
        <row r="236">
          <cell r="A236"/>
          <cell r="G236" t="str">
            <v>8ª medição</v>
          </cell>
          <cell r="H236">
            <v>146.81</v>
          </cell>
        </row>
        <row r="237">
          <cell r="A237"/>
          <cell r="G237" t="str">
            <v>9ª medição</v>
          </cell>
          <cell r="H237">
            <v>18.54</v>
          </cell>
        </row>
        <row r="238">
          <cell r="A238"/>
          <cell r="G238" t="str">
            <v>11ª medição</v>
          </cell>
          <cell r="H238">
            <v>63.66</v>
          </cell>
        </row>
        <row r="239">
          <cell r="A239"/>
          <cell r="H239"/>
        </row>
        <row r="240">
          <cell r="A240"/>
          <cell r="F240"/>
          <cell r="G240" t="str">
            <v>Medido Acumulado</v>
          </cell>
          <cell r="H240">
            <v>229.01</v>
          </cell>
        </row>
        <row r="241">
          <cell r="A241"/>
          <cell r="F241"/>
          <cell r="G241" t="str">
            <v>Contrato</v>
          </cell>
          <cell r="H241">
            <v>0</v>
          </cell>
        </row>
        <row r="242">
          <cell r="A242"/>
          <cell r="F242"/>
          <cell r="G242" t="str">
            <v>Saldo</v>
          </cell>
          <cell r="H242">
            <v>-229.01</v>
          </cell>
        </row>
        <row r="243">
          <cell r="A243"/>
        </row>
        <row r="244">
          <cell r="A244" t="str">
            <v>11.1.2</v>
          </cell>
          <cell r="B244">
            <v>1832.26</v>
          </cell>
          <cell r="C244"/>
          <cell r="D244"/>
          <cell r="E244"/>
          <cell r="F244"/>
          <cell r="G244"/>
          <cell r="H244">
            <v>69.27</v>
          </cell>
          <cell r="I244" t="e">
            <v>#REF!</v>
          </cell>
        </row>
        <row r="245">
          <cell r="A245"/>
          <cell r="B245" t="str">
            <v>LIXEIRA - PAREDE EXTERNA</v>
          </cell>
          <cell r="E245">
            <v>6.5500000000000007</v>
          </cell>
          <cell r="F245">
            <v>2.0499999999999998</v>
          </cell>
          <cell r="H245">
            <v>13.4275</v>
          </cell>
        </row>
        <row r="246">
          <cell r="A246"/>
          <cell r="B246" t="str">
            <v>LIXEIRA - PAREDE INTERNA</v>
          </cell>
          <cell r="E246">
            <v>9.8100000000000023</v>
          </cell>
          <cell r="F246">
            <v>1.9</v>
          </cell>
          <cell r="H246">
            <v>18.639000000000003</v>
          </cell>
        </row>
        <row r="247">
          <cell r="A247"/>
          <cell r="B247" t="str">
            <v>EMBASAMENTO INFERIOR PAREDE FACHADA FRONTAL</v>
          </cell>
          <cell r="C247">
            <v>2</v>
          </cell>
          <cell r="E247">
            <v>8.1</v>
          </cell>
          <cell r="F247">
            <v>1</v>
          </cell>
          <cell r="H247">
            <v>16.2</v>
          </cell>
        </row>
        <row r="248">
          <cell r="A248"/>
          <cell r="B248" t="str">
            <v>CASA DA BOMBA</v>
          </cell>
          <cell r="C248">
            <v>2</v>
          </cell>
          <cell r="E248">
            <v>7</v>
          </cell>
          <cell r="F248">
            <v>1.5</v>
          </cell>
          <cell r="H248">
            <v>21</v>
          </cell>
        </row>
        <row r="249">
          <cell r="A249"/>
          <cell r="B249"/>
          <cell r="C249"/>
          <cell r="D249"/>
          <cell r="E249"/>
          <cell r="F249"/>
          <cell r="G249"/>
          <cell r="H249"/>
          <cell r="I249"/>
          <cell r="J249"/>
        </row>
        <row r="250">
          <cell r="A250"/>
          <cell r="B250"/>
          <cell r="C250"/>
          <cell r="D250"/>
          <cell r="E250"/>
          <cell r="F250"/>
          <cell r="G250" t="str">
            <v>7ª medição</v>
          </cell>
          <cell r="H250">
            <v>489.82</v>
          </cell>
          <cell r="I250"/>
          <cell r="J250"/>
        </row>
        <row r="251">
          <cell r="A251"/>
          <cell r="B251"/>
          <cell r="C251"/>
          <cell r="D251"/>
          <cell r="E251"/>
          <cell r="F251"/>
          <cell r="G251" t="str">
            <v>8ª medição</v>
          </cell>
          <cell r="H251">
            <v>125.58</v>
          </cell>
          <cell r="I251"/>
          <cell r="J251"/>
        </row>
        <row r="252">
          <cell r="A252"/>
          <cell r="B252"/>
          <cell r="C252"/>
          <cell r="D252"/>
          <cell r="E252"/>
          <cell r="F252"/>
          <cell r="G252" t="str">
            <v>9ª medição</v>
          </cell>
          <cell r="H252">
            <v>336.15</v>
          </cell>
          <cell r="I252"/>
          <cell r="J252"/>
        </row>
        <row r="253">
          <cell r="A253"/>
          <cell r="B253"/>
          <cell r="C253"/>
          <cell r="D253"/>
          <cell r="E253"/>
          <cell r="F253"/>
          <cell r="G253" t="str">
            <v>10ª medição</v>
          </cell>
          <cell r="H253">
            <v>62.1</v>
          </cell>
          <cell r="I253"/>
          <cell r="J253"/>
        </row>
        <row r="254">
          <cell r="A254"/>
          <cell r="B254"/>
          <cell r="C254"/>
          <cell r="D254"/>
          <cell r="E254"/>
          <cell r="F254"/>
          <cell r="G254" t="str">
            <v>11ª medição</v>
          </cell>
          <cell r="H254">
            <v>69.27</v>
          </cell>
          <cell r="I254"/>
          <cell r="J254"/>
        </row>
        <row r="255">
          <cell r="A255"/>
          <cell r="B255"/>
          <cell r="C255"/>
          <cell r="D255"/>
          <cell r="E255"/>
          <cell r="F255"/>
          <cell r="G255"/>
          <cell r="H255"/>
          <cell r="I255"/>
          <cell r="J255"/>
        </row>
        <row r="256">
          <cell r="A256"/>
          <cell r="F256"/>
          <cell r="G256" t="str">
            <v>Medido Acumulado</v>
          </cell>
          <cell r="H256">
            <v>1082.92</v>
          </cell>
        </row>
        <row r="257">
          <cell r="A257"/>
          <cell r="F257"/>
          <cell r="G257" t="str">
            <v>Contrato</v>
          </cell>
          <cell r="H257">
            <v>317.2199999999998</v>
          </cell>
        </row>
        <row r="258">
          <cell r="A258"/>
          <cell r="F258"/>
          <cell r="G258" t="str">
            <v>Saldo</v>
          </cell>
          <cell r="H258">
            <v>-765.70000000000027</v>
          </cell>
        </row>
        <row r="259">
          <cell r="A259"/>
        </row>
        <row r="260">
          <cell r="A260" t="str">
            <v>11.2.1</v>
          </cell>
          <cell r="B260">
            <v>1834.81</v>
          </cell>
          <cell r="C260"/>
          <cell r="D260"/>
          <cell r="E260"/>
          <cell r="F260"/>
          <cell r="G260"/>
          <cell r="H260">
            <v>53.13</v>
          </cell>
          <cell r="I260" t="e">
            <v>#REF!</v>
          </cell>
        </row>
        <row r="261">
          <cell r="A261"/>
          <cell r="B261" t="str">
            <v>LIXEIRA - PAREDE EXTERNA</v>
          </cell>
          <cell r="E261">
            <v>6.5500000000000007</v>
          </cell>
          <cell r="F261">
            <v>2.0499999999999998</v>
          </cell>
          <cell r="H261">
            <v>13.4275</v>
          </cell>
        </row>
        <row r="262">
          <cell r="A262"/>
          <cell r="B262" t="str">
            <v>LIXEIRA - PAREDE INTERNA</v>
          </cell>
          <cell r="E262">
            <v>9.8100000000000023</v>
          </cell>
          <cell r="F262">
            <v>1.9</v>
          </cell>
          <cell r="H262">
            <v>18.639000000000003</v>
          </cell>
        </row>
        <row r="263">
          <cell r="A263"/>
          <cell r="B263" t="str">
            <v>EMBASAMENTO INFERIOR PAREDE CURVA</v>
          </cell>
          <cell r="E263">
            <v>8.1</v>
          </cell>
          <cell r="F263">
            <v>1</v>
          </cell>
          <cell r="H263">
            <v>8.1</v>
          </cell>
        </row>
        <row r="264">
          <cell r="A264"/>
          <cell r="B264" t="str">
            <v>CASA DA BOMBA</v>
          </cell>
          <cell r="C264">
            <v>2</v>
          </cell>
          <cell r="E264">
            <v>5.4</v>
          </cell>
          <cell r="F264">
            <v>1.2</v>
          </cell>
          <cell r="H264">
            <v>12.96</v>
          </cell>
        </row>
        <row r="265">
          <cell r="A265"/>
          <cell r="H265"/>
        </row>
        <row r="266">
          <cell r="A266"/>
          <cell r="B266"/>
          <cell r="C266"/>
          <cell r="D266"/>
          <cell r="E266"/>
          <cell r="F266"/>
          <cell r="G266" t="str">
            <v>7ª medição</v>
          </cell>
          <cell r="H266">
            <v>768.55</v>
          </cell>
          <cell r="I266"/>
          <cell r="J266"/>
        </row>
        <row r="267">
          <cell r="A267"/>
          <cell r="B267"/>
          <cell r="C267"/>
          <cell r="D267"/>
          <cell r="E267"/>
          <cell r="F267"/>
          <cell r="G267" t="str">
            <v>8ª medição</v>
          </cell>
          <cell r="H267">
            <v>125.58</v>
          </cell>
          <cell r="I267"/>
          <cell r="J267"/>
        </row>
        <row r="268">
          <cell r="A268"/>
          <cell r="B268"/>
          <cell r="C268"/>
          <cell r="D268"/>
          <cell r="E268"/>
          <cell r="F268"/>
          <cell r="G268" t="str">
            <v>9ª medição</v>
          </cell>
          <cell r="H268">
            <v>389.71</v>
          </cell>
          <cell r="I268"/>
          <cell r="J268"/>
        </row>
        <row r="269">
          <cell r="A269"/>
          <cell r="B269"/>
          <cell r="C269"/>
          <cell r="D269"/>
          <cell r="E269"/>
          <cell r="F269"/>
          <cell r="G269" t="str">
            <v>10ª medição</v>
          </cell>
          <cell r="H269">
            <v>62.1</v>
          </cell>
          <cell r="I269"/>
          <cell r="J269"/>
        </row>
        <row r="270">
          <cell r="A270"/>
          <cell r="B270"/>
          <cell r="C270"/>
          <cell r="D270"/>
          <cell r="E270"/>
          <cell r="F270"/>
          <cell r="G270" t="str">
            <v>11ª medição</v>
          </cell>
          <cell r="H270">
            <v>53.13</v>
          </cell>
          <cell r="I270"/>
          <cell r="J270"/>
        </row>
        <row r="271">
          <cell r="A271"/>
          <cell r="B271"/>
          <cell r="C271"/>
          <cell r="D271"/>
          <cell r="E271"/>
          <cell r="F271"/>
          <cell r="G271"/>
          <cell r="H271"/>
          <cell r="I271"/>
          <cell r="J271"/>
        </row>
        <row r="272">
          <cell r="A272"/>
          <cell r="H272"/>
        </row>
        <row r="273">
          <cell r="A273"/>
          <cell r="F273"/>
          <cell r="G273" t="str">
            <v>Medido Acumulado</v>
          </cell>
          <cell r="H273">
            <v>1399.07</v>
          </cell>
        </row>
        <row r="274">
          <cell r="A274"/>
          <cell r="F274"/>
          <cell r="G274" t="str">
            <v>Contrato</v>
          </cell>
          <cell r="H274">
            <v>3.6199999999998909</v>
          </cell>
        </row>
        <row r="275">
          <cell r="A275"/>
          <cell r="F275"/>
          <cell r="G275" t="str">
            <v>Saldo</v>
          </cell>
          <cell r="H275">
            <v>-1395.45</v>
          </cell>
        </row>
        <row r="276">
          <cell r="A276"/>
        </row>
        <row r="277">
          <cell r="A277" t="str">
            <v>11.3.1</v>
          </cell>
          <cell r="B277">
            <v>159.12</v>
          </cell>
          <cell r="C277"/>
          <cell r="D277"/>
          <cell r="E277"/>
          <cell r="F277"/>
          <cell r="G277"/>
          <cell r="H277">
            <v>114.84</v>
          </cell>
          <cell r="I277" t="e">
            <v>#REF!</v>
          </cell>
        </row>
        <row r="278">
          <cell r="A278"/>
          <cell r="B278" t="str">
            <v>COMPLEMENTO MURETA LATERAL ESQUERDA</v>
          </cell>
          <cell r="E278">
            <v>30</v>
          </cell>
          <cell r="F278">
            <v>0.4</v>
          </cell>
          <cell r="H278">
            <v>12</v>
          </cell>
        </row>
        <row r="279">
          <cell r="A279"/>
          <cell r="B279" t="str">
            <v>MURETA FRONTAL</v>
          </cell>
          <cell r="C279">
            <v>2</v>
          </cell>
          <cell r="E279">
            <v>51</v>
          </cell>
          <cell r="F279">
            <v>0.4</v>
          </cell>
          <cell r="H279">
            <v>40.800000000000004</v>
          </cell>
        </row>
        <row r="280">
          <cell r="A280"/>
          <cell r="B280" t="str">
            <v>MURETA LATERAL DIREITA</v>
          </cell>
          <cell r="C280">
            <v>2</v>
          </cell>
          <cell r="E280">
            <v>60</v>
          </cell>
          <cell r="F280">
            <v>0.4</v>
          </cell>
          <cell r="H280">
            <v>48</v>
          </cell>
        </row>
        <row r="281">
          <cell r="A281"/>
          <cell r="B281" t="str">
            <v>LIXEIRA PAREDE EXTERNA</v>
          </cell>
          <cell r="E281">
            <v>6.8500000000000014</v>
          </cell>
          <cell r="F281">
            <v>2.0499999999999998</v>
          </cell>
          <cell r="H281">
            <v>14.042500000000002</v>
          </cell>
        </row>
        <row r="282">
          <cell r="A282"/>
          <cell r="H282"/>
        </row>
        <row r="283">
          <cell r="A283"/>
          <cell r="H283"/>
        </row>
        <row r="284">
          <cell r="A284"/>
          <cell r="G284" t="str">
            <v>10ª Medição</v>
          </cell>
          <cell r="H284">
            <v>28</v>
          </cell>
        </row>
        <row r="285">
          <cell r="A285"/>
          <cell r="G285" t="str">
            <v>11ª Medição</v>
          </cell>
          <cell r="H285">
            <v>114.84</v>
          </cell>
        </row>
        <row r="286">
          <cell r="A286"/>
          <cell r="H286"/>
        </row>
        <row r="287">
          <cell r="A287"/>
          <cell r="H287"/>
        </row>
        <row r="288">
          <cell r="A288"/>
          <cell r="F288"/>
          <cell r="G288" t="str">
            <v>Medido Acumulado</v>
          </cell>
          <cell r="H288">
            <v>142.84</v>
          </cell>
        </row>
        <row r="289">
          <cell r="A289"/>
          <cell r="F289"/>
          <cell r="G289" t="str">
            <v>Contrato</v>
          </cell>
          <cell r="H289">
            <v>16.28</v>
          </cell>
        </row>
        <row r="290">
          <cell r="A290"/>
          <cell r="F290"/>
          <cell r="G290" t="str">
            <v>Saldo</v>
          </cell>
          <cell r="H290">
            <v>-126.56</v>
          </cell>
        </row>
        <row r="291">
          <cell r="A291"/>
        </row>
        <row r="292">
          <cell r="A292" t="str">
            <v>11.3.2</v>
          </cell>
          <cell r="B292">
            <v>43.550000000000004</v>
          </cell>
          <cell r="C292"/>
          <cell r="D292"/>
          <cell r="E292"/>
          <cell r="F292"/>
          <cell r="G292"/>
          <cell r="H292">
            <v>39.799999999999997</v>
          </cell>
          <cell r="I292" t="e">
            <v>#REF!</v>
          </cell>
        </row>
        <row r="293">
          <cell r="A293"/>
          <cell r="B293" t="str">
            <v>MURETA LATERAL ESQUERDA</v>
          </cell>
          <cell r="D293">
            <v>0.2</v>
          </cell>
          <cell r="E293">
            <v>83</v>
          </cell>
          <cell r="H293">
            <v>16.600000000000001</v>
          </cell>
        </row>
        <row r="294">
          <cell r="A294"/>
          <cell r="B294" t="str">
            <v>MURETA FRONTAL</v>
          </cell>
          <cell r="D294">
            <v>0.2</v>
          </cell>
          <cell r="E294">
            <v>56</v>
          </cell>
          <cell r="H294">
            <v>11.200000000000001</v>
          </cell>
        </row>
        <row r="295">
          <cell r="A295"/>
          <cell r="B295" t="str">
            <v>MURETA LATERAL DIREITA</v>
          </cell>
          <cell r="D295">
            <v>0.2</v>
          </cell>
          <cell r="E295">
            <v>60</v>
          </cell>
          <cell r="H295">
            <v>12</v>
          </cell>
        </row>
        <row r="296">
          <cell r="A296"/>
          <cell r="H296"/>
        </row>
        <row r="297">
          <cell r="A297"/>
          <cell r="H297"/>
        </row>
        <row r="298">
          <cell r="A298"/>
          <cell r="H298"/>
        </row>
        <row r="299">
          <cell r="A299"/>
          <cell r="G299" t="str">
            <v>10ª Medição</v>
          </cell>
          <cell r="H299">
            <v>3.4</v>
          </cell>
        </row>
        <row r="300">
          <cell r="A300"/>
          <cell r="G300" t="str">
            <v>11ª Medição</v>
          </cell>
          <cell r="H300">
            <v>39.799999999999997</v>
          </cell>
        </row>
        <row r="301">
          <cell r="A301"/>
          <cell r="H301"/>
        </row>
        <row r="302">
          <cell r="A302"/>
          <cell r="H302"/>
        </row>
        <row r="303">
          <cell r="A303"/>
          <cell r="F303"/>
          <cell r="G303" t="str">
            <v>Medido Acumulado</v>
          </cell>
          <cell r="H303">
            <v>43.199999999999996</v>
          </cell>
        </row>
        <row r="304">
          <cell r="A304"/>
          <cell r="F304"/>
          <cell r="G304" t="str">
            <v>Contrato</v>
          </cell>
          <cell r="H304">
            <v>0.35000000000000853</v>
          </cell>
        </row>
        <row r="305">
          <cell r="A305"/>
          <cell r="F305"/>
          <cell r="G305" t="str">
            <v>Saldo</v>
          </cell>
          <cell r="H305">
            <v>-42.849999999999987</v>
          </cell>
        </row>
        <row r="306">
          <cell r="A306"/>
        </row>
        <row r="307">
          <cell r="A307" t="str">
            <v>11.3.3</v>
          </cell>
          <cell r="B307">
            <v>491.82</v>
          </cell>
          <cell r="C307"/>
          <cell r="D307"/>
          <cell r="E307"/>
          <cell r="F307"/>
          <cell r="G307"/>
          <cell r="H307">
            <v>109.1</v>
          </cell>
          <cell r="I307" t="e">
            <v>#REF!</v>
          </cell>
        </row>
        <row r="308">
          <cell r="A308"/>
          <cell r="B308" t="str">
            <v>PERGOLADOS</v>
          </cell>
          <cell r="C308">
            <v>2</v>
          </cell>
          <cell r="D308"/>
          <cell r="E308">
            <v>9.4</v>
          </cell>
          <cell r="F308">
            <v>3.2</v>
          </cell>
          <cell r="H308">
            <v>60.160000000000004</v>
          </cell>
        </row>
        <row r="309">
          <cell r="A309"/>
          <cell r="B309" t="str">
            <v>LIXEIRA</v>
          </cell>
          <cell r="C309"/>
          <cell r="D309"/>
          <cell r="E309">
            <v>6.5</v>
          </cell>
          <cell r="F309">
            <v>2.1</v>
          </cell>
          <cell r="H309">
            <v>13.65</v>
          </cell>
        </row>
        <row r="310">
          <cell r="A310"/>
          <cell r="B310" t="str">
            <v>PRATELEIRA LIXEIRA</v>
          </cell>
          <cell r="C310"/>
          <cell r="D310"/>
          <cell r="E310">
            <v>4.5</v>
          </cell>
          <cell r="F310">
            <v>0.77400000000000002</v>
          </cell>
          <cell r="H310">
            <v>3.4830000000000001</v>
          </cell>
        </row>
        <row r="311">
          <cell r="A311"/>
          <cell r="B311" t="str">
            <v>COBERTA - PLATIBANDA SALÃO DO JURI</v>
          </cell>
          <cell r="E311">
            <v>22.8</v>
          </cell>
          <cell r="F311">
            <v>1.4</v>
          </cell>
          <cell r="H311">
            <v>31.919999999999998</v>
          </cell>
        </row>
        <row r="312">
          <cell r="A312"/>
          <cell r="B312" t="str">
            <v>PERGOLADOS</v>
          </cell>
          <cell r="C312"/>
          <cell r="D312"/>
          <cell r="E312">
            <v>1.35</v>
          </cell>
          <cell r="F312">
            <v>4.5</v>
          </cell>
          <cell r="G312"/>
          <cell r="H312">
            <v>6.0750000000000002</v>
          </cell>
        </row>
        <row r="313">
          <cell r="A313"/>
          <cell r="B313" t="str">
            <v>DESCONTO PORTA</v>
          </cell>
          <cell r="C313"/>
          <cell r="D313"/>
          <cell r="E313">
            <v>0.9</v>
          </cell>
          <cell r="F313">
            <v>2.1</v>
          </cell>
          <cell r="G313">
            <v>-1</v>
          </cell>
          <cell r="H313">
            <v>-1.8900000000000001</v>
          </cell>
        </row>
        <row r="314">
          <cell r="A314"/>
          <cell r="B314" t="str">
            <v>PERGOLADOS</v>
          </cell>
          <cell r="C314"/>
          <cell r="D314"/>
          <cell r="E314">
            <v>1.35</v>
          </cell>
          <cell r="F314">
            <v>2</v>
          </cell>
          <cell r="G314"/>
          <cell r="H314">
            <v>2.7</v>
          </cell>
        </row>
        <row r="315">
          <cell r="A315"/>
          <cell r="B315" t="str">
            <v>DESCONTO DA JANELA J01</v>
          </cell>
          <cell r="C315">
            <v>3.2</v>
          </cell>
          <cell r="G315">
            <v>-1</v>
          </cell>
          <cell r="H315">
            <v>-3.2</v>
          </cell>
        </row>
        <row r="316">
          <cell r="A316"/>
          <cell r="B316" t="str">
            <v xml:space="preserve">DESCONTO DA JANELA WC MASC E FEM </v>
          </cell>
          <cell r="C316">
            <v>2.2999999999999998</v>
          </cell>
          <cell r="D316"/>
          <cell r="E316"/>
          <cell r="F316"/>
          <cell r="G316">
            <v>-1</v>
          </cell>
          <cell r="H316">
            <v>-2.2999999999999998</v>
          </cell>
          <cell r="I316"/>
          <cell r="J316"/>
        </row>
        <row r="317">
          <cell r="A317"/>
          <cell r="B317" t="str">
            <v>DESCONTO DA JANELA WC MASC E FEM PNE</v>
          </cell>
          <cell r="C317">
            <v>1.5</v>
          </cell>
          <cell r="D317"/>
          <cell r="E317"/>
          <cell r="F317"/>
          <cell r="G317">
            <v>-1</v>
          </cell>
          <cell r="H317">
            <v>-1.5</v>
          </cell>
          <cell r="I317"/>
          <cell r="J317"/>
        </row>
        <row r="318">
          <cell r="A318"/>
          <cell r="B318"/>
          <cell r="C318"/>
          <cell r="D318"/>
          <cell r="E318"/>
          <cell r="F318"/>
          <cell r="G318"/>
          <cell r="H318"/>
          <cell r="I318"/>
          <cell r="J318"/>
        </row>
        <row r="319">
          <cell r="A319"/>
          <cell r="B319"/>
          <cell r="C319"/>
          <cell r="D319"/>
          <cell r="E319"/>
          <cell r="F319"/>
          <cell r="G319" t="str">
            <v>8ª medição</v>
          </cell>
          <cell r="H319">
            <v>104.29</v>
          </cell>
          <cell r="I319"/>
          <cell r="J319"/>
        </row>
        <row r="320">
          <cell r="A320"/>
          <cell r="B320"/>
          <cell r="C320"/>
          <cell r="D320"/>
          <cell r="E320"/>
          <cell r="F320"/>
          <cell r="G320" t="str">
            <v>9ª medição</v>
          </cell>
          <cell r="H320">
            <v>160.04</v>
          </cell>
          <cell r="I320"/>
          <cell r="J320"/>
        </row>
        <row r="321">
          <cell r="A321"/>
          <cell r="B321"/>
          <cell r="C321"/>
          <cell r="D321"/>
          <cell r="E321"/>
          <cell r="F321"/>
          <cell r="G321" t="str">
            <v>10ª medição</v>
          </cell>
          <cell r="H321">
            <v>117.49</v>
          </cell>
          <cell r="I321"/>
          <cell r="J321"/>
        </row>
        <row r="322">
          <cell r="A322"/>
          <cell r="B322"/>
          <cell r="C322"/>
          <cell r="D322"/>
          <cell r="E322"/>
          <cell r="F322"/>
          <cell r="G322"/>
          <cell r="H322"/>
          <cell r="I322"/>
          <cell r="J322"/>
        </row>
        <row r="323">
          <cell r="A323"/>
          <cell r="B323"/>
          <cell r="C323"/>
          <cell r="D323"/>
          <cell r="E323"/>
          <cell r="F323"/>
          <cell r="G323"/>
          <cell r="H323"/>
          <cell r="I323"/>
          <cell r="J323"/>
        </row>
        <row r="324">
          <cell r="A324"/>
          <cell r="H324"/>
        </row>
        <row r="325">
          <cell r="A325"/>
          <cell r="F325"/>
          <cell r="G325" t="str">
            <v>Medido Acumulado</v>
          </cell>
          <cell r="H325">
            <v>381.82</v>
          </cell>
        </row>
        <row r="326">
          <cell r="A326"/>
          <cell r="F326"/>
          <cell r="G326" t="str">
            <v>Contrato</v>
          </cell>
          <cell r="H326">
            <v>0.93000000000000682</v>
          </cell>
        </row>
        <row r="327">
          <cell r="A327"/>
          <cell r="F327"/>
          <cell r="G327" t="str">
            <v>Saldo</v>
          </cell>
          <cell r="H327">
            <v>-380.89</v>
          </cell>
        </row>
        <row r="328">
          <cell r="A328"/>
        </row>
        <row r="329">
          <cell r="A329" t="str">
            <v>11.3.4</v>
          </cell>
          <cell r="B329">
            <v>109.75</v>
          </cell>
          <cell r="C329"/>
          <cell r="D329"/>
          <cell r="E329"/>
          <cell r="F329"/>
          <cell r="G329"/>
          <cell r="H329">
            <v>33.119999999999997</v>
          </cell>
          <cell r="I329" t="e">
            <v>#REF!</v>
          </cell>
        </row>
        <row r="330">
          <cell r="A330"/>
          <cell r="B330" t="str">
            <v>RESERVATÓRIO SUPERIOR</v>
          </cell>
          <cell r="C330"/>
          <cell r="D330"/>
          <cell r="E330">
            <v>17.5</v>
          </cell>
          <cell r="F330">
            <v>1.498</v>
          </cell>
          <cell r="H330">
            <v>26.215</v>
          </cell>
        </row>
        <row r="331">
          <cell r="A331"/>
          <cell r="B331" t="str">
            <v>FACHADA SUL</v>
          </cell>
          <cell r="C331"/>
          <cell r="D331"/>
          <cell r="E331">
            <v>1</v>
          </cell>
          <cell r="F331">
            <v>6.9</v>
          </cell>
          <cell r="H331">
            <v>6.9</v>
          </cell>
        </row>
        <row r="332">
          <cell r="A332"/>
          <cell r="B332"/>
          <cell r="C332"/>
          <cell r="D332"/>
          <cell r="E332"/>
          <cell r="F332"/>
          <cell r="H332">
            <v>0</v>
          </cell>
        </row>
        <row r="333">
          <cell r="A333"/>
          <cell r="E333"/>
          <cell r="H333"/>
        </row>
        <row r="334">
          <cell r="A334"/>
          <cell r="H334"/>
        </row>
        <row r="335">
          <cell r="A335"/>
          <cell r="G335" t="str">
            <v>9ª medição</v>
          </cell>
          <cell r="H335">
            <v>23.97</v>
          </cell>
        </row>
        <row r="336">
          <cell r="A336"/>
          <cell r="G336" t="str">
            <v>10ª medição</v>
          </cell>
          <cell r="H336">
            <v>52.66</v>
          </cell>
        </row>
        <row r="337">
          <cell r="A337"/>
          <cell r="G337" t="str">
            <v>11ª medição</v>
          </cell>
          <cell r="H337">
            <v>33.119999999999997</v>
          </cell>
        </row>
        <row r="338">
          <cell r="A338"/>
          <cell r="H338"/>
        </row>
        <row r="339">
          <cell r="A339"/>
          <cell r="H339"/>
        </row>
        <row r="340">
          <cell r="A340"/>
          <cell r="F340"/>
          <cell r="G340" t="str">
            <v>Medido Acumulado</v>
          </cell>
          <cell r="H340">
            <v>109.75</v>
          </cell>
        </row>
        <row r="341">
          <cell r="A341"/>
          <cell r="F341"/>
          <cell r="G341" t="str">
            <v>Contrato</v>
          </cell>
          <cell r="H341">
            <v>0</v>
          </cell>
        </row>
        <row r="342">
          <cell r="A342"/>
          <cell r="F342"/>
          <cell r="G342" t="str">
            <v>Saldo</v>
          </cell>
          <cell r="H342">
            <v>-109.75</v>
          </cell>
        </row>
        <row r="343">
          <cell r="A343"/>
        </row>
        <row r="344">
          <cell r="A344"/>
        </row>
        <row r="345">
          <cell r="A345" t="str">
            <v>12.3.3</v>
          </cell>
          <cell r="B345">
            <v>371.29</v>
          </cell>
          <cell r="C345"/>
          <cell r="D345"/>
          <cell r="E345"/>
          <cell r="F345"/>
          <cell r="G345"/>
          <cell r="H345">
            <v>12.4</v>
          </cell>
          <cell r="I345" t="e">
            <v>#REF!</v>
          </cell>
        </row>
        <row r="346">
          <cell r="A346"/>
          <cell r="B346" t="str">
            <v>SALA TÉCNICA 2</v>
          </cell>
          <cell r="C346"/>
          <cell r="D346"/>
          <cell r="E346">
            <v>12.4</v>
          </cell>
          <cell r="H346">
            <v>12.4</v>
          </cell>
        </row>
        <row r="347">
          <cell r="A347"/>
          <cell r="H347">
            <v>0</v>
          </cell>
        </row>
        <row r="348">
          <cell r="A348"/>
          <cell r="H348"/>
        </row>
        <row r="349">
          <cell r="A349"/>
          <cell r="H349"/>
        </row>
        <row r="350">
          <cell r="A350"/>
          <cell r="H350"/>
        </row>
        <row r="351">
          <cell r="A351"/>
          <cell r="G351" t="str">
            <v>9ª medição</v>
          </cell>
          <cell r="H351">
            <v>256.5</v>
          </cell>
        </row>
        <row r="352">
          <cell r="A352"/>
          <cell r="G352" t="str">
            <v>10ª medição</v>
          </cell>
          <cell r="H352">
            <v>47.3</v>
          </cell>
        </row>
        <row r="353">
          <cell r="A353"/>
          <cell r="G353" t="str">
            <v>11ª medição</v>
          </cell>
          <cell r="H353">
            <v>12.4</v>
          </cell>
        </row>
        <row r="354">
          <cell r="A354"/>
          <cell r="H354"/>
        </row>
        <row r="355">
          <cell r="A355"/>
          <cell r="F355"/>
          <cell r="G355" t="str">
            <v>Medido Acumulado</v>
          </cell>
          <cell r="H355">
            <v>316.2</v>
          </cell>
        </row>
        <row r="356">
          <cell r="A356"/>
          <cell r="F356"/>
          <cell r="G356" t="str">
            <v>Contrato</v>
          </cell>
          <cell r="H356">
            <v>55.090000000000032</v>
          </cell>
        </row>
        <row r="357">
          <cell r="A357"/>
          <cell r="F357"/>
          <cell r="G357" t="str">
            <v>Saldo</v>
          </cell>
          <cell r="H357">
            <v>-261.10999999999996</v>
          </cell>
        </row>
        <row r="358">
          <cell r="A358"/>
        </row>
        <row r="359">
          <cell r="A359" t="str">
            <v>12.3.4</v>
          </cell>
          <cell r="B359">
            <v>63.5</v>
          </cell>
          <cell r="C359"/>
          <cell r="D359"/>
          <cell r="E359"/>
          <cell r="F359"/>
          <cell r="G359"/>
          <cell r="H359">
            <v>28.45</v>
          </cell>
          <cell r="I359" t="e">
            <v>#REF!</v>
          </cell>
        </row>
        <row r="360">
          <cell r="A360"/>
          <cell r="B360" t="str">
            <v>SALA TÉCNICA 2</v>
          </cell>
          <cell r="C360"/>
          <cell r="D360">
            <v>4</v>
          </cell>
          <cell r="E360">
            <v>2.65</v>
          </cell>
          <cell r="H360">
            <v>10.6</v>
          </cell>
        </row>
        <row r="361">
          <cell r="A361"/>
          <cell r="B361" t="str">
            <v>CUSTÓDIA 1</v>
          </cell>
          <cell r="C361"/>
          <cell r="D361">
            <v>2</v>
          </cell>
          <cell r="E361">
            <v>3.2</v>
          </cell>
          <cell r="H361">
            <v>6.4</v>
          </cell>
        </row>
        <row r="362">
          <cell r="A362"/>
          <cell r="B362" t="str">
            <v>CUSTÓDIA 2</v>
          </cell>
          <cell r="C362"/>
          <cell r="D362">
            <v>2</v>
          </cell>
          <cell r="E362">
            <v>3.2</v>
          </cell>
          <cell r="H362">
            <v>6.4</v>
          </cell>
        </row>
        <row r="363">
          <cell r="A363"/>
          <cell r="B363" t="str">
            <v>CIRCULAÇÃO CUSTÓDIA</v>
          </cell>
          <cell r="C363"/>
          <cell r="D363">
            <v>1.262</v>
          </cell>
          <cell r="E363">
            <v>4</v>
          </cell>
          <cell r="H363">
            <v>5.048</v>
          </cell>
        </row>
        <row r="364">
          <cell r="A364"/>
          <cell r="H364"/>
        </row>
        <row r="365">
          <cell r="A365"/>
          <cell r="H365"/>
        </row>
        <row r="366">
          <cell r="A366"/>
          <cell r="G366" t="str">
            <v>9ª medição</v>
          </cell>
          <cell r="H366">
            <v>35.049999999999997</v>
          </cell>
        </row>
        <row r="367">
          <cell r="A367"/>
          <cell r="G367" t="str">
            <v>11ª medição</v>
          </cell>
          <cell r="H367">
            <v>28.45</v>
          </cell>
        </row>
        <row r="368">
          <cell r="A368"/>
          <cell r="H368"/>
        </row>
        <row r="369">
          <cell r="A369"/>
          <cell r="H369"/>
        </row>
        <row r="370">
          <cell r="A370"/>
          <cell r="F370"/>
          <cell r="G370" t="str">
            <v>Medido Acumulado</v>
          </cell>
          <cell r="H370">
            <v>63.5</v>
          </cell>
        </row>
        <row r="371">
          <cell r="A371"/>
          <cell r="F371"/>
          <cell r="G371" t="str">
            <v>Contrato</v>
          </cell>
          <cell r="H371">
            <v>0</v>
          </cell>
        </row>
        <row r="372">
          <cell r="A372"/>
          <cell r="F372"/>
          <cell r="G372" t="str">
            <v>Saldo</v>
          </cell>
          <cell r="H372">
            <v>-63.5</v>
          </cell>
        </row>
        <row r="373">
          <cell r="A373"/>
        </row>
        <row r="374">
          <cell r="A374" t="str">
            <v>13.1.1</v>
          </cell>
          <cell r="B374">
            <v>9.81</v>
          </cell>
          <cell r="C374"/>
          <cell r="D374"/>
          <cell r="E374"/>
          <cell r="F374"/>
          <cell r="G374"/>
          <cell r="H374">
            <v>9.81</v>
          </cell>
          <cell r="I374" t="e">
            <v>#REF!</v>
          </cell>
        </row>
        <row r="375">
          <cell r="A375"/>
          <cell r="B375" t="str">
            <v>MASTRO</v>
          </cell>
          <cell r="D375">
            <v>1.486</v>
          </cell>
          <cell r="E375">
            <v>6.6</v>
          </cell>
          <cell r="H375">
            <v>9.807599999999999</v>
          </cell>
        </row>
        <row r="376">
          <cell r="A376"/>
          <cell r="H376">
            <v>0</v>
          </cell>
        </row>
        <row r="377">
          <cell r="A377"/>
          <cell r="H377"/>
        </row>
        <row r="378">
          <cell r="A378"/>
          <cell r="H378"/>
        </row>
        <row r="379">
          <cell r="A379"/>
          <cell r="H379"/>
        </row>
        <row r="380">
          <cell r="A380"/>
          <cell r="H380"/>
        </row>
        <row r="381">
          <cell r="A381"/>
          <cell r="G381" t="str">
            <v>11ª medição</v>
          </cell>
          <cell r="H381">
            <v>9.81</v>
          </cell>
        </row>
        <row r="382">
          <cell r="A382"/>
          <cell r="H382"/>
        </row>
        <row r="383">
          <cell r="A383"/>
          <cell r="H383"/>
        </row>
        <row r="384">
          <cell r="A384"/>
          <cell r="H384"/>
        </row>
        <row r="385">
          <cell r="A385"/>
          <cell r="F385"/>
          <cell r="G385" t="str">
            <v>Medido Acumulado</v>
          </cell>
          <cell r="H385">
            <v>9.81</v>
          </cell>
        </row>
        <row r="386">
          <cell r="A386"/>
          <cell r="F386"/>
          <cell r="G386" t="str">
            <v>Contrato</v>
          </cell>
          <cell r="H386">
            <v>0</v>
          </cell>
        </row>
        <row r="387">
          <cell r="A387"/>
          <cell r="F387"/>
          <cell r="G387" t="str">
            <v>Saldo</v>
          </cell>
          <cell r="H387">
            <v>-9.81</v>
          </cell>
        </row>
        <row r="388">
          <cell r="A388"/>
        </row>
        <row r="389">
          <cell r="A389" t="str">
            <v>13.2.1</v>
          </cell>
          <cell r="B389">
            <v>91.68</v>
          </cell>
          <cell r="C389"/>
          <cell r="D389"/>
          <cell r="E389"/>
          <cell r="F389"/>
          <cell r="G389"/>
          <cell r="H389">
            <v>9.81</v>
          </cell>
          <cell r="I389" t="e">
            <v>#REF!</v>
          </cell>
        </row>
        <row r="390">
          <cell r="A390"/>
          <cell r="B390" t="str">
            <v>MASTRO</v>
          </cell>
          <cell r="D390">
            <v>1.486</v>
          </cell>
          <cell r="E390">
            <v>6.6</v>
          </cell>
          <cell r="H390">
            <v>9.807599999999999</v>
          </cell>
        </row>
        <row r="391">
          <cell r="A391"/>
          <cell r="H391">
            <v>0</v>
          </cell>
        </row>
        <row r="392">
          <cell r="A392"/>
          <cell r="H392">
            <v>0</v>
          </cell>
        </row>
        <row r="393">
          <cell r="A393"/>
          <cell r="H393"/>
        </row>
        <row r="394">
          <cell r="A394"/>
          <cell r="H394"/>
        </row>
        <row r="395">
          <cell r="A395"/>
          <cell r="G395" t="str">
            <v>9ª medição</v>
          </cell>
          <cell r="H395">
            <v>47.25</v>
          </cell>
        </row>
        <row r="396">
          <cell r="A396"/>
          <cell r="G396" t="str">
            <v>10ª medição</v>
          </cell>
          <cell r="H396">
            <v>9.48</v>
          </cell>
        </row>
        <row r="397">
          <cell r="A397"/>
          <cell r="G397" t="str">
            <v>11ª medição</v>
          </cell>
          <cell r="H397">
            <v>9.81</v>
          </cell>
        </row>
        <row r="398">
          <cell r="A398"/>
          <cell r="H398"/>
        </row>
        <row r="399">
          <cell r="A399"/>
          <cell r="F399"/>
          <cell r="G399" t="str">
            <v>Medido Acumulado</v>
          </cell>
          <cell r="H399">
            <v>66.540000000000006</v>
          </cell>
        </row>
        <row r="400">
          <cell r="A400"/>
          <cell r="F400"/>
          <cell r="G400" t="str">
            <v>Contrato</v>
          </cell>
          <cell r="H400">
            <v>11.040000000000006</v>
          </cell>
        </row>
        <row r="401">
          <cell r="A401"/>
          <cell r="F401"/>
          <cell r="G401" t="str">
            <v>Saldo</v>
          </cell>
          <cell r="H401">
            <v>-55.5</v>
          </cell>
        </row>
        <row r="402">
          <cell r="A402"/>
        </row>
        <row r="403">
          <cell r="A403" t="str">
            <v>14.1.1</v>
          </cell>
          <cell r="B403">
            <v>595.70000000000005</v>
          </cell>
          <cell r="C403"/>
          <cell r="D403"/>
          <cell r="E403"/>
          <cell r="F403"/>
          <cell r="G403"/>
          <cell r="H403">
            <v>113.98</v>
          </cell>
          <cell r="I403" t="e">
            <v>#REF!</v>
          </cell>
        </row>
        <row r="404">
          <cell r="A404"/>
          <cell r="B404" t="str">
            <v>CIRCULAÇÃO CUSTÓDIA</v>
          </cell>
          <cell r="C404"/>
          <cell r="D404">
            <v>4</v>
          </cell>
          <cell r="E404">
            <v>1</v>
          </cell>
          <cell r="H404">
            <v>4</v>
          </cell>
        </row>
        <row r="405">
          <cell r="A405"/>
          <cell r="B405" t="str">
            <v>SALÃO DO JURI</v>
          </cell>
          <cell r="C405"/>
          <cell r="D405">
            <v>8.6</v>
          </cell>
          <cell r="E405">
            <v>12.788500000000001</v>
          </cell>
          <cell r="H405">
            <v>109.9811</v>
          </cell>
        </row>
        <row r="406">
          <cell r="A406"/>
          <cell r="H406">
            <v>0</v>
          </cell>
        </row>
        <row r="407">
          <cell r="A407"/>
          <cell r="H407"/>
        </row>
        <row r="408">
          <cell r="A408"/>
          <cell r="H408"/>
        </row>
        <row r="409">
          <cell r="A409"/>
          <cell r="G409" t="str">
            <v>9ª medição</v>
          </cell>
          <cell r="H409">
            <v>169.59</v>
          </cell>
        </row>
        <row r="410">
          <cell r="A410"/>
          <cell r="G410" t="str">
            <v>10ª medição</v>
          </cell>
          <cell r="H410">
            <v>309.57</v>
          </cell>
        </row>
        <row r="411">
          <cell r="A411"/>
          <cell r="G411" t="str">
            <v>11ª medição</v>
          </cell>
          <cell r="H411">
            <v>113.98</v>
          </cell>
        </row>
        <row r="412">
          <cell r="A412"/>
          <cell r="H412"/>
        </row>
        <row r="413">
          <cell r="A413"/>
          <cell r="H413"/>
        </row>
        <row r="414">
          <cell r="A414"/>
          <cell r="F414"/>
          <cell r="G414" t="str">
            <v>Medido Acumulado</v>
          </cell>
          <cell r="H414">
            <v>593.14</v>
          </cell>
        </row>
        <row r="415">
          <cell r="A415"/>
          <cell r="F415"/>
          <cell r="G415" t="str">
            <v>Contrato</v>
          </cell>
          <cell r="H415">
            <v>2.5600000000000591</v>
          </cell>
        </row>
        <row r="416">
          <cell r="A416"/>
          <cell r="F416"/>
          <cell r="G416" t="str">
            <v>Saldo</v>
          </cell>
          <cell r="H416">
            <v>-590.57999999999993</v>
          </cell>
        </row>
        <row r="417">
          <cell r="A417"/>
          <cell r="B417"/>
          <cell r="C417"/>
          <cell r="D417"/>
          <cell r="E417"/>
          <cell r="F417"/>
          <cell r="G417"/>
          <cell r="H417"/>
          <cell r="I417"/>
          <cell r="J417"/>
        </row>
        <row r="418">
          <cell r="A418" t="str">
            <v>14.3.1</v>
          </cell>
          <cell r="B418">
            <v>53.01</v>
          </cell>
          <cell r="C418"/>
          <cell r="D418"/>
          <cell r="E418"/>
          <cell r="F418"/>
          <cell r="G418"/>
          <cell r="H418">
            <v>16.43</v>
          </cell>
          <cell r="I418" t="e">
            <v>#REF!</v>
          </cell>
          <cell r="J418"/>
        </row>
        <row r="419">
          <cell r="A419"/>
          <cell r="B419" t="str">
            <v>CUSTÓDIA 2</v>
          </cell>
          <cell r="C419"/>
          <cell r="D419">
            <v>1.91</v>
          </cell>
          <cell r="E419">
            <v>3</v>
          </cell>
          <cell r="F419"/>
          <cell r="G419"/>
          <cell r="H419">
            <v>5.7299999999999995</v>
          </cell>
          <cell r="I419"/>
          <cell r="J419"/>
        </row>
        <row r="420">
          <cell r="A420"/>
          <cell r="B420" t="str">
            <v>CIRCULAÇÃO CUSTÓDIA</v>
          </cell>
          <cell r="C420"/>
          <cell r="D420">
            <v>1.5</v>
          </cell>
          <cell r="E420">
            <v>4</v>
          </cell>
          <cell r="F420"/>
          <cell r="G420"/>
          <cell r="H420">
            <v>6</v>
          </cell>
          <cell r="I420"/>
          <cell r="J420"/>
        </row>
        <row r="421">
          <cell r="A421"/>
          <cell r="B421" t="str">
            <v>SALÃO DO JURI</v>
          </cell>
          <cell r="C421"/>
          <cell r="D421">
            <v>8.8000000000000007</v>
          </cell>
          <cell r="E421">
            <v>0.53400000000000003</v>
          </cell>
          <cell r="F421"/>
          <cell r="G421"/>
          <cell r="H421">
            <v>4.6992000000000003</v>
          </cell>
          <cell r="I421"/>
          <cell r="J421"/>
        </row>
        <row r="422">
          <cell r="A422"/>
          <cell r="B422"/>
          <cell r="C422"/>
          <cell r="D422"/>
          <cell r="E422"/>
          <cell r="F422"/>
          <cell r="G422"/>
          <cell r="H422"/>
          <cell r="I422"/>
          <cell r="J422"/>
        </row>
        <row r="423">
          <cell r="A423"/>
          <cell r="B423"/>
          <cell r="C423"/>
          <cell r="D423"/>
          <cell r="E423"/>
          <cell r="F423"/>
          <cell r="G423"/>
          <cell r="H423"/>
          <cell r="I423"/>
          <cell r="J423"/>
        </row>
        <row r="424">
          <cell r="A424"/>
          <cell r="B424"/>
          <cell r="C424"/>
          <cell r="D424"/>
          <cell r="E424"/>
          <cell r="F424"/>
          <cell r="G424" t="str">
            <v>7ª medição</v>
          </cell>
          <cell r="H424">
            <v>28.48</v>
          </cell>
          <cell r="I424"/>
          <cell r="J424"/>
        </row>
        <row r="425">
          <cell r="A425"/>
          <cell r="B425"/>
          <cell r="C425"/>
          <cell r="D425"/>
          <cell r="E425"/>
          <cell r="F425"/>
          <cell r="G425" t="str">
            <v>9ª medição</v>
          </cell>
          <cell r="H425">
            <v>8.1</v>
          </cell>
          <cell r="I425"/>
          <cell r="J425"/>
        </row>
        <row r="426">
          <cell r="A426"/>
          <cell r="B426"/>
          <cell r="C426"/>
          <cell r="D426"/>
          <cell r="E426"/>
          <cell r="F426"/>
          <cell r="G426" t="str">
            <v>11ª medição</v>
          </cell>
          <cell r="H426">
            <v>16.43</v>
          </cell>
          <cell r="I426"/>
          <cell r="J426"/>
        </row>
        <row r="427">
          <cell r="A427"/>
          <cell r="B427"/>
          <cell r="C427"/>
          <cell r="D427"/>
          <cell r="E427"/>
          <cell r="F427"/>
          <cell r="G427"/>
          <cell r="H427"/>
          <cell r="I427"/>
          <cell r="J427"/>
        </row>
        <row r="428">
          <cell r="A428"/>
          <cell r="B428"/>
          <cell r="C428"/>
          <cell r="D428"/>
          <cell r="E428"/>
          <cell r="F428"/>
          <cell r="G428"/>
          <cell r="H428"/>
          <cell r="I428"/>
          <cell r="J428"/>
        </row>
        <row r="429">
          <cell r="A429"/>
          <cell r="B429"/>
          <cell r="C429"/>
          <cell r="D429"/>
          <cell r="E429"/>
          <cell r="F429"/>
          <cell r="G429" t="str">
            <v>Medido Acumulado</v>
          </cell>
          <cell r="H429">
            <v>53.01</v>
          </cell>
          <cell r="I429"/>
          <cell r="J429"/>
        </row>
        <row r="430">
          <cell r="A430"/>
          <cell r="B430"/>
          <cell r="C430"/>
          <cell r="D430"/>
          <cell r="E430"/>
          <cell r="F430"/>
          <cell r="G430" t="str">
            <v>Contrato</v>
          </cell>
          <cell r="H430">
            <v>0</v>
          </cell>
          <cell r="I430"/>
          <cell r="J430"/>
        </row>
        <row r="431">
          <cell r="A431"/>
          <cell r="B431"/>
          <cell r="C431"/>
          <cell r="D431"/>
          <cell r="E431"/>
          <cell r="F431"/>
          <cell r="G431" t="str">
            <v>Saldo</v>
          </cell>
          <cell r="H431">
            <v>-53.01</v>
          </cell>
          <cell r="I431"/>
          <cell r="J431"/>
        </row>
        <row r="432">
          <cell r="A432"/>
          <cell r="B432"/>
          <cell r="C432"/>
          <cell r="D432"/>
          <cell r="E432"/>
          <cell r="F432"/>
          <cell r="G432"/>
          <cell r="H432"/>
          <cell r="I432"/>
          <cell r="J432"/>
        </row>
        <row r="433">
          <cell r="A433"/>
          <cell r="B433"/>
          <cell r="C433"/>
          <cell r="D433"/>
          <cell r="E433"/>
          <cell r="F433"/>
          <cell r="G433"/>
          <cell r="H433"/>
          <cell r="I433"/>
          <cell r="J433"/>
        </row>
        <row r="434">
          <cell r="A434"/>
          <cell r="B434"/>
          <cell r="C434"/>
          <cell r="D434"/>
          <cell r="E434"/>
          <cell r="F434"/>
          <cell r="G434"/>
          <cell r="H434"/>
          <cell r="I434"/>
          <cell r="J434"/>
        </row>
        <row r="435">
          <cell r="A435"/>
        </row>
        <row r="436">
          <cell r="A436" t="str">
            <v>15.2</v>
          </cell>
          <cell r="B436">
            <v>84.9</v>
          </cell>
          <cell r="C436"/>
          <cell r="D436"/>
          <cell r="E436"/>
          <cell r="F436"/>
          <cell r="G436"/>
          <cell r="H436">
            <v>16.03</v>
          </cell>
          <cell r="I436" t="e">
            <v>#REF!</v>
          </cell>
        </row>
        <row r="437">
          <cell r="A437"/>
          <cell r="B437" t="str">
            <v>RESERVATÓRIO INFERIOR</v>
          </cell>
          <cell r="C437"/>
          <cell r="D437"/>
          <cell r="E437">
            <v>10.199999999999999</v>
          </cell>
          <cell r="F437">
            <v>1.5720000000000001</v>
          </cell>
          <cell r="H437">
            <v>16.034399999999998</v>
          </cell>
        </row>
        <row r="438">
          <cell r="A438"/>
          <cell r="B438"/>
          <cell r="C438"/>
          <cell r="D438"/>
          <cell r="E438"/>
          <cell r="H438">
            <v>0</v>
          </cell>
        </row>
        <row r="439">
          <cell r="A439"/>
          <cell r="H439">
            <v>0</v>
          </cell>
        </row>
        <row r="440">
          <cell r="A440"/>
          <cell r="H440">
            <v>0</v>
          </cell>
        </row>
        <row r="441">
          <cell r="A441"/>
          <cell r="H441">
            <v>0</v>
          </cell>
        </row>
        <row r="442">
          <cell r="A442"/>
          <cell r="H442">
            <v>0</v>
          </cell>
        </row>
        <row r="443">
          <cell r="A443"/>
          <cell r="G443" t="str">
            <v>9ª medição</v>
          </cell>
          <cell r="H443">
            <v>68.87</v>
          </cell>
        </row>
        <row r="444">
          <cell r="A444"/>
          <cell r="G444" t="str">
            <v>11ª medição</v>
          </cell>
          <cell r="H444">
            <v>16.03</v>
          </cell>
        </row>
        <row r="445">
          <cell r="A445"/>
          <cell r="H445">
            <v>0</v>
          </cell>
        </row>
        <row r="446">
          <cell r="A446"/>
          <cell r="H446">
            <v>0</v>
          </cell>
        </row>
        <row r="447">
          <cell r="A447"/>
          <cell r="F447"/>
          <cell r="G447" t="str">
            <v>Medido Acumulado</v>
          </cell>
          <cell r="H447">
            <v>84.9</v>
          </cell>
        </row>
        <row r="448">
          <cell r="A448"/>
          <cell r="F448"/>
          <cell r="G448" t="str">
            <v>Contrato</v>
          </cell>
          <cell r="H448">
            <v>0</v>
          </cell>
        </row>
        <row r="449">
          <cell r="A449"/>
          <cell r="F449"/>
          <cell r="G449" t="str">
            <v>Saldo</v>
          </cell>
          <cell r="H449">
            <v>-84.9</v>
          </cell>
        </row>
        <row r="450">
          <cell r="A450"/>
        </row>
        <row r="451">
          <cell r="A451" t="str">
            <v>15.3</v>
          </cell>
          <cell r="B451">
            <v>200.81</v>
          </cell>
          <cell r="C451"/>
          <cell r="D451"/>
          <cell r="E451"/>
          <cell r="F451"/>
          <cell r="G451"/>
          <cell r="H451">
            <v>94.36</v>
          </cell>
          <cell r="I451" t="e">
            <v>#REF!</v>
          </cell>
        </row>
        <row r="452">
          <cell r="A452"/>
          <cell r="B452" t="str">
            <v>CALHA COBERTA A1</v>
          </cell>
          <cell r="C452"/>
          <cell r="D452"/>
          <cell r="E452">
            <v>28.8</v>
          </cell>
          <cell r="F452">
            <v>0.73</v>
          </cell>
          <cell r="H452">
            <v>21.024000000000001</v>
          </cell>
        </row>
        <row r="453">
          <cell r="A453"/>
          <cell r="B453" t="str">
            <v>CALHA COBERTA A2</v>
          </cell>
          <cell r="C453"/>
          <cell r="D453"/>
          <cell r="E453">
            <v>40.4</v>
          </cell>
          <cell r="F453">
            <v>0.73</v>
          </cell>
          <cell r="H453">
            <v>29.491999999999997</v>
          </cell>
        </row>
        <row r="454">
          <cell r="A454"/>
          <cell r="B454" t="str">
            <v>CALHA COBERTA A3</v>
          </cell>
          <cell r="E454">
            <v>31.3</v>
          </cell>
          <cell r="F454">
            <v>0.72499999999999998</v>
          </cell>
          <cell r="H454">
            <v>22.692499999999999</v>
          </cell>
        </row>
        <row r="455">
          <cell r="A455"/>
          <cell r="B455" t="str">
            <v>CALHA COBERTA A4</v>
          </cell>
          <cell r="E455">
            <v>27</v>
          </cell>
          <cell r="F455">
            <v>0.72099999999999997</v>
          </cell>
          <cell r="H455">
            <v>19.466999999999999</v>
          </cell>
        </row>
        <row r="456">
          <cell r="A456"/>
          <cell r="B456" t="str">
            <v>CASA DA BOMBA</v>
          </cell>
          <cell r="E456">
            <v>1.2</v>
          </cell>
          <cell r="F456">
            <v>1.4</v>
          </cell>
          <cell r="H456">
            <v>1.68</v>
          </cell>
        </row>
        <row r="457">
          <cell r="A457"/>
          <cell r="H457"/>
        </row>
        <row r="458">
          <cell r="A458"/>
          <cell r="G458" t="str">
            <v>9ª medição</v>
          </cell>
          <cell r="H458">
            <v>90.44</v>
          </cell>
        </row>
        <row r="459">
          <cell r="A459"/>
          <cell r="G459" t="str">
            <v>11ª medição</v>
          </cell>
          <cell r="H459">
            <v>94.36</v>
          </cell>
        </row>
        <row r="460">
          <cell r="A460"/>
          <cell r="H460"/>
        </row>
        <row r="461">
          <cell r="A461"/>
          <cell r="F461"/>
          <cell r="G461" t="str">
            <v>Medido Acumulado</v>
          </cell>
          <cell r="H461">
            <v>186.48000000000002</v>
          </cell>
        </row>
        <row r="462">
          <cell r="A462"/>
          <cell r="F462"/>
          <cell r="G462" t="str">
            <v>Contrato</v>
          </cell>
          <cell r="H462">
            <v>16.009999999999991</v>
          </cell>
        </row>
        <row r="463">
          <cell r="A463"/>
          <cell r="F463"/>
          <cell r="G463" t="str">
            <v>Saldo</v>
          </cell>
          <cell r="H463">
            <v>-170.47000000000003</v>
          </cell>
        </row>
        <row r="464">
          <cell r="A464"/>
        </row>
        <row r="465">
          <cell r="A465"/>
        </row>
        <row r="466">
          <cell r="A466" t="str">
            <v>16.1.1</v>
          </cell>
          <cell r="B466">
            <v>951.37000000000012</v>
          </cell>
          <cell r="C466"/>
          <cell r="D466"/>
          <cell r="E466"/>
          <cell r="F466"/>
          <cell r="G466"/>
          <cell r="H466">
            <v>91.35</v>
          </cell>
          <cell r="I466" t="e">
            <v>#REF!</v>
          </cell>
        </row>
        <row r="467">
          <cell r="A467"/>
          <cell r="B467" t="str">
            <v>SALÃO DO JURI</v>
          </cell>
          <cell r="E467">
            <v>33.731999999999999</v>
          </cell>
          <cell r="F467">
            <v>4.3</v>
          </cell>
          <cell r="H467">
            <v>145.04759999999999</v>
          </cell>
        </row>
        <row r="468">
          <cell r="A468"/>
          <cell r="B468" t="str">
            <v>DESCONTO JANELAS</v>
          </cell>
          <cell r="C468">
            <v>12</v>
          </cell>
          <cell r="E468">
            <v>2</v>
          </cell>
          <cell r="F468">
            <v>1.6</v>
          </cell>
          <cell r="G468">
            <v>-1</v>
          </cell>
          <cell r="H468">
            <v>-38.400000000000006</v>
          </cell>
        </row>
        <row r="469">
          <cell r="A469"/>
          <cell r="B469" t="str">
            <v>DESCONTO PORTA SALÃO DO JURI</v>
          </cell>
          <cell r="E469">
            <v>2</v>
          </cell>
          <cell r="F469">
            <v>2.1</v>
          </cell>
          <cell r="G469">
            <v>-1</v>
          </cell>
          <cell r="H469">
            <v>-4.2</v>
          </cell>
        </row>
        <row r="470">
          <cell r="A470"/>
          <cell r="B470" t="str">
            <v>DESCONTO JANELAS SALÃO DO JURI</v>
          </cell>
          <cell r="C470">
            <v>3</v>
          </cell>
          <cell r="E470">
            <v>1</v>
          </cell>
          <cell r="F470">
            <v>2.2999999999999998</v>
          </cell>
          <cell r="G470">
            <v>-1</v>
          </cell>
          <cell r="H470">
            <v>-6.8999999999999995</v>
          </cell>
        </row>
        <row r="471">
          <cell r="A471"/>
          <cell r="B471" t="str">
            <v>DESCONTO PORTA DEPÓSITO</v>
          </cell>
          <cell r="E471">
            <v>2</v>
          </cell>
          <cell r="F471">
            <v>2.1</v>
          </cell>
          <cell r="G471">
            <v>-1</v>
          </cell>
          <cell r="H471">
            <v>-4.2</v>
          </cell>
        </row>
        <row r="472">
          <cell r="A472"/>
          <cell r="H472">
            <v>0</v>
          </cell>
        </row>
        <row r="473">
          <cell r="A473"/>
          <cell r="G473" t="str">
            <v>8ª medição</v>
          </cell>
          <cell r="H473">
            <v>539.99</v>
          </cell>
        </row>
        <row r="474">
          <cell r="A474"/>
          <cell r="G474" t="str">
            <v>10ª medição</v>
          </cell>
          <cell r="H474">
            <v>320.02999999999997</v>
          </cell>
        </row>
        <row r="475">
          <cell r="A475"/>
          <cell r="G475" t="str">
            <v>11ª medição</v>
          </cell>
          <cell r="H475">
            <v>91.35</v>
          </cell>
        </row>
        <row r="476">
          <cell r="A476"/>
          <cell r="H476"/>
        </row>
        <row r="477">
          <cell r="A477"/>
          <cell r="F477"/>
          <cell r="G477" t="str">
            <v>Medido Acumulado</v>
          </cell>
          <cell r="H477">
            <v>951.37</v>
          </cell>
        </row>
        <row r="478">
          <cell r="A478"/>
          <cell r="F478"/>
          <cell r="G478" t="str">
            <v>Contrato</v>
          </cell>
          <cell r="H478">
            <v>0</v>
          </cell>
        </row>
        <row r="479">
          <cell r="A479"/>
          <cell r="F479"/>
          <cell r="G479" t="str">
            <v>Saldo</v>
          </cell>
          <cell r="H479">
            <v>-951.37</v>
          </cell>
        </row>
        <row r="480">
          <cell r="A480"/>
        </row>
        <row r="481">
          <cell r="A481" t="str">
            <v>16.1.2</v>
          </cell>
          <cell r="B481">
            <v>951.37000000000012</v>
          </cell>
          <cell r="C481"/>
          <cell r="D481"/>
          <cell r="E481"/>
          <cell r="F481"/>
          <cell r="G481"/>
          <cell r="H481">
            <v>91.35</v>
          </cell>
          <cell r="I481" t="e">
            <v>#REF!</v>
          </cell>
        </row>
        <row r="482">
          <cell r="A482"/>
          <cell r="B482" t="str">
            <v>SALÃO DO JURI</v>
          </cell>
          <cell r="E482">
            <v>33.731999999999999</v>
          </cell>
          <cell r="F482">
            <v>4.3</v>
          </cell>
          <cell r="H482">
            <v>145.04759999999999</v>
          </cell>
        </row>
        <row r="483">
          <cell r="A483"/>
          <cell r="B483" t="str">
            <v>DESCONTO JANELAS</v>
          </cell>
          <cell r="C483">
            <v>12</v>
          </cell>
          <cell r="E483">
            <v>2</v>
          </cell>
          <cell r="F483">
            <v>1.6</v>
          </cell>
          <cell r="G483">
            <v>-1</v>
          </cell>
          <cell r="H483">
            <v>-38.400000000000006</v>
          </cell>
        </row>
        <row r="484">
          <cell r="A484"/>
          <cell r="B484" t="str">
            <v>DESCONTO PORTA SALÃO DO JURI</v>
          </cell>
          <cell r="E484">
            <v>2</v>
          </cell>
          <cell r="F484">
            <v>2.1</v>
          </cell>
          <cell r="G484">
            <v>-1</v>
          </cell>
          <cell r="H484">
            <v>-4.2</v>
          </cell>
        </row>
        <row r="485">
          <cell r="A485"/>
          <cell r="B485" t="str">
            <v>DESCONTO JANELAS SALÃO DO JURI</v>
          </cell>
          <cell r="C485">
            <v>3</v>
          </cell>
          <cell r="E485">
            <v>1</v>
          </cell>
          <cell r="F485">
            <v>2.2999999999999998</v>
          </cell>
          <cell r="G485">
            <v>-1</v>
          </cell>
          <cell r="H485">
            <v>-6.8999999999999995</v>
          </cell>
        </row>
        <row r="486">
          <cell r="A486"/>
          <cell r="B486" t="str">
            <v>DESCONTO PORTA DEPÓSITO</v>
          </cell>
          <cell r="E486">
            <v>2</v>
          </cell>
          <cell r="F486">
            <v>2.1</v>
          </cell>
          <cell r="G486">
            <v>-1</v>
          </cell>
          <cell r="H486">
            <v>-4.2</v>
          </cell>
        </row>
        <row r="487">
          <cell r="A487"/>
          <cell r="H487"/>
        </row>
        <row r="488">
          <cell r="A488"/>
          <cell r="G488" t="str">
            <v>8ª medição</v>
          </cell>
          <cell r="H488">
            <v>562.66999999999996</v>
          </cell>
        </row>
        <row r="489">
          <cell r="A489"/>
          <cell r="G489" t="str">
            <v>10ª medição</v>
          </cell>
          <cell r="H489">
            <v>297.35000000000002</v>
          </cell>
        </row>
        <row r="490">
          <cell r="A490"/>
          <cell r="G490" t="str">
            <v>11ª medição</v>
          </cell>
          <cell r="H490">
            <v>91.35</v>
          </cell>
        </row>
        <row r="491">
          <cell r="A491"/>
          <cell r="H491"/>
        </row>
        <row r="492">
          <cell r="A492"/>
          <cell r="F492"/>
          <cell r="G492" t="str">
            <v>Medido Acumulado</v>
          </cell>
          <cell r="H492">
            <v>951.37</v>
          </cell>
        </row>
        <row r="493">
          <cell r="A493"/>
          <cell r="F493"/>
          <cell r="G493" t="str">
            <v>Contrato</v>
          </cell>
          <cell r="H493">
            <v>0</v>
          </cell>
        </row>
        <row r="494">
          <cell r="A494"/>
          <cell r="F494"/>
          <cell r="G494" t="str">
            <v>Saldo</v>
          </cell>
          <cell r="H494">
            <v>-951.37</v>
          </cell>
        </row>
        <row r="495">
          <cell r="A495"/>
        </row>
        <row r="496">
          <cell r="A496"/>
        </row>
        <row r="497">
          <cell r="A497" t="str">
            <v>16.2.1</v>
          </cell>
          <cell r="B497">
            <v>15.86</v>
          </cell>
          <cell r="C497"/>
          <cell r="D497"/>
          <cell r="E497"/>
          <cell r="F497"/>
          <cell r="G497"/>
          <cell r="H497">
            <v>15.86</v>
          </cell>
          <cell r="I497" t="e">
            <v>#REF!</v>
          </cell>
        </row>
        <row r="498">
          <cell r="A498"/>
          <cell r="B498" t="str">
            <v>CUSTÓDIA 1</v>
          </cell>
          <cell r="D498">
            <v>1.91</v>
          </cell>
          <cell r="E498">
            <v>3</v>
          </cell>
          <cell r="H498">
            <v>5.7299999999999995</v>
          </cell>
        </row>
        <row r="499">
          <cell r="A499"/>
          <cell r="B499" t="str">
            <v>CUSTÓDIA 2</v>
          </cell>
          <cell r="D499">
            <v>1.91</v>
          </cell>
          <cell r="E499">
            <v>3</v>
          </cell>
          <cell r="H499">
            <v>5.7299999999999995</v>
          </cell>
        </row>
        <row r="500">
          <cell r="A500"/>
          <cell r="B500" t="str">
            <v>CIRCULAÇÃO CUSTÓDIA</v>
          </cell>
          <cell r="D500">
            <v>1.1000000000000001</v>
          </cell>
          <cell r="E500">
            <v>4</v>
          </cell>
          <cell r="H500">
            <v>4.4000000000000004</v>
          </cell>
        </row>
        <row r="501">
          <cell r="A501"/>
          <cell r="H501"/>
        </row>
        <row r="502">
          <cell r="A502"/>
          <cell r="H502"/>
        </row>
        <row r="503">
          <cell r="A503"/>
          <cell r="G503" t="str">
            <v>11ª medição</v>
          </cell>
          <cell r="H503">
            <v>15.86</v>
          </cell>
        </row>
        <row r="504">
          <cell r="A504"/>
          <cell r="H504"/>
        </row>
        <row r="505">
          <cell r="A505"/>
          <cell r="H505"/>
        </row>
        <row r="506">
          <cell r="A506"/>
          <cell r="H506"/>
        </row>
        <row r="507">
          <cell r="A507"/>
          <cell r="H507"/>
        </row>
        <row r="508">
          <cell r="A508"/>
          <cell r="F508"/>
          <cell r="G508" t="str">
            <v>Medido Acumulado</v>
          </cell>
          <cell r="H508">
            <v>15.86</v>
          </cell>
        </row>
        <row r="509">
          <cell r="A509"/>
          <cell r="F509"/>
          <cell r="G509" t="str">
            <v>Contrato</v>
          </cell>
          <cell r="H509">
            <v>0</v>
          </cell>
        </row>
        <row r="510">
          <cell r="A510"/>
          <cell r="F510"/>
          <cell r="G510" t="str">
            <v>Saldo</v>
          </cell>
          <cell r="H510">
            <v>-15.86</v>
          </cell>
        </row>
        <row r="511">
          <cell r="A511"/>
        </row>
        <row r="512">
          <cell r="A512" t="str">
            <v>16.4.1</v>
          </cell>
          <cell r="B512">
            <v>196.85999999999999</v>
          </cell>
          <cell r="C512"/>
          <cell r="D512"/>
          <cell r="E512"/>
          <cell r="F512"/>
          <cell r="G512"/>
          <cell r="H512">
            <v>98.91</v>
          </cell>
          <cell r="I512" t="e">
            <v>#REF!</v>
          </cell>
        </row>
        <row r="513">
          <cell r="A513"/>
          <cell r="B513" t="str">
            <v>WC PROMOTORIA - JANELA</v>
          </cell>
          <cell r="E513">
            <v>1.25</v>
          </cell>
          <cell r="F513">
            <v>0.5</v>
          </cell>
          <cell r="H513">
            <v>0.625</v>
          </cell>
        </row>
        <row r="514">
          <cell r="A514"/>
          <cell r="B514" t="str">
            <v>WC FEMININO - JANELA</v>
          </cell>
          <cell r="E514">
            <v>2.2999999999999998</v>
          </cell>
          <cell r="F514">
            <v>0.5</v>
          </cell>
          <cell r="H514">
            <v>1.1499999999999999</v>
          </cell>
        </row>
        <row r="515">
          <cell r="A515"/>
          <cell r="B515" t="str">
            <v>WC MASCULINO - JANELA</v>
          </cell>
          <cell r="E515">
            <v>2.2999999999999998</v>
          </cell>
          <cell r="F515">
            <v>0.5</v>
          </cell>
          <cell r="H515">
            <v>1.1499999999999999</v>
          </cell>
        </row>
        <row r="516">
          <cell r="A516"/>
          <cell r="B516" t="str">
            <v>WC PNE MASCULINO - JANELA</v>
          </cell>
          <cell r="E516">
            <v>1.5</v>
          </cell>
          <cell r="F516">
            <v>0.5</v>
          </cell>
          <cell r="H516">
            <v>0.75</v>
          </cell>
        </row>
        <row r="517">
          <cell r="A517"/>
          <cell r="B517" t="str">
            <v>WC PNE FEMININO - JANELA</v>
          </cell>
          <cell r="E517">
            <v>1.5</v>
          </cell>
          <cell r="F517">
            <v>0.5</v>
          </cell>
          <cell r="H517">
            <v>0.75</v>
          </cell>
        </row>
        <row r="518">
          <cell r="A518"/>
          <cell r="B518" t="str">
            <v>AUDIÊNCIA - JANELA</v>
          </cell>
          <cell r="E518">
            <v>2</v>
          </cell>
          <cell r="F518">
            <v>1.6</v>
          </cell>
          <cell r="H518">
            <v>3.2</v>
          </cell>
        </row>
        <row r="519">
          <cell r="A519"/>
          <cell r="B519" t="str">
            <v>COPA - JANELA</v>
          </cell>
          <cell r="E519">
            <v>2</v>
          </cell>
          <cell r="F519">
            <v>0.5</v>
          </cell>
          <cell r="H519">
            <v>1</v>
          </cell>
        </row>
        <row r="520">
          <cell r="A520"/>
          <cell r="B520" t="str">
            <v>DEPÓSITO - PORTA</v>
          </cell>
          <cell r="E520">
            <v>2</v>
          </cell>
          <cell r="F520">
            <v>2.1</v>
          </cell>
          <cell r="H520">
            <v>4.2</v>
          </cell>
        </row>
        <row r="521">
          <cell r="A521"/>
          <cell r="B521" t="str">
            <v>ENTRADA LATERAL - PORTA</v>
          </cell>
          <cell r="E521">
            <v>0.9</v>
          </cell>
          <cell r="F521">
            <v>2.1</v>
          </cell>
          <cell r="H521">
            <v>1.8900000000000001</v>
          </cell>
        </row>
        <row r="522">
          <cell r="A522"/>
          <cell r="B522" t="str">
            <v>ENTRADA LATERAL - JANELA</v>
          </cell>
          <cell r="E522">
            <v>3.15</v>
          </cell>
          <cell r="F522">
            <v>0.5</v>
          </cell>
          <cell r="H522">
            <v>1.575</v>
          </cell>
        </row>
        <row r="523">
          <cell r="A523"/>
          <cell r="B523" t="str">
            <v>WC JUIZ - JANELA</v>
          </cell>
          <cell r="E523">
            <v>1.25</v>
          </cell>
          <cell r="F523">
            <v>0.5</v>
          </cell>
          <cell r="H523">
            <v>0.625</v>
          </cell>
        </row>
        <row r="524">
          <cell r="A524"/>
          <cell r="B524" t="str">
            <v>DEFENSORIA - GRADE DE JANELA</v>
          </cell>
          <cell r="E524">
            <v>1.65</v>
          </cell>
          <cell r="F524">
            <v>1.6</v>
          </cell>
          <cell r="H524">
            <v>2.64</v>
          </cell>
        </row>
        <row r="525">
          <cell r="A525"/>
          <cell r="B525" t="str">
            <v>DISTRIBUIÇÃO - GRADE DE JANELA</v>
          </cell>
          <cell r="E525">
            <v>2</v>
          </cell>
          <cell r="F525">
            <v>1.6</v>
          </cell>
          <cell r="H525">
            <v>3.2</v>
          </cell>
        </row>
        <row r="526">
          <cell r="A526"/>
          <cell r="B526" t="str">
            <v>PROMOTORIA - GRADE DE JANELA</v>
          </cell>
          <cell r="E526">
            <v>2</v>
          </cell>
          <cell r="F526">
            <v>1.6</v>
          </cell>
          <cell r="H526">
            <v>3.2</v>
          </cell>
        </row>
        <row r="527">
          <cell r="A527"/>
          <cell r="B527" t="str">
            <v>JUIZ - GRADE DE JANELA</v>
          </cell>
          <cell r="E527">
            <v>2</v>
          </cell>
          <cell r="F527">
            <v>1.6</v>
          </cell>
          <cell r="H527">
            <v>3.2</v>
          </cell>
        </row>
        <row r="528">
          <cell r="A528"/>
          <cell r="B528" t="str">
            <v>ASSESSORIA - GRADE DE JANELA</v>
          </cell>
          <cell r="E528">
            <v>2</v>
          </cell>
          <cell r="F528">
            <v>1.6</v>
          </cell>
          <cell r="H528">
            <v>3.2</v>
          </cell>
        </row>
        <row r="529">
          <cell r="A529"/>
          <cell r="B529" t="str">
            <v>1ª VARA SECRETÁRIA - GRADE DE JANELA</v>
          </cell>
          <cell r="C529">
            <v>3</v>
          </cell>
          <cell r="E529">
            <v>2</v>
          </cell>
          <cell r="F529">
            <v>1.6</v>
          </cell>
          <cell r="H529">
            <v>9.6000000000000014</v>
          </cell>
        </row>
        <row r="530">
          <cell r="A530"/>
          <cell r="B530" t="str">
            <v>OAB - GRADE DE JANELA</v>
          </cell>
          <cell r="E530">
            <v>2</v>
          </cell>
          <cell r="F530">
            <v>1.6</v>
          </cell>
          <cell r="H530">
            <v>3.2</v>
          </cell>
        </row>
        <row r="531">
          <cell r="A531"/>
          <cell r="B531" t="str">
            <v>OFICIAIS - GRADE DE JANELA</v>
          </cell>
          <cell r="E531">
            <v>2</v>
          </cell>
          <cell r="F531">
            <v>1.6</v>
          </cell>
          <cell r="H531">
            <v>3.2</v>
          </cell>
        </row>
        <row r="532">
          <cell r="A532"/>
          <cell r="B532" t="str">
            <v>COPA - GRADE DE JANELA</v>
          </cell>
          <cell r="E532">
            <v>2</v>
          </cell>
          <cell r="F532">
            <v>1.6</v>
          </cell>
          <cell r="H532">
            <v>3.2</v>
          </cell>
        </row>
        <row r="533">
          <cell r="A533"/>
          <cell r="B533" t="str">
            <v>DML - GRADE DE JANELA</v>
          </cell>
          <cell r="E533">
            <v>1.2</v>
          </cell>
          <cell r="F533">
            <v>0.5</v>
          </cell>
          <cell r="H533">
            <v>0.6</v>
          </cell>
        </row>
        <row r="534">
          <cell r="A534"/>
          <cell r="B534" t="str">
            <v>DEPÓSITO - GRADE DE JANELA</v>
          </cell>
          <cell r="E534">
            <v>2</v>
          </cell>
          <cell r="F534">
            <v>0.5</v>
          </cell>
          <cell r="H534">
            <v>1</v>
          </cell>
        </row>
        <row r="535">
          <cell r="A535"/>
          <cell r="B535" t="str">
            <v>JURADOS - GRADE DE JANELA</v>
          </cell>
          <cell r="E535">
            <v>2</v>
          </cell>
          <cell r="F535">
            <v>1.6</v>
          </cell>
          <cell r="H535">
            <v>3.2</v>
          </cell>
        </row>
        <row r="536">
          <cell r="A536"/>
          <cell r="B536" t="str">
            <v>WC JURADOS - GRADE DE JANELA</v>
          </cell>
          <cell r="E536">
            <v>1.1499999999999999</v>
          </cell>
          <cell r="F536">
            <v>0.5</v>
          </cell>
          <cell r="H536">
            <v>0.57499999999999996</v>
          </cell>
        </row>
        <row r="537">
          <cell r="A537"/>
          <cell r="B537" t="str">
            <v>DEFENSORIA - GRADE DE JANELA</v>
          </cell>
          <cell r="C537"/>
          <cell r="D537"/>
          <cell r="E537">
            <v>1.65</v>
          </cell>
          <cell r="F537">
            <v>1.6</v>
          </cell>
          <cell r="H537">
            <v>2.64</v>
          </cell>
        </row>
        <row r="538">
          <cell r="A538"/>
          <cell r="B538" t="str">
            <v>DISTRIBUIÇÃO - GRADE DE JANELA</v>
          </cell>
          <cell r="C538"/>
          <cell r="D538"/>
          <cell r="E538">
            <v>2</v>
          </cell>
          <cell r="F538">
            <v>1.6</v>
          </cell>
          <cell r="H538">
            <v>3.2</v>
          </cell>
        </row>
        <row r="539">
          <cell r="A539"/>
          <cell r="B539" t="str">
            <v>PROMOTORIA - GRADE DE JANELA</v>
          </cell>
          <cell r="C539"/>
          <cell r="D539"/>
          <cell r="E539">
            <v>2</v>
          </cell>
          <cell r="F539">
            <v>1.6</v>
          </cell>
          <cell r="H539">
            <v>3.2</v>
          </cell>
        </row>
        <row r="540">
          <cell r="A540"/>
          <cell r="B540" t="str">
            <v>JUIZ - GRADE DE JANELA</v>
          </cell>
          <cell r="C540"/>
          <cell r="D540"/>
          <cell r="E540">
            <v>2</v>
          </cell>
          <cell r="F540">
            <v>1.6</v>
          </cell>
          <cell r="H540">
            <v>3.2</v>
          </cell>
        </row>
        <row r="541">
          <cell r="A541"/>
          <cell r="B541" t="str">
            <v>ASSESSORIA - GRADE DE JANELA</v>
          </cell>
          <cell r="C541"/>
          <cell r="D541"/>
          <cell r="E541">
            <v>2</v>
          </cell>
          <cell r="F541">
            <v>1.6</v>
          </cell>
          <cell r="H541">
            <v>3.2</v>
          </cell>
        </row>
        <row r="542">
          <cell r="A542"/>
          <cell r="B542" t="str">
            <v>1ª VARA SECRETÁRIA - GRADE DE JANELA</v>
          </cell>
          <cell r="C542">
            <v>3</v>
          </cell>
          <cell r="D542"/>
          <cell r="E542">
            <v>2</v>
          </cell>
          <cell r="F542">
            <v>1.6</v>
          </cell>
          <cell r="H542">
            <v>9.6000000000000014</v>
          </cell>
        </row>
        <row r="543">
          <cell r="A543"/>
          <cell r="B543" t="str">
            <v>OAB - GRADE DE JANELA</v>
          </cell>
          <cell r="C543"/>
          <cell r="D543"/>
          <cell r="E543">
            <v>2</v>
          </cell>
          <cell r="F543">
            <v>1.6</v>
          </cell>
          <cell r="H543">
            <v>3.2</v>
          </cell>
        </row>
        <row r="544">
          <cell r="A544"/>
          <cell r="B544" t="str">
            <v>OFICIAIS - GRADE DE JANELA</v>
          </cell>
          <cell r="C544"/>
          <cell r="D544"/>
          <cell r="E544">
            <v>2</v>
          </cell>
          <cell r="F544">
            <v>1.6</v>
          </cell>
          <cell r="H544">
            <v>3.2</v>
          </cell>
        </row>
        <row r="545">
          <cell r="A545"/>
          <cell r="B545" t="str">
            <v>COPA - GRADE DE JANELA</v>
          </cell>
          <cell r="C545"/>
          <cell r="D545"/>
          <cell r="E545">
            <v>2</v>
          </cell>
          <cell r="F545">
            <v>1.6</v>
          </cell>
          <cell r="H545">
            <v>3.2</v>
          </cell>
        </row>
        <row r="546">
          <cell r="A546"/>
          <cell r="B546" t="str">
            <v>DML - GRADE DE JANELA</v>
          </cell>
          <cell r="C546"/>
          <cell r="D546"/>
          <cell r="E546">
            <v>1.2</v>
          </cell>
          <cell r="F546">
            <v>0.5</v>
          </cell>
          <cell r="H546">
            <v>0.6</v>
          </cell>
        </row>
        <row r="547">
          <cell r="A547"/>
          <cell r="B547" t="str">
            <v>DEPÓSITO - GRADE DE JANELA</v>
          </cell>
          <cell r="C547"/>
          <cell r="D547"/>
          <cell r="E547">
            <v>2</v>
          </cell>
          <cell r="F547">
            <v>0.5</v>
          </cell>
          <cell r="H547">
            <v>1</v>
          </cell>
        </row>
        <row r="548">
          <cell r="A548"/>
          <cell r="B548" t="str">
            <v>JURADOS - GRADE DE JANELA</v>
          </cell>
          <cell r="C548"/>
          <cell r="D548"/>
          <cell r="E548">
            <v>2</v>
          </cell>
          <cell r="F548">
            <v>1.6</v>
          </cell>
          <cell r="H548">
            <v>3.2</v>
          </cell>
        </row>
        <row r="549">
          <cell r="A549"/>
          <cell r="B549" t="str">
            <v>WC JURADOS - GRADE DE JANELA</v>
          </cell>
          <cell r="C549"/>
          <cell r="D549"/>
          <cell r="E549">
            <v>1.1499999999999999</v>
          </cell>
          <cell r="F549">
            <v>0.5</v>
          </cell>
          <cell r="H549">
            <v>0.57499999999999996</v>
          </cell>
        </row>
        <row r="550">
          <cell r="A550"/>
          <cell r="B550" t="str">
            <v xml:space="preserve">ESCADA </v>
          </cell>
          <cell r="E550">
            <v>1.96</v>
          </cell>
          <cell r="H550">
            <v>1.96</v>
          </cell>
        </row>
        <row r="551">
          <cell r="A551"/>
          <cell r="B551"/>
          <cell r="C551"/>
          <cell r="D551"/>
          <cell r="E551"/>
          <cell r="F551"/>
          <cell r="G551"/>
          <cell r="H551"/>
          <cell r="I551"/>
          <cell r="J551"/>
        </row>
        <row r="552">
          <cell r="A552"/>
          <cell r="B552"/>
          <cell r="C552"/>
          <cell r="D552"/>
          <cell r="E552"/>
          <cell r="F552"/>
          <cell r="G552" t="str">
            <v>9ª medição</v>
          </cell>
          <cell r="H552">
            <v>40.020000000000003</v>
          </cell>
          <cell r="I552"/>
          <cell r="J552"/>
        </row>
        <row r="553">
          <cell r="A553"/>
          <cell r="B553"/>
          <cell r="C553"/>
          <cell r="D553"/>
          <cell r="E553"/>
          <cell r="F553"/>
          <cell r="G553" t="str">
            <v>10ª medição</v>
          </cell>
          <cell r="H553">
            <v>57.93</v>
          </cell>
          <cell r="I553"/>
          <cell r="J553"/>
        </row>
        <row r="554">
          <cell r="A554"/>
          <cell r="B554"/>
          <cell r="C554"/>
          <cell r="D554"/>
          <cell r="E554"/>
          <cell r="F554"/>
          <cell r="G554" t="str">
            <v>11ª medição</v>
          </cell>
          <cell r="H554">
            <v>98.91</v>
          </cell>
          <cell r="I554"/>
          <cell r="J554"/>
        </row>
        <row r="555">
          <cell r="A555"/>
          <cell r="H555"/>
        </row>
        <row r="556">
          <cell r="A556"/>
          <cell r="F556"/>
          <cell r="G556" t="str">
            <v>Medido Acumulado</v>
          </cell>
          <cell r="H556">
            <v>196.86</v>
          </cell>
        </row>
        <row r="557">
          <cell r="A557"/>
          <cell r="F557"/>
          <cell r="G557" t="str">
            <v>Contrato</v>
          </cell>
          <cell r="H557">
            <v>0</v>
          </cell>
        </row>
        <row r="558">
          <cell r="A558"/>
          <cell r="F558"/>
          <cell r="G558" t="str">
            <v>Saldo</v>
          </cell>
          <cell r="H558">
            <v>-196.86</v>
          </cell>
        </row>
        <row r="559">
          <cell r="A559"/>
        </row>
        <row r="560">
          <cell r="A560" t="str">
            <v>17.1.6</v>
          </cell>
          <cell r="B560">
            <v>1</v>
          </cell>
          <cell r="C560"/>
          <cell r="D560"/>
          <cell r="E560"/>
          <cell r="F560"/>
          <cell r="G560"/>
          <cell r="H560">
            <v>1</v>
          </cell>
          <cell r="I560" t="e">
            <v>#REF!</v>
          </cell>
        </row>
        <row r="561">
          <cell r="A561"/>
          <cell r="B561" t="str">
            <v>SECRETÁRIA</v>
          </cell>
          <cell r="C561">
            <v>1</v>
          </cell>
          <cell r="H561">
            <v>1</v>
          </cell>
        </row>
        <row r="562">
          <cell r="A562"/>
          <cell r="H562"/>
        </row>
        <row r="563">
          <cell r="A563"/>
          <cell r="H563"/>
        </row>
        <row r="564">
          <cell r="A564"/>
          <cell r="H564"/>
        </row>
        <row r="565">
          <cell r="A565"/>
          <cell r="H565"/>
        </row>
        <row r="566">
          <cell r="A566"/>
          <cell r="H566"/>
        </row>
        <row r="567">
          <cell r="A567"/>
          <cell r="G567" t="str">
            <v>11ª medição</v>
          </cell>
          <cell r="H567">
            <v>1</v>
          </cell>
        </row>
        <row r="568">
          <cell r="A568"/>
          <cell r="H568"/>
        </row>
        <row r="569">
          <cell r="A569"/>
          <cell r="H569"/>
        </row>
        <row r="570">
          <cell r="A570"/>
          <cell r="H570"/>
        </row>
        <row r="571">
          <cell r="A571"/>
          <cell r="F571"/>
          <cell r="G571" t="str">
            <v>Medido Acumulado</v>
          </cell>
          <cell r="H571">
            <v>1</v>
          </cell>
        </row>
        <row r="572">
          <cell r="A572"/>
          <cell r="F572"/>
          <cell r="G572" t="str">
            <v>Contrato</v>
          </cell>
          <cell r="H572">
            <v>0</v>
          </cell>
        </row>
        <row r="573">
          <cell r="A573"/>
          <cell r="F573"/>
          <cell r="G573" t="str">
            <v>Saldo</v>
          </cell>
          <cell r="H573">
            <v>-1</v>
          </cell>
        </row>
        <row r="574">
          <cell r="A574"/>
        </row>
        <row r="575">
          <cell r="A575" t="str">
            <v>17.1.11</v>
          </cell>
          <cell r="B575">
            <v>2.96</v>
          </cell>
          <cell r="C575"/>
          <cell r="D575"/>
          <cell r="E575"/>
          <cell r="F575"/>
          <cell r="G575"/>
          <cell r="H575">
            <v>2.58</v>
          </cell>
          <cell r="I575" t="e">
            <v>#REF!</v>
          </cell>
        </row>
        <row r="576">
          <cell r="A576"/>
          <cell r="B576" t="str">
            <v>DEGRAU SALÃO DO JURI</v>
          </cell>
          <cell r="C576">
            <v>2</v>
          </cell>
          <cell r="E576">
            <v>8.6</v>
          </cell>
          <cell r="F576">
            <v>0.15</v>
          </cell>
          <cell r="H576">
            <v>2.5799999999999996</v>
          </cell>
        </row>
        <row r="577">
          <cell r="A577"/>
          <cell r="H577"/>
        </row>
        <row r="578">
          <cell r="A578"/>
          <cell r="H578"/>
        </row>
        <row r="579">
          <cell r="A579"/>
          <cell r="H579"/>
        </row>
        <row r="580">
          <cell r="A580"/>
          <cell r="H580"/>
        </row>
        <row r="581">
          <cell r="A581"/>
          <cell r="H581"/>
        </row>
        <row r="582">
          <cell r="A582"/>
          <cell r="G582" t="str">
            <v>11ª medição</v>
          </cell>
          <cell r="H582">
            <v>2.58</v>
          </cell>
        </row>
        <row r="583">
          <cell r="A583"/>
          <cell r="H583"/>
        </row>
        <row r="584">
          <cell r="A584"/>
          <cell r="H584"/>
        </row>
        <row r="585">
          <cell r="A585"/>
          <cell r="F585"/>
          <cell r="G585" t="str">
            <v>Medido Acumulado</v>
          </cell>
          <cell r="H585">
            <v>2.58</v>
          </cell>
        </row>
        <row r="586">
          <cell r="A586"/>
          <cell r="F586"/>
          <cell r="G586" t="str">
            <v>Contrato</v>
          </cell>
          <cell r="H586">
            <v>0.37999999999999989</v>
          </cell>
        </row>
        <row r="587">
          <cell r="A587"/>
          <cell r="F587"/>
          <cell r="G587" t="str">
            <v>Saldo</v>
          </cell>
          <cell r="H587">
            <v>-2.2000000000000002</v>
          </cell>
        </row>
        <row r="588">
          <cell r="A588"/>
        </row>
        <row r="589">
          <cell r="A589" t="str">
            <v>17.1.13</v>
          </cell>
          <cell r="B589">
            <v>22.43</v>
          </cell>
          <cell r="C589"/>
          <cell r="D589"/>
          <cell r="E589"/>
          <cell r="F589"/>
          <cell r="G589"/>
          <cell r="H589">
            <v>22.43</v>
          </cell>
          <cell r="I589" t="e">
            <v>#REF!</v>
          </cell>
        </row>
        <row r="590">
          <cell r="A590"/>
          <cell r="B590" t="str">
            <v>ESCADA, RAMPA E MASTRO</v>
          </cell>
          <cell r="C590">
            <v>22.43</v>
          </cell>
          <cell r="H590">
            <v>22.43</v>
          </cell>
        </row>
        <row r="591">
          <cell r="A591"/>
          <cell r="H591">
            <v>0</v>
          </cell>
        </row>
        <row r="592">
          <cell r="A592"/>
          <cell r="H592">
            <v>0</v>
          </cell>
        </row>
        <row r="593">
          <cell r="A593"/>
          <cell r="H593"/>
        </row>
        <row r="594">
          <cell r="A594"/>
          <cell r="H594"/>
        </row>
        <row r="595">
          <cell r="A595"/>
          <cell r="H595"/>
        </row>
        <row r="596">
          <cell r="A596"/>
          <cell r="G596" t="str">
            <v>11ª medição</v>
          </cell>
          <cell r="H596">
            <v>22.43</v>
          </cell>
        </row>
        <row r="597">
          <cell r="A597"/>
          <cell r="H597"/>
        </row>
        <row r="598">
          <cell r="A598"/>
          <cell r="H598"/>
        </row>
        <row r="599">
          <cell r="A599"/>
          <cell r="H599"/>
        </row>
        <row r="600">
          <cell r="A600"/>
          <cell r="F600"/>
          <cell r="G600" t="str">
            <v>Medido Acumulado</v>
          </cell>
          <cell r="H600">
            <v>22.43</v>
          </cell>
        </row>
        <row r="601">
          <cell r="A601"/>
          <cell r="F601"/>
          <cell r="G601" t="str">
            <v>Contrato</v>
          </cell>
          <cell r="H601">
            <v>0</v>
          </cell>
        </row>
        <row r="602">
          <cell r="A602"/>
          <cell r="F602"/>
          <cell r="G602" t="str">
            <v>Saldo</v>
          </cell>
          <cell r="H602">
            <v>-22.43</v>
          </cell>
        </row>
        <row r="603">
          <cell r="A603"/>
        </row>
        <row r="604">
          <cell r="A604" t="str">
            <v>17.1.14</v>
          </cell>
          <cell r="B604">
            <v>61.82</v>
          </cell>
          <cell r="C604"/>
          <cell r="D604"/>
          <cell r="E604"/>
          <cell r="F604"/>
          <cell r="G604"/>
          <cell r="H604">
            <v>8.02</v>
          </cell>
          <cell r="I604" t="e">
            <v>#REF!</v>
          </cell>
        </row>
        <row r="605">
          <cell r="A605"/>
          <cell r="B605" t="str">
            <v>CIRCULAÇÃO JURADOS</v>
          </cell>
          <cell r="E605">
            <v>8.02</v>
          </cell>
          <cell r="H605">
            <v>8.02</v>
          </cell>
        </row>
        <row r="606">
          <cell r="A606"/>
          <cell r="H606">
            <v>0</v>
          </cell>
        </row>
        <row r="607">
          <cell r="A607"/>
          <cell r="H607">
            <v>0</v>
          </cell>
        </row>
        <row r="608">
          <cell r="A608"/>
          <cell r="H608"/>
        </row>
        <row r="609">
          <cell r="A609"/>
          <cell r="H609"/>
        </row>
        <row r="610">
          <cell r="A610"/>
          <cell r="G610" t="str">
            <v>9ª medição</v>
          </cell>
          <cell r="H610">
            <v>36.520000000000003</v>
          </cell>
        </row>
        <row r="611">
          <cell r="A611"/>
          <cell r="G611" t="str">
            <v>10ª medição</v>
          </cell>
          <cell r="H611">
            <v>12.91</v>
          </cell>
        </row>
        <row r="612">
          <cell r="A612"/>
          <cell r="G612" t="str">
            <v>11ª medição</v>
          </cell>
          <cell r="H612">
            <v>8.02</v>
          </cell>
        </row>
        <row r="613">
          <cell r="A613"/>
          <cell r="H613"/>
        </row>
        <row r="614">
          <cell r="A614"/>
          <cell r="H614"/>
        </row>
        <row r="615">
          <cell r="A615"/>
          <cell r="F615"/>
          <cell r="G615" t="str">
            <v>Medido Acumulado</v>
          </cell>
          <cell r="H615">
            <v>57.45</v>
          </cell>
        </row>
        <row r="616">
          <cell r="A616"/>
          <cell r="F616"/>
          <cell r="G616" t="str">
            <v>Contrato</v>
          </cell>
          <cell r="H616">
            <v>4.3699999999999974</v>
          </cell>
        </row>
        <row r="617">
          <cell r="A617"/>
          <cell r="F617"/>
          <cell r="G617" t="str">
            <v>Saldo</v>
          </cell>
          <cell r="H617">
            <v>-53.080000000000005</v>
          </cell>
        </row>
        <row r="618">
          <cell r="A618"/>
        </row>
        <row r="619">
          <cell r="A619" t="str">
            <v>17.1.15</v>
          </cell>
          <cell r="B619">
            <v>20</v>
          </cell>
          <cell r="C619"/>
          <cell r="D619"/>
          <cell r="E619"/>
          <cell r="F619"/>
          <cell r="G619"/>
          <cell r="H619">
            <v>11.35</v>
          </cell>
          <cell r="I619" t="e">
            <v>#REF!</v>
          </cell>
        </row>
        <row r="620">
          <cell r="A620"/>
          <cell r="B620" t="str">
            <v xml:space="preserve">COPA </v>
          </cell>
          <cell r="C620"/>
          <cell r="D620"/>
          <cell r="E620">
            <v>0.95</v>
          </cell>
          <cell r="H620">
            <v>0.95</v>
          </cell>
        </row>
        <row r="621">
          <cell r="A621"/>
          <cell r="B621" t="str">
            <v>DML</v>
          </cell>
          <cell r="C621"/>
          <cell r="D621"/>
          <cell r="E621">
            <v>0.95</v>
          </cell>
          <cell r="H621">
            <v>0.95</v>
          </cell>
        </row>
        <row r="622">
          <cell r="A622"/>
          <cell r="B622" t="str">
            <v>ENTRADA PRINCIPAL</v>
          </cell>
          <cell r="E622">
            <v>6.5</v>
          </cell>
          <cell r="H622">
            <v>6.5</v>
          </cell>
        </row>
        <row r="623">
          <cell r="A623"/>
          <cell r="B623" t="str">
            <v>DEPOSITO</v>
          </cell>
          <cell r="E623">
            <v>2</v>
          </cell>
          <cell r="H623">
            <v>2</v>
          </cell>
        </row>
        <row r="624">
          <cell r="A624"/>
          <cell r="B624" t="str">
            <v>AMAMENTAÇÃO</v>
          </cell>
          <cell r="C624"/>
          <cell r="D624"/>
          <cell r="E624">
            <v>0.95</v>
          </cell>
          <cell r="H624">
            <v>0.95</v>
          </cell>
        </row>
        <row r="625">
          <cell r="A625"/>
          <cell r="B625"/>
          <cell r="C625"/>
          <cell r="D625"/>
          <cell r="E625"/>
          <cell r="F625"/>
          <cell r="G625"/>
          <cell r="H625"/>
          <cell r="I625"/>
          <cell r="J625"/>
        </row>
        <row r="626">
          <cell r="A626"/>
          <cell r="B626"/>
          <cell r="C626"/>
          <cell r="D626"/>
          <cell r="E626"/>
          <cell r="F626"/>
          <cell r="G626" t="str">
            <v>8ª medição</v>
          </cell>
          <cell r="H626">
            <v>5.7</v>
          </cell>
          <cell r="I626"/>
          <cell r="J626"/>
        </row>
        <row r="627">
          <cell r="A627"/>
          <cell r="B627"/>
          <cell r="C627"/>
          <cell r="D627"/>
          <cell r="E627"/>
          <cell r="F627"/>
          <cell r="G627" t="str">
            <v>11ª medição</v>
          </cell>
          <cell r="H627">
            <v>11.35</v>
          </cell>
          <cell r="I627"/>
          <cell r="J627"/>
        </row>
        <row r="628">
          <cell r="A628"/>
          <cell r="B628"/>
          <cell r="C628"/>
          <cell r="D628"/>
          <cell r="E628"/>
          <cell r="F628"/>
          <cell r="G628"/>
          <cell r="H628"/>
          <cell r="I628"/>
          <cell r="J628"/>
        </row>
        <row r="629">
          <cell r="A629"/>
          <cell r="H629"/>
        </row>
        <row r="630">
          <cell r="A630"/>
          <cell r="F630"/>
          <cell r="G630" t="str">
            <v>Medido Acumulado</v>
          </cell>
          <cell r="H630">
            <v>17.05</v>
          </cell>
        </row>
        <row r="631">
          <cell r="A631"/>
          <cell r="F631"/>
          <cell r="G631" t="str">
            <v>Contrato</v>
          </cell>
          <cell r="H631">
            <v>0</v>
          </cell>
        </row>
        <row r="632">
          <cell r="A632"/>
          <cell r="F632"/>
          <cell r="G632" t="str">
            <v>Saldo</v>
          </cell>
          <cell r="H632">
            <v>-17.05</v>
          </cell>
        </row>
        <row r="633">
          <cell r="A633"/>
        </row>
        <row r="634">
          <cell r="A634" t="str">
            <v>17.1.16</v>
          </cell>
          <cell r="B634">
            <v>6.24</v>
          </cell>
          <cell r="C634"/>
          <cell r="D634"/>
          <cell r="E634"/>
          <cell r="F634"/>
          <cell r="G634"/>
          <cell r="H634">
            <v>6.2</v>
          </cell>
          <cell r="I634" t="e">
            <v>#REF!</v>
          </cell>
        </row>
        <row r="635">
          <cell r="A635"/>
          <cell r="B635" t="str">
            <v>SALÃO DO JURI</v>
          </cell>
          <cell r="E635">
            <v>6.2</v>
          </cell>
          <cell r="H635">
            <v>6.2</v>
          </cell>
        </row>
        <row r="636">
          <cell r="A636"/>
          <cell r="H636">
            <v>0</v>
          </cell>
        </row>
        <row r="637">
          <cell r="A637"/>
          <cell r="H637">
            <v>0</v>
          </cell>
        </row>
        <row r="638">
          <cell r="A638"/>
          <cell r="H638"/>
        </row>
        <row r="639">
          <cell r="A639"/>
          <cell r="H639"/>
        </row>
        <row r="640">
          <cell r="A640"/>
          <cell r="G640" t="str">
            <v>11ª medição</v>
          </cell>
          <cell r="H640">
            <v>6.2</v>
          </cell>
        </row>
        <row r="641">
          <cell r="A641"/>
          <cell r="H641"/>
        </row>
        <row r="642">
          <cell r="A642"/>
          <cell r="H642"/>
        </row>
        <row r="643">
          <cell r="A643"/>
          <cell r="F643"/>
          <cell r="G643" t="str">
            <v>Medido Acumulado</v>
          </cell>
          <cell r="H643">
            <v>6.2</v>
          </cell>
        </row>
        <row r="644">
          <cell r="A644"/>
          <cell r="F644"/>
          <cell r="G644" t="str">
            <v>Contrato</v>
          </cell>
          <cell r="H644">
            <v>4.0000000000000036E-2</v>
          </cell>
        </row>
        <row r="645">
          <cell r="A645"/>
          <cell r="F645"/>
          <cell r="G645" t="str">
            <v>Saldo</v>
          </cell>
          <cell r="H645">
            <v>-6.16</v>
          </cell>
        </row>
        <row r="646">
          <cell r="A646"/>
        </row>
        <row r="647">
          <cell r="A647" t="str">
            <v>17.1.17</v>
          </cell>
          <cell r="B647">
            <v>2.9</v>
          </cell>
          <cell r="C647"/>
          <cell r="D647"/>
          <cell r="E647"/>
          <cell r="F647"/>
          <cell r="G647"/>
          <cell r="H647">
            <v>2.2999999999999998</v>
          </cell>
          <cell r="I647" t="e">
            <v>#REF!</v>
          </cell>
        </row>
        <row r="648">
          <cell r="A648"/>
          <cell r="B648" t="str">
            <v>LATERAL MASTRO</v>
          </cell>
          <cell r="E648">
            <v>15.3</v>
          </cell>
          <cell r="F648">
            <v>0.15</v>
          </cell>
          <cell r="H648">
            <v>2.2949999999999999</v>
          </cell>
        </row>
        <row r="649">
          <cell r="A649"/>
          <cell r="F649"/>
          <cell r="H649">
            <v>0</v>
          </cell>
        </row>
        <row r="650">
          <cell r="A650"/>
          <cell r="H650">
            <v>0</v>
          </cell>
        </row>
        <row r="651">
          <cell r="A651"/>
          <cell r="H651"/>
        </row>
        <row r="652">
          <cell r="A652"/>
          <cell r="H652"/>
        </row>
        <row r="653">
          <cell r="A653"/>
          <cell r="H653"/>
        </row>
        <row r="654">
          <cell r="A654"/>
          <cell r="G654" t="str">
            <v>11ª medição</v>
          </cell>
          <cell r="H654">
            <v>2.2999999999999998</v>
          </cell>
        </row>
        <row r="655">
          <cell r="A655"/>
          <cell r="H655"/>
        </row>
        <row r="656">
          <cell r="A656"/>
          <cell r="H656"/>
        </row>
        <row r="657">
          <cell r="A657"/>
          <cell r="H657"/>
        </row>
        <row r="658">
          <cell r="A658"/>
          <cell r="F658"/>
          <cell r="G658" t="str">
            <v>Medido Acumulado</v>
          </cell>
          <cell r="H658">
            <v>2.2999999999999998</v>
          </cell>
        </row>
        <row r="659">
          <cell r="A659"/>
          <cell r="F659"/>
          <cell r="G659" t="str">
            <v>Contrato</v>
          </cell>
          <cell r="H659">
            <v>0.60000000000000009</v>
          </cell>
        </row>
        <row r="660">
          <cell r="A660"/>
          <cell r="F660"/>
          <cell r="G660" t="str">
            <v>Saldo</v>
          </cell>
          <cell r="H660">
            <v>-1.6999999999999997</v>
          </cell>
        </row>
        <row r="661">
          <cell r="A661"/>
        </row>
        <row r="662">
          <cell r="A662" t="str">
            <v>18.1.1</v>
          </cell>
          <cell r="B662">
            <v>25</v>
          </cell>
          <cell r="C662"/>
          <cell r="D662"/>
          <cell r="E662"/>
          <cell r="F662"/>
          <cell r="G662"/>
          <cell r="H662">
            <v>1.4</v>
          </cell>
          <cell r="I662" t="e">
            <v>#REF!</v>
          </cell>
        </row>
        <row r="663">
          <cell r="A663"/>
          <cell r="B663" t="str">
            <v>1ª VARA SECRETÁRIA</v>
          </cell>
          <cell r="C663">
            <v>1</v>
          </cell>
          <cell r="D663"/>
          <cell r="E663"/>
          <cell r="F663"/>
          <cell r="G663">
            <v>0.2</v>
          </cell>
          <cell r="H663">
            <v>0.2</v>
          </cell>
        </row>
        <row r="664">
          <cell r="A664"/>
          <cell r="B664" t="str">
            <v>CIRCULAÇÃO 1ª VARA SECRETÁRIA</v>
          </cell>
          <cell r="C664">
            <v>1</v>
          </cell>
          <cell r="G664">
            <v>0.2</v>
          </cell>
          <cell r="H664">
            <v>0.2</v>
          </cell>
        </row>
        <row r="665">
          <cell r="A665"/>
          <cell r="B665" t="str">
            <v>CUSTÓDIA</v>
          </cell>
          <cell r="C665">
            <v>1</v>
          </cell>
          <cell r="H665">
            <v>1</v>
          </cell>
        </row>
        <row r="666">
          <cell r="A666"/>
          <cell r="H666"/>
        </row>
        <row r="667">
          <cell r="A667"/>
          <cell r="H667"/>
        </row>
        <row r="668">
          <cell r="A668"/>
          <cell r="G668" t="str">
            <v>9ª medição</v>
          </cell>
          <cell r="H668">
            <v>16</v>
          </cell>
        </row>
        <row r="669">
          <cell r="A669"/>
          <cell r="G669" t="str">
            <v>10ª medição</v>
          </cell>
          <cell r="H669">
            <v>7.6</v>
          </cell>
        </row>
        <row r="670">
          <cell r="A670"/>
          <cell r="G670" t="str">
            <v>11ª medição</v>
          </cell>
          <cell r="H670">
            <v>1.4</v>
          </cell>
        </row>
        <row r="671">
          <cell r="A671"/>
          <cell r="H671"/>
        </row>
        <row r="672">
          <cell r="A672"/>
          <cell r="H672"/>
        </row>
        <row r="673">
          <cell r="A673"/>
          <cell r="F673"/>
          <cell r="G673" t="str">
            <v>Medido Acumulado</v>
          </cell>
          <cell r="H673">
            <v>25</v>
          </cell>
        </row>
        <row r="674">
          <cell r="A674"/>
          <cell r="F674"/>
          <cell r="G674" t="str">
            <v>Contrato</v>
          </cell>
          <cell r="H674">
            <v>0</v>
          </cell>
        </row>
        <row r="675">
          <cell r="A675"/>
          <cell r="F675"/>
          <cell r="G675" t="str">
            <v>Saldo</v>
          </cell>
          <cell r="H675">
            <v>-25</v>
          </cell>
        </row>
        <row r="676">
          <cell r="A676"/>
        </row>
        <row r="677">
          <cell r="A677" t="str">
            <v>18.3.4</v>
          </cell>
          <cell r="B677">
            <v>7.98</v>
          </cell>
          <cell r="C677"/>
          <cell r="D677"/>
          <cell r="E677"/>
          <cell r="F677"/>
          <cell r="G677"/>
          <cell r="H677">
            <v>1.89</v>
          </cell>
          <cell r="I677" t="e">
            <v>#REF!</v>
          </cell>
        </row>
        <row r="678">
          <cell r="A678"/>
          <cell r="B678" t="str">
            <v>SALÃO DO JURI</v>
          </cell>
          <cell r="E678">
            <v>0.9</v>
          </cell>
          <cell r="F678">
            <v>2.1</v>
          </cell>
          <cell r="H678">
            <v>1.8900000000000001</v>
          </cell>
        </row>
        <row r="679">
          <cell r="A679"/>
          <cell r="H679">
            <v>0</v>
          </cell>
        </row>
        <row r="680">
          <cell r="A680"/>
          <cell r="H680">
            <v>0</v>
          </cell>
        </row>
        <row r="681">
          <cell r="A681"/>
          <cell r="H681"/>
        </row>
        <row r="682">
          <cell r="A682"/>
          <cell r="H682"/>
        </row>
        <row r="683">
          <cell r="A683"/>
          <cell r="G683" t="str">
            <v>11ª medição</v>
          </cell>
          <cell r="H683">
            <v>1.89</v>
          </cell>
        </row>
        <row r="684">
          <cell r="A684"/>
          <cell r="H684"/>
        </row>
        <row r="685">
          <cell r="A685"/>
          <cell r="H685"/>
        </row>
        <row r="686">
          <cell r="A686"/>
          <cell r="H686"/>
        </row>
        <row r="687">
          <cell r="A687"/>
          <cell r="H687"/>
        </row>
        <row r="688">
          <cell r="A688"/>
          <cell r="F688"/>
          <cell r="G688" t="str">
            <v>Medido Acumulado</v>
          </cell>
          <cell r="H688">
            <v>1.89</v>
          </cell>
        </row>
        <row r="689">
          <cell r="A689"/>
          <cell r="F689"/>
          <cell r="G689" t="str">
            <v>Contrato</v>
          </cell>
          <cell r="H689">
            <v>6.0900000000000007</v>
          </cell>
        </row>
        <row r="690">
          <cell r="A690"/>
          <cell r="F690"/>
          <cell r="G690" t="str">
            <v>Saldo</v>
          </cell>
          <cell r="H690">
            <v>4.2000000000000011</v>
          </cell>
        </row>
        <row r="691">
          <cell r="A691"/>
        </row>
        <row r="692">
          <cell r="A692" t="str">
            <v>18.3.8</v>
          </cell>
          <cell r="B692">
            <v>38.400000000000006</v>
          </cell>
          <cell r="C692"/>
          <cell r="D692"/>
          <cell r="E692"/>
          <cell r="F692"/>
          <cell r="G692"/>
          <cell r="H692">
            <v>3.2</v>
          </cell>
          <cell r="I692" t="e">
            <v>#REF!</v>
          </cell>
        </row>
        <row r="693">
          <cell r="A693"/>
          <cell r="B693" t="str">
            <v>AUDIÊNCIA</v>
          </cell>
          <cell r="C693"/>
          <cell r="D693"/>
          <cell r="E693">
            <v>2</v>
          </cell>
          <cell r="F693">
            <v>1.6</v>
          </cell>
          <cell r="H693">
            <v>3.2</v>
          </cell>
        </row>
        <row r="694">
          <cell r="A694"/>
          <cell r="H694">
            <v>0</v>
          </cell>
        </row>
        <row r="695">
          <cell r="A695"/>
          <cell r="H695">
            <v>0</v>
          </cell>
        </row>
        <row r="696">
          <cell r="A696"/>
          <cell r="H696"/>
        </row>
        <row r="697">
          <cell r="A697"/>
          <cell r="H697"/>
        </row>
        <row r="698">
          <cell r="A698"/>
          <cell r="H698"/>
        </row>
        <row r="699">
          <cell r="A699"/>
          <cell r="G699" t="str">
            <v>9ª medição</v>
          </cell>
          <cell r="H699">
            <v>35.200000000000003</v>
          </cell>
        </row>
        <row r="700">
          <cell r="A700"/>
          <cell r="G700" t="str">
            <v>11ª medição</v>
          </cell>
          <cell r="H700">
            <v>3.2</v>
          </cell>
        </row>
        <row r="701">
          <cell r="A701"/>
          <cell r="H701"/>
        </row>
        <row r="702">
          <cell r="A702"/>
          <cell r="H702"/>
        </row>
        <row r="703">
          <cell r="A703"/>
          <cell r="F703"/>
          <cell r="G703" t="str">
            <v>Medido Acumulado</v>
          </cell>
          <cell r="H703">
            <v>38.400000000000006</v>
          </cell>
        </row>
        <row r="704">
          <cell r="A704"/>
          <cell r="F704"/>
          <cell r="G704" t="str">
            <v>Contrato</v>
          </cell>
          <cell r="H704">
            <v>0</v>
          </cell>
        </row>
        <row r="705">
          <cell r="A705"/>
          <cell r="F705"/>
          <cell r="G705" t="str">
            <v>Saldo</v>
          </cell>
          <cell r="H705">
            <v>-38.400000000000006</v>
          </cell>
        </row>
        <row r="706">
          <cell r="A706"/>
        </row>
        <row r="707">
          <cell r="A707"/>
        </row>
        <row r="708">
          <cell r="A708" t="str">
            <v>18.3.11</v>
          </cell>
          <cell r="B708">
            <v>5</v>
          </cell>
          <cell r="C708"/>
          <cell r="D708"/>
          <cell r="E708"/>
          <cell r="F708"/>
          <cell r="G708"/>
          <cell r="H708">
            <v>1</v>
          </cell>
          <cell r="I708" t="e">
            <v>#REF!</v>
          </cell>
        </row>
        <row r="709">
          <cell r="A709"/>
          <cell r="B709" t="str">
            <v>SALA TÉCNICA 2</v>
          </cell>
          <cell r="E709">
            <v>2</v>
          </cell>
          <cell r="F709">
            <v>0.5</v>
          </cell>
          <cell r="H709">
            <v>1</v>
          </cell>
        </row>
        <row r="710">
          <cell r="A710"/>
          <cell r="H710"/>
        </row>
        <row r="711">
          <cell r="A711"/>
          <cell r="H711"/>
        </row>
        <row r="712">
          <cell r="A712"/>
          <cell r="H712"/>
        </row>
        <row r="713">
          <cell r="A713"/>
          <cell r="G713" t="str">
            <v>9ªmedição</v>
          </cell>
          <cell r="H713">
            <v>2</v>
          </cell>
        </row>
        <row r="714">
          <cell r="A714"/>
          <cell r="G714" t="str">
            <v>11ªmedição</v>
          </cell>
          <cell r="H714">
            <v>1</v>
          </cell>
        </row>
        <row r="715">
          <cell r="A715"/>
          <cell r="H715">
            <v>0</v>
          </cell>
        </row>
        <row r="716">
          <cell r="A716"/>
          <cell r="H716">
            <v>0</v>
          </cell>
        </row>
        <row r="717">
          <cell r="A717"/>
          <cell r="F717"/>
          <cell r="G717" t="str">
            <v>Medido Acumulado</v>
          </cell>
          <cell r="H717">
            <v>3</v>
          </cell>
        </row>
        <row r="718">
          <cell r="A718"/>
          <cell r="F718"/>
          <cell r="G718" t="str">
            <v>Contrato</v>
          </cell>
          <cell r="H718">
            <v>2</v>
          </cell>
        </row>
        <row r="719">
          <cell r="A719"/>
          <cell r="F719"/>
          <cell r="G719" t="str">
            <v>Saldo</v>
          </cell>
          <cell r="H719">
            <v>-1</v>
          </cell>
        </row>
        <row r="720">
          <cell r="A720"/>
        </row>
        <row r="721">
          <cell r="A721"/>
        </row>
        <row r="722">
          <cell r="A722" t="str">
            <v>18.4.1</v>
          </cell>
          <cell r="B722">
            <v>28</v>
          </cell>
          <cell r="C722"/>
          <cell r="D722"/>
          <cell r="E722"/>
          <cell r="F722"/>
          <cell r="G722"/>
          <cell r="H722">
            <v>1</v>
          </cell>
          <cell r="I722" t="e">
            <v>#REF!</v>
          </cell>
        </row>
        <row r="723">
          <cell r="A723"/>
          <cell r="B723" t="str">
            <v>CUSTÓDIA</v>
          </cell>
          <cell r="C723">
            <v>1</v>
          </cell>
          <cell r="H723">
            <v>1</v>
          </cell>
        </row>
        <row r="724">
          <cell r="A724"/>
          <cell r="H724">
            <v>0</v>
          </cell>
        </row>
        <row r="725">
          <cell r="A725"/>
          <cell r="H725">
            <v>0</v>
          </cell>
        </row>
        <row r="726">
          <cell r="A726"/>
          <cell r="H726"/>
        </row>
        <row r="727">
          <cell r="A727"/>
          <cell r="H727"/>
        </row>
        <row r="728">
          <cell r="A728"/>
          <cell r="G728" t="str">
            <v>9ª medição</v>
          </cell>
          <cell r="H728">
            <v>16</v>
          </cell>
        </row>
        <row r="729">
          <cell r="A729"/>
          <cell r="G729" t="str">
            <v>10ª medição</v>
          </cell>
          <cell r="H729">
            <v>7</v>
          </cell>
        </row>
        <row r="730">
          <cell r="A730"/>
          <cell r="G730" t="str">
            <v>11ª medição</v>
          </cell>
          <cell r="H730">
            <v>1</v>
          </cell>
        </row>
        <row r="731">
          <cell r="A731"/>
          <cell r="H731"/>
        </row>
        <row r="732">
          <cell r="A732"/>
          <cell r="H732"/>
        </row>
        <row r="733">
          <cell r="A733"/>
          <cell r="F733"/>
          <cell r="G733" t="str">
            <v>Medido Acumulado</v>
          </cell>
          <cell r="H733">
            <v>24</v>
          </cell>
        </row>
        <row r="734">
          <cell r="A734"/>
          <cell r="F734"/>
          <cell r="G734" t="str">
            <v>Contrato</v>
          </cell>
          <cell r="H734">
            <v>4</v>
          </cell>
        </row>
        <row r="735">
          <cell r="A735"/>
          <cell r="F735"/>
          <cell r="G735" t="str">
            <v>Saldo</v>
          </cell>
          <cell r="H735">
            <v>-20</v>
          </cell>
        </row>
        <row r="736">
          <cell r="A736"/>
        </row>
        <row r="737">
          <cell r="A737" t="str">
            <v>18.5.1</v>
          </cell>
          <cell r="B737">
            <v>432.9</v>
          </cell>
          <cell r="C737"/>
          <cell r="D737"/>
          <cell r="E737"/>
          <cell r="F737"/>
          <cell r="G737"/>
          <cell r="H737">
            <v>29.1</v>
          </cell>
          <cell r="I737" t="e">
            <v>#REF!</v>
          </cell>
        </row>
        <row r="738">
          <cell r="A738"/>
          <cell r="B738" t="str">
            <v>SALÃO DO JURI</v>
          </cell>
          <cell r="E738">
            <v>11.600000000000001</v>
          </cell>
          <cell r="H738">
            <v>11.600000000000001</v>
          </cell>
        </row>
        <row r="739">
          <cell r="A739"/>
          <cell r="B739" t="str">
            <v>SALÃO DO JURI</v>
          </cell>
          <cell r="E739">
            <v>6.1999999999999993</v>
          </cell>
          <cell r="H739">
            <v>6.1999999999999993</v>
          </cell>
        </row>
        <row r="740">
          <cell r="A740"/>
          <cell r="B740" t="str">
            <v>RECEPÇÃO</v>
          </cell>
          <cell r="E740">
            <v>5.0999999999999996</v>
          </cell>
          <cell r="H740">
            <v>5.0999999999999996</v>
          </cell>
        </row>
        <row r="741">
          <cell r="A741"/>
          <cell r="B741" t="str">
            <v xml:space="preserve">CIRCULAÇÃO </v>
          </cell>
          <cell r="E741">
            <v>6.1999999999999993</v>
          </cell>
          <cell r="H741">
            <v>6.1999999999999993</v>
          </cell>
        </row>
        <row r="742">
          <cell r="A742"/>
          <cell r="H742"/>
        </row>
        <row r="743">
          <cell r="A743"/>
          <cell r="G743" t="str">
            <v>9ª medição</v>
          </cell>
          <cell r="H743">
            <v>8.5</v>
          </cell>
        </row>
        <row r="744">
          <cell r="A744"/>
          <cell r="G744" t="str">
            <v>10ª medição</v>
          </cell>
          <cell r="H744">
            <v>111.48</v>
          </cell>
        </row>
        <row r="745">
          <cell r="A745"/>
          <cell r="G745" t="str">
            <v>11ª medição</v>
          </cell>
          <cell r="H745">
            <v>29.1</v>
          </cell>
        </row>
        <row r="746">
          <cell r="A746"/>
          <cell r="H746"/>
        </row>
        <row r="747">
          <cell r="A747"/>
          <cell r="F747"/>
          <cell r="G747" t="str">
            <v>Medido Acumulado</v>
          </cell>
          <cell r="H747">
            <v>149.08000000000001</v>
          </cell>
        </row>
        <row r="748">
          <cell r="A748"/>
          <cell r="F748"/>
          <cell r="G748" t="str">
            <v>Contrato</v>
          </cell>
          <cell r="H748">
            <v>75.71999999999997</v>
          </cell>
        </row>
        <row r="749">
          <cell r="A749"/>
          <cell r="F749"/>
          <cell r="G749" t="str">
            <v>Saldo</v>
          </cell>
          <cell r="H749">
            <v>-73.360000000000042</v>
          </cell>
        </row>
        <row r="750">
          <cell r="A750"/>
        </row>
        <row r="751">
          <cell r="A751" t="str">
            <v>19.1.5</v>
          </cell>
          <cell r="B751">
            <v>60.849999999999994</v>
          </cell>
          <cell r="C751"/>
          <cell r="D751"/>
          <cell r="E751"/>
          <cell r="F751"/>
          <cell r="G751"/>
          <cell r="H751">
            <v>16.05</v>
          </cell>
          <cell r="I751" t="e">
            <v>#REF!</v>
          </cell>
        </row>
        <row r="752">
          <cell r="A752"/>
          <cell r="B752" t="str">
            <v>AUDIÊNCIA</v>
          </cell>
          <cell r="C752"/>
          <cell r="D752"/>
          <cell r="E752">
            <v>2</v>
          </cell>
          <cell r="F752">
            <v>1.6</v>
          </cell>
          <cell r="H752">
            <v>3.2</v>
          </cell>
        </row>
        <row r="753">
          <cell r="A753"/>
          <cell r="B753" t="str">
            <v>WC MASCULINO</v>
          </cell>
          <cell r="C753"/>
          <cell r="D753"/>
          <cell r="E753">
            <v>2.2999999999999998</v>
          </cell>
          <cell r="F753">
            <v>0.5</v>
          </cell>
          <cell r="H753">
            <v>1.1499999999999999</v>
          </cell>
        </row>
        <row r="754">
          <cell r="A754"/>
          <cell r="B754" t="str">
            <v>WC FEMININO</v>
          </cell>
          <cell r="C754"/>
          <cell r="D754"/>
          <cell r="E754">
            <v>2.2999999999999998</v>
          </cell>
          <cell r="F754">
            <v>0.5</v>
          </cell>
          <cell r="H754">
            <v>1.1499999999999999</v>
          </cell>
        </row>
        <row r="755">
          <cell r="A755"/>
          <cell r="B755" t="str">
            <v>WC PNE MASCULINO</v>
          </cell>
          <cell r="C755"/>
          <cell r="D755"/>
          <cell r="E755">
            <v>1.5</v>
          </cell>
          <cell r="F755">
            <v>0.5</v>
          </cell>
          <cell r="H755">
            <v>0.75</v>
          </cell>
        </row>
        <row r="756">
          <cell r="A756"/>
          <cell r="B756" t="str">
            <v>WC PNE FEMININO</v>
          </cell>
          <cell r="C756"/>
          <cell r="D756"/>
          <cell r="E756">
            <v>1.5</v>
          </cell>
          <cell r="F756">
            <v>0.5</v>
          </cell>
          <cell r="H756">
            <v>0.75</v>
          </cell>
        </row>
        <row r="757">
          <cell r="A757"/>
          <cell r="B757" t="str">
            <v>SALÃO DO JURI</v>
          </cell>
          <cell r="C757">
            <v>3</v>
          </cell>
          <cell r="E757">
            <v>1</v>
          </cell>
          <cell r="F757">
            <v>2.35</v>
          </cell>
          <cell r="H757">
            <v>7.0500000000000007</v>
          </cell>
        </row>
        <row r="758">
          <cell r="A758"/>
          <cell r="B758" t="str">
            <v>CUSTÓDIA</v>
          </cell>
          <cell r="E758">
            <v>4</v>
          </cell>
          <cell r="F758">
            <v>0.5</v>
          </cell>
          <cell r="H758">
            <v>2</v>
          </cell>
        </row>
        <row r="759">
          <cell r="A759"/>
          <cell r="B759"/>
          <cell r="C759"/>
          <cell r="D759"/>
          <cell r="E759"/>
          <cell r="F759"/>
          <cell r="G759"/>
          <cell r="H759"/>
          <cell r="I759"/>
          <cell r="J759"/>
        </row>
        <row r="760">
          <cell r="A760"/>
          <cell r="B760"/>
          <cell r="C760"/>
          <cell r="D760"/>
          <cell r="E760"/>
          <cell r="F760"/>
          <cell r="G760" t="str">
            <v>9ª medição</v>
          </cell>
          <cell r="H760">
            <v>40.26</v>
          </cell>
          <cell r="I760"/>
          <cell r="J760"/>
        </row>
        <row r="761">
          <cell r="A761"/>
          <cell r="B761"/>
          <cell r="C761"/>
          <cell r="D761"/>
          <cell r="E761"/>
          <cell r="F761"/>
          <cell r="G761" t="str">
            <v>10ª medição</v>
          </cell>
          <cell r="H761">
            <v>1</v>
          </cell>
          <cell r="I761"/>
          <cell r="J761"/>
        </row>
        <row r="762">
          <cell r="A762"/>
          <cell r="B762"/>
          <cell r="C762"/>
          <cell r="D762"/>
          <cell r="E762"/>
          <cell r="F762"/>
          <cell r="G762" t="str">
            <v>11ª medição</v>
          </cell>
          <cell r="H762">
            <v>16.05</v>
          </cell>
          <cell r="I762"/>
          <cell r="J762"/>
        </row>
        <row r="763">
          <cell r="A763"/>
          <cell r="B763"/>
          <cell r="C763"/>
          <cell r="D763"/>
          <cell r="E763"/>
          <cell r="F763"/>
          <cell r="G763"/>
          <cell r="H763"/>
          <cell r="I763"/>
          <cell r="J763"/>
        </row>
        <row r="764">
          <cell r="A764"/>
          <cell r="F764"/>
          <cell r="G764" t="str">
            <v>Medido Acumulado</v>
          </cell>
          <cell r="H764">
            <v>57.31</v>
          </cell>
        </row>
        <row r="765">
          <cell r="A765"/>
          <cell r="F765"/>
          <cell r="G765" t="str">
            <v>Contrato</v>
          </cell>
          <cell r="H765">
            <v>0.78999999999999204</v>
          </cell>
        </row>
        <row r="766">
          <cell r="A766"/>
          <cell r="F766"/>
          <cell r="G766" t="str">
            <v>Saldo</v>
          </cell>
          <cell r="H766">
            <v>-56.52000000000001</v>
          </cell>
        </row>
        <row r="767">
          <cell r="A767"/>
        </row>
        <row r="768">
          <cell r="A768" t="str">
            <v>19.2.1</v>
          </cell>
          <cell r="B768" t="str">
            <v>Fornecimento e instalação guarda-corpo de aço inox com ∅ 1 1/2'' e altura de 1.10 do piso incluindo balaústre em tubo de aço inox com ∅ 1 1/2" soldado no centro da roseta de fixação em aço inox ∅ 3" x 1/8" e no guarda-corpo, chumbado no piso; corrimão de aço inox com ∅ 1 1/2'' e alturas de 0.92m e 0.70m do piso inclusive com tubo em "l" de aço inox com ∅ 3/4" soldado no corrimão e balaústre; longarinas intermediárias de aço inox com ∅ 1/2'' soldadas no balaústre e alturas de 20cm e 40cm da guia de balizamento, essa com altura mínima de 5cm, instalada ou construída nos limites da largura da escada ou rampa, conforme o detalhe de escadas e rampas. consultar detalhe do código CI01.</v>
          </cell>
          <cell r="C768"/>
          <cell r="D768"/>
          <cell r="E768"/>
          <cell r="F768"/>
          <cell r="G768"/>
          <cell r="H768">
            <v>47.1</v>
          </cell>
          <cell r="I768" t="e">
            <v>#REF!</v>
          </cell>
        </row>
        <row r="769">
          <cell r="A769"/>
          <cell r="B769" t="str">
            <v>ÁREA EXTERNA - ESCADA E RAMPA</v>
          </cell>
          <cell r="C769">
            <v>47.1</v>
          </cell>
          <cell r="H769">
            <v>47.1</v>
          </cell>
        </row>
        <row r="770">
          <cell r="A770"/>
          <cell r="H770">
            <v>0</v>
          </cell>
        </row>
        <row r="771">
          <cell r="A771"/>
          <cell r="H771">
            <v>0</v>
          </cell>
        </row>
        <row r="772">
          <cell r="A772"/>
          <cell r="H772">
            <v>0</v>
          </cell>
        </row>
        <row r="773">
          <cell r="A773"/>
          <cell r="H773"/>
        </row>
        <row r="774">
          <cell r="A774"/>
          <cell r="H774"/>
        </row>
        <row r="775">
          <cell r="A775"/>
          <cell r="H775"/>
        </row>
        <row r="776">
          <cell r="A776"/>
          <cell r="G776" t="str">
            <v>11ªmedição</v>
          </cell>
          <cell r="H776">
            <v>47.1</v>
          </cell>
        </row>
        <row r="777">
          <cell r="A777"/>
          <cell r="H777"/>
        </row>
        <row r="778">
          <cell r="A778"/>
          <cell r="H778"/>
        </row>
        <row r="779">
          <cell r="A779"/>
          <cell r="F779"/>
          <cell r="G779" t="str">
            <v>Medido Acumulado</v>
          </cell>
          <cell r="H779">
            <v>47.1</v>
          </cell>
        </row>
        <row r="780">
          <cell r="A780"/>
          <cell r="F780"/>
          <cell r="G780" t="str">
            <v>Contrato</v>
          </cell>
          <cell r="H780">
            <v>0</v>
          </cell>
        </row>
        <row r="781">
          <cell r="A781"/>
          <cell r="F781"/>
          <cell r="G781" t="str">
            <v>Saldo</v>
          </cell>
          <cell r="H781">
            <v>-47.1</v>
          </cell>
        </row>
        <row r="782">
          <cell r="A782"/>
        </row>
        <row r="783">
          <cell r="A783" t="str">
            <v>19.2.2</v>
          </cell>
          <cell r="B783">
            <v>10.5</v>
          </cell>
          <cell r="C783"/>
          <cell r="D783"/>
          <cell r="E783"/>
          <cell r="F783"/>
          <cell r="G783"/>
          <cell r="H783">
            <v>10.5</v>
          </cell>
          <cell r="I783" t="e">
            <v>#REF!</v>
          </cell>
        </row>
        <row r="784">
          <cell r="A784"/>
          <cell r="B784" t="str">
            <v>ÁREA EXTERNA - ESCADA E RAMPA</v>
          </cell>
          <cell r="C784">
            <v>10.5</v>
          </cell>
          <cell r="H784">
            <v>10.5</v>
          </cell>
        </row>
        <row r="785">
          <cell r="A785"/>
          <cell r="H785">
            <v>0</v>
          </cell>
        </row>
        <row r="786">
          <cell r="A786"/>
          <cell r="H786">
            <v>0</v>
          </cell>
        </row>
        <row r="787">
          <cell r="A787"/>
          <cell r="H787"/>
        </row>
        <row r="788">
          <cell r="A788"/>
          <cell r="H788"/>
        </row>
        <row r="789">
          <cell r="A789"/>
          <cell r="H789"/>
        </row>
        <row r="790">
          <cell r="A790"/>
          <cell r="G790" t="str">
            <v>11ª medição</v>
          </cell>
          <cell r="H790">
            <v>10.5</v>
          </cell>
        </row>
        <row r="791">
          <cell r="A791"/>
          <cell r="H791"/>
        </row>
        <row r="792">
          <cell r="A792"/>
          <cell r="H792"/>
        </row>
        <row r="793">
          <cell r="A793"/>
          <cell r="H793"/>
        </row>
        <row r="794">
          <cell r="A794"/>
          <cell r="F794"/>
          <cell r="G794" t="str">
            <v>Medido Acumulado</v>
          </cell>
          <cell r="H794">
            <v>10.5</v>
          </cell>
        </row>
        <row r="795">
          <cell r="A795"/>
          <cell r="F795"/>
          <cell r="G795" t="str">
            <v>Contrato</v>
          </cell>
          <cell r="H795">
            <v>0</v>
          </cell>
        </row>
        <row r="796">
          <cell r="A796"/>
          <cell r="F796"/>
          <cell r="G796" t="str">
            <v>Saldo</v>
          </cell>
          <cell r="H796">
            <v>-10.5</v>
          </cell>
        </row>
        <row r="797">
          <cell r="A797"/>
        </row>
        <row r="798">
          <cell r="A798" t="str">
            <v>19.2.3</v>
          </cell>
          <cell r="B798">
            <v>3.4</v>
          </cell>
          <cell r="C798"/>
          <cell r="D798"/>
          <cell r="E798"/>
          <cell r="F798"/>
          <cell r="G798"/>
          <cell r="H798">
            <v>3.4</v>
          </cell>
          <cell r="I798" t="e">
            <v>#REF!</v>
          </cell>
        </row>
        <row r="799">
          <cell r="A799"/>
          <cell r="B799" t="str">
            <v>ÁREA EXTERNA - ESCADA E RAMPA</v>
          </cell>
          <cell r="C799">
            <v>3.4</v>
          </cell>
          <cell r="H799">
            <v>3.4</v>
          </cell>
        </row>
        <row r="800">
          <cell r="A800"/>
          <cell r="H800">
            <v>0</v>
          </cell>
        </row>
        <row r="801">
          <cell r="A801"/>
          <cell r="H801"/>
        </row>
        <row r="802">
          <cell r="A802"/>
          <cell r="H802"/>
        </row>
        <row r="803">
          <cell r="A803"/>
          <cell r="H803"/>
        </row>
        <row r="804">
          <cell r="A804"/>
          <cell r="H804"/>
        </row>
        <row r="805">
          <cell r="A805"/>
          <cell r="H805"/>
        </row>
        <row r="806">
          <cell r="A806"/>
          <cell r="G806" t="str">
            <v>11ª medição</v>
          </cell>
          <cell r="H806">
            <v>3.4</v>
          </cell>
        </row>
        <row r="807">
          <cell r="A807"/>
          <cell r="H807"/>
        </row>
        <row r="808">
          <cell r="A808"/>
          <cell r="H808"/>
        </row>
        <row r="809">
          <cell r="A809"/>
          <cell r="F809"/>
          <cell r="G809" t="str">
            <v>Medido Acumulado</v>
          </cell>
          <cell r="H809">
            <v>3.4</v>
          </cell>
        </row>
        <row r="810">
          <cell r="A810"/>
          <cell r="F810"/>
          <cell r="G810" t="str">
            <v>Contrato</v>
          </cell>
          <cell r="H810">
            <v>0</v>
          </cell>
        </row>
        <row r="811">
          <cell r="A811"/>
          <cell r="F811"/>
          <cell r="G811" t="str">
            <v>Saldo</v>
          </cell>
          <cell r="H811">
            <v>-3.4</v>
          </cell>
        </row>
        <row r="812">
          <cell r="A812"/>
          <cell r="B812"/>
          <cell r="C812"/>
          <cell r="D812"/>
          <cell r="E812"/>
          <cell r="F812"/>
          <cell r="G812"/>
          <cell r="H812"/>
          <cell r="I812"/>
          <cell r="J812"/>
        </row>
        <row r="813">
          <cell r="A813" t="str">
            <v>19.3.1</v>
          </cell>
          <cell r="B813">
            <v>10.89</v>
          </cell>
          <cell r="C813"/>
          <cell r="D813"/>
          <cell r="E813"/>
          <cell r="F813"/>
          <cell r="G813"/>
          <cell r="H813">
            <v>10.89</v>
          </cell>
          <cell r="I813" t="e">
            <v>#REF!</v>
          </cell>
          <cell r="J813"/>
        </row>
        <row r="814">
          <cell r="A814"/>
          <cell r="B814" t="str">
            <v>PORTÃO DE CARRO</v>
          </cell>
          <cell r="C814">
            <v>10.89</v>
          </cell>
          <cell r="D814"/>
          <cell r="E814"/>
          <cell r="F814"/>
          <cell r="G814"/>
          <cell r="H814">
            <v>10.89</v>
          </cell>
          <cell r="I814"/>
          <cell r="J814"/>
        </row>
        <row r="815">
          <cell r="A815"/>
          <cell r="B815"/>
          <cell r="C815"/>
          <cell r="D815"/>
          <cell r="E815"/>
          <cell r="F815"/>
          <cell r="G815"/>
          <cell r="H815">
            <v>0</v>
          </cell>
          <cell r="I815"/>
          <cell r="J815"/>
        </row>
        <row r="816">
          <cell r="A816"/>
          <cell r="B816"/>
          <cell r="C816"/>
          <cell r="D816"/>
          <cell r="E816"/>
          <cell r="F816"/>
          <cell r="G816"/>
          <cell r="H816">
            <v>0</v>
          </cell>
          <cell r="I816"/>
          <cell r="J816"/>
        </row>
        <row r="817">
          <cell r="A817"/>
          <cell r="B817"/>
          <cell r="C817"/>
          <cell r="D817"/>
          <cell r="E817"/>
          <cell r="F817"/>
          <cell r="G817"/>
          <cell r="H817"/>
          <cell r="I817"/>
          <cell r="J817"/>
        </row>
        <row r="818">
          <cell r="A818"/>
          <cell r="B818"/>
          <cell r="C818"/>
          <cell r="D818"/>
          <cell r="E818"/>
          <cell r="F818"/>
          <cell r="G818"/>
          <cell r="H818"/>
          <cell r="I818"/>
          <cell r="J818"/>
        </row>
        <row r="819">
          <cell r="A819"/>
          <cell r="B819"/>
          <cell r="C819"/>
          <cell r="D819"/>
          <cell r="E819"/>
          <cell r="F819"/>
          <cell r="G819"/>
          <cell r="H819"/>
          <cell r="I819"/>
          <cell r="J819"/>
        </row>
        <row r="820">
          <cell r="A820"/>
          <cell r="B820"/>
          <cell r="C820"/>
          <cell r="D820"/>
          <cell r="E820"/>
          <cell r="F820"/>
          <cell r="G820" t="str">
            <v>11ª medição</v>
          </cell>
          <cell r="H820">
            <v>10.89</v>
          </cell>
          <cell r="I820"/>
          <cell r="J820"/>
        </row>
        <row r="821">
          <cell r="A821"/>
          <cell r="B821"/>
          <cell r="C821"/>
          <cell r="D821"/>
          <cell r="E821"/>
          <cell r="F821"/>
          <cell r="G821"/>
          <cell r="H821"/>
          <cell r="I821"/>
          <cell r="J821"/>
        </row>
        <row r="822">
          <cell r="A822"/>
          <cell r="B822"/>
          <cell r="C822"/>
          <cell r="D822"/>
          <cell r="E822"/>
          <cell r="F822"/>
          <cell r="G822"/>
          <cell r="H822"/>
          <cell r="I822"/>
          <cell r="J822"/>
        </row>
        <row r="823">
          <cell r="A823"/>
          <cell r="B823"/>
          <cell r="C823"/>
          <cell r="D823"/>
          <cell r="E823"/>
          <cell r="F823"/>
          <cell r="G823"/>
          <cell r="H823"/>
          <cell r="I823"/>
          <cell r="J823"/>
        </row>
        <row r="824">
          <cell r="A824"/>
          <cell r="B824"/>
          <cell r="C824"/>
          <cell r="D824"/>
          <cell r="E824"/>
          <cell r="F824"/>
          <cell r="G824" t="str">
            <v>Medido Acumulado</v>
          </cell>
          <cell r="H824">
            <v>10.89</v>
          </cell>
          <cell r="I824"/>
          <cell r="J824"/>
        </row>
        <row r="825">
          <cell r="A825"/>
          <cell r="B825"/>
          <cell r="C825"/>
          <cell r="D825"/>
          <cell r="E825"/>
          <cell r="F825"/>
          <cell r="G825" t="str">
            <v>Contrato</v>
          </cell>
          <cell r="H825">
            <v>0</v>
          </cell>
          <cell r="I825"/>
          <cell r="J825"/>
        </row>
        <row r="826">
          <cell r="A826"/>
          <cell r="B826"/>
          <cell r="C826"/>
          <cell r="D826"/>
          <cell r="E826"/>
          <cell r="F826"/>
          <cell r="G826" t="str">
            <v>Saldo</v>
          </cell>
          <cell r="H826">
            <v>-10.89</v>
          </cell>
          <cell r="I826"/>
          <cell r="J826"/>
        </row>
        <row r="827">
          <cell r="A827"/>
          <cell r="B827"/>
          <cell r="C827"/>
          <cell r="D827"/>
          <cell r="E827"/>
          <cell r="F827"/>
          <cell r="G827"/>
          <cell r="H827"/>
          <cell r="I827"/>
          <cell r="J827"/>
        </row>
        <row r="828">
          <cell r="A828"/>
          <cell r="B828"/>
          <cell r="C828"/>
          <cell r="D828"/>
          <cell r="E828"/>
          <cell r="F828"/>
          <cell r="G828"/>
          <cell r="H828"/>
          <cell r="I828"/>
          <cell r="J828"/>
        </row>
        <row r="829">
          <cell r="A829"/>
        </row>
        <row r="830">
          <cell r="A830" t="str">
            <v>19.3.2</v>
          </cell>
          <cell r="B830">
            <v>5.94</v>
          </cell>
          <cell r="C830"/>
          <cell r="D830"/>
          <cell r="E830"/>
          <cell r="F830"/>
          <cell r="G830"/>
          <cell r="H830">
            <v>5.94</v>
          </cell>
          <cell r="I830" t="e">
            <v>#REF!</v>
          </cell>
        </row>
        <row r="831">
          <cell r="A831"/>
          <cell r="B831" t="str">
            <v>PORTÃO LATERAL</v>
          </cell>
          <cell r="E831">
            <v>3</v>
          </cell>
          <cell r="F831">
            <v>1.98</v>
          </cell>
          <cell r="H831">
            <v>5.9399999999999995</v>
          </cell>
        </row>
        <row r="832">
          <cell r="A832"/>
          <cell r="H832">
            <v>0</v>
          </cell>
        </row>
        <row r="833">
          <cell r="A833"/>
          <cell r="H833">
            <v>0</v>
          </cell>
        </row>
        <row r="834">
          <cell r="A834"/>
          <cell r="H834">
            <v>0</v>
          </cell>
        </row>
        <row r="835">
          <cell r="A835"/>
          <cell r="H835"/>
        </row>
        <row r="836">
          <cell r="A836"/>
          <cell r="H836"/>
        </row>
        <row r="837">
          <cell r="A837"/>
          <cell r="G837" t="str">
            <v>11ª medição</v>
          </cell>
          <cell r="H837">
            <v>5.94</v>
          </cell>
        </row>
        <row r="838">
          <cell r="A838"/>
          <cell r="H838"/>
        </row>
        <row r="839">
          <cell r="A839"/>
          <cell r="H839"/>
        </row>
        <row r="840">
          <cell r="A840"/>
          <cell r="H840"/>
        </row>
        <row r="841">
          <cell r="A841"/>
          <cell r="F841"/>
          <cell r="G841" t="str">
            <v>Medido Acumulado</v>
          </cell>
          <cell r="H841">
            <v>5.94</v>
          </cell>
        </row>
        <row r="842">
          <cell r="A842"/>
          <cell r="F842"/>
          <cell r="G842" t="str">
            <v>Contrato</v>
          </cell>
          <cell r="H842">
            <v>0</v>
          </cell>
        </row>
        <row r="843">
          <cell r="A843"/>
          <cell r="F843"/>
          <cell r="G843" t="str">
            <v>Saldo</v>
          </cell>
          <cell r="H843">
            <v>-5.94</v>
          </cell>
        </row>
        <row r="844">
          <cell r="A844"/>
        </row>
        <row r="845">
          <cell r="A845" t="str">
            <v>19.3.3</v>
          </cell>
          <cell r="B845">
            <v>313.33</v>
          </cell>
          <cell r="C845"/>
          <cell r="D845"/>
          <cell r="E845"/>
          <cell r="F845"/>
          <cell r="G845"/>
          <cell r="H845">
            <v>74.8</v>
          </cell>
          <cell r="I845" t="e">
            <v>#REF!</v>
          </cell>
        </row>
        <row r="846">
          <cell r="A846"/>
          <cell r="B846" t="str">
            <v>GRADIL LATERAL DIREITA</v>
          </cell>
          <cell r="E846">
            <v>55</v>
          </cell>
          <cell r="F846">
            <v>1.36</v>
          </cell>
          <cell r="H846">
            <v>74.800000000000011</v>
          </cell>
        </row>
        <row r="847">
          <cell r="A847"/>
          <cell r="H847">
            <v>0</v>
          </cell>
        </row>
        <row r="848">
          <cell r="A848"/>
          <cell r="H848">
            <v>0</v>
          </cell>
        </row>
        <row r="849">
          <cell r="A849"/>
          <cell r="H849"/>
        </row>
        <row r="850">
          <cell r="A850"/>
          <cell r="H850"/>
        </row>
        <row r="851">
          <cell r="A851"/>
          <cell r="G851" t="str">
            <v>8ª medição</v>
          </cell>
          <cell r="H851">
            <v>35.090000000000003</v>
          </cell>
        </row>
        <row r="852">
          <cell r="A852"/>
          <cell r="G852" t="str">
            <v>9ª medição</v>
          </cell>
          <cell r="H852">
            <v>102</v>
          </cell>
        </row>
        <row r="853">
          <cell r="A853"/>
          <cell r="G853" t="str">
            <v>10ª medição</v>
          </cell>
          <cell r="H853">
            <v>81.599999999999994</v>
          </cell>
        </row>
        <row r="854">
          <cell r="A854"/>
          <cell r="G854" t="str">
            <v>11ª medição</v>
          </cell>
          <cell r="H854">
            <v>74.8</v>
          </cell>
        </row>
        <row r="855">
          <cell r="A855"/>
          <cell r="H855"/>
        </row>
        <row r="856">
          <cell r="A856"/>
          <cell r="F856"/>
          <cell r="G856" t="str">
            <v>Medido Acumulado</v>
          </cell>
          <cell r="H856">
            <v>293.49</v>
          </cell>
        </row>
        <row r="857">
          <cell r="A857"/>
          <cell r="F857"/>
          <cell r="G857" t="str">
            <v>Contrato</v>
          </cell>
          <cell r="H857">
            <v>4.9999999999954525E-2</v>
          </cell>
        </row>
        <row r="858">
          <cell r="A858"/>
          <cell r="F858"/>
          <cell r="G858" t="str">
            <v>Saldo</v>
          </cell>
          <cell r="H858">
            <v>-293.44000000000005</v>
          </cell>
        </row>
        <row r="859">
          <cell r="A859"/>
        </row>
        <row r="860">
          <cell r="A860" t="str">
            <v>20.1.1</v>
          </cell>
          <cell r="B860">
            <v>470.41</v>
          </cell>
          <cell r="C860"/>
          <cell r="D860"/>
          <cell r="E860"/>
          <cell r="F860"/>
          <cell r="G860"/>
          <cell r="H860">
            <v>120</v>
          </cell>
          <cell r="I860" t="e">
            <v>#REF!</v>
          </cell>
        </row>
        <row r="861">
          <cell r="A861"/>
          <cell r="B861" t="str">
            <v>COMPLEMENTO CALÇADA FRONTAL - FACHADA LESTE</v>
          </cell>
          <cell r="D861">
            <v>1.2</v>
          </cell>
          <cell r="E861">
            <v>55</v>
          </cell>
          <cell r="H861">
            <v>66</v>
          </cell>
        </row>
        <row r="862">
          <cell r="A862"/>
          <cell r="B862" t="str">
            <v>COMPLEMENTO CALÇADA LATERAL - FACHADA NORTE</v>
          </cell>
          <cell r="D862">
            <v>0.9</v>
          </cell>
          <cell r="E862">
            <v>60</v>
          </cell>
          <cell r="H862">
            <v>54</v>
          </cell>
          <cell r="J862" t="str">
            <v>OK</v>
          </cell>
        </row>
        <row r="863">
          <cell r="A863"/>
          <cell r="H863">
            <v>0</v>
          </cell>
        </row>
        <row r="864">
          <cell r="A864"/>
          <cell r="H864"/>
        </row>
        <row r="865">
          <cell r="A865"/>
          <cell r="H865"/>
        </row>
        <row r="866">
          <cell r="A866"/>
          <cell r="G866" t="str">
            <v>9ª medição</v>
          </cell>
          <cell r="H866">
            <v>145</v>
          </cell>
        </row>
        <row r="867">
          <cell r="A867"/>
          <cell r="G867" t="str">
            <v>11ª medição</v>
          </cell>
          <cell r="H867">
            <v>120</v>
          </cell>
        </row>
        <row r="868">
          <cell r="A868"/>
          <cell r="H868"/>
        </row>
        <row r="869">
          <cell r="A869"/>
          <cell r="H869"/>
        </row>
        <row r="870">
          <cell r="A870"/>
          <cell r="H870"/>
        </row>
        <row r="871">
          <cell r="A871"/>
          <cell r="F871"/>
          <cell r="G871" t="str">
            <v>Medido Acumulado</v>
          </cell>
          <cell r="H871">
            <v>265</v>
          </cell>
        </row>
        <row r="872">
          <cell r="A872"/>
          <cell r="F872"/>
          <cell r="G872" t="str">
            <v>Contrato</v>
          </cell>
          <cell r="H872">
            <v>205.41000000000003</v>
          </cell>
        </row>
        <row r="873">
          <cell r="A873"/>
          <cell r="F873"/>
          <cell r="G873" t="str">
            <v>Saldo</v>
          </cell>
          <cell r="H873">
            <v>-59.589999999999975</v>
          </cell>
        </row>
        <row r="874">
          <cell r="A874"/>
        </row>
        <row r="875">
          <cell r="A875" t="str">
            <v>20.2.3</v>
          </cell>
          <cell r="B875">
            <v>355.1</v>
          </cell>
          <cell r="C875"/>
          <cell r="D875"/>
          <cell r="E875"/>
          <cell r="F875"/>
          <cell r="G875"/>
          <cell r="H875">
            <v>29.58</v>
          </cell>
          <cell r="I875" t="e">
            <v>#REF!</v>
          </cell>
        </row>
        <row r="876">
          <cell r="A876"/>
          <cell r="B876" t="str">
            <v xml:space="preserve">FACHADA NORTE </v>
          </cell>
          <cell r="D876">
            <v>2</v>
          </cell>
          <cell r="E876">
            <v>6.8</v>
          </cell>
          <cell r="H876">
            <v>13.6</v>
          </cell>
        </row>
        <row r="877">
          <cell r="A877"/>
          <cell r="B877" t="str">
            <v xml:space="preserve">FACHADA LESTE </v>
          </cell>
          <cell r="D877">
            <v>1.4</v>
          </cell>
          <cell r="E877">
            <v>4.2</v>
          </cell>
          <cell r="H877">
            <v>5.88</v>
          </cell>
        </row>
        <row r="878">
          <cell r="A878"/>
          <cell r="B878" t="str">
            <v xml:space="preserve">FACHADA LESTE </v>
          </cell>
          <cell r="D878">
            <v>2</v>
          </cell>
          <cell r="E878">
            <v>5.05</v>
          </cell>
          <cell r="H878">
            <v>10.1</v>
          </cell>
        </row>
        <row r="879">
          <cell r="A879"/>
          <cell r="H879"/>
        </row>
        <row r="880">
          <cell r="A880"/>
          <cell r="G880" t="str">
            <v>8ª medição</v>
          </cell>
          <cell r="H880">
            <v>101.22</v>
          </cell>
        </row>
        <row r="881">
          <cell r="A881"/>
          <cell r="G881" t="str">
            <v>9ª medição</v>
          </cell>
          <cell r="H881">
            <v>159.78</v>
          </cell>
        </row>
        <row r="882">
          <cell r="A882"/>
          <cell r="G882" t="str">
            <v>11ª medição</v>
          </cell>
          <cell r="H882">
            <v>29.58</v>
          </cell>
        </row>
        <row r="883">
          <cell r="A883"/>
          <cell r="H883"/>
        </row>
        <row r="884">
          <cell r="A884"/>
          <cell r="H884"/>
        </row>
        <row r="885">
          <cell r="A885"/>
          <cell r="F885"/>
          <cell r="G885" t="str">
            <v>Medido Acumulado</v>
          </cell>
          <cell r="H885">
            <v>290.58</v>
          </cell>
        </row>
        <row r="886">
          <cell r="A886"/>
          <cell r="F886"/>
          <cell r="G886" t="str">
            <v>Contrato</v>
          </cell>
          <cell r="H886">
            <v>48.020000000000039</v>
          </cell>
        </row>
        <row r="887">
          <cell r="A887"/>
          <cell r="F887"/>
          <cell r="G887" t="str">
            <v>Saldo</v>
          </cell>
          <cell r="H887">
            <v>-242.55999999999995</v>
          </cell>
        </row>
        <row r="888">
          <cell r="A888"/>
        </row>
        <row r="889">
          <cell r="A889"/>
        </row>
        <row r="890">
          <cell r="A890"/>
        </row>
        <row r="891">
          <cell r="A891" t="str">
            <v>20.3.4</v>
          </cell>
          <cell r="B891">
            <v>1680</v>
          </cell>
          <cell r="C891"/>
          <cell r="D891"/>
          <cell r="E891"/>
          <cell r="F891"/>
          <cell r="G891"/>
          <cell r="H891">
            <v>143.30000000000001</v>
          </cell>
          <cell r="I891" t="e">
            <v>#REF!</v>
          </cell>
        </row>
        <row r="892">
          <cell r="A892"/>
          <cell r="B892" t="str">
            <v>CALÇADA FACHADA OESTE</v>
          </cell>
          <cell r="D892">
            <v>0.9</v>
          </cell>
          <cell r="E892">
            <v>6</v>
          </cell>
          <cell r="H892">
            <v>5.4</v>
          </cell>
        </row>
        <row r="893">
          <cell r="A893"/>
          <cell r="B893" t="str">
            <v>CALÇADA FACHADA OESTE</v>
          </cell>
          <cell r="D893">
            <v>2</v>
          </cell>
          <cell r="E893">
            <v>21.96</v>
          </cell>
          <cell r="H893">
            <v>43.92</v>
          </cell>
        </row>
        <row r="894">
          <cell r="A894"/>
          <cell r="B894" t="str">
            <v>CALÇADA FACHADA NORTE</v>
          </cell>
          <cell r="D894">
            <v>2</v>
          </cell>
          <cell r="E894">
            <v>32.200000000000003</v>
          </cell>
          <cell r="H894">
            <v>64.400000000000006</v>
          </cell>
        </row>
        <row r="895">
          <cell r="A895"/>
          <cell r="B895" t="str">
            <v xml:space="preserve">FACHADA NORTE </v>
          </cell>
          <cell r="D895">
            <v>2</v>
          </cell>
          <cell r="E895">
            <v>6.8</v>
          </cell>
          <cell r="H895">
            <v>13.6</v>
          </cell>
        </row>
        <row r="896">
          <cell r="A896"/>
          <cell r="B896" t="str">
            <v xml:space="preserve">FACHADA LESTE </v>
          </cell>
          <cell r="D896">
            <v>1.4</v>
          </cell>
          <cell r="E896">
            <v>4.2</v>
          </cell>
          <cell r="H896">
            <v>5.88</v>
          </cell>
        </row>
        <row r="897">
          <cell r="A897"/>
          <cell r="B897" t="str">
            <v xml:space="preserve">FACHADA LESTE </v>
          </cell>
          <cell r="D897">
            <v>2</v>
          </cell>
          <cell r="E897">
            <v>5.05</v>
          </cell>
          <cell r="H897">
            <v>10.1</v>
          </cell>
        </row>
        <row r="898">
          <cell r="A898"/>
          <cell r="D898"/>
          <cell r="H898"/>
        </row>
        <row r="899">
          <cell r="A899"/>
          <cell r="G899" t="str">
            <v>5ª Medição</v>
          </cell>
          <cell r="H899">
            <v>1382.35</v>
          </cell>
        </row>
        <row r="900">
          <cell r="A900"/>
          <cell r="G900" t="str">
            <v>8ª medição</v>
          </cell>
          <cell r="H900">
            <v>151.05000000000001</v>
          </cell>
        </row>
        <row r="901">
          <cell r="A901"/>
          <cell r="G901" t="str">
            <v>11ª medição</v>
          </cell>
          <cell r="H901">
            <v>143.30000000000001</v>
          </cell>
        </row>
        <row r="902">
          <cell r="A902"/>
          <cell r="H902"/>
        </row>
        <row r="903">
          <cell r="A903"/>
          <cell r="F903"/>
          <cell r="G903" t="str">
            <v>Medido Acumulado</v>
          </cell>
          <cell r="H903">
            <v>1676.6999999999998</v>
          </cell>
        </row>
        <row r="904">
          <cell r="A904"/>
          <cell r="F904"/>
          <cell r="G904" t="str">
            <v>Contrato</v>
          </cell>
          <cell r="H904">
            <v>3.3000000000001819</v>
          </cell>
        </row>
        <row r="905">
          <cell r="A905"/>
          <cell r="F905"/>
          <cell r="G905" t="str">
            <v>Saldo</v>
          </cell>
          <cell r="H905">
            <v>-1673.3999999999996</v>
          </cell>
        </row>
        <row r="906">
          <cell r="A906"/>
        </row>
        <row r="907">
          <cell r="A907" t="str">
            <v>20.3.5</v>
          </cell>
          <cell r="B907">
            <v>252</v>
          </cell>
          <cell r="C907"/>
          <cell r="D907"/>
          <cell r="E907"/>
          <cell r="F907"/>
          <cell r="G907"/>
          <cell r="H907">
            <v>18.63</v>
          </cell>
          <cell r="I907" t="e">
            <v>#REF!</v>
          </cell>
        </row>
        <row r="908">
          <cell r="A908"/>
          <cell r="B908" t="str">
            <v>CALÇADA FACHADA LESTE</v>
          </cell>
          <cell r="D908">
            <v>0.9</v>
          </cell>
          <cell r="E908">
            <v>6</v>
          </cell>
          <cell r="F908">
            <v>0.13</v>
          </cell>
          <cell r="H908">
            <v>0.70200000000000007</v>
          </cell>
        </row>
        <row r="909">
          <cell r="A909"/>
          <cell r="B909" t="str">
            <v>CALÇADA FACHADA LESTE</v>
          </cell>
          <cell r="D909">
            <v>2</v>
          </cell>
          <cell r="E909">
            <v>21.96</v>
          </cell>
          <cell r="F909">
            <v>0.13</v>
          </cell>
          <cell r="H909">
            <v>5.7096</v>
          </cell>
        </row>
        <row r="910">
          <cell r="A910"/>
          <cell r="B910" t="str">
            <v>CALÇADA FACHADA NORTE</v>
          </cell>
          <cell r="D910">
            <v>2</v>
          </cell>
          <cell r="E910">
            <v>32.200000000000003</v>
          </cell>
          <cell r="F910">
            <v>0.13</v>
          </cell>
          <cell r="H910">
            <v>8.3720000000000017</v>
          </cell>
        </row>
        <row r="911">
          <cell r="A911"/>
          <cell r="B911" t="str">
            <v xml:space="preserve">FACHADA NORTE </v>
          </cell>
          <cell r="D911">
            <v>2</v>
          </cell>
          <cell r="E911">
            <v>6.8</v>
          </cell>
          <cell r="F911">
            <v>0.13</v>
          </cell>
          <cell r="H911">
            <v>1.768</v>
          </cell>
        </row>
        <row r="912">
          <cell r="A912"/>
          <cell r="B912" t="str">
            <v xml:space="preserve">FACHADA LESTE </v>
          </cell>
          <cell r="D912">
            <v>1.4</v>
          </cell>
          <cell r="E912">
            <v>4.2</v>
          </cell>
          <cell r="F912">
            <v>0.13</v>
          </cell>
          <cell r="H912">
            <v>0.76439999999999997</v>
          </cell>
        </row>
        <row r="913">
          <cell r="A913"/>
          <cell r="B913" t="str">
            <v xml:space="preserve">FACHADA LESTE </v>
          </cell>
          <cell r="D913">
            <v>2</v>
          </cell>
          <cell r="E913">
            <v>5.05</v>
          </cell>
          <cell r="F913">
            <v>0.13</v>
          </cell>
          <cell r="H913">
            <v>1.3129999999999999</v>
          </cell>
        </row>
        <row r="914">
          <cell r="A914"/>
          <cell r="D914"/>
          <cell r="H914"/>
        </row>
        <row r="915">
          <cell r="A915"/>
          <cell r="G915" t="str">
            <v>4ª Medição</v>
          </cell>
          <cell r="H915">
            <v>125.78</v>
          </cell>
        </row>
        <row r="916">
          <cell r="A916"/>
          <cell r="G916" t="str">
            <v>5ª Medição</v>
          </cell>
          <cell r="H916">
            <v>107.38</v>
          </cell>
        </row>
        <row r="917">
          <cell r="A917"/>
          <cell r="G917" t="str">
            <v>11ª Medição</v>
          </cell>
          <cell r="H917">
            <v>18.63</v>
          </cell>
        </row>
        <row r="918">
          <cell r="A918"/>
          <cell r="H918"/>
        </row>
        <row r="919">
          <cell r="A919"/>
          <cell r="F919"/>
          <cell r="G919" t="str">
            <v>Medido Acumulado</v>
          </cell>
          <cell r="H919">
            <v>251.79</v>
          </cell>
        </row>
        <row r="920">
          <cell r="A920"/>
          <cell r="F920"/>
          <cell r="G920" t="str">
            <v>Contrato</v>
          </cell>
          <cell r="H920">
            <v>0.21000000000000796</v>
          </cell>
        </row>
        <row r="921">
          <cell r="A921"/>
          <cell r="F921"/>
          <cell r="G921" t="str">
            <v>Saldo</v>
          </cell>
          <cell r="H921">
            <v>-251.57999999999998</v>
          </cell>
        </row>
        <row r="922">
          <cell r="A922"/>
        </row>
        <row r="923">
          <cell r="A923" t="str">
            <v>20.3.6</v>
          </cell>
          <cell r="B923">
            <v>228</v>
          </cell>
          <cell r="C923"/>
          <cell r="D923"/>
          <cell r="E923"/>
          <cell r="F923"/>
          <cell r="G923"/>
          <cell r="H923">
            <v>19.22</v>
          </cell>
          <cell r="I923" t="e">
            <v>#REF!</v>
          </cell>
        </row>
        <row r="924">
          <cell r="A924"/>
          <cell r="B924" t="str">
            <v>RAMPA - PRÓXIMO A PALMEIRA</v>
          </cell>
          <cell r="E924">
            <v>8.5</v>
          </cell>
          <cell r="H924">
            <v>8.5</v>
          </cell>
        </row>
        <row r="925">
          <cell r="A925"/>
          <cell r="B925" t="str">
            <v>CALÇADA - PRÓXIMO AO MASTRO</v>
          </cell>
          <cell r="E925">
            <v>10.72</v>
          </cell>
          <cell r="H925">
            <v>10.72</v>
          </cell>
        </row>
        <row r="926">
          <cell r="A926"/>
          <cell r="H926">
            <v>0</v>
          </cell>
        </row>
        <row r="927">
          <cell r="A927"/>
          <cell r="H927"/>
        </row>
        <row r="928">
          <cell r="A928"/>
          <cell r="H928"/>
        </row>
        <row r="929">
          <cell r="A929"/>
          <cell r="G929" t="str">
            <v>8ª medição</v>
          </cell>
          <cell r="H929">
            <v>104.2</v>
          </cell>
        </row>
        <row r="930">
          <cell r="A930"/>
          <cell r="G930" t="str">
            <v>9ª medição</v>
          </cell>
          <cell r="H930">
            <v>104.58</v>
          </cell>
        </row>
        <row r="931">
          <cell r="A931"/>
          <cell r="H931"/>
        </row>
        <row r="932">
          <cell r="A932"/>
          <cell r="H932"/>
        </row>
        <row r="933">
          <cell r="A933"/>
          <cell r="H933"/>
        </row>
        <row r="934">
          <cell r="A934"/>
          <cell r="F934"/>
          <cell r="G934" t="str">
            <v>Medido Acumulado</v>
          </cell>
          <cell r="H934">
            <v>208.78</v>
          </cell>
        </row>
        <row r="935">
          <cell r="A935"/>
          <cell r="F935"/>
          <cell r="G935" t="str">
            <v>Contrato</v>
          </cell>
          <cell r="H935">
            <v>0</v>
          </cell>
        </row>
        <row r="936">
          <cell r="A936"/>
          <cell r="F936"/>
          <cell r="G936" t="str">
            <v>Saldo</v>
          </cell>
          <cell r="H936">
            <v>-208.78</v>
          </cell>
        </row>
        <row r="937">
          <cell r="A937"/>
        </row>
        <row r="938">
          <cell r="A938" t="str">
            <v>21.1</v>
          </cell>
          <cell r="B938">
            <v>2503.5</v>
          </cell>
          <cell r="C938"/>
          <cell r="D938"/>
          <cell r="E938"/>
          <cell r="F938"/>
          <cell r="G938"/>
          <cell r="H938">
            <v>155</v>
          </cell>
          <cell r="I938" t="e">
            <v>#REF!</v>
          </cell>
        </row>
        <row r="939">
          <cell r="A939"/>
          <cell r="B939" t="str">
            <v>ÁREA FRONTAL FACHADA LESTE  - 777M²x20%</v>
          </cell>
          <cell r="C939">
            <v>155</v>
          </cell>
          <cell r="D939"/>
          <cell r="E939"/>
          <cell r="H939">
            <v>155</v>
          </cell>
        </row>
        <row r="940">
          <cell r="A940"/>
          <cell r="H940">
            <v>0</v>
          </cell>
        </row>
        <row r="941">
          <cell r="A941"/>
          <cell r="H941"/>
        </row>
        <row r="942">
          <cell r="A942"/>
          <cell r="G942" t="str">
            <v>8ª medição</v>
          </cell>
          <cell r="H942">
            <v>240.3</v>
          </cell>
        </row>
        <row r="943">
          <cell r="A943"/>
          <cell r="G943" t="str">
            <v>9ª medição</v>
          </cell>
          <cell r="H943">
            <v>285</v>
          </cell>
        </row>
        <row r="944">
          <cell r="A944"/>
          <cell r="G944" t="str">
            <v>11ª medição</v>
          </cell>
          <cell r="H944">
            <v>155</v>
          </cell>
        </row>
        <row r="945">
          <cell r="A945"/>
          <cell r="H945"/>
        </row>
        <row r="946">
          <cell r="A946"/>
          <cell r="H946"/>
        </row>
        <row r="947">
          <cell r="A947"/>
          <cell r="H947"/>
        </row>
        <row r="948">
          <cell r="A948"/>
          <cell r="F948"/>
          <cell r="G948" t="str">
            <v>Medido Acumulado</v>
          </cell>
          <cell r="H948">
            <v>680.3</v>
          </cell>
        </row>
        <row r="949">
          <cell r="A949"/>
          <cell r="F949"/>
          <cell r="G949" t="str">
            <v>Contrato</v>
          </cell>
          <cell r="H949">
            <v>303.19999999999982</v>
          </cell>
        </row>
        <row r="950">
          <cell r="A950"/>
          <cell r="F950"/>
          <cell r="G950" t="str">
            <v>Saldo</v>
          </cell>
          <cell r="H950">
            <v>-377.10000000000014</v>
          </cell>
        </row>
        <row r="951">
          <cell r="A951"/>
        </row>
        <row r="952">
          <cell r="A952" t="str">
            <v>21.2</v>
          </cell>
          <cell r="B952">
            <v>23</v>
          </cell>
          <cell r="C952"/>
          <cell r="D952"/>
          <cell r="E952"/>
          <cell r="F952"/>
          <cell r="G952"/>
          <cell r="H952">
            <v>23</v>
          </cell>
          <cell r="I952" t="e">
            <v>#REF!</v>
          </cell>
        </row>
        <row r="953">
          <cell r="A953"/>
          <cell r="B953" t="str">
            <v>ÁREA EXTERNA</v>
          </cell>
          <cell r="C953">
            <v>23</v>
          </cell>
          <cell r="D953"/>
          <cell r="E953"/>
          <cell r="H953">
            <v>23</v>
          </cell>
        </row>
        <row r="954">
          <cell r="A954"/>
          <cell r="B954"/>
          <cell r="C954"/>
          <cell r="D954"/>
          <cell r="E954"/>
          <cell r="H954">
            <v>0</v>
          </cell>
        </row>
        <row r="955">
          <cell r="A955"/>
          <cell r="H955">
            <v>0</v>
          </cell>
        </row>
        <row r="956">
          <cell r="A956"/>
          <cell r="H956"/>
        </row>
        <row r="957">
          <cell r="A957"/>
          <cell r="H957"/>
        </row>
        <row r="958">
          <cell r="A958"/>
          <cell r="G958" t="str">
            <v>11ª medição</v>
          </cell>
          <cell r="H958">
            <v>23</v>
          </cell>
        </row>
        <row r="959">
          <cell r="A959"/>
          <cell r="H959"/>
        </row>
        <row r="960">
          <cell r="A960"/>
          <cell r="H960"/>
        </row>
        <row r="961">
          <cell r="A961"/>
          <cell r="H961"/>
        </row>
        <row r="962">
          <cell r="A962"/>
          <cell r="H962"/>
        </row>
        <row r="963">
          <cell r="A963"/>
          <cell r="F963"/>
          <cell r="G963" t="str">
            <v>Medido Acumulado</v>
          </cell>
          <cell r="H963">
            <v>23</v>
          </cell>
        </row>
        <row r="964">
          <cell r="A964"/>
          <cell r="F964"/>
          <cell r="G964" t="str">
            <v>Contrato</v>
          </cell>
          <cell r="H964">
            <v>0</v>
          </cell>
        </row>
        <row r="965">
          <cell r="A965"/>
          <cell r="F965"/>
          <cell r="G965" t="str">
            <v>Saldo</v>
          </cell>
          <cell r="H965">
            <v>-23</v>
          </cell>
        </row>
        <row r="966">
          <cell r="A966"/>
        </row>
        <row r="967">
          <cell r="A967" t="str">
            <v>21.3</v>
          </cell>
          <cell r="B967">
            <v>21</v>
          </cell>
          <cell r="C967"/>
          <cell r="D967"/>
          <cell r="E967"/>
          <cell r="F967"/>
          <cell r="G967"/>
          <cell r="H967">
            <v>21</v>
          </cell>
          <cell r="I967" t="e">
            <v>#REF!</v>
          </cell>
        </row>
        <row r="968">
          <cell r="A968"/>
          <cell r="B968" t="str">
            <v>ÁREA EXTERNA</v>
          </cell>
          <cell r="C968">
            <v>21</v>
          </cell>
          <cell r="D968"/>
          <cell r="E968"/>
          <cell r="H968">
            <v>21</v>
          </cell>
        </row>
        <row r="969">
          <cell r="A969"/>
          <cell r="B969"/>
          <cell r="C969"/>
          <cell r="D969"/>
          <cell r="E969"/>
          <cell r="H969">
            <v>0</v>
          </cell>
        </row>
        <row r="970">
          <cell r="A970"/>
          <cell r="H970"/>
        </row>
        <row r="971">
          <cell r="A971"/>
          <cell r="H971"/>
        </row>
        <row r="972">
          <cell r="A972"/>
          <cell r="H972"/>
        </row>
        <row r="973">
          <cell r="A973"/>
          <cell r="H973"/>
        </row>
        <row r="974">
          <cell r="A974"/>
          <cell r="G974" t="str">
            <v>11ª medição</v>
          </cell>
          <cell r="H974">
            <v>21</v>
          </cell>
        </row>
        <row r="975">
          <cell r="A975"/>
          <cell r="H975"/>
        </row>
        <row r="976">
          <cell r="A976"/>
          <cell r="H976"/>
        </row>
        <row r="977">
          <cell r="A977"/>
          <cell r="H977"/>
        </row>
        <row r="978">
          <cell r="A978"/>
          <cell r="F978"/>
          <cell r="G978" t="str">
            <v>Medido Acumulado</v>
          </cell>
          <cell r="H978">
            <v>21</v>
          </cell>
        </row>
        <row r="979">
          <cell r="A979"/>
          <cell r="F979"/>
          <cell r="G979" t="str">
            <v>Contrato</v>
          </cell>
          <cell r="H979">
            <v>0</v>
          </cell>
        </row>
        <row r="980">
          <cell r="A980"/>
          <cell r="F980"/>
          <cell r="G980" t="str">
            <v>Saldo</v>
          </cell>
          <cell r="H980">
            <v>-21</v>
          </cell>
        </row>
        <row r="981">
          <cell r="A981"/>
        </row>
        <row r="982">
          <cell r="A982" t="str">
            <v>21.4</v>
          </cell>
          <cell r="B982">
            <v>2</v>
          </cell>
          <cell r="C982"/>
          <cell r="D982"/>
          <cell r="E982"/>
          <cell r="F982"/>
          <cell r="G982"/>
          <cell r="H982">
            <v>2</v>
          </cell>
          <cell r="I982" t="e">
            <v>#REF!</v>
          </cell>
        </row>
        <row r="983">
          <cell r="A983"/>
          <cell r="B983" t="str">
            <v>ÁREA EXTERNA</v>
          </cell>
          <cell r="C983">
            <v>2</v>
          </cell>
          <cell r="D983"/>
          <cell r="E983"/>
          <cell r="H983">
            <v>2</v>
          </cell>
        </row>
        <row r="984">
          <cell r="A984"/>
          <cell r="B984"/>
          <cell r="C984"/>
          <cell r="D984"/>
          <cell r="E984"/>
          <cell r="H984">
            <v>0</v>
          </cell>
        </row>
        <row r="985">
          <cell r="A985"/>
          <cell r="H985">
            <v>0</v>
          </cell>
        </row>
        <row r="986">
          <cell r="A986"/>
          <cell r="H986"/>
        </row>
        <row r="987">
          <cell r="A987"/>
          <cell r="H987"/>
        </row>
        <row r="988">
          <cell r="A988"/>
          <cell r="H988"/>
        </row>
        <row r="989">
          <cell r="A989"/>
          <cell r="G989" t="str">
            <v>11ª medição</v>
          </cell>
          <cell r="H989">
            <v>2</v>
          </cell>
        </row>
        <row r="990">
          <cell r="A990"/>
          <cell r="H990"/>
        </row>
        <row r="991">
          <cell r="A991"/>
          <cell r="H991"/>
        </row>
        <row r="992">
          <cell r="A992"/>
          <cell r="H992"/>
        </row>
        <row r="993">
          <cell r="A993"/>
          <cell r="F993"/>
          <cell r="G993" t="str">
            <v>Medido Acumulado</v>
          </cell>
          <cell r="H993">
            <v>2</v>
          </cell>
        </row>
        <row r="994">
          <cell r="A994"/>
          <cell r="F994"/>
          <cell r="G994" t="str">
            <v>Contrato</v>
          </cell>
          <cell r="H994">
            <v>0</v>
          </cell>
        </row>
        <row r="995">
          <cell r="A995"/>
          <cell r="F995"/>
          <cell r="G995" t="str">
            <v>Saldo</v>
          </cell>
          <cell r="H995">
            <v>-2</v>
          </cell>
        </row>
        <row r="996">
          <cell r="A996"/>
        </row>
        <row r="997">
          <cell r="A997" t="str">
            <v>21.5</v>
          </cell>
          <cell r="B997">
            <v>22</v>
          </cell>
          <cell r="C997"/>
          <cell r="D997"/>
          <cell r="E997"/>
          <cell r="F997"/>
          <cell r="G997"/>
          <cell r="H997">
            <v>22</v>
          </cell>
          <cell r="I997" t="e">
            <v>#REF!</v>
          </cell>
        </row>
        <row r="998">
          <cell r="A998"/>
          <cell r="B998" t="str">
            <v>ÁREA EXTERNA</v>
          </cell>
          <cell r="C998">
            <v>22</v>
          </cell>
          <cell r="D998"/>
          <cell r="E998"/>
          <cell r="H998">
            <v>22</v>
          </cell>
        </row>
        <row r="999">
          <cell r="A999"/>
          <cell r="B999"/>
          <cell r="C999"/>
          <cell r="D999"/>
          <cell r="E999"/>
          <cell r="H999">
            <v>0</v>
          </cell>
        </row>
        <row r="1000">
          <cell r="A1000"/>
          <cell r="H1000">
            <v>0</v>
          </cell>
        </row>
        <row r="1001">
          <cell r="A1001"/>
          <cell r="H1001"/>
        </row>
        <row r="1002">
          <cell r="A1002"/>
          <cell r="H1002"/>
        </row>
        <row r="1003">
          <cell r="A1003"/>
          <cell r="H1003"/>
        </row>
        <row r="1004">
          <cell r="A1004"/>
          <cell r="G1004" t="str">
            <v>11ª medição</v>
          </cell>
          <cell r="H1004">
            <v>22</v>
          </cell>
        </row>
        <row r="1005">
          <cell r="A1005"/>
          <cell r="H1005"/>
        </row>
        <row r="1006">
          <cell r="A1006"/>
          <cell r="H1006"/>
        </row>
        <row r="1007">
          <cell r="A1007"/>
          <cell r="H1007"/>
        </row>
        <row r="1008">
          <cell r="A1008"/>
          <cell r="F1008"/>
          <cell r="G1008" t="str">
            <v>Medido Acumulado</v>
          </cell>
          <cell r="H1008">
            <v>22</v>
          </cell>
        </row>
        <row r="1009">
          <cell r="A1009"/>
          <cell r="F1009"/>
          <cell r="G1009" t="str">
            <v>Contrato</v>
          </cell>
          <cell r="H1009">
            <v>0</v>
          </cell>
        </row>
        <row r="1010">
          <cell r="A1010"/>
          <cell r="F1010"/>
          <cell r="G1010" t="str">
            <v>Saldo</v>
          </cell>
          <cell r="H1010">
            <v>-22</v>
          </cell>
        </row>
        <row r="1011">
          <cell r="A1011"/>
        </row>
        <row r="1012">
          <cell r="A1012" t="str">
            <v>21.7</v>
          </cell>
          <cell r="B1012">
            <v>4</v>
          </cell>
          <cell r="C1012"/>
          <cell r="D1012"/>
          <cell r="E1012"/>
          <cell r="F1012"/>
          <cell r="G1012"/>
          <cell r="H1012">
            <v>4</v>
          </cell>
          <cell r="I1012" t="e">
            <v>#REF!</v>
          </cell>
        </row>
        <row r="1013">
          <cell r="A1013"/>
          <cell r="B1013" t="str">
            <v>ÁREA EXTERNA</v>
          </cell>
          <cell r="C1013">
            <v>4</v>
          </cell>
          <cell r="D1013"/>
          <cell r="E1013"/>
          <cell r="H1013">
            <v>4</v>
          </cell>
        </row>
        <row r="1014">
          <cell r="A1014"/>
          <cell r="B1014"/>
          <cell r="C1014"/>
          <cell r="D1014"/>
          <cell r="E1014"/>
          <cell r="H1014">
            <v>0</v>
          </cell>
        </row>
        <row r="1015">
          <cell r="A1015"/>
          <cell r="H1015">
            <v>0</v>
          </cell>
        </row>
        <row r="1016">
          <cell r="A1016"/>
          <cell r="H1016"/>
        </row>
        <row r="1017">
          <cell r="A1017"/>
          <cell r="H1017"/>
        </row>
        <row r="1018">
          <cell r="A1018"/>
          <cell r="H1018"/>
        </row>
        <row r="1019">
          <cell r="A1019"/>
          <cell r="G1019" t="str">
            <v>11ª medição</v>
          </cell>
          <cell r="H1019">
            <v>4</v>
          </cell>
        </row>
        <row r="1020">
          <cell r="A1020"/>
          <cell r="H1020"/>
        </row>
        <row r="1021">
          <cell r="A1021"/>
          <cell r="H1021"/>
        </row>
        <row r="1022">
          <cell r="A1022"/>
          <cell r="H1022"/>
        </row>
        <row r="1023">
          <cell r="A1023"/>
          <cell r="F1023"/>
          <cell r="G1023" t="str">
            <v>Medido Acumulado</v>
          </cell>
          <cell r="H1023">
            <v>4</v>
          </cell>
        </row>
        <row r="1024">
          <cell r="A1024"/>
          <cell r="F1024"/>
          <cell r="G1024" t="str">
            <v>Contrato</v>
          </cell>
          <cell r="H1024">
            <v>0</v>
          </cell>
        </row>
        <row r="1025">
          <cell r="A1025"/>
          <cell r="F1025"/>
          <cell r="G1025" t="str">
            <v>Saldo</v>
          </cell>
          <cell r="H1025">
            <v>-4</v>
          </cell>
        </row>
        <row r="1026">
          <cell r="A1026"/>
        </row>
        <row r="1027">
          <cell r="A1027" t="str">
            <v>22.1.2</v>
          </cell>
          <cell r="B1027">
            <v>30</v>
          </cell>
          <cell r="C1027" t="str">
            <v>OK</v>
          </cell>
          <cell r="D1027"/>
          <cell r="E1027"/>
          <cell r="F1027"/>
          <cell r="G1027"/>
          <cell r="H1027">
            <v>30</v>
          </cell>
          <cell r="I1027" t="e">
            <v>#REF!</v>
          </cell>
        </row>
        <row r="1028">
          <cell r="A1028"/>
          <cell r="B1028" t="str">
            <v xml:space="preserve">DEFENSORIA </v>
          </cell>
          <cell r="C1028">
            <v>1</v>
          </cell>
          <cell r="H1028">
            <v>1</v>
          </cell>
        </row>
        <row r="1029">
          <cell r="A1029"/>
          <cell r="B1029" t="str">
            <v>DISTRIBUIÇÃO</v>
          </cell>
          <cell r="C1029">
            <v>1</v>
          </cell>
          <cell r="H1029">
            <v>1</v>
          </cell>
        </row>
        <row r="1030">
          <cell r="A1030"/>
          <cell r="B1030" t="str">
            <v>PROMOTORIA</v>
          </cell>
          <cell r="C1030">
            <v>2</v>
          </cell>
          <cell r="H1030">
            <v>2</v>
          </cell>
        </row>
        <row r="1031">
          <cell r="A1031"/>
          <cell r="B1031" t="str">
            <v xml:space="preserve">AMAMENTAÇÃO </v>
          </cell>
          <cell r="C1031">
            <v>1</v>
          </cell>
          <cell r="H1031">
            <v>1</v>
          </cell>
        </row>
        <row r="1032">
          <cell r="A1032"/>
          <cell r="B1032" t="str">
            <v xml:space="preserve">WC FEMININO </v>
          </cell>
          <cell r="C1032">
            <v>1</v>
          </cell>
          <cell r="H1032">
            <v>1</v>
          </cell>
        </row>
        <row r="1033">
          <cell r="A1033"/>
          <cell r="B1033" t="str">
            <v xml:space="preserve">WC MASCULINO </v>
          </cell>
          <cell r="C1033">
            <v>1</v>
          </cell>
          <cell r="H1033">
            <v>1</v>
          </cell>
        </row>
        <row r="1034">
          <cell r="A1034"/>
          <cell r="B1034" t="str">
            <v xml:space="preserve">PNE FEMININO </v>
          </cell>
          <cell r="C1034">
            <v>1</v>
          </cell>
          <cell r="H1034">
            <v>1</v>
          </cell>
        </row>
        <row r="1035">
          <cell r="A1035"/>
          <cell r="B1035" t="str">
            <v xml:space="preserve">PNE MASCULINO </v>
          </cell>
          <cell r="C1035">
            <v>1</v>
          </cell>
          <cell r="H1035">
            <v>1</v>
          </cell>
        </row>
        <row r="1036">
          <cell r="A1036"/>
          <cell r="B1036" t="str">
            <v xml:space="preserve">CIRCULAÇÃO WC </v>
          </cell>
          <cell r="C1036">
            <v>1</v>
          </cell>
          <cell r="H1036">
            <v>1</v>
          </cell>
        </row>
        <row r="1037">
          <cell r="A1037"/>
          <cell r="B1037" t="str">
            <v xml:space="preserve">CIRCULAÇÃO PRINCIPAL </v>
          </cell>
          <cell r="C1037">
            <v>2</v>
          </cell>
          <cell r="H1037">
            <v>2</v>
          </cell>
        </row>
        <row r="1038">
          <cell r="A1038"/>
          <cell r="B1038" t="str">
            <v xml:space="preserve">AUDIENCIA </v>
          </cell>
          <cell r="C1038">
            <v>1</v>
          </cell>
          <cell r="H1038">
            <v>1</v>
          </cell>
        </row>
        <row r="1039">
          <cell r="A1039"/>
          <cell r="B1039" t="str">
            <v xml:space="preserve">JUIZ </v>
          </cell>
          <cell r="C1039">
            <v>2</v>
          </cell>
          <cell r="H1039">
            <v>2</v>
          </cell>
        </row>
        <row r="1040">
          <cell r="A1040"/>
          <cell r="B1040" t="str">
            <v xml:space="preserve">ASSESSORIA </v>
          </cell>
          <cell r="C1040">
            <v>1</v>
          </cell>
          <cell r="H1040">
            <v>1</v>
          </cell>
        </row>
        <row r="1041">
          <cell r="A1041"/>
          <cell r="B1041" t="str">
            <v xml:space="preserve">CIRCULAÇÃO JUIZ </v>
          </cell>
          <cell r="C1041">
            <v>1</v>
          </cell>
          <cell r="H1041">
            <v>1</v>
          </cell>
        </row>
        <row r="1042">
          <cell r="A1042"/>
          <cell r="B1042" t="str">
            <v xml:space="preserve">OAB </v>
          </cell>
          <cell r="C1042">
            <v>1</v>
          </cell>
          <cell r="H1042">
            <v>1</v>
          </cell>
        </row>
        <row r="1043">
          <cell r="A1043"/>
          <cell r="B1043" t="str">
            <v xml:space="preserve">OFICIAIS </v>
          </cell>
          <cell r="C1043">
            <v>1</v>
          </cell>
          <cell r="H1043">
            <v>1</v>
          </cell>
        </row>
        <row r="1044">
          <cell r="A1044"/>
          <cell r="B1044" t="str">
            <v xml:space="preserve">COPA </v>
          </cell>
          <cell r="C1044">
            <v>1</v>
          </cell>
          <cell r="H1044">
            <v>1</v>
          </cell>
        </row>
        <row r="1045">
          <cell r="A1045"/>
          <cell r="B1045" t="str">
            <v xml:space="preserve">DML </v>
          </cell>
          <cell r="C1045">
            <v>1</v>
          </cell>
          <cell r="H1045">
            <v>1</v>
          </cell>
        </row>
        <row r="1046">
          <cell r="A1046"/>
          <cell r="B1046" t="str">
            <v xml:space="preserve">CIRCULAÇÃO OAB </v>
          </cell>
          <cell r="C1046">
            <v>1</v>
          </cell>
          <cell r="H1046">
            <v>1</v>
          </cell>
        </row>
        <row r="1047">
          <cell r="A1047"/>
          <cell r="B1047" t="str">
            <v xml:space="preserve">ARQUIVO GERAL </v>
          </cell>
          <cell r="C1047">
            <v>1</v>
          </cell>
          <cell r="H1047">
            <v>1</v>
          </cell>
        </row>
        <row r="1048">
          <cell r="A1048"/>
          <cell r="B1048" t="str">
            <v xml:space="preserve">SALA TÉCNICA </v>
          </cell>
          <cell r="C1048">
            <v>1</v>
          </cell>
          <cell r="H1048">
            <v>1</v>
          </cell>
        </row>
        <row r="1049">
          <cell r="A1049"/>
          <cell r="B1049" t="str">
            <v xml:space="preserve">TESTEMUNHAS </v>
          </cell>
          <cell r="C1049">
            <v>1</v>
          </cell>
          <cell r="H1049">
            <v>1</v>
          </cell>
        </row>
        <row r="1050">
          <cell r="A1050"/>
          <cell r="B1050" t="str">
            <v xml:space="preserve">JURADOS </v>
          </cell>
          <cell r="C1050">
            <v>2</v>
          </cell>
          <cell r="H1050">
            <v>2</v>
          </cell>
        </row>
        <row r="1051">
          <cell r="A1051"/>
          <cell r="B1051" t="str">
            <v xml:space="preserve">DEPÓSITO </v>
          </cell>
          <cell r="C1051">
            <v>1</v>
          </cell>
          <cell r="H1051">
            <v>1</v>
          </cell>
        </row>
        <row r="1052">
          <cell r="A1052"/>
          <cell r="B1052" t="str">
            <v xml:space="preserve">SALA TÉCNICA 2 </v>
          </cell>
          <cell r="C1052">
            <v>1</v>
          </cell>
          <cell r="H1052">
            <v>1</v>
          </cell>
        </row>
        <row r="1053">
          <cell r="A1053"/>
          <cell r="B1053" t="str">
            <v>SALÃO DO JURI</v>
          </cell>
          <cell r="C1053">
            <v>1</v>
          </cell>
          <cell r="H1053">
            <v>1</v>
          </cell>
        </row>
        <row r="1054">
          <cell r="A1054"/>
          <cell r="B1054"/>
          <cell r="C1054"/>
          <cell r="H1054">
            <v>0</v>
          </cell>
        </row>
        <row r="1055">
          <cell r="A1055"/>
          <cell r="H1055">
            <v>0</v>
          </cell>
        </row>
        <row r="1056">
          <cell r="A1056"/>
          <cell r="H1056">
            <v>0</v>
          </cell>
        </row>
        <row r="1057">
          <cell r="A1057"/>
          <cell r="H1057">
            <v>0</v>
          </cell>
        </row>
        <row r="1058">
          <cell r="A1058"/>
          <cell r="H1058">
            <v>0</v>
          </cell>
        </row>
        <row r="1059">
          <cell r="A1059"/>
          <cell r="F1059"/>
          <cell r="G1059" t="str">
            <v>Medido Acumulado</v>
          </cell>
          <cell r="H1059" t="e">
            <v>#REF!</v>
          </cell>
        </row>
        <row r="1060">
          <cell r="A1060"/>
          <cell r="F1060"/>
          <cell r="G1060" t="str">
            <v>Contrato</v>
          </cell>
          <cell r="H1060">
            <v>0</v>
          </cell>
        </row>
        <row r="1061">
          <cell r="A1061"/>
          <cell r="F1061"/>
          <cell r="G1061" t="str">
            <v>Saldo</v>
          </cell>
          <cell r="H1061" t="e">
            <v>#REF!</v>
          </cell>
        </row>
        <row r="1062">
          <cell r="A1062"/>
        </row>
        <row r="1063">
          <cell r="A1063" t="str">
            <v>22.1.3</v>
          </cell>
          <cell r="B1063">
            <v>2</v>
          </cell>
          <cell r="C1063" t="str">
            <v>OK</v>
          </cell>
          <cell r="D1063"/>
          <cell r="E1063"/>
          <cell r="F1063"/>
          <cell r="G1063"/>
          <cell r="H1063">
            <v>2</v>
          </cell>
          <cell r="I1063" t="e">
            <v>#REF!</v>
          </cell>
        </row>
        <row r="1064">
          <cell r="A1064"/>
          <cell r="B1064" t="str">
            <v>CIRCULAÇÕ JURADOS</v>
          </cell>
          <cell r="C1064">
            <v>2</v>
          </cell>
          <cell r="H1064">
            <v>2</v>
          </cell>
        </row>
        <row r="1065">
          <cell r="A1065"/>
          <cell r="H1065">
            <v>0</v>
          </cell>
        </row>
        <row r="1066">
          <cell r="A1066"/>
          <cell r="H1066">
            <v>0</v>
          </cell>
        </row>
        <row r="1067">
          <cell r="A1067"/>
          <cell r="H1067">
            <v>0</v>
          </cell>
        </row>
        <row r="1068">
          <cell r="A1068"/>
          <cell r="H1068">
            <v>0</v>
          </cell>
        </row>
        <row r="1069">
          <cell r="A1069"/>
          <cell r="H1069">
            <v>0</v>
          </cell>
        </row>
        <row r="1070">
          <cell r="A1070"/>
          <cell r="H1070">
            <v>0</v>
          </cell>
        </row>
        <row r="1071">
          <cell r="A1071"/>
          <cell r="H1071">
            <v>0</v>
          </cell>
        </row>
        <row r="1072">
          <cell r="A1072"/>
          <cell r="H1072">
            <v>0</v>
          </cell>
        </row>
        <row r="1073">
          <cell r="A1073"/>
          <cell r="H1073">
            <v>0</v>
          </cell>
        </row>
        <row r="1074">
          <cell r="A1074"/>
          <cell r="F1074"/>
          <cell r="G1074" t="str">
            <v>Medido Acumulado</v>
          </cell>
          <cell r="H1074" t="e">
            <v>#REF!</v>
          </cell>
        </row>
        <row r="1075">
          <cell r="A1075"/>
          <cell r="F1075"/>
          <cell r="G1075" t="str">
            <v>Contrato</v>
          </cell>
          <cell r="H1075">
            <v>0</v>
          </cell>
        </row>
        <row r="1076">
          <cell r="A1076"/>
          <cell r="F1076"/>
          <cell r="G1076" t="str">
            <v>Saldo</v>
          </cell>
          <cell r="H1076" t="e">
            <v>#REF!</v>
          </cell>
        </row>
        <row r="1077">
          <cell r="A1077"/>
        </row>
        <row r="1078">
          <cell r="A1078" t="str">
            <v>22.1.4</v>
          </cell>
          <cell r="B1078">
            <v>2</v>
          </cell>
          <cell r="C1078" t="str">
            <v>OK</v>
          </cell>
          <cell r="D1078"/>
          <cell r="E1078"/>
          <cell r="F1078"/>
          <cell r="G1078"/>
          <cell r="H1078">
            <v>2</v>
          </cell>
          <cell r="I1078" t="e">
            <v>#REF!</v>
          </cell>
        </row>
        <row r="1079">
          <cell r="A1079"/>
          <cell r="B1079" t="str">
            <v>1ª VARA SECRETÁRIA</v>
          </cell>
          <cell r="C1079">
            <v>1</v>
          </cell>
          <cell r="H1079">
            <v>1</v>
          </cell>
        </row>
        <row r="1080">
          <cell r="A1080"/>
          <cell r="B1080" t="str">
            <v>RECEPÇÃO</v>
          </cell>
          <cell r="C1080">
            <v>1</v>
          </cell>
          <cell r="H1080">
            <v>1</v>
          </cell>
        </row>
        <row r="1081">
          <cell r="A1081"/>
          <cell r="H1081">
            <v>0</v>
          </cell>
        </row>
        <row r="1082">
          <cell r="A1082"/>
          <cell r="H1082">
            <v>0</v>
          </cell>
        </row>
        <row r="1083">
          <cell r="A1083"/>
          <cell r="H1083">
            <v>0</v>
          </cell>
        </row>
        <row r="1084">
          <cell r="A1084"/>
          <cell r="H1084">
            <v>0</v>
          </cell>
        </row>
        <row r="1085">
          <cell r="A1085"/>
          <cell r="H1085">
            <v>0</v>
          </cell>
        </row>
        <row r="1086">
          <cell r="A1086"/>
          <cell r="H1086">
            <v>0</v>
          </cell>
        </row>
        <row r="1087">
          <cell r="A1087"/>
          <cell r="H1087">
            <v>0</v>
          </cell>
        </row>
        <row r="1088">
          <cell r="A1088"/>
          <cell r="H1088">
            <v>0</v>
          </cell>
        </row>
        <row r="1089">
          <cell r="A1089"/>
          <cell r="F1089"/>
          <cell r="G1089" t="str">
            <v>Medido Acumulado</v>
          </cell>
          <cell r="H1089" t="e">
            <v>#REF!</v>
          </cell>
        </row>
        <row r="1090">
          <cell r="A1090"/>
          <cell r="F1090"/>
          <cell r="G1090" t="str">
            <v>Contrato</v>
          </cell>
          <cell r="H1090">
            <v>0</v>
          </cell>
        </row>
        <row r="1091">
          <cell r="A1091"/>
          <cell r="F1091"/>
          <cell r="G1091" t="str">
            <v>Saldo</v>
          </cell>
          <cell r="H1091" t="e">
            <v>#REF!</v>
          </cell>
        </row>
        <row r="1092">
          <cell r="A1092"/>
        </row>
        <row r="1093">
          <cell r="A1093" t="str">
            <v>22.1.5</v>
          </cell>
          <cell r="B1093">
            <v>4</v>
          </cell>
          <cell r="C1093" t="str">
            <v>OK</v>
          </cell>
          <cell r="D1093"/>
          <cell r="E1093"/>
          <cell r="F1093"/>
          <cell r="G1093"/>
          <cell r="H1093">
            <v>4</v>
          </cell>
          <cell r="I1093" t="e">
            <v>#REF!</v>
          </cell>
        </row>
        <row r="1094">
          <cell r="A1094"/>
          <cell r="B1094" t="str">
            <v xml:space="preserve">CIRCULAÇÃO PRINCIPAL </v>
          </cell>
          <cell r="C1094">
            <v>2</v>
          </cell>
          <cell r="H1094">
            <v>2</v>
          </cell>
        </row>
        <row r="1095">
          <cell r="A1095"/>
          <cell r="B1095" t="str">
            <v>SALÃO DO JURI</v>
          </cell>
          <cell r="C1095">
            <v>2</v>
          </cell>
          <cell r="H1095">
            <v>2</v>
          </cell>
        </row>
        <row r="1096">
          <cell r="A1096"/>
          <cell r="H1096">
            <v>0</v>
          </cell>
        </row>
        <row r="1097">
          <cell r="A1097"/>
          <cell r="H1097">
            <v>0</v>
          </cell>
        </row>
        <row r="1098">
          <cell r="A1098"/>
          <cell r="H1098">
            <v>0</v>
          </cell>
        </row>
        <row r="1099">
          <cell r="A1099"/>
          <cell r="H1099">
            <v>0</v>
          </cell>
        </row>
        <row r="1100">
          <cell r="A1100"/>
          <cell r="H1100">
            <v>0</v>
          </cell>
        </row>
        <row r="1101">
          <cell r="A1101"/>
          <cell r="H1101">
            <v>0</v>
          </cell>
        </row>
        <row r="1102">
          <cell r="A1102"/>
          <cell r="H1102">
            <v>0</v>
          </cell>
        </row>
        <row r="1103">
          <cell r="A1103"/>
          <cell r="H1103">
            <v>0</v>
          </cell>
        </row>
        <row r="1104">
          <cell r="A1104"/>
          <cell r="F1104"/>
          <cell r="G1104" t="str">
            <v>Medido Acumulado</v>
          </cell>
          <cell r="H1104" t="e">
            <v>#REF!</v>
          </cell>
        </row>
        <row r="1105">
          <cell r="A1105"/>
          <cell r="F1105"/>
          <cell r="G1105" t="str">
            <v>Contrato</v>
          </cell>
          <cell r="H1105">
            <v>0</v>
          </cell>
        </row>
        <row r="1106">
          <cell r="A1106"/>
          <cell r="F1106"/>
          <cell r="G1106" t="str">
            <v>Saldo</v>
          </cell>
          <cell r="H1106" t="e">
            <v>#REF!</v>
          </cell>
        </row>
        <row r="1107">
          <cell r="A1107"/>
        </row>
        <row r="1108">
          <cell r="A1108" t="str">
            <v>22.1.6</v>
          </cell>
          <cell r="B1108">
            <v>2</v>
          </cell>
          <cell r="C1108" t="str">
            <v>OK</v>
          </cell>
          <cell r="D1108"/>
          <cell r="E1108"/>
          <cell r="F1108"/>
          <cell r="G1108"/>
          <cell r="H1108">
            <v>2</v>
          </cell>
          <cell r="I1108" t="e">
            <v>#REF!</v>
          </cell>
        </row>
        <row r="1109">
          <cell r="A1109"/>
          <cell r="B1109" t="str">
            <v xml:space="preserve">RECEPÇÃO </v>
          </cell>
          <cell r="C1109">
            <v>1</v>
          </cell>
          <cell r="H1109">
            <v>1</v>
          </cell>
        </row>
        <row r="1110">
          <cell r="A1110"/>
          <cell r="B1110" t="str">
            <v>CIRCULAÇÃO JURADOS</v>
          </cell>
          <cell r="C1110">
            <v>1</v>
          </cell>
          <cell r="H1110">
            <v>1</v>
          </cell>
        </row>
        <row r="1111">
          <cell r="A1111"/>
          <cell r="H1111">
            <v>0</v>
          </cell>
        </row>
        <row r="1112">
          <cell r="A1112"/>
          <cell r="H1112">
            <v>0</v>
          </cell>
        </row>
        <row r="1113">
          <cell r="A1113"/>
          <cell r="H1113">
            <v>0</v>
          </cell>
        </row>
        <row r="1114">
          <cell r="A1114"/>
          <cell r="H1114">
            <v>0</v>
          </cell>
        </row>
        <row r="1115">
          <cell r="A1115"/>
          <cell r="H1115">
            <v>0</v>
          </cell>
        </row>
        <row r="1116">
          <cell r="A1116"/>
          <cell r="H1116">
            <v>0</v>
          </cell>
        </row>
        <row r="1117">
          <cell r="A1117"/>
          <cell r="H1117">
            <v>0</v>
          </cell>
        </row>
        <row r="1118">
          <cell r="A1118"/>
          <cell r="H1118">
            <v>0</v>
          </cell>
        </row>
        <row r="1119">
          <cell r="A1119"/>
          <cell r="F1119"/>
          <cell r="G1119" t="str">
            <v>Medido Acumulado</v>
          </cell>
          <cell r="H1119" t="e">
            <v>#REF!</v>
          </cell>
        </row>
        <row r="1120">
          <cell r="A1120"/>
          <cell r="F1120"/>
          <cell r="G1120" t="str">
            <v>Contrato</v>
          </cell>
          <cell r="H1120">
            <v>0</v>
          </cell>
        </row>
        <row r="1121">
          <cell r="A1121"/>
          <cell r="F1121"/>
          <cell r="G1121" t="str">
            <v>Saldo</v>
          </cell>
          <cell r="H1121" t="e">
            <v>#REF!</v>
          </cell>
        </row>
        <row r="1122">
          <cell r="A1122"/>
        </row>
        <row r="1123">
          <cell r="A1123" t="str">
            <v>22.1.7</v>
          </cell>
          <cell r="B1123">
            <v>10</v>
          </cell>
          <cell r="C1123" t="str">
            <v>OK</v>
          </cell>
          <cell r="D1123"/>
          <cell r="E1123"/>
          <cell r="F1123"/>
          <cell r="G1123"/>
          <cell r="H1123">
            <v>10</v>
          </cell>
          <cell r="I1123" t="e">
            <v>#REF!</v>
          </cell>
        </row>
        <row r="1124">
          <cell r="A1124"/>
          <cell r="B1124" t="str">
            <v xml:space="preserve">WC PROMOTORIA </v>
          </cell>
          <cell r="C1124">
            <v>1</v>
          </cell>
          <cell r="H1124">
            <v>1</v>
          </cell>
        </row>
        <row r="1125">
          <cell r="A1125"/>
          <cell r="B1125" t="str">
            <v xml:space="preserve">WC JUIZ </v>
          </cell>
          <cell r="C1125">
            <v>1</v>
          </cell>
          <cell r="H1125">
            <v>1</v>
          </cell>
        </row>
        <row r="1126">
          <cell r="A1126"/>
          <cell r="B1126" t="str">
            <v xml:space="preserve">WC JURADOS </v>
          </cell>
          <cell r="C1126">
            <v>1</v>
          </cell>
          <cell r="H1126">
            <v>1</v>
          </cell>
        </row>
        <row r="1127">
          <cell r="A1127"/>
          <cell r="B1127" t="str">
            <v xml:space="preserve">WC FEMININO </v>
          </cell>
          <cell r="C1127">
            <v>1</v>
          </cell>
          <cell r="H1127">
            <v>1</v>
          </cell>
        </row>
        <row r="1128">
          <cell r="A1128"/>
          <cell r="B1128" t="str">
            <v xml:space="preserve">WC MASCULINO </v>
          </cell>
          <cell r="C1128">
            <v>1</v>
          </cell>
          <cell r="H1128">
            <v>1</v>
          </cell>
        </row>
        <row r="1129">
          <cell r="A1129"/>
          <cell r="B1129" t="str">
            <v xml:space="preserve">PNE FEMININO </v>
          </cell>
          <cell r="C1129">
            <v>1</v>
          </cell>
          <cell r="H1129">
            <v>1</v>
          </cell>
        </row>
        <row r="1130">
          <cell r="A1130"/>
          <cell r="B1130" t="str">
            <v xml:space="preserve">PNE MASCULINO </v>
          </cell>
          <cell r="C1130">
            <v>1</v>
          </cell>
          <cell r="H1130">
            <v>1</v>
          </cell>
        </row>
        <row r="1131">
          <cell r="A1131"/>
          <cell r="B1131" t="str">
            <v xml:space="preserve">COPA </v>
          </cell>
          <cell r="C1131">
            <v>3</v>
          </cell>
          <cell r="H1131">
            <v>3</v>
          </cell>
        </row>
        <row r="1132">
          <cell r="A1132"/>
          <cell r="H1132">
            <v>0</v>
          </cell>
        </row>
        <row r="1133">
          <cell r="A1133"/>
          <cell r="H1133">
            <v>0</v>
          </cell>
        </row>
        <row r="1134">
          <cell r="A1134"/>
          <cell r="F1134"/>
          <cell r="G1134" t="str">
            <v>Medido Acumulado</v>
          </cell>
          <cell r="H1134" t="e">
            <v>#REF!</v>
          </cell>
        </row>
        <row r="1135">
          <cell r="A1135"/>
          <cell r="F1135"/>
          <cell r="G1135" t="str">
            <v>Contrato</v>
          </cell>
          <cell r="H1135">
            <v>0</v>
          </cell>
        </row>
        <row r="1136">
          <cell r="A1136"/>
          <cell r="F1136"/>
          <cell r="G1136" t="str">
            <v>Saldo</v>
          </cell>
          <cell r="H1136" t="e">
            <v>#REF!</v>
          </cell>
        </row>
        <row r="1137">
          <cell r="A1137"/>
        </row>
        <row r="1138">
          <cell r="A1138" t="str">
            <v>22.1.8</v>
          </cell>
          <cell r="B1138">
            <v>81</v>
          </cell>
          <cell r="C1138" t="str">
            <v>OK</v>
          </cell>
          <cell r="D1138"/>
          <cell r="E1138"/>
          <cell r="F1138"/>
          <cell r="G1138"/>
          <cell r="H1138">
            <v>13</v>
          </cell>
          <cell r="I1138" t="e">
            <v>#REF!</v>
          </cell>
        </row>
        <row r="1139">
          <cell r="A1139"/>
          <cell r="B1139" t="str">
            <v>SALÃO DO JURI</v>
          </cell>
          <cell r="C1139">
            <v>13</v>
          </cell>
          <cell r="H1139">
            <v>13</v>
          </cell>
        </row>
        <row r="1140">
          <cell r="A1140"/>
          <cell r="H1140">
            <v>0</v>
          </cell>
        </row>
        <row r="1141">
          <cell r="A1141"/>
          <cell r="H1141">
            <v>0</v>
          </cell>
        </row>
        <row r="1142">
          <cell r="A1142"/>
          <cell r="H1142">
            <v>0</v>
          </cell>
        </row>
        <row r="1143">
          <cell r="A1143"/>
          <cell r="H1143">
            <v>0</v>
          </cell>
        </row>
        <row r="1144">
          <cell r="A1144"/>
          <cell r="H1144">
            <v>0</v>
          </cell>
        </row>
        <row r="1145">
          <cell r="A1145"/>
          <cell r="H1145">
            <v>0</v>
          </cell>
        </row>
        <row r="1146">
          <cell r="A1146"/>
          <cell r="H1146">
            <v>0</v>
          </cell>
        </row>
        <row r="1147">
          <cell r="A1147"/>
          <cell r="H1147">
            <v>0</v>
          </cell>
        </row>
        <row r="1148">
          <cell r="A1148"/>
          <cell r="H1148">
            <v>0</v>
          </cell>
        </row>
        <row r="1149">
          <cell r="A1149"/>
          <cell r="F1149"/>
          <cell r="G1149" t="str">
            <v>Medido Acumulado</v>
          </cell>
          <cell r="H1149" t="e">
            <v>#REF!</v>
          </cell>
        </row>
        <row r="1150">
          <cell r="A1150"/>
          <cell r="F1150"/>
          <cell r="G1150" t="str">
            <v>Contrato</v>
          </cell>
          <cell r="H1150">
            <v>0</v>
          </cell>
        </row>
        <row r="1151">
          <cell r="A1151"/>
          <cell r="F1151"/>
          <cell r="G1151" t="str">
            <v>Saldo</v>
          </cell>
          <cell r="H1151" t="e">
            <v>#REF!</v>
          </cell>
        </row>
        <row r="1152">
          <cell r="A1152"/>
        </row>
        <row r="1153">
          <cell r="A1153" t="str">
            <v>22.1.9</v>
          </cell>
          <cell r="B1153">
            <v>60</v>
          </cell>
          <cell r="C1153" t="str">
            <v>OK</v>
          </cell>
          <cell r="D1153"/>
          <cell r="E1153"/>
          <cell r="F1153"/>
          <cell r="G1153"/>
          <cell r="H1153">
            <v>33</v>
          </cell>
          <cell r="I1153" t="e">
            <v>#REF!</v>
          </cell>
        </row>
        <row r="1154">
          <cell r="A1154"/>
          <cell r="B1154" t="str">
            <v xml:space="preserve">SALÃO DO JURI </v>
          </cell>
          <cell r="C1154">
            <v>20</v>
          </cell>
          <cell r="H1154">
            <v>20</v>
          </cell>
        </row>
        <row r="1155">
          <cell r="A1155"/>
          <cell r="B1155" t="str">
            <v>SALA TÉCNICA 2</v>
          </cell>
          <cell r="C1155">
            <v>5</v>
          </cell>
          <cell r="H1155">
            <v>5</v>
          </cell>
        </row>
        <row r="1156">
          <cell r="A1156"/>
          <cell r="B1156" t="str">
            <v xml:space="preserve">RECEPÇÃO </v>
          </cell>
          <cell r="C1156">
            <v>8</v>
          </cell>
          <cell r="H1156">
            <v>8</v>
          </cell>
        </row>
        <row r="1157">
          <cell r="A1157"/>
          <cell r="H1157">
            <v>0</v>
          </cell>
        </row>
        <row r="1158">
          <cell r="A1158"/>
          <cell r="H1158">
            <v>0</v>
          </cell>
        </row>
        <row r="1159">
          <cell r="A1159"/>
          <cell r="H1159">
            <v>0</v>
          </cell>
        </row>
        <row r="1160">
          <cell r="A1160"/>
          <cell r="H1160">
            <v>0</v>
          </cell>
        </row>
        <row r="1161">
          <cell r="A1161"/>
          <cell r="H1161">
            <v>0</v>
          </cell>
        </row>
        <row r="1162">
          <cell r="A1162"/>
          <cell r="H1162">
            <v>0</v>
          </cell>
        </row>
        <row r="1163">
          <cell r="A1163"/>
          <cell r="H1163">
            <v>0</v>
          </cell>
        </row>
        <row r="1164">
          <cell r="A1164"/>
          <cell r="F1164"/>
          <cell r="G1164" t="str">
            <v>Medido Acumulado</v>
          </cell>
          <cell r="H1164" t="e">
            <v>#REF!</v>
          </cell>
        </row>
        <row r="1165">
          <cell r="A1165"/>
          <cell r="F1165"/>
          <cell r="G1165" t="str">
            <v>Contrato</v>
          </cell>
          <cell r="H1165">
            <v>4</v>
          </cell>
        </row>
        <row r="1166">
          <cell r="A1166"/>
          <cell r="F1166"/>
          <cell r="G1166" t="str">
            <v>Saldo</v>
          </cell>
          <cell r="H1166" t="e">
            <v>#REF!</v>
          </cell>
        </row>
        <row r="1167">
          <cell r="A1167"/>
        </row>
        <row r="1168">
          <cell r="A1168" t="str">
            <v>22.1.11</v>
          </cell>
          <cell r="B1168">
            <v>68</v>
          </cell>
          <cell r="C1168" t="str">
            <v>OK</v>
          </cell>
          <cell r="D1168"/>
          <cell r="E1168"/>
          <cell r="F1168"/>
          <cell r="G1168"/>
          <cell r="H1168">
            <v>5</v>
          </cell>
          <cell r="I1168" t="e">
            <v>#REF!</v>
          </cell>
        </row>
        <row r="1169">
          <cell r="A1169"/>
          <cell r="B1169" t="str">
            <v>SALÃO DO JURI</v>
          </cell>
          <cell r="C1169">
            <v>5</v>
          </cell>
          <cell r="H1169">
            <v>5</v>
          </cell>
        </row>
        <row r="1170">
          <cell r="A1170"/>
          <cell r="B1170"/>
          <cell r="C1170"/>
          <cell r="H1170">
            <v>0</v>
          </cell>
        </row>
        <row r="1171">
          <cell r="A1171"/>
          <cell r="B1171"/>
          <cell r="C1171"/>
          <cell r="H1171">
            <v>0</v>
          </cell>
        </row>
        <row r="1172">
          <cell r="A1172"/>
          <cell r="B1172"/>
          <cell r="C1172"/>
          <cell r="H1172">
            <v>0</v>
          </cell>
        </row>
        <row r="1173">
          <cell r="A1173"/>
          <cell r="B1173"/>
          <cell r="C1173"/>
          <cell r="H1173">
            <v>0</v>
          </cell>
        </row>
        <row r="1174">
          <cell r="A1174"/>
          <cell r="B1174"/>
          <cell r="C1174"/>
          <cell r="H1174">
            <v>0</v>
          </cell>
        </row>
        <row r="1175">
          <cell r="A1175"/>
          <cell r="B1175"/>
          <cell r="C1175"/>
          <cell r="H1175">
            <v>0</v>
          </cell>
        </row>
        <row r="1176">
          <cell r="A1176"/>
          <cell r="B1176"/>
          <cell r="C1176"/>
          <cell r="H1176">
            <v>0</v>
          </cell>
        </row>
        <row r="1177">
          <cell r="A1177"/>
          <cell r="H1177">
            <v>0</v>
          </cell>
        </row>
        <row r="1178">
          <cell r="A1178"/>
          <cell r="H1178">
            <v>0</v>
          </cell>
        </row>
        <row r="1179">
          <cell r="A1179"/>
          <cell r="F1179"/>
          <cell r="G1179" t="str">
            <v>Medido Acumulado</v>
          </cell>
          <cell r="H1179" t="e">
            <v>#REF!</v>
          </cell>
        </row>
        <row r="1180">
          <cell r="A1180"/>
          <cell r="F1180"/>
          <cell r="G1180" t="str">
            <v>Contrato</v>
          </cell>
          <cell r="H1180">
            <v>0</v>
          </cell>
        </row>
        <row r="1181">
          <cell r="A1181"/>
          <cell r="F1181"/>
          <cell r="G1181" t="str">
            <v>Saldo</v>
          </cell>
          <cell r="H1181" t="e">
            <v>#REF!</v>
          </cell>
        </row>
        <row r="1182">
          <cell r="A1182"/>
        </row>
        <row r="1183">
          <cell r="A1183" t="str">
            <v>22.1.13</v>
          </cell>
          <cell r="B1183">
            <v>72</v>
          </cell>
          <cell r="C1183"/>
          <cell r="D1183"/>
          <cell r="E1183"/>
          <cell r="F1183"/>
          <cell r="G1183"/>
          <cell r="H1183">
            <v>5</v>
          </cell>
          <cell r="I1183" t="e">
            <v>#REF!</v>
          </cell>
        </row>
        <row r="1184">
          <cell r="A1184"/>
          <cell r="B1184" t="str">
            <v>SALÃO DO JURI</v>
          </cell>
          <cell r="C1184">
            <v>5</v>
          </cell>
          <cell r="H1184">
            <v>5</v>
          </cell>
        </row>
        <row r="1185">
          <cell r="A1185"/>
          <cell r="H1185">
            <v>0</v>
          </cell>
        </row>
        <row r="1186">
          <cell r="A1186"/>
          <cell r="H1186">
            <v>0</v>
          </cell>
        </row>
        <row r="1187">
          <cell r="A1187"/>
          <cell r="H1187">
            <v>0</v>
          </cell>
        </row>
        <row r="1188">
          <cell r="A1188"/>
          <cell r="H1188">
            <v>0</v>
          </cell>
        </row>
        <row r="1189">
          <cell r="A1189"/>
          <cell r="H1189">
            <v>0</v>
          </cell>
        </row>
        <row r="1190">
          <cell r="A1190"/>
          <cell r="H1190">
            <v>0</v>
          </cell>
        </row>
        <row r="1191">
          <cell r="A1191"/>
          <cell r="H1191">
            <v>0</v>
          </cell>
        </row>
        <row r="1192">
          <cell r="A1192"/>
          <cell r="H1192">
            <v>0</v>
          </cell>
        </row>
        <row r="1193">
          <cell r="A1193"/>
          <cell r="H1193">
            <v>0</v>
          </cell>
        </row>
        <row r="1194">
          <cell r="A1194"/>
          <cell r="F1194"/>
          <cell r="G1194" t="str">
            <v>Medido Acumulado</v>
          </cell>
          <cell r="H1194" t="e">
            <v>#REF!</v>
          </cell>
        </row>
        <row r="1195">
          <cell r="A1195"/>
          <cell r="F1195"/>
          <cell r="G1195" t="str">
            <v>Contrato</v>
          </cell>
          <cell r="H1195">
            <v>2</v>
          </cell>
        </row>
        <row r="1196">
          <cell r="A1196"/>
          <cell r="F1196"/>
          <cell r="G1196" t="str">
            <v>Saldo</v>
          </cell>
          <cell r="H1196" t="e">
            <v>#REF!</v>
          </cell>
        </row>
        <row r="1197">
          <cell r="A1197"/>
        </row>
        <row r="1198">
          <cell r="A1198" t="str">
            <v>22.1.15</v>
          </cell>
          <cell r="B1198">
            <v>74</v>
          </cell>
          <cell r="C1198" t="str">
            <v>OK</v>
          </cell>
          <cell r="D1198"/>
          <cell r="E1198"/>
          <cell r="F1198"/>
          <cell r="G1198"/>
          <cell r="H1198">
            <v>22</v>
          </cell>
          <cell r="I1198" t="e">
            <v>#REF!</v>
          </cell>
        </row>
        <row r="1199">
          <cell r="A1199"/>
          <cell r="B1199" t="str">
            <v>SALA TÉCNICA 1</v>
          </cell>
          <cell r="C1199">
            <v>2</v>
          </cell>
          <cell r="H1199">
            <v>2</v>
          </cell>
        </row>
        <row r="1200">
          <cell r="A1200"/>
          <cell r="B1200" t="str">
            <v>SALA TÉCNICA 2</v>
          </cell>
          <cell r="C1200">
            <v>2</v>
          </cell>
          <cell r="H1200">
            <v>2</v>
          </cell>
        </row>
        <row r="1201">
          <cell r="A1201"/>
          <cell r="B1201" t="str">
            <v>SALÃO DO JURI</v>
          </cell>
          <cell r="C1201">
            <v>18</v>
          </cell>
          <cell r="H1201">
            <v>18</v>
          </cell>
        </row>
        <row r="1202">
          <cell r="A1202"/>
          <cell r="H1202">
            <v>0</v>
          </cell>
        </row>
        <row r="1203">
          <cell r="A1203"/>
          <cell r="H1203">
            <v>0</v>
          </cell>
        </row>
        <row r="1204">
          <cell r="A1204"/>
          <cell r="H1204">
            <v>0</v>
          </cell>
        </row>
        <row r="1205">
          <cell r="A1205"/>
          <cell r="H1205">
            <v>0</v>
          </cell>
        </row>
        <row r="1206">
          <cell r="A1206"/>
          <cell r="H1206">
            <v>0</v>
          </cell>
        </row>
        <row r="1207">
          <cell r="A1207"/>
          <cell r="H1207">
            <v>0</v>
          </cell>
        </row>
        <row r="1208">
          <cell r="A1208"/>
          <cell r="H1208">
            <v>0</v>
          </cell>
        </row>
        <row r="1209">
          <cell r="A1209"/>
          <cell r="F1209"/>
          <cell r="G1209" t="str">
            <v>Medido Acumulado</v>
          </cell>
          <cell r="H1209" t="e">
            <v>#REF!</v>
          </cell>
        </row>
        <row r="1210">
          <cell r="A1210"/>
          <cell r="F1210"/>
          <cell r="G1210" t="str">
            <v>Contrato</v>
          </cell>
          <cell r="H1210">
            <v>0</v>
          </cell>
        </row>
        <row r="1211">
          <cell r="A1211"/>
          <cell r="F1211"/>
          <cell r="G1211" t="str">
            <v>Saldo</v>
          </cell>
          <cell r="H1211" t="e">
            <v>#REF!</v>
          </cell>
        </row>
        <row r="1212">
          <cell r="A1212"/>
        </row>
        <row r="1213">
          <cell r="A1213" t="str">
            <v>22.1.16</v>
          </cell>
          <cell r="B1213">
            <v>60</v>
          </cell>
          <cell r="C1213" t="str">
            <v>OK</v>
          </cell>
          <cell r="D1213"/>
          <cell r="E1213"/>
          <cell r="F1213"/>
          <cell r="G1213"/>
          <cell r="H1213">
            <v>13</v>
          </cell>
          <cell r="I1213" t="e">
            <v>#REF!</v>
          </cell>
        </row>
        <row r="1214">
          <cell r="A1214"/>
          <cell r="B1214" t="str">
            <v>AMAMENTAÇÃO</v>
          </cell>
          <cell r="C1214">
            <v>1</v>
          </cell>
          <cell r="H1214">
            <v>1</v>
          </cell>
        </row>
        <row r="1215">
          <cell r="A1215"/>
          <cell r="B1215" t="str">
            <v>WC MASCULINO</v>
          </cell>
          <cell r="C1215">
            <v>4</v>
          </cell>
          <cell r="H1215">
            <v>4</v>
          </cell>
        </row>
        <row r="1216">
          <cell r="A1216"/>
          <cell r="B1216" t="str">
            <v>WC FEMININO</v>
          </cell>
          <cell r="C1216">
            <v>6</v>
          </cell>
          <cell r="H1216">
            <v>6</v>
          </cell>
        </row>
        <row r="1217">
          <cell r="A1217"/>
          <cell r="B1217" t="str">
            <v>WC PNE MASCULINO</v>
          </cell>
          <cell r="C1217">
            <v>1</v>
          </cell>
          <cell r="H1217">
            <v>1</v>
          </cell>
        </row>
        <row r="1218">
          <cell r="A1218"/>
          <cell r="B1218" t="str">
            <v>WC PNE FEMININO</v>
          </cell>
          <cell r="C1218">
            <v>1</v>
          </cell>
          <cell r="H1218">
            <v>1</v>
          </cell>
        </row>
        <row r="1219">
          <cell r="A1219"/>
          <cell r="H1219">
            <v>0</v>
          </cell>
        </row>
        <row r="1220">
          <cell r="A1220"/>
          <cell r="H1220">
            <v>0</v>
          </cell>
        </row>
        <row r="1221">
          <cell r="A1221"/>
          <cell r="H1221">
            <v>0</v>
          </cell>
        </row>
        <row r="1222">
          <cell r="A1222"/>
          <cell r="H1222">
            <v>0</v>
          </cell>
        </row>
        <row r="1223">
          <cell r="A1223"/>
          <cell r="H1223">
            <v>0</v>
          </cell>
        </row>
        <row r="1224">
          <cell r="A1224"/>
          <cell r="F1224"/>
          <cell r="G1224" t="str">
            <v>Medido Acumulado</v>
          </cell>
          <cell r="H1224" t="e">
            <v>#REF!</v>
          </cell>
        </row>
        <row r="1225">
          <cell r="A1225"/>
          <cell r="F1225"/>
          <cell r="G1225" t="str">
            <v>Contrato</v>
          </cell>
          <cell r="H1225">
            <v>0</v>
          </cell>
        </row>
        <row r="1226">
          <cell r="A1226"/>
          <cell r="F1226"/>
          <cell r="G1226" t="str">
            <v>Saldo</v>
          </cell>
          <cell r="H1226" t="e">
            <v>#REF!</v>
          </cell>
        </row>
        <row r="1227">
          <cell r="A1227"/>
        </row>
        <row r="1228">
          <cell r="A1228"/>
        </row>
        <row r="1229">
          <cell r="A1229" t="str">
            <v>22.1.19</v>
          </cell>
          <cell r="B1229">
            <v>13</v>
          </cell>
          <cell r="C1229" t="str">
            <v>OK</v>
          </cell>
          <cell r="D1229"/>
          <cell r="E1229"/>
          <cell r="F1229"/>
          <cell r="G1229"/>
          <cell r="H1229">
            <v>1</v>
          </cell>
          <cell r="I1229" t="e">
            <v>#REF!</v>
          </cell>
        </row>
        <row r="1230">
          <cell r="A1230"/>
          <cell r="B1230" t="str">
            <v>ÁREA EXTERNA</v>
          </cell>
          <cell r="C1230">
            <v>1</v>
          </cell>
          <cell r="H1230">
            <v>1</v>
          </cell>
        </row>
        <row r="1231">
          <cell r="A1231"/>
          <cell r="H1231">
            <v>0</v>
          </cell>
        </row>
        <row r="1232">
          <cell r="A1232"/>
          <cell r="H1232">
            <v>0</v>
          </cell>
        </row>
        <row r="1233">
          <cell r="A1233"/>
          <cell r="H1233">
            <v>0</v>
          </cell>
        </row>
        <row r="1234">
          <cell r="A1234"/>
          <cell r="H1234">
            <v>0</v>
          </cell>
        </row>
        <row r="1235">
          <cell r="A1235"/>
          <cell r="H1235">
            <v>0</v>
          </cell>
        </row>
        <row r="1236">
          <cell r="A1236"/>
          <cell r="H1236">
            <v>0</v>
          </cell>
        </row>
        <row r="1237">
          <cell r="A1237"/>
          <cell r="H1237">
            <v>0</v>
          </cell>
        </row>
        <row r="1238">
          <cell r="A1238"/>
          <cell r="H1238">
            <v>0</v>
          </cell>
        </row>
        <row r="1239">
          <cell r="A1239"/>
          <cell r="H1239">
            <v>0</v>
          </cell>
        </row>
        <row r="1240">
          <cell r="A1240"/>
          <cell r="F1240"/>
          <cell r="G1240" t="str">
            <v>Medido Acumulado</v>
          </cell>
          <cell r="H1240" t="e">
            <v>#REF!</v>
          </cell>
        </row>
        <row r="1241">
          <cell r="A1241"/>
          <cell r="F1241"/>
          <cell r="G1241" t="str">
            <v>Contrato</v>
          </cell>
          <cell r="H1241">
            <v>0</v>
          </cell>
        </row>
        <row r="1242">
          <cell r="A1242"/>
          <cell r="F1242"/>
          <cell r="G1242" t="str">
            <v>Saldo</v>
          </cell>
          <cell r="H1242" t="e">
            <v>#REF!</v>
          </cell>
        </row>
        <row r="1243">
          <cell r="A1243"/>
        </row>
        <row r="1244">
          <cell r="A1244" t="str">
            <v>22.1.20</v>
          </cell>
          <cell r="B1244">
            <v>38</v>
          </cell>
          <cell r="C1244" t="str">
            <v>OK</v>
          </cell>
          <cell r="D1244"/>
          <cell r="E1244"/>
          <cell r="F1244"/>
          <cell r="G1244"/>
          <cell r="H1244">
            <v>34</v>
          </cell>
          <cell r="I1244" t="e">
            <v>#REF!</v>
          </cell>
        </row>
        <row r="1245">
          <cell r="A1245"/>
          <cell r="B1245" t="str">
            <v>ÁREA EXTERNA</v>
          </cell>
          <cell r="C1245">
            <v>34</v>
          </cell>
          <cell r="H1245">
            <v>34</v>
          </cell>
        </row>
        <row r="1246">
          <cell r="A1246"/>
          <cell r="H1246">
            <v>0</v>
          </cell>
        </row>
        <row r="1247">
          <cell r="A1247"/>
          <cell r="H1247">
            <v>0</v>
          </cell>
        </row>
        <row r="1248">
          <cell r="A1248"/>
          <cell r="H1248">
            <v>0</v>
          </cell>
        </row>
        <row r="1249">
          <cell r="A1249"/>
          <cell r="H1249">
            <v>0</v>
          </cell>
        </row>
        <row r="1250">
          <cell r="A1250"/>
          <cell r="H1250">
            <v>0</v>
          </cell>
        </row>
        <row r="1251">
          <cell r="A1251"/>
          <cell r="H1251">
            <v>0</v>
          </cell>
        </row>
        <row r="1252">
          <cell r="A1252"/>
          <cell r="H1252">
            <v>0</v>
          </cell>
        </row>
        <row r="1253">
          <cell r="A1253"/>
          <cell r="H1253">
            <v>0</v>
          </cell>
        </row>
        <row r="1254">
          <cell r="A1254"/>
          <cell r="H1254">
            <v>0</v>
          </cell>
        </row>
        <row r="1255">
          <cell r="A1255"/>
          <cell r="F1255"/>
          <cell r="G1255" t="str">
            <v>Medido Acumulado</v>
          </cell>
          <cell r="H1255" t="e">
            <v>#REF!</v>
          </cell>
        </row>
        <row r="1256">
          <cell r="A1256"/>
          <cell r="F1256"/>
          <cell r="G1256" t="str">
            <v>Contrato</v>
          </cell>
          <cell r="H1256">
            <v>0</v>
          </cell>
        </row>
        <row r="1257">
          <cell r="A1257"/>
          <cell r="F1257"/>
          <cell r="G1257" t="str">
            <v>Saldo</v>
          </cell>
          <cell r="H1257" t="e">
            <v>#REF!</v>
          </cell>
        </row>
        <row r="1258">
          <cell r="A1258"/>
        </row>
        <row r="1259">
          <cell r="A1259" t="str">
            <v>22.1.21</v>
          </cell>
          <cell r="B1259">
            <v>2</v>
          </cell>
          <cell r="C1259" t="str">
            <v>OK</v>
          </cell>
          <cell r="D1259"/>
          <cell r="E1259"/>
          <cell r="F1259"/>
          <cell r="G1259"/>
          <cell r="H1259">
            <v>2</v>
          </cell>
          <cell r="I1259" t="e">
            <v>#REF!</v>
          </cell>
        </row>
        <row r="1260">
          <cell r="A1260"/>
          <cell r="B1260" t="str">
            <v>ÁREA EXTERNA - MASTRO</v>
          </cell>
          <cell r="C1260">
            <v>2</v>
          </cell>
          <cell r="H1260">
            <v>2</v>
          </cell>
        </row>
        <row r="1261">
          <cell r="A1261"/>
          <cell r="H1261">
            <v>0</v>
          </cell>
        </row>
        <row r="1262">
          <cell r="A1262"/>
          <cell r="H1262">
            <v>0</v>
          </cell>
        </row>
        <row r="1263">
          <cell r="A1263"/>
          <cell r="H1263">
            <v>0</v>
          </cell>
        </row>
        <row r="1264">
          <cell r="A1264"/>
          <cell r="H1264">
            <v>0</v>
          </cell>
        </row>
        <row r="1265">
          <cell r="A1265"/>
          <cell r="H1265">
            <v>0</v>
          </cell>
        </row>
        <row r="1266">
          <cell r="A1266"/>
          <cell r="H1266">
            <v>0</v>
          </cell>
        </row>
        <row r="1267">
          <cell r="A1267"/>
          <cell r="H1267">
            <v>0</v>
          </cell>
        </row>
        <row r="1268">
          <cell r="A1268"/>
          <cell r="H1268">
            <v>0</v>
          </cell>
        </row>
        <row r="1269">
          <cell r="A1269"/>
          <cell r="H1269">
            <v>0</v>
          </cell>
        </row>
        <row r="1270">
          <cell r="A1270"/>
          <cell r="F1270"/>
          <cell r="G1270" t="str">
            <v>Medido Acumulado</v>
          </cell>
          <cell r="H1270" t="e">
            <v>#REF!</v>
          </cell>
        </row>
        <row r="1271">
          <cell r="A1271"/>
          <cell r="F1271"/>
          <cell r="G1271" t="str">
            <v>Contrato</v>
          </cell>
          <cell r="H1271">
            <v>0</v>
          </cell>
        </row>
        <row r="1272">
          <cell r="A1272"/>
          <cell r="F1272"/>
          <cell r="G1272" t="str">
            <v>Saldo</v>
          </cell>
          <cell r="H1272" t="e">
            <v>#REF!</v>
          </cell>
        </row>
        <row r="1273">
          <cell r="A1273"/>
        </row>
        <row r="1274">
          <cell r="A1274" t="str">
            <v>22.1.22</v>
          </cell>
          <cell r="B1274">
            <v>12</v>
          </cell>
          <cell r="C1274" t="str">
            <v>OK</v>
          </cell>
          <cell r="D1274"/>
          <cell r="E1274"/>
          <cell r="F1274"/>
          <cell r="G1274"/>
          <cell r="H1274">
            <v>5</v>
          </cell>
          <cell r="I1274" t="e">
            <v>#REF!</v>
          </cell>
        </row>
        <row r="1275">
          <cell r="A1275"/>
          <cell r="B1275" t="str">
            <v>ÁREA EXTERNA</v>
          </cell>
          <cell r="C1275">
            <v>5</v>
          </cell>
          <cell r="H1275">
            <v>5</v>
          </cell>
        </row>
        <row r="1276">
          <cell r="A1276"/>
          <cell r="H1276">
            <v>0</v>
          </cell>
        </row>
        <row r="1277">
          <cell r="A1277"/>
          <cell r="H1277">
            <v>0</v>
          </cell>
        </row>
        <row r="1278">
          <cell r="A1278"/>
          <cell r="H1278">
            <v>0</v>
          </cell>
        </row>
        <row r="1279">
          <cell r="A1279"/>
          <cell r="H1279">
            <v>0</v>
          </cell>
        </row>
        <row r="1280">
          <cell r="A1280"/>
          <cell r="H1280">
            <v>0</v>
          </cell>
        </row>
        <row r="1281">
          <cell r="A1281"/>
          <cell r="H1281">
            <v>0</v>
          </cell>
        </row>
        <row r="1282">
          <cell r="A1282"/>
          <cell r="H1282">
            <v>0</v>
          </cell>
        </row>
        <row r="1283">
          <cell r="A1283"/>
          <cell r="H1283">
            <v>0</v>
          </cell>
        </row>
        <row r="1284">
          <cell r="A1284"/>
          <cell r="H1284">
            <v>0</v>
          </cell>
        </row>
        <row r="1285">
          <cell r="A1285"/>
          <cell r="F1285"/>
          <cell r="G1285" t="str">
            <v>Medido Acumulado</v>
          </cell>
          <cell r="H1285" t="e">
            <v>#REF!</v>
          </cell>
        </row>
        <row r="1286">
          <cell r="A1286"/>
          <cell r="F1286"/>
          <cell r="G1286" t="str">
            <v>Contrato</v>
          </cell>
          <cell r="H1286">
            <v>0</v>
          </cell>
        </row>
        <row r="1287">
          <cell r="A1287"/>
          <cell r="F1287"/>
          <cell r="G1287" t="str">
            <v>Saldo</v>
          </cell>
          <cell r="H1287" t="e">
            <v>#REF!</v>
          </cell>
        </row>
        <row r="1288">
          <cell r="A1288"/>
        </row>
        <row r="1289">
          <cell r="A1289" t="str">
            <v>22.1.24</v>
          </cell>
          <cell r="B1289">
            <v>29</v>
          </cell>
          <cell r="C1289"/>
          <cell r="D1289"/>
          <cell r="E1289"/>
          <cell r="F1289"/>
          <cell r="G1289"/>
          <cell r="H1289">
            <v>5</v>
          </cell>
          <cell r="I1289" t="e">
            <v>#REF!</v>
          </cell>
        </row>
        <row r="1290">
          <cell r="A1290"/>
          <cell r="B1290" t="str">
            <v xml:space="preserve">ÁREA EXTERNA POSTES </v>
          </cell>
          <cell r="C1290">
            <v>5</v>
          </cell>
          <cell r="H1290">
            <v>5</v>
          </cell>
        </row>
        <row r="1291">
          <cell r="A1291"/>
          <cell r="H1291">
            <v>0</v>
          </cell>
        </row>
        <row r="1292">
          <cell r="A1292"/>
          <cell r="B1292" t="str">
            <v>CIRCUITO 5 - 6 POSTES</v>
          </cell>
          <cell r="H1292">
            <v>0</v>
          </cell>
        </row>
        <row r="1293">
          <cell r="A1293"/>
          <cell r="B1293" t="str">
            <v>CIRCUITO 6 - 7 POSTES</v>
          </cell>
          <cell r="H1293">
            <v>0</v>
          </cell>
        </row>
        <row r="1294">
          <cell r="A1294"/>
          <cell r="B1294" t="str">
            <v>CIRCUITO 7 - 6 POSTES</v>
          </cell>
          <cell r="H1294">
            <v>0</v>
          </cell>
        </row>
        <row r="1295">
          <cell r="A1295"/>
          <cell r="B1295" t="str">
            <v>CIRCUITO 8 - 5 POSTES</v>
          </cell>
          <cell r="H1295">
            <v>0</v>
          </cell>
        </row>
        <row r="1296">
          <cell r="A1296"/>
          <cell r="B1296" t="str">
            <v>CIRCUITO 9 - 2 PAR 30</v>
          </cell>
          <cell r="H1296">
            <v>0</v>
          </cell>
        </row>
        <row r="1297">
          <cell r="A1297"/>
          <cell r="H1297">
            <v>0</v>
          </cell>
        </row>
        <row r="1298">
          <cell r="A1298"/>
          <cell r="H1298">
            <v>0</v>
          </cell>
        </row>
        <row r="1299">
          <cell r="A1299"/>
          <cell r="H1299">
            <v>0</v>
          </cell>
        </row>
        <row r="1300">
          <cell r="A1300"/>
          <cell r="F1300"/>
          <cell r="G1300" t="str">
            <v>Medido Acumulado</v>
          </cell>
          <cell r="H1300" t="e">
            <v>#REF!</v>
          </cell>
        </row>
        <row r="1301">
          <cell r="A1301"/>
          <cell r="F1301"/>
          <cell r="G1301" t="str">
            <v>Contrato</v>
          </cell>
          <cell r="H1301">
            <v>24</v>
          </cell>
        </row>
        <row r="1302">
          <cell r="A1302"/>
          <cell r="F1302"/>
          <cell r="G1302" t="str">
            <v>Saldo</v>
          </cell>
          <cell r="H1302" t="e">
            <v>#REF!</v>
          </cell>
        </row>
        <row r="1303">
          <cell r="A1303"/>
        </row>
        <row r="1304">
          <cell r="A1304" t="str">
            <v>22.1.25</v>
          </cell>
          <cell r="B1304">
            <v>4</v>
          </cell>
          <cell r="C1304" t="str">
            <v>OK</v>
          </cell>
          <cell r="D1304"/>
          <cell r="E1304"/>
          <cell r="F1304"/>
          <cell r="G1304"/>
          <cell r="H1304">
            <v>4</v>
          </cell>
          <cell r="I1304" t="e">
            <v>#REF!</v>
          </cell>
        </row>
        <row r="1305">
          <cell r="A1305"/>
          <cell r="B1305" t="str">
            <v>PERGOLADOS</v>
          </cell>
          <cell r="C1305">
            <v>4</v>
          </cell>
          <cell r="H1305">
            <v>4</v>
          </cell>
        </row>
        <row r="1306">
          <cell r="A1306"/>
          <cell r="H1306">
            <v>0</v>
          </cell>
        </row>
        <row r="1307">
          <cell r="A1307"/>
          <cell r="H1307">
            <v>0</v>
          </cell>
        </row>
        <row r="1308">
          <cell r="A1308"/>
          <cell r="H1308">
            <v>0</v>
          </cell>
        </row>
        <row r="1309">
          <cell r="A1309"/>
          <cell r="H1309">
            <v>0</v>
          </cell>
        </row>
        <row r="1310">
          <cell r="A1310"/>
          <cell r="H1310">
            <v>0</v>
          </cell>
        </row>
        <row r="1311">
          <cell r="A1311"/>
          <cell r="H1311">
            <v>0</v>
          </cell>
        </row>
        <row r="1312">
          <cell r="A1312"/>
          <cell r="H1312">
            <v>0</v>
          </cell>
        </row>
        <row r="1313">
          <cell r="A1313"/>
          <cell r="H1313">
            <v>0</v>
          </cell>
        </row>
        <row r="1314">
          <cell r="A1314"/>
          <cell r="H1314">
            <v>0</v>
          </cell>
        </row>
        <row r="1315">
          <cell r="A1315"/>
          <cell r="F1315"/>
          <cell r="G1315" t="str">
            <v>Medido Acumulado</v>
          </cell>
          <cell r="H1315" t="e">
            <v>#REF!</v>
          </cell>
        </row>
        <row r="1316">
          <cell r="A1316"/>
          <cell r="F1316"/>
          <cell r="G1316" t="str">
            <v>Contrato</v>
          </cell>
          <cell r="H1316">
            <v>0</v>
          </cell>
        </row>
        <row r="1317">
          <cell r="A1317"/>
          <cell r="F1317"/>
          <cell r="G1317" t="str">
            <v>Saldo</v>
          </cell>
          <cell r="H1317" t="e">
            <v>#REF!</v>
          </cell>
        </row>
        <row r="1318">
          <cell r="A1318"/>
        </row>
        <row r="1319">
          <cell r="A1319" t="str">
            <v>22.1.26</v>
          </cell>
          <cell r="B1319">
            <v>7</v>
          </cell>
          <cell r="C1319" t="str">
            <v>OK</v>
          </cell>
          <cell r="D1319"/>
          <cell r="E1319"/>
          <cell r="F1319"/>
          <cell r="G1319"/>
          <cell r="H1319">
            <v>4</v>
          </cell>
          <cell r="I1319" t="e">
            <v>#REF!</v>
          </cell>
        </row>
        <row r="1320">
          <cell r="A1320"/>
          <cell r="B1320" t="str">
            <v>ENTRADA LATERAL</v>
          </cell>
          <cell r="C1320">
            <v>2</v>
          </cell>
          <cell r="H1320">
            <v>2</v>
          </cell>
        </row>
        <row r="1321">
          <cell r="A1321"/>
          <cell r="B1321" t="str">
            <v>ENTRADA DEPÓSITO</v>
          </cell>
          <cell r="C1321">
            <v>1</v>
          </cell>
          <cell r="H1321">
            <v>1</v>
          </cell>
        </row>
        <row r="1322">
          <cell r="A1322"/>
          <cell r="B1322" t="str">
            <v>ENTRADA POSTERIOR</v>
          </cell>
          <cell r="C1322">
            <v>1</v>
          </cell>
          <cell r="H1322">
            <v>1</v>
          </cell>
        </row>
        <row r="1323">
          <cell r="A1323"/>
          <cell r="H1323">
            <v>0</v>
          </cell>
        </row>
        <row r="1324">
          <cell r="A1324"/>
          <cell r="H1324">
            <v>0</v>
          </cell>
        </row>
        <row r="1325">
          <cell r="A1325"/>
          <cell r="H1325">
            <v>0</v>
          </cell>
        </row>
        <row r="1326">
          <cell r="A1326"/>
          <cell r="H1326">
            <v>0</v>
          </cell>
        </row>
        <row r="1327">
          <cell r="A1327"/>
          <cell r="H1327">
            <v>0</v>
          </cell>
        </row>
        <row r="1328">
          <cell r="A1328"/>
          <cell r="H1328">
            <v>0</v>
          </cell>
        </row>
        <row r="1329">
          <cell r="A1329"/>
          <cell r="H1329">
            <v>0</v>
          </cell>
        </row>
        <row r="1330">
          <cell r="A1330"/>
          <cell r="F1330"/>
          <cell r="G1330" t="str">
            <v>Medido Acumulado</v>
          </cell>
          <cell r="H1330" t="e">
            <v>#REF!</v>
          </cell>
        </row>
        <row r="1331">
          <cell r="A1331"/>
          <cell r="F1331"/>
          <cell r="G1331" t="str">
            <v>Contrato</v>
          </cell>
          <cell r="H1331">
            <v>0</v>
          </cell>
        </row>
        <row r="1332">
          <cell r="A1332"/>
          <cell r="F1332"/>
          <cell r="G1332" t="str">
            <v>Saldo</v>
          </cell>
          <cell r="H1332" t="e">
            <v>#REF!</v>
          </cell>
        </row>
        <row r="1333">
          <cell r="A1333"/>
        </row>
        <row r="1334">
          <cell r="A1334" t="str">
            <v>22.2.4</v>
          </cell>
          <cell r="B1334">
            <v>22.4</v>
          </cell>
          <cell r="C1334" t="str">
            <v>OK</v>
          </cell>
          <cell r="D1334"/>
          <cell r="E1334"/>
          <cell r="F1334"/>
          <cell r="G1334"/>
          <cell r="H1334">
            <v>22.4</v>
          </cell>
          <cell r="I1334" t="e">
            <v>#REF!</v>
          </cell>
        </row>
        <row r="1335">
          <cell r="A1335"/>
          <cell r="B1335" t="str">
            <v>ÁREA EXTERNA</v>
          </cell>
          <cell r="E1335">
            <v>22.4</v>
          </cell>
          <cell r="H1335">
            <v>22.4</v>
          </cell>
        </row>
        <row r="1336">
          <cell r="A1336"/>
          <cell r="H1336">
            <v>0</v>
          </cell>
        </row>
        <row r="1337">
          <cell r="A1337"/>
          <cell r="H1337">
            <v>0</v>
          </cell>
        </row>
        <row r="1338">
          <cell r="A1338"/>
          <cell r="H1338">
            <v>0</v>
          </cell>
        </row>
        <row r="1339">
          <cell r="A1339"/>
          <cell r="H1339">
            <v>0</v>
          </cell>
        </row>
        <row r="1340">
          <cell r="A1340"/>
          <cell r="H1340">
            <v>0</v>
          </cell>
        </row>
        <row r="1341">
          <cell r="A1341"/>
          <cell r="H1341">
            <v>0</v>
          </cell>
        </row>
        <row r="1342">
          <cell r="A1342"/>
          <cell r="H1342">
            <v>0</v>
          </cell>
        </row>
        <row r="1343">
          <cell r="A1343"/>
          <cell r="H1343">
            <v>0</v>
          </cell>
        </row>
        <row r="1344">
          <cell r="A1344"/>
          <cell r="H1344">
            <v>0</v>
          </cell>
        </row>
        <row r="1345">
          <cell r="A1345"/>
          <cell r="F1345"/>
          <cell r="G1345" t="str">
            <v>Medido Acumulado</v>
          </cell>
          <cell r="H1345" t="e">
            <v>#REF!</v>
          </cell>
        </row>
        <row r="1346">
          <cell r="A1346"/>
          <cell r="F1346"/>
          <cell r="G1346" t="str">
            <v>Contrato</v>
          </cell>
          <cell r="H1346">
            <v>0</v>
          </cell>
        </row>
        <row r="1347">
          <cell r="A1347"/>
          <cell r="F1347"/>
          <cell r="G1347" t="str">
            <v>Saldo</v>
          </cell>
          <cell r="H1347" t="e">
            <v>#REF!</v>
          </cell>
        </row>
        <row r="1348">
          <cell r="A1348"/>
        </row>
        <row r="1349">
          <cell r="A1349" t="str">
            <v>22.2.5</v>
          </cell>
          <cell r="B1349">
            <v>215.5</v>
          </cell>
          <cell r="C1349" t="str">
            <v>OK</v>
          </cell>
          <cell r="D1349"/>
          <cell r="E1349"/>
          <cell r="F1349"/>
          <cell r="G1349"/>
          <cell r="H1349">
            <v>185.6</v>
          </cell>
          <cell r="I1349" t="e">
            <v>#REF!</v>
          </cell>
        </row>
        <row r="1350">
          <cell r="A1350"/>
          <cell r="B1350" t="str">
            <v>ÁREA EXTERNA</v>
          </cell>
          <cell r="C1350"/>
          <cell r="D1350"/>
          <cell r="E1350">
            <v>35.6</v>
          </cell>
          <cell r="H1350">
            <v>35.6</v>
          </cell>
        </row>
        <row r="1351">
          <cell r="A1351"/>
          <cell r="B1351" t="str">
            <v xml:space="preserve">ALIMENTAÇÃO QUADRO GERAL </v>
          </cell>
          <cell r="C1351"/>
          <cell r="D1351"/>
          <cell r="E1351">
            <v>150</v>
          </cell>
          <cell r="H1351">
            <v>150</v>
          </cell>
        </row>
        <row r="1352">
          <cell r="A1352"/>
          <cell r="H1352">
            <v>0</v>
          </cell>
        </row>
        <row r="1353">
          <cell r="A1353"/>
          <cell r="H1353">
            <v>0</v>
          </cell>
        </row>
        <row r="1354">
          <cell r="A1354"/>
          <cell r="H1354">
            <v>0</v>
          </cell>
        </row>
        <row r="1355">
          <cell r="A1355"/>
          <cell r="H1355">
            <v>0</v>
          </cell>
        </row>
        <row r="1356">
          <cell r="A1356"/>
          <cell r="H1356">
            <v>0</v>
          </cell>
        </row>
        <row r="1357">
          <cell r="A1357"/>
          <cell r="H1357">
            <v>0</v>
          </cell>
        </row>
        <row r="1358">
          <cell r="A1358"/>
          <cell r="H1358">
            <v>0</v>
          </cell>
        </row>
        <row r="1359">
          <cell r="A1359"/>
          <cell r="H1359">
            <v>0</v>
          </cell>
        </row>
        <row r="1360">
          <cell r="A1360"/>
          <cell r="F1360"/>
          <cell r="G1360" t="str">
            <v>Medido Acumulado</v>
          </cell>
          <cell r="H1360" t="e">
            <v>#REF!</v>
          </cell>
        </row>
        <row r="1361">
          <cell r="A1361"/>
          <cell r="F1361"/>
          <cell r="G1361" t="str">
            <v>Contrato</v>
          </cell>
          <cell r="H1361">
            <v>29.900000000000006</v>
          </cell>
        </row>
        <row r="1362">
          <cell r="A1362"/>
          <cell r="F1362"/>
          <cell r="G1362" t="str">
            <v>Saldo</v>
          </cell>
          <cell r="H1362" t="e">
            <v>#REF!</v>
          </cell>
        </row>
        <row r="1363">
          <cell r="A1363"/>
        </row>
        <row r="1364">
          <cell r="A1364"/>
        </row>
        <row r="1365">
          <cell r="A1365" t="str">
            <v>22.3.2</v>
          </cell>
          <cell r="B1365">
            <v>66</v>
          </cell>
          <cell r="C1365" t="str">
            <v>OK</v>
          </cell>
          <cell r="D1365"/>
          <cell r="E1365"/>
          <cell r="F1365"/>
          <cell r="G1365"/>
          <cell r="H1365">
            <v>2</v>
          </cell>
          <cell r="I1365" t="e">
            <v>#REF!</v>
          </cell>
        </row>
        <row r="1366">
          <cell r="A1366"/>
          <cell r="B1366" t="str">
            <v>SALA TÉCNICA</v>
          </cell>
          <cell r="C1366">
            <v>2</v>
          </cell>
          <cell r="H1366">
            <v>2</v>
          </cell>
        </row>
        <row r="1367">
          <cell r="A1367"/>
          <cell r="H1367">
            <v>0</v>
          </cell>
        </row>
        <row r="1368">
          <cell r="A1368"/>
          <cell r="H1368">
            <v>0</v>
          </cell>
        </row>
        <row r="1369">
          <cell r="A1369"/>
          <cell r="H1369">
            <v>0</v>
          </cell>
        </row>
        <row r="1370">
          <cell r="A1370"/>
          <cell r="H1370">
            <v>0</v>
          </cell>
        </row>
        <row r="1371">
          <cell r="A1371"/>
          <cell r="H1371">
            <v>0</v>
          </cell>
        </row>
        <row r="1372">
          <cell r="A1372"/>
          <cell r="H1372">
            <v>0</v>
          </cell>
        </row>
        <row r="1373">
          <cell r="A1373"/>
          <cell r="H1373">
            <v>0</v>
          </cell>
        </row>
        <row r="1374">
          <cell r="A1374"/>
          <cell r="H1374">
            <v>0</v>
          </cell>
        </row>
        <row r="1375">
          <cell r="A1375"/>
          <cell r="H1375">
            <v>0</v>
          </cell>
        </row>
        <row r="1376">
          <cell r="A1376"/>
          <cell r="F1376"/>
          <cell r="G1376" t="str">
            <v>Medido Acumulado</v>
          </cell>
          <cell r="H1376" t="e">
            <v>#REF!</v>
          </cell>
        </row>
        <row r="1377">
          <cell r="A1377"/>
          <cell r="F1377"/>
          <cell r="G1377" t="str">
            <v>Contrato</v>
          </cell>
          <cell r="H1377">
            <v>0</v>
          </cell>
        </row>
        <row r="1378">
          <cell r="A1378"/>
          <cell r="F1378"/>
          <cell r="G1378" t="str">
            <v>Saldo</v>
          </cell>
          <cell r="H1378" t="e">
            <v>#REF!</v>
          </cell>
        </row>
        <row r="1379">
          <cell r="A1379"/>
        </row>
        <row r="1380">
          <cell r="A1380" t="str">
            <v>22.3.3</v>
          </cell>
          <cell r="B1380">
            <v>8</v>
          </cell>
          <cell r="C1380" t="str">
            <v>OK</v>
          </cell>
          <cell r="D1380"/>
          <cell r="E1380"/>
          <cell r="F1380"/>
          <cell r="G1380"/>
          <cell r="H1380">
            <v>5</v>
          </cell>
          <cell r="I1380" t="e">
            <v>#REF!</v>
          </cell>
        </row>
        <row r="1381">
          <cell r="A1381"/>
          <cell r="B1381" t="str">
            <v>SALA TÉCNICA</v>
          </cell>
          <cell r="C1381">
            <v>5</v>
          </cell>
          <cell r="H1381">
            <v>5</v>
          </cell>
        </row>
        <row r="1382">
          <cell r="A1382"/>
          <cell r="H1382">
            <v>0</v>
          </cell>
        </row>
        <row r="1383">
          <cell r="A1383"/>
          <cell r="H1383">
            <v>0</v>
          </cell>
        </row>
        <row r="1384">
          <cell r="A1384"/>
          <cell r="H1384">
            <v>0</v>
          </cell>
        </row>
        <row r="1385">
          <cell r="A1385"/>
          <cell r="H1385">
            <v>0</v>
          </cell>
        </row>
        <row r="1386">
          <cell r="A1386"/>
          <cell r="H1386">
            <v>0</v>
          </cell>
        </row>
        <row r="1387">
          <cell r="A1387"/>
          <cell r="H1387">
            <v>0</v>
          </cell>
        </row>
        <row r="1388">
          <cell r="A1388"/>
          <cell r="H1388">
            <v>0</v>
          </cell>
        </row>
        <row r="1389">
          <cell r="A1389"/>
          <cell r="H1389">
            <v>0</v>
          </cell>
        </row>
        <row r="1390">
          <cell r="A1390"/>
          <cell r="H1390">
            <v>0</v>
          </cell>
        </row>
        <row r="1391">
          <cell r="A1391"/>
          <cell r="F1391"/>
          <cell r="G1391" t="str">
            <v>Medido Acumulado</v>
          </cell>
          <cell r="H1391" t="e">
            <v>#REF!</v>
          </cell>
        </row>
        <row r="1392">
          <cell r="A1392"/>
          <cell r="F1392"/>
          <cell r="G1392" t="str">
            <v>Contrato</v>
          </cell>
          <cell r="H1392">
            <v>0</v>
          </cell>
        </row>
        <row r="1393">
          <cell r="A1393"/>
          <cell r="F1393"/>
          <cell r="G1393" t="str">
            <v>Saldo</v>
          </cell>
          <cell r="H1393" t="e">
            <v>#REF!</v>
          </cell>
        </row>
        <row r="1394">
          <cell r="A1394"/>
        </row>
        <row r="1395">
          <cell r="A1395" t="str">
            <v>22.3.4</v>
          </cell>
          <cell r="B1395">
            <v>3</v>
          </cell>
          <cell r="C1395" t="str">
            <v>OK</v>
          </cell>
          <cell r="D1395"/>
          <cell r="E1395"/>
          <cell r="F1395"/>
          <cell r="G1395"/>
          <cell r="H1395">
            <v>3</v>
          </cell>
          <cell r="I1395" t="e">
            <v>#REF!</v>
          </cell>
        </row>
        <row r="1396">
          <cell r="A1396"/>
          <cell r="B1396" t="str">
            <v>SALA TÉCNICA</v>
          </cell>
          <cell r="C1396">
            <v>3</v>
          </cell>
          <cell r="H1396">
            <v>3</v>
          </cell>
        </row>
        <row r="1397">
          <cell r="A1397"/>
          <cell r="H1397">
            <v>0</v>
          </cell>
        </row>
        <row r="1398">
          <cell r="A1398"/>
          <cell r="H1398">
            <v>0</v>
          </cell>
        </row>
        <row r="1399">
          <cell r="A1399"/>
          <cell r="H1399">
            <v>0</v>
          </cell>
        </row>
        <row r="1400">
          <cell r="A1400"/>
          <cell r="H1400">
            <v>0</v>
          </cell>
        </row>
        <row r="1401">
          <cell r="A1401"/>
          <cell r="H1401">
            <v>0</v>
          </cell>
        </row>
        <row r="1402">
          <cell r="A1402"/>
          <cell r="H1402">
            <v>0</v>
          </cell>
        </row>
        <row r="1403">
          <cell r="A1403"/>
          <cell r="H1403">
            <v>0</v>
          </cell>
        </row>
        <row r="1404">
          <cell r="A1404"/>
          <cell r="H1404">
            <v>0</v>
          </cell>
        </row>
        <row r="1405">
          <cell r="A1405"/>
          <cell r="H1405">
            <v>0</v>
          </cell>
        </row>
        <row r="1406">
          <cell r="A1406"/>
          <cell r="F1406"/>
          <cell r="G1406" t="str">
            <v>Medido Acumulado</v>
          </cell>
          <cell r="H1406" t="e">
            <v>#REF!</v>
          </cell>
        </row>
        <row r="1407">
          <cell r="A1407"/>
          <cell r="F1407"/>
          <cell r="G1407" t="str">
            <v>Contrato</v>
          </cell>
          <cell r="H1407">
            <v>0</v>
          </cell>
        </row>
        <row r="1408">
          <cell r="A1408"/>
          <cell r="F1408"/>
          <cell r="G1408" t="str">
            <v>Saldo</v>
          </cell>
          <cell r="H1408" t="e">
            <v>#REF!</v>
          </cell>
        </row>
        <row r="1409">
          <cell r="A1409"/>
        </row>
        <row r="1410">
          <cell r="A1410" t="str">
            <v>22.3.5</v>
          </cell>
          <cell r="B1410">
            <v>3</v>
          </cell>
          <cell r="C1410" t="str">
            <v>OK</v>
          </cell>
          <cell r="D1410"/>
          <cell r="E1410"/>
          <cell r="F1410"/>
          <cell r="G1410"/>
          <cell r="H1410">
            <v>3</v>
          </cell>
          <cell r="I1410" t="e">
            <v>#REF!</v>
          </cell>
        </row>
        <row r="1411">
          <cell r="A1411"/>
          <cell r="B1411" t="str">
            <v>SALA TÉCNICA</v>
          </cell>
          <cell r="C1411">
            <v>3</v>
          </cell>
          <cell r="H1411">
            <v>3</v>
          </cell>
        </row>
        <row r="1412">
          <cell r="A1412"/>
          <cell r="H1412">
            <v>0</v>
          </cell>
        </row>
        <row r="1413">
          <cell r="A1413"/>
          <cell r="H1413">
            <v>0</v>
          </cell>
        </row>
        <row r="1414">
          <cell r="A1414"/>
          <cell r="H1414">
            <v>0</v>
          </cell>
        </row>
        <row r="1415">
          <cell r="A1415"/>
          <cell r="H1415">
            <v>0</v>
          </cell>
        </row>
        <row r="1416">
          <cell r="A1416"/>
          <cell r="H1416">
            <v>0</v>
          </cell>
        </row>
        <row r="1417">
          <cell r="A1417"/>
          <cell r="H1417">
            <v>0</v>
          </cell>
        </row>
        <row r="1418">
          <cell r="A1418"/>
          <cell r="H1418">
            <v>0</v>
          </cell>
        </row>
        <row r="1419">
          <cell r="A1419"/>
          <cell r="H1419">
            <v>0</v>
          </cell>
        </row>
        <row r="1420">
          <cell r="A1420"/>
          <cell r="H1420">
            <v>0</v>
          </cell>
        </row>
        <row r="1421">
          <cell r="A1421"/>
          <cell r="F1421"/>
          <cell r="G1421" t="str">
            <v>Medido Acumulado</v>
          </cell>
          <cell r="H1421" t="e">
            <v>#REF!</v>
          </cell>
        </row>
        <row r="1422">
          <cell r="A1422"/>
          <cell r="F1422"/>
          <cell r="G1422" t="str">
            <v>Contrato</v>
          </cell>
          <cell r="H1422">
            <v>0</v>
          </cell>
        </row>
        <row r="1423">
          <cell r="A1423"/>
          <cell r="F1423"/>
          <cell r="G1423" t="str">
            <v>Saldo</v>
          </cell>
          <cell r="H1423" t="e">
            <v>#REF!</v>
          </cell>
        </row>
        <row r="1424">
          <cell r="A1424"/>
        </row>
        <row r="1425">
          <cell r="A1425" t="str">
            <v>22.3.6</v>
          </cell>
          <cell r="B1425">
            <v>1</v>
          </cell>
          <cell r="C1425" t="str">
            <v>OK</v>
          </cell>
          <cell r="D1425"/>
          <cell r="E1425"/>
          <cell r="F1425"/>
          <cell r="G1425"/>
          <cell r="H1425">
            <v>1</v>
          </cell>
          <cell r="I1425" t="e">
            <v>#REF!</v>
          </cell>
        </row>
        <row r="1426">
          <cell r="A1426"/>
          <cell r="B1426" t="str">
            <v>SALA TÉCNICA</v>
          </cell>
          <cell r="C1426">
            <v>1</v>
          </cell>
          <cell r="H1426">
            <v>1</v>
          </cell>
        </row>
        <row r="1427">
          <cell r="A1427"/>
          <cell r="H1427">
            <v>0</v>
          </cell>
        </row>
        <row r="1428">
          <cell r="A1428"/>
          <cell r="H1428">
            <v>0</v>
          </cell>
        </row>
        <row r="1429">
          <cell r="A1429"/>
          <cell r="H1429">
            <v>0</v>
          </cell>
        </row>
        <row r="1430">
          <cell r="A1430"/>
          <cell r="H1430">
            <v>0</v>
          </cell>
        </row>
        <row r="1431">
          <cell r="A1431"/>
          <cell r="H1431">
            <v>0</v>
          </cell>
        </row>
        <row r="1432">
          <cell r="A1432"/>
          <cell r="H1432">
            <v>0</v>
          </cell>
        </row>
        <row r="1433">
          <cell r="A1433"/>
          <cell r="H1433">
            <v>0</v>
          </cell>
        </row>
        <row r="1434">
          <cell r="A1434"/>
          <cell r="H1434">
            <v>0</v>
          </cell>
        </row>
        <row r="1435">
          <cell r="A1435"/>
          <cell r="H1435">
            <v>0</v>
          </cell>
        </row>
        <row r="1436">
          <cell r="A1436"/>
          <cell r="F1436"/>
          <cell r="G1436" t="str">
            <v>Medido Acumulado</v>
          </cell>
          <cell r="H1436" t="e">
            <v>#REF!</v>
          </cell>
        </row>
        <row r="1437">
          <cell r="A1437"/>
          <cell r="F1437"/>
          <cell r="G1437" t="str">
            <v>Contrato</v>
          </cell>
          <cell r="H1437">
            <v>0</v>
          </cell>
        </row>
        <row r="1438">
          <cell r="A1438"/>
          <cell r="F1438"/>
          <cell r="G1438" t="str">
            <v>Saldo</v>
          </cell>
          <cell r="H1438" t="e">
            <v>#REF!</v>
          </cell>
        </row>
        <row r="1439">
          <cell r="A1439"/>
        </row>
        <row r="1440">
          <cell r="A1440" t="str">
            <v>22.3.7</v>
          </cell>
          <cell r="B1440">
            <v>9</v>
          </cell>
          <cell r="C1440"/>
          <cell r="D1440"/>
          <cell r="E1440"/>
          <cell r="F1440"/>
          <cell r="G1440"/>
          <cell r="H1440">
            <v>4</v>
          </cell>
          <cell r="I1440" t="e">
            <v>#REF!</v>
          </cell>
        </row>
        <row r="1441">
          <cell r="A1441"/>
          <cell r="B1441" t="str">
            <v>SALA TÉCNICA</v>
          </cell>
          <cell r="C1441">
            <v>4</v>
          </cell>
          <cell r="H1441">
            <v>4</v>
          </cell>
        </row>
        <row r="1442">
          <cell r="A1442"/>
          <cell r="H1442">
            <v>0</v>
          </cell>
        </row>
        <row r="1443">
          <cell r="A1443"/>
          <cell r="H1443">
            <v>0</v>
          </cell>
        </row>
        <row r="1444">
          <cell r="A1444"/>
          <cell r="H1444">
            <v>0</v>
          </cell>
        </row>
        <row r="1445">
          <cell r="A1445"/>
          <cell r="H1445">
            <v>0</v>
          </cell>
        </row>
        <row r="1446">
          <cell r="A1446"/>
          <cell r="H1446">
            <v>0</v>
          </cell>
        </row>
        <row r="1447">
          <cell r="A1447"/>
          <cell r="H1447">
            <v>0</v>
          </cell>
        </row>
        <row r="1448">
          <cell r="A1448"/>
          <cell r="H1448">
            <v>0</v>
          </cell>
        </row>
        <row r="1449">
          <cell r="A1449"/>
          <cell r="H1449">
            <v>0</v>
          </cell>
        </row>
        <row r="1450">
          <cell r="A1450"/>
          <cell r="H1450">
            <v>0</v>
          </cell>
        </row>
        <row r="1451">
          <cell r="A1451"/>
          <cell r="F1451"/>
          <cell r="G1451" t="str">
            <v>Medido Acumulado</v>
          </cell>
          <cell r="H1451" t="e">
            <v>#REF!</v>
          </cell>
        </row>
        <row r="1452">
          <cell r="A1452"/>
          <cell r="F1452"/>
          <cell r="G1452" t="str">
            <v>Contrato</v>
          </cell>
          <cell r="H1452">
            <v>5</v>
          </cell>
        </row>
        <row r="1453">
          <cell r="A1453"/>
          <cell r="F1453"/>
          <cell r="G1453" t="str">
            <v>Saldo</v>
          </cell>
          <cell r="H1453" t="e">
            <v>#REF!</v>
          </cell>
        </row>
        <row r="1454">
          <cell r="A1454"/>
        </row>
        <row r="1455">
          <cell r="A1455"/>
        </row>
        <row r="1456">
          <cell r="A1456" t="str">
            <v>22.4.1</v>
          </cell>
          <cell r="B1456">
            <v>14.6</v>
          </cell>
          <cell r="C1456" t="str">
            <v>OK</v>
          </cell>
          <cell r="D1456"/>
          <cell r="E1456"/>
          <cell r="F1456"/>
          <cell r="G1456"/>
          <cell r="H1456">
            <v>14.6</v>
          </cell>
          <cell r="I1456" t="e">
            <v>#REF!</v>
          </cell>
        </row>
        <row r="1457">
          <cell r="A1457"/>
          <cell r="B1457" t="str">
            <v>ALIMENTADOR</v>
          </cell>
          <cell r="E1457">
            <v>14.6</v>
          </cell>
          <cell r="H1457">
            <v>14.6</v>
          </cell>
        </row>
        <row r="1458">
          <cell r="A1458"/>
          <cell r="H1458">
            <v>0</v>
          </cell>
        </row>
        <row r="1459">
          <cell r="A1459"/>
          <cell r="H1459">
            <v>0</v>
          </cell>
        </row>
        <row r="1460">
          <cell r="A1460"/>
          <cell r="H1460">
            <v>0</v>
          </cell>
        </row>
        <row r="1461">
          <cell r="A1461"/>
          <cell r="H1461">
            <v>0</v>
          </cell>
        </row>
        <row r="1462">
          <cell r="A1462"/>
          <cell r="H1462">
            <v>0</v>
          </cell>
        </row>
        <row r="1463">
          <cell r="A1463"/>
          <cell r="H1463">
            <v>0</v>
          </cell>
        </row>
        <row r="1464">
          <cell r="A1464"/>
          <cell r="H1464">
            <v>0</v>
          </cell>
        </row>
        <row r="1465">
          <cell r="A1465"/>
          <cell r="H1465">
            <v>0</v>
          </cell>
        </row>
        <row r="1466">
          <cell r="A1466"/>
          <cell r="H1466">
            <v>0</v>
          </cell>
        </row>
        <row r="1467">
          <cell r="A1467"/>
          <cell r="F1467"/>
          <cell r="G1467" t="str">
            <v>Medido Acumulado</v>
          </cell>
          <cell r="H1467" t="e">
            <v>#REF!</v>
          </cell>
        </row>
        <row r="1468">
          <cell r="A1468"/>
          <cell r="F1468"/>
          <cell r="G1468" t="str">
            <v>Contrato</v>
          </cell>
          <cell r="H1468">
            <v>0</v>
          </cell>
        </row>
        <row r="1469">
          <cell r="A1469"/>
          <cell r="F1469"/>
          <cell r="G1469" t="str">
            <v>Saldo</v>
          </cell>
          <cell r="H1469" t="e">
            <v>#REF!</v>
          </cell>
        </row>
        <row r="1470">
          <cell r="A1470"/>
        </row>
        <row r="1471">
          <cell r="A1471" t="str">
            <v>22.4.2</v>
          </cell>
          <cell r="B1471">
            <v>74.7</v>
          </cell>
          <cell r="C1471" t="str">
            <v>OK</v>
          </cell>
          <cell r="D1471"/>
          <cell r="E1471"/>
          <cell r="F1471"/>
          <cell r="G1471"/>
          <cell r="H1471">
            <v>74.7</v>
          </cell>
          <cell r="I1471" t="e">
            <v>#REF!</v>
          </cell>
        </row>
        <row r="1472">
          <cell r="A1472"/>
          <cell r="B1472" t="str">
            <v>ALIMENTADOR</v>
          </cell>
          <cell r="E1472">
            <v>74.7</v>
          </cell>
          <cell r="H1472">
            <v>74.7</v>
          </cell>
        </row>
        <row r="1473">
          <cell r="A1473"/>
          <cell r="H1473">
            <v>0</v>
          </cell>
        </row>
        <row r="1474">
          <cell r="A1474"/>
          <cell r="H1474">
            <v>0</v>
          </cell>
        </row>
        <row r="1475">
          <cell r="A1475"/>
          <cell r="H1475">
            <v>0</v>
          </cell>
        </row>
        <row r="1476">
          <cell r="A1476"/>
          <cell r="H1476">
            <v>0</v>
          </cell>
        </row>
        <row r="1477">
          <cell r="A1477"/>
          <cell r="H1477">
            <v>0</v>
          </cell>
        </row>
        <row r="1478">
          <cell r="A1478"/>
          <cell r="H1478">
            <v>0</v>
          </cell>
        </row>
        <row r="1479">
          <cell r="A1479"/>
          <cell r="H1479">
            <v>0</v>
          </cell>
        </row>
        <row r="1480">
          <cell r="A1480"/>
          <cell r="H1480">
            <v>0</v>
          </cell>
        </row>
        <row r="1481">
          <cell r="A1481"/>
          <cell r="H1481">
            <v>0</v>
          </cell>
        </row>
        <row r="1482">
          <cell r="A1482"/>
          <cell r="F1482"/>
          <cell r="G1482" t="str">
            <v>Medido Acumulado</v>
          </cell>
          <cell r="H1482" t="e">
            <v>#REF!</v>
          </cell>
        </row>
        <row r="1483">
          <cell r="A1483"/>
          <cell r="F1483"/>
          <cell r="G1483" t="str">
            <v>Contrato</v>
          </cell>
          <cell r="H1483">
            <v>0</v>
          </cell>
        </row>
        <row r="1484">
          <cell r="A1484"/>
          <cell r="F1484"/>
          <cell r="G1484" t="str">
            <v>Saldo</v>
          </cell>
          <cell r="H1484" t="e">
            <v>#REF!</v>
          </cell>
        </row>
        <row r="1485">
          <cell r="A1485"/>
        </row>
        <row r="1486">
          <cell r="A1486" t="str">
            <v>22.4.3</v>
          </cell>
          <cell r="B1486">
            <v>497</v>
          </cell>
          <cell r="C1486" t="str">
            <v>OK</v>
          </cell>
          <cell r="D1486"/>
          <cell r="E1486"/>
          <cell r="F1486"/>
          <cell r="G1486"/>
          <cell r="H1486">
            <v>147</v>
          </cell>
          <cell r="I1486" t="e">
            <v>#REF!</v>
          </cell>
        </row>
        <row r="1487">
          <cell r="A1487"/>
          <cell r="B1487" t="str">
            <v>ALIMENTADOR</v>
          </cell>
          <cell r="E1487">
            <v>147</v>
          </cell>
          <cell r="H1487">
            <v>147</v>
          </cell>
        </row>
        <row r="1488">
          <cell r="A1488"/>
          <cell r="H1488">
            <v>0</v>
          </cell>
        </row>
        <row r="1489">
          <cell r="A1489"/>
          <cell r="H1489">
            <v>0</v>
          </cell>
        </row>
        <row r="1490">
          <cell r="A1490"/>
          <cell r="H1490">
            <v>0</v>
          </cell>
        </row>
        <row r="1491">
          <cell r="A1491"/>
          <cell r="H1491">
            <v>0</v>
          </cell>
        </row>
        <row r="1492">
          <cell r="A1492"/>
          <cell r="H1492">
            <v>0</v>
          </cell>
        </row>
        <row r="1493">
          <cell r="A1493"/>
          <cell r="H1493">
            <v>0</v>
          </cell>
        </row>
        <row r="1494">
          <cell r="A1494"/>
          <cell r="H1494">
            <v>0</v>
          </cell>
        </row>
        <row r="1495">
          <cell r="A1495"/>
          <cell r="H1495">
            <v>0</v>
          </cell>
        </row>
        <row r="1496">
          <cell r="A1496"/>
          <cell r="H1496">
            <v>0</v>
          </cell>
        </row>
        <row r="1497">
          <cell r="A1497"/>
          <cell r="F1497"/>
          <cell r="G1497" t="str">
            <v>Medido Acumulado</v>
          </cell>
          <cell r="H1497" t="e">
            <v>#REF!</v>
          </cell>
        </row>
        <row r="1498">
          <cell r="A1498"/>
          <cell r="F1498"/>
          <cell r="G1498" t="str">
            <v>Contrato</v>
          </cell>
          <cell r="H1498">
            <v>350</v>
          </cell>
        </row>
        <row r="1499">
          <cell r="A1499"/>
          <cell r="F1499"/>
          <cell r="G1499" t="str">
            <v>Saldo</v>
          </cell>
          <cell r="H1499" t="e">
            <v>#REF!</v>
          </cell>
        </row>
        <row r="1500">
          <cell r="A1500"/>
        </row>
        <row r="1501">
          <cell r="A1501" t="str">
            <v>22.4.4</v>
          </cell>
          <cell r="B1501">
            <v>100.16</v>
          </cell>
          <cell r="C1501" t="str">
            <v>OK</v>
          </cell>
          <cell r="D1501"/>
          <cell r="E1501"/>
          <cell r="F1501"/>
          <cell r="G1501"/>
          <cell r="H1501">
            <v>50</v>
          </cell>
          <cell r="I1501" t="e">
            <v>#REF!</v>
          </cell>
        </row>
        <row r="1502">
          <cell r="A1502"/>
          <cell r="B1502" t="str">
            <v>SALA TÉCNICA</v>
          </cell>
          <cell r="E1502">
            <v>50</v>
          </cell>
          <cell r="H1502">
            <v>50</v>
          </cell>
        </row>
        <row r="1503">
          <cell r="A1503"/>
          <cell r="H1503">
            <v>0</v>
          </cell>
        </row>
        <row r="1504">
          <cell r="A1504"/>
          <cell r="H1504">
            <v>0</v>
          </cell>
        </row>
        <row r="1505">
          <cell r="A1505"/>
          <cell r="H1505">
            <v>0</v>
          </cell>
        </row>
        <row r="1506">
          <cell r="A1506"/>
          <cell r="H1506">
            <v>0</v>
          </cell>
        </row>
        <row r="1507">
          <cell r="A1507"/>
          <cell r="H1507">
            <v>0</v>
          </cell>
        </row>
        <row r="1508">
          <cell r="A1508"/>
          <cell r="H1508">
            <v>0</v>
          </cell>
        </row>
        <row r="1509">
          <cell r="A1509"/>
          <cell r="H1509">
            <v>0</v>
          </cell>
        </row>
        <row r="1510">
          <cell r="A1510"/>
          <cell r="H1510">
            <v>0</v>
          </cell>
        </row>
        <row r="1511">
          <cell r="A1511"/>
          <cell r="H1511">
            <v>0</v>
          </cell>
        </row>
        <row r="1512">
          <cell r="A1512"/>
          <cell r="F1512"/>
          <cell r="G1512" t="str">
            <v>Medido Acumulado</v>
          </cell>
          <cell r="H1512" t="e">
            <v>#REF!</v>
          </cell>
        </row>
        <row r="1513">
          <cell r="A1513"/>
          <cell r="F1513"/>
          <cell r="G1513" t="str">
            <v>Contrato</v>
          </cell>
          <cell r="H1513">
            <v>50.16</v>
          </cell>
        </row>
        <row r="1514">
          <cell r="A1514"/>
          <cell r="F1514"/>
          <cell r="G1514" t="str">
            <v>Saldo</v>
          </cell>
          <cell r="H1514" t="e">
            <v>#REF!</v>
          </cell>
        </row>
        <row r="1515">
          <cell r="A1515"/>
        </row>
        <row r="1516">
          <cell r="A1516" t="str">
            <v>22.4.5</v>
          </cell>
          <cell r="B1516">
            <v>33</v>
          </cell>
          <cell r="C1516" t="str">
            <v>OK</v>
          </cell>
          <cell r="D1516"/>
          <cell r="E1516"/>
          <cell r="F1516"/>
          <cell r="G1516"/>
          <cell r="H1516">
            <v>33</v>
          </cell>
          <cell r="I1516" t="e">
            <v>#REF!</v>
          </cell>
        </row>
        <row r="1517">
          <cell r="A1517"/>
          <cell r="B1517" t="str">
            <v>ÁREA EXTERNA</v>
          </cell>
          <cell r="E1517">
            <v>33</v>
          </cell>
          <cell r="H1517">
            <v>33</v>
          </cell>
        </row>
        <row r="1518">
          <cell r="A1518"/>
          <cell r="H1518">
            <v>0</v>
          </cell>
        </row>
        <row r="1519">
          <cell r="A1519"/>
          <cell r="H1519">
            <v>0</v>
          </cell>
        </row>
        <row r="1520">
          <cell r="A1520"/>
          <cell r="H1520">
            <v>0</v>
          </cell>
        </row>
        <row r="1521">
          <cell r="A1521"/>
          <cell r="H1521">
            <v>0</v>
          </cell>
        </row>
        <row r="1522">
          <cell r="A1522"/>
          <cell r="H1522">
            <v>0</v>
          </cell>
        </row>
        <row r="1523">
          <cell r="A1523"/>
          <cell r="H1523">
            <v>0</v>
          </cell>
        </row>
        <row r="1524">
          <cell r="A1524"/>
          <cell r="H1524">
            <v>0</v>
          </cell>
        </row>
        <row r="1525">
          <cell r="A1525"/>
          <cell r="H1525">
            <v>0</v>
          </cell>
        </row>
        <row r="1526">
          <cell r="A1526"/>
          <cell r="H1526">
            <v>0</v>
          </cell>
        </row>
        <row r="1527">
          <cell r="A1527"/>
          <cell r="F1527"/>
          <cell r="G1527" t="str">
            <v>Medido Acumulado</v>
          </cell>
          <cell r="H1527" t="e">
            <v>#REF!</v>
          </cell>
        </row>
        <row r="1528">
          <cell r="A1528"/>
          <cell r="F1528"/>
          <cell r="G1528" t="str">
            <v>Contrato</v>
          </cell>
          <cell r="H1528">
            <v>0</v>
          </cell>
        </row>
        <row r="1529">
          <cell r="A1529"/>
          <cell r="F1529"/>
          <cell r="G1529" t="str">
            <v>Saldo</v>
          </cell>
          <cell r="H1529" t="e">
            <v>#REF!</v>
          </cell>
        </row>
        <row r="1530">
          <cell r="A1530"/>
        </row>
        <row r="1531">
          <cell r="A1531" t="str">
            <v>22.5.2</v>
          </cell>
          <cell r="B1531">
            <v>1</v>
          </cell>
          <cell r="C1531" t="str">
            <v>OK</v>
          </cell>
          <cell r="D1531"/>
          <cell r="E1531"/>
          <cell r="F1531"/>
          <cell r="G1531"/>
          <cell r="H1531">
            <v>1</v>
          </cell>
          <cell r="I1531" t="e">
            <v>#REF!</v>
          </cell>
        </row>
        <row r="1532">
          <cell r="A1532"/>
          <cell r="B1532" t="str">
            <v xml:space="preserve">INSTALAÇÕES </v>
          </cell>
          <cell r="C1532">
            <v>1</v>
          </cell>
          <cell r="H1532">
            <v>1</v>
          </cell>
        </row>
        <row r="1533">
          <cell r="A1533"/>
          <cell r="H1533">
            <v>0</v>
          </cell>
        </row>
        <row r="1534">
          <cell r="A1534"/>
          <cell r="H1534">
            <v>0</v>
          </cell>
        </row>
        <row r="1535">
          <cell r="A1535"/>
          <cell r="H1535">
            <v>0</v>
          </cell>
        </row>
        <row r="1536">
          <cell r="A1536"/>
          <cell r="H1536">
            <v>0</v>
          </cell>
        </row>
        <row r="1537">
          <cell r="A1537"/>
          <cell r="H1537">
            <v>0</v>
          </cell>
        </row>
        <row r="1538">
          <cell r="A1538"/>
          <cell r="H1538">
            <v>0</v>
          </cell>
        </row>
        <row r="1539">
          <cell r="A1539"/>
          <cell r="H1539">
            <v>0</v>
          </cell>
        </row>
        <row r="1540">
          <cell r="A1540"/>
          <cell r="H1540">
            <v>0</v>
          </cell>
        </row>
        <row r="1541">
          <cell r="A1541"/>
          <cell r="H1541">
            <v>0</v>
          </cell>
        </row>
        <row r="1542">
          <cell r="A1542"/>
          <cell r="F1542"/>
          <cell r="G1542" t="str">
            <v>Medido Acumulado</v>
          </cell>
          <cell r="H1542" t="e">
            <v>#REF!</v>
          </cell>
        </row>
        <row r="1543">
          <cell r="A1543"/>
          <cell r="F1543"/>
          <cell r="G1543" t="str">
            <v>Contrato</v>
          </cell>
          <cell r="H1543">
            <v>0</v>
          </cell>
        </row>
        <row r="1544">
          <cell r="A1544"/>
          <cell r="F1544"/>
          <cell r="G1544" t="str">
            <v>Saldo</v>
          </cell>
          <cell r="H1544" t="e">
            <v>#REF!</v>
          </cell>
        </row>
        <row r="1545">
          <cell r="A1545"/>
        </row>
        <row r="1546">
          <cell r="A1546" t="str">
            <v>22.5.3</v>
          </cell>
          <cell r="B1546">
            <v>30</v>
          </cell>
          <cell r="C1546" t="str">
            <v>OK</v>
          </cell>
          <cell r="D1546"/>
          <cell r="E1546"/>
          <cell r="F1546"/>
          <cell r="G1546"/>
          <cell r="H1546">
            <v>12</v>
          </cell>
          <cell r="I1546" t="e">
            <v>#REF!</v>
          </cell>
        </row>
        <row r="1547">
          <cell r="A1547"/>
          <cell r="B1547" t="str">
            <v>ÁREA EXTERNA - POSTES</v>
          </cell>
          <cell r="C1547">
            <v>12</v>
          </cell>
          <cell r="H1547">
            <v>12</v>
          </cell>
        </row>
        <row r="1548">
          <cell r="A1548"/>
          <cell r="H1548">
            <v>0</v>
          </cell>
        </row>
        <row r="1549">
          <cell r="A1549"/>
          <cell r="H1549">
            <v>0</v>
          </cell>
        </row>
        <row r="1550">
          <cell r="A1550"/>
          <cell r="H1550">
            <v>0</v>
          </cell>
        </row>
        <row r="1551">
          <cell r="A1551"/>
          <cell r="H1551">
            <v>0</v>
          </cell>
        </row>
        <row r="1552">
          <cell r="A1552"/>
          <cell r="H1552">
            <v>0</v>
          </cell>
        </row>
        <row r="1553">
          <cell r="A1553"/>
          <cell r="H1553">
            <v>0</v>
          </cell>
        </row>
        <row r="1554">
          <cell r="A1554"/>
          <cell r="H1554">
            <v>0</v>
          </cell>
        </row>
        <row r="1555">
          <cell r="A1555"/>
          <cell r="H1555">
            <v>0</v>
          </cell>
        </row>
        <row r="1556">
          <cell r="A1556"/>
          <cell r="H1556">
            <v>0</v>
          </cell>
        </row>
        <row r="1557">
          <cell r="A1557"/>
          <cell r="F1557"/>
          <cell r="G1557" t="str">
            <v>Medido Acumulado</v>
          </cell>
          <cell r="H1557" t="e">
            <v>#REF!</v>
          </cell>
        </row>
        <row r="1558">
          <cell r="A1558"/>
          <cell r="F1558"/>
          <cell r="G1558" t="str">
            <v>Contrato</v>
          </cell>
          <cell r="H1558">
            <v>0</v>
          </cell>
        </row>
        <row r="1559">
          <cell r="A1559"/>
          <cell r="F1559"/>
          <cell r="G1559" t="str">
            <v>Saldo</v>
          </cell>
          <cell r="H1559" t="e">
            <v>#REF!</v>
          </cell>
        </row>
        <row r="1560">
          <cell r="A1560"/>
        </row>
        <row r="1561">
          <cell r="A1561"/>
        </row>
        <row r="1562">
          <cell r="A1562" t="str">
            <v>22.5.5</v>
          </cell>
          <cell r="B1562">
            <v>27</v>
          </cell>
          <cell r="C1562" t="str">
            <v>OK</v>
          </cell>
          <cell r="D1562"/>
          <cell r="E1562"/>
          <cell r="F1562"/>
          <cell r="G1562"/>
          <cell r="H1562">
            <v>27</v>
          </cell>
          <cell r="I1562" t="e">
            <v>#REF!</v>
          </cell>
        </row>
        <row r="1563">
          <cell r="A1563"/>
          <cell r="B1563" t="str">
            <v>INSTALAÇÕES</v>
          </cell>
          <cell r="C1563">
            <v>27</v>
          </cell>
          <cell r="H1563">
            <v>27</v>
          </cell>
        </row>
        <row r="1564">
          <cell r="A1564"/>
          <cell r="H1564">
            <v>0</v>
          </cell>
        </row>
        <row r="1565">
          <cell r="A1565"/>
          <cell r="H1565">
            <v>0</v>
          </cell>
        </row>
        <row r="1566">
          <cell r="A1566"/>
          <cell r="H1566">
            <v>0</v>
          </cell>
        </row>
        <row r="1567">
          <cell r="A1567"/>
          <cell r="H1567">
            <v>0</v>
          </cell>
        </row>
        <row r="1568">
          <cell r="A1568"/>
          <cell r="H1568">
            <v>0</v>
          </cell>
        </row>
        <row r="1569">
          <cell r="A1569"/>
          <cell r="H1569">
            <v>0</v>
          </cell>
        </row>
        <row r="1570">
          <cell r="A1570"/>
          <cell r="H1570">
            <v>0</v>
          </cell>
        </row>
        <row r="1571">
          <cell r="A1571"/>
          <cell r="H1571">
            <v>0</v>
          </cell>
        </row>
        <row r="1572">
          <cell r="A1572"/>
          <cell r="H1572">
            <v>0</v>
          </cell>
        </row>
        <row r="1573">
          <cell r="A1573"/>
          <cell r="F1573"/>
          <cell r="G1573" t="str">
            <v>Medido Acumulado</v>
          </cell>
          <cell r="H1573" t="e">
            <v>#REF!</v>
          </cell>
        </row>
        <row r="1574">
          <cell r="A1574"/>
          <cell r="F1574"/>
          <cell r="G1574" t="str">
            <v>Contrato</v>
          </cell>
          <cell r="H1574">
            <v>0</v>
          </cell>
        </row>
        <row r="1575">
          <cell r="A1575"/>
          <cell r="F1575"/>
          <cell r="G1575" t="str">
            <v>Saldo</v>
          </cell>
          <cell r="H1575" t="e">
            <v>#REF!</v>
          </cell>
        </row>
        <row r="1576">
          <cell r="A1576"/>
        </row>
        <row r="1577">
          <cell r="A1577" t="str">
            <v>22.5.6</v>
          </cell>
          <cell r="B1577">
            <v>27</v>
          </cell>
          <cell r="C1577" t="str">
            <v>OK</v>
          </cell>
          <cell r="D1577"/>
          <cell r="E1577"/>
          <cell r="F1577"/>
          <cell r="G1577"/>
          <cell r="H1577">
            <v>9</v>
          </cell>
          <cell r="I1577" t="e">
            <v>#REF!</v>
          </cell>
        </row>
        <row r="1578">
          <cell r="A1578"/>
          <cell r="B1578" t="str">
            <v>POSTES ÁREA EXTERNA</v>
          </cell>
          <cell r="C1578">
            <v>9</v>
          </cell>
          <cell r="H1578">
            <v>9</v>
          </cell>
        </row>
        <row r="1579">
          <cell r="A1579"/>
          <cell r="H1579">
            <v>0</v>
          </cell>
        </row>
        <row r="1580">
          <cell r="A1580"/>
          <cell r="H1580">
            <v>0</v>
          </cell>
        </row>
        <row r="1581">
          <cell r="A1581"/>
          <cell r="H1581">
            <v>0</v>
          </cell>
        </row>
        <row r="1582">
          <cell r="A1582"/>
          <cell r="H1582">
            <v>0</v>
          </cell>
        </row>
        <row r="1583">
          <cell r="A1583"/>
          <cell r="H1583">
            <v>0</v>
          </cell>
        </row>
        <row r="1584">
          <cell r="A1584"/>
          <cell r="H1584">
            <v>0</v>
          </cell>
        </row>
        <row r="1585">
          <cell r="A1585"/>
          <cell r="H1585">
            <v>0</v>
          </cell>
        </row>
        <row r="1586">
          <cell r="A1586"/>
          <cell r="H1586">
            <v>0</v>
          </cell>
        </row>
        <row r="1587">
          <cell r="A1587"/>
          <cell r="H1587">
            <v>0</v>
          </cell>
        </row>
        <row r="1588">
          <cell r="A1588"/>
          <cell r="F1588"/>
          <cell r="G1588" t="str">
            <v>Medido Acumulado</v>
          </cell>
          <cell r="H1588" t="e">
            <v>#REF!</v>
          </cell>
        </row>
        <row r="1589">
          <cell r="A1589"/>
          <cell r="F1589"/>
          <cell r="G1589" t="str">
            <v>Contrato</v>
          </cell>
          <cell r="H1589">
            <v>0</v>
          </cell>
        </row>
        <row r="1590">
          <cell r="A1590"/>
          <cell r="F1590"/>
          <cell r="G1590" t="str">
            <v>Saldo</v>
          </cell>
          <cell r="H1590" t="e">
            <v>#REF!</v>
          </cell>
        </row>
        <row r="1591">
          <cell r="A1591"/>
        </row>
        <row r="1592">
          <cell r="A1592" t="str">
            <v>22.5.7</v>
          </cell>
          <cell r="B1592">
            <v>17</v>
          </cell>
          <cell r="C1592" t="str">
            <v>OK</v>
          </cell>
          <cell r="D1592"/>
          <cell r="E1592"/>
          <cell r="F1592"/>
          <cell r="G1592"/>
          <cell r="H1592">
            <v>17</v>
          </cell>
          <cell r="I1592" t="e">
            <v>#REF!</v>
          </cell>
        </row>
        <row r="1593">
          <cell r="A1593"/>
          <cell r="B1593" t="str">
            <v>INSTALAÇÕES</v>
          </cell>
          <cell r="C1593">
            <v>17</v>
          </cell>
          <cell r="H1593">
            <v>17</v>
          </cell>
        </row>
        <row r="1594">
          <cell r="A1594"/>
          <cell r="H1594">
            <v>0</v>
          </cell>
        </row>
        <row r="1595">
          <cell r="A1595"/>
          <cell r="H1595">
            <v>0</v>
          </cell>
        </row>
        <row r="1596">
          <cell r="A1596"/>
          <cell r="H1596">
            <v>0</v>
          </cell>
        </row>
        <row r="1597">
          <cell r="A1597"/>
          <cell r="H1597">
            <v>0</v>
          </cell>
        </row>
        <row r="1598">
          <cell r="A1598"/>
          <cell r="H1598">
            <v>0</v>
          </cell>
        </row>
        <row r="1599">
          <cell r="A1599"/>
          <cell r="H1599">
            <v>0</v>
          </cell>
        </row>
        <row r="1600">
          <cell r="A1600"/>
          <cell r="H1600">
            <v>0</v>
          </cell>
        </row>
        <row r="1601">
          <cell r="A1601"/>
          <cell r="H1601">
            <v>0</v>
          </cell>
        </row>
        <row r="1602">
          <cell r="A1602"/>
          <cell r="H1602">
            <v>0</v>
          </cell>
        </row>
        <row r="1603">
          <cell r="A1603"/>
          <cell r="F1603"/>
          <cell r="G1603" t="str">
            <v>Medido Acumulado</v>
          </cell>
          <cell r="H1603" t="e">
            <v>#REF!</v>
          </cell>
        </row>
        <row r="1604">
          <cell r="A1604"/>
          <cell r="F1604"/>
          <cell r="G1604" t="str">
            <v>Contrato</v>
          </cell>
          <cell r="H1604">
            <v>0</v>
          </cell>
        </row>
        <row r="1605">
          <cell r="A1605"/>
          <cell r="F1605"/>
          <cell r="G1605" t="str">
            <v>Saldo</v>
          </cell>
          <cell r="H1605" t="e">
            <v>#REF!</v>
          </cell>
        </row>
        <row r="1606">
          <cell r="A1606"/>
        </row>
        <row r="1607">
          <cell r="A1607" t="str">
            <v>22.5.8</v>
          </cell>
          <cell r="B1607">
            <v>23</v>
          </cell>
          <cell r="C1607" t="str">
            <v>OK</v>
          </cell>
          <cell r="D1607"/>
          <cell r="E1607"/>
          <cell r="F1607"/>
          <cell r="G1607"/>
          <cell r="H1607">
            <v>23</v>
          </cell>
          <cell r="I1607" t="e">
            <v>#REF!</v>
          </cell>
        </row>
        <row r="1608">
          <cell r="A1608"/>
          <cell r="B1608" t="str">
            <v>INSTALAÇÕES</v>
          </cell>
          <cell r="C1608">
            <v>23</v>
          </cell>
          <cell r="H1608">
            <v>23</v>
          </cell>
        </row>
        <row r="1609">
          <cell r="A1609"/>
          <cell r="H1609">
            <v>0</v>
          </cell>
        </row>
        <row r="1610">
          <cell r="A1610"/>
          <cell r="H1610">
            <v>0</v>
          </cell>
        </row>
        <row r="1611">
          <cell r="A1611"/>
          <cell r="H1611">
            <v>0</v>
          </cell>
        </row>
        <row r="1612">
          <cell r="A1612"/>
          <cell r="H1612">
            <v>0</v>
          </cell>
        </row>
        <row r="1613">
          <cell r="A1613"/>
          <cell r="H1613">
            <v>0</v>
          </cell>
        </row>
        <row r="1614">
          <cell r="A1614"/>
          <cell r="H1614">
            <v>0</v>
          </cell>
        </row>
        <row r="1615">
          <cell r="A1615"/>
          <cell r="H1615">
            <v>0</v>
          </cell>
        </row>
        <row r="1616">
          <cell r="A1616"/>
          <cell r="H1616">
            <v>0</v>
          </cell>
        </row>
        <row r="1617">
          <cell r="A1617"/>
          <cell r="H1617">
            <v>0</v>
          </cell>
        </row>
        <row r="1618">
          <cell r="A1618"/>
          <cell r="F1618"/>
          <cell r="G1618" t="str">
            <v>Medido Acumulado</v>
          </cell>
          <cell r="H1618" t="e">
            <v>#REF!</v>
          </cell>
        </row>
        <row r="1619">
          <cell r="A1619"/>
          <cell r="F1619"/>
          <cell r="G1619" t="str">
            <v>Contrato</v>
          </cell>
          <cell r="H1619">
            <v>0</v>
          </cell>
        </row>
        <row r="1620">
          <cell r="A1620"/>
          <cell r="F1620"/>
          <cell r="G1620" t="str">
            <v>Saldo</v>
          </cell>
          <cell r="H1620" t="e">
            <v>#REF!</v>
          </cell>
        </row>
        <row r="1621">
          <cell r="A1621"/>
        </row>
        <row r="1622">
          <cell r="A1622" t="str">
            <v>22.5.9</v>
          </cell>
          <cell r="B1622">
            <v>1</v>
          </cell>
          <cell r="C1622" t="str">
            <v>OK</v>
          </cell>
          <cell r="D1622"/>
          <cell r="E1622"/>
          <cell r="F1622"/>
          <cell r="G1622"/>
          <cell r="H1622">
            <v>1</v>
          </cell>
          <cell r="I1622" t="e">
            <v>#REF!</v>
          </cell>
        </row>
        <row r="1623">
          <cell r="A1623"/>
          <cell r="B1623" t="str">
            <v>INSTALAÇÕES</v>
          </cell>
          <cell r="C1623">
            <v>1</v>
          </cell>
          <cell r="H1623">
            <v>1</v>
          </cell>
        </row>
        <row r="1624">
          <cell r="A1624"/>
          <cell r="H1624">
            <v>0</v>
          </cell>
        </row>
        <row r="1625">
          <cell r="A1625"/>
          <cell r="H1625">
            <v>0</v>
          </cell>
        </row>
        <row r="1626">
          <cell r="A1626"/>
          <cell r="H1626">
            <v>0</v>
          </cell>
        </row>
        <row r="1627">
          <cell r="A1627"/>
          <cell r="H1627">
            <v>0</v>
          </cell>
        </row>
        <row r="1628">
          <cell r="A1628"/>
          <cell r="H1628">
            <v>0</v>
          </cell>
        </row>
        <row r="1629">
          <cell r="A1629"/>
          <cell r="H1629">
            <v>0</v>
          </cell>
        </row>
        <row r="1630">
          <cell r="A1630"/>
          <cell r="H1630">
            <v>0</v>
          </cell>
        </row>
        <row r="1631">
          <cell r="A1631"/>
          <cell r="H1631">
            <v>0</v>
          </cell>
        </row>
        <row r="1632">
          <cell r="A1632"/>
          <cell r="H1632">
            <v>0</v>
          </cell>
        </row>
        <row r="1633">
          <cell r="A1633"/>
          <cell r="F1633"/>
          <cell r="G1633" t="str">
            <v>Medido Acumulado</v>
          </cell>
          <cell r="H1633" t="e">
            <v>#REF!</v>
          </cell>
        </row>
        <row r="1634">
          <cell r="A1634"/>
          <cell r="F1634"/>
          <cell r="G1634" t="str">
            <v>Contrato</v>
          </cell>
          <cell r="H1634">
            <v>0</v>
          </cell>
        </row>
        <row r="1635">
          <cell r="A1635"/>
          <cell r="F1635"/>
          <cell r="G1635" t="str">
            <v>Saldo</v>
          </cell>
          <cell r="H1635" t="e">
            <v>#REF!</v>
          </cell>
        </row>
        <row r="1636">
          <cell r="A1636"/>
        </row>
        <row r="1637">
          <cell r="A1637" t="str">
            <v>22.5.10</v>
          </cell>
          <cell r="B1637">
            <v>6</v>
          </cell>
          <cell r="C1637" t="str">
            <v>OK</v>
          </cell>
          <cell r="D1637"/>
          <cell r="E1637"/>
          <cell r="F1637"/>
          <cell r="G1637"/>
          <cell r="H1637">
            <v>6</v>
          </cell>
          <cell r="I1637" t="e">
            <v>#REF!</v>
          </cell>
        </row>
        <row r="1638">
          <cell r="A1638"/>
          <cell r="B1638" t="str">
            <v>INSTALAÇÕES</v>
          </cell>
          <cell r="C1638">
            <v>6</v>
          </cell>
          <cell r="H1638">
            <v>6</v>
          </cell>
        </row>
        <row r="1639">
          <cell r="A1639"/>
          <cell r="H1639">
            <v>0</v>
          </cell>
        </row>
        <row r="1640">
          <cell r="A1640"/>
          <cell r="H1640">
            <v>0</v>
          </cell>
        </row>
        <row r="1641">
          <cell r="A1641"/>
          <cell r="H1641">
            <v>0</v>
          </cell>
        </row>
        <row r="1642">
          <cell r="A1642"/>
          <cell r="H1642">
            <v>0</v>
          </cell>
        </row>
        <row r="1643">
          <cell r="A1643"/>
          <cell r="H1643">
            <v>0</v>
          </cell>
        </row>
        <row r="1644">
          <cell r="A1644"/>
          <cell r="H1644">
            <v>0</v>
          </cell>
        </row>
        <row r="1645">
          <cell r="A1645"/>
          <cell r="H1645">
            <v>0</v>
          </cell>
        </row>
        <row r="1646">
          <cell r="A1646"/>
          <cell r="H1646">
            <v>0</v>
          </cell>
        </row>
        <row r="1647">
          <cell r="A1647"/>
          <cell r="H1647">
            <v>0</v>
          </cell>
        </row>
        <row r="1648">
          <cell r="A1648"/>
          <cell r="F1648"/>
          <cell r="G1648" t="str">
            <v>Medido Acumulado</v>
          </cell>
          <cell r="H1648" t="e">
            <v>#REF!</v>
          </cell>
        </row>
        <row r="1649">
          <cell r="A1649"/>
          <cell r="F1649"/>
          <cell r="G1649" t="str">
            <v>Contrato</v>
          </cell>
          <cell r="H1649">
            <v>0</v>
          </cell>
        </row>
        <row r="1650">
          <cell r="A1650"/>
          <cell r="F1650"/>
          <cell r="G1650" t="str">
            <v>Saldo</v>
          </cell>
          <cell r="H1650" t="e">
            <v>#REF!</v>
          </cell>
        </row>
        <row r="1651">
          <cell r="A1651"/>
        </row>
        <row r="1652">
          <cell r="A1652" t="str">
            <v>22.5.11</v>
          </cell>
          <cell r="B1652">
            <v>6</v>
          </cell>
          <cell r="C1652" t="str">
            <v>OK</v>
          </cell>
          <cell r="D1652"/>
          <cell r="E1652"/>
          <cell r="F1652"/>
          <cell r="G1652"/>
          <cell r="H1652">
            <v>6</v>
          </cell>
          <cell r="I1652" t="e">
            <v>#REF!</v>
          </cell>
        </row>
        <row r="1653">
          <cell r="A1653"/>
          <cell r="B1653" t="str">
            <v>INSTALAÇÕES</v>
          </cell>
          <cell r="C1653">
            <v>6</v>
          </cell>
          <cell r="H1653">
            <v>6</v>
          </cell>
        </row>
        <row r="1654">
          <cell r="A1654"/>
          <cell r="H1654">
            <v>0</v>
          </cell>
        </row>
        <row r="1655">
          <cell r="A1655"/>
          <cell r="H1655">
            <v>0</v>
          </cell>
        </row>
        <row r="1656">
          <cell r="A1656"/>
          <cell r="H1656">
            <v>0</v>
          </cell>
        </row>
        <row r="1657">
          <cell r="A1657"/>
          <cell r="H1657">
            <v>0</v>
          </cell>
        </row>
        <row r="1658">
          <cell r="A1658"/>
          <cell r="H1658">
            <v>0</v>
          </cell>
        </row>
        <row r="1659">
          <cell r="A1659"/>
          <cell r="H1659">
            <v>0</v>
          </cell>
        </row>
        <row r="1660">
          <cell r="A1660"/>
          <cell r="H1660">
            <v>0</v>
          </cell>
        </row>
        <row r="1661">
          <cell r="A1661"/>
          <cell r="H1661">
            <v>0</v>
          </cell>
        </row>
        <row r="1662">
          <cell r="A1662"/>
          <cell r="H1662">
            <v>0</v>
          </cell>
        </row>
        <row r="1663">
          <cell r="A1663"/>
          <cell r="F1663"/>
          <cell r="G1663" t="str">
            <v>Medido Acumulado</v>
          </cell>
          <cell r="H1663" t="e">
            <v>#REF!</v>
          </cell>
        </row>
        <row r="1664">
          <cell r="A1664"/>
          <cell r="F1664"/>
          <cell r="G1664" t="str">
            <v>Contrato</v>
          </cell>
          <cell r="H1664">
            <v>0</v>
          </cell>
        </row>
        <row r="1665">
          <cell r="A1665"/>
          <cell r="F1665"/>
          <cell r="G1665" t="str">
            <v>Saldo</v>
          </cell>
          <cell r="H1665" t="e">
            <v>#REF!</v>
          </cell>
        </row>
        <row r="1666">
          <cell r="A1666"/>
        </row>
        <row r="1667">
          <cell r="A1667" t="str">
            <v>22.6.1</v>
          </cell>
          <cell r="B1667">
            <v>40</v>
          </cell>
          <cell r="C1667"/>
          <cell r="D1667"/>
          <cell r="E1667"/>
          <cell r="F1667"/>
          <cell r="G1667"/>
          <cell r="H1667">
            <v>18</v>
          </cell>
          <cell r="I1667" t="e">
            <v>#REF!</v>
          </cell>
        </row>
        <row r="1668">
          <cell r="A1668"/>
          <cell r="B1668" t="str">
            <v>PROMOTORIA</v>
          </cell>
          <cell r="C1668">
            <v>1</v>
          </cell>
          <cell r="H1668">
            <v>1</v>
          </cell>
        </row>
        <row r="1669">
          <cell r="A1669"/>
          <cell r="B1669" t="str">
            <v>JUIZ</v>
          </cell>
          <cell r="C1669">
            <v>1</v>
          </cell>
          <cell r="H1669">
            <v>1</v>
          </cell>
        </row>
        <row r="1670">
          <cell r="A1670"/>
          <cell r="B1670" t="str">
            <v>ASSESSORIA</v>
          </cell>
          <cell r="C1670">
            <v>2</v>
          </cell>
          <cell r="H1670">
            <v>2</v>
          </cell>
        </row>
        <row r="1671">
          <cell r="A1671"/>
          <cell r="B1671" t="str">
            <v>1ª VARA SECRETÁRIA</v>
          </cell>
          <cell r="C1671">
            <v>5</v>
          </cell>
          <cell r="H1671">
            <v>5</v>
          </cell>
        </row>
        <row r="1672">
          <cell r="A1672"/>
          <cell r="B1672" t="str">
            <v>OAB</v>
          </cell>
          <cell r="C1672">
            <v>1</v>
          </cell>
          <cell r="H1672">
            <v>1</v>
          </cell>
        </row>
        <row r="1673">
          <cell r="A1673"/>
          <cell r="B1673" t="str">
            <v>ARQUIVO</v>
          </cell>
          <cell r="C1673">
            <v>1</v>
          </cell>
          <cell r="H1673">
            <v>1</v>
          </cell>
        </row>
        <row r="1674">
          <cell r="A1674"/>
          <cell r="B1674" t="str">
            <v>SALÃO DO JURI</v>
          </cell>
          <cell r="C1674">
            <v>7</v>
          </cell>
          <cell r="H1674">
            <v>7</v>
          </cell>
        </row>
        <row r="1675">
          <cell r="A1675"/>
          <cell r="B1675"/>
          <cell r="C1675"/>
          <cell r="H1675">
            <v>0</v>
          </cell>
        </row>
        <row r="1676">
          <cell r="A1676"/>
          <cell r="B1676"/>
          <cell r="C1676"/>
          <cell r="H1676">
            <v>0</v>
          </cell>
        </row>
        <row r="1677">
          <cell r="A1677"/>
          <cell r="B1677"/>
          <cell r="C1677"/>
          <cell r="H1677">
            <v>0</v>
          </cell>
        </row>
        <row r="1678">
          <cell r="A1678"/>
          <cell r="B1678"/>
          <cell r="C1678"/>
          <cell r="H1678">
            <v>0</v>
          </cell>
        </row>
        <row r="1679">
          <cell r="A1679"/>
          <cell r="H1679">
            <v>0</v>
          </cell>
        </row>
        <row r="1680">
          <cell r="A1680"/>
          <cell r="H1680">
            <v>0</v>
          </cell>
        </row>
        <row r="1681">
          <cell r="A1681"/>
          <cell r="F1681"/>
          <cell r="G1681" t="str">
            <v>Medido Acumulado</v>
          </cell>
          <cell r="H1681" t="e">
            <v>#REF!</v>
          </cell>
        </row>
        <row r="1682">
          <cell r="A1682"/>
          <cell r="F1682"/>
          <cell r="G1682" t="str">
            <v>Contrato</v>
          </cell>
          <cell r="H1682">
            <v>2</v>
          </cell>
        </row>
        <row r="1683">
          <cell r="A1683"/>
          <cell r="F1683"/>
          <cell r="G1683" t="str">
            <v>Saldo</v>
          </cell>
          <cell r="H1683" t="e">
            <v>#REF!</v>
          </cell>
        </row>
        <row r="1684">
          <cell r="A1684"/>
        </row>
        <row r="1685">
          <cell r="A1685" t="str">
            <v>22.6.4</v>
          </cell>
          <cell r="B1685">
            <v>6</v>
          </cell>
          <cell r="C1685" t="str">
            <v>OK</v>
          </cell>
          <cell r="D1685"/>
          <cell r="E1685"/>
          <cell r="F1685"/>
          <cell r="G1685"/>
          <cell r="H1685">
            <v>6</v>
          </cell>
          <cell r="I1685" t="e">
            <v>#REF!</v>
          </cell>
        </row>
        <row r="1686">
          <cell r="A1686"/>
          <cell r="B1686" t="str">
            <v>INSTALAÇÕES</v>
          </cell>
          <cell r="C1686">
            <v>6</v>
          </cell>
          <cell r="H1686">
            <v>6</v>
          </cell>
        </row>
        <row r="1687">
          <cell r="A1687"/>
          <cell r="B1687" t="str">
            <v>INSTALAÇÕES NO PISO</v>
          </cell>
          <cell r="H1687">
            <v>0</v>
          </cell>
        </row>
        <row r="1688">
          <cell r="A1688"/>
          <cell r="B1688" t="str">
            <v>CIRCULAÃO GERAL REDE ESTAB</v>
          </cell>
          <cell r="H1688">
            <v>0</v>
          </cell>
        </row>
        <row r="1689">
          <cell r="A1689"/>
          <cell r="H1689">
            <v>0</v>
          </cell>
        </row>
        <row r="1690">
          <cell r="A1690"/>
          <cell r="H1690">
            <v>0</v>
          </cell>
        </row>
        <row r="1691">
          <cell r="A1691"/>
          <cell r="H1691">
            <v>0</v>
          </cell>
        </row>
        <row r="1692">
          <cell r="A1692"/>
          <cell r="H1692">
            <v>0</v>
          </cell>
        </row>
        <row r="1693">
          <cell r="A1693"/>
          <cell r="H1693">
            <v>0</v>
          </cell>
        </row>
        <row r="1694">
          <cell r="A1694"/>
          <cell r="H1694">
            <v>0</v>
          </cell>
        </row>
        <row r="1695">
          <cell r="A1695"/>
          <cell r="H1695">
            <v>0</v>
          </cell>
        </row>
        <row r="1696">
          <cell r="A1696"/>
          <cell r="F1696"/>
          <cell r="G1696" t="str">
            <v>Medido Acumulado</v>
          </cell>
          <cell r="H1696" t="e">
            <v>#REF!</v>
          </cell>
        </row>
        <row r="1697">
          <cell r="A1697"/>
          <cell r="F1697"/>
          <cell r="G1697" t="str">
            <v>Contrato</v>
          </cell>
          <cell r="H1697">
            <v>0</v>
          </cell>
        </row>
        <row r="1698">
          <cell r="A1698"/>
          <cell r="F1698"/>
          <cell r="G1698" t="str">
            <v>Saldo</v>
          </cell>
          <cell r="H1698" t="e">
            <v>#REF!</v>
          </cell>
        </row>
        <row r="1699">
          <cell r="A1699"/>
        </row>
        <row r="1700">
          <cell r="A1700" t="str">
            <v>22.7.2</v>
          </cell>
          <cell r="B1700">
            <v>1</v>
          </cell>
          <cell r="C1700" t="str">
            <v>OK</v>
          </cell>
          <cell r="D1700"/>
          <cell r="E1700"/>
          <cell r="F1700"/>
          <cell r="G1700"/>
          <cell r="H1700">
            <v>1</v>
          </cell>
          <cell r="I1700" t="e">
            <v>#REF!</v>
          </cell>
        </row>
        <row r="1701">
          <cell r="A1701"/>
          <cell r="B1701" t="str">
            <v>INSTALAÇÕES</v>
          </cell>
          <cell r="C1701">
            <v>1</v>
          </cell>
          <cell r="H1701">
            <v>1</v>
          </cell>
        </row>
        <row r="1702">
          <cell r="A1702"/>
          <cell r="H1702">
            <v>0</v>
          </cell>
        </row>
        <row r="1703">
          <cell r="A1703"/>
          <cell r="H1703">
            <v>0</v>
          </cell>
        </row>
        <row r="1704">
          <cell r="A1704"/>
          <cell r="H1704">
            <v>0</v>
          </cell>
        </row>
        <row r="1705">
          <cell r="A1705"/>
          <cell r="H1705">
            <v>0</v>
          </cell>
        </row>
        <row r="1706">
          <cell r="A1706"/>
          <cell r="H1706">
            <v>0</v>
          </cell>
        </row>
        <row r="1707">
          <cell r="A1707"/>
          <cell r="H1707">
            <v>0</v>
          </cell>
        </row>
        <row r="1708">
          <cell r="A1708"/>
          <cell r="H1708">
            <v>0</v>
          </cell>
        </row>
        <row r="1709">
          <cell r="A1709"/>
          <cell r="H1709">
            <v>0</v>
          </cell>
        </row>
        <row r="1710">
          <cell r="A1710"/>
          <cell r="H1710">
            <v>0</v>
          </cell>
        </row>
        <row r="1711">
          <cell r="A1711"/>
          <cell r="F1711"/>
          <cell r="G1711" t="str">
            <v>Medido Acumulado</v>
          </cell>
          <cell r="H1711" t="e">
            <v>#REF!</v>
          </cell>
        </row>
        <row r="1712">
          <cell r="A1712"/>
          <cell r="F1712"/>
          <cell r="G1712" t="str">
            <v>Contrato</v>
          </cell>
          <cell r="H1712">
            <v>0</v>
          </cell>
        </row>
        <row r="1713">
          <cell r="A1713"/>
          <cell r="F1713"/>
          <cell r="G1713" t="str">
            <v>Saldo</v>
          </cell>
          <cell r="H1713" t="e">
            <v>#REF!</v>
          </cell>
        </row>
        <row r="1714">
          <cell r="A1714"/>
        </row>
        <row r="1715">
          <cell r="A1715" t="str">
            <v>22.7.3</v>
          </cell>
          <cell r="B1715">
            <v>15</v>
          </cell>
          <cell r="C1715"/>
          <cell r="D1715"/>
          <cell r="E1715"/>
          <cell r="F1715"/>
          <cell r="G1715"/>
          <cell r="H1715">
            <v>10</v>
          </cell>
          <cell r="I1715" t="e">
            <v>#REF!</v>
          </cell>
        </row>
        <row r="1716">
          <cell r="A1716"/>
          <cell r="B1716" t="str">
            <v>1ª VARA SECRETÁRIA</v>
          </cell>
          <cell r="C1716">
            <v>3</v>
          </cell>
          <cell r="H1716">
            <v>3</v>
          </cell>
        </row>
        <row r="1717">
          <cell r="A1717"/>
          <cell r="B1717" t="str">
            <v>SALÃO DO JURI</v>
          </cell>
          <cell r="C1717">
            <v>7</v>
          </cell>
          <cell r="H1717">
            <v>7</v>
          </cell>
        </row>
        <row r="1718">
          <cell r="A1718"/>
          <cell r="H1718">
            <v>0</v>
          </cell>
        </row>
        <row r="1719">
          <cell r="A1719"/>
          <cell r="H1719">
            <v>0</v>
          </cell>
        </row>
        <row r="1720">
          <cell r="A1720"/>
          <cell r="H1720">
            <v>0</v>
          </cell>
        </row>
        <row r="1721">
          <cell r="A1721"/>
          <cell r="H1721">
            <v>0</v>
          </cell>
        </row>
        <row r="1722">
          <cell r="A1722"/>
          <cell r="H1722">
            <v>0</v>
          </cell>
        </row>
        <row r="1723">
          <cell r="A1723"/>
          <cell r="H1723">
            <v>0</v>
          </cell>
        </row>
        <row r="1724">
          <cell r="A1724"/>
          <cell r="H1724">
            <v>0</v>
          </cell>
        </row>
        <row r="1725">
          <cell r="A1725"/>
          <cell r="H1725">
            <v>0</v>
          </cell>
        </row>
        <row r="1726">
          <cell r="A1726"/>
          <cell r="F1726"/>
          <cell r="G1726" t="str">
            <v>Medido Acumulado</v>
          </cell>
          <cell r="H1726" t="e">
            <v>#REF!</v>
          </cell>
        </row>
        <row r="1727">
          <cell r="A1727"/>
          <cell r="F1727"/>
          <cell r="G1727" t="str">
            <v>Contrato</v>
          </cell>
          <cell r="H1727">
            <v>2</v>
          </cell>
        </row>
        <row r="1728">
          <cell r="A1728"/>
          <cell r="F1728"/>
          <cell r="G1728" t="str">
            <v>Saldo</v>
          </cell>
          <cell r="H1728" t="e">
            <v>#REF!</v>
          </cell>
        </row>
        <row r="1729">
          <cell r="A1729"/>
        </row>
        <row r="1730">
          <cell r="A1730" t="str">
            <v>22.7.8</v>
          </cell>
          <cell r="B1730">
            <v>60.3</v>
          </cell>
          <cell r="C1730" t="str">
            <v>OK</v>
          </cell>
          <cell r="D1730"/>
          <cell r="E1730"/>
          <cell r="F1730"/>
          <cell r="G1730"/>
          <cell r="H1730">
            <v>60.3</v>
          </cell>
          <cell r="I1730" t="e">
            <v>#REF!</v>
          </cell>
        </row>
        <row r="1731">
          <cell r="A1731"/>
          <cell r="B1731" t="str">
            <v>INSTALAÇÕES DE SOM</v>
          </cell>
          <cell r="E1731">
            <v>60.3</v>
          </cell>
          <cell r="H1731">
            <v>60.3</v>
          </cell>
        </row>
        <row r="1732">
          <cell r="A1732"/>
          <cell r="H1732">
            <v>0</v>
          </cell>
        </row>
        <row r="1733">
          <cell r="A1733"/>
          <cell r="H1733">
            <v>0</v>
          </cell>
        </row>
        <row r="1734">
          <cell r="A1734"/>
          <cell r="H1734">
            <v>0</v>
          </cell>
        </row>
        <row r="1735">
          <cell r="A1735"/>
          <cell r="H1735">
            <v>0</v>
          </cell>
        </row>
        <row r="1736">
          <cell r="A1736"/>
          <cell r="H1736">
            <v>0</v>
          </cell>
        </row>
        <row r="1737">
          <cell r="A1737"/>
          <cell r="H1737">
            <v>0</v>
          </cell>
        </row>
        <row r="1738">
          <cell r="A1738"/>
          <cell r="H1738">
            <v>0</v>
          </cell>
        </row>
        <row r="1739">
          <cell r="A1739"/>
          <cell r="H1739">
            <v>0</v>
          </cell>
        </row>
        <row r="1740">
          <cell r="A1740"/>
          <cell r="H1740">
            <v>0</v>
          </cell>
        </row>
        <row r="1741">
          <cell r="A1741"/>
          <cell r="F1741"/>
          <cell r="G1741" t="str">
            <v>Medido Acumulado</v>
          </cell>
          <cell r="H1741" t="e">
            <v>#REF!</v>
          </cell>
        </row>
        <row r="1742">
          <cell r="A1742"/>
          <cell r="F1742"/>
          <cell r="G1742" t="str">
            <v>Contrato</v>
          </cell>
          <cell r="H1742">
            <v>0</v>
          </cell>
        </row>
        <row r="1743">
          <cell r="A1743"/>
          <cell r="F1743"/>
          <cell r="G1743" t="str">
            <v>Saldo</v>
          </cell>
          <cell r="H1743" t="e">
            <v>#REF!</v>
          </cell>
        </row>
        <row r="1744">
          <cell r="A1744"/>
        </row>
        <row r="1745">
          <cell r="A1745" t="str">
            <v>22.7.10</v>
          </cell>
          <cell r="B1745">
            <v>1</v>
          </cell>
          <cell r="C1745" t="str">
            <v>OK</v>
          </cell>
          <cell r="D1745"/>
          <cell r="E1745"/>
          <cell r="F1745"/>
          <cell r="G1745"/>
          <cell r="H1745">
            <v>1</v>
          </cell>
          <cell r="I1745" t="e">
            <v>#REF!</v>
          </cell>
        </row>
        <row r="1746">
          <cell r="A1746"/>
          <cell r="B1746" t="str">
            <v>SALÃO DO JURI</v>
          </cell>
          <cell r="C1746">
            <v>1</v>
          </cell>
          <cell r="H1746">
            <v>1</v>
          </cell>
        </row>
        <row r="1747">
          <cell r="A1747"/>
          <cell r="H1747">
            <v>0</v>
          </cell>
        </row>
        <row r="1748">
          <cell r="A1748"/>
          <cell r="H1748">
            <v>0</v>
          </cell>
        </row>
        <row r="1749">
          <cell r="A1749"/>
          <cell r="H1749">
            <v>0</v>
          </cell>
        </row>
        <row r="1750">
          <cell r="A1750"/>
          <cell r="H1750">
            <v>0</v>
          </cell>
        </row>
        <row r="1751">
          <cell r="A1751"/>
          <cell r="H1751">
            <v>0</v>
          </cell>
        </row>
        <row r="1752">
          <cell r="A1752"/>
          <cell r="H1752">
            <v>0</v>
          </cell>
        </row>
        <row r="1753">
          <cell r="A1753"/>
          <cell r="H1753">
            <v>0</v>
          </cell>
        </row>
        <row r="1754">
          <cell r="A1754"/>
          <cell r="H1754">
            <v>0</v>
          </cell>
        </row>
        <row r="1755">
          <cell r="A1755"/>
          <cell r="H1755">
            <v>0</v>
          </cell>
        </row>
        <row r="1756">
          <cell r="A1756"/>
          <cell r="F1756"/>
          <cell r="G1756" t="str">
            <v>Medido Acumulado</v>
          </cell>
          <cell r="H1756" t="e">
            <v>#REF!</v>
          </cell>
        </row>
        <row r="1757">
          <cell r="A1757"/>
          <cell r="F1757"/>
          <cell r="G1757" t="str">
            <v>Contrato</v>
          </cell>
          <cell r="H1757">
            <v>0</v>
          </cell>
        </row>
        <row r="1758">
          <cell r="A1758"/>
          <cell r="F1758"/>
          <cell r="G1758" t="str">
            <v>Saldo</v>
          </cell>
          <cell r="H1758" t="e">
            <v>#REF!</v>
          </cell>
        </row>
        <row r="1759">
          <cell r="A1759"/>
        </row>
        <row r="1760">
          <cell r="A1760" t="str">
            <v>22.7.11</v>
          </cell>
          <cell r="B1760">
            <v>6</v>
          </cell>
          <cell r="C1760" t="str">
            <v>OK</v>
          </cell>
          <cell r="D1760"/>
          <cell r="E1760"/>
          <cell r="F1760"/>
          <cell r="G1760"/>
          <cell r="H1760">
            <v>6</v>
          </cell>
          <cell r="I1760" t="e">
            <v>#REF!</v>
          </cell>
        </row>
        <row r="1761">
          <cell r="A1761"/>
          <cell r="B1761" t="str">
            <v>INSTALAÇÕES</v>
          </cell>
          <cell r="C1761">
            <v>6</v>
          </cell>
          <cell r="H1761">
            <v>6</v>
          </cell>
        </row>
        <row r="1762">
          <cell r="A1762"/>
          <cell r="H1762">
            <v>0</v>
          </cell>
        </row>
        <row r="1763">
          <cell r="A1763"/>
          <cell r="H1763">
            <v>0</v>
          </cell>
        </row>
        <row r="1764">
          <cell r="A1764"/>
          <cell r="H1764">
            <v>0</v>
          </cell>
        </row>
        <row r="1765">
          <cell r="A1765"/>
          <cell r="H1765">
            <v>0</v>
          </cell>
        </row>
        <row r="1766">
          <cell r="A1766"/>
          <cell r="H1766">
            <v>0</v>
          </cell>
        </row>
        <row r="1767">
          <cell r="A1767"/>
          <cell r="H1767">
            <v>0</v>
          </cell>
        </row>
        <row r="1768">
          <cell r="A1768"/>
          <cell r="H1768">
            <v>0</v>
          </cell>
        </row>
        <row r="1769">
          <cell r="A1769"/>
          <cell r="H1769">
            <v>0</v>
          </cell>
        </row>
        <row r="1770">
          <cell r="A1770"/>
          <cell r="H1770">
            <v>0</v>
          </cell>
        </row>
        <row r="1771">
          <cell r="A1771"/>
          <cell r="F1771"/>
          <cell r="G1771" t="str">
            <v>Medido Acumulado</v>
          </cell>
          <cell r="H1771" t="e">
            <v>#REF!</v>
          </cell>
        </row>
        <row r="1772">
          <cell r="A1772"/>
          <cell r="F1772"/>
          <cell r="G1772" t="str">
            <v>Contrato</v>
          </cell>
          <cell r="H1772">
            <v>0</v>
          </cell>
        </row>
        <row r="1773">
          <cell r="A1773"/>
          <cell r="F1773"/>
          <cell r="G1773" t="str">
            <v>Saldo</v>
          </cell>
          <cell r="H1773" t="e">
            <v>#REF!</v>
          </cell>
        </row>
        <row r="1774">
          <cell r="A1774"/>
        </row>
        <row r="1775">
          <cell r="A1775" t="str">
            <v>22.7.12</v>
          </cell>
          <cell r="B1775">
            <v>6</v>
          </cell>
          <cell r="C1775" t="str">
            <v>OK</v>
          </cell>
          <cell r="D1775"/>
          <cell r="E1775"/>
          <cell r="F1775"/>
          <cell r="G1775"/>
          <cell r="H1775">
            <v>6</v>
          </cell>
          <cell r="I1775" t="e">
            <v>#REF!</v>
          </cell>
        </row>
        <row r="1776">
          <cell r="A1776"/>
          <cell r="B1776" t="str">
            <v>INSTALAÇÕES</v>
          </cell>
          <cell r="C1776">
            <v>6</v>
          </cell>
          <cell r="H1776">
            <v>6</v>
          </cell>
        </row>
        <row r="1777">
          <cell r="A1777"/>
          <cell r="H1777">
            <v>0</v>
          </cell>
        </row>
        <row r="1778">
          <cell r="A1778"/>
          <cell r="H1778">
            <v>0</v>
          </cell>
        </row>
        <row r="1779">
          <cell r="A1779"/>
          <cell r="H1779">
            <v>0</v>
          </cell>
        </row>
        <row r="1780">
          <cell r="A1780"/>
          <cell r="H1780">
            <v>0</v>
          </cell>
        </row>
        <row r="1781">
          <cell r="A1781"/>
          <cell r="H1781">
            <v>0</v>
          </cell>
        </row>
        <row r="1782">
          <cell r="A1782"/>
          <cell r="H1782">
            <v>0</v>
          </cell>
        </row>
        <row r="1783">
          <cell r="A1783"/>
          <cell r="H1783">
            <v>0</v>
          </cell>
        </row>
        <row r="1784">
          <cell r="A1784"/>
          <cell r="H1784">
            <v>0</v>
          </cell>
        </row>
        <row r="1785">
          <cell r="A1785"/>
          <cell r="H1785">
            <v>0</v>
          </cell>
        </row>
        <row r="1786">
          <cell r="A1786"/>
          <cell r="F1786"/>
          <cell r="G1786" t="str">
            <v>Medido Acumulado</v>
          </cell>
          <cell r="H1786" t="e">
            <v>#REF!</v>
          </cell>
        </row>
        <row r="1787">
          <cell r="A1787"/>
          <cell r="F1787"/>
          <cell r="G1787" t="str">
            <v>Contrato</v>
          </cell>
          <cell r="H1787">
            <v>0</v>
          </cell>
        </row>
        <row r="1788">
          <cell r="A1788"/>
          <cell r="F1788"/>
          <cell r="G1788" t="str">
            <v>Saldo</v>
          </cell>
          <cell r="H1788" t="e">
            <v>#REF!</v>
          </cell>
        </row>
        <row r="1789">
          <cell r="A1789"/>
        </row>
        <row r="1790">
          <cell r="A1790" t="str">
            <v>22.7.15</v>
          </cell>
          <cell r="B1790">
            <v>20</v>
          </cell>
          <cell r="C1790" t="str">
            <v>OK</v>
          </cell>
          <cell r="D1790"/>
          <cell r="E1790"/>
          <cell r="F1790"/>
          <cell r="G1790"/>
          <cell r="H1790">
            <v>20</v>
          </cell>
          <cell r="I1790" t="e">
            <v>#REF!</v>
          </cell>
        </row>
        <row r="1791">
          <cell r="A1791"/>
          <cell r="B1791" t="str">
            <v>SALÃO DO JURI</v>
          </cell>
          <cell r="C1791">
            <v>3</v>
          </cell>
          <cell r="H1791">
            <v>3</v>
          </cell>
        </row>
        <row r="1792">
          <cell r="A1792"/>
          <cell r="B1792" t="str">
            <v>DEFENSORIA</v>
          </cell>
          <cell r="C1792">
            <v>1</v>
          </cell>
          <cell r="H1792">
            <v>1</v>
          </cell>
        </row>
        <row r="1793">
          <cell r="A1793"/>
          <cell r="B1793" t="str">
            <v>DISTRIBUIÇÃO</v>
          </cell>
          <cell r="C1793">
            <v>1</v>
          </cell>
          <cell r="H1793">
            <v>1</v>
          </cell>
        </row>
        <row r="1794">
          <cell r="A1794"/>
          <cell r="B1794" t="str">
            <v>RECEPÇÃO</v>
          </cell>
          <cell r="C1794">
            <v>2</v>
          </cell>
          <cell r="H1794">
            <v>2</v>
          </cell>
        </row>
        <row r="1795">
          <cell r="A1795"/>
          <cell r="B1795" t="str">
            <v>JUIZ</v>
          </cell>
          <cell r="C1795">
            <v>1</v>
          </cell>
          <cell r="H1795">
            <v>1</v>
          </cell>
        </row>
        <row r="1796">
          <cell r="A1796"/>
          <cell r="B1796" t="str">
            <v>ASSESSORIA</v>
          </cell>
          <cell r="C1796">
            <v>1</v>
          </cell>
          <cell r="H1796">
            <v>1</v>
          </cell>
        </row>
        <row r="1797">
          <cell r="A1797"/>
          <cell r="B1797" t="str">
            <v>1ª VARA SECRETÁRIA</v>
          </cell>
          <cell r="C1797">
            <v>2</v>
          </cell>
          <cell r="H1797">
            <v>2</v>
          </cell>
        </row>
        <row r="1798">
          <cell r="A1798"/>
          <cell r="B1798" t="str">
            <v>COPA</v>
          </cell>
          <cell r="C1798">
            <v>1</v>
          </cell>
          <cell r="H1798">
            <v>1</v>
          </cell>
        </row>
        <row r="1799">
          <cell r="A1799"/>
          <cell r="B1799" t="str">
            <v>JURADOS</v>
          </cell>
          <cell r="C1799">
            <v>1</v>
          </cell>
          <cell r="H1799">
            <v>1</v>
          </cell>
        </row>
        <row r="1800">
          <cell r="A1800"/>
          <cell r="B1800" t="str">
            <v>DML</v>
          </cell>
          <cell r="C1800">
            <v>1</v>
          </cell>
          <cell r="H1800">
            <v>1</v>
          </cell>
        </row>
        <row r="1801">
          <cell r="A1801"/>
          <cell r="B1801" t="str">
            <v>DEPÓSITO</v>
          </cell>
          <cell r="C1801">
            <v>1</v>
          </cell>
          <cell r="H1801">
            <v>1</v>
          </cell>
        </row>
        <row r="1802">
          <cell r="A1802"/>
          <cell r="B1802" t="str">
            <v>PROMOTORIA</v>
          </cell>
          <cell r="C1802">
            <v>1</v>
          </cell>
          <cell r="H1802">
            <v>1</v>
          </cell>
        </row>
        <row r="1803">
          <cell r="A1803"/>
          <cell r="B1803" t="str">
            <v>CIRCULAÇÃO PRINCIPAL</v>
          </cell>
          <cell r="C1803">
            <v>1</v>
          </cell>
          <cell r="H1803">
            <v>1</v>
          </cell>
        </row>
        <row r="1804">
          <cell r="A1804"/>
          <cell r="B1804" t="str">
            <v>OAB</v>
          </cell>
          <cell r="C1804">
            <v>1</v>
          </cell>
          <cell r="H1804">
            <v>1</v>
          </cell>
        </row>
        <row r="1805">
          <cell r="A1805"/>
          <cell r="B1805" t="str">
            <v>OFICIAIS</v>
          </cell>
          <cell r="C1805">
            <v>1</v>
          </cell>
          <cell r="H1805">
            <v>1</v>
          </cell>
        </row>
        <row r="1806">
          <cell r="A1806"/>
          <cell r="B1806" t="str">
            <v>CIRCULAÇÃO JURADOS</v>
          </cell>
          <cell r="C1806">
            <v>1</v>
          </cell>
          <cell r="H1806">
            <v>1</v>
          </cell>
        </row>
        <row r="1807">
          <cell r="A1807"/>
          <cell r="H1807">
            <v>0</v>
          </cell>
        </row>
        <row r="1808">
          <cell r="A1808"/>
          <cell r="H1808">
            <v>0</v>
          </cell>
        </row>
        <row r="1809">
          <cell r="A1809"/>
          <cell r="H1809">
            <v>0</v>
          </cell>
        </row>
        <row r="1810">
          <cell r="A1810"/>
          <cell r="H1810">
            <v>0</v>
          </cell>
        </row>
        <row r="1811">
          <cell r="A1811"/>
          <cell r="H1811">
            <v>0</v>
          </cell>
        </row>
        <row r="1812">
          <cell r="A1812"/>
          <cell r="H1812">
            <v>0</v>
          </cell>
        </row>
        <row r="1813">
          <cell r="A1813"/>
          <cell r="F1813"/>
          <cell r="G1813" t="str">
            <v>Medido Acumulado</v>
          </cell>
          <cell r="H1813" t="e">
            <v>#REF!</v>
          </cell>
        </row>
        <row r="1814">
          <cell r="A1814"/>
          <cell r="F1814"/>
          <cell r="G1814" t="str">
            <v>Contrato</v>
          </cell>
          <cell r="H1814">
            <v>0</v>
          </cell>
        </row>
        <row r="1815">
          <cell r="A1815"/>
          <cell r="F1815"/>
          <cell r="G1815" t="str">
            <v>Saldo</v>
          </cell>
          <cell r="H1815" t="e">
            <v>#REF!</v>
          </cell>
        </row>
        <row r="1816">
          <cell r="A1816"/>
        </row>
        <row r="1817">
          <cell r="A1817" t="str">
            <v>22.8.4</v>
          </cell>
          <cell r="B1817">
            <v>14</v>
          </cell>
          <cell r="C1817" t="str">
            <v>OK</v>
          </cell>
          <cell r="D1817"/>
          <cell r="E1817"/>
          <cell r="F1817"/>
          <cell r="G1817"/>
          <cell r="H1817">
            <v>2</v>
          </cell>
          <cell r="I1817" t="e">
            <v>#REF!</v>
          </cell>
        </row>
        <row r="1818">
          <cell r="A1818"/>
          <cell r="B1818" t="str">
            <v>SALÃO DO JURI</v>
          </cell>
          <cell r="C1818">
            <v>2</v>
          </cell>
          <cell r="H1818">
            <v>2</v>
          </cell>
        </row>
        <row r="1819">
          <cell r="A1819"/>
          <cell r="H1819">
            <v>0</v>
          </cell>
        </row>
        <row r="1820">
          <cell r="A1820"/>
          <cell r="H1820">
            <v>0</v>
          </cell>
        </row>
        <row r="1821">
          <cell r="A1821"/>
          <cell r="H1821">
            <v>0</v>
          </cell>
        </row>
        <row r="1822">
          <cell r="A1822"/>
          <cell r="H1822">
            <v>0</v>
          </cell>
        </row>
        <row r="1823">
          <cell r="A1823"/>
          <cell r="H1823">
            <v>0</v>
          </cell>
        </row>
        <row r="1824">
          <cell r="A1824"/>
          <cell r="H1824">
            <v>0</v>
          </cell>
        </row>
        <row r="1825">
          <cell r="A1825"/>
          <cell r="H1825">
            <v>0</v>
          </cell>
        </row>
        <row r="1826">
          <cell r="A1826"/>
          <cell r="H1826">
            <v>0</v>
          </cell>
        </row>
        <row r="1827">
          <cell r="A1827"/>
          <cell r="H1827">
            <v>0</v>
          </cell>
        </row>
        <row r="1828">
          <cell r="A1828"/>
          <cell r="F1828"/>
          <cell r="G1828" t="str">
            <v>Medido Acumulado</v>
          </cell>
          <cell r="H1828" t="e">
            <v>#REF!</v>
          </cell>
        </row>
        <row r="1829">
          <cell r="A1829"/>
          <cell r="F1829"/>
          <cell r="G1829" t="str">
            <v>Contrato</v>
          </cell>
          <cell r="H1829">
            <v>0</v>
          </cell>
        </row>
        <row r="1830">
          <cell r="A1830"/>
          <cell r="F1830"/>
          <cell r="G1830" t="str">
            <v>Saldo</v>
          </cell>
          <cell r="H1830" t="e">
            <v>#REF!</v>
          </cell>
        </row>
        <row r="1831">
          <cell r="A1831"/>
        </row>
        <row r="1832">
          <cell r="A1832" t="str">
            <v>22.8.6</v>
          </cell>
          <cell r="B1832">
            <v>23</v>
          </cell>
          <cell r="C1832" t="str">
            <v>OK</v>
          </cell>
          <cell r="D1832"/>
          <cell r="E1832"/>
          <cell r="F1832"/>
          <cell r="G1832"/>
          <cell r="H1832">
            <v>3</v>
          </cell>
          <cell r="I1832" t="e">
            <v>#REF!</v>
          </cell>
        </row>
        <row r="1833">
          <cell r="A1833"/>
          <cell r="B1833" t="str">
            <v>DEPÓSITO</v>
          </cell>
          <cell r="C1833">
            <v>1</v>
          </cell>
          <cell r="H1833">
            <v>1</v>
          </cell>
        </row>
        <row r="1834">
          <cell r="A1834"/>
          <cell r="B1834"/>
          <cell r="C1834">
            <v>2</v>
          </cell>
          <cell r="H1834">
            <v>2</v>
          </cell>
        </row>
        <row r="1835">
          <cell r="A1835"/>
          <cell r="H1835">
            <v>0</v>
          </cell>
        </row>
        <row r="1836">
          <cell r="A1836"/>
          <cell r="H1836">
            <v>0</v>
          </cell>
        </row>
        <row r="1837">
          <cell r="A1837"/>
          <cell r="H1837">
            <v>0</v>
          </cell>
        </row>
        <row r="1838">
          <cell r="A1838"/>
          <cell r="H1838">
            <v>0</v>
          </cell>
        </row>
        <row r="1839">
          <cell r="A1839"/>
          <cell r="H1839">
            <v>0</v>
          </cell>
        </row>
        <row r="1840">
          <cell r="A1840"/>
          <cell r="H1840">
            <v>0</v>
          </cell>
        </row>
        <row r="1841">
          <cell r="A1841"/>
          <cell r="H1841">
            <v>0</v>
          </cell>
        </row>
        <row r="1842">
          <cell r="A1842"/>
          <cell r="H1842">
            <v>0</v>
          </cell>
        </row>
        <row r="1843">
          <cell r="A1843"/>
          <cell r="F1843"/>
          <cell r="G1843" t="str">
            <v>Medido Acumulado</v>
          </cell>
          <cell r="H1843" t="e">
            <v>#REF!</v>
          </cell>
        </row>
        <row r="1844">
          <cell r="A1844"/>
          <cell r="F1844"/>
          <cell r="G1844" t="str">
            <v>Contrato</v>
          </cell>
          <cell r="H1844">
            <v>0</v>
          </cell>
        </row>
        <row r="1845">
          <cell r="A1845"/>
          <cell r="F1845"/>
          <cell r="G1845" t="str">
            <v>Saldo</v>
          </cell>
          <cell r="H1845" t="e">
            <v>#REF!</v>
          </cell>
        </row>
        <row r="1846">
          <cell r="A1846"/>
        </row>
        <row r="1847">
          <cell r="A1847" t="str">
            <v>22.8.8</v>
          </cell>
          <cell r="B1847">
            <v>17</v>
          </cell>
          <cell r="C1847" t="str">
            <v>OK</v>
          </cell>
          <cell r="D1847"/>
          <cell r="E1847"/>
          <cell r="F1847"/>
          <cell r="G1847"/>
          <cell r="H1847">
            <v>6</v>
          </cell>
          <cell r="I1847" t="e">
            <v>#REF!</v>
          </cell>
        </row>
        <row r="1848">
          <cell r="A1848"/>
          <cell r="B1848" t="str">
            <v>SALÃO DO JURI</v>
          </cell>
          <cell r="C1848">
            <v>4</v>
          </cell>
          <cell r="H1848">
            <v>4</v>
          </cell>
        </row>
        <row r="1849">
          <cell r="A1849"/>
          <cell r="B1849" t="str">
            <v>SALA TÉCNICA 2</v>
          </cell>
          <cell r="C1849">
            <v>2</v>
          </cell>
          <cell r="H1849">
            <v>2</v>
          </cell>
        </row>
        <row r="1850">
          <cell r="A1850"/>
          <cell r="H1850">
            <v>0</v>
          </cell>
        </row>
        <row r="1851">
          <cell r="A1851"/>
          <cell r="H1851">
            <v>0</v>
          </cell>
        </row>
        <row r="1852">
          <cell r="A1852"/>
          <cell r="H1852">
            <v>0</v>
          </cell>
        </row>
        <row r="1853">
          <cell r="A1853"/>
          <cell r="H1853">
            <v>0</v>
          </cell>
        </row>
        <row r="1854">
          <cell r="A1854"/>
          <cell r="H1854">
            <v>0</v>
          </cell>
        </row>
        <row r="1855">
          <cell r="A1855"/>
          <cell r="H1855">
            <v>0</v>
          </cell>
        </row>
        <row r="1856">
          <cell r="A1856"/>
          <cell r="H1856">
            <v>0</v>
          </cell>
        </row>
        <row r="1857">
          <cell r="A1857"/>
          <cell r="H1857">
            <v>0</v>
          </cell>
        </row>
        <row r="1858">
          <cell r="A1858"/>
          <cell r="F1858"/>
          <cell r="G1858" t="str">
            <v>Medido Acumulado</v>
          </cell>
          <cell r="H1858" t="e">
            <v>#REF!</v>
          </cell>
        </row>
        <row r="1859">
          <cell r="A1859"/>
          <cell r="F1859"/>
          <cell r="G1859" t="str">
            <v>Contrato</v>
          </cell>
          <cell r="H1859">
            <v>0</v>
          </cell>
        </row>
        <row r="1860">
          <cell r="A1860"/>
          <cell r="F1860"/>
          <cell r="G1860" t="str">
            <v>Saldo</v>
          </cell>
          <cell r="H1860" t="e">
            <v>#REF!</v>
          </cell>
        </row>
        <row r="1861">
          <cell r="A1861"/>
        </row>
        <row r="1862">
          <cell r="A1862" t="str">
            <v>22.8.9</v>
          </cell>
          <cell r="B1862">
            <v>8</v>
          </cell>
          <cell r="C1862" t="str">
            <v>OK</v>
          </cell>
          <cell r="D1862"/>
          <cell r="E1862"/>
          <cell r="F1862"/>
          <cell r="G1862"/>
          <cell r="H1862">
            <v>4</v>
          </cell>
          <cell r="I1862" t="e">
            <v>#REF!</v>
          </cell>
        </row>
        <row r="1863">
          <cell r="A1863"/>
          <cell r="B1863"/>
          <cell r="C1863">
            <v>4</v>
          </cell>
          <cell r="H1863">
            <v>4</v>
          </cell>
        </row>
        <row r="1864">
          <cell r="A1864"/>
          <cell r="H1864">
            <v>0</v>
          </cell>
        </row>
        <row r="1865">
          <cell r="A1865"/>
          <cell r="H1865">
            <v>0</v>
          </cell>
        </row>
        <row r="1866">
          <cell r="A1866"/>
          <cell r="H1866">
            <v>0</v>
          </cell>
        </row>
        <row r="1867">
          <cell r="A1867"/>
          <cell r="H1867">
            <v>0</v>
          </cell>
        </row>
        <row r="1868">
          <cell r="A1868"/>
          <cell r="H1868">
            <v>0</v>
          </cell>
        </row>
        <row r="1869">
          <cell r="A1869"/>
          <cell r="H1869">
            <v>0</v>
          </cell>
        </row>
        <row r="1870">
          <cell r="A1870"/>
          <cell r="H1870">
            <v>0</v>
          </cell>
        </row>
        <row r="1871">
          <cell r="A1871"/>
          <cell r="H1871">
            <v>0</v>
          </cell>
        </row>
        <row r="1872">
          <cell r="A1872"/>
          <cell r="H1872">
            <v>0</v>
          </cell>
        </row>
        <row r="1873">
          <cell r="A1873"/>
          <cell r="F1873"/>
          <cell r="G1873" t="str">
            <v>Medido Acumulado</v>
          </cell>
          <cell r="H1873" t="e">
            <v>#REF!</v>
          </cell>
        </row>
        <row r="1874">
          <cell r="A1874"/>
          <cell r="F1874"/>
          <cell r="G1874" t="str">
            <v>Contrato</v>
          </cell>
          <cell r="H1874">
            <v>0</v>
          </cell>
        </row>
        <row r="1875">
          <cell r="A1875"/>
          <cell r="F1875"/>
          <cell r="G1875" t="str">
            <v>Saldo</v>
          </cell>
          <cell r="H1875" t="e">
            <v>#REF!</v>
          </cell>
        </row>
        <row r="1876">
          <cell r="A1876"/>
        </row>
        <row r="1877">
          <cell r="A1877"/>
        </row>
        <row r="1878">
          <cell r="A1878" t="str">
            <v>22.8.11</v>
          </cell>
          <cell r="B1878">
            <v>104</v>
          </cell>
          <cell r="C1878" t="str">
            <v>OK</v>
          </cell>
          <cell r="D1878"/>
          <cell r="E1878"/>
          <cell r="F1878"/>
          <cell r="G1878"/>
          <cell r="H1878">
            <v>8</v>
          </cell>
          <cell r="I1878" t="e">
            <v>#REF!</v>
          </cell>
        </row>
        <row r="1879">
          <cell r="A1879"/>
          <cell r="B1879"/>
          <cell r="C1879">
            <v>8</v>
          </cell>
          <cell r="H1879">
            <v>8</v>
          </cell>
        </row>
        <row r="1880">
          <cell r="A1880"/>
          <cell r="H1880">
            <v>0</v>
          </cell>
        </row>
        <row r="1881">
          <cell r="A1881"/>
          <cell r="H1881">
            <v>0</v>
          </cell>
        </row>
        <row r="1882">
          <cell r="A1882"/>
          <cell r="H1882">
            <v>0</v>
          </cell>
        </row>
        <row r="1883">
          <cell r="A1883"/>
          <cell r="H1883">
            <v>0</v>
          </cell>
        </row>
        <row r="1884">
          <cell r="A1884"/>
          <cell r="H1884">
            <v>0</v>
          </cell>
        </row>
        <row r="1885">
          <cell r="A1885"/>
          <cell r="H1885">
            <v>0</v>
          </cell>
        </row>
        <row r="1886">
          <cell r="A1886"/>
          <cell r="H1886">
            <v>0</v>
          </cell>
        </row>
        <row r="1887">
          <cell r="A1887"/>
          <cell r="H1887">
            <v>0</v>
          </cell>
        </row>
        <row r="1888">
          <cell r="A1888"/>
          <cell r="H1888">
            <v>0</v>
          </cell>
        </row>
        <row r="1889">
          <cell r="A1889"/>
          <cell r="F1889"/>
          <cell r="G1889" t="str">
            <v>Medido Acumulado</v>
          </cell>
          <cell r="H1889" t="e">
            <v>#REF!</v>
          </cell>
        </row>
        <row r="1890">
          <cell r="A1890"/>
          <cell r="F1890"/>
          <cell r="G1890" t="str">
            <v>Contrato</v>
          </cell>
          <cell r="H1890">
            <v>80</v>
          </cell>
        </row>
        <row r="1891">
          <cell r="A1891"/>
          <cell r="F1891"/>
          <cell r="G1891" t="str">
            <v>Saldo</v>
          </cell>
          <cell r="H1891" t="e">
            <v>#REF!</v>
          </cell>
        </row>
        <row r="1892">
          <cell r="A1892"/>
        </row>
        <row r="1893">
          <cell r="A1893" t="str">
            <v>22.8.13</v>
          </cell>
          <cell r="B1893">
            <v>154</v>
          </cell>
          <cell r="C1893" t="str">
            <v>OK</v>
          </cell>
          <cell r="D1893"/>
          <cell r="E1893"/>
          <cell r="F1893"/>
          <cell r="G1893"/>
          <cell r="H1893">
            <v>28</v>
          </cell>
          <cell r="I1893" t="e">
            <v>#REF!</v>
          </cell>
        </row>
        <row r="1894">
          <cell r="A1894"/>
          <cell r="B1894"/>
          <cell r="C1894">
            <v>28</v>
          </cell>
          <cell r="H1894">
            <v>28</v>
          </cell>
        </row>
        <row r="1895">
          <cell r="A1895"/>
          <cell r="H1895">
            <v>0</v>
          </cell>
        </row>
        <row r="1896">
          <cell r="A1896"/>
          <cell r="H1896">
            <v>0</v>
          </cell>
        </row>
        <row r="1897">
          <cell r="A1897"/>
          <cell r="H1897">
            <v>0</v>
          </cell>
        </row>
        <row r="1898">
          <cell r="A1898"/>
          <cell r="H1898">
            <v>0</v>
          </cell>
        </row>
        <row r="1899">
          <cell r="A1899"/>
          <cell r="H1899">
            <v>0</v>
          </cell>
        </row>
        <row r="1900">
          <cell r="A1900"/>
          <cell r="H1900">
            <v>0</v>
          </cell>
        </row>
        <row r="1901">
          <cell r="A1901"/>
          <cell r="H1901">
            <v>0</v>
          </cell>
        </row>
        <row r="1902">
          <cell r="A1902"/>
          <cell r="H1902">
            <v>0</v>
          </cell>
        </row>
        <row r="1903">
          <cell r="A1903"/>
          <cell r="H1903">
            <v>0</v>
          </cell>
        </row>
        <row r="1904">
          <cell r="A1904"/>
          <cell r="F1904"/>
          <cell r="G1904" t="str">
            <v>Medido Acumulado</v>
          </cell>
          <cell r="H1904" t="e">
            <v>#REF!</v>
          </cell>
        </row>
        <row r="1905">
          <cell r="A1905"/>
          <cell r="F1905"/>
          <cell r="G1905" t="str">
            <v>Contrato</v>
          </cell>
          <cell r="H1905">
            <v>0</v>
          </cell>
        </row>
        <row r="1906">
          <cell r="A1906"/>
          <cell r="F1906"/>
          <cell r="G1906" t="str">
            <v>Saldo</v>
          </cell>
          <cell r="H1906" t="e">
            <v>#REF!</v>
          </cell>
        </row>
        <row r="1907">
          <cell r="A1907"/>
        </row>
        <row r="1908">
          <cell r="A1908" t="str">
            <v>22.8.15</v>
          </cell>
          <cell r="B1908">
            <v>25</v>
          </cell>
          <cell r="C1908" t="str">
            <v>OK</v>
          </cell>
          <cell r="D1908"/>
          <cell r="E1908"/>
          <cell r="F1908"/>
          <cell r="G1908"/>
          <cell r="H1908">
            <v>5</v>
          </cell>
          <cell r="I1908" t="e">
            <v>#REF!</v>
          </cell>
        </row>
        <row r="1909">
          <cell r="A1909"/>
          <cell r="B1909" t="str">
            <v xml:space="preserve">ÁREA EXTERNA </v>
          </cell>
          <cell r="C1909">
            <v>5</v>
          </cell>
          <cell r="H1909">
            <v>5</v>
          </cell>
        </row>
        <row r="1910">
          <cell r="A1910"/>
          <cell r="H1910">
            <v>0</v>
          </cell>
        </row>
        <row r="1911">
          <cell r="A1911"/>
          <cell r="H1911">
            <v>0</v>
          </cell>
        </row>
        <row r="1912">
          <cell r="A1912"/>
          <cell r="H1912">
            <v>0</v>
          </cell>
        </row>
        <row r="1913">
          <cell r="A1913"/>
          <cell r="H1913">
            <v>0</v>
          </cell>
        </row>
        <row r="1914">
          <cell r="A1914"/>
          <cell r="H1914">
            <v>0</v>
          </cell>
        </row>
        <row r="1915">
          <cell r="A1915"/>
          <cell r="H1915">
            <v>0</v>
          </cell>
        </row>
        <row r="1916">
          <cell r="A1916"/>
          <cell r="H1916">
            <v>0</v>
          </cell>
        </row>
        <row r="1917">
          <cell r="A1917"/>
          <cell r="H1917">
            <v>0</v>
          </cell>
        </row>
        <row r="1918">
          <cell r="A1918"/>
          <cell r="H1918">
            <v>0</v>
          </cell>
        </row>
        <row r="1919">
          <cell r="A1919"/>
          <cell r="F1919"/>
          <cell r="G1919" t="str">
            <v>Medido Acumulado</v>
          </cell>
          <cell r="H1919" t="e">
            <v>#REF!</v>
          </cell>
        </row>
        <row r="1920">
          <cell r="A1920"/>
          <cell r="F1920"/>
          <cell r="G1920" t="str">
            <v>Contrato</v>
          </cell>
          <cell r="H1920">
            <v>0</v>
          </cell>
        </row>
        <row r="1921">
          <cell r="A1921"/>
          <cell r="F1921"/>
          <cell r="G1921" t="str">
            <v>Saldo</v>
          </cell>
          <cell r="H1921" t="e">
            <v>#REF!</v>
          </cell>
        </row>
        <row r="1922">
          <cell r="A1922"/>
        </row>
        <row r="1923">
          <cell r="A1923" t="str">
            <v>22.8.16</v>
          </cell>
          <cell r="B1923">
            <v>25</v>
          </cell>
          <cell r="C1923" t="str">
            <v>OK</v>
          </cell>
          <cell r="D1923"/>
          <cell r="E1923"/>
          <cell r="F1923"/>
          <cell r="G1923"/>
          <cell r="H1923">
            <v>5</v>
          </cell>
          <cell r="I1923" t="e">
            <v>#REF!</v>
          </cell>
        </row>
        <row r="1924">
          <cell r="A1924"/>
          <cell r="B1924" t="str">
            <v>ÁREA EXTERNA</v>
          </cell>
          <cell r="C1924">
            <v>5</v>
          </cell>
          <cell r="H1924">
            <v>5</v>
          </cell>
        </row>
        <row r="1925">
          <cell r="A1925"/>
          <cell r="H1925">
            <v>0</v>
          </cell>
        </row>
        <row r="1926">
          <cell r="A1926"/>
          <cell r="H1926">
            <v>0</v>
          </cell>
        </row>
        <row r="1927">
          <cell r="A1927"/>
          <cell r="H1927">
            <v>0</v>
          </cell>
        </row>
        <row r="1928">
          <cell r="A1928"/>
          <cell r="H1928">
            <v>0</v>
          </cell>
        </row>
        <row r="1929">
          <cell r="A1929"/>
          <cell r="H1929">
            <v>0</v>
          </cell>
        </row>
        <row r="1930">
          <cell r="A1930"/>
          <cell r="H1930">
            <v>0</v>
          </cell>
        </row>
        <row r="1931">
          <cell r="A1931"/>
          <cell r="H1931">
            <v>0</v>
          </cell>
        </row>
        <row r="1932">
          <cell r="A1932"/>
          <cell r="H1932">
            <v>0</v>
          </cell>
        </row>
        <row r="1933">
          <cell r="A1933"/>
          <cell r="H1933">
            <v>0</v>
          </cell>
        </row>
        <row r="1934">
          <cell r="A1934"/>
          <cell r="F1934"/>
          <cell r="G1934" t="str">
            <v>Medido Acumulado</v>
          </cell>
          <cell r="H1934" t="e">
            <v>#REF!</v>
          </cell>
        </row>
        <row r="1935">
          <cell r="A1935"/>
          <cell r="F1935"/>
          <cell r="G1935" t="str">
            <v>Contrato</v>
          </cell>
          <cell r="H1935">
            <v>0</v>
          </cell>
        </row>
        <row r="1936">
          <cell r="A1936"/>
          <cell r="F1936"/>
          <cell r="G1936" t="str">
            <v>Saldo</v>
          </cell>
          <cell r="H1936" t="e">
            <v>#REF!</v>
          </cell>
        </row>
        <row r="1937">
          <cell r="A1937"/>
        </row>
        <row r="1938">
          <cell r="A1938" t="str">
            <v>22.8.17</v>
          </cell>
          <cell r="B1938">
            <v>6</v>
          </cell>
          <cell r="C1938" t="str">
            <v>OK</v>
          </cell>
          <cell r="D1938"/>
          <cell r="E1938"/>
          <cell r="F1938"/>
          <cell r="G1938"/>
          <cell r="H1938">
            <v>6</v>
          </cell>
          <cell r="I1938" t="e">
            <v>#REF!</v>
          </cell>
        </row>
        <row r="1939">
          <cell r="A1939"/>
          <cell r="B1939" t="str">
            <v xml:space="preserve">ÁREA EXTERNA </v>
          </cell>
          <cell r="C1939">
            <v>6</v>
          </cell>
          <cell r="H1939">
            <v>6</v>
          </cell>
        </row>
        <row r="1940">
          <cell r="A1940"/>
          <cell r="H1940">
            <v>0</v>
          </cell>
        </row>
        <row r="1941">
          <cell r="A1941"/>
          <cell r="H1941">
            <v>0</v>
          </cell>
        </row>
        <row r="1942">
          <cell r="A1942"/>
          <cell r="H1942">
            <v>0</v>
          </cell>
        </row>
        <row r="1943">
          <cell r="A1943"/>
          <cell r="H1943">
            <v>0</v>
          </cell>
        </row>
        <row r="1944">
          <cell r="A1944"/>
          <cell r="H1944">
            <v>0</v>
          </cell>
        </row>
        <row r="1945">
          <cell r="A1945"/>
          <cell r="H1945">
            <v>0</v>
          </cell>
        </row>
        <row r="1946">
          <cell r="A1946"/>
          <cell r="H1946">
            <v>0</v>
          </cell>
        </row>
        <row r="1947">
          <cell r="A1947"/>
          <cell r="H1947">
            <v>0</v>
          </cell>
        </row>
        <row r="1948">
          <cell r="A1948"/>
          <cell r="H1948">
            <v>0</v>
          </cell>
        </row>
        <row r="1949">
          <cell r="A1949"/>
          <cell r="F1949"/>
          <cell r="G1949" t="str">
            <v>Medido Acumulado</v>
          </cell>
          <cell r="H1949" t="e">
            <v>#REF!</v>
          </cell>
        </row>
        <row r="1950">
          <cell r="A1950"/>
          <cell r="F1950"/>
          <cell r="G1950" t="str">
            <v>Contrato</v>
          </cell>
          <cell r="H1950">
            <v>0</v>
          </cell>
        </row>
        <row r="1951">
          <cell r="A1951"/>
          <cell r="F1951"/>
          <cell r="G1951" t="str">
            <v>Saldo</v>
          </cell>
          <cell r="H1951" t="e">
            <v>#REF!</v>
          </cell>
        </row>
        <row r="1952">
          <cell r="A1952"/>
        </row>
        <row r="1953">
          <cell r="A1953" t="str">
            <v>22.8.18</v>
          </cell>
          <cell r="B1953">
            <v>6</v>
          </cell>
          <cell r="C1953" t="str">
            <v>OK</v>
          </cell>
          <cell r="D1953"/>
          <cell r="E1953"/>
          <cell r="F1953"/>
          <cell r="G1953"/>
          <cell r="H1953">
            <v>6</v>
          </cell>
          <cell r="I1953" t="e">
            <v>#REF!</v>
          </cell>
        </row>
        <row r="1954">
          <cell r="A1954"/>
          <cell r="B1954" t="str">
            <v>ÁREA EXTERNA</v>
          </cell>
          <cell r="C1954">
            <v>6</v>
          </cell>
          <cell r="H1954">
            <v>6</v>
          </cell>
        </row>
        <row r="1955">
          <cell r="A1955"/>
          <cell r="H1955">
            <v>0</v>
          </cell>
        </row>
        <row r="1956">
          <cell r="A1956"/>
          <cell r="H1956">
            <v>0</v>
          </cell>
        </row>
        <row r="1957">
          <cell r="A1957"/>
          <cell r="H1957">
            <v>0</v>
          </cell>
        </row>
        <row r="1958">
          <cell r="A1958"/>
          <cell r="H1958">
            <v>0</v>
          </cell>
        </row>
        <row r="1959">
          <cell r="A1959"/>
          <cell r="H1959">
            <v>0</v>
          </cell>
        </row>
        <row r="1960">
          <cell r="A1960"/>
          <cell r="H1960">
            <v>0</v>
          </cell>
        </row>
        <row r="1961">
          <cell r="A1961"/>
          <cell r="H1961">
            <v>0</v>
          </cell>
        </row>
        <row r="1962">
          <cell r="A1962"/>
          <cell r="H1962">
            <v>0</v>
          </cell>
        </row>
        <row r="1963">
          <cell r="A1963"/>
          <cell r="H1963">
            <v>0</v>
          </cell>
        </row>
        <row r="1964">
          <cell r="A1964"/>
          <cell r="F1964"/>
          <cell r="G1964" t="str">
            <v>Medido Acumulado</v>
          </cell>
          <cell r="H1964" t="e">
            <v>#REF!</v>
          </cell>
        </row>
        <row r="1965">
          <cell r="A1965"/>
          <cell r="F1965"/>
          <cell r="G1965" t="str">
            <v>Contrato</v>
          </cell>
          <cell r="H1965">
            <v>0</v>
          </cell>
        </row>
        <row r="1966">
          <cell r="A1966"/>
          <cell r="F1966"/>
          <cell r="G1966" t="str">
            <v>Saldo</v>
          </cell>
          <cell r="H1966" t="e">
            <v>#REF!</v>
          </cell>
        </row>
        <row r="1967">
          <cell r="A1967"/>
        </row>
        <row r="1968">
          <cell r="A1968" t="str">
            <v>22.8.20</v>
          </cell>
          <cell r="B1968">
            <v>15</v>
          </cell>
          <cell r="C1968"/>
          <cell r="D1968"/>
          <cell r="E1968"/>
          <cell r="F1968"/>
          <cell r="G1968"/>
          <cell r="H1968">
            <v>5</v>
          </cell>
          <cell r="I1968" t="e">
            <v>#REF!</v>
          </cell>
        </row>
        <row r="1969">
          <cell r="A1969"/>
          <cell r="B1969"/>
          <cell r="C1969"/>
          <cell r="H1969">
            <v>0</v>
          </cell>
        </row>
        <row r="1970">
          <cell r="A1970"/>
          <cell r="B1970" t="str">
            <v>CIRCULAÇÃO JURADOS</v>
          </cell>
          <cell r="C1970">
            <v>1</v>
          </cell>
          <cell r="H1970">
            <v>1</v>
          </cell>
        </row>
        <row r="1971">
          <cell r="A1971"/>
          <cell r="B1971" t="str">
            <v>SALÃO DO JURI</v>
          </cell>
          <cell r="C1971">
            <v>4</v>
          </cell>
          <cell r="H1971">
            <v>4</v>
          </cell>
        </row>
        <row r="1972">
          <cell r="A1972"/>
          <cell r="H1972">
            <v>0</v>
          </cell>
        </row>
        <row r="1973">
          <cell r="A1973"/>
          <cell r="H1973">
            <v>0</v>
          </cell>
        </row>
        <row r="1974">
          <cell r="A1974"/>
          <cell r="H1974">
            <v>0</v>
          </cell>
        </row>
        <row r="1975">
          <cell r="A1975"/>
          <cell r="H1975">
            <v>0</v>
          </cell>
        </row>
        <row r="1976">
          <cell r="A1976"/>
          <cell r="H1976">
            <v>0</v>
          </cell>
        </row>
        <row r="1977">
          <cell r="A1977"/>
          <cell r="H1977">
            <v>0</v>
          </cell>
        </row>
        <row r="1978">
          <cell r="A1978"/>
          <cell r="H1978">
            <v>0</v>
          </cell>
        </row>
        <row r="1979">
          <cell r="A1979"/>
          <cell r="F1979"/>
          <cell r="G1979" t="str">
            <v>Medido Acumulado</v>
          </cell>
          <cell r="H1979" t="e">
            <v>#REF!</v>
          </cell>
        </row>
        <row r="1980">
          <cell r="A1980"/>
          <cell r="F1980"/>
          <cell r="G1980" t="str">
            <v>Contrato</v>
          </cell>
          <cell r="H1980">
            <v>8</v>
          </cell>
        </row>
        <row r="1981">
          <cell r="A1981"/>
          <cell r="F1981"/>
          <cell r="G1981" t="str">
            <v>Saldo</v>
          </cell>
          <cell r="H1981" t="e">
            <v>#REF!</v>
          </cell>
        </row>
        <row r="1982">
          <cell r="A1982"/>
        </row>
        <row r="1983">
          <cell r="A1983" t="str">
            <v>22.8.24</v>
          </cell>
          <cell r="B1983">
            <v>41</v>
          </cell>
          <cell r="C1983"/>
          <cell r="D1983"/>
          <cell r="E1983"/>
          <cell r="F1983"/>
          <cell r="G1983"/>
          <cell r="H1983">
            <v>1</v>
          </cell>
          <cell r="I1983" t="e">
            <v>#REF!</v>
          </cell>
        </row>
        <row r="1984">
          <cell r="A1984"/>
          <cell r="B1984" t="str">
            <v>DEPÓSITO</v>
          </cell>
          <cell r="C1984">
            <v>1</v>
          </cell>
          <cell r="H1984">
            <v>1</v>
          </cell>
        </row>
        <row r="1985">
          <cell r="A1985"/>
          <cell r="B1985"/>
          <cell r="C1985"/>
          <cell r="H1985">
            <v>0</v>
          </cell>
        </row>
        <row r="1986">
          <cell r="A1986"/>
          <cell r="H1986">
            <v>0</v>
          </cell>
        </row>
        <row r="1987">
          <cell r="A1987"/>
          <cell r="H1987">
            <v>0</v>
          </cell>
        </row>
        <row r="1988">
          <cell r="A1988"/>
          <cell r="H1988">
            <v>0</v>
          </cell>
        </row>
        <row r="1989">
          <cell r="A1989"/>
          <cell r="F1989"/>
          <cell r="G1989" t="str">
            <v>Medido Acumulado</v>
          </cell>
          <cell r="H1989" t="e">
            <v>#REF!</v>
          </cell>
        </row>
        <row r="1990">
          <cell r="A1990"/>
          <cell r="F1990"/>
          <cell r="G1990" t="str">
            <v>Contrato</v>
          </cell>
          <cell r="H1990">
            <v>24</v>
          </cell>
        </row>
        <row r="1991">
          <cell r="A1991"/>
          <cell r="F1991"/>
          <cell r="G1991" t="str">
            <v>Saldo</v>
          </cell>
          <cell r="H1991" t="e">
            <v>#REF!</v>
          </cell>
        </row>
        <row r="1992">
          <cell r="A1992"/>
        </row>
        <row r="1993">
          <cell r="A1993" t="str">
            <v>22.8.28</v>
          </cell>
          <cell r="B1993">
            <v>41</v>
          </cell>
          <cell r="C1993" t="str">
            <v>OK</v>
          </cell>
          <cell r="D1993"/>
          <cell r="E1993"/>
          <cell r="F1993"/>
          <cell r="G1993"/>
          <cell r="H1993">
            <v>6</v>
          </cell>
          <cell r="I1993" t="e">
            <v>#REF!</v>
          </cell>
        </row>
        <row r="1994">
          <cell r="A1994"/>
          <cell r="B1994" t="str">
            <v>SALÃO DO JURI</v>
          </cell>
          <cell r="C1994">
            <v>4</v>
          </cell>
          <cell r="H1994">
            <v>4</v>
          </cell>
        </row>
        <row r="1995">
          <cell r="A1995"/>
          <cell r="B1995" t="str">
            <v>SALA TÉCNICA 2</v>
          </cell>
          <cell r="C1995">
            <v>2</v>
          </cell>
          <cell r="H1995">
            <v>2</v>
          </cell>
        </row>
        <row r="1996">
          <cell r="A1996"/>
          <cell r="H1996">
            <v>0</v>
          </cell>
        </row>
        <row r="1997">
          <cell r="A1997"/>
          <cell r="H1997">
            <v>0</v>
          </cell>
        </row>
        <row r="1998">
          <cell r="A1998"/>
          <cell r="H1998">
            <v>0</v>
          </cell>
        </row>
        <row r="1999">
          <cell r="A1999"/>
          <cell r="H1999">
            <v>0</v>
          </cell>
        </row>
        <row r="2000">
          <cell r="A2000"/>
          <cell r="H2000">
            <v>0</v>
          </cell>
        </row>
        <row r="2001">
          <cell r="A2001"/>
          <cell r="F2001"/>
          <cell r="G2001" t="str">
            <v>Medido Acumulado</v>
          </cell>
          <cell r="H2001" t="e">
            <v>#REF!</v>
          </cell>
        </row>
        <row r="2002">
          <cell r="A2002"/>
          <cell r="F2002"/>
          <cell r="G2002" t="str">
            <v>Contrato</v>
          </cell>
          <cell r="H2002">
            <v>0</v>
          </cell>
        </row>
        <row r="2003">
          <cell r="A2003"/>
          <cell r="F2003"/>
          <cell r="G2003" t="str">
            <v>Saldo</v>
          </cell>
          <cell r="H2003" t="e">
            <v>#REF!</v>
          </cell>
        </row>
        <row r="2004">
          <cell r="A2004"/>
        </row>
        <row r="2005">
          <cell r="A2005" t="str">
            <v>22.8.29</v>
          </cell>
          <cell r="B2005">
            <v>37</v>
          </cell>
          <cell r="C2005"/>
          <cell r="D2005"/>
          <cell r="E2005"/>
          <cell r="F2005"/>
          <cell r="G2005"/>
          <cell r="H2005">
            <v>8</v>
          </cell>
          <cell r="I2005" t="e">
            <v>#REF!</v>
          </cell>
        </row>
        <row r="2006">
          <cell r="A2006"/>
          <cell r="B2006" t="str">
            <v>RECEPÇÃO</v>
          </cell>
          <cell r="C2006">
            <v>1</v>
          </cell>
          <cell r="H2006">
            <v>1</v>
          </cell>
        </row>
        <row r="2007">
          <cell r="A2007"/>
          <cell r="B2007" t="str">
            <v>CIRCULAÇÃO</v>
          </cell>
          <cell r="C2007">
            <v>2</v>
          </cell>
          <cell r="H2007">
            <v>2</v>
          </cell>
        </row>
        <row r="2008">
          <cell r="A2008"/>
          <cell r="B2008" t="str">
            <v>SALÃO DO JURI</v>
          </cell>
          <cell r="C2008">
            <v>3</v>
          </cell>
          <cell r="H2008">
            <v>3</v>
          </cell>
        </row>
        <row r="2009">
          <cell r="A2009"/>
          <cell r="B2009" t="str">
            <v>1ª VARA SECRETÁRIA</v>
          </cell>
          <cell r="C2009">
            <v>1</v>
          </cell>
          <cell r="H2009">
            <v>1</v>
          </cell>
        </row>
        <row r="2010">
          <cell r="A2010"/>
          <cell r="B2010" t="str">
            <v>CIRCULAÇÃO JURADOS</v>
          </cell>
          <cell r="C2010">
            <v>1</v>
          </cell>
          <cell r="H2010">
            <v>1</v>
          </cell>
        </row>
        <row r="2011">
          <cell r="A2011"/>
          <cell r="B2011"/>
          <cell r="C2011"/>
          <cell r="H2011">
            <v>0</v>
          </cell>
        </row>
        <row r="2012">
          <cell r="A2012"/>
          <cell r="H2012">
            <v>0</v>
          </cell>
        </row>
        <row r="2013">
          <cell r="A2013"/>
          <cell r="H2013">
            <v>0</v>
          </cell>
        </row>
        <row r="2014">
          <cell r="A2014"/>
          <cell r="H2014">
            <v>0</v>
          </cell>
        </row>
        <row r="2015">
          <cell r="A2015"/>
          <cell r="H2015">
            <v>0</v>
          </cell>
        </row>
        <row r="2016">
          <cell r="A2016"/>
          <cell r="F2016"/>
          <cell r="G2016" t="str">
            <v>Medido Acumulado</v>
          </cell>
          <cell r="H2016" t="e">
            <v>#REF!</v>
          </cell>
        </row>
        <row r="2017">
          <cell r="A2017"/>
          <cell r="F2017"/>
          <cell r="G2017" t="str">
            <v>Contrato</v>
          </cell>
          <cell r="H2017">
            <v>1</v>
          </cell>
        </row>
        <row r="2018">
          <cell r="A2018"/>
          <cell r="F2018"/>
          <cell r="G2018" t="str">
            <v>Saldo</v>
          </cell>
          <cell r="H2018" t="e">
            <v>#REF!</v>
          </cell>
        </row>
        <row r="2019">
          <cell r="A2019"/>
        </row>
        <row r="2020">
          <cell r="A2020" t="str">
            <v>22.8.31</v>
          </cell>
          <cell r="B2020">
            <v>8</v>
          </cell>
          <cell r="C2020"/>
          <cell r="D2020"/>
          <cell r="E2020"/>
          <cell r="F2020"/>
          <cell r="G2020"/>
          <cell r="H2020">
            <v>7</v>
          </cell>
          <cell r="I2020" t="e">
            <v>#REF!</v>
          </cell>
        </row>
        <row r="2021">
          <cell r="A2021"/>
          <cell r="B2021"/>
          <cell r="C2021"/>
          <cell r="H2021">
            <v>0</v>
          </cell>
        </row>
        <row r="2022">
          <cell r="A2022"/>
          <cell r="B2022" t="str">
            <v>DEFENSORIA</v>
          </cell>
          <cell r="C2022">
            <v>1</v>
          </cell>
          <cell r="H2022">
            <v>1</v>
          </cell>
        </row>
        <row r="2023">
          <cell r="A2023"/>
          <cell r="B2023" t="str">
            <v>SECRETARIA 1ª VARA</v>
          </cell>
          <cell r="C2023">
            <v>1</v>
          </cell>
          <cell r="H2023">
            <v>1</v>
          </cell>
        </row>
        <row r="2024">
          <cell r="A2024"/>
          <cell r="B2024" t="str">
            <v>SALÃO DO JURI</v>
          </cell>
          <cell r="C2024">
            <v>3</v>
          </cell>
          <cell r="H2024">
            <v>3</v>
          </cell>
        </row>
        <row r="2025">
          <cell r="A2025"/>
          <cell r="B2025" t="str">
            <v>WC JURADOS</v>
          </cell>
          <cell r="C2025">
            <v>1</v>
          </cell>
          <cell r="H2025">
            <v>1</v>
          </cell>
        </row>
        <row r="2026">
          <cell r="A2026"/>
          <cell r="B2026" t="str">
            <v>COPA</v>
          </cell>
          <cell r="C2026">
            <v>1</v>
          </cell>
          <cell r="H2026">
            <v>1</v>
          </cell>
        </row>
        <row r="2027">
          <cell r="A2027"/>
          <cell r="B2027" t="str">
            <v>CIRCULAÇÃO PRINCIPAL</v>
          </cell>
          <cell r="H2027">
            <v>0</v>
          </cell>
        </row>
        <row r="2028">
          <cell r="A2028"/>
          <cell r="H2028">
            <v>0</v>
          </cell>
        </row>
        <row r="2029">
          <cell r="A2029"/>
          <cell r="H2029">
            <v>0</v>
          </cell>
        </row>
        <row r="2030">
          <cell r="A2030"/>
          <cell r="H2030">
            <v>0</v>
          </cell>
        </row>
        <row r="2031">
          <cell r="A2031"/>
          <cell r="F2031"/>
          <cell r="G2031" t="str">
            <v>Medido Acumulado</v>
          </cell>
          <cell r="H2031" t="e">
            <v>#REF!</v>
          </cell>
        </row>
        <row r="2032">
          <cell r="A2032"/>
          <cell r="F2032"/>
          <cell r="G2032" t="str">
            <v>Contrato</v>
          </cell>
          <cell r="H2032">
            <v>1</v>
          </cell>
        </row>
        <row r="2033">
          <cell r="A2033"/>
          <cell r="F2033"/>
          <cell r="G2033" t="str">
            <v>Saldo</v>
          </cell>
          <cell r="H2033" t="e">
            <v>#REF!</v>
          </cell>
        </row>
        <row r="2034">
          <cell r="A2034"/>
        </row>
        <row r="2035">
          <cell r="A2035" t="str">
            <v>22.8.32</v>
          </cell>
          <cell r="B2035">
            <v>16</v>
          </cell>
          <cell r="C2035" t="str">
            <v>OK</v>
          </cell>
          <cell r="D2035"/>
          <cell r="E2035"/>
          <cell r="F2035"/>
          <cell r="G2035"/>
          <cell r="H2035">
            <v>9</v>
          </cell>
          <cell r="I2035" t="e">
            <v>#REF!</v>
          </cell>
        </row>
        <row r="2036">
          <cell r="A2036"/>
          <cell r="B2036"/>
          <cell r="C2036">
            <v>9</v>
          </cell>
          <cell r="H2036">
            <v>9</v>
          </cell>
        </row>
        <row r="2037">
          <cell r="A2037"/>
          <cell r="H2037">
            <v>0</v>
          </cell>
        </row>
        <row r="2038">
          <cell r="A2038"/>
          <cell r="H2038">
            <v>0</v>
          </cell>
        </row>
        <row r="2039">
          <cell r="A2039"/>
          <cell r="H2039">
            <v>0</v>
          </cell>
        </row>
        <row r="2040">
          <cell r="A2040"/>
          <cell r="H2040">
            <v>0</v>
          </cell>
        </row>
        <row r="2041">
          <cell r="A2041"/>
          <cell r="H2041">
            <v>0</v>
          </cell>
        </row>
        <row r="2042">
          <cell r="A2042"/>
          <cell r="H2042">
            <v>0</v>
          </cell>
        </row>
        <row r="2043">
          <cell r="A2043"/>
          <cell r="H2043">
            <v>0</v>
          </cell>
        </row>
        <row r="2044">
          <cell r="A2044"/>
          <cell r="H2044">
            <v>0</v>
          </cell>
        </row>
        <row r="2045">
          <cell r="A2045"/>
          <cell r="H2045">
            <v>0</v>
          </cell>
        </row>
        <row r="2046">
          <cell r="A2046"/>
          <cell r="F2046"/>
          <cell r="G2046" t="str">
            <v>Medido Acumulado</v>
          </cell>
          <cell r="H2046" t="e">
            <v>#REF!</v>
          </cell>
        </row>
        <row r="2047">
          <cell r="A2047"/>
          <cell r="F2047"/>
          <cell r="G2047" t="str">
            <v>Contrato</v>
          </cell>
          <cell r="H2047">
            <v>0</v>
          </cell>
        </row>
        <row r="2048">
          <cell r="A2048"/>
          <cell r="F2048"/>
          <cell r="G2048" t="str">
            <v>Saldo</v>
          </cell>
          <cell r="H2048" t="e">
            <v>#REF!</v>
          </cell>
        </row>
        <row r="2049">
          <cell r="A2049"/>
        </row>
        <row r="2050">
          <cell r="A2050" t="str">
            <v>22.8.33</v>
          </cell>
          <cell r="B2050">
            <v>8</v>
          </cell>
          <cell r="C2050" t="str">
            <v>OK</v>
          </cell>
          <cell r="D2050"/>
          <cell r="E2050"/>
          <cell r="F2050"/>
          <cell r="G2050"/>
          <cell r="H2050">
            <v>8</v>
          </cell>
          <cell r="I2050" t="e">
            <v>#REF!</v>
          </cell>
        </row>
        <row r="2051">
          <cell r="A2051"/>
          <cell r="B2051" t="str">
            <v>RECEPÇÃO</v>
          </cell>
          <cell r="C2051">
            <v>4</v>
          </cell>
          <cell r="H2051">
            <v>4</v>
          </cell>
        </row>
        <row r="2052">
          <cell r="A2052"/>
          <cell r="B2052" t="str">
            <v>SALÃO DO JURI</v>
          </cell>
          <cell r="C2052">
            <v>4</v>
          </cell>
          <cell r="H2052">
            <v>4</v>
          </cell>
        </row>
        <row r="2053">
          <cell r="A2053"/>
          <cell r="H2053">
            <v>0</v>
          </cell>
        </row>
        <row r="2054">
          <cell r="A2054"/>
          <cell r="H2054">
            <v>0</v>
          </cell>
        </row>
        <row r="2055">
          <cell r="A2055"/>
          <cell r="H2055">
            <v>0</v>
          </cell>
        </row>
        <row r="2056">
          <cell r="A2056"/>
          <cell r="H2056">
            <v>0</v>
          </cell>
        </row>
        <row r="2057">
          <cell r="A2057"/>
          <cell r="H2057">
            <v>0</v>
          </cell>
        </row>
        <row r="2058">
          <cell r="A2058"/>
          <cell r="H2058">
            <v>0</v>
          </cell>
        </row>
        <row r="2059">
          <cell r="A2059"/>
          <cell r="H2059">
            <v>0</v>
          </cell>
        </row>
        <row r="2060">
          <cell r="A2060"/>
          <cell r="H2060">
            <v>0</v>
          </cell>
        </row>
        <row r="2061">
          <cell r="A2061"/>
          <cell r="F2061"/>
          <cell r="G2061" t="str">
            <v>Medido Acumulado</v>
          </cell>
          <cell r="H2061" t="e">
            <v>#REF!</v>
          </cell>
        </row>
        <row r="2062">
          <cell r="A2062"/>
          <cell r="F2062"/>
          <cell r="G2062" t="str">
            <v>Contrato</v>
          </cell>
          <cell r="H2062">
            <v>0</v>
          </cell>
        </row>
        <row r="2063">
          <cell r="A2063"/>
          <cell r="F2063"/>
          <cell r="G2063" t="str">
            <v>Saldo</v>
          </cell>
          <cell r="H2063" t="e">
            <v>#REF!</v>
          </cell>
        </row>
        <row r="2064">
          <cell r="A2064"/>
        </row>
        <row r="2065">
          <cell r="A2065" t="str">
            <v>22.8.34</v>
          </cell>
          <cell r="B2065">
            <v>1</v>
          </cell>
          <cell r="C2065" t="str">
            <v>OK</v>
          </cell>
          <cell r="D2065"/>
          <cell r="E2065"/>
          <cell r="F2065"/>
          <cell r="G2065"/>
          <cell r="H2065">
            <v>1</v>
          </cell>
          <cell r="I2065" t="e">
            <v>#REF!</v>
          </cell>
        </row>
        <row r="2066">
          <cell r="A2066"/>
          <cell r="B2066" t="str">
            <v>ÁREA EXTERNA</v>
          </cell>
          <cell r="C2066">
            <v>1</v>
          </cell>
          <cell r="H2066">
            <v>1</v>
          </cell>
        </row>
        <row r="2067">
          <cell r="A2067"/>
          <cell r="H2067">
            <v>0</v>
          </cell>
        </row>
        <row r="2068">
          <cell r="A2068"/>
          <cell r="H2068">
            <v>0</v>
          </cell>
        </row>
        <row r="2069">
          <cell r="A2069"/>
          <cell r="H2069">
            <v>0</v>
          </cell>
        </row>
        <row r="2070">
          <cell r="A2070"/>
          <cell r="H2070">
            <v>0</v>
          </cell>
        </row>
        <row r="2071">
          <cell r="A2071"/>
          <cell r="H2071">
            <v>0</v>
          </cell>
        </row>
        <row r="2072">
          <cell r="A2072"/>
          <cell r="H2072">
            <v>0</v>
          </cell>
        </row>
        <row r="2073">
          <cell r="A2073"/>
          <cell r="H2073">
            <v>0</v>
          </cell>
        </row>
        <row r="2074">
          <cell r="A2074"/>
          <cell r="H2074">
            <v>0</v>
          </cell>
        </row>
        <row r="2075">
          <cell r="A2075"/>
          <cell r="H2075">
            <v>0</v>
          </cell>
        </row>
        <row r="2076">
          <cell r="A2076"/>
          <cell r="F2076"/>
          <cell r="G2076" t="str">
            <v>Medido Acumulado</v>
          </cell>
          <cell r="H2076" t="e">
            <v>#REF!</v>
          </cell>
        </row>
        <row r="2077">
          <cell r="A2077"/>
          <cell r="F2077"/>
          <cell r="G2077" t="str">
            <v>Contrato</v>
          </cell>
          <cell r="H2077">
            <v>0</v>
          </cell>
        </row>
        <row r="2078">
          <cell r="A2078"/>
          <cell r="F2078"/>
          <cell r="G2078" t="str">
            <v>Saldo</v>
          </cell>
          <cell r="H2078" t="e">
            <v>#REF!</v>
          </cell>
        </row>
        <row r="2079">
          <cell r="A2079"/>
        </row>
        <row r="2080">
          <cell r="A2080" t="str">
            <v>22.8.35</v>
          </cell>
          <cell r="B2080">
            <v>1</v>
          </cell>
          <cell r="C2080" t="str">
            <v>OK</v>
          </cell>
          <cell r="D2080"/>
          <cell r="E2080"/>
          <cell r="F2080"/>
          <cell r="G2080"/>
          <cell r="H2080">
            <v>1</v>
          </cell>
          <cell r="I2080" t="e">
            <v>#REF!</v>
          </cell>
        </row>
        <row r="2081">
          <cell r="A2081"/>
          <cell r="B2081" t="str">
            <v>ÁREA EXTERNA</v>
          </cell>
          <cell r="C2081">
            <v>1</v>
          </cell>
          <cell r="H2081">
            <v>1</v>
          </cell>
        </row>
        <row r="2082">
          <cell r="A2082"/>
          <cell r="H2082">
            <v>0</v>
          </cell>
        </row>
        <row r="2083">
          <cell r="A2083"/>
          <cell r="H2083">
            <v>0</v>
          </cell>
        </row>
        <row r="2084">
          <cell r="A2084"/>
          <cell r="H2084">
            <v>0</v>
          </cell>
        </row>
        <row r="2085">
          <cell r="A2085"/>
          <cell r="H2085">
            <v>0</v>
          </cell>
        </row>
        <row r="2086">
          <cell r="A2086"/>
          <cell r="H2086">
            <v>0</v>
          </cell>
        </row>
        <row r="2087">
          <cell r="A2087"/>
          <cell r="H2087">
            <v>0</v>
          </cell>
        </row>
        <row r="2088">
          <cell r="A2088"/>
          <cell r="H2088">
            <v>0</v>
          </cell>
        </row>
        <row r="2089">
          <cell r="A2089"/>
          <cell r="H2089">
            <v>0</v>
          </cell>
        </row>
        <row r="2090">
          <cell r="A2090"/>
          <cell r="H2090">
            <v>0</v>
          </cell>
        </row>
        <row r="2091">
          <cell r="A2091"/>
          <cell r="F2091"/>
          <cell r="G2091" t="str">
            <v>Medido Acumulado</v>
          </cell>
          <cell r="H2091" t="e">
            <v>#REF!</v>
          </cell>
        </row>
        <row r="2092">
          <cell r="A2092"/>
          <cell r="F2092"/>
          <cell r="G2092" t="str">
            <v>Contrato</v>
          </cell>
          <cell r="H2092">
            <v>0</v>
          </cell>
        </row>
        <row r="2093">
          <cell r="A2093"/>
          <cell r="F2093"/>
          <cell r="G2093" t="str">
            <v>Saldo</v>
          </cell>
          <cell r="H2093" t="e">
            <v>#REF!</v>
          </cell>
        </row>
        <row r="2094">
          <cell r="A2094"/>
        </row>
        <row r="2095">
          <cell r="A2095" t="str">
            <v>22.9.1</v>
          </cell>
          <cell r="B2095">
            <v>19.62</v>
          </cell>
          <cell r="C2095" t="str">
            <v>OK</v>
          </cell>
          <cell r="D2095"/>
          <cell r="E2095"/>
          <cell r="F2095"/>
          <cell r="G2095"/>
          <cell r="H2095">
            <v>19.62</v>
          </cell>
          <cell r="I2095" t="e">
            <v>#REF!</v>
          </cell>
        </row>
        <row r="2096">
          <cell r="A2096"/>
          <cell r="B2096" t="str">
            <v>INSTALAÇÕES</v>
          </cell>
          <cell r="E2096">
            <v>19.62</v>
          </cell>
          <cell r="H2096">
            <v>19.62</v>
          </cell>
        </row>
        <row r="2097">
          <cell r="A2097"/>
          <cell r="H2097">
            <v>0</v>
          </cell>
        </row>
        <row r="2098">
          <cell r="A2098"/>
          <cell r="H2098">
            <v>0</v>
          </cell>
        </row>
        <row r="2099">
          <cell r="A2099"/>
          <cell r="H2099">
            <v>0</v>
          </cell>
        </row>
        <row r="2100">
          <cell r="A2100"/>
          <cell r="H2100">
            <v>0</v>
          </cell>
        </row>
        <row r="2101">
          <cell r="A2101"/>
          <cell r="H2101">
            <v>0</v>
          </cell>
        </row>
        <row r="2102">
          <cell r="A2102"/>
          <cell r="H2102">
            <v>0</v>
          </cell>
        </row>
        <row r="2103">
          <cell r="A2103"/>
          <cell r="H2103">
            <v>0</v>
          </cell>
        </row>
        <row r="2104">
          <cell r="A2104"/>
          <cell r="H2104">
            <v>0</v>
          </cell>
        </row>
        <row r="2105">
          <cell r="A2105"/>
          <cell r="H2105">
            <v>0</v>
          </cell>
        </row>
        <row r="2106">
          <cell r="A2106"/>
          <cell r="F2106"/>
          <cell r="G2106" t="str">
            <v>Medido Acumulado</v>
          </cell>
          <cell r="H2106" t="e">
            <v>#REF!</v>
          </cell>
        </row>
        <row r="2107">
          <cell r="A2107"/>
          <cell r="F2107"/>
          <cell r="G2107" t="str">
            <v>Contrato</v>
          </cell>
          <cell r="H2107">
            <v>0</v>
          </cell>
        </row>
        <row r="2108">
          <cell r="A2108"/>
          <cell r="F2108"/>
          <cell r="G2108" t="str">
            <v>Saldo</v>
          </cell>
          <cell r="H2108" t="e">
            <v>#REF!</v>
          </cell>
        </row>
        <row r="2109">
          <cell r="A2109"/>
        </row>
        <row r="2110">
          <cell r="A2110" t="str">
            <v>22.9.2</v>
          </cell>
          <cell r="B2110">
            <v>30.05</v>
          </cell>
          <cell r="C2110" t="str">
            <v>OK</v>
          </cell>
          <cell r="D2110"/>
          <cell r="E2110"/>
          <cell r="F2110"/>
          <cell r="G2110"/>
          <cell r="H2110">
            <v>30.05</v>
          </cell>
          <cell r="I2110" t="e">
            <v>#REF!</v>
          </cell>
        </row>
        <row r="2111">
          <cell r="A2111"/>
          <cell r="B2111" t="str">
            <v>INSTALAÇÕES</v>
          </cell>
          <cell r="E2111">
            <v>30.05</v>
          </cell>
          <cell r="H2111">
            <v>30.05</v>
          </cell>
        </row>
        <row r="2112">
          <cell r="A2112"/>
          <cell r="H2112">
            <v>0</v>
          </cell>
        </row>
        <row r="2113">
          <cell r="A2113"/>
          <cell r="H2113">
            <v>0</v>
          </cell>
        </row>
        <row r="2114">
          <cell r="A2114"/>
          <cell r="H2114">
            <v>0</v>
          </cell>
        </row>
        <row r="2115">
          <cell r="A2115"/>
          <cell r="H2115">
            <v>0</v>
          </cell>
        </row>
        <row r="2116">
          <cell r="A2116"/>
          <cell r="H2116">
            <v>0</v>
          </cell>
        </row>
        <row r="2117">
          <cell r="A2117"/>
          <cell r="H2117">
            <v>0</v>
          </cell>
        </row>
        <row r="2118">
          <cell r="A2118"/>
          <cell r="H2118">
            <v>0</v>
          </cell>
        </row>
        <row r="2119">
          <cell r="A2119"/>
          <cell r="H2119">
            <v>0</v>
          </cell>
        </row>
        <row r="2120">
          <cell r="A2120"/>
          <cell r="H2120">
            <v>0</v>
          </cell>
        </row>
        <row r="2121">
          <cell r="A2121"/>
          <cell r="F2121"/>
          <cell r="G2121" t="str">
            <v>Medido Acumulado</v>
          </cell>
          <cell r="H2121" t="e">
            <v>#REF!</v>
          </cell>
        </row>
        <row r="2122">
          <cell r="A2122"/>
          <cell r="F2122"/>
          <cell r="G2122" t="str">
            <v>Contrato</v>
          </cell>
          <cell r="H2122">
            <v>0</v>
          </cell>
        </row>
        <row r="2123">
          <cell r="A2123"/>
          <cell r="F2123"/>
          <cell r="G2123" t="str">
            <v>Saldo</v>
          </cell>
          <cell r="H2123" t="e">
            <v>#REF!</v>
          </cell>
        </row>
        <row r="2124">
          <cell r="A2124"/>
        </row>
        <row r="2125">
          <cell r="A2125" t="str">
            <v>22.9.3</v>
          </cell>
          <cell r="B2125">
            <v>7</v>
          </cell>
          <cell r="C2125" t="str">
            <v>OK</v>
          </cell>
          <cell r="D2125"/>
          <cell r="E2125"/>
          <cell r="F2125"/>
          <cell r="G2125"/>
          <cell r="H2125">
            <v>7</v>
          </cell>
          <cell r="I2125" t="e">
            <v>#REF!</v>
          </cell>
        </row>
        <row r="2126">
          <cell r="A2126"/>
          <cell r="B2126" t="str">
            <v>INSTALAÇÕES</v>
          </cell>
          <cell r="E2126">
            <v>7</v>
          </cell>
          <cell r="H2126">
            <v>7</v>
          </cell>
        </row>
        <row r="2127">
          <cell r="A2127"/>
          <cell r="H2127">
            <v>0</v>
          </cell>
        </row>
        <row r="2128">
          <cell r="A2128"/>
          <cell r="H2128">
            <v>0</v>
          </cell>
        </row>
        <row r="2129">
          <cell r="A2129"/>
          <cell r="H2129">
            <v>0</v>
          </cell>
        </row>
        <row r="2130">
          <cell r="A2130"/>
          <cell r="H2130">
            <v>0</v>
          </cell>
        </row>
        <row r="2131">
          <cell r="A2131"/>
          <cell r="H2131">
            <v>0</v>
          </cell>
        </row>
        <row r="2132">
          <cell r="A2132"/>
          <cell r="H2132">
            <v>0</v>
          </cell>
        </row>
        <row r="2133">
          <cell r="A2133"/>
          <cell r="H2133">
            <v>0</v>
          </cell>
        </row>
        <row r="2134">
          <cell r="A2134"/>
          <cell r="H2134">
            <v>0</v>
          </cell>
        </row>
        <row r="2135">
          <cell r="A2135"/>
          <cell r="H2135">
            <v>0</v>
          </cell>
        </row>
        <row r="2136">
          <cell r="A2136"/>
          <cell r="F2136"/>
          <cell r="G2136" t="str">
            <v>Medido Acumulado</v>
          </cell>
          <cell r="H2136" t="e">
            <v>#REF!</v>
          </cell>
        </row>
        <row r="2137">
          <cell r="A2137"/>
          <cell r="F2137"/>
          <cell r="G2137" t="str">
            <v>Contrato</v>
          </cell>
          <cell r="H2137">
            <v>0</v>
          </cell>
        </row>
        <row r="2138">
          <cell r="A2138"/>
          <cell r="F2138"/>
          <cell r="G2138" t="str">
            <v>Saldo</v>
          </cell>
          <cell r="H2138" t="e">
            <v>#REF!</v>
          </cell>
        </row>
        <row r="2139">
          <cell r="A2139"/>
        </row>
        <row r="2140">
          <cell r="A2140" t="str">
            <v>22.10.1</v>
          </cell>
          <cell r="B2140">
            <v>10.050000000000001</v>
          </cell>
          <cell r="C2140" t="str">
            <v>OK</v>
          </cell>
          <cell r="D2140"/>
          <cell r="E2140"/>
          <cell r="F2140"/>
          <cell r="G2140"/>
          <cell r="H2140">
            <v>10.050000000000001</v>
          </cell>
          <cell r="I2140" t="e">
            <v>#REF!</v>
          </cell>
        </row>
        <row r="2141">
          <cell r="A2141"/>
          <cell r="B2141" t="str">
            <v>INSTALAÇÕES</v>
          </cell>
          <cell r="E2141">
            <v>10.050000000000001</v>
          </cell>
          <cell r="H2141">
            <v>10.050000000000001</v>
          </cell>
        </row>
        <row r="2142">
          <cell r="A2142"/>
          <cell r="H2142">
            <v>0</v>
          </cell>
        </row>
        <row r="2143">
          <cell r="A2143"/>
          <cell r="H2143">
            <v>0</v>
          </cell>
        </row>
        <row r="2144">
          <cell r="A2144"/>
          <cell r="H2144">
            <v>0</v>
          </cell>
        </row>
        <row r="2145">
          <cell r="A2145"/>
          <cell r="H2145">
            <v>0</v>
          </cell>
        </row>
        <row r="2146">
          <cell r="A2146"/>
          <cell r="H2146">
            <v>0</v>
          </cell>
        </row>
        <row r="2147">
          <cell r="A2147"/>
          <cell r="H2147">
            <v>0</v>
          </cell>
        </row>
        <row r="2148">
          <cell r="A2148"/>
          <cell r="H2148">
            <v>0</v>
          </cell>
        </row>
        <row r="2149">
          <cell r="A2149"/>
          <cell r="H2149">
            <v>0</v>
          </cell>
        </row>
        <row r="2150">
          <cell r="A2150"/>
          <cell r="H2150">
            <v>0</v>
          </cell>
        </row>
        <row r="2151">
          <cell r="A2151"/>
          <cell r="F2151"/>
          <cell r="G2151" t="str">
            <v>Medido Acumulado</v>
          </cell>
          <cell r="H2151" t="e">
            <v>#REF!</v>
          </cell>
        </row>
        <row r="2152">
          <cell r="A2152"/>
          <cell r="F2152"/>
          <cell r="G2152" t="str">
            <v>Contrato</v>
          </cell>
          <cell r="H2152">
            <v>0</v>
          </cell>
        </row>
        <row r="2153">
          <cell r="A2153"/>
          <cell r="F2153"/>
          <cell r="G2153" t="str">
            <v>Saldo</v>
          </cell>
          <cell r="H2153" t="e">
            <v>#REF!</v>
          </cell>
        </row>
        <row r="2154">
          <cell r="A2154"/>
        </row>
        <row r="2155">
          <cell r="A2155" t="str">
            <v>22.10.2</v>
          </cell>
          <cell r="B2155">
            <v>275.29000000000002</v>
          </cell>
          <cell r="C2155" t="str">
            <v>OK</v>
          </cell>
          <cell r="D2155"/>
          <cell r="E2155"/>
          <cell r="F2155"/>
          <cell r="G2155"/>
          <cell r="H2155">
            <v>236.79</v>
          </cell>
          <cell r="I2155" t="e">
            <v>#REF!</v>
          </cell>
        </row>
        <row r="2156">
          <cell r="A2156"/>
          <cell r="B2156" t="str">
            <v xml:space="preserve">ÁREA EXTERNA </v>
          </cell>
          <cell r="E2156">
            <v>236.79</v>
          </cell>
          <cell r="H2156">
            <v>236.79</v>
          </cell>
        </row>
        <row r="2157">
          <cell r="A2157"/>
          <cell r="H2157">
            <v>0</v>
          </cell>
        </row>
        <row r="2158">
          <cell r="A2158"/>
          <cell r="H2158">
            <v>0</v>
          </cell>
        </row>
        <row r="2159">
          <cell r="A2159"/>
          <cell r="H2159">
            <v>0</v>
          </cell>
        </row>
        <row r="2160">
          <cell r="A2160"/>
          <cell r="H2160">
            <v>0</v>
          </cell>
        </row>
        <row r="2161">
          <cell r="A2161"/>
          <cell r="H2161">
            <v>0</v>
          </cell>
        </row>
        <row r="2162">
          <cell r="A2162"/>
          <cell r="H2162">
            <v>0</v>
          </cell>
        </row>
        <row r="2163">
          <cell r="A2163"/>
          <cell r="H2163">
            <v>0</v>
          </cell>
        </row>
        <row r="2164">
          <cell r="A2164"/>
          <cell r="H2164">
            <v>0</v>
          </cell>
        </row>
        <row r="2165">
          <cell r="A2165"/>
          <cell r="H2165">
            <v>0</v>
          </cell>
        </row>
        <row r="2166">
          <cell r="A2166"/>
          <cell r="F2166"/>
          <cell r="G2166" t="str">
            <v>Medido Acumulado</v>
          </cell>
          <cell r="H2166" t="e">
            <v>#REF!</v>
          </cell>
        </row>
        <row r="2167">
          <cell r="A2167"/>
          <cell r="F2167"/>
          <cell r="G2167" t="str">
            <v>Contrato</v>
          </cell>
          <cell r="H2167">
            <v>0</v>
          </cell>
        </row>
        <row r="2168">
          <cell r="A2168"/>
          <cell r="F2168"/>
          <cell r="G2168" t="str">
            <v>Saldo</v>
          </cell>
          <cell r="H2168" t="e">
            <v>#REF!</v>
          </cell>
        </row>
        <row r="2169">
          <cell r="A2169"/>
        </row>
        <row r="2170">
          <cell r="A2170" t="str">
            <v>22.10.3</v>
          </cell>
          <cell r="B2170">
            <v>22</v>
          </cell>
          <cell r="C2170" t="str">
            <v>OK</v>
          </cell>
          <cell r="D2170"/>
          <cell r="E2170"/>
          <cell r="F2170"/>
          <cell r="G2170"/>
          <cell r="H2170">
            <v>22</v>
          </cell>
          <cell r="I2170" t="e">
            <v>#REF!</v>
          </cell>
        </row>
        <row r="2171">
          <cell r="A2171"/>
          <cell r="B2171" t="str">
            <v>SUBESTAÇÃO</v>
          </cell>
          <cell r="E2171">
            <v>22</v>
          </cell>
          <cell r="H2171">
            <v>22</v>
          </cell>
        </row>
        <row r="2172">
          <cell r="A2172"/>
          <cell r="H2172">
            <v>0</v>
          </cell>
        </row>
        <row r="2173">
          <cell r="A2173"/>
          <cell r="H2173">
            <v>0</v>
          </cell>
        </row>
        <row r="2174">
          <cell r="A2174"/>
          <cell r="H2174">
            <v>0</v>
          </cell>
        </row>
        <row r="2175">
          <cell r="A2175"/>
          <cell r="H2175">
            <v>0</v>
          </cell>
        </row>
        <row r="2176">
          <cell r="A2176"/>
          <cell r="H2176">
            <v>0</v>
          </cell>
        </row>
        <row r="2177">
          <cell r="A2177"/>
          <cell r="H2177">
            <v>0</v>
          </cell>
        </row>
        <row r="2178">
          <cell r="A2178"/>
          <cell r="H2178">
            <v>0</v>
          </cell>
        </row>
        <row r="2179">
          <cell r="A2179"/>
          <cell r="H2179">
            <v>0</v>
          </cell>
        </row>
        <row r="2180">
          <cell r="A2180"/>
          <cell r="H2180">
            <v>0</v>
          </cell>
        </row>
        <row r="2181">
          <cell r="A2181"/>
          <cell r="F2181"/>
          <cell r="G2181" t="str">
            <v>Medido Acumulado</v>
          </cell>
          <cell r="H2181" t="e">
            <v>#REF!</v>
          </cell>
        </row>
        <row r="2182">
          <cell r="A2182"/>
          <cell r="F2182"/>
          <cell r="G2182" t="str">
            <v>Contrato</v>
          </cell>
          <cell r="H2182">
            <v>0</v>
          </cell>
        </row>
        <row r="2183">
          <cell r="A2183"/>
          <cell r="F2183"/>
          <cell r="G2183" t="str">
            <v>Saldo</v>
          </cell>
          <cell r="H2183" t="e">
            <v>#REF!</v>
          </cell>
        </row>
        <row r="2184">
          <cell r="A2184"/>
        </row>
        <row r="2185">
          <cell r="A2185" t="str">
            <v>22.10.4</v>
          </cell>
          <cell r="B2185">
            <v>267.56</v>
          </cell>
          <cell r="C2185" t="str">
            <v>OK</v>
          </cell>
          <cell r="D2185"/>
          <cell r="E2185"/>
          <cell r="F2185"/>
          <cell r="G2185"/>
          <cell r="H2185">
            <v>131.96</v>
          </cell>
          <cell r="I2185" t="e">
            <v>#REF!</v>
          </cell>
        </row>
        <row r="2186">
          <cell r="A2186"/>
          <cell r="B2186" t="str">
            <v>ÁREA EXTERNA</v>
          </cell>
          <cell r="E2186">
            <v>131.96</v>
          </cell>
          <cell r="H2186">
            <v>131.96</v>
          </cell>
        </row>
        <row r="2187">
          <cell r="A2187"/>
          <cell r="H2187">
            <v>0</v>
          </cell>
        </row>
        <row r="2188">
          <cell r="A2188"/>
          <cell r="H2188">
            <v>0</v>
          </cell>
        </row>
        <row r="2189">
          <cell r="A2189"/>
          <cell r="H2189">
            <v>0</v>
          </cell>
        </row>
        <row r="2190">
          <cell r="A2190"/>
          <cell r="H2190">
            <v>0</v>
          </cell>
        </row>
        <row r="2191">
          <cell r="A2191"/>
          <cell r="H2191">
            <v>0</v>
          </cell>
        </row>
        <row r="2192">
          <cell r="A2192"/>
          <cell r="H2192">
            <v>0</v>
          </cell>
        </row>
        <row r="2193">
          <cell r="A2193"/>
          <cell r="H2193">
            <v>0</v>
          </cell>
        </row>
        <row r="2194">
          <cell r="A2194"/>
          <cell r="H2194">
            <v>0</v>
          </cell>
        </row>
        <row r="2195">
          <cell r="A2195"/>
          <cell r="H2195">
            <v>0</v>
          </cell>
        </row>
        <row r="2196">
          <cell r="A2196"/>
          <cell r="F2196"/>
          <cell r="G2196" t="str">
            <v>Medido Acumulado</v>
          </cell>
          <cell r="H2196" t="e">
            <v>#REF!</v>
          </cell>
        </row>
        <row r="2197">
          <cell r="A2197"/>
          <cell r="F2197"/>
          <cell r="G2197" t="str">
            <v>Contrato</v>
          </cell>
          <cell r="H2197">
            <v>0</v>
          </cell>
        </row>
        <row r="2198">
          <cell r="A2198"/>
          <cell r="F2198"/>
          <cell r="G2198" t="str">
            <v>Saldo</v>
          </cell>
          <cell r="H2198" t="e">
            <v>#REF!</v>
          </cell>
        </row>
        <row r="2199">
          <cell r="A2199"/>
        </row>
        <row r="2200">
          <cell r="A2200"/>
        </row>
        <row r="2201">
          <cell r="A2201" t="str">
            <v>22.12.2</v>
          </cell>
          <cell r="B2201">
            <v>22</v>
          </cell>
          <cell r="C2201" t="str">
            <v>OK</v>
          </cell>
          <cell r="D2201"/>
          <cell r="E2201"/>
          <cell r="F2201"/>
          <cell r="G2201"/>
          <cell r="H2201">
            <v>15</v>
          </cell>
          <cell r="I2201" t="e">
            <v>#REF!</v>
          </cell>
        </row>
        <row r="2202">
          <cell r="A2202"/>
          <cell r="B2202" t="str">
            <v>ÁREA EXTERNA</v>
          </cell>
          <cell r="C2202">
            <v>15</v>
          </cell>
          <cell r="H2202">
            <v>15</v>
          </cell>
        </row>
        <row r="2203">
          <cell r="A2203"/>
          <cell r="H2203">
            <v>0</v>
          </cell>
        </row>
        <row r="2204">
          <cell r="A2204"/>
          <cell r="H2204">
            <v>0</v>
          </cell>
        </row>
        <row r="2205">
          <cell r="A2205"/>
          <cell r="H2205">
            <v>0</v>
          </cell>
        </row>
        <row r="2206">
          <cell r="A2206"/>
          <cell r="H2206">
            <v>0</v>
          </cell>
        </row>
        <row r="2207">
          <cell r="A2207"/>
          <cell r="H2207">
            <v>0</v>
          </cell>
        </row>
        <row r="2208">
          <cell r="A2208"/>
          <cell r="H2208">
            <v>0</v>
          </cell>
        </row>
        <row r="2209">
          <cell r="A2209"/>
          <cell r="H2209">
            <v>0</v>
          </cell>
        </row>
        <row r="2210">
          <cell r="A2210"/>
          <cell r="H2210">
            <v>0</v>
          </cell>
        </row>
        <row r="2211">
          <cell r="A2211"/>
          <cell r="H2211">
            <v>0</v>
          </cell>
        </row>
        <row r="2212">
          <cell r="A2212"/>
          <cell r="F2212"/>
          <cell r="G2212" t="str">
            <v>Medido Acumulado</v>
          </cell>
          <cell r="H2212" t="e">
            <v>#REF!</v>
          </cell>
        </row>
        <row r="2213">
          <cell r="A2213"/>
          <cell r="F2213"/>
          <cell r="G2213" t="str">
            <v>Contrato</v>
          </cell>
          <cell r="H2213">
            <v>0</v>
          </cell>
        </row>
        <row r="2214">
          <cell r="A2214"/>
          <cell r="F2214"/>
          <cell r="G2214" t="str">
            <v>Saldo</v>
          </cell>
          <cell r="H2214" t="e">
            <v>#REF!</v>
          </cell>
        </row>
        <row r="2215">
          <cell r="A2215"/>
        </row>
        <row r="2216">
          <cell r="A2216" t="str">
            <v>22.12.3</v>
          </cell>
          <cell r="B2216">
            <v>42</v>
          </cell>
          <cell r="C2216"/>
          <cell r="D2216"/>
          <cell r="E2216"/>
          <cell r="F2216"/>
          <cell r="G2216"/>
          <cell r="H2216">
            <v>20</v>
          </cell>
          <cell r="I2216" t="e">
            <v>#REF!</v>
          </cell>
        </row>
        <row r="2217">
          <cell r="A2217"/>
          <cell r="B2217" t="str">
            <v>ÁREA EXTERNA</v>
          </cell>
          <cell r="C2217">
            <v>20</v>
          </cell>
          <cell r="H2217">
            <v>20</v>
          </cell>
        </row>
        <row r="2218">
          <cell r="A2218"/>
          <cell r="H2218">
            <v>0</v>
          </cell>
        </row>
        <row r="2219">
          <cell r="A2219"/>
          <cell r="H2219">
            <v>0</v>
          </cell>
        </row>
        <row r="2220">
          <cell r="A2220"/>
          <cell r="H2220">
            <v>0</v>
          </cell>
        </row>
        <row r="2221">
          <cell r="A2221"/>
          <cell r="H2221">
            <v>0</v>
          </cell>
        </row>
        <row r="2222">
          <cell r="A2222"/>
          <cell r="H2222">
            <v>0</v>
          </cell>
        </row>
        <row r="2223">
          <cell r="A2223"/>
          <cell r="H2223">
            <v>0</v>
          </cell>
        </row>
        <row r="2224">
          <cell r="A2224"/>
          <cell r="H2224">
            <v>0</v>
          </cell>
        </row>
        <row r="2225">
          <cell r="A2225"/>
          <cell r="H2225">
            <v>0</v>
          </cell>
        </row>
        <row r="2226">
          <cell r="A2226"/>
          <cell r="H2226">
            <v>0</v>
          </cell>
        </row>
        <row r="2227">
          <cell r="A2227"/>
          <cell r="F2227"/>
          <cell r="G2227" t="str">
            <v>Medido Acumulado</v>
          </cell>
          <cell r="H2227" t="e">
            <v>#REF!</v>
          </cell>
        </row>
        <row r="2228">
          <cell r="A2228"/>
          <cell r="F2228"/>
          <cell r="G2228" t="str">
            <v>Contrato</v>
          </cell>
          <cell r="H2228">
            <v>0</v>
          </cell>
        </row>
        <row r="2229">
          <cell r="A2229"/>
          <cell r="F2229"/>
          <cell r="G2229" t="str">
            <v>Saldo</v>
          </cell>
          <cell r="H2229" t="e">
            <v>#REF!</v>
          </cell>
        </row>
        <row r="2230">
          <cell r="A2230"/>
        </row>
        <row r="2231">
          <cell r="A2231" t="str">
            <v>22.12.4</v>
          </cell>
          <cell r="B2231">
            <v>10</v>
          </cell>
          <cell r="C2231" t="str">
            <v>OK</v>
          </cell>
          <cell r="D2231"/>
          <cell r="E2231"/>
          <cell r="F2231"/>
          <cell r="G2231"/>
          <cell r="H2231">
            <v>10</v>
          </cell>
          <cell r="I2231" t="e">
            <v>#REF!</v>
          </cell>
        </row>
        <row r="2232">
          <cell r="A2232"/>
          <cell r="B2232" t="str">
            <v>ÁREA EXTERNA</v>
          </cell>
          <cell r="C2232">
            <v>10</v>
          </cell>
          <cell r="H2232">
            <v>10</v>
          </cell>
        </row>
        <row r="2233">
          <cell r="A2233"/>
          <cell r="H2233">
            <v>0</v>
          </cell>
        </row>
        <row r="2234">
          <cell r="A2234"/>
          <cell r="H2234">
            <v>0</v>
          </cell>
        </row>
        <row r="2235">
          <cell r="A2235"/>
          <cell r="H2235">
            <v>0</v>
          </cell>
        </row>
        <row r="2236">
          <cell r="A2236"/>
          <cell r="H2236">
            <v>0</v>
          </cell>
        </row>
        <row r="2237">
          <cell r="A2237"/>
          <cell r="H2237">
            <v>0</v>
          </cell>
        </row>
        <row r="2238">
          <cell r="A2238"/>
          <cell r="H2238">
            <v>0</v>
          </cell>
        </row>
        <row r="2239">
          <cell r="A2239"/>
          <cell r="H2239">
            <v>0</v>
          </cell>
        </row>
        <row r="2240">
          <cell r="A2240"/>
          <cell r="H2240">
            <v>0</v>
          </cell>
        </row>
        <row r="2241">
          <cell r="A2241"/>
          <cell r="H2241">
            <v>0</v>
          </cell>
        </row>
        <row r="2242">
          <cell r="A2242"/>
          <cell r="F2242"/>
          <cell r="G2242" t="str">
            <v>Medido Acumulado</v>
          </cell>
          <cell r="H2242" t="e">
            <v>#REF!</v>
          </cell>
        </row>
        <row r="2243">
          <cell r="A2243"/>
          <cell r="F2243"/>
          <cell r="G2243" t="str">
            <v>Contrato</v>
          </cell>
          <cell r="H2243">
            <v>0</v>
          </cell>
        </row>
        <row r="2244">
          <cell r="A2244"/>
          <cell r="F2244"/>
          <cell r="G2244" t="str">
            <v>Saldo</v>
          </cell>
          <cell r="H2244" t="e">
            <v>#REF!</v>
          </cell>
        </row>
        <row r="2245">
          <cell r="A2245"/>
        </row>
        <row r="2246">
          <cell r="A2246" t="str">
            <v>22.12.7</v>
          </cell>
          <cell r="B2246">
            <v>7</v>
          </cell>
          <cell r="C2246" t="str">
            <v>OK</v>
          </cell>
          <cell r="D2246"/>
          <cell r="E2246"/>
          <cell r="F2246"/>
          <cell r="G2246"/>
          <cell r="H2246">
            <v>7</v>
          </cell>
          <cell r="I2246" t="e">
            <v>#REF!</v>
          </cell>
        </row>
        <row r="2247">
          <cell r="A2247"/>
          <cell r="B2247" t="str">
            <v>INSTALAÇÕES</v>
          </cell>
          <cell r="C2247">
            <v>7</v>
          </cell>
          <cell r="H2247">
            <v>7</v>
          </cell>
        </row>
        <row r="2248">
          <cell r="A2248"/>
          <cell r="H2248">
            <v>0</v>
          </cell>
        </row>
        <row r="2249">
          <cell r="A2249"/>
          <cell r="H2249">
            <v>0</v>
          </cell>
        </row>
        <row r="2250">
          <cell r="A2250"/>
          <cell r="H2250">
            <v>0</v>
          </cell>
        </row>
        <row r="2251">
          <cell r="A2251"/>
          <cell r="H2251">
            <v>0</v>
          </cell>
        </row>
        <row r="2252">
          <cell r="A2252"/>
          <cell r="H2252">
            <v>0</v>
          </cell>
        </row>
        <row r="2253">
          <cell r="A2253"/>
          <cell r="H2253">
            <v>0</v>
          </cell>
        </row>
        <row r="2254">
          <cell r="A2254"/>
          <cell r="H2254">
            <v>0</v>
          </cell>
        </row>
        <row r="2255">
          <cell r="A2255"/>
          <cell r="H2255">
            <v>0</v>
          </cell>
        </row>
        <row r="2256">
          <cell r="A2256"/>
          <cell r="H2256">
            <v>0</v>
          </cell>
        </row>
        <row r="2257">
          <cell r="A2257"/>
          <cell r="F2257"/>
          <cell r="G2257" t="str">
            <v>Medido Acumulado</v>
          </cell>
          <cell r="H2257" t="e">
            <v>#REF!</v>
          </cell>
        </row>
        <row r="2258">
          <cell r="A2258"/>
          <cell r="F2258"/>
          <cell r="G2258" t="str">
            <v>Contrato</v>
          </cell>
          <cell r="H2258">
            <v>0</v>
          </cell>
        </row>
        <row r="2259">
          <cell r="A2259"/>
          <cell r="F2259"/>
          <cell r="G2259" t="str">
            <v>Saldo</v>
          </cell>
          <cell r="H2259" t="e">
            <v>#REF!</v>
          </cell>
        </row>
        <row r="2260">
          <cell r="A2260"/>
        </row>
        <row r="2261">
          <cell r="A2261" t="str">
            <v>22.12.8</v>
          </cell>
          <cell r="B2261">
            <v>14</v>
          </cell>
          <cell r="C2261" t="str">
            <v>OK</v>
          </cell>
          <cell r="D2261"/>
          <cell r="E2261"/>
          <cell r="F2261"/>
          <cell r="G2261"/>
          <cell r="H2261">
            <v>14</v>
          </cell>
          <cell r="I2261" t="e">
            <v>#REF!</v>
          </cell>
        </row>
        <row r="2262">
          <cell r="A2262"/>
          <cell r="B2262" t="str">
            <v>INSTALAÇÕES</v>
          </cell>
          <cell r="C2262">
            <v>14</v>
          </cell>
          <cell r="H2262">
            <v>14</v>
          </cell>
        </row>
        <row r="2263">
          <cell r="A2263"/>
          <cell r="H2263">
            <v>0</v>
          </cell>
        </row>
        <row r="2264">
          <cell r="A2264"/>
          <cell r="H2264">
            <v>0</v>
          </cell>
        </row>
        <row r="2265">
          <cell r="A2265"/>
          <cell r="H2265">
            <v>0</v>
          </cell>
        </row>
        <row r="2266">
          <cell r="A2266"/>
          <cell r="H2266">
            <v>0</v>
          </cell>
        </row>
        <row r="2267">
          <cell r="A2267"/>
          <cell r="H2267">
            <v>0</v>
          </cell>
        </row>
        <row r="2268">
          <cell r="A2268"/>
          <cell r="H2268">
            <v>0</v>
          </cell>
        </row>
        <row r="2269">
          <cell r="A2269"/>
          <cell r="H2269">
            <v>0</v>
          </cell>
        </row>
        <row r="2270">
          <cell r="A2270"/>
          <cell r="H2270">
            <v>0</v>
          </cell>
        </row>
        <row r="2271">
          <cell r="A2271"/>
          <cell r="H2271">
            <v>0</v>
          </cell>
        </row>
        <row r="2272">
          <cell r="A2272"/>
          <cell r="F2272"/>
          <cell r="G2272" t="str">
            <v>Medido Acumulado</v>
          </cell>
          <cell r="H2272" t="e">
            <v>#REF!</v>
          </cell>
        </row>
        <row r="2273">
          <cell r="A2273"/>
          <cell r="F2273"/>
          <cell r="G2273" t="str">
            <v>Contrato</v>
          </cell>
          <cell r="H2273">
            <v>0</v>
          </cell>
        </row>
        <row r="2274">
          <cell r="A2274"/>
          <cell r="F2274"/>
          <cell r="G2274" t="str">
            <v>Saldo</v>
          </cell>
          <cell r="H2274" t="e">
            <v>#REF!</v>
          </cell>
        </row>
        <row r="2275">
          <cell r="A2275"/>
        </row>
        <row r="2276">
          <cell r="A2276" t="str">
            <v>22.12.9</v>
          </cell>
          <cell r="B2276">
            <v>7</v>
          </cell>
          <cell r="C2276" t="str">
            <v>OK</v>
          </cell>
          <cell r="D2276"/>
          <cell r="E2276"/>
          <cell r="F2276"/>
          <cell r="G2276"/>
          <cell r="H2276">
            <v>7</v>
          </cell>
          <cell r="I2276" t="e">
            <v>#REF!</v>
          </cell>
        </row>
        <row r="2277">
          <cell r="A2277"/>
          <cell r="B2277" t="str">
            <v>INSTALAÇÕES</v>
          </cell>
          <cell r="C2277">
            <v>7</v>
          </cell>
          <cell r="H2277">
            <v>7</v>
          </cell>
        </row>
        <row r="2278">
          <cell r="A2278"/>
          <cell r="H2278">
            <v>0</v>
          </cell>
        </row>
        <row r="2279">
          <cell r="A2279"/>
          <cell r="H2279">
            <v>0</v>
          </cell>
        </row>
        <row r="2280">
          <cell r="A2280"/>
          <cell r="H2280">
            <v>0</v>
          </cell>
        </row>
        <row r="2281">
          <cell r="A2281"/>
          <cell r="H2281">
            <v>0</v>
          </cell>
        </row>
        <row r="2282">
          <cell r="A2282"/>
          <cell r="H2282">
            <v>0</v>
          </cell>
        </row>
        <row r="2283">
          <cell r="A2283"/>
          <cell r="H2283">
            <v>0</v>
          </cell>
        </row>
        <row r="2284">
          <cell r="A2284"/>
          <cell r="H2284">
            <v>0</v>
          </cell>
        </row>
        <row r="2285">
          <cell r="A2285"/>
          <cell r="H2285">
            <v>0</v>
          </cell>
        </row>
        <row r="2286">
          <cell r="A2286"/>
          <cell r="H2286">
            <v>0</v>
          </cell>
        </row>
        <row r="2287">
          <cell r="A2287"/>
          <cell r="F2287"/>
          <cell r="G2287" t="str">
            <v>Medido Acumulado</v>
          </cell>
          <cell r="H2287" t="e">
            <v>#REF!</v>
          </cell>
        </row>
        <row r="2288">
          <cell r="A2288"/>
          <cell r="F2288"/>
          <cell r="G2288" t="str">
            <v>Contrato</v>
          </cell>
          <cell r="H2288">
            <v>0</v>
          </cell>
        </row>
        <row r="2289">
          <cell r="A2289"/>
          <cell r="F2289"/>
          <cell r="G2289" t="str">
            <v>Saldo</v>
          </cell>
          <cell r="H2289" t="e">
            <v>#REF!</v>
          </cell>
        </row>
        <row r="2290">
          <cell r="A2290"/>
        </row>
        <row r="2291">
          <cell r="A2291" t="str">
            <v>22.12.10</v>
          </cell>
          <cell r="B2291">
            <v>2</v>
          </cell>
          <cell r="C2291" t="str">
            <v>OK</v>
          </cell>
          <cell r="D2291"/>
          <cell r="E2291"/>
          <cell r="F2291"/>
          <cell r="G2291"/>
          <cell r="H2291">
            <v>2</v>
          </cell>
          <cell r="I2291" t="e">
            <v>#REF!</v>
          </cell>
        </row>
        <row r="2292">
          <cell r="A2292"/>
          <cell r="B2292" t="str">
            <v>INSTALAÇÕES</v>
          </cell>
          <cell r="C2292">
            <v>2</v>
          </cell>
          <cell r="H2292">
            <v>2</v>
          </cell>
        </row>
        <row r="2293">
          <cell r="A2293"/>
          <cell r="H2293">
            <v>0</v>
          </cell>
        </row>
        <row r="2294">
          <cell r="A2294"/>
          <cell r="H2294">
            <v>0</v>
          </cell>
        </row>
        <row r="2295">
          <cell r="A2295"/>
          <cell r="H2295">
            <v>0</v>
          </cell>
        </row>
        <row r="2296">
          <cell r="A2296"/>
          <cell r="H2296">
            <v>0</v>
          </cell>
        </row>
        <row r="2297">
          <cell r="A2297"/>
          <cell r="H2297">
            <v>0</v>
          </cell>
        </row>
        <row r="2298">
          <cell r="A2298"/>
          <cell r="H2298">
            <v>0</v>
          </cell>
        </row>
        <row r="2299">
          <cell r="A2299"/>
          <cell r="H2299">
            <v>0</v>
          </cell>
        </row>
        <row r="2300">
          <cell r="A2300"/>
          <cell r="H2300">
            <v>0</v>
          </cell>
        </row>
        <row r="2301">
          <cell r="A2301"/>
          <cell r="H2301">
            <v>0</v>
          </cell>
        </row>
        <row r="2302">
          <cell r="A2302"/>
          <cell r="F2302"/>
          <cell r="G2302" t="str">
            <v>Medido Acumulado</v>
          </cell>
          <cell r="H2302" t="e">
            <v>#REF!</v>
          </cell>
        </row>
        <row r="2303">
          <cell r="A2303"/>
          <cell r="F2303"/>
          <cell r="G2303" t="str">
            <v>Contrato</v>
          </cell>
          <cell r="H2303">
            <v>0</v>
          </cell>
        </row>
        <row r="2304">
          <cell r="A2304"/>
          <cell r="F2304"/>
          <cell r="G2304" t="str">
            <v>Saldo</v>
          </cell>
          <cell r="H2304" t="e">
            <v>#REF!</v>
          </cell>
        </row>
        <row r="2305">
          <cell r="A2305"/>
        </row>
        <row r="2306">
          <cell r="A2306" t="str">
            <v>22.12.11</v>
          </cell>
          <cell r="B2306">
            <v>57</v>
          </cell>
          <cell r="C2306" t="str">
            <v>OK</v>
          </cell>
          <cell r="D2306"/>
          <cell r="E2306"/>
          <cell r="F2306"/>
          <cell r="G2306"/>
          <cell r="H2306">
            <v>57</v>
          </cell>
          <cell r="I2306" t="e">
            <v>#REF!</v>
          </cell>
        </row>
        <row r="2307">
          <cell r="A2307"/>
          <cell r="B2307" t="str">
            <v>INSTALAÇÕES</v>
          </cell>
          <cell r="C2307">
            <v>57</v>
          </cell>
          <cell r="H2307">
            <v>57</v>
          </cell>
        </row>
        <row r="2308">
          <cell r="A2308"/>
          <cell r="H2308">
            <v>0</v>
          </cell>
        </row>
        <row r="2309">
          <cell r="A2309"/>
          <cell r="H2309">
            <v>0</v>
          </cell>
        </row>
        <row r="2310">
          <cell r="A2310"/>
          <cell r="H2310">
            <v>0</v>
          </cell>
        </row>
        <row r="2311">
          <cell r="A2311"/>
          <cell r="H2311">
            <v>0</v>
          </cell>
        </row>
        <row r="2312">
          <cell r="A2312"/>
          <cell r="H2312">
            <v>0</v>
          </cell>
        </row>
        <row r="2313">
          <cell r="A2313"/>
          <cell r="H2313">
            <v>0</v>
          </cell>
        </row>
        <row r="2314">
          <cell r="A2314"/>
          <cell r="H2314">
            <v>0</v>
          </cell>
        </row>
        <row r="2315">
          <cell r="A2315"/>
          <cell r="H2315">
            <v>0</v>
          </cell>
        </row>
        <row r="2316">
          <cell r="A2316"/>
          <cell r="H2316">
            <v>0</v>
          </cell>
        </row>
        <row r="2317">
          <cell r="A2317"/>
          <cell r="F2317"/>
          <cell r="G2317" t="str">
            <v>Medido Acumulado</v>
          </cell>
          <cell r="H2317" t="e">
            <v>#REF!</v>
          </cell>
        </row>
        <row r="2318">
          <cell r="A2318"/>
          <cell r="F2318"/>
          <cell r="G2318" t="str">
            <v>Contrato</v>
          </cell>
          <cell r="H2318">
            <v>0</v>
          </cell>
        </row>
        <row r="2319">
          <cell r="A2319"/>
          <cell r="F2319"/>
          <cell r="G2319" t="str">
            <v>Saldo</v>
          </cell>
          <cell r="H2319" t="e">
            <v>#REF!</v>
          </cell>
        </row>
        <row r="2320">
          <cell r="A2320"/>
        </row>
        <row r="2321">
          <cell r="A2321" t="str">
            <v>22.12.12</v>
          </cell>
          <cell r="B2321">
            <v>2</v>
          </cell>
          <cell r="C2321"/>
          <cell r="D2321"/>
          <cell r="E2321"/>
          <cell r="F2321"/>
          <cell r="G2321"/>
          <cell r="H2321">
            <v>2</v>
          </cell>
          <cell r="I2321" t="e">
            <v>#REF!</v>
          </cell>
        </row>
        <row r="2322">
          <cell r="A2322"/>
          <cell r="B2322" t="str">
            <v>INSTALAÇÕES</v>
          </cell>
          <cell r="C2322">
            <v>2</v>
          </cell>
          <cell r="H2322">
            <v>2</v>
          </cell>
        </row>
        <row r="2323">
          <cell r="A2323"/>
          <cell r="H2323">
            <v>0</v>
          </cell>
        </row>
        <row r="2324">
          <cell r="A2324"/>
          <cell r="H2324">
            <v>0</v>
          </cell>
        </row>
        <row r="2325">
          <cell r="A2325"/>
          <cell r="H2325">
            <v>0</v>
          </cell>
        </row>
        <row r="2326">
          <cell r="A2326"/>
          <cell r="H2326">
            <v>0</v>
          </cell>
        </row>
        <row r="2327">
          <cell r="A2327"/>
          <cell r="H2327">
            <v>0</v>
          </cell>
        </row>
        <row r="2328">
          <cell r="A2328"/>
          <cell r="H2328">
            <v>0</v>
          </cell>
        </row>
        <row r="2329">
          <cell r="A2329"/>
          <cell r="H2329">
            <v>0</v>
          </cell>
        </row>
        <row r="2330">
          <cell r="A2330"/>
          <cell r="H2330">
            <v>0</v>
          </cell>
        </row>
        <row r="2331">
          <cell r="A2331"/>
          <cell r="H2331">
            <v>0</v>
          </cell>
        </row>
        <row r="2332">
          <cell r="A2332"/>
          <cell r="F2332"/>
          <cell r="G2332" t="str">
            <v>Medido Acumulado</v>
          </cell>
          <cell r="H2332" t="e">
            <v>#REF!</v>
          </cell>
        </row>
        <row r="2333">
          <cell r="A2333"/>
          <cell r="F2333"/>
          <cell r="G2333" t="str">
            <v>Contrato</v>
          </cell>
          <cell r="H2333">
            <v>0</v>
          </cell>
        </row>
        <row r="2334">
          <cell r="A2334"/>
          <cell r="F2334"/>
          <cell r="G2334" t="str">
            <v>Saldo</v>
          </cell>
          <cell r="H2334" t="e">
            <v>#REF!</v>
          </cell>
        </row>
        <row r="2335">
          <cell r="A2335"/>
        </row>
        <row r="2336">
          <cell r="A2336"/>
        </row>
        <row r="2337">
          <cell r="A2337" t="str">
            <v>22.12.14</v>
          </cell>
          <cell r="B2337">
            <v>276</v>
          </cell>
          <cell r="C2337" t="str">
            <v>OK</v>
          </cell>
          <cell r="D2337"/>
          <cell r="E2337"/>
          <cell r="F2337"/>
          <cell r="G2337"/>
          <cell r="H2337">
            <v>276</v>
          </cell>
          <cell r="I2337" t="e">
            <v>#REF!</v>
          </cell>
        </row>
        <row r="2338">
          <cell r="A2338"/>
          <cell r="B2338" t="str">
            <v>INSTALAÇÕES</v>
          </cell>
          <cell r="C2338">
            <v>276</v>
          </cell>
          <cell r="H2338">
            <v>276</v>
          </cell>
        </row>
        <row r="2339">
          <cell r="A2339"/>
          <cell r="H2339">
            <v>0</v>
          </cell>
        </row>
        <row r="2340">
          <cell r="A2340"/>
          <cell r="H2340">
            <v>0</v>
          </cell>
        </row>
        <row r="2341">
          <cell r="A2341"/>
          <cell r="H2341">
            <v>0</v>
          </cell>
        </row>
        <row r="2342">
          <cell r="A2342"/>
          <cell r="H2342">
            <v>0</v>
          </cell>
        </row>
        <row r="2343">
          <cell r="A2343"/>
          <cell r="H2343">
            <v>0</v>
          </cell>
        </row>
        <row r="2344">
          <cell r="A2344"/>
          <cell r="H2344">
            <v>0</v>
          </cell>
        </row>
        <row r="2345">
          <cell r="A2345"/>
          <cell r="H2345">
            <v>0</v>
          </cell>
        </row>
        <row r="2346">
          <cell r="A2346"/>
          <cell r="H2346">
            <v>0</v>
          </cell>
        </row>
        <row r="2347">
          <cell r="A2347"/>
          <cell r="H2347">
            <v>0</v>
          </cell>
        </row>
        <row r="2348">
          <cell r="A2348"/>
          <cell r="F2348"/>
          <cell r="G2348" t="str">
            <v>Medido Acumulado</v>
          </cell>
          <cell r="H2348" t="e">
            <v>#REF!</v>
          </cell>
        </row>
        <row r="2349">
          <cell r="A2349"/>
          <cell r="F2349"/>
          <cell r="G2349" t="str">
            <v>Contrato</v>
          </cell>
          <cell r="H2349">
            <v>0</v>
          </cell>
        </row>
        <row r="2350">
          <cell r="A2350"/>
          <cell r="F2350"/>
          <cell r="G2350" t="str">
            <v>Saldo</v>
          </cell>
          <cell r="H2350" t="e">
            <v>#REF!</v>
          </cell>
        </row>
        <row r="2351">
          <cell r="A2351"/>
        </row>
        <row r="2352">
          <cell r="A2352" t="str">
            <v>22.12.15</v>
          </cell>
          <cell r="B2352">
            <v>4</v>
          </cell>
          <cell r="C2352" t="str">
            <v>OK</v>
          </cell>
          <cell r="D2352"/>
          <cell r="E2352"/>
          <cell r="F2352"/>
          <cell r="G2352"/>
          <cell r="H2352">
            <v>4</v>
          </cell>
          <cell r="I2352" t="e">
            <v>#REF!</v>
          </cell>
        </row>
        <row r="2353">
          <cell r="A2353"/>
          <cell r="B2353" t="str">
            <v>INSTALAÇÕES</v>
          </cell>
          <cell r="C2353">
            <v>4</v>
          </cell>
          <cell r="H2353">
            <v>4</v>
          </cell>
        </row>
        <row r="2354">
          <cell r="A2354"/>
          <cell r="H2354">
            <v>0</v>
          </cell>
        </row>
        <row r="2355">
          <cell r="A2355"/>
          <cell r="H2355">
            <v>0</v>
          </cell>
        </row>
        <row r="2356">
          <cell r="A2356"/>
          <cell r="H2356">
            <v>0</v>
          </cell>
        </row>
        <row r="2357">
          <cell r="A2357"/>
          <cell r="H2357">
            <v>0</v>
          </cell>
        </row>
        <row r="2358">
          <cell r="A2358"/>
          <cell r="H2358">
            <v>0</v>
          </cell>
        </row>
        <row r="2359">
          <cell r="A2359"/>
          <cell r="H2359">
            <v>0</v>
          </cell>
        </row>
        <row r="2360">
          <cell r="A2360"/>
          <cell r="H2360">
            <v>0</v>
          </cell>
        </row>
        <row r="2361">
          <cell r="A2361"/>
          <cell r="H2361">
            <v>0</v>
          </cell>
        </row>
        <row r="2362">
          <cell r="A2362"/>
          <cell r="H2362">
            <v>0</v>
          </cell>
        </row>
        <row r="2363">
          <cell r="A2363"/>
          <cell r="F2363"/>
          <cell r="G2363" t="str">
            <v>Medido Acumulado</v>
          </cell>
          <cell r="H2363" t="e">
            <v>#REF!</v>
          </cell>
        </row>
        <row r="2364">
          <cell r="A2364"/>
          <cell r="F2364"/>
          <cell r="G2364" t="str">
            <v>Contrato</v>
          </cell>
          <cell r="H2364">
            <v>0</v>
          </cell>
        </row>
        <row r="2365">
          <cell r="A2365"/>
          <cell r="F2365"/>
          <cell r="G2365" t="str">
            <v>Saldo</v>
          </cell>
          <cell r="H2365" t="e">
            <v>#REF!</v>
          </cell>
        </row>
        <row r="2366">
          <cell r="A2366"/>
        </row>
        <row r="2367">
          <cell r="A2367" t="str">
            <v>22.13.1</v>
          </cell>
          <cell r="B2367">
            <v>1</v>
          </cell>
          <cell r="C2367" t="str">
            <v>OK</v>
          </cell>
          <cell r="D2367"/>
          <cell r="E2367"/>
          <cell r="F2367"/>
          <cell r="G2367"/>
          <cell r="H2367">
            <v>1</v>
          </cell>
          <cell r="I2367" t="e">
            <v>#REF!</v>
          </cell>
        </row>
        <row r="2368">
          <cell r="A2368"/>
          <cell r="B2368" t="str">
            <v>INSTALAÇÕES</v>
          </cell>
          <cell r="C2368">
            <v>1</v>
          </cell>
          <cell r="H2368">
            <v>1</v>
          </cell>
        </row>
        <row r="2369">
          <cell r="A2369"/>
          <cell r="H2369">
            <v>0</v>
          </cell>
        </row>
        <row r="2370">
          <cell r="A2370"/>
          <cell r="H2370">
            <v>0</v>
          </cell>
        </row>
        <row r="2371">
          <cell r="A2371"/>
          <cell r="H2371">
            <v>0</v>
          </cell>
        </row>
        <row r="2372">
          <cell r="A2372"/>
          <cell r="H2372">
            <v>0</v>
          </cell>
        </row>
        <row r="2373">
          <cell r="A2373"/>
          <cell r="H2373">
            <v>0</v>
          </cell>
        </row>
        <row r="2374">
          <cell r="A2374"/>
          <cell r="H2374">
            <v>0</v>
          </cell>
        </row>
        <row r="2375">
          <cell r="A2375"/>
          <cell r="H2375">
            <v>0</v>
          </cell>
        </row>
        <row r="2376">
          <cell r="A2376"/>
          <cell r="H2376">
            <v>0</v>
          </cell>
        </row>
        <row r="2377">
          <cell r="A2377"/>
          <cell r="H2377">
            <v>0</v>
          </cell>
        </row>
        <row r="2378">
          <cell r="A2378"/>
          <cell r="F2378"/>
          <cell r="G2378" t="str">
            <v>Medido Acumulado</v>
          </cell>
          <cell r="H2378" t="e">
            <v>#REF!</v>
          </cell>
        </row>
        <row r="2379">
          <cell r="A2379"/>
          <cell r="F2379"/>
          <cell r="G2379" t="str">
            <v>Contrato</v>
          </cell>
          <cell r="H2379">
            <v>0</v>
          </cell>
        </row>
        <row r="2380">
          <cell r="A2380"/>
          <cell r="F2380"/>
          <cell r="G2380" t="str">
            <v>Saldo</v>
          </cell>
          <cell r="H2380" t="e">
            <v>#REF!</v>
          </cell>
        </row>
        <row r="2381">
          <cell r="A2381"/>
        </row>
        <row r="2382">
          <cell r="A2382" t="str">
            <v>22.13.2</v>
          </cell>
          <cell r="B2382">
            <v>1</v>
          </cell>
          <cell r="C2382" t="str">
            <v>OK</v>
          </cell>
          <cell r="D2382"/>
          <cell r="E2382"/>
          <cell r="F2382"/>
          <cell r="G2382"/>
          <cell r="H2382">
            <v>1</v>
          </cell>
          <cell r="I2382" t="e">
            <v>#REF!</v>
          </cell>
        </row>
        <row r="2383">
          <cell r="A2383"/>
          <cell r="B2383" t="str">
            <v>INSTALAÇÕES</v>
          </cell>
          <cell r="C2383">
            <v>1</v>
          </cell>
          <cell r="H2383">
            <v>1</v>
          </cell>
        </row>
        <row r="2384">
          <cell r="A2384"/>
          <cell r="H2384">
            <v>0</v>
          </cell>
        </row>
        <row r="2385">
          <cell r="A2385"/>
          <cell r="H2385">
            <v>0</v>
          </cell>
        </row>
        <row r="2386">
          <cell r="A2386"/>
          <cell r="H2386">
            <v>0</v>
          </cell>
        </row>
        <row r="2387">
          <cell r="A2387"/>
          <cell r="H2387">
            <v>0</v>
          </cell>
        </row>
        <row r="2388">
          <cell r="A2388"/>
          <cell r="H2388">
            <v>0</v>
          </cell>
        </row>
        <row r="2389">
          <cell r="A2389"/>
          <cell r="H2389">
            <v>0</v>
          </cell>
        </row>
        <row r="2390">
          <cell r="A2390"/>
          <cell r="H2390">
            <v>0</v>
          </cell>
        </row>
        <row r="2391">
          <cell r="A2391"/>
          <cell r="H2391">
            <v>0</v>
          </cell>
        </row>
        <row r="2392">
          <cell r="A2392"/>
          <cell r="H2392">
            <v>0</v>
          </cell>
        </row>
        <row r="2393">
          <cell r="A2393"/>
          <cell r="F2393"/>
          <cell r="G2393" t="str">
            <v>Medido Acumulado</v>
          </cell>
          <cell r="H2393" t="e">
            <v>#REF!</v>
          </cell>
        </row>
        <row r="2394">
          <cell r="A2394"/>
          <cell r="F2394"/>
          <cell r="G2394" t="str">
            <v>Contrato</v>
          </cell>
          <cell r="H2394">
            <v>0</v>
          </cell>
        </row>
        <row r="2395">
          <cell r="A2395"/>
          <cell r="F2395"/>
          <cell r="G2395" t="str">
            <v>Saldo</v>
          </cell>
          <cell r="H2395" t="e">
            <v>#REF!</v>
          </cell>
        </row>
        <row r="2396">
          <cell r="A2396"/>
        </row>
        <row r="2397">
          <cell r="A2397" t="str">
            <v>22.13.3</v>
          </cell>
          <cell r="B2397">
            <v>1</v>
          </cell>
          <cell r="C2397" t="str">
            <v>OK</v>
          </cell>
          <cell r="D2397"/>
          <cell r="E2397"/>
          <cell r="F2397"/>
          <cell r="G2397"/>
          <cell r="H2397">
            <v>1</v>
          </cell>
          <cell r="I2397" t="e">
            <v>#REF!</v>
          </cell>
        </row>
        <row r="2398">
          <cell r="A2398"/>
          <cell r="B2398" t="str">
            <v>INSTALAÇÕES</v>
          </cell>
          <cell r="C2398">
            <v>1</v>
          </cell>
          <cell r="H2398">
            <v>1</v>
          </cell>
        </row>
        <row r="2399">
          <cell r="A2399"/>
          <cell r="H2399">
            <v>0</v>
          </cell>
        </row>
        <row r="2400">
          <cell r="A2400"/>
          <cell r="H2400">
            <v>0</v>
          </cell>
        </row>
        <row r="2401">
          <cell r="A2401"/>
          <cell r="H2401">
            <v>0</v>
          </cell>
        </row>
        <row r="2402">
          <cell r="A2402"/>
          <cell r="H2402">
            <v>0</v>
          </cell>
        </row>
        <row r="2403">
          <cell r="A2403"/>
          <cell r="H2403">
            <v>0</v>
          </cell>
        </row>
        <row r="2404">
          <cell r="A2404"/>
          <cell r="H2404">
            <v>0</v>
          </cell>
        </row>
        <row r="2405">
          <cell r="A2405"/>
          <cell r="H2405">
            <v>0</v>
          </cell>
        </row>
        <row r="2406">
          <cell r="A2406"/>
          <cell r="H2406">
            <v>0</v>
          </cell>
        </row>
        <row r="2407">
          <cell r="A2407"/>
          <cell r="H2407">
            <v>0</v>
          </cell>
        </row>
        <row r="2408">
          <cell r="A2408"/>
          <cell r="F2408"/>
          <cell r="G2408" t="str">
            <v>Medido Acumulado</v>
          </cell>
          <cell r="H2408" t="e">
            <v>#REF!</v>
          </cell>
        </row>
        <row r="2409">
          <cell r="A2409"/>
          <cell r="F2409"/>
          <cell r="G2409" t="str">
            <v>Contrato</v>
          </cell>
          <cell r="H2409">
            <v>0</v>
          </cell>
        </row>
        <row r="2410">
          <cell r="A2410"/>
          <cell r="F2410"/>
          <cell r="G2410" t="str">
            <v>Saldo</v>
          </cell>
          <cell r="H2410" t="e">
            <v>#REF!</v>
          </cell>
        </row>
        <row r="2411">
          <cell r="A2411"/>
        </row>
        <row r="2412">
          <cell r="A2412"/>
        </row>
        <row r="2413">
          <cell r="A2413"/>
        </row>
        <row r="2414">
          <cell r="A2414" t="str">
            <v>22.14.6</v>
          </cell>
          <cell r="B2414">
            <v>1</v>
          </cell>
          <cell r="C2414" t="str">
            <v>OK</v>
          </cell>
          <cell r="D2414"/>
          <cell r="E2414"/>
          <cell r="F2414"/>
          <cell r="G2414"/>
          <cell r="H2414">
            <v>1</v>
          </cell>
          <cell r="I2414" t="e">
            <v>#REF!</v>
          </cell>
        </row>
        <row r="2415">
          <cell r="A2415"/>
          <cell r="B2415" t="str">
            <v>SUBESTAÇÃO</v>
          </cell>
          <cell r="C2415">
            <v>1</v>
          </cell>
          <cell r="H2415">
            <v>1</v>
          </cell>
        </row>
        <row r="2416">
          <cell r="A2416"/>
          <cell r="H2416">
            <v>0</v>
          </cell>
        </row>
        <row r="2417">
          <cell r="A2417"/>
          <cell r="H2417">
            <v>0</v>
          </cell>
        </row>
        <row r="2418">
          <cell r="A2418"/>
          <cell r="H2418">
            <v>0</v>
          </cell>
        </row>
        <row r="2419">
          <cell r="A2419"/>
          <cell r="H2419">
            <v>0</v>
          </cell>
        </row>
        <row r="2420">
          <cell r="A2420"/>
          <cell r="H2420">
            <v>0</v>
          </cell>
        </row>
        <row r="2421">
          <cell r="A2421"/>
          <cell r="H2421">
            <v>0</v>
          </cell>
        </row>
        <row r="2422">
          <cell r="A2422"/>
          <cell r="H2422">
            <v>0</v>
          </cell>
        </row>
        <row r="2423">
          <cell r="A2423"/>
          <cell r="H2423">
            <v>0</v>
          </cell>
        </row>
        <row r="2424">
          <cell r="A2424"/>
          <cell r="H2424">
            <v>0</v>
          </cell>
        </row>
        <row r="2425">
          <cell r="A2425"/>
          <cell r="F2425"/>
          <cell r="G2425" t="str">
            <v>Medido Acumulado</v>
          </cell>
          <cell r="H2425" t="e">
            <v>#REF!</v>
          </cell>
        </row>
        <row r="2426">
          <cell r="A2426"/>
          <cell r="F2426"/>
          <cell r="G2426" t="str">
            <v>Contrato</v>
          </cell>
          <cell r="H2426">
            <v>0</v>
          </cell>
        </row>
        <row r="2427">
          <cell r="A2427"/>
          <cell r="F2427"/>
          <cell r="G2427" t="str">
            <v>Saldo</v>
          </cell>
          <cell r="H2427" t="e">
            <v>#REF!</v>
          </cell>
        </row>
        <row r="2428">
          <cell r="A2428"/>
        </row>
        <row r="2429">
          <cell r="A2429" t="str">
            <v>22.14.7</v>
          </cell>
          <cell r="B2429">
            <v>5</v>
          </cell>
          <cell r="C2429" t="str">
            <v>OK</v>
          </cell>
          <cell r="D2429"/>
          <cell r="E2429"/>
          <cell r="F2429"/>
          <cell r="G2429"/>
          <cell r="H2429">
            <v>5</v>
          </cell>
          <cell r="I2429" t="e">
            <v>#REF!</v>
          </cell>
        </row>
        <row r="2430">
          <cell r="A2430"/>
          <cell r="B2430" t="str">
            <v>SUBESTAÇÃO</v>
          </cell>
          <cell r="C2430">
            <v>5</v>
          </cell>
          <cell r="H2430">
            <v>5</v>
          </cell>
        </row>
        <row r="2431">
          <cell r="A2431"/>
          <cell r="H2431">
            <v>0</v>
          </cell>
        </row>
        <row r="2432">
          <cell r="A2432"/>
          <cell r="H2432">
            <v>0</v>
          </cell>
        </row>
        <row r="2433">
          <cell r="A2433"/>
          <cell r="H2433">
            <v>0</v>
          </cell>
        </row>
        <row r="2434">
          <cell r="A2434"/>
          <cell r="H2434">
            <v>0</v>
          </cell>
        </row>
        <row r="2435">
          <cell r="A2435"/>
          <cell r="H2435">
            <v>0</v>
          </cell>
        </row>
        <row r="2436">
          <cell r="A2436"/>
          <cell r="H2436">
            <v>0</v>
          </cell>
        </row>
        <row r="2437">
          <cell r="A2437"/>
          <cell r="H2437">
            <v>0</v>
          </cell>
        </row>
        <row r="2438">
          <cell r="A2438"/>
          <cell r="H2438">
            <v>0</v>
          </cell>
        </row>
        <row r="2439">
          <cell r="A2439"/>
          <cell r="H2439">
            <v>0</v>
          </cell>
        </row>
        <row r="2440">
          <cell r="A2440"/>
          <cell r="F2440"/>
          <cell r="G2440" t="str">
            <v>Medido Acumulado</v>
          </cell>
          <cell r="H2440" t="e">
            <v>#REF!</v>
          </cell>
        </row>
        <row r="2441">
          <cell r="A2441"/>
          <cell r="F2441"/>
          <cell r="G2441" t="str">
            <v>Contrato</v>
          </cell>
          <cell r="H2441">
            <v>0</v>
          </cell>
        </row>
        <row r="2442">
          <cell r="A2442"/>
          <cell r="F2442"/>
          <cell r="G2442" t="str">
            <v>Saldo</v>
          </cell>
          <cell r="H2442" t="e">
            <v>#REF!</v>
          </cell>
        </row>
        <row r="2443">
          <cell r="A2443"/>
        </row>
        <row r="2444">
          <cell r="A2444" t="str">
            <v>22.14.8</v>
          </cell>
          <cell r="B2444">
            <v>3</v>
          </cell>
          <cell r="C2444" t="str">
            <v>OK</v>
          </cell>
          <cell r="D2444"/>
          <cell r="E2444"/>
          <cell r="F2444"/>
          <cell r="G2444"/>
          <cell r="H2444">
            <v>3</v>
          </cell>
          <cell r="I2444" t="e">
            <v>#REF!</v>
          </cell>
        </row>
        <row r="2445">
          <cell r="A2445"/>
          <cell r="B2445" t="str">
            <v>SUBESTAÇÃO</v>
          </cell>
          <cell r="C2445">
            <v>3</v>
          </cell>
          <cell r="H2445">
            <v>3</v>
          </cell>
        </row>
        <row r="2446">
          <cell r="A2446"/>
          <cell r="H2446">
            <v>0</v>
          </cell>
        </row>
        <row r="2447">
          <cell r="A2447"/>
          <cell r="H2447">
            <v>0</v>
          </cell>
        </row>
        <row r="2448">
          <cell r="A2448"/>
          <cell r="H2448">
            <v>0</v>
          </cell>
        </row>
        <row r="2449">
          <cell r="A2449"/>
          <cell r="H2449">
            <v>0</v>
          </cell>
        </row>
        <row r="2450">
          <cell r="A2450"/>
          <cell r="H2450">
            <v>0</v>
          </cell>
        </row>
        <row r="2451">
          <cell r="A2451"/>
          <cell r="H2451">
            <v>0</v>
          </cell>
        </row>
        <row r="2452">
          <cell r="A2452"/>
          <cell r="H2452">
            <v>0</v>
          </cell>
        </row>
        <row r="2453">
          <cell r="A2453"/>
          <cell r="H2453">
            <v>0</v>
          </cell>
        </row>
        <row r="2454">
          <cell r="A2454"/>
          <cell r="H2454">
            <v>0</v>
          </cell>
        </row>
        <row r="2455">
          <cell r="A2455"/>
          <cell r="F2455"/>
          <cell r="G2455" t="str">
            <v>Medido Acumulado</v>
          </cell>
          <cell r="H2455" t="e">
            <v>#REF!</v>
          </cell>
        </row>
        <row r="2456">
          <cell r="A2456"/>
          <cell r="F2456"/>
          <cell r="G2456" t="str">
            <v>Contrato</v>
          </cell>
          <cell r="H2456">
            <v>0</v>
          </cell>
        </row>
        <row r="2457">
          <cell r="A2457"/>
          <cell r="F2457"/>
          <cell r="G2457" t="str">
            <v>Saldo</v>
          </cell>
          <cell r="H2457" t="e">
            <v>#REF!</v>
          </cell>
        </row>
        <row r="2458">
          <cell r="A2458"/>
        </row>
        <row r="2459">
          <cell r="A2459" t="str">
            <v>22.14.9</v>
          </cell>
          <cell r="B2459">
            <v>2</v>
          </cell>
          <cell r="C2459" t="str">
            <v>OK</v>
          </cell>
          <cell r="D2459"/>
          <cell r="E2459"/>
          <cell r="F2459"/>
          <cell r="G2459"/>
          <cell r="H2459">
            <v>2</v>
          </cell>
          <cell r="I2459" t="e">
            <v>#REF!</v>
          </cell>
        </row>
        <row r="2460">
          <cell r="A2460"/>
          <cell r="B2460" t="str">
            <v>SUBESTAÇÃO</v>
          </cell>
          <cell r="C2460">
            <v>2</v>
          </cell>
          <cell r="H2460">
            <v>2</v>
          </cell>
        </row>
        <row r="2461">
          <cell r="A2461"/>
          <cell r="H2461">
            <v>0</v>
          </cell>
        </row>
        <row r="2462">
          <cell r="A2462"/>
          <cell r="H2462">
            <v>0</v>
          </cell>
        </row>
        <row r="2463">
          <cell r="A2463"/>
          <cell r="H2463">
            <v>0</v>
          </cell>
        </row>
        <row r="2464">
          <cell r="A2464"/>
          <cell r="H2464">
            <v>0</v>
          </cell>
        </row>
        <row r="2465">
          <cell r="A2465"/>
          <cell r="H2465">
            <v>0</v>
          </cell>
        </row>
        <row r="2466">
          <cell r="A2466"/>
          <cell r="H2466">
            <v>0</v>
          </cell>
        </row>
        <row r="2467">
          <cell r="A2467"/>
          <cell r="H2467">
            <v>0</v>
          </cell>
        </row>
        <row r="2468">
          <cell r="A2468"/>
          <cell r="H2468">
            <v>0</v>
          </cell>
        </row>
        <row r="2469">
          <cell r="A2469"/>
          <cell r="H2469">
            <v>0</v>
          </cell>
        </row>
        <row r="2470">
          <cell r="A2470"/>
          <cell r="F2470"/>
          <cell r="G2470" t="str">
            <v>Medido Acumulado</v>
          </cell>
          <cell r="H2470" t="e">
            <v>#REF!</v>
          </cell>
        </row>
        <row r="2471">
          <cell r="A2471"/>
          <cell r="F2471"/>
          <cell r="G2471" t="str">
            <v>Contrato</v>
          </cell>
          <cell r="H2471">
            <v>0</v>
          </cell>
        </row>
        <row r="2472">
          <cell r="A2472"/>
          <cell r="F2472"/>
          <cell r="G2472" t="str">
            <v>Saldo</v>
          </cell>
          <cell r="H2472" t="e">
            <v>#REF!</v>
          </cell>
        </row>
        <row r="2473">
          <cell r="A2473"/>
        </row>
        <row r="2474">
          <cell r="A2474" t="str">
            <v>22.14.11</v>
          </cell>
          <cell r="B2474">
            <v>3</v>
          </cell>
          <cell r="C2474" t="str">
            <v>OK</v>
          </cell>
          <cell r="D2474"/>
          <cell r="E2474"/>
          <cell r="F2474"/>
          <cell r="G2474"/>
          <cell r="H2474">
            <v>3</v>
          </cell>
          <cell r="I2474" t="e">
            <v>#REF!</v>
          </cell>
        </row>
        <row r="2475">
          <cell r="A2475"/>
          <cell r="B2475" t="str">
            <v>SUBESTAÇÃO</v>
          </cell>
          <cell r="C2475">
            <v>3</v>
          </cell>
          <cell r="H2475">
            <v>3</v>
          </cell>
        </row>
        <row r="2476">
          <cell r="A2476"/>
          <cell r="H2476">
            <v>0</v>
          </cell>
        </row>
        <row r="2477">
          <cell r="A2477"/>
          <cell r="H2477">
            <v>0</v>
          </cell>
        </row>
        <row r="2478">
          <cell r="A2478"/>
          <cell r="H2478">
            <v>0</v>
          </cell>
        </row>
        <row r="2479">
          <cell r="A2479"/>
          <cell r="H2479">
            <v>0</v>
          </cell>
        </row>
        <row r="2480">
          <cell r="A2480"/>
          <cell r="H2480">
            <v>0</v>
          </cell>
        </row>
        <row r="2481">
          <cell r="A2481"/>
          <cell r="H2481">
            <v>0</v>
          </cell>
        </row>
        <row r="2482">
          <cell r="A2482"/>
          <cell r="H2482">
            <v>0</v>
          </cell>
        </row>
        <row r="2483">
          <cell r="A2483"/>
          <cell r="H2483">
            <v>0</v>
          </cell>
        </row>
        <row r="2484">
          <cell r="A2484"/>
          <cell r="H2484">
            <v>0</v>
          </cell>
        </row>
        <row r="2485">
          <cell r="A2485"/>
          <cell r="F2485"/>
          <cell r="G2485" t="str">
            <v>Medido Acumulado</v>
          </cell>
          <cell r="H2485" t="e">
            <v>#REF!</v>
          </cell>
        </row>
        <row r="2486">
          <cell r="A2486"/>
          <cell r="F2486"/>
          <cell r="G2486" t="str">
            <v>Contrato</v>
          </cell>
          <cell r="H2486">
            <v>0</v>
          </cell>
        </row>
        <row r="2487">
          <cell r="A2487"/>
          <cell r="F2487"/>
          <cell r="G2487" t="str">
            <v>Saldo</v>
          </cell>
          <cell r="H2487" t="e">
            <v>#REF!</v>
          </cell>
        </row>
        <row r="2488">
          <cell r="A2488"/>
        </row>
        <row r="2489">
          <cell r="A2489" t="str">
            <v>22.14.12</v>
          </cell>
          <cell r="B2489">
            <v>3</v>
          </cell>
          <cell r="C2489" t="str">
            <v>OK</v>
          </cell>
          <cell r="D2489"/>
          <cell r="E2489"/>
          <cell r="F2489"/>
          <cell r="G2489"/>
          <cell r="H2489">
            <v>3</v>
          </cell>
          <cell r="I2489" t="e">
            <v>#REF!</v>
          </cell>
        </row>
        <row r="2490">
          <cell r="A2490"/>
          <cell r="B2490" t="str">
            <v>SUBESTAÇÃO</v>
          </cell>
          <cell r="C2490">
            <v>3</v>
          </cell>
          <cell r="H2490">
            <v>3</v>
          </cell>
        </row>
        <row r="2491">
          <cell r="A2491"/>
          <cell r="H2491">
            <v>0</v>
          </cell>
        </row>
        <row r="2492">
          <cell r="A2492"/>
          <cell r="H2492">
            <v>0</v>
          </cell>
        </row>
        <row r="2493">
          <cell r="A2493"/>
          <cell r="H2493">
            <v>0</v>
          </cell>
        </row>
        <row r="2494">
          <cell r="A2494"/>
          <cell r="H2494">
            <v>0</v>
          </cell>
        </row>
        <row r="2495">
          <cell r="A2495"/>
          <cell r="H2495">
            <v>0</v>
          </cell>
        </row>
        <row r="2496">
          <cell r="A2496"/>
          <cell r="H2496">
            <v>0</v>
          </cell>
        </row>
        <row r="2497">
          <cell r="A2497"/>
          <cell r="H2497">
            <v>0</v>
          </cell>
        </row>
        <row r="2498">
          <cell r="A2498"/>
          <cell r="H2498">
            <v>0</v>
          </cell>
        </row>
        <row r="2499">
          <cell r="A2499"/>
          <cell r="H2499">
            <v>0</v>
          </cell>
        </row>
        <row r="2500">
          <cell r="A2500"/>
          <cell r="F2500"/>
          <cell r="G2500" t="str">
            <v>Medido Acumulado</v>
          </cell>
          <cell r="H2500" t="e">
            <v>#REF!</v>
          </cell>
        </row>
        <row r="2501">
          <cell r="A2501"/>
          <cell r="F2501"/>
          <cell r="G2501" t="str">
            <v>Contrato</v>
          </cell>
          <cell r="H2501">
            <v>0</v>
          </cell>
        </row>
        <row r="2502">
          <cell r="A2502"/>
          <cell r="F2502"/>
          <cell r="G2502" t="str">
            <v>Saldo</v>
          </cell>
          <cell r="H2502" t="e">
            <v>#REF!</v>
          </cell>
        </row>
        <row r="2503">
          <cell r="A2503"/>
        </row>
        <row r="2504">
          <cell r="A2504" t="str">
            <v>22.14.13</v>
          </cell>
          <cell r="B2504">
            <v>440</v>
          </cell>
          <cell r="C2504" t="str">
            <v>OK</v>
          </cell>
          <cell r="D2504"/>
          <cell r="E2504"/>
          <cell r="F2504"/>
          <cell r="G2504"/>
          <cell r="H2504">
            <v>250</v>
          </cell>
          <cell r="I2504" t="e">
            <v>#REF!</v>
          </cell>
        </row>
        <row r="2505">
          <cell r="A2505"/>
          <cell r="B2505" t="str">
            <v>SUBESTAÇÃO</v>
          </cell>
          <cell r="E2505">
            <v>250</v>
          </cell>
          <cell r="H2505">
            <v>250</v>
          </cell>
        </row>
        <row r="2506">
          <cell r="A2506"/>
          <cell r="H2506">
            <v>0</v>
          </cell>
        </row>
        <row r="2507">
          <cell r="A2507"/>
          <cell r="H2507">
            <v>0</v>
          </cell>
        </row>
        <row r="2508">
          <cell r="A2508"/>
          <cell r="H2508">
            <v>0</v>
          </cell>
        </row>
        <row r="2509">
          <cell r="A2509"/>
          <cell r="H2509">
            <v>0</v>
          </cell>
        </row>
        <row r="2510">
          <cell r="A2510"/>
          <cell r="H2510">
            <v>0</v>
          </cell>
        </row>
        <row r="2511">
          <cell r="A2511"/>
          <cell r="H2511">
            <v>0</v>
          </cell>
        </row>
        <row r="2512">
          <cell r="A2512"/>
          <cell r="H2512">
            <v>0</v>
          </cell>
        </row>
        <row r="2513">
          <cell r="A2513"/>
          <cell r="H2513">
            <v>0</v>
          </cell>
        </row>
        <row r="2514">
          <cell r="A2514"/>
          <cell r="H2514">
            <v>0</v>
          </cell>
        </row>
        <row r="2515">
          <cell r="A2515"/>
          <cell r="F2515"/>
          <cell r="G2515" t="str">
            <v>Medido Acumulado</v>
          </cell>
          <cell r="H2515" t="e">
            <v>#REF!</v>
          </cell>
        </row>
        <row r="2516">
          <cell r="A2516"/>
          <cell r="F2516"/>
          <cell r="G2516" t="str">
            <v>Contrato</v>
          </cell>
          <cell r="H2516">
            <v>190</v>
          </cell>
        </row>
        <row r="2517">
          <cell r="A2517"/>
          <cell r="F2517"/>
          <cell r="G2517" t="str">
            <v>Saldo</v>
          </cell>
          <cell r="H2517" t="e">
            <v>#REF!</v>
          </cell>
        </row>
        <row r="2518">
          <cell r="A2518"/>
        </row>
        <row r="2519">
          <cell r="A2519" t="str">
            <v>22.14.14</v>
          </cell>
          <cell r="B2519">
            <v>20</v>
          </cell>
          <cell r="C2519" t="str">
            <v>OK</v>
          </cell>
          <cell r="D2519"/>
          <cell r="E2519"/>
          <cell r="F2519"/>
          <cell r="G2519"/>
          <cell r="H2519">
            <v>20</v>
          </cell>
          <cell r="I2519" t="e">
            <v>#REF!</v>
          </cell>
        </row>
        <row r="2520">
          <cell r="A2520"/>
          <cell r="B2520" t="str">
            <v>SUBESTAÇÃO</v>
          </cell>
          <cell r="C2520">
            <v>20</v>
          </cell>
          <cell r="H2520">
            <v>20</v>
          </cell>
        </row>
        <row r="2521">
          <cell r="A2521"/>
          <cell r="H2521">
            <v>0</v>
          </cell>
        </row>
        <row r="2522">
          <cell r="A2522"/>
          <cell r="H2522">
            <v>0</v>
          </cell>
        </row>
        <row r="2523">
          <cell r="A2523"/>
          <cell r="H2523">
            <v>0</v>
          </cell>
        </row>
        <row r="2524">
          <cell r="A2524"/>
          <cell r="H2524">
            <v>0</v>
          </cell>
        </row>
        <row r="2525">
          <cell r="A2525"/>
          <cell r="H2525">
            <v>0</v>
          </cell>
        </row>
        <row r="2526">
          <cell r="A2526"/>
          <cell r="H2526">
            <v>0</v>
          </cell>
        </row>
        <row r="2527">
          <cell r="A2527"/>
          <cell r="H2527">
            <v>0</v>
          </cell>
        </row>
        <row r="2528">
          <cell r="A2528"/>
          <cell r="H2528">
            <v>0</v>
          </cell>
        </row>
        <row r="2529">
          <cell r="A2529"/>
          <cell r="H2529">
            <v>0</v>
          </cell>
        </row>
        <row r="2530">
          <cell r="A2530"/>
          <cell r="F2530"/>
          <cell r="G2530" t="str">
            <v>Medido Acumulado</v>
          </cell>
          <cell r="H2530" t="e">
            <v>#REF!</v>
          </cell>
        </row>
        <row r="2531">
          <cell r="A2531"/>
          <cell r="F2531"/>
          <cell r="G2531" t="str">
            <v>Contrato</v>
          </cell>
          <cell r="H2531">
            <v>0</v>
          </cell>
        </row>
        <row r="2532">
          <cell r="A2532"/>
          <cell r="F2532"/>
          <cell r="G2532" t="str">
            <v>Saldo</v>
          </cell>
          <cell r="H2532" t="e">
            <v>#REF!</v>
          </cell>
        </row>
        <row r="2533">
          <cell r="A2533"/>
        </row>
        <row r="2534">
          <cell r="A2534" t="str">
            <v>22.14.15</v>
          </cell>
          <cell r="B2534">
            <v>1</v>
          </cell>
          <cell r="C2534" t="str">
            <v>OK</v>
          </cell>
          <cell r="D2534"/>
          <cell r="E2534"/>
          <cell r="F2534"/>
          <cell r="G2534"/>
          <cell r="H2534">
            <v>1</v>
          </cell>
          <cell r="I2534" t="e">
            <v>#REF!</v>
          </cell>
        </row>
        <row r="2535">
          <cell r="A2535"/>
          <cell r="B2535" t="str">
            <v>SUBESTAÇÃO</v>
          </cell>
          <cell r="C2535">
            <v>1</v>
          </cell>
          <cell r="H2535">
            <v>1</v>
          </cell>
        </row>
        <row r="2536">
          <cell r="A2536"/>
          <cell r="H2536">
            <v>0</v>
          </cell>
        </row>
        <row r="2537">
          <cell r="A2537"/>
          <cell r="H2537">
            <v>0</v>
          </cell>
        </row>
        <row r="2538">
          <cell r="A2538"/>
          <cell r="H2538">
            <v>0</v>
          </cell>
        </row>
        <row r="2539">
          <cell r="A2539"/>
          <cell r="H2539">
            <v>0</v>
          </cell>
        </row>
        <row r="2540">
          <cell r="A2540"/>
          <cell r="H2540">
            <v>0</v>
          </cell>
        </row>
        <row r="2541">
          <cell r="A2541"/>
          <cell r="H2541">
            <v>0</v>
          </cell>
        </row>
        <row r="2542">
          <cell r="A2542"/>
          <cell r="H2542">
            <v>0</v>
          </cell>
        </row>
        <row r="2543">
          <cell r="A2543"/>
          <cell r="H2543">
            <v>0</v>
          </cell>
        </row>
        <row r="2544">
          <cell r="A2544"/>
          <cell r="H2544">
            <v>0</v>
          </cell>
        </row>
        <row r="2545">
          <cell r="A2545"/>
          <cell r="F2545"/>
          <cell r="G2545" t="str">
            <v>Medido Acumulado</v>
          </cell>
          <cell r="H2545" t="e">
            <v>#REF!</v>
          </cell>
        </row>
        <row r="2546">
          <cell r="A2546"/>
          <cell r="F2546"/>
          <cell r="G2546" t="str">
            <v>Contrato</v>
          </cell>
          <cell r="H2546">
            <v>0</v>
          </cell>
        </row>
        <row r="2547">
          <cell r="A2547"/>
          <cell r="F2547"/>
          <cell r="G2547" t="str">
            <v>Saldo</v>
          </cell>
          <cell r="H2547" t="e">
            <v>#REF!</v>
          </cell>
        </row>
        <row r="2548">
          <cell r="A2548"/>
        </row>
        <row r="2549">
          <cell r="A2549" t="str">
            <v>22.14.16</v>
          </cell>
          <cell r="B2549">
            <v>4</v>
          </cell>
          <cell r="C2549" t="str">
            <v>OK</v>
          </cell>
          <cell r="D2549"/>
          <cell r="E2549"/>
          <cell r="F2549"/>
          <cell r="G2549"/>
          <cell r="H2549">
            <v>4</v>
          </cell>
          <cell r="I2549" t="e">
            <v>#REF!</v>
          </cell>
        </row>
        <row r="2550">
          <cell r="A2550"/>
          <cell r="B2550" t="str">
            <v>SUBESTAÇÃO</v>
          </cell>
          <cell r="C2550">
            <v>4</v>
          </cell>
          <cell r="H2550">
            <v>4</v>
          </cell>
        </row>
        <row r="2551">
          <cell r="A2551"/>
          <cell r="H2551">
            <v>0</v>
          </cell>
        </row>
        <row r="2552">
          <cell r="A2552"/>
          <cell r="H2552">
            <v>0</v>
          </cell>
        </row>
        <row r="2553">
          <cell r="A2553"/>
          <cell r="H2553">
            <v>0</v>
          </cell>
        </row>
        <row r="2554">
          <cell r="A2554"/>
          <cell r="H2554">
            <v>0</v>
          </cell>
        </row>
        <row r="2555">
          <cell r="A2555"/>
          <cell r="H2555">
            <v>0</v>
          </cell>
        </row>
        <row r="2556">
          <cell r="A2556"/>
          <cell r="H2556">
            <v>0</v>
          </cell>
        </row>
        <row r="2557">
          <cell r="A2557"/>
          <cell r="H2557">
            <v>0</v>
          </cell>
        </row>
        <row r="2558">
          <cell r="A2558"/>
          <cell r="H2558">
            <v>0</v>
          </cell>
        </row>
        <row r="2559">
          <cell r="A2559"/>
          <cell r="H2559">
            <v>0</v>
          </cell>
        </row>
        <row r="2560">
          <cell r="A2560"/>
          <cell r="F2560"/>
          <cell r="G2560" t="str">
            <v>Medido Acumulado</v>
          </cell>
          <cell r="H2560" t="e">
            <v>#REF!</v>
          </cell>
        </row>
        <row r="2561">
          <cell r="A2561"/>
          <cell r="F2561"/>
          <cell r="G2561" t="str">
            <v>Contrato</v>
          </cell>
          <cell r="H2561">
            <v>0</v>
          </cell>
        </row>
        <row r="2562">
          <cell r="A2562"/>
          <cell r="F2562"/>
          <cell r="G2562" t="str">
            <v>Saldo</v>
          </cell>
          <cell r="H2562" t="e">
            <v>#REF!</v>
          </cell>
        </row>
        <row r="2563">
          <cell r="A2563"/>
        </row>
        <row r="2564">
          <cell r="A2564" t="str">
            <v>22.14.17</v>
          </cell>
          <cell r="B2564">
            <v>4</v>
          </cell>
          <cell r="C2564" t="str">
            <v>OK</v>
          </cell>
          <cell r="D2564"/>
          <cell r="E2564"/>
          <cell r="F2564"/>
          <cell r="G2564"/>
          <cell r="H2564">
            <v>4</v>
          </cell>
          <cell r="I2564" t="e">
            <v>#REF!</v>
          </cell>
        </row>
        <row r="2565">
          <cell r="A2565"/>
          <cell r="B2565" t="str">
            <v>SUBESTAÇÃO</v>
          </cell>
          <cell r="C2565">
            <v>4</v>
          </cell>
          <cell r="H2565">
            <v>4</v>
          </cell>
        </row>
        <row r="2566">
          <cell r="A2566"/>
          <cell r="H2566">
            <v>0</v>
          </cell>
        </row>
        <row r="2567">
          <cell r="A2567"/>
          <cell r="H2567">
            <v>0</v>
          </cell>
        </row>
        <row r="2568">
          <cell r="A2568"/>
          <cell r="H2568">
            <v>0</v>
          </cell>
        </row>
        <row r="2569">
          <cell r="A2569"/>
          <cell r="H2569">
            <v>0</v>
          </cell>
        </row>
        <row r="2570">
          <cell r="A2570"/>
          <cell r="H2570">
            <v>0</v>
          </cell>
        </row>
        <row r="2571">
          <cell r="A2571"/>
          <cell r="H2571">
            <v>0</v>
          </cell>
        </row>
        <row r="2572">
          <cell r="A2572"/>
          <cell r="H2572">
            <v>0</v>
          </cell>
        </row>
        <row r="2573">
          <cell r="A2573"/>
          <cell r="H2573">
            <v>0</v>
          </cell>
        </row>
        <row r="2574">
          <cell r="A2574"/>
          <cell r="H2574">
            <v>0</v>
          </cell>
        </row>
        <row r="2575">
          <cell r="A2575"/>
          <cell r="F2575"/>
          <cell r="G2575" t="str">
            <v>Medido Acumulado</v>
          </cell>
          <cell r="H2575" t="e">
            <v>#REF!</v>
          </cell>
        </row>
        <row r="2576">
          <cell r="A2576"/>
          <cell r="F2576"/>
          <cell r="G2576" t="str">
            <v>Contrato</v>
          </cell>
          <cell r="H2576">
            <v>0</v>
          </cell>
        </row>
        <row r="2577">
          <cell r="A2577"/>
          <cell r="F2577"/>
          <cell r="G2577" t="str">
            <v>Saldo</v>
          </cell>
          <cell r="H2577" t="e">
            <v>#REF!</v>
          </cell>
        </row>
        <row r="2578">
          <cell r="A2578"/>
        </row>
        <row r="2579">
          <cell r="A2579" t="str">
            <v>22.14.18</v>
          </cell>
          <cell r="B2579">
            <v>4</v>
          </cell>
          <cell r="C2579" t="str">
            <v>OK</v>
          </cell>
          <cell r="D2579"/>
          <cell r="E2579"/>
          <cell r="F2579"/>
          <cell r="G2579"/>
          <cell r="H2579">
            <v>4</v>
          </cell>
          <cell r="I2579" t="e">
            <v>#REF!</v>
          </cell>
        </row>
        <row r="2580">
          <cell r="A2580"/>
          <cell r="B2580" t="str">
            <v>SUBESTAÇÃO</v>
          </cell>
          <cell r="C2580">
            <v>4</v>
          </cell>
          <cell r="H2580">
            <v>4</v>
          </cell>
        </row>
        <row r="2581">
          <cell r="A2581"/>
          <cell r="H2581">
            <v>0</v>
          </cell>
        </row>
        <row r="2582">
          <cell r="A2582"/>
          <cell r="H2582">
            <v>0</v>
          </cell>
        </row>
        <row r="2583">
          <cell r="A2583"/>
          <cell r="H2583">
            <v>0</v>
          </cell>
        </row>
        <row r="2584">
          <cell r="A2584"/>
          <cell r="H2584">
            <v>0</v>
          </cell>
        </row>
        <row r="2585">
          <cell r="A2585"/>
          <cell r="H2585">
            <v>0</v>
          </cell>
        </row>
        <row r="2586">
          <cell r="A2586"/>
          <cell r="H2586">
            <v>0</v>
          </cell>
        </row>
        <row r="2587">
          <cell r="A2587"/>
          <cell r="H2587">
            <v>0</v>
          </cell>
        </row>
        <row r="2588">
          <cell r="A2588"/>
          <cell r="H2588">
            <v>0</v>
          </cell>
        </row>
        <row r="2589">
          <cell r="A2589"/>
          <cell r="H2589">
            <v>0</v>
          </cell>
        </row>
        <row r="2590">
          <cell r="A2590"/>
          <cell r="F2590"/>
          <cell r="G2590" t="str">
            <v>Medido Acumulado</v>
          </cell>
          <cell r="H2590" t="e">
            <v>#REF!</v>
          </cell>
        </row>
        <row r="2591">
          <cell r="A2591"/>
          <cell r="F2591"/>
          <cell r="G2591" t="str">
            <v>Contrato</v>
          </cell>
          <cell r="H2591">
            <v>0</v>
          </cell>
        </row>
        <row r="2592">
          <cell r="A2592"/>
          <cell r="F2592"/>
          <cell r="G2592" t="str">
            <v>Saldo</v>
          </cell>
          <cell r="H2592" t="e">
            <v>#REF!</v>
          </cell>
        </row>
        <row r="2593">
          <cell r="A2593"/>
        </row>
        <row r="2594">
          <cell r="A2594" t="str">
            <v>22.14.19</v>
          </cell>
          <cell r="B2594">
            <v>50</v>
          </cell>
          <cell r="C2594" t="str">
            <v>OK</v>
          </cell>
          <cell r="D2594"/>
          <cell r="E2594"/>
          <cell r="F2594"/>
          <cell r="G2594"/>
          <cell r="H2594">
            <v>50</v>
          </cell>
          <cell r="I2594" t="e">
            <v>#REF!</v>
          </cell>
        </row>
        <row r="2595">
          <cell r="A2595"/>
          <cell r="B2595" t="str">
            <v>SUBESTAÇÃO</v>
          </cell>
          <cell r="E2595">
            <v>50</v>
          </cell>
          <cell r="H2595">
            <v>50</v>
          </cell>
        </row>
        <row r="2596">
          <cell r="A2596"/>
          <cell r="H2596">
            <v>0</v>
          </cell>
        </row>
        <row r="2597">
          <cell r="A2597"/>
          <cell r="H2597">
            <v>0</v>
          </cell>
        </row>
        <row r="2598">
          <cell r="A2598"/>
          <cell r="H2598">
            <v>0</v>
          </cell>
        </row>
        <row r="2599">
          <cell r="A2599"/>
          <cell r="H2599">
            <v>0</v>
          </cell>
        </row>
        <row r="2600">
          <cell r="A2600"/>
          <cell r="H2600">
            <v>0</v>
          </cell>
        </row>
        <row r="2601">
          <cell r="A2601"/>
          <cell r="H2601">
            <v>0</v>
          </cell>
        </row>
        <row r="2602">
          <cell r="A2602"/>
          <cell r="H2602">
            <v>0</v>
          </cell>
        </row>
        <row r="2603">
          <cell r="A2603"/>
          <cell r="H2603">
            <v>0</v>
          </cell>
        </row>
        <row r="2604">
          <cell r="A2604"/>
          <cell r="H2604">
            <v>0</v>
          </cell>
        </row>
        <row r="2605">
          <cell r="A2605"/>
          <cell r="F2605"/>
          <cell r="G2605" t="str">
            <v>Medido Acumulado</v>
          </cell>
          <cell r="H2605" t="e">
            <v>#REF!</v>
          </cell>
        </row>
        <row r="2606">
          <cell r="A2606"/>
          <cell r="F2606"/>
          <cell r="G2606" t="str">
            <v>Contrato</v>
          </cell>
          <cell r="H2606">
            <v>0</v>
          </cell>
        </row>
        <row r="2607">
          <cell r="A2607"/>
          <cell r="F2607"/>
          <cell r="G2607" t="str">
            <v>Saldo</v>
          </cell>
          <cell r="H2607" t="e">
            <v>#REF!</v>
          </cell>
        </row>
        <row r="2608">
          <cell r="A2608"/>
        </row>
        <row r="2609">
          <cell r="A2609"/>
        </row>
        <row r="2610">
          <cell r="A2610" t="str">
            <v>24.1</v>
          </cell>
          <cell r="B2610">
            <v>4</v>
          </cell>
          <cell r="C2610" t="str">
            <v>OK</v>
          </cell>
          <cell r="D2610"/>
          <cell r="E2610"/>
          <cell r="F2610"/>
          <cell r="G2610"/>
          <cell r="H2610">
            <v>4</v>
          </cell>
          <cell r="I2610" t="e">
            <v>#REF!</v>
          </cell>
        </row>
        <row r="2611">
          <cell r="A2611"/>
          <cell r="B2611" t="str">
            <v>ÁREA EXTERNA - REFLETOR E MASTRO</v>
          </cell>
          <cell r="C2611">
            <v>4</v>
          </cell>
          <cell r="H2611">
            <v>4</v>
          </cell>
        </row>
        <row r="2612">
          <cell r="A2612"/>
          <cell r="H2612">
            <v>0</v>
          </cell>
        </row>
        <row r="2613">
          <cell r="A2613"/>
          <cell r="H2613">
            <v>0</v>
          </cell>
        </row>
        <row r="2614">
          <cell r="A2614"/>
          <cell r="H2614">
            <v>0</v>
          </cell>
        </row>
        <row r="2615">
          <cell r="A2615"/>
          <cell r="H2615">
            <v>0</v>
          </cell>
        </row>
        <row r="2616">
          <cell r="A2616"/>
          <cell r="H2616">
            <v>0</v>
          </cell>
        </row>
        <row r="2617">
          <cell r="A2617"/>
          <cell r="H2617">
            <v>0</v>
          </cell>
        </row>
        <row r="2618">
          <cell r="A2618"/>
          <cell r="H2618">
            <v>0</v>
          </cell>
        </row>
        <row r="2619">
          <cell r="A2619"/>
          <cell r="H2619">
            <v>0</v>
          </cell>
        </row>
        <row r="2620">
          <cell r="A2620"/>
          <cell r="H2620">
            <v>0</v>
          </cell>
        </row>
        <row r="2621">
          <cell r="A2621"/>
          <cell r="F2621"/>
          <cell r="G2621" t="str">
            <v>Medido Acumulado</v>
          </cell>
          <cell r="H2621" t="e">
            <v>#REF!</v>
          </cell>
        </row>
        <row r="2622">
          <cell r="A2622"/>
          <cell r="F2622"/>
          <cell r="G2622" t="str">
            <v>Contrato</v>
          </cell>
          <cell r="H2622">
            <v>0</v>
          </cell>
        </row>
        <row r="2623">
          <cell r="A2623"/>
          <cell r="F2623"/>
          <cell r="G2623" t="str">
            <v>Saldo</v>
          </cell>
          <cell r="H2623" t="e">
            <v>#REF!</v>
          </cell>
        </row>
        <row r="2624">
          <cell r="A2624"/>
        </row>
        <row r="2625">
          <cell r="A2625" t="str">
            <v>24.3</v>
          </cell>
          <cell r="B2625">
            <v>3</v>
          </cell>
          <cell r="C2625" t="str">
            <v>OK</v>
          </cell>
          <cell r="D2625"/>
          <cell r="E2625"/>
          <cell r="F2625"/>
          <cell r="G2625"/>
          <cell r="H2625">
            <v>3</v>
          </cell>
          <cell r="I2625" t="e">
            <v>#REF!</v>
          </cell>
        </row>
        <row r="2626">
          <cell r="A2626"/>
          <cell r="B2626" t="str">
            <v>ÁREA EXTERNA - ÉLETRICA</v>
          </cell>
          <cell r="C2626">
            <v>3</v>
          </cell>
          <cell r="H2626">
            <v>3</v>
          </cell>
        </row>
        <row r="2627">
          <cell r="A2627"/>
          <cell r="H2627">
            <v>0</v>
          </cell>
        </row>
        <row r="2628">
          <cell r="A2628"/>
          <cell r="H2628">
            <v>0</v>
          </cell>
        </row>
        <row r="2629">
          <cell r="A2629"/>
          <cell r="H2629">
            <v>0</v>
          </cell>
        </row>
        <row r="2630">
          <cell r="A2630"/>
          <cell r="H2630">
            <v>0</v>
          </cell>
        </row>
        <row r="2631">
          <cell r="A2631"/>
          <cell r="H2631">
            <v>0</v>
          </cell>
        </row>
        <row r="2632">
          <cell r="A2632"/>
          <cell r="H2632">
            <v>0</v>
          </cell>
        </row>
        <row r="2633">
          <cell r="A2633"/>
          <cell r="H2633">
            <v>0</v>
          </cell>
        </row>
        <row r="2634">
          <cell r="A2634"/>
          <cell r="H2634">
            <v>0</v>
          </cell>
        </row>
        <row r="2635">
          <cell r="A2635"/>
          <cell r="H2635">
            <v>0</v>
          </cell>
        </row>
        <row r="2636">
          <cell r="A2636"/>
          <cell r="F2636"/>
          <cell r="G2636" t="str">
            <v>Medido Acumulado</v>
          </cell>
          <cell r="H2636" t="e">
            <v>#REF!</v>
          </cell>
        </row>
        <row r="2637">
          <cell r="A2637"/>
          <cell r="F2637"/>
          <cell r="G2637" t="str">
            <v>Contrato</v>
          </cell>
          <cell r="H2637">
            <v>0</v>
          </cell>
        </row>
        <row r="2638">
          <cell r="A2638"/>
          <cell r="F2638"/>
          <cell r="G2638" t="str">
            <v>Saldo</v>
          </cell>
          <cell r="H2638" t="e">
            <v>#REF!</v>
          </cell>
        </row>
        <row r="2639">
          <cell r="A2639"/>
        </row>
        <row r="2640">
          <cell r="A2640" t="str">
            <v>24.4</v>
          </cell>
          <cell r="B2640">
            <v>34</v>
          </cell>
          <cell r="C2640" t="str">
            <v>OK</v>
          </cell>
          <cell r="D2640"/>
          <cell r="E2640"/>
          <cell r="F2640"/>
          <cell r="G2640"/>
          <cell r="H2640">
            <v>16</v>
          </cell>
          <cell r="I2640" t="e">
            <v>#REF!</v>
          </cell>
        </row>
        <row r="2641">
          <cell r="A2641"/>
          <cell r="B2641" t="str">
            <v>ÁREA EXTERNA - POSTES</v>
          </cell>
          <cell r="C2641">
            <v>16</v>
          </cell>
          <cell r="H2641">
            <v>16</v>
          </cell>
        </row>
        <row r="2642">
          <cell r="A2642"/>
          <cell r="H2642">
            <v>0</v>
          </cell>
        </row>
        <row r="2643">
          <cell r="A2643"/>
          <cell r="H2643">
            <v>0</v>
          </cell>
        </row>
        <row r="2644">
          <cell r="A2644"/>
          <cell r="H2644">
            <v>0</v>
          </cell>
        </row>
        <row r="2645">
          <cell r="A2645"/>
          <cell r="H2645">
            <v>0</v>
          </cell>
        </row>
        <row r="2646">
          <cell r="A2646"/>
          <cell r="H2646">
            <v>0</v>
          </cell>
        </row>
        <row r="2647">
          <cell r="A2647"/>
          <cell r="H2647">
            <v>0</v>
          </cell>
        </row>
        <row r="2648">
          <cell r="A2648"/>
          <cell r="H2648">
            <v>0</v>
          </cell>
        </row>
        <row r="2649">
          <cell r="A2649"/>
          <cell r="H2649">
            <v>0</v>
          </cell>
        </row>
        <row r="2650">
          <cell r="A2650"/>
          <cell r="H2650">
            <v>0</v>
          </cell>
        </row>
        <row r="2651">
          <cell r="A2651"/>
          <cell r="F2651"/>
          <cell r="G2651" t="str">
            <v>Medido Acumulado</v>
          </cell>
          <cell r="H2651" t="e">
            <v>#REF!</v>
          </cell>
        </row>
        <row r="2652">
          <cell r="A2652"/>
          <cell r="F2652"/>
          <cell r="G2652" t="str">
            <v>Contrato</v>
          </cell>
          <cell r="H2652">
            <v>0</v>
          </cell>
        </row>
        <row r="2653">
          <cell r="A2653"/>
          <cell r="F2653"/>
          <cell r="G2653" t="str">
            <v>Saldo</v>
          </cell>
          <cell r="H2653" t="e">
            <v>#REF!</v>
          </cell>
        </row>
        <row r="2654">
          <cell r="A2654"/>
        </row>
        <row r="2655">
          <cell r="A2655" t="str">
            <v>24.5</v>
          </cell>
          <cell r="B2655">
            <v>1</v>
          </cell>
          <cell r="C2655" t="str">
            <v>OK</v>
          </cell>
          <cell r="D2655"/>
          <cell r="E2655"/>
          <cell r="F2655"/>
          <cell r="G2655"/>
          <cell r="H2655">
            <v>1</v>
          </cell>
          <cell r="I2655" t="e">
            <v>#REF!</v>
          </cell>
        </row>
        <row r="2656">
          <cell r="A2656"/>
          <cell r="B2656" t="str">
            <v>ÁREA EXTERNA - ELÉTRICA</v>
          </cell>
          <cell r="C2656">
            <v>1</v>
          </cell>
          <cell r="H2656">
            <v>1</v>
          </cell>
        </row>
        <row r="2657">
          <cell r="A2657"/>
          <cell r="H2657">
            <v>0</v>
          </cell>
        </row>
        <row r="2658">
          <cell r="A2658"/>
          <cell r="H2658">
            <v>0</v>
          </cell>
        </row>
        <row r="2659">
          <cell r="A2659"/>
          <cell r="H2659">
            <v>0</v>
          </cell>
        </row>
        <row r="2660">
          <cell r="A2660"/>
          <cell r="H2660">
            <v>0</v>
          </cell>
        </row>
        <row r="2661">
          <cell r="A2661"/>
          <cell r="H2661">
            <v>0</v>
          </cell>
        </row>
        <row r="2662">
          <cell r="A2662"/>
          <cell r="H2662">
            <v>0</v>
          </cell>
        </row>
        <row r="2663">
          <cell r="A2663"/>
          <cell r="H2663">
            <v>0</v>
          </cell>
        </row>
        <row r="2664">
          <cell r="A2664"/>
          <cell r="H2664">
            <v>0</v>
          </cell>
        </row>
        <row r="2665">
          <cell r="A2665"/>
          <cell r="H2665">
            <v>0</v>
          </cell>
        </row>
        <row r="2666">
          <cell r="A2666"/>
          <cell r="F2666"/>
          <cell r="G2666" t="str">
            <v>Medido Acumulado</v>
          </cell>
          <cell r="H2666" t="e">
            <v>#REF!</v>
          </cell>
        </row>
        <row r="2667">
          <cell r="A2667"/>
          <cell r="F2667"/>
          <cell r="G2667" t="str">
            <v>Contrato</v>
          </cell>
          <cell r="H2667">
            <v>0</v>
          </cell>
        </row>
        <row r="2668">
          <cell r="A2668"/>
          <cell r="F2668"/>
          <cell r="G2668" t="str">
            <v>Saldo</v>
          </cell>
          <cell r="H2668" t="e">
            <v>#REF!</v>
          </cell>
        </row>
        <row r="2669">
          <cell r="A2669"/>
        </row>
        <row r="2670">
          <cell r="A2670" t="str">
            <v>24.6</v>
          </cell>
          <cell r="B2670">
            <v>3</v>
          </cell>
          <cell r="C2670" t="str">
            <v>OK</v>
          </cell>
          <cell r="D2670"/>
          <cell r="E2670"/>
          <cell r="F2670"/>
          <cell r="G2670"/>
          <cell r="H2670">
            <v>3</v>
          </cell>
          <cell r="I2670" t="e">
            <v>#REF!</v>
          </cell>
        </row>
        <row r="2671">
          <cell r="A2671"/>
          <cell r="B2671" t="str">
            <v>ÁREA EXTERNA - ELÉTRICA</v>
          </cell>
          <cell r="C2671">
            <v>3</v>
          </cell>
          <cell r="H2671">
            <v>3</v>
          </cell>
        </row>
        <row r="2672">
          <cell r="A2672"/>
          <cell r="H2672">
            <v>0</v>
          </cell>
        </row>
        <row r="2673">
          <cell r="A2673"/>
          <cell r="H2673">
            <v>0</v>
          </cell>
        </row>
        <row r="2674">
          <cell r="A2674"/>
          <cell r="H2674">
            <v>0</v>
          </cell>
        </row>
        <row r="2675">
          <cell r="A2675"/>
          <cell r="H2675">
            <v>0</v>
          </cell>
        </row>
        <row r="2676">
          <cell r="A2676"/>
          <cell r="H2676">
            <v>0</v>
          </cell>
        </row>
        <row r="2677">
          <cell r="A2677"/>
          <cell r="H2677">
            <v>0</v>
          </cell>
        </row>
        <row r="2678">
          <cell r="A2678"/>
          <cell r="H2678">
            <v>0</v>
          </cell>
        </row>
        <row r="2679">
          <cell r="A2679"/>
          <cell r="H2679">
            <v>0</v>
          </cell>
        </row>
        <row r="2680">
          <cell r="A2680"/>
          <cell r="H2680">
            <v>0</v>
          </cell>
        </row>
        <row r="2681">
          <cell r="A2681"/>
          <cell r="F2681"/>
          <cell r="G2681" t="str">
            <v>Medido Acumulado</v>
          </cell>
          <cell r="H2681" t="e">
            <v>#REF!</v>
          </cell>
        </row>
        <row r="2682">
          <cell r="A2682"/>
          <cell r="F2682"/>
          <cell r="G2682" t="str">
            <v>Contrato</v>
          </cell>
          <cell r="H2682">
            <v>0</v>
          </cell>
        </row>
        <row r="2683">
          <cell r="A2683"/>
          <cell r="F2683"/>
          <cell r="G2683" t="str">
            <v>Saldo</v>
          </cell>
          <cell r="H2683" t="e">
            <v>#REF!</v>
          </cell>
        </row>
        <row r="2684">
          <cell r="A2684"/>
        </row>
        <row r="2685">
          <cell r="A2685" t="str">
            <v>24.7</v>
          </cell>
          <cell r="B2685">
            <v>8</v>
          </cell>
          <cell r="C2685"/>
          <cell r="D2685"/>
          <cell r="E2685"/>
          <cell r="F2685"/>
          <cell r="G2685"/>
          <cell r="H2685">
            <v>7</v>
          </cell>
          <cell r="I2685" t="e">
            <v>#REF!</v>
          </cell>
        </row>
        <row r="2686">
          <cell r="A2686"/>
          <cell r="B2686" t="str">
            <v>ÁREA EXTERNA - DESCIDA SPDA</v>
          </cell>
          <cell r="C2686">
            <v>7</v>
          </cell>
          <cell r="H2686">
            <v>7</v>
          </cell>
        </row>
        <row r="2687">
          <cell r="A2687"/>
          <cell r="H2687">
            <v>0</v>
          </cell>
        </row>
        <row r="2688">
          <cell r="A2688"/>
          <cell r="H2688">
            <v>0</v>
          </cell>
        </row>
        <row r="2689">
          <cell r="A2689"/>
          <cell r="H2689">
            <v>0</v>
          </cell>
        </row>
        <row r="2690">
          <cell r="A2690"/>
          <cell r="H2690">
            <v>0</v>
          </cell>
        </row>
        <row r="2691">
          <cell r="A2691"/>
          <cell r="H2691">
            <v>0</v>
          </cell>
        </row>
        <row r="2692">
          <cell r="A2692"/>
          <cell r="H2692">
            <v>0</v>
          </cell>
        </row>
        <row r="2693">
          <cell r="A2693"/>
          <cell r="H2693">
            <v>0</v>
          </cell>
        </row>
        <row r="2694">
          <cell r="A2694"/>
          <cell r="H2694">
            <v>0</v>
          </cell>
        </row>
        <row r="2695">
          <cell r="A2695"/>
          <cell r="H2695">
            <v>0</v>
          </cell>
        </row>
        <row r="2696">
          <cell r="A2696"/>
          <cell r="F2696"/>
          <cell r="G2696" t="str">
            <v>Medido Acumulado</v>
          </cell>
          <cell r="H2696" t="e">
            <v>#REF!</v>
          </cell>
        </row>
        <row r="2697">
          <cell r="A2697"/>
          <cell r="F2697"/>
          <cell r="G2697" t="str">
            <v>Contrato</v>
          </cell>
          <cell r="H2697">
            <v>1</v>
          </cell>
        </row>
        <row r="2698">
          <cell r="A2698"/>
          <cell r="F2698"/>
          <cell r="G2698" t="str">
            <v>Saldo</v>
          </cell>
          <cell r="H2698" t="e">
            <v>#REF!</v>
          </cell>
        </row>
        <row r="2699">
          <cell r="A2699"/>
        </row>
        <row r="2700">
          <cell r="A2700" t="str">
            <v>24.8</v>
          </cell>
          <cell r="B2700">
            <v>1</v>
          </cell>
          <cell r="C2700" t="str">
            <v>OK</v>
          </cell>
          <cell r="D2700"/>
          <cell r="E2700"/>
          <cell r="F2700"/>
          <cell r="G2700"/>
          <cell r="H2700">
            <v>1</v>
          </cell>
          <cell r="I2700" t="e">
            <v>#REF!</v>
          </cell>
        </row>
        <row r="2701">
          <cell r="A2701"/>
          <cell r="B2701" t="str">
            <v>SUBESTAÇÃO</v>
          </cell>
          <cell r="C2701">
            <v>1</v>
          </cell>
          <cell r="H2701">
            <v>1</v>
          </cell>
        </row>
        <row r="2702">
          <cell r="A2702"/>
          <cell r="H2702">
            <v>0</v>
          </cell>
        </row>
        <row r="2703">
          <cell r="A2703"/>
          <cell r="H2703">
            <v>0</v>
          </cell>
        </row>
        <row r="2704">
          <cell r="A2704"/>
          <cell r="H2704">
            <v>0</v>
          </cell>
        </row>
        <row r="2705">
          <cell r="A2705"/>
          <cell r="H2705">
            <v>0</v>
          </cell>
        </row>
        <row r="2706">
          <cell r="A2706"/>
          <cell r="H2706">
            <v>0</v>
          </cell>
        </row>
        <row r="2707">
          <cell r="A2707"/>
          <cell r="H2707">
            <v>0</v>
          </cell>
        </row>
        <row r="2708">
          <cell r="A2708"/>
          <cell r="H2708">
            <v>0</v>
          </cell>
        </row>
        <row r="2709">
          <cell r="A2709"/>
          <cell r="H2709">
            <v>0</v>
          </cell>
        </row>
        <row r="2710">
          <cell r="A2710"/>
          <cell r="H2710">
            <v>0</v>
          </cell>
        </row>
        <row r="2711">
          <cell r="A2711"/>
          <cell r="F2711"/>
          <cell r="G2711" t="str">
            <v>Medido Acumulado</v>
          </cell>
          <cell r="H2711" t="e">
            <v>#REF!</v>
          </cell>
        </row>
        <row r="2712">
          <cell r="A2712"/>
          <cell r="F2712"/>
          <cell r="G2712" t="str">
            <v>Contrato</v>
          </cell>
          <cell r="H2712">
            <v>0</v>
          </cell>
        </row>
        <row r="2713">
          <cell r="A2713"/>
          <cell r="F2713"/>
          <cell r="G2713" t="str">
            <v>Saldo</v>
          </cell>
          <cell r="H2713" t="e">
            <v>#REF!</v>
          </cell>
        </row>
        <row r="2714">
          <cell r="A2714"/>
        </row>
        <row r="2715">
          <cell r="A2715" t="str">
            <v>25.3.1</v>
          </cell>
          <cell r="B2715">
            <v>13</v>
          </cell>
          <cell r="C2715"/>
          <cell r="D2715"/>
          <cell r="E2715"/>
          <cell r="F2715"/>
          <cell r="G2715"/>
          <cell r="H2715">
            <v>2</v>
          </cell>
          <cell r="I2715" t="e">
            <v>#REF!</v>
          </cell>
        </row>
        <row r="2716">
          <cell r="A2716"/>
          <cell r="B2716" t="str">
            <v xml:space="preserve">AMAMENTAÇÃO </v>
          </cell>
          <cell r="C2716">
            <v>1</v>
          </cell>
          <cell r="H2716">
            <v>1</v>
          </cell>
        </row>
        <row r="2717">
          <cell r="A2717"/>
          <cell r="B2717" t="str">
            <v>ÁREA EXTERNA</v>
          </cell>
          <cell r="C2717">
            <v>1</v>
          </cell>
          <cell r="H2717">
            <v>1</v>
          </cell>
        </row>
        <row r="2718">
          <cell r="A2718"/>
          <cell r="H2718"/>
        </row>
        <row r="2719">
          <cell r="A2719"/>
          <cell r="H2719"/>
        </row>
        <row r="2720">
          <cell r="A2720"/>
          <cell r="H2720"/>
        </row>
        <row r="2721">
          <cell r="A2721"/>
          <cell r="G2721" t="str">
            <v>7ªmedição</v>
          </cell>
          <cell r="H2721">
            <v>7</v>
          </cell>
        </row>
        <row r="2722">
          <cell r="A2722"/>
          <cell r="G2722" t="str">
            <v>10ªmedição</v>
          </cell>
          <cell r="H2722">
            <v>1</v>
          </cell>
        </row>
        <row r="2723">
          <cell r="A2723"/>
          <cell r="G2723" t="str">
            <v>11ªmedição</v>
          </cell>
          <cell r="H2723">
            <v>2</v>
          </cell>
        </row>
        <row r="2724">
          <cell r="A2724"/>
          <cell r="H2724"/>
        </row>
        <row r="2725">
          <cell r="A2725"/>
          <cell r="H2725"/>
        </row>
        <row r="2726">
          <cell r="A2726"/>
          <cell r="F2726"/>
          <cell r="G2726" t="str">
            <v>Medido Acumulado</v>
          </cell>
          <cell r="H2726">
            <v>10</v>
          </cell>
        </row>
        <row r="2727">
          <cell r="A2727"/>
          <cell r="F2727"/>
          <cell r="G2727" t="str">
            <v>Contrato</v>
          </cell>
          <cell r="H2727">
            <v>3</v>
          </cell>
        </row>
        <row r="2728">
          <cell r="A2728"/>
          <cell r="F2728"/>
          <cell r="G2728" t="str">
            <v>Saldo</v>
          </cell>
          <cell r="H2728">
            <v>-7</v>
          </cell>
        </row>
        <row r="2729">
          <cell r="A2729"/>
        </row>
        <row r="2730">
          <cell r="A2730" t="str">
            <v>25.3.5</v>
          </cell>
          <cell r="B2730">
            <v>1</v>
          </cell>
          <cell r="C2730"/>
          <cell r="D2730"/>
          <cell r="E2730"/>
          <cell r="F2730"/>
          <cell r="G2730"/>
          <cell r="H2730">
            <v>1</v>
          </cell>
          <cell r="I2730" t="e">
            <v>#REF!</v>
          </cell>
        </row>
        <row r="2731">
          <cell r="A2731"/>
          <cell r="B2731" t="str">
            <v>JARDIM</v>
          </cell>
          <cell r="C2731">
            <v>1</v>
          </cell>
          <cell r="H2731">
            <v>1</v>
          </cell>
        </row>
        <row r="2732">
          <cell r="A2732"/>
          <cell r="H2732">
            <v>0</v>
          </cell>
        </row>
        <row r="2733">
          <cell r="A2733"/>
          <cell r="H2733">
            <v>0</v>
          </cell>
        </row>
        <row r="2734">
          <cell r="A2734"/>
          <cell r="H2734"/>
        </row>
        <row r="2735">
          <cell r="A2735"/>
          <cell r="H2735"/>
        </row>
        <row r="2736">
          <cell r="A2736"/>
          <cell r="H2736"/>
        </row>
        <row r="2737">
          <cell r="A2737"/>
          <cell r="G2737" t="str">
            <v>11ª medição</v>
          </cell>
          <cell r="H2737">
            <v>1</v>
          </cell>
        </row>
        <row r="2738">
          <cell r="A2738"/>
          <cell r="H2738"/>
        </row>
        <row r="2739">
          <cell r="A2739"/>
          <cell r="H2739"/>
        </row>
        <row r="2740">
          <cell r="A2740"/>
          <cell r="H2740"/>
        </row>
        <row r="2741">
          <cell r="A2741"/>
          <cell r="F2741"/>
          <cell r="G2741" t="str">
            <v>Medido Acumulado</v>
          </cell>
          <cell r="H2741">
            <v>1</v>
          </cell>
        </row>
        <row r="2742">
          <cell r="A2742"/>
          <cell r="F2742"/>
          <cell r="G2742" t="str">
            <v>Contrato</v>
          </cell>
          <cell r="H2742">
            <v>0</v>
          </cell>
        </row>
        <row r="2743">
          <cell r="A2743"/>
          <cell r="F2743"/>
          <cell r="G2743" t="str">
            <v>Saldo</v>
          </cell>
          <cell r="H2743">
            <v>-1</v>
          </cell>
        </row>
        <row r="2744">
          <cell r="A2744"/>
        </row>
        <row r="2745">
          <cell r="A2745" t="str">
            <v>25.4.1</v>
          </cell>
          <cell r="B2745">
            <v>1</v>
          </cell>
          <cell r="C2745"/>
          <cell r="D2745"/>
          <cell r="E2745"/>
          <cell r="F2745"/>
          <cell r="G2745"/>
          <cell r="H2745">
            <v>1</v>
          </cell>
          <cell r="I2745" t="e">
            <v>#REF!</v>
          </cell>
        </row>
        <row r="2746">
          <cell r="A2746"/>
          <cell r="B2746" t="str">
            <v xml:space="preserve">RESERVATÓRIO </v>
          </cell>
          <cell r="C2746">
            <v>1</v>
          </cell>
          <cell r="H2746">
            <v>1</v>
          </cell>
        </row>
        <row r="2747">
          <cell r="A2747"/>
          <cell r="H2747">
            <v>0</v>
          </cell>
        </row>
        <row r="2748">
          <cell r="A2748"/>
          <cell r="H2748">
            <v>0</v>
          </cell>
        </row>
        <row r="2749">
          <cell r="A2749"/>
          <cell r="H2749"/>
        </row>
        <row r="2750">
          <cell r="A2750"/>
          <cell r="H2750"/>
        </row>
        <row r="2751">
          <cell r="A2751"/>
          <cell r="H2751"/>
        </row>
        <row r="2752">
          <cell r="A2752"/>
          <cell r="G2752" t="str">
            <v>11ª medição</v>
          </cell>
          <cell r="H2752">
            <v>1</v>
          </cell>
        </row>
        <row r="2753">
          <cell r="A2753"/>
          <cell r="H2753"/>
        </row>
        <row r="2754">
          <cell r="A2754"/>
          <cell r="H2754"/>
        </row>
        <row r="2755">
          <cell r="A2755"/>
          <cell r="H2755"/>
        </row>
        <row r="2756">
          <cell r="A2756"/>
          <cell r="F2756"/>
          <cell r="G2756" t="str">
            <v>Medido Acumulado</v>
          </cell>
          <cell r="H2756">
            <v>1</v>
          </cell>
        </row>
        <row r="2757">
          <cell r="A2757"/>
          <cell r="F2757"/>
          <cell r="G2757" t="str">
            <v>Contrato</v>
          </cell>
          <cell r="H2757">
            <v>0</v>
          </cell>
        </row>
        <row r="2758">
          <cell r="A2758"/>
          <cell r="F2758"/>
          <cell r="G2758" t="str">
            <v>Saldo</v>
          </cell>
          <cell r="H2758">
            <v>-1</v>
          </cell>
        </row>
        <row r="2759">
          <cell r="A2759"/>
        </row>
        <row r="2760">
          <cell r="A2760"/>
        </row>
        <row r="2761">
          <cell r="A2761"/>
        </row>
        <row r="2762">
          <cell r="A2762" t="str">
            <v>25.5.1</v>
          </cell>
          <cell r="B2762">
            <v>45</v>
          </cell>
          <cell r="C2762"/>
          <cell r="D2762"/>
          <cell r="E2762"/>
          <cell r="F2762"/>
          <cell r="G2762"/>
          <cell r="H2762">
            <v>9</v>
          </cell>
          <cell r="I2762" t="e">
            <v>#REF!</v>
          </cell>
        </row>
        <row r="2763">
          <cell r="A2763"/>
          <cell r="B2763" t="str">
            <v>TORNEIRAS DE JARDIM</v>
          </cell>
          <cell r="C2763">
            <v>9</v>
          </cell>
          <cell r="H2763">
            <v>9</v>
          </cell>
        </row>
        <row r="2764">
          <cell r="A2764"/>
          <cell r="H2764">
            <v>0</v>
          </cell>
        </row>
        <row r="2765">
          <cell r="A2765"/>
          <cell r="H2765">
            <v>0</v>
          </cell>
        </row>
        <row r="2766">
          <cell r="A2766"/>
          <cell r="H2766"/>
        </row>
        <row r="2767">
          <cell r="A2767"/>
          <cell r="H2767"/>
        </row>
        <row r="2768">
          <cell r="A2768"/>
          <cell r="G2768" t="str">
            <v>7ªmedição</v>
          </cell>
          <cell r="H2768">
            <v>28</v>
          </cell>
        </row>
        <row r="2769">
          <cell r="A2769"/>
          <cell r="G2769" t="str">
            <v>11ªmedição</v>
          </cell>
          <cell r="H2769">
            <v>9</v>
          </cell>
        </row>
        <row r="2770">
          <cell r="A2770"/>
          <cell r="H2770"/>
        </row>
        <row r="2771">
          <cell r="A2771"/>
          <cell r="H2771"/>
        </row>
        <row r="2772">
          <cell r="A2772"/>
          <cell r="H2772"/>
        </row>
        <row r="2773">
          <cell r="A2773"/>
          <cell r="F2773"/>
          <cell r="G2773" t="str">
            <v>Medido Acumulado</v>
          </cell>
          <cell r="H2773">
            <v>37</v>
          </cell>
        </row>
        <row r="2774">
          <cell r="A2774"/>
          <cell r="F2774"/>
          <cell r="G2774" t="str">
            <v>Contrato</v>
          </cell>
          <cell r="H2774">
            <v>8</v>
          </cell>
        </row>
        <row r="2775">
          <cell r="A2775"/>
          <cell r="F2775"/>
          <cell r="G2775" t="str">
            <v>Saldo</v>
          </cell>
          <cell r="H2775">
            <v>-29</v>
          </cell>
        </row>
        <row r="2776">
          <cell r="A2776"/>
        </row>
        <row r="2777">
          <cell r="A2777" t="str">
            <v>25.5.4</v>
          </cell>
          <cell r="B2777">
            <v>13</v>
          </cell>
          <cell r="C2777"/>
          <cell r="D2777"/>
          <cell r="E2777"/>
          <cell r="F2777"/>
          <cell r="G2777"/>
          <cell r="H2777">
            <v>1</v>
          </cell>
          <cell r="I2777" t="e">
            <v>#REF!</v>
          </cell>
        </row>
        <row r="2778">
          <cell r="A2778"/>
          <cell r="B2778" t="str">
            <v xml:space="preserve">AMAMENTAÇÃO </v>
          </cell>
          <cell r="C2778">
            <v>1</v>
          </cell>
          <cell r="H2778">
            <v>1</v>
          </cell>
        </row>
        <row r="2779">
          <cell r="A2779"/>
          <cell r="H2779">
            <v>0</v>
          </cell>
        </row>
        <row r="2780">
          <cell r="A2780"/>
          <cell r="H2780">
            <v>0</v>
          </cell>
        </row>
        <row r="2781">
          <cell r="A2781"/>
          <cell r="H2781"/>
        </row>
        <row r="2782">
          <cell r="A2782"/>
          <cell r="H2782"/>
        </row>
        <row r="2783">
          <cell r="A2783"/>
          <cell r="G2783" t="str">
            <v>7ªmedição</v>
          </cell>
          <cell r="H2783">
            <v>12</v>
          </cell>
        </row>
        <row r="2784">
          <cell r="A2784"/>
          <cell r="G2784" t="str">
            <v>11ªmedição</v>
          </cell>
          <cell r="H2784">
            <v>1</v>
          </cell>
        </row>
        <row r="2785">
          <cell r="A2785"/>
          <cell r="H2785"/>
        </row>
        <row r="2786">
          <cell r="A2786"/>
          <cell r="H2786"/>
        </row>
        <row r="2787">
          <cell r="A2787"/>
          <cell r="H2787"/>
        </row>
        <row r="2788">
          <cell r="A2788"/>
          <cell r="F2788"/>
          <cell r="G2788" t="str">
            <v>Medido Acumulado</v>
          </cell>
          <cell r="H2788">
            <v>13</v>
          </cell>
        </row>
        <row r="2789">
          <cell r="A2789"/>
          <cell r="F2789"/>
          <cell r="G2789" t="str">
            <v>Contrato</v>
          </cell>
          <cell r="H2789">
            <v>0</v>
          </cell>
        </row>
        <row r="2790">
          <cell r="A2790"/>
          <cell r="F2790"/>
          <cell r="G2790" t="str">
            <v>Saldo</v>
          </cell>
          <cell r="H2790">
            <v>-13</v>
          </cell>
        </row>
        <row r="2791">
          <cell r="A2791"/>
        </row>
        <row r="2792">
          <cell r="A2792" t="str">
            <v>25.6.2</v>
          </cell>
          <cell r="B2792">
            <v>150</v>
          </cell>
          <cell r="C2792"/>
          <cell r="D2792"/>
          <cell r="E2792"/>
          <cell r="F2792"/>
          <cell r="G2792"/>
          <cell r="H2792">
            <v>90.3</v>
          </cell>
          <cell r="I2792" t="e">
            <v>#REF!</v>
          </cell>
        </row>
        <row r="2793">
          <cell r="A2793"/>
          <cell r="B2793" t="str">
            <v>ÁGUAS PLUVIAIS</v>
          </cell>
          <cell r="E2793">
            <v>90.3</v>
          </cell>
          <cell r="H2793">
            <v>90.3</v>
          </cell>
        </row>
        <row r="2794">
          <cell r="A2794"/>
          <cell r="H2794">
            <v>0</v>
          </cell>
        </row>
        <row r="2795">
          <cell r="A2795"/>
          <cell r="H2795">
            <v>0</v>
          </cell>
        </row>
        <row r="2796">
          <cell r="A2796"/>
          <cell r="H2796">
            <v>0</v>
          </cell>
        </row>
        <row r="2797">
          <cell r="A2797"/>
          <cell r="H2797"/>
        </row>
        <row r="2798">
          <cell r="A2798"/>
          <cell r="G2798" t="str">
            <v>8ª medição</v>
          </cell>
          <cell r="H2798">
            <v>59.7</v>
          </cell>
        </row>
        <row r="2799">
          <cell r="A2799"/>
          <cell r="G2799" t="str">
            <v>11ª medição</v>
          </cell>
          <cell r="H2799">
            <v>90.3</v>
          </cell>
        </row>
        <row r="2800">
          <cell r="A2800"/>
          <cell r="H2800"/>
        </row>
        <row r="2801">
          <cell r="A2801"/>
          <cell r="H2801"/>
        </row>
        <row r="2802">
          <cell r="A2802"/>
          <cell r="H2802"/>
        </row>
        <row r="2803">
          <cell r="A2803"/>
          <cell r="F2803"/>
          <cell r="G2803" t="str">
            <v>Medido Acumulado</v>
          </cell>
          <cell r="H2803">
            <v>150</v>
          </cell>
        </row>
        <row r="2804">
          <cell r="A2804"/>
          <cell r="F2804"/>
          <cell r="G2804" t="str">
            <v>Contrato</v>
          </cell>
          <cell r="H2804">
            <v>0</v>
          </cell>
        </row>
        <row r="2805">
          <cell r="A2805"/>
          <cell r="F2805"/>
          <cell r="G2805" t="str">
            <v>Saldo</v>
          </cell>
          <cell r="H2805">
            <v>-150</v>
          </cell>
        </row>
        <row r="2806">
          <cell r="A2806"/>
        </row>
        <row r="2807">
          <cell r="A2807"/>
        </row>
        <row r="2808">
          <cell r="A2808"/>
        </row>
        <row r="2809">
          <cell r="A2809"/>
        </row>
        <row r="2810">
          <cell r="A2810" t="str">
            <v>25.10.4</v>
          </cell>
          <cell r="B2810">
            <v>60</v>
          </cell>
          <cell r="C2810"/>
          <cell r="D2810"/>
          <cell r="E2810"/>
          <cell r="F2810"/>
          <cell r="G2810"/>
          <cell r="H2810">
            <v>60</v>
          </cell>
          <cell r="I2810" t="e">
            <v>#REF!</v>
          </cell>
        </row>
        <row r="2811">
          <cell r="A2811"/>
          <cell r="B2811" t="str">
            <v>LIGAÇÃO DO ESGOTO FINAL NO PV</v>
          </cell>
          <cell r="E2811">
            <v>60</v>
          </cell>
          <cell r="H2811">
            <v>60</v>
          </cell>
        </row>
        <row r="2812">
          <cell r="A2812"/>
          <cell r="H2812">
            <v>0</v>
          </cell>
        </row>
        <row r="2813">
          <cell r="A2813"/>
          <cell r="H2813">
            <v>0</v>
          </cell>
        </row>
        <row r="2814">
          <cell r="A2814"/>
          <cell r="H2814"/>
        </row>
        <row r="2815">
          <cell r="A2815"/>
          <cell r="H2815"/>
        </row>
        <row r="2816">
          <cell r="A2816"/>
          <cell r="B2816"/>
          <cell r="G2816" t="str">
            <v>11ª medição</v>
          </cell>
          <cell r="H2816">
            <v>60</v>
          </cell>
        </row>
        <row r="2817">
          <cell r="A2817"/>
          <cell r="H2817"/>
        </row>
        <row r="2818">
          <cell r="A2818"/>
          <cell r="H2818"/>
        </row>
        <row r="2819">
          <cell r="A2819"/>
          <cell r="H2819"/>
        </row>
        <row r="2820">
          <cell r="A2820"/>
          <cell r="H2820"/>
        </row>
        <row r="2821">
          <cell r="A2821"/>
          <cell r="F2821"/>
          <cell r="G2821" t="str">
            <v>Medido Acumulado</v>
          </cell>
          <cell r="H2821">
            <v>60</v>
          </cell>
        </row>
        <row r="2822">
          <cell r="A2822"/>
          <cell r="F2822"/>
          <cell r="G2822" t="str">
            <v>Contrato</v>
          </cell>
          <cell r="H2822">
            <v>0</v>
          </cell>
        </row>
        <row r="2823">
          <cell r="A2823"/>
          <cell r="F2823"/>
          <cell r="G2823" t="str">
            <v>Saldo</v>
          </cell>
          <cell r="H2823">
            <v>-60</v>
          </cell>
        </row>
        <row r="2824">
          <cell r="A2824"/>
        </row>
        <row r="2825">
          <cell r="A2825" t="str">
            <v>25.10.5</v>
          </cell>
          <cell r="B2825">
            <v>55</v>
          </cell>
          <cell r="C2825"/>
          <cell r="D2825"/>
          <cell r="E2825"/>
          <cell r="F2825"/>
          <cell r="G2825"/>
          <cell r="H2825">
            <v>55</v>
          </cell>
          <cell r="I2825" t="e">
            <v>#REF!</v>
          </cell>
        </row>
        <row r="2826">
          <cell r="A2826"/>
          <cell r="B2826" t="str">
            <v>LIGAÇÃO CAIXAS ÁGUAS PLUVIAIS</v>
          </cell>
          <cell r="E2826">
            <v>55</v>
          </cell>
          <cell r="H2826">
            <v>55</v>
          </cell>
        </row>
        <row r="2827">
          <cell r="A2827"/>
          <cell r="H2827">
            <v>0</v>
          </cell>
        </row>
        <row r="2828">
          <cell r="A2828"/>
          <cell r="H2828">
            <v>0</v>
          </cell>
        </row>
        <row r="2829">
          <cell r="A2829"/>
          <cell r="H2829">
            <v>0</v>
          </cell>
        </row>
        <row r="2830">
          <cell r="A2830"/>
          <cell r="B2830"/>
          <cell r="H2830"/>
        </row>
        <row r="2831">
          <cell r="A2831"/>
          <cell r="H2831"/>
        </row>
        <row r="2832">
          <cell r="A2832"/>
          <cell r="G2832" t="str">
            <v>11ª medição</v>
          </cell>
          <cell r="H2832">
            <v>55</v>
          </cell>
        </row>
        <row r="2833">
          <cell r="A2833"/>
          <cell r="H2833"/>
        </row>
        <row r="2834">
          <cell r="A2834"/>
          <cell r="H2834"/>
        </row>
        <row r="2835">
          <cell r="A2835"/>
          <cell r="H2835"/>
        </row>
        <row r="2836">
          <cell r="A2836"/>
          <cell r="F2836"/>
          <cell r="G2836" t="str">
            <v>Medido Acumulado</v>
          </cell>
          <cell r="H2836">
            <v>55</v>
          </cell>
        </row>
        <row r="2837">
          <cell r="A2837"/>
          <cell r="F2837"/>
          <cell r="G2837" t="str">
            <v>Contrato</v>
          </cell>
          <cell r="H2837">
            <v>0</v>
          </cell>
        </row>
        <row r="2838">
          <cell r="A2838"/>
          <cell r="F2838"/>
          <cell r="G2838" t="str">
            <v>Saldo</v>
          </cell>
          <cell r="H2838">
            <v>-55</v>
          </cell>
        </row>
        <row r="2839">
          <cell r="A2839"/>
        </row>
        <row r="2840">
          <cell r="A2840" t="str">
            <v>25.11.3</v>
          </cell>
          <cell r="B2840">
            <v>8</v>
          </cell>
          <cell r="C2840"/>
          <cell r="D2840"/>
          <cell r="E2840"/>
          <cell r="F2840"/>
          <cell r="G2840"/>
          <cell r="H2840">
            <v>8</v>
          </cell>
          <cell r="I2840" t="e">
            <v>#REF!</v>
          </cell>
        </row>
        <row r="2841">
          <cell r="A2841"/>
          <cell r="B2841" t="str">
            <v>WC MASCULINO</v>
          </cell>
          <cell r="C2841">
            <v>2</v>
          </cell>
          <cell r="H2841">
            <v>2</v>
          </cell>
        </row>
        <row r="2842">
          <cell r="A2842"/>
          <cell r="B2842" t="str">
            <v>WC FEMININO</v>
          </cell>
          <cell r="C2842">
            <v>3</v>
          </cell>
          <cell r="H2842">
            <v>3</v>
          </cell>
        </row>
        <row r="2843">
          <cell r="A2843"/>
          <cell r="B2843" t="str">
            <v>WC JURADOS</v>
          </cell>
          <cell r="C2843">
            <v>1</v>
          </cell>
          <cell r="H2843">
            <v>1</v>
          </cell>
        </row>
        <row r="2844">
          <cell r="A2844"/>
          <cell r="B2844" t="str">
            <v>WC JUIZ</v>
          </cell>
          <cell r="C2844">
            <v>1</v>
          </cell>
          <cell r="H2844">
            <v>1</v>
          </cell>
        </row>
        <row r="2845">
          <cell r="A2845"/>
          <cell r="B2845" t="str">
            <v>WC PROMOTORIA</v>
          </cell>
          <cell r="C2845">
            <v>1</v>
          </cell>
          <cell r="H2845">
            <v>1</v>
          </cell>
        </row>
        <row r="2846">
          <cell r="A2846"/>
          <cell r="B2846"/>
          <cell r="C2846"/>
          <cell r="D2846"/>
          <cell r="E2846"/>
          <cell r="F2846"/>
          <cell r="G2846"/>
          <cell r="H2846"/>
          <cell r="I2846"/>
          <cell r="J2846"/>
        </row>
        <row r="2847">
          <cell r="A2847"/>
          <cell r="G2847" t="str">
            <v>11ª medição</v>
          </cell>
          <cell r="H2847">
            <v>8</v>
          </cell>
        </row>
        <row r="2848">
          <cell r="A2848"/>
          <cell r="H2848"/>
        </row>
        <row r="2849">
          <cell r="A2849"/>
          <cell r="H2849"/>
        </row>
        <row r="2850">
          <cell r="A2850"/>
          <cell r="H2850"/>
        </row>
        <row r="2851">
          <cell r="A2851"/>
          <cell r="H2851"/>
        </row>
        <row r="2852">
          <cell r="A2852"/>
          <cell r="F2852"/>
          <cell r="G2852" t="str">
            <v>Medido Acumulado</v>
          </cell>
          <cell r="H2852">
            <v>8</v>
          </cell>
        </row>
        <row r="2853">
          <cell r="A2853"/>
          <cell r="F2853"/>
          <cell r="G2853" t="str">
            <v>Contrato</v>
          </cell>
          <cell r="H2853">
            <v>0</v>
          </cell>
        </row>
        <row r="2854">
          <cell r="A2854"/>
          <cell r="F2854"/>
          <cell r="G2854" t="str">
            <v>Saldo</v>
          </cell>
          <cell r="H2854">
            <v>-8</v>
          </cell>
        </row>
        <row r="2855">
          <cell r="A2855"/>
        </row>
        <row r="2856">
          <cell r="A2856" t="str">
            <v>25.11.5</v>
          </cell>
          <cell r="B2856">
            <v>2</v>
          </cell>
          <cell r="C2856"/>
          <cell r="D2856"/>
          <cell r="E2856"/>
          <cell r="F2856"/>
          <cell r="G2856"/>
          <cell r="H2856">
            <v>2</v>
          </cell>
          <cell r="I2856" t="e">
            <v>#REF!</v>
          </cell>
        </row>
        <row r="2857">
          <cell r="A2857"/>
          <cell r="B2857" t="str">
            <v>WC PNE MASCULINO</v>
          </cell>
          <cell r="C2857">
            <v>1</v>
          </cell>
          <cell r="H2857">
            <v>1</v>
          </cell>
        </row>
        <row r="2858">
          <cell r="A2858"/>
          <cell r="B2858" t="str">
            <v>WC PNE FEMININO</v>
          </cell>
          <cell r="C2858">
            <v>1</v>
          </cell>
          <cell r="H2858">
            <v>1</v>
          </cell>
        </row>
        <row r="2859">
          <cell r="A2859"/>
          <cell r="H2859"/>
        </row>
        <row r="2860">
          <cell r="A2860"/>
          <cell r="H2860"/>
        </row>
        <row r="2861">
          <cell r="A2861"/>
          <cell r="H2861"/>
        </row>
        <row r="2862">
          <cell r="A2862"/>
          <cell r="H2862"/>
        </row>
        <row r="2863">
          <cell r="A2863"/>
          <cell r="G2863" t="str">
            <v>11ª medição</v>
          </cell>
          <cell r="H2863">
            <v>2</v>
          </cell>
        </row>
        <row r="2864">
          <cell r="A2864"/>
          <cell r="H2864"/>
        </row>
        <row r="2865">
          <cell r="A2865"/>
          <cell r="H2865"/>
        </row>
        <row r="2866">
          <cell r="A2866"/>
          <cell r="H2866"/>
        </row>
        <row r="2867">
          <cell r="A2867"/>
          <cell r="F2867"/>
          <cell r="G2867" t="str">
            <v>Medido Acumulado</v>
          </cell>
          <cell r="H2867">
            <v>2</v>
          </cell>
        </row>
        <row r="2868">
          <cell r="A2868"/>
          <cell r="F2868"/>
          <cell r="G2868" t="str">
            <v>Contrato</v>
          </cell>
          <cell r="H2868">
            <v>0</v>
          </cell>
        </row>
        <row r="2869">
          <cell r="A2869"/>
          <cell r="F2869"/>
          <cell r="G2869" t="str">
            <v>Saldo</v>
          </cell>
          <cell r="H2869">
            <v>-2</v>
          </cell>
        </row>
        <row r="2870">
          <cell r="A2870"/>
        </row>
        <row r="2871">
          <cell r="A2871" t="str">
            <v>25.11.10</v>
          </cell>
          <cell r="B2871">
            <v>1</v>
          </cell>
          <cell r="C2871"/>
          <cell r="D2871"/>
          <cell r="E2871"/>
          <cell r="F2871"/>
          <cell r="G2871"/>
          <cell r="H2871">
            <v>1</v>
          </cell>
          <cell r="I2871" t="e">
            <v>#REF!</v>
          </cell>
        </row>
        <row r="2872">
          <cell r="A2872"/>
          <cell r="B2872" t="str">
            <v>COPA</v>
          </cell>
          <cell r="C2872">
            <v>1</v>
          </cell>
          <cell r="H2872">
            <v>1</v>
          </cell>
        </row>
        <row r="2873">
          <cell r="A2873"/>
          <cell r="H2873">
            <v>0</v>
          </cell>
        </row>
        <row r="2874">
          <cell r="A2874"/>
          <cell r="H2874">
            <v>0</v>
          </cell>
        </row>
        <row r="2875">
          <cell r="A2875"/>
          <cell r="H2875">
            <v>0</v>
          </cell>
        </row>
        <row r="2876">
          <cell r="A2876"/>
          <cell r="H2876"/>
        </row>
        <row r="2877">
          <cell r="A2877"/>
          <cell r="H2877"/>
        </row>
        <row r="2878">
          <cell r="A2878"/>
          <cell r="G2878" t="str">
            <v>11ªmedição</v>
          </cell>
          <cell r="H2878">
            <v>1</v>
          </cell>
        </row>
        <row r="2879">
          <cell r="A2879"/>
          <cell r="H2879"/>
        </row>
        <row r="2880">
          <cell r="A2880"/>
          <cell r="H2880"/>
        </row>
        <row r="2881">
          <cell r="A2881"/>
          <cell r="H2881"/>
        </row>
        <row r="2882">
          <cell r="A2882"/>
          <cell r="F2882"/>
          <cell r="G2882" t="str">
            <v>Medido Acumulado</v>
          </cell>
          <cell r="H2882">
            <v>1</v>
          </cell>
        </row>
        <row r="2883">
          <cell r="A2883"/>
          <cell r="F2883"/>
          <cell r="G2883" t="str">
            <v>Contrato</v>
          </cell>
          <cell r="H2883">
            <v>0</v>
          </cell>
        </row>
        <row r="2884">
          <cell r="A2884"/>
          <cell r="F2884"/>
          <cell r="G2884" t="str">
            <v>Saldo</v>
          </cell>
          <cell r="H2884">
            <v>-1</v>
          </cell>
        </row>
        <row r="2885">
          <cell r="A2885"/>
        </row>
        <row r="2886">
          <cell r="A2886" t="str">
            <v>25.11.12</v>
          </cell>
          <cell r="B2886">
            <v>1</v>
          </cell>
          <cell r="C2886"/>
          <cell r="D2886"/>
          <cell r="E2886"/>
          <cell r="F2886"/>
          <cell r="G2886"/>
          <cell r="H2886">
            <v>1</v>
          </cell>
          <cell r="I2886" t="e">
            <v>#REF!</v>
          </cell>
        </row>
        <row r="2887">
          <cell r="A2887"/>
          <cell r="B2887" t="str">
            <v>COPA</v>
          </cell>
          <cell r="C2887">
            <v>1</v>
          </cell>
          <cell r="H2887">
            <v>1</v>
          </cell>
        </row>
        <row r="2888">
          <cell r="A2888"/>
          <cell r="H2888">
            <v>0</v>
          </cell>
        </row>
        <row r="2889">
          <cell r="A2889"/>
          <cell r="H2889">
            <v>0</v>
          </cell>
        </row>
        <row r="2890">
          <cell r="A2890"/>
          <cell r="H2890"/>
        </row>
        <row r="2891">
          <cell r="A2891"/>
          <cell r="H2891"/>
        </row>
        <row r="2892">
          <cell r="A2892"/>
          <cell r="H2892"/>
        </row>
        <row r="2893">
          <cell r="A2893"/>
          <cell r="G2893" t="str">
            <v>11ªmedição</v>
          </cell>
          <cell r="H2893">
            <v>1</v>
          </cell>
        </row>
        <row r="2894">
          <cell r="A2894"/>
          <cell r="H2894"/>
        </row>
        <row r="2895">
          <cell r="A2895"/>
          <cell r="H2895"/>
        </row>
        <row r="2896">
          <cell r="A2896"/>
          <cell r="H2896"/>
        </row>
        <row r="2897">
          <cell r="A2897"/>
          <cell r="F2897"/>
          <cell r="G2897" t="str">
            <v>Medido Acumulado</v>
          </cell>
          <cell r="H2897">
            <v>1</v>
          </cell>
        </row>
        <row r="2898">
          <cell r="A2898"/>
          <cell r="F2898"/>
          <cell r="G2898" t="str">
            <v>Contrato</v>
          </cell>
          <cell r="H2898">
            <v>0</v>
          </cell>
        </row>
        <row r="2899">
          <cell r="A2899"/>
          <cell r="F2899"/>
          <cell r="G2899" t="str">
            <v>Saldo</v>
          </cell>
          <cell r="H2899">
            <v>-1</v>
          </cell>
        </row>
        <row r="2900">
          <cell r="A2900"/>
        </row>
        <row r="2901">
          <cell r="A2901" t="str">
            <v>25.11.14</v>
          </cell>
          <cell r="B2901">
            <v>9</v>
          </cell>
          <cell r="C2901"/>
          <cell r="D2901"/>
          <cell r="E2901"/>
          <cell r="F2901"/>
          <cell r="G2901"/>
          <cell r="H2901">
            <v>9</v>
          </cell>
          <cell r="I2901" t="e">
            <v>#REF!</v>
          </cell>
        </row>
        <row r="2902">
          <cell r="A2902"/>
          <cell r="B2902" t="str">
            <v>ÁREA EXTERNA</v>
          </cell>
          <cell r="C2902">
            <v>9</v>
          </cell>
          <cell r="H2902">
            <v>9</v>
          </cell>
        </row>
        <row r="2903">
          <cell r="A2903"/>
          <cell r="H2903">
            <v>0</v>
          </cell>
        </row>
        <row r="2904">
          <cell r="A2904"/>
          <cell r="H2904">
            <v>0</v>
          </cell>
        </row>
        <row r="2905">
          <cell r="A2905"/>
          <cell r="H2905">
            <v>0</v>
          </cell>
        </row>
        <row r="2906">
          <cell r="A2906"/>
          <cell r="H2906"/>
        </row>
        <row r="2907">
          <cell r="A2907"/>
          <cell r="G2907" t="str">
            <v>11ª medição</v>
          </cell>
          <cell r="H2907">
            <v>9</v>
          </cell>
        </row>
        <row r="2908">
          <cell r="A2908"/>
          <cell r="H2908"/>
        </row>
        <row r="2909">
          <cell r="A2909"/>
          <cell r="H2909"/>
        </row>
        <row r="2910">
          <cell r="A2910"/>
          <cell r="H2910"/>
        </row>
        <row r="2911">
          <cell r="A2911"/>
          <cell r="H2911"/>
        </row>
        <row r="2912">
          <cell r="A2912"/>
          <cell r="F2912"/>
          <cell r="G2912" t="str">
            <v>Medido Acumulado</v>
          </cell>
          <cell r="H2912">
            <v>9</v>
          </cell>
        </row>
        <row r="2913">
          <cell r="A2913"/>
          <cell r="F2913"/>
          <cell r="G2913" t="str">
            <v>Contrato</v>
          </cell>
          <cell r="H2913">
            <v>0</v>
          </cell>
        </row>
        <row r="2914">
          <cell r="A2914"/>
          <cell r="F2914"/>
          <cell r="G2914" t="str">
            <v>Saldo</v>
          </cell>
          <cell r="H2914">
            <v>-9</v>
          </cell>
        </row>
        <row r="2915">
          <cell r="A2915"/>
        </row>
        <row r="2916">
          <cell r="A2916"/>
        </row>
        <row r="2917">
          <cell r="A2917"/>
        </row>
        <row r="2918">
          <cell r="A2918"/>
        </row>
        <row r="2919">
          <cell r="A2919"/>
        </row>
        <row r="2920">
          <cell r="A2920"/>
        </row>
        <row r="2921">
          <cell r="A2921" t="str">
            <v>26.1.1</v>
          </cell>
          <cell r="B2921">
            <v>18</v>
          </cell>
          <cell r="C2921"/>
          <cell r="D2921"/>
          <cell r="E2921"/>
          <cell r="F2921"/>
          <cell r="G2921"/>
          <cell r="H2921">
            <v>8</v>
          </cell>
          <cell r="I2921" t="e">
            <v>#REF!</v>
          </cell>
        </row>
        <row r="2922">
          <cell r="A2922"/>
          <cell r="B2922" t="str">
            <v>ÁREA EXTERNA - ESGOTO</v>
          </cell>
          <cell r="C2922">
            <v>8</v>
          </cell>
          <cell r="H2922">
            <v>8</v>
          </cell>
        </row>
        <row r="2923">
          <cell r="A2923"/>
          <cell r="H2923">
            <v>0</v>
          </cell>
        </row>
        <row r="2924">
          <cell r="A2924"/>
          <cell r="H2924">
            <v>0</v>
          </cell>
        </row>
        <row r="2925">
          <cell r="A2925"/>
          <cell r="H2925">
            <v>0</v>
          </cell>
        </row>
        <row r="2926">
          <cell r="A2926"/>
          <cell r="H2926"/>
        </row>
        <row r="2927">
          <cell r="A2927"/>
          <cell r="H2927"/>
        </row>
        <row r="2928">
          <cell r="A2928"/>
          <cell r="G2928" t="str">
            <v>11ªmedição</v>
          </cell>
          <cell r="H2928">
            <v>8</v>
          </cell>
        </row>
        <row r="2929">
          <cell r="A2929"/>
          <cell r="H2929"/>
        </row>
        <row r="2930">
          <cell r="A2930"/>
          <cell r="H2930"/>
        </row>
        <row r="2931">
          <cell r="A2931"/>
          <cell r="H2931"/>
        </row>
        <row r="2932">
          <cell r="A2932"/>
          <cell r="F2932"/>
          <cell r="G2932" t="str">
            <v>Medido Acumulado</v>
          </cell>
          <cell r="H2932">
            <v>8</v>
          </cell>
        </row>
        <row r="2933">
          <cell r="A2933"/>
          <cell r="F2933"/>
          <cell r="G2933" t="str">
            <v>Contrato</v>
          </cell>
          <cell r="H2933">
            <v>0</v>
          </cell>
        </row>
        <row r="2934">
          <cell r="A2934"/>
          <cell r="F2934"/>
          <cell r="G2934" t="str">
            <v>Saldo</v>
          </cell>
          <cell r="H2934">
            <v>-8</v>
          </cell>
        </row>
        <row r="2935">
          <cell r="A2935"/>
        </row>
        <row r="2936">
          <cell r="A2936" t="str">
            <v>26.1.2</v>
          </cell>
          <cell r="B2936">
            <v>1</v>
          </cell>
          <cell r="C2936"/>
          <cell r="D2936"/>
          <cell r="E2936"/>
          <cell r="F2936"/>
          <cell r="G2936"/>
          <cell r="H2936">
            <v>1</v>
          </cell>
          <cell r="I2936" t="e">
            <v>#REF!</v>
          </cell>
        </row>
        <row r="2937">
          <cell r="A2937"/>
          <cell r="B2937" t="str">
            <v>COPA</v>
          </cell>
          <cell r="C2937">
            <v>1</v>
          </cell>
          <cell r="H2937">
            <v>1</v>
          </cell>
        </row>
        <row r="2938">
          <cell r="A2938"/>
          <cell r="H2938">
            <v>0</v>
          </cell>
        </row>
        <row r="2939">
          <cell r="A2939"/>
          <cell r="H2939">
            <v>0</v>
          </cell>
        </row>
        <row r="2940">
          <cell r="A2940"/>
          <cell r="H2940">
            <v>0</v>
          </cell>
        </row>
        <row r="2941">
          <cell r="A2941"/>
          <cell r="H2941">
            <v>0</v>
          </cell>
        </row>
        <row r="2942">
          <cell r="A2942"/>
          <cell r="H2942">
            <v>0</v>
          </cell>
        </row>
        <row r="2943">
          <cell r="A2943"/>
          <cell r="G2943" t="str">
            <v>11ª medição</v>
          </cell>
          <cell r="H2943">
            <v>1</v>
          </cell>
        </row>
        <row r="2944">
          <cell r="A2944"/>
          <cell r="H2944">
            <v>0</v>
          </cell>
        </row>
        <row r="2945">
          <cell r="A2945"/>
          <cell r="H2945">
            <v>0</v>
          </cell>
        </row>
        <row r="2946">
          <cell r="A2946"/>
          <cell r="H2946">
            <v>0</v>
          </cell>
        </row>
        <row r="2947">
          <cell r="A2947"/>
          <cell r="F2947"/>
          <cell r="G2947" t="str">
            <v>Medido Acumulado</v>
          </cell>
          <cell r="H2947">
            <v>1</v>
          </cell>
        </row>
        <row r="2948">
          <cell r="A2948"/>
          <cell r="F2948"/>
          <cell r="G2948" t="str">
            <v>Contrato</v>
          </cell>
          <cell r="H2948">
            <v>0</v>
          </cell>
        </row>
        <row r="2949">
          <cell r="A2949"/>
          <cell r="F2949"/>
          <cell r="G2949" t="str">
            <v>Saldo</v>
          </cell>
          <cell r="H2949">
            <v>-1</v>
          </cell>
        </row>
        <row r="2950">
          <cell r="A2950"/>
        </row>
        <row r="2951">
          <cell r="A2951"/>
        </row>
        <row r="2952">
          <cell r="A2952"/>
        </row>
        <row r="2953">
          <cell r="A2953"/>
        </row>
        <row r="2954">
          <cell r="A2954" t="str">
            <v>27.3.1</v>
          </cell>
          <cell r="B2954">
            <v>12</v>
          </cell>
          <cell r="C2954" t="str">
            <v>OK</v>
          </cell>
          <cell r="D2954"/>
          <cell r="E2954"/>
          <cell r="F2954"/>
          <cell r="G2954"/>
          <cell r="H2954">
            <v>12</v>
          </cell>
          <cell r="I2954" t="e">
            <v>#REF!</v>
          </cell>
        </row>
        <row r="2955">
          <cell r="A2955"/>
          <cell r="B2955" t="str">
            <v>INSTALAÇÕES</v>
          </cell>
          <cell r="C2955">
            <v>12</v>
          </cell>
          <cell r="H2955">
            <v>12</v>
          </cell>
        </row>
        <row r="2956">
          <cell r="A2956"/>
          <cell r="H2956">
            <v>0</v>
          </cell>
        </row>
        <row r="2957">
          <cell r="A2957"/>
          <cell r="H2957">
            <v>0</v>
          </cell>
        </row>
        <row r="2958">
          <cell r="A2958"/>
          <cell r="H2958">
            <v>0</v>
          </cell>
        </row>
        <row r="2959">
          <cell r="A2959"/>
          <cell r="H2959">
            <v>0</v>
          </cell>
        </row>
        <row r="2960">
          <cell r="A2960"/>
          <cell r="H2960">
            <v>0</v>
          </cell>
        </row>
        <row r="2961">
          <cell r="A2961"/>
          <cell r="H2961">
            <v>0</v>
          </cell>
        </row>
        <row r="2962">
          <cell r="A2962"/>
          <cell r="H2962">
            <v>0</v>
          </cell>
        </row>
        <row r="2963">
          <cell r="A2963"/>
          <cell r="H2963">
            <v>0</v>
          </cell>
        </row>
        <row r="2964">
          <cell r="A2964"/>
          <cell r="H2964">
            <v>0</v>
          </cell>
        </row>
        <row r="2965">
          <cell r="A2965"/>
          <cell r="F2965"/>
          <cell r="G2965" t="str">
            <v>Medido Acumulado</v>
          </cell>
          <cell r="H2965" t="e">
            <v>#REF!</v>
          </cell>
        </row>
        <row r="2966">
          <cell r="A2966"/>
          <cell r="F2966"/>
          <cell r="G2966" t="str">
            <v>Contrato</v>
          </cell>
          <cell r="H2966">
            <v>0</v>
          </cell>
        </row>
        <row r="2967">
          <cell r="A2967"/>
          <cell r="F2967"/>
          <cell r="G2967" t="str">
            <v>Saldo</v>
          </cell>
          <cell r="H2967" t="e">
            <v>#REF!</v>
          </cell>
        </row>
        <row r="2968">
          <cell r="A2968"/>
        </row>
        <row r="2969">
          <cell r="A2969"/>
        </row>
        <row r="2970">
          <cell r="A2970"/>
        </row>
        <row r="2971">
          <cell r="A2971" t="str">
            <v>28.3</v>
          </cell>
          <cell r="B2971">
            <v>1</v>
          </cell>
          <cell r="C2971"/>
          <cell r="D2971"/>
          <cell r="E2971"/>
          <cell r="F2971"/>
          <cell r="G2971"/>
          <cell r="H2971">
            <v>1</v>
          </cell>
          <cell r="I2971" t="e">
            <v>#REF!</v>
          </cell>
        </row>
        <row r="2972">
          <cell r="A2972"/>
          <cell r="B2972" t="str">
            <v>SALÃO DO JURI</v>
          </cell>
          <cell r="C2972">
            <v>1</v>
          </cell>
          <cell r="H2972">
            <v>1</v>
          </cell>
        </row>
        <row r="2973">
          <cell r="A2973"/>
          <cell r="H2973">
            <v>0</v>
          </cell>
        </row>
        <row r="2974">
          <cell r="A2974"/>
          <cell r="H2974">
            <v>0</v>
          </cell>
        </row>
        <row r="2975">
          <cell r="A2975"/>
          <cell r="H2975"/>
        </row>
        <row r="2976">
          <cell r="A2976"/>
          <cell r="H2976"/>
        </row>
        <row r="2977">
          <cell r="A2977"/>
          <cell r="H2977"/>
        </row>
        <row r="2978">
          <cell r="A2978"/>
          <cell r="G2978" t="str">
            <v>11ª medição</v>
          </cell>
          <cell r="H2978">
            <v>1</v>
          </cell>
        </row>
        <row r="2979">
          <cell r="A2979"/>
          <cell r="H2979"/>
        </row>
        <row r="2980">
          <cell r="A2980"/>
          <cell r="H2980"/>
        </row>
        <row r="2981">
          <cell r="A2981"/>
          <cell r="H2981"/>
        </row>
        <row r="2982">
          <cell r="A2982"/>
          <cell r="F2982"/>
          <cell r="G2982" t="str">
            <v>Medido Acumulado</v>
          </cell>
          <cell r="H2982">
            <v>1</v>
          </cell>
        </row>
        <row r="2983">
          <cell r="A2983"/>
          <cell r="F2983"/>
          <cell r="G2983" t="str">
            <v>Contrato</v>
          </cell>
          <cell r="H2983">
            <v>0</v>
          </cell>
        </row>
        <row r="2984">
          <cell r="A2984"/>
          <cell r="F2984"/>
          <cell r="G2984" t="str">
            <v>Saldo</v>
          </cell>
          <cell r="H2984">
            <v>-1</v>
          </cell>
        </row>
        <row r="2985">
          <cell r="A2985"/>
        </row>
        <row r="2986">
          <cell r="A2986" t="str">
            <v>30.2</v>
          </cell>
          <cell r="B2986">
            <v>5</v>
          </cell>
          <cell r="C2986"/>
          <cell r="D2986"/>
          <cell r="E2986"/>
          <cell r="F2986"/>
          <cell r="G2986"/>
          <cell r="H2986">
            <v>2</v>
          </cell>
          <cell r="I2986" t="e">
            <v>#REF!</v>
          </cell>
        </row>
        <row r="2987">
          <cell r="A2987"/>
          <cell r="B2987" t="str">
            <v>JUIZ</v>
          </cell>
          <cell r="C2987">
            <v>1</v>
          </cell>
          <cell r="H2987">
            <v>1</v>
          </cell>
        </row>
        <row r="2988">
          <cell r="A2988"/>
          <cell r="B2988" t="str">
            <v>OFICIAIS</v>
          </cell>
          <cell r="C2988">
            <v>1</v>
          </cell>
          <cell r="H2988">
            <v>1</v>
          </cell>
        </row>
        <row r="2989">
          <cell r="A2989"/>
          <cell r="H2989">
            <v>0</v>
          </cell>
        </row>
        <row r="2990">
          <cell r="A2990"/>
          <cell r="H2990">
            <v>0</v>
          </cell>
        </row>
        <row r="2991">
          <cell r="A2991"/>
          <cell r="H2991">
            <v>0</v>
          </cell>
        </row>
        <row r="2992">
          <cell r="A2992"/>
          <cell r="H2992">
            <v>0</v>
          </cell>
        </row>
        <row r="2993">
          <cell r="A2993"/>
          <cell r="H2993">
            <v>0</v>
          </cell>
        </row>
        <row r="2994">
          <cell r="A2994"/>
          <cell r="H2994">
            <v>0</v>
          </cell>
        </row>
        <row r="2995">
          <cell r="A2995"/>
          <cell r="H2995">
            <v>0</v>
          </cell>
        </row>
        <row r="2996">
          <cell r="A2996"/>
          <cell r="H2996">
            <v>0</v>
          </cell>
        </row>
        <row r="2997">
          <cell r="A2997"/>
          <cell r="F2997"/>
          <cell r="G2997" t="str">
            <v>Medido Acumulado</v>
          </cell>
          <cell r="H2997" t="e">
            <v>#REF!</v>
          </cell>
        </row>
        <row r="2998">
          <cell r="A2998"/>
          <cell r="F2998"/>
          <cell r="G2998" t="str">
            <v>Contrato</v>
          </cell>
          <cell r="H2998">
            <v>0</v>
          </cell>
        </row>
        <row r="2999">
          <cell r="A2999"/>
          <cell r="F2999"/>
          <cell r="G2999" t="str">
            <v>Saldo</v>
          </cell>
          <cell r="H2999" t="e">
            <v>#REF!</v>
          </cell>
        </row>
        <row r="3000">
          <cell r="A3000"/>
        </row>
        <row r="3001">
          <cell r="A3001" t="str">
            <v>30.4</v>
          </cell>
          <cell r="B3001">
            <v>4</v>
          </cell>
          <cell r="C3001"/>
          <cell r="D3001"/>
          <cell r="E3001"/>
          <cell r="F3001"/>
          <cell r="G3001"/>
          <cell r="H3001">
            <v>3</v>
          </cell>
          <cell r="I3001" t="e">
            <v>#REF!</v>
          </cell>
        </row>
        <row r="3002">
          <cell r="A3002"/>
          <cell r="B3002" t="str">
            <v>1ª VARA SECRETÁRIA</v>
          </cell>
          <cell r="C3002">
            <v>2</v>
          </cell>
          <cell r="H3002">
            <v>2</v>
          </cell>
        </row>
        <row r="3003">
          <cell r="A3003"/>
          <cell r="B3003" t="str">
            <v>AUDIÊNCIA</v>
          </cell>
          <cell r="C3003">
            <v>1</v>
          </cell>
          <cell r="H3003">
            <v>1</v>
          </cell>
        </row>
        <row r="3004">
          <cell r="A3004"/>
          <cell r="H3004">
            <v>0</v>
          </cell>
        </row>
        <row r="3005">
          <cell r="A3005"/>
          <cell r="H3005">
            <v>0</v>
          </cell>
        </row>
        <row r="3006">
          <cell r="A3006"/>
          <cell r="H3006">
            <v>0</v>
          </cell>
        </row>
        <row r="3007">
          <cell r="A3007"/>
          <cell r="H3007">
            <v>0</v>
          </cell>
        </row>
        <row r="3008">
          <cell r="A3008"/>
          <cell r="H3008">
            <v>0</v>
          </cell>
        </row>
        <row r="3009">
          <cell r="A3009"/>
          <cell r="H3009">
            <v>0</v>
          </cell>
        </row>
        <row r="3010">
          <cell r="A3010"/>
          <cell r="H3010">
            <v>0</v>
          </cell>
        </row>
        <row r="3011">
          <cell r="A3011"/>
          <cell r="H3011">
            <v>0</v>
          </cell>
        </row>
        <row r="3012">
          <cell r="A3012"/>
          <cell r="F3012"/>
          <cell r="G3012" t="str">
            <v>Medido Acumulado</v>
          </cell>
          <cell r="H3012" t="e">
            <v>#REF!</v>
          </cell>
        </row>
        <row r="3013">
          <cell r="A3013"/>
          <cell r="F3013"/>
          <cell r="G3013" t="str">
            <v>Contrato</v>
          </cell>
          <cell r="H3013">
            <v>0</v>
          </cell>
        </row>
        <row r="3014">
          <cell r="A3014"/>
          <cell r="F3014"/>
          <cell r="G3014" t="str">
            <v>Saldo</v>
          </cell>
          <cell r="H3014" t="e">
            <v>#REF!</v>
          </cell>
        </row>
        <row r="3015">
          <cell r="A3015"/>
        </row>
        <row r="3016">
          <cell r="A3016" t="str">
            <v>30.5</v>
          </cell>
          <cell r="B3016">
            <v>8</v>
          </cell>
          <cell r="C3016"/>
          <cell r="D3016"/>
          <cell r="E3016"/>
          <cell r="F3016"/>
          <cell r="G3016"/>
          <cell r="H3016">
            <v>8</v>
          </cell>
          <cell r="I3016" t="e">
            <v>#REF!</v>
          </cell>
        </row>
        <row r="3017">
          <cell r="A3017"/>
          <cell r="B3017" t="str">
            <v>RECEPÇÃO</v>
          </cell>
          <cell r="C3017">
            <v>4</v>
          </cell>
          <cell r="H3017">
            <v>4</v>
          </cell>
        </row>
        <row r="3018">
          <cell r="A3018"/>
          <cell r="B3018" t="str">
            <v>SALÃO DO JURI</v>
          </cell>
          <cell r="C3018">
            <v>4</v>
          </cell>
          <cell r="H3018">
            <v>4</v>
          </cell>
        </row>
        <row r="3019">
          <cell r="A3019"/>
          <cell r="H3019">
            <v>0</v>
          </cell>
        </row>
        <row r="3020">
          <cell r="A3020"/>
          <cell r="H3020">
            <v>0</v>
          </cell>
        </row>
        <row r="3021">
          <cell r="A3021"/>
          <cell r="H3021">
            <v>0</v>
          </cell>
        </row>
        <row r="3022">
          <cell r="A3022"/>
          <cell r="H3022">
            <v>0</v>
          </cell>
        </row>
        <row r="3023">
          <cell r="A3023"/>
          <cell r="H3023">
            <v>0</v>
          </cell>
        </row>
        <row r="3024">
          <cell r="A3024"/>
          <cell r="H3024">
            <v>0</v>
          </cell>
        </row>
        <row r="3025">
          <cell r="A3025"/>
          <cell r="H3025">
            <v>0</v>
          </cell>
        </row>
        <row r="3026">
          <cell r="A3026"/>
          <cell r="H3026">
            <v>0</v>
          </cell>
        </row>
        <row r="3027">
          <cell r="A3027"/>
          <cell r="F3027"/>
          <cell r="G3027" t="str">
            <v>Medido Acumulado</v>
          </cell>
          <cell r="H3027" t="e">
            <v>#REF!</v>
          </cell>
        </row>
        <row r="3028">
          <cell r="A3028"/>
          <cell r="F3028"/>
          <cell r="G3028" t="str">
            <v>Contrato</v>
          </cell>
          <cell r="H3028">
            <v>0</v>
          </cell>
        </row>
        <row r="3029">
          <cell r="A3029"/>
          <cell r="F3029"/>
          <cell r="G3029" t="str">
            <v>Saldo</v>
          </cell>
          <cell r="H3029" t="e">
            <v>#REF!</v>
          </cell>
        </row>
        <row r="3030">
          <cell r="A3030"/>
        </row>
        <row r="3031">
          <cell r="A3031" t="str">
            <v>30.9</v>
          </cell>
          <cell r="B3031">
            <v>3</v>
          </cell>
          <cell r="C3031"/>
          <cell r="D3031"/>
          <cell r="E3031"/>
          <cell r="F3031"/>
          <cell r="G3031"/>
          <cell r="H3031">
            <v>1</v>
          </cell>
          <cell r="I3031" t="e">
            <v>#REF!</v>
          </cell>
        </row>
        <row r="3032">
          <cell r="A3032"/>
          <cell r="B3032" t="str">
            <v>INSTALAÇÃOES RENOVAÇÃO DE AR</v>
          </cell>
          <cell r="C3032">
            <v>1</v>
          </cell>
          <cell r="H3032">
            <v>1</v>
          </cell>
        </row>
        <row r="3033">
          <cell r="A3033"/>
          <cell r="H3033">
            <v>0</v>
          </cell>
        </row>
        <row r="3034">
          <cell r="A3034"/>
          <cell r="H3034">
            <v>0</v>
          </cell>
        </row>
        <row r="3035">
          <cell r="A3035"/>
          <cell r="H3035">
            <v>0</v>
          </cell>
        </row>
        <row r="3036">
          <cell r="A3036"/>
          <cell r="H3036">
            <v>0</v>
          </cell>
        </row>
        <row r="3037">
          <cell r="A3037"/>
          <cell r="H3037">
            <v>0</v>
          </cell>
        </row>
        <row r="3038">
          <cell r="A3038"/>
          <cell r="H3038">
            <v>0</v>
          </cell>
        </row>
        <row r="3039">
          <cell r="A3039"/>
          <cell r="H3039">
            <v>0</v>
          </cell>
        </row>
        <row r="3040">
          <cell r="A3040"/>
          <cell r="H3040">
            <v>0</v>
          </cell>
        </row>
        <row r="3041">
          <cell r="A3041"/>
          <cell r="H3041">
            <v>0</v>
          </cell>
        </row>
        <row r="3042">
          <cell r="A3042"/>
          <cell r="F3042"/>
          <cell r="G3042" t="str">
            <v>Medido Acumulado</v>
          </cell>
          <cell r="H3042" t="e">
            <v>#REF!</v>
          </cell>
        </row>
        <row r="3043">
          <cell r="A3043"/>
          <cell r="F3043"/>
          <cell r="G3043" t="str">
            <v>Contrato</v>
          </cell>
          <cell r="H3043">
            <v>0</v>
          </cell>
        </row>
        <row r="3044">
          <cell r="A3044"/>
          <cell r="F3044"/>
          <cell r="G3044" t="str">
            <v>Saldo</v>
          </cell>
          <cell r="H3044" t="e">
            <v>#REF!</v>
          </cell>
        </row>
        <row r="3045">
          <cell r="A3045"/>
        </row>
        <row r="3046">
          <cell r="A3046" t="str">
            <v>30.10</v>
          </cell>
          <cell r="B3046">
            <v>7</v>
          </cell>
          <cell r="C3046"/>
          <cell r="D3046"/>
          <cell r="E3046"/>
          <cell r="F3046"/>
          <cell r="G3046"/>
          <cell r="H3046">
            <v>6</v>
          </cell>
          <cell r="I3046" t="e">
            <v>#REF!</v>
          </cell>
        </row>
        <row r="3047">
          <cell r="A3047"/>
          <cell r="B3047" t="str">
            <v>INSTALAÇÃOES RENOVAÇÃO DE AR</v>
          </cell>
          <cell r="C3047">
            <v>6</v>
          </cell>
          <cell r="H3047">
            <v>6</v>
          </cell>
        </row>
        <row r="3048">
          <cell r="A3048"/>
          <cell r="H3048">
            <v>0</v>
          </cell>
        </row>
        <row r="3049">
          <cell r="A3049"/>
          <cell r="H3049">
            <v>0</v>
          </cell>
        </row>
        <row r="3050">
          <cell r="A3050"/>
          <cell r="H3050">
            <v>0</v>
          </cell>
        </row>
        <row r="3051">
          <cell r="A3051"/>
          <cell r="H3051">
            <v>0</v>
          </cell>
        </row>
        <row r="3052">
          <cell r="A3052"/>
          <cell r="H3052">
            <v>0</v>
          </cell>
        </row>
        <row r="3053">
          <cell r="A3053"/>
          <cell r="H3053">
            <v>0</v>
          </cell>
        </row>
        <row r="3054">
          <cell r="A3054"/>
          <cell r="H3054">
            <v>0</v>
          </cell>
        </row>
        <row r="3055">
          <cell r="A3055"/>
          <cell r="H3055">
            <v>0</v>
          </cell>
        </row>
        <row r="3056">
          <cell r="A3056"/>
          <cell r="H3056">
            <v>0</v>
          </cell>
        </row>
        <row r="3057">
          <cell r="A3057"/>
          <cell r="F3057"/>
          <cell r="G3057" t="str">
            <v>Medido Acumulado</v>
          </cell>
          <cell r="H3057" t="e">
            <v>#REF!</v>
          </cell>
        </row>
        <row r="3058">
          <cell r="A3058"/>
          <cell r="F3058"/>
          <cell r="G3058" t="str">
            <v>Contrato</v>
          </cell>
          <cell r="H3058">
            <v>0</v>
          </cell>
        </row>
        <row r="3059">
          <cell r="A3059"/>
          <cell r="F3059"/>
          <cell r="G3059" t="str">
            <v>Saldo</v>
          </cell>
          <cell r="H3059" t="e">
            <v>#REF!</v>
          </cell>
        </row>
        <row r="3060">
          <cell r="A3060"/>
        </row>
        <row r="3061">
          <cell r="A3061" t="str">
            <v>30.11</v>
          </cell>
          <cell r="B3061">
            <v>14</v>
          </cell>
          <cell r="C3061"/>
          <cell r="D3061"/>
          <cell r="E3061"/>
          <cell r="F3061"/>
          <cell r="G3061"/>
          <cell r="H3061">
            <v>11</v>
          </cell>
          <cell r="I3061" t="e">
            <v>#REF!</v>
          </cell>
        </row>
        <row r="3062">
          <cell r="A3062"/>
          <cell r="B3062" t="str">
            <v>INSTALAÇÃOES RENOVAÇÃO DE AR</v>
          </cell>
          <cell r="C3062">
            <v>11</v>
          </cell>
          <cell r="H3062">
            <v>11</v>
          </cell>
        </row>
        <row r="3063">
          <cell r="A3063"/>
          <cell r="H3063">
            <v>0</v>
          </cell>
        </row>
        <row r="3064">
          <cell r="A3064"/>
          <cell r="H3064">
            <v>0</v>
          </cell>
        </row>
        <row r="3065">
          <cell r="A3065"/>
          <cell r="H3065">
            <v>0</v>
          </cell>
        </row>
        <row r="3066">
          <cell r="A3066"/>
          <cell r="H3066">
            <v>0</v>
          </cell>
        </row>
        <row r="3067">
          <cell r="A3067"/>
          <cell r="H3067">
            <v>0</v>
          </cell>
        </row>
        <row r="3068">
          <cell r="A3068"/>
          <cell r="H3068">
            <v>0</v>
          </cell>
        </row>
        <row r="3069">
          <cell r="A3069"/>
          <cell r="H3069">
            <v>0</v>
          </cell>
        </row>
        <row r="3070">
          <cell r="A3070"/>
          <cell r="H3070">
            <v>0</v>
          </cell>
        </row>
        <row r="3071">
          <cell r="A3071"/>
          <cell r="H3071">
            <v>0</v>
          </cell>
        </row>
        <row r="3072">
          <cell r="A3072"/>
          <cell r="F3072"/>
          <cell r="G3072" t="str">
            <v>Medido Acumulado</v>
          </cell>
          <cell r="H3072" t="e">
            <v>#REF!</v>
          </cell>
        </row>
        <row r="3073">
          <cell r="A3073"/>
          <cell r="F3073"/>
          <cell r="G3073" t="str">
            <v>Contrato</v>
          </cell>
          <cell r="H3073">
            <v>0</v>
          </cell>
        </row>
        <row r="3074">
          <cell r="A3074"/>
          <cell r="F3074"/>
          <cell r="G3074" t="str">
            <v>Saldo</v>
          </cell>
          <cell r="H3074" t="e">
            <v>#REF!</v>
          </cell>
        </row>
        <row r="3075">
          <cell r="A3075"/>
        </row>
        <row r="3076">
          <cell r="A3076" t="str">
            <v>30.13</v>
          </cell>
          <cell r="B3076">
            <v>3</v>
          </cell>
          <cell r="C3076"/>
          <cell r="D3076"/>
          <cell r="E3076"/>
          <cell r="F3076"/>
          <cell r="G3076"/>
          <cell r="H3076">
            <v>2</v>
          </cell>
          <cell r="I3076" t="e">
            <v>#REF!</v>
          </cell>
        </row>
        <row r="3077">
          <cell r="A3077"/>
          <cell r="B3077" t="str">
            <v>INSTALAÇÃOES RENOVAÇÃO DE AR</v>
          </cell>
          <cell r="C3077">
            <v>2</v>
          </cell>
          <cell r="H3077">
            <v>2</v>
          </cell>
        </row>
        <row r="3078">
          <cell r="A3078"/>
          <cell r="H3078">
            <v>0</v>
          </cell>
        </row>
        <row r="3079">
          <cell r="A3079"/>
          <cell r="H3079">
            <v>0</v>
          </cell>
        </row>
        <row r="3080">
          <cell r="A3080"/>
          <cell r="H3080">
            <v>0</v>
          </cell>
        </row>
        <row r="3081">
          <cell r="A3081"/>
          <cell r="H3081">
            <v>0</v>
          </cell>
        </row>
        <row r="3082">
          <cell r="A3082"/>
          <cell r="H3082">
            <v>0</v>
          </cell>
        </row>
        <row r="3083">
          <cell r="A3083"/>
          <cell r="H3083">
            <v>0</v>
          </cell>
        </row>
        <row r="3084">
          <cell r="A3084"/>
          <cell r="H3084">
            <v>0</v>
          </cell>
        </row>
        <row r="3085">
          <cell r="A3085"/>
          <cell r="H3085">
            <v>0</v>
          </cell>
        </row>
        <row r="3086">
          <cell r="A3086"/>
          <cell r="H3086">
            <v>0</v>
          </cell>
        </row>
        <row r="3087">
          <cell r="A3087"/>
          <cell r="F3087"/>
          <cell r="G3087" t="str">
            <v>Medido Acumulado</v>
          </cell>
          <cell r="H3087" t="e">
            <v>#REF!</v>
          </cell>
        </row>
        <row r="3088">
          <cell r="A3088"/>
          <cell r="F3088"/>
          <cell r="G3088" t="str">
            <v>Contrato</v>
          </cell>
          <cell r="H3088">
            <v>0</v>
          </cell>
        </row>
        <row r="3089">
          <cell r="A3089"/>
          <cell r="F3089"/>
          <cell r="G3089" t="str">
            <v>Saldo</v>
          </cell>
          <cell r="H3089" t="e">
            <v>#REF!</v>
          </cell>
        </row>
        <row r="3090">
          <cell r="A3090"/>
        </row>
        <row r="3091">
          <cell r="A3091" t="str">
            <v>30.14</v>
          </cell>
          <cell r="B3091">
            <v>10</v>
          </cell>
          <cell r="C3091"/>
          <cell r="D3091"/>
          <cell r="E3091"/>
          <cell r="F3091"/>
          <cell r="G3091"/>
          <cell r="H3091">
            <v>7</v>
          </cell>
          <cell r="I3091" t="e">
            <v>#REF!</v>
          </cell>
        </row>
        <row r="3092">
          <cell r="A3092"/>
          <cell r="B3092" t="str">
            <v>INSTALAÇÃOES RENOVAÇÃO DE AR</v>
          </cell>
          <cell r="C3092">
            <v>7</v>
          </cell>
          <cell r="H3092">
            <v>7</v>
          </cell>
        </row>
        <row r="3093">
          <cell r="A3093"/>
          <cell r="H3093">
            <v>0</v>
          </cell>
        </row>
        <row r="3094">
          <cell r="A3094"/>
          <cell r="H3094">
            <v>0</v>
          </cell>
        </row>
        <row r="3095">
          <cell r="A3095"/>
          <cell r="H3095">
            <v>0</v>
          </cell>
        </row>
        <row r="3096">
          <cell r="A3096"/>
          <cell r="H3096">
            <v>0</v>
          </cell>
        </row>
        <row r="3097">
          <cell r="A3097"/>
          <cell r="H3097">
            <v>0</v>
          </cell>
        </row>
        <row r="3098">
          <cell r="A3098"/>
          <cell r="H3098">
            <v>0</v>
          </cell>
        </row>
        <row r="3099">
          <cell r="A3099"/>
          <cell r="H3099">
            <v>0</v>
          </cell>
        </row>
        <row r="3100">
          <cell r="A3100"/>
          <cell r="H3100">
            <v>0</v>
          </cell>
        </row>
        <row r="3101">
          <cell r="A3101"/>
          <cell r="H3101">
            <v>0</v>
          </cell>
        </row>
        <row r="3102">
          <cell r="A3102"/>
          <cell r="F3102"/>
          <cell r="G3102" t="str">
            <v>Medido Acumulado</v>
          </cell>
          <cell r="H3102" t="e">
            <v>#REF!</v>
          </cell>
        </row>
        <row r="3103">
          <cell r="A3103"/>
          <cell r="F3103"/>
          <cell r="G3103" t="str">
            <v>Contrato</v>
          </cell>
          <cell r="H3103">
            <v>0</v>
          </cell>
        </row>
        <row r="3104">
          <cell r="A3104"/>
          <cell r="F3104"/>
          <cell r="G3104" t="str">
            <v>Saldo</v>
          </cell>
          <cell r="H3104" t="e">
            <v>#REF!</v>
          </cell>
        </row>
        <row r="3105">
          <cell r="A3105"/>
        </row>
        <row r="3106">
          <cell r="A3106" t="str">
            <v>30.15</v>
          </cell>
          <cell r="B3106">
            <v>23</v>
          </cell>
          <cell r="C3106"/>
          <cell r="D3106"/>
          <cell r="E3106"/>
          <cell r="F3106"/>
          <cell r="G3106"/>
          <cell r="H3106">
            <v>15</v>
          </cell>
          <cell r="I3106" t="e">
            <v>#REF!</v>
          </cell>
        </row>
        <row r="3107">
          <cell r="A3107"/>
          <cell r="B3107" t="str">
            <v>INSTALAÇÃOES RENOVAÇÃO DE AR</v>
          </cell>
          <cell r="C3107">
            <v>15</v>
          </cell>
          <cell r="H3107">
            <v>15</v>
          </cell>
        </row>
        <row r="3108">
          <cell r="A3108"/>
          <cell r="H3108">
            <v>0</v>
          </cell>
        </row>
        <row r="3109">
          <cell r="A3109"/>
          <cell r="H3109">
            <v>0</v>
          </cell>
        </row>
        <row r="3110">
          <cell r="A3110"/>
          <cell r="H3110">
            <v>0</v>
          </cell>
        </row>
        <row r="3111">
          <cell r="A3111"/>
          <cell r="H3111">
            <v>0</v>
          </cell>
        </row>
        <row r="3112">
          <cell r="A3112"/>
          <cell r="H3112">
            <v>0</v>
          </cell>
        </row>
        <row r="3113">
          <cell r="A3113"/>
          <cell r="H3113">
            <v>0</v>
          </cell>
        </row>
        <row r="3114">
          <cell r="A3114"/>
          <cell r="H3114">
            <v>0</v>
          </cell>
        </row>
        <row r="3115">
          <cell r="A3115"/>
          <cell r="H3115">
            <v>0</v>
          </cell>
        </row>
        <row r="3116">
          <cell r="A3116"/>
          <cell r="H3116">
            <v>0</v>
          </cell>
        </row>
        <row r="3117">
          <cell r="A3117"/>
          <cell r="F3117"/>
          <cell r="G3117" t="str">
            <v>Medido Acumulado</v>
          </cell>
          <cell r="H3117" t="e">
            <v>#REF!</v>
          </cell>
        </row>
        <row r="3118">
          <cell r="A3118"/>
          <cell r="F3118"/>
          <cell r="G3118" t="str">
            <v>Contrato</v>
          </cell>
          <cell r="H3118">
            <v>0</v>
          </cell>
        </row>
        <row r="3119">
          <cell r="A3119"/>
          <cell r="F3119"/>
          <cell r="G3119" t="str">
            <v>Saldo</v>
          </cell>
          <cell r="H3119" t="e">
            <v>#REF!</v>
          </cell>
        </row>
        <row r="3120">
          <cell r="A3120"/>
        </row>
        <row r="3121">
          <cell r="A3121" t="str">
            <v>30.16</v>
          </cell>
          <cell r="B3121">
            <v>7</v>
          </cell>
          <cell r="C3121"/>
          <cell r="D3121"/>
          <cell r="E3121"/>
          <cell r="F3121"/>
          <cell r="G3121"/>
          <cell r="H3121">
            <v>7</v>
          </cell>
          <cell r="I3121" t="e">
            <v>#REF!</v>
          </cell>
        </row>
        <row r="3122">
          <cell r="A3122"/>
          <cell r="B3122" t="str">
            <v>INSTALAÇÃOES RENOVAÇÃO DE AR</v>
          </cell>
          <cell r="C3122">
            <v>7</v>
          </cell>
          <cell r="H3122">
            <v>7</v>
          </cell>
        </row>
        <row r="3123">
          <cell r="A3123"/>
          <cell r="H3123">
            <v>0</v>
          </cell>
        </row>
        <row r="3124">
          <cell r="A3124"/>
          <cell r="H3124">
            <v>0</v>
          </cell>
        </row>
        <row r="3125">
          <cell r="A3125"/>
          <cell r="H3125">
            <v>0</v>
          </cell>
        </row>
        <row r="3126">
          <cell r="A3126"/>
          <cell r="H3126">
            <v>0</v>
          </cell>
        </row>
        <row r="3127">
          <cell r="A3127"/>
          <cell r="H3127">
            <v>0</v>
          </cell>
        </row>
        <row r="3128">
          <cell r="A3128"/>
          <cell r="H3128">
            <v>0</v>
          </cell>
        </row>
        <row r="3129">
          <cell r="A3129"/>
          <cell r="H3129">
            <v>0</v>
          </cell>
        </row>
        <row r="3130">
          <cell r="A3130"/>
          <cell r="H3130">
            <v>0</v>
          </cell>
        </row>
        <row r="3131">
          <cell r="A3131"/>
          <cell r="H3131">
            <v>0</v>
          </cell>
        </row>
        <row r="3132">
          <cell r="A3132"/>
          <cell r="F3132"/>
          <cell r="G3132" t="str">
            <v>Medido Acumulado</v>
          </cell>
          <cell r="H3132" t="e">
            <v>#REF!</v>
          </cell>
        </row>
        <row r="3133">
          <cell r="A3133"/>
          <cell r="F3133"/>
          <cell r="G3133" t="str">
            <v>Contrato</v>
          </cell>
          <cell r="H3133">
            <v>0</v>
          </cell>
        </row>
        <row r="3134">
          <cell r="A3134"/>
          <cell r="F3134"/>
          <cell r="G3134" t="str">
            <v>Saldo</v>
          </cell>
          <cell r="H3134" t="e">
            <v>#REF!</v>
          </cell>
        </row>
        <row r="3135">
          <cell r="A3135"/>
        </row>
        <row r="3136">
          <cell r="A3136" t="str">
            <v>31.2</v>
          </cell>
          <cell r="B3136">
            <v>6.9690000000000003</v>
          </cell>
          <cell r="C3136"/>
          <cell r="D3136"/>
          <cell r="E3136"/>
          <cell r="F3136"/>
          <cell r="G3136"/>
          <cell r="H3136">
            <v>6.96</v>
          </cell>
          <cell r="I3136" t="e">
            <v>#REF!</v>
          </cell>
        </row>
        <row r="3137">
          <cell r="A3137"/>
          <cell r="B3137" t="str">
            <v>CANTEIRO DE OBRA</v>
          </cell>
          <cell r="C3137">
            <v>6.96</v>
          </cell>
          <cell r="H3137">
            <v>6.96</v>
          </cell>
        </row>
        <row r="3138">
          <cell r="A3138"/>
          <cell r="H3138">
            <v>0</v>
          </cell>
        </row>
        <row r="3139">
          <cell r="A3139"/>
          <cell r="H3139"/>
        </row>
        <row r="3140">
          <cell r="A3140"/>
          <cell r="H3140"/>
        </row>
        <row r="3141">
          <cell r="A3141"/>
          <cell r="H3141"/>
        </row>
        <row r="3142">
          <cell r="A3142"/>
          <cell r="H3142"/>
        </row>
        <row r="3143">
          <cell r="A3143"/>
          <cell r="H3143"/>
        </row>
        <row r="3144">
          <cell r="A3144"/>
          <cell r="G3144" t="str">
            <v>11ª medição</v>
          </cell>
          <cell r="H3144">
            <v>6.96</v>
          </cell>
        </row>
        <row r="3145">
          <cell r="A3145"/>
          <cell r="H3145"/>
        </row>
        <row r="3146">
          <cell r="A3146"/>
          <cell r="H3146"/>
        </row>
        <row r="3147">
          <cell r="A3147"/>
          <cell r="F3147"/>
          <cell r="G3147" t="str">
            <v>Medido Acumulado</v>
          </cell>
          <cell r="H3147">
            <v>6.96</v>
          </cell>
        </row>
        <row r="3148">
          <cell r="A3148"/>
          <cell r="F3148"/>
          <cell r="G3148" t="str">
            <v>Contrato</v>
          </cell>
          <cell r="H3148">
            <v>9.0000000000003411E-3</v>
          </cell>
        </row>
        <row r="3149">
          <cell r="A3149"/>
          <cell r="F3149"/>
          <cell r="G3149" t="str">
            <v>Saldo</v>
          </cell>
          <cell r="H3149">
            <v>-6.9509999999999996</v>
          </cell>
        </row>
        <row r="3150">
          <cell r="A3150"/>
        </row>
        <row r="3151">
          <cell r="A3151" t="str">
            <v>31.3</v>
          </cell>
          <cell r="B3151">
            <v>696.4</v>
          </cell>
          <cell r="C3151"/>
          <cell r="D3151"/>
          <cell r="E3151"/>
          <cell r="F3151"/>
          <cell r="G3151"/>
          <cell r="H3151">
            <v>238.56</v>
          </cell>
          <cell r="I3151" t="e">
            <v>#REF!</v>
          </cell>
        </row>
        <row r="3152">
          <cell r="A3152"/>
          <cell r="B3152" t="str">
            <v>TAPUME FRONTAL</v>
          </cell>
          <cell r="E3152">
            <v>65</v>
          </cell>
          <cell r="F3152">
            <v>2.2719999999999998</v>
          </cell>
          <cell r="H3152">
            <v>147.67999999999998</v>
          </cell>
        </row>
        <row r="3153">
          <cell r="A3153"/>
          <cell r="B3153" t="str">
            <v>TAPUME LATERAL DIREITA</v>
          </cell>
          <cell r="E3153">
            <v>40</v>
          </cell>
          <cell r="F3153">
            <v>2.2719999999999998</v>
          </cell>
          <cell r="H3153">
            <v>90.88</v>
          </cell>
        </row>
        <row r="3154">
          <cell r="A3154"/>
          <cell r="H3154">
            <v>0</v>
          </cell>
        </row>
        <row r="3155">
          <cell r="A3155"/>
          <cell r="H3155">
            <v>0</v>
          </cell>
        </row>
        <row r="3156">
          <cell r="A3156"/>
          <cell r="H3156">
            <v>0</v>
          </cell>
        </row>
        <row r="3157">
          <cell r="A3157"/>
          <cell r="H3157">
            <v>0</v>
          </cell>
        </row>
        <row r="3158">
          <cell r="A3158"/>
          <cell r="G3158" t="str">
            <v>8ª medição</v>
          </cell>
          <cell r="H3158">
            <v>366.96</v>
          </cell>
        </row>
        <row r="3159">
          <cell r="A3159"/>
          <cell r="G3159" t="str">
            <v>11ª medição</v>
          </cell>
          <cell r="H3159">
            <v>238.56</v>
          </cell>
        </row>
        <row r="3160">
          <cell r="A3160"/>
          <cell r="H3160"/>
        </row>
        <row r="3161">
          <cell r="A3161"/>
          <cell r="H3161"/>
        </row>
        <row r="3162">
          <cell r="A3162"/>
          <cell r="F3162"/>
          <cell r="G3162" t="str">
            <v>Medido Acumulado</v>
          </cell>
          <cell r="H3162">
            <v>605.52</v>
          </cell>
        </row>
        <row r="3163">
          <cell r="A3163"/>
          <cell r="F3163"/>
          <cell r="G3163" t="str">
            <v>Contrato</v>
          </cell>
          <cell r="H3163">
            <v>0.87999999999999545</v>
          </cell>
        </row>
        <row r="3164">
          <cell r="A3164"/>
          <cell r="F3164"/>
          <cell r="G3164" t="str">
            <v>Saldo</v>
          </cell>
          <cell r="H3164">
            <v>-604.64</v>
          </cell>
        </row>
        <row r="3165">
          <cell r="A3165"/>
        </row>
        <row r="3166">
          <cell r="A3166" t="str">
            <v>31.4</v>
          </cell>
          <cell r="B3166">
            <v>0.43469999999999998</v>
          </cell>
          <cell r="C3166"/>
          <cell r="D3166"/>
          <cell r="E3166"/>
          <cell r="F3166"/>
          <cell r="G3166"/>
          <cell r="H3166">
            <v>0.43</v>
          </cell>
          <cell r="I3166" t="e">
            <v>#REF!</v>
          </cell>
        </row>
        <row r="3167">
          <cell r="A3167"/>
          <cell r="B3167" t="str">
            <v>CANTEIRO DE OBRA</v>
          </cell>
          <cell r="C3167">
            <v>0.43</v>
          </cell>
          <cell r="H3167">
            <v>0.43</v>
          </cell>
        </row>
        <row r="3168">
          <cell r="A3168"/>
          <cell r="H3168">
            <v>0</v>
          </cell>
        </row>
        <row r="3169">
          <cell r="A3169"/>
          <cell r="H3169">
            <v>0</v>
          </cell>
        </row>
        <row r="3170">
          <cell r="A3170"/>
          <cell r="H3170">
            <v>0</v>
          </cell>
        </row>
        <row r="3171">
          <cell r="A3171"/>
          <cell r="H3171"/>
        </row>
        <row r="3172">
          <cell r="A3172"/>
          <cell r="H3172"/>
        </row>
        <row r="3173">
          <cell r="A3173"/>
          <cell r="G3173" t="str">
            <v>11ª medição</v>
          </cell>
          <cell r="H3173">
            <v>0.43</v>
          </cell>
        </row>
        <row r="3174">
          <cell r="A3174"/>
          <cell r="H3174"/>
        </row>
        <row r="3175">
          <cell r="A3175"/>
          <cell r="H3175"/>
        </row>
        <row r="3176">
          <cell r="A3176"/>
          <cell r="H3176"/>
        </row>
        <row r="3177">
          <cell r="A3177"/>
          <cell r="F3177"/>
          <cell r="G3177" t="str">
            <v>Medido Acumulado</v>
          </cell>
          <cell r="H3177">
            <v>0.43</v>
          </cell>
        </row>
        <row r="3178">
          <cell r="A3178"/>
          <cell r="F3178"/>
          <cell r="G3178" t="str">
            <v>Contrato</v>
          </cell>
          <cell r="H3178">
            <v>4.699999999999982E-3</v>
          </cell>
        </row>
        <row r="3179">
          <cell r="A3179"/>
          <cell r="F3179"/>
          <cell r="G3179" t="str">
            <v>Saldo</v>
          </cell>
          <cell r="H3179">
            <v>-0.42530000000000001</v>
          </cell>
        </row>
        <row r="3180">
          <cell r="A3180"/>
        </row>
        <row r="3181">
          <cell r="A3181" t="str">
            <v>31.5</v>
          </cell>
          <cell r="B3181">
            <v>14.49</v>
          </cell>
          <cell r="C3181"/>
          <cell r="D3181"/>
          <cell r="E3181"/>
          <cell r="F3181"/>
          <cell r="G3181"/>
          <cell r="H3181">
            <v>14.49</v>
          </cell>
          <cell r="I3181" t="e">
            <v>#REF!</v>
          </cell>
        </row>
        <row r="3182">
          <cell r="A3182"/>
          <cell r="B3182" t="str">
            <v>CANTEIRO DE OBRA</v>
          </cell>
          <cell r="C3182">
            <v>14.49</v>
          </cell>
          <cell r="H3182">
            <v>14.49</v>
          </cell>
        </row>
        <row r="3183">
          <cell r="A3183"/>
          <cell r="H3183">
            <v>0</v>
          </cell>
        </row>
        <row r="3184">
          <cell r="A3184"/>
          <cell r="H3184"/>
        </row>
        <row r="3185">
          <cell r="A3185"/>
          <cell r="H3185"/>
        </row>
        <row r="3186">
          <cell r="A3186"/>
          <cell r="H3186"/>
        </row>
        <row r="3187">
          <cell r="A3187"/>
          <cell r="G3187" t="str">
            <v>11ª medição</v>
          </cell>
          <cell r="H3187">
            <v>14.49</v>
          </cell>
        </row>
        <row r="3188">
          <cell r="A3188"/>
          <cell r="H3188"/>
        </row>
        <row r="3189">
          <cell r="A3189"/>
          <cell r="H3189"/>
        </row>
        <row r="3190">
          <cell r="A3190"/>
          <cell r="H3190"/>
        </row>
        <row r="3191">
          <cell r="A3191"/>
          <cell r="H3191"/>
        </row>
        <row r="3192">
          <cell r="A3192"/>
          <cell r="F3192"/>
          <cell r="G3192" t="str">
            <v>Medido Acumulado</v>
          </cell>
          <cell r="H3192">
            <v>14.49</v>
          </cell>
        </row>
        <row r="3193">
          <cell r="A3193"/>
          <cell r="F3193"/>
          <cell r="G3193" t="str">
            <v>Contrato</v>
          </cell>
          <cell r="H3193">
            <v>0</v>
          </cell>
        </row>
        <row r="3194">
          <cell r="A3194"/>
          <cell r="F3194"/>
          <cell r="G3194" t="str">
            <v>Saldo</v>
          </cell>
          <cell r="H3194">
            <v>-14.49</v>
          </cell>
        </row>
        <row r="3195">
          <cell r="A3195"/>
        </row>
        <row r="3196">
          <cell r="A3196"/>
        </row>
        <row r="3197">
          <cell r="A3197"/>
        </row>
      </sheetData>
      <sheetData sheetId="19">
        <row r="5">
          <cell r="A5" t="str">
            <v>2.1</v>
          </cell>
          <cell r="B5">
            <v>12</v>
          </cell>
          <cell r="C5"/>
          <cell r="D5"/>
          <cell r="E5"/>
          <cell r="F5"/>
          <cell r="G5"/>
          <cell r="H5">
            <v>1</v>
          </cell>
          <cell r="I5" t="e">
            <v>#REF!</v>
          </cell>
        </row>
        <row r="6">
          <cell r="A6"/>
          <cell r="B6" t="str">
            <v xml:space="preserve">10ª MEDIÇÃO </v>
          </cell>
          <cell r="C6">
            <v>1</v>
          </cell>
          <cell r="D6"/>
          <cell r="E6"/>
          <cell r="F6"/>
          <cell r="G6"/>
          <cell r="H6">
            <v>1</v>
          </cell>
        </row>
        <row r="7">
          <cell r="A7"/>
          <cell r="B7" t="str">
            <v>Valor Previsto acumulado R$ 3.494.126,91</v>
          </cell>
          <cell r="C7"/>
          <cell r="D7"/>
          <cell r="E7"/>
          <cell r="F7"/>
          <cell r="G7"/>
          <cell r="H7">
            <v>0</v>
          </cell>
        </row>
        <row r="8">
          <cell r="A8"/>
          <cell r="B8" t="str">
            <v>Valor executado acumulado: R$ 3.181.030,91</v>
          </cell>
          <cell r="C8"/>
          <cell r="D8"/>
          <cell r="E8"/>
          <cell r="F8"/>
          <cell r="G8"/>
          <cell r="H8">
            <v>0</v>
          </cell>
        </row>
        <row r="9">
          <cell r="A9"/>
          <cell r="C9"/>
          <cell r="D9"/>
          <cell r="E9"/>
          <cell r="F9"/>
          <cell r="G9"/>
          <cell r="H9">
            <v>0</v>
          </cell>
        </row>
        <row r="10">
          <cell r="A10"/>
          <cell r="C10"/>
          <cell r="D10"/>
          <cell r="E10"/>
          <cell r="F10"/>
          <cell r="G10" t="str">
            <v>1ª medição</v>
          </cell>
          <cell r="H10">
            <v>0.5</v>
          </cell>
        </row>
        <row r="11">
          <cell r="A11"/>
          <cell r="C11"/>
          <cell r="D11"/>
          <cell r="E11"/>
          <cell r="F11"/>
          <cell r="G11" t="str">
            <v>2ª medição</v>
          </cell>
          <cell r="H11">
            <v>1.5</v>
          </cell>
        </row>
        <row r="12">
          <cell r="A12"/>
          <cell r="C12"/>
          <cell r="D12"/>
          <cell r="E12"/>
          <cell r="F12"/>
          <cell r="G12" t="str">
            <v>3ª medição</v>
          </cell>
          <cell r="H12">
            <v>0.9</v>
          </cell>
        </row>
        <row r="13">
          <cell r="A13"/>
          <cell r="C13"/>
          <cell r="D13"/>
          <cell r="E13"/>
          <cell r="F13"/>
          <cell r="G13" t="str">
            <v>4ª medição</v>
          </cell>
          <cell r="H13">
            <v>0.8</v>
          </cell>
        </row>
        <row r="14">
          <cell r="A14"/>
          <cell r="B14"/>
          <cell r="C14"/>
          <cell r="D14"/>
          <cell r="E14"/>
          <cell r="F14"/>
          <cell r="G14" t="str">
            <v>5ª medição</v>
          </cell>
          <cell r="H14">
            <v>1</v>
          </cell>
          <cell r="I14"/>
          <cell r="J14"/>
        </row>
        <row r="15">
          <cell r="A15"/>
          <cell r="B15"/>
          <cell r="C15"/>
          <cell r="D15"/>
          <cell r="E15"/>
          <cell r="F15"/>
          <cell r="G15" t="str">
            <v>6ª medição</v>
          </cell>
          <cell r="H15">
            <v>1</v>
          </cell>
          <cell r="I15"/>
          <cell r="J15"/>
        </row>
        <row r="16">
          <cell r="A16"/>
          <cell r="B16"/>
          <cell r="C16"/>
          <cell r="D16"/>
          <cell r="E16"/>
          <cell r="F16"/>
          <cell r="G16" t="str">
            <v>7ª medição</v>
          </cell>
          <cell r="H16">
            <v>1.3</v>
          </cell>
          <cell r="I16"/>
          <cell r="J16"/>
        </row>
        <row r="17">
          <cell r="A17"/>
          <cell r="C17"/>
          <cell r="D17"/>
          <cell r="E17"/>
          <cell r="F17"/>
          <cell r="G17" t="str">
            <v>8ª medição</v>
          </cell>
          <cell r="H17">
            <v>1</v>
          </cell>
        </row>
        <row r="18">
          <cell r="A18"/>
          <cell r="C18"/>
          <cell r="D18"/>
          <cell r="E18"/>
          <cell r="F18"/>
          <cell r="G18" t="str">
            <v>9ª medição</v>
          </cell>
          <cell r="H18">
            <v>1</v>
          </cell>
        </row>
        <row r="19">
          <cell r="A19"/>
          <cell r="B19"/>
          <cell r="C19"/>
          <cell r="D19"/>
          <cell r="E19"/>
          <cell r="F19"/>
          <cell r="G19" t="str">
            <v>10ª medição</v>
          </cell>
          <cell r="H19">
            <v>1</v>
          </cell>
          <cell r="I19"/>
          <cell r="J19"/>
        </row>
        <row r="20">
          <cell r="A20"/>
          <cell r="B20"/>
          <cell r="C20"/>
          <cell r="D20"/>
          <cell r="E20"/>
          <cell r="F20"/>
          <cell r="G20"/>
          <cell r="H20"/>
          <cell r="I20"/>
          <cell r="J20"/>
        </row>
        <row r="21">
          <cell r="A21"/>
          <cell r="C21"/>
          <cell r="D21"/>
          <cell r="E21"/>
          <cell r="F21"/>
          <cell r="G21" t="str">
            <v>Medido Acumulado</v>
          </cell>
          <cell r="H21">
            <v>10</v>
          </cell>
        </row>
        <row r="22">
          <cell r="A22"/>
          <cell r="C22"/>
          <cell r="D22"/>
          <cell r="E22"/>
          <cell r="F22"/>
          <cell r="G22" t="str">
            <v>Contrato</v>
          </cell>
          <cell r="H22">
            <v>0</v>
          </cell>
        </row>
        <row r="23">
          <cell r="A23"/>
          <cell r="C23"/>
          <cell r="D23"/>
          <cell r="E23"/>
          <cell r="F23"/>
          <cell r="G23" t="str">
            <v>Saldo</v>
          </cell>
          <cell r="H23">
            <v>-10</v>
          </cell>
        </row>
        <row r="24">
          <cell r="A24"/>
        </row>
        <row r="25">
          <cell r="A25" t="str">
            <v>5.1</v>
          </cell>
          <cell r="B25">
            <v>472.7</v>
          </cell>
          <cell r="C25"/>
          <cell r="D25"/>
          <cell r="E25"/>
          <cell r="F25"/>
          <cell r="G25"/>
          <cell r="H25">
            <v>25.16</v>
          </cell>
          <cell r="I25" t="e">
            <v>#REF!</v>
          </cell>
          <cell r="J25" t="str">
            <v>OK</v>
          </cell>
        </row>
        <row r="26">
          <cell r="A26"/>
          <cell r="B26" t="str">
            <v>ESCAVAÇÃO MURETA LATERAL DIREITA</v>
          </cell>
          <cell r="D26">
            <v>0.55800000000000005</v>
          </cell>
          <cell r="E26">
            <v>75</v>
          </cell>
          <cell r="F26">
            <v>0.60109999999999997</v>
          </cell>
          <cell r="H26">
            <v>25.156034999999999</v>
          </cell>
        </row>
        <row r="27">
          <cell r="A27"/>
          <cell r="H27">
            <v>0</v>
          </cell>
        </row>
        <row r="28">
          <cell r="A28"/>
          <cell r="G28" t="str">
            <v>2ª Medição</v>
          </cell>
          <cell r="H28">
            <v>259.61</v>
          </cell>
        </row>
        <row r="29">
          <cell r="A29"/>
          <cell r="G29" t="str">
            <v>5ª Medição</v>
          </cell>
          <cell r="H29">
            <v>29.28</v>
          </cell>
        </row>
        <row r="30">
          <cell r="A30"/>
          <cell r="G30" t="str">
            <v>6ª Medição</v>
          </cell>
          <cell r="H30">
            <v>37.42</v>
          </cell>
        </row>
        <row r="31">
          <cell r="A31"/>
          <cell r="G31" t="str">
            <v>8ª Medição</v>
          </cell>
          <cell r="H31">
            <v>73.53</v>
          </cell>
        </row>
        <row r="32">
          <cell r="A32"/>
          <cell r="G32" t="str">
            <v>9ª Medição</v>
          </cell>
          <cell r="H32">
            <v>47.7</v>
          </cell>
        </row>
        <row r="33">
          <cell r="A33"/>
          <cell r="G33" t="str">
            <v>10ª Medição</v>
          </cell>
          <cell r="H33">
            <v>25.16</v>
          </cell>
        </row>
        <row r="34">
          <cell r="A34"/>
          <cell r="H34"/>
        </row>
        <row r="35">
          <cell r="A35"/>
          <cell r="H35"/>
        </row>
        <row r="36">
          <cell r="A36"/>
          <cell r="F36"/>
          <cell r="G36" t="str">
            <v>Medido Acumulado</v>
          </cell>
          <cell r="H36">
            <v>472.70000000000005</v>
          </cell>
        </row>
        <row r="37">
          <cell r="A37"/>
          <cell r="F37"/>
          <cell r="G37" t="str">
            <v>Contrato</v>
          </cell>
          <cell r="H37">
            <v>0</v>
          </cell>
        </row>
        <row r="38">
          <cell r="A38"/>
          <cell r="F38"/>
          <cell r="G38" t="str">
            <v>Saldo</v>
          </cell>
          <cell r="H38">
            <v>-472.70000000000005</v>
          </cell>
        </row>
        <row r="39">
          <cell r="A39"/>
        </row>
        <row r="40">
          <cell r="A40" t="str">
            <v>5.5</v>
          </cell>
          <cell r="B40">
            <v>537</v>
          </cell>
          <cell r="C40"/>
          <cell r="D40"/>
          <cell r="E40"/>
          <cell r="F40"/>
          <cell r="G40"/>
          <cell r="H40">
            <v>131.82</v>
          </cell>
          <cell r="I40" t="e">
            <v>#REF!</v>
          </cell>
        </row>
        <row r="41">
          <cell r="A41"/>
          <cell r="B41" t="str">
            <v>MURETA LATERAL DIREITA</v>
          </cell>
          <cell r="D41">
            <v>0.3</v>
          </cell>
          <cell r="E41">
            <v>75</v>
          </cell>
          <cell r="F41">
            <v>0.6</v>
          </cell>
          <cell r="H41">
            <v>13.5</v>
          </cell>
        </row>
        <row r="42">
          <cell r="A42"/>
          <cell r="B42" t="str">
            <v>JARDIM FRONTAL</v>
          </cell>
          <cell r="D42">
            <v>13</v>
          </cell>
          <cell r="E42">
            <v>45</v>
          </cell>
          <cell r="F42">
            <v>0.15</v>
          </cell>
          <cell r="H42">
            <v>87.75</v>
          </cell>
        </row>
        <row r="43">
          <cell r="A43"/>
          <cell r="B43" t="str">
            <v>RESERVATÓRIO INFERIOR</v>
          </cell>
          <cell r="D43">
            <v>0.76419999999999999</v>
          </cell>
          <cell r="E43">
            <v>20</v>
          </cell>
          <cell r="F43">
            <v>2</v>
          </cell>
          <cell r="H43">
            <v>30.567999999999998</v>
          </cell>
        </row>
        <row r="44">
          <cell r="A44"/>
          <cell r="H44"/>
        </row>
        <row r="45">
          <cell r="A45"/>
          <cell r="G45" t="str">
            <v>2ª Medição</v>
          </cell>
          <cell r="H45">
            <v>230.09</v>
          </cell>
        </row>
        <row r="46">
          <cell r="A46"/>
          <cell r="G46" t="str">
            <v>6ª Medição</v>
          </cell>
          <cell r="H46">
            <v>15.86</v>
          </cell>
        </row>
        <row r="47">
          <cell r="A47"/>
          <cell r="G47" t="str">
            <v>9ª Medição</v>
          </cell>
          <cell r="H47">
            <v>159.22999999999999</v>
          </cell>
        </row>
        <row r="48">
          <cell r="A48"/>
          <cell r="G48" t="str">
            <v>10ª Medição</v>
          </cell>
          <cell r="H48">
            <v>131.82</v>
          </cell>
        </row>
        <row r="49">
          <cell r="A49"/>
          <cell r="H49"/>
        </row>
        <row r="50">
          <cell r="A50"/>
          <cell r="H50"/>
        </row>
        <row r="51">
          <cell r="A51"/>
          <cell r="F51"/>
          <cell r="G51" t="str">
            <v>Medido Acumulado</v>
          </cell>
          <cell r="H51">
            <v>537</v>
          </cell>
        </row>
        <row r="52">
          <cell r="A52"/>
          <cell r="F52"/>
          <cell r="G52" t="str">
            <v>Contrato</v>
          </cell>
          <cell r="H52">
            <v>0</v>
          </cell>
        </row>
        <row r="53">
          <cell r="A53"/>
          <cell r="F53"/>
          <cell r="G53" t="str">
            <v>Saldo</v>
          </cell>
          <cell r="H53">
            <v>-537</v>
          </cell>
        </row>
        <row r="54">
          <cell r="A54"/>
        </row>
        <row r="55">
          <cell r="A55" t="str">
            <v>6.4</v>
          </cell>
          <cell r="B55">
            <v>165.7</v>
          </cell>
          <cell r="C55"/>
          <cell r="D55"/>
          <cell r="E55"/>
          <cell r="F55"/>
          <cell r="G55"/>
          <cell r="H55">
            <v>91.57</v>
          </cell>
          <cell r="I55" t="e">
            <v>#REF!</v>
          </cell>
        </row>
        <row r="56">
          <cell r="A56"/>
          <cell r="B56" t="str">
            <v xml:space="preserve">PAR 1 - RESRVATÓRIO </v>
          </cell>
          <cell r="C56">
            <v>1</v>
          </cell>
          <cell r="E56">
            <v>4.3</v>
          </cell>
          <cell r="F56">
            <v>1.8</v>
          </cell>
          <cell r="H56">
            <v>7.74</v>
          </cell>
        </row>
        <row r="57">
          <cell r="A57"/>
          <cell r="B57" t="str">
            <v>PAR 2 - RESERVATÓRIO</v>
          </cell>
          <cell r="C57">
            <v>2</v>
          </cell>
          <cell r="E57">
            <v>2.9</v>
          </cell>
          <cell r="F57">
            <v>1.65</v>
          </cell>
          <cell r="H57">
            <v>9.5699999999999985</v>
          </cell>
        </row>
        <row r="58">
          <cell r="A58"/>
          <cell r="B58" t="str">
            <v>PAR 3 - RESERVATÓRIO</v>
          </cell>
          <cell r="C58">
            <v>2</v>
          </cell>
          <cell r="E58">
            <v>2.9</v>
          </cell>
          <cell r="F58">
            <v>1.65</v>
          </cell>
          <cell r="H58">
            <v>9.5699999999999985</v>
          </cell>
        </row>
        <row r="59">
          <cell r="A59"/>
          <cell r="B59" t="str">
            <v>PAR 4 - RESERVATÓRIO</v>
          </cell>
          <cell r="C59">
            <v>1</v>
          </cell>
          <cell r="E59">
            <v>4.3</v>
          </cell>
          <cell r="F59">
            <v>1.8</v>
          </cell>
          <cell r="H59">
            <v>7.74</v>
          </cell>
        </row>
        <row r="60">
          <cell r="A60"/>
          <cell r="B60" t="str">
            <v>PAR 5 - RESERVATÓRIO</v>
          </cell>
          <cell r="C60">
            <v>1</v>
          </cell>
          <cell r="E60">
            <v>4.3</v>
          </cell>
          <cell r="F60">
            <v>1.8</v>
          </cell>
          <cell r="H60">
            <v>7.74</v>
          </cell>
        </row>
        <row r="61">
          <cell r="A61"/>
          <cell r="B61" t="str">
            <v>PAR 6 - RESERVATÓRIO</v>
          </cell>
          <cell r="C61">
            <v>2</v>
          </cell>
          <cell r="E61">
            <v>2.9</v>
          </cell>
          <cell r="F61">
            <v>1.65</v>
          </cell>
          <cell r="H61">
            <v>9.5699999999999985</v>
          </cell>
        </row>
        <row r="62">
          <cell r="A62"/>
          <cell r="B62" t="str">
            <v>PAR 7 - RESERVATÓRIO</v>
          </cell>
          <cell r="C62">
            <v>2</v>
          </cell>
          <cell r="E62">
            <v>2.9</v>
          </cell>
          <cell r="F62">
            <v>1.65</v>
          </cell>
          <cell r="H62">
            <v>9.5699999999999985</v>
          </cell>
        </row>
        <row r="63">
          <cell r="A63"/>
          <cell r="B63" t="str">
            <v>PAR 8 - RESERVATÓRIO</v>
          </cell>
          <cell r="C63">
            <v>1</v>
          </cell>
          <cell r="E63">
            <v>4.3</v>
          </cell>
          <cell r="F63">
            <v>1.8</v>
          </cell>
          <cell r="H63">
            <v>7.74</v>
          </cell>
        </row>
        <row r="64">
          <cell r="A64"/>
          <cell r="B64" t="str">
            <v>SAPATA MURETA LADO DIREITO</v>
          </cell>
          <cell r="C64">
            <v>2</v>
          </cell>
          <cell r="E64">
            <v>74.42</v>
          </cell>
          <cell r="F64">
            <v>0.15</v>
          </cell>
          <cell r="H64">
            <v>22.326000000000001</v>
          </cell>
        </row>
        <row r="65">
          <cell r="A65"/>
          <cell r="H65"/>
        </row>
        <row r="66">
          <cell r="A66"/>
          <cell r="B66"/>
          <cell r="C66"/>
          <cell r="D66"/>
          <cell r="E66"/>
          <cell r="F66"/>
          <cell r="G66" t="str">
            <v>10ª Medição</v>
          </cell>
          <cell r="H66">
            <v>91.57</v>
          </cell>
          <cell r="I66"/>
          <cell r="J66"/>
        </row>
        <row r="67">
          <cell r="A67"/>
          <cell r="H67"/>
        </row>
        <row r="68">
          <cell r="A68"/>
          <cell r="F68"/>
          <cell r="G68" t="str">
            <v>Medido Acumulado</v>
          </cell>
          <cell r="H68">
            <v>91.57</v>
          </cell>
        </row>
        <row r="69">
          <cell r="A69"/>
          <cell r="F69"/>
          <cell r="G69" t="str">
            <v>Contrato</v>
          </cell>
          <cell r="H69">
            <v>37.639999999999986</v>
          </cell>
        </row>
        <row r="70">
          <cell r="A70"/>
          <cell r="F70"/>
          <cell r="G70" t="str">
            <v>Saldo</v>
          </cell>
          <cell r="H70">
            <v>-53.930000000000007</v>
          </cell>
        </row>
        <row r="71">
          <cell r="A71"/>
        </row>
        <row r="72">
          <cell r="A72" t="str">
            <v>6.6</v>
          </cell>
          <cell r="B72">
            <v>772.9</v>
          </cell>
          <cell r="C72"/>
          <cell r="D72"/>
          <cell r="E72"/>
          <cell r="F72"/>
          <cell r="G72"/>
          <cell r="H72">
            <v>10.68</v>
          </cell>
          <cell r="I72" t="e">
            <v>#REF!</v>
          </cell>
        </row>
        <row r="73">
          <cell r="A73"/>
          <cell r="B73" t="str">
            <v>RESERVATÓRIO INFERIOR</v>
          </cell>
          <cell r="C73">
            <v>10.68</v>
          </cell>
          <cell r="H73">
            <v>10.68</v>
          </cell>
        </row>
        <row r="74">
          <cell r="A74"/>
          <cell r="H74">
            <v>0</v>
          </cell>
        </row>
        <row r="75">
          <cell r="A75"/>
          <cell r="H75"/>
        </row>
        <row r="76">
          <cell r="A76"/>
          <cell r="H76"/>
        </row>
        <row r="77">
          <cell r="A77"/>
          <cell r="H77"/>
        </row>
        <row r="78">
          <cell r="A78"/>
          <cell r="G78" t="str">
            <v>1ª Medição</v>
          </cell>
          <cell r="H78">
            <v>638.80999999999995</v>
          </cell>
        </row>
        <row r="79">
          <cell r="A79"/>
          <cell r="G79" t="str">
            <v>2ª Medição:</v>
          </cell>
          <cell r="H79">
            <v>20.71</v>
          </cell>
        </row>
        <row r="80">
          <cell r="A80"/>
          <cell r="G80" t="str">
            <v>5ª Medição:</v>
          </cell>
          <cell r="H80">
            <v>102.7</v>
          </cell>
        </row>
        <row r="81">
          <cell r="A81"/>
          <cell r="G81" t="str">
            <v>10ª Medição:</v>
          </cell>
          <cell r="H81">
            <v>10.68</v>
          </cell>
        </row>
        <row r="82">
          <cell r="A82"/>
          <cell r="H82"/>
        </row>
        <row r="83">
          <cell r="A83"/>
          <cell r="F83"/>
          <cell r="G83" t="str">
            <v>Medido Acumulado</v>
          </cell>
          <cell r="H83">
            <v>772.9</v>
          </cell>
        </row>
        <row r="84">
          <cell r="A84"/>
          <cell r="F84"/>
          <cell r="G84" t="str">
            <v>Contrato</v>
          </cell>
          <cell r="H84">
            <v>0</v>
          </cell>
        </row>
        <row r="85">
          <cell r="A85"/>
          <cell r="F85"/>
          <cell r="G85" t="str">
            <v>Saldo</v>
          </cell>
          <cell r="H85">
            <v>-772.9</v>
          </cell>
        </row>
        <row r="86">
          <cell r="A86"/>
        </row>
        <row r="87">
          <cell r="A87" t="str">
            <v>6.7</v>
          </cell>
          <cell r="B87">
            <v>1481.9</v>
          </cell>
          <cell r="C87"/>
          <cell r="D87"/>
          <cell r="E87"/>
          <cell r="F87"/>
          <cell r="G87"/>
          <cell r="H87">
            <v>22.24</v>
          </cell>
          <cell r="I87" t="e">
            <v>#REF!</v>
          </cell>
        </row>
        <row r="88">
          <cell r="A88"/>
          <cell r="B88" t="str">
            <v>RESERVATÓRIO INFERIOR</v>
          </cell>
          <cell r="C88">
            <v>22.24</v>
          </cell>
          <cell r="H88">
            <v>22.24</v>
          </cell>
        </row>
        <row r="89">
          <cell r="A89"/>
          <cell r="H89">
            <v>0</v>
          </cell>
        </row>
        <row r="90">
          <cell r="A90"/>
          <cell r="H90"/>
        </row>
        <row r="91">
          <cell r="A91"/>
          <cell r="H91"/>
        </row>
        <row r="92">
          <cell r="A92"/>
          <cell r="H92"/>
        </row>
        <row r="93">
          <cell r="A93"/>
          <cell r="H93"/>
        </row>
        <row r="94">
          <cell r="A94"/>
          <cell r="G94" t="str">
            <v>1ª Medição:</v>
          </cell>
          <cell r="H94">
            <v>711.02</v>
          </cell>
        </row>
        <row r="95">
          <cell r="A95"/>
          <cell r="G95" t="str">
            <v>2ª Medição:</v>
          </cell>
          <cell r="H95">
            <v>748.64</v>
          </cell>
        </row>
        <row r="96">
          <cell r="A96"/>
          <cell r="G96" t="str">
            <v>10ª Medição:</v>
          </cell>
          <cell r="H96">
            <v>22.24</v>
          </cell>
        </row>
        <row r="97">
          <cell r="A97"/>
          <cell r="H97"/>
        </row>
        <row r="98">
          <cell r="A98"/>
          <cell r="F98"/>
          <cell r="G98" t="str">
            <v>Medido Acumulado</v>
          </cell>
          <cell r="H98">
            <v>1481.8999999999999</v>
          </cell>
        </row>
        <row r="99">
          <cell r="A99"/>
          <cell r="F99"/>
          <cell r="G99" t="str">
            <v>Contrato</v>
          </cell>
          <cell r="H99">
            <v>0</v>
          </cell>
        </row>
        <row r="100">
          <cell r="A100"/>
          <cell r="F100"/>
          <cell r="G100" t="str">
            <v>Saldo</v>
          </cell>
          <cell r="H100">
            <v>-1481.8999999999999</v>
          </cell>
        </row>
        <row r="101">
          <cell r="A101"/>
        </row>
        <row r="102">
          <cell r="A102" t="str">
            <v>6.9</v>
          </cell>
          <cell r="B102">
            <v>133.44</v>
          </cell>
          <cell r="C102"/>
          <cell r="D102"/>
          <cell r="E102"/>
          <cell r="F102"/>
          <cell r="G102"/>
          <cell r="H102">
            <v>113.87</v>
          </cell>
          <cell r="I102" t="e">
            <v>#REF!</v>
          </cell>
        </row>
        <row r="103">
          <cell r="A103"/>
          <cell r="B103" t="str">
            <v>RESERVATÓRIO INFERIOR</v>
          </cell>
          <cell r="C103">
            <v>113.87</v>
          </cell>
          <cell r="H103">
            <v>113.87</v>
          </cell>
        </row>
        <row r="104">
          <cell r="A104"/>
          <cell r="H104">
            <v>0</v>
          </cell>
        </row>
        <row r="105">
          <cell r="A105"/>
          <cell r="H105">
            <v>0</v>
          </cell>
        </row>
        <row r="106">
          <cell r="A106"/>
          <cell r="H106"/>
        </row>
        <row r="107">
          <cell r="A107"/>
          <cell r="H107"/>
        </row>
        <row r="108">
          <cell r="A108"/>
          <cell r="H108"/>
        </row>
        <row r="109">
          <cell r="A109"/>
          <cell r="G109" t="str">
            <v>2ª Medição</v>
          </cell>
          <cell r="H109">
            <v>19.57</v>
          </cell>
        </row>
        <row r="110">
          <cell r="A110"/>
          <cell r="G110" t="str">
            <v>10ª Medição</v>
          </cell>
          <cell r="H110">
            <v>113.87</v>
          </cell>
        </row>
        <row r="111">
          <cell r="A111"/>
          <cell r="H111"/>
        </row>
        <row r="112">
          <cell r="A112"/>
          <cell r="H112"/>
        </row>
        <row r="113">
          <cell r="A113"/>
          <cell r="F113"/>
          <cell r="G113" t="str">
            <v>Medido Acumulado</v>
          </cell>
          <cell r="H113">
            <v>133.44</v>
          </cell>
        </row>
        <row r="114">
          <cell r="A114"/>
          <cell r="F114"/>
          <cell r="G114" t="str">
            <v>Contrato</v>
          </cell>
          <cell r="H114">
            <v>0</v>
          </cell>
        </row>
        <row r="115">
          <cell r="A115"/>
          <cell r="F115"/>
          <cell r="G115" t="str">
            <v>Saldo</v>
          </cell>
          <cell r="H115">
            <v>-133.44</v>
          </cell>
        </row>
        <row r="116">
          <cell r="A116"/>
        </row>
        <row r="117">
          <cell r="A117" t="str">
            <v>6.14</v>
          </cell>
          <cell r="B117">
            <v>3.69</v>
          </cell>
          <cell r="C117"/>
          <cell r="D117"/>
          <cell r="E117"/>
          <cell r="F117"/>
          <cell r="G117"/>
          <cell r="H117">
            <v>3.69</v>
          </cell>
          <cell r="I117" t="e">
            <v>#REF!</v>
          </cell>
        </row>
        <row r="118">
          <cell r="A118"/>
          <cell r="B118" t="str">
            <v>FUNDO RESERVATÓRIO INFEIROR</v>
          </cell>
          <cell r="D118">
            <v>4.5999999999999996</v>
          </cell>
          <cell r="E118">
            <v>4.9000000000000004</v>
          </cell>
          <cell r="F118">
            <v>0.16350000000000001</v>
          </cell>
          <cell r="H118">
            <v>3.6852900000000002</v>
          </cell>
        </row>
        <row r="119">
          <cell r="A119"/>
          <cell r="H119">
            <v>0</v>
          </cell>
        </row>
        <row r="120">
          <cell r="A120"/>
          <cell r="H120">
            <v>0</v>
          </cell>
        </row>
        <row r="121">
          <cell r="A121"/>
          <cell r="H121"/>
        </row>
        <row r="122">
          <cell r="A122"/>
          <cell r="H122"/>
        </row>
        <row r="123">
          <cell r="A123"/>
          <cell r="H123"/>
        </row>
        <row r="124">
          <cell r="A124"/>
          <cell r="H124"/>
        </row>
        <row r="125">
          <cell r="A125"/>
          <cell r="G125" t="str">
            <v xml:space="preserve">10ª Medição </v>
          </cell>
          <cell r="H125">
            <v>3.69</v>
          </cell>
        </row>
        <row r="126">
          <cell r="A126"/>
          <cell r="H126"/>
        </row>
        <row r="127">
          <cell r="A127"/>
          <cell r="H127"/>
        </row>
        <row r="128">
          <cell r="A128"/>
          <cell r="F128"/>
          <cell r="G128" t="str">
            <v>Medido Acumulado</v>
          </cell>
          <cell r="H128">
            <v>3.69</v>
          </cell>
        </row>
        <row r="129">
          <cell r="A129"/>
          <cell r="F129"/>
          <cell r="G129" t="str">
            <v>Contrato</v>
          </cell>
          <cell r="H129">
            <v>0</v>
          </cell>
        </row>
        <row r="130">
          <cell r="A130"/>
          <cell r="F130"/>
          <cell r="G130" t="str">
            <v>Saldo</v>
          </cell>
          <cell r="H130">
            <v>-3.69</v>
          </cell>
        </row>
        <row r="131">
          <cell r="A131"/>
        </row>
        <row r="132">
          <cell r="A132" t="str">
            <v>6.15</v>
          </cell>
          <cell r="B132">
            <v>30.81</v>
          </cell>
          <cell r="C132"/>
          <cell r="D132"/>
          <cell r="E132"/>
          <cell r="F132"/>
          <cell r="G132"/>
          <cell r="H132">
            <v>16.64</v>
          </cell>
          <cell r="I132" t="e">
            <v>#REF!</v>
          </cell>
        </row>
        <row r="133">
          <cell r="A133"/>
          <cell r="B133" t="str">
            <v>RESERVATÓRIO INFERIOR</v>
          </cell>
          <cell r="E133">
            <v>4.16</v>
          </cell>
          <cell r="F133">
            <v>4</v>
          </cell>
          <cell r="H133">
            <v>16.64</v>
          </cell>
        </row>
        <row r="134">
          <cell r="A134"/>
          <cell r="H134">
            <v>0</v>
          </cell>
        </row>
        <row r="135">
          <cell r="A135"/>
          <cell r="H135"/>
        </row>
        <row r="136">
          <cell r="A136"/>
          <cell r="H136"/>
        </row>
        <row r="137">
          <cell r="A137"/>
          <cell r="H137"/>
        </row>
        <row r="138">
          <cell r="A138"/>
          <cell r="H138"/>
        </row>
        <row r="139">
          <cell r="A139"/>
          <cell r="G139" t="str">
            <v>3ª medição</v>
          </cell>
          <cell r="H139">
            <v>5.86</v>
          </cell>
        </row>
        <row r="140">
          <cell r="A140"/>
          <cell r="G140" t="str">
            <v>9ª medição</v>
          </cell>
          <cell r="H140">
            <v>8.31</v>
          </cell>
        </row>
        <row r="141">
          <cell r="A141"/>
          <cell r="G141" t="str">
            <v>10ª medição</v>
          </cell>
          <cell r="H141">
            <v>16.64</v>
          </cell>
        </row>
        <row r="142">
          <cell r="A142"/>
          <cell r="H142"/>
        </row>
        <row r="143">
          <cell r="A143"/>
          <cell r="F143"/>
          <cell r="G143" t="str">
            <v>Medido Acumulado</v>
          </cell>
          <cell r="H143">
            <v>30.810000000000002</v>
          </cell>
        </row>
        <row r="144">
          <cell r="A144"/>
          <cell r="F144"/>
          <cell r="G144" t="str">
            <v>Contrato</v>
          </cell>
          <cell r="H144">
            <v>0</v>
          </cell>
        </row>
        <row r="145">
          <cell r="A145"/>
          <cell r="F145"/>
          <cell r="G145" t="str">
            <v>Saldo</v>
          </cell>
          <cell r="H145">
            <v>-30.810000000000002</v>
          </cell>
        </row>
        <row r="146">
          <cell r="A146"/>
        </row>
        <row r="147">
          <cell r="A147"/>
        </row>
        <row r="148">
          <cell r="A148" t="str">
            <v>6.20</v>
          </cell>
          <cell r="B148">
            <v>77.11</v>
          </cell>
          <cell r="C148"/>
          <cell r="D148"/>
          <cell r="E148"/>
          <cell r="F148"/>
          <cell r="G148"/>
          <cell r="H148">
            <v>1.95</v>
          </cell>
          <cell r="I148" t="e">
            <v>#REF!</v>
          </cell>
        </row>
        <row r="149">
          <cell r="A149"/>
          <cell r="B149" t="str">
            <v>RESERVATÓRIO INFERIOR</v>
          </cell>
          <cell r="C149">
            <v>1.95</v>
          </cell>
          <cell r="H149">
            <v>1.95</v>
          </cell>
        </row>
        <row r="150">
          <cell r="A150"/>
          <cell r="H150">
            <v>0</v>
          </cell>
        </row>
        <row r="151">
          <cell r="A151"/>
          <cell r="H151">
            <v>0</v>
          </cell>
        </row>
        <row r="152">
          <cell r="A152"/>
          <cell r="H152"/>
        </row>
        <row r="153">
          <cell r="A153"/>
          <cell r="H153"/>
        </row>
        <row r="154">
          <cell r="A154"/>
          <cell r="H154"/>
        </row>
        <row r="155">
          <cell r="A155"/>
          <cell r="G155" t="str">
            <v>2ª Medição</v>
          </cell>
          <cell r="H155">
            <v>60.19</v>
          </cell>
        </row>
        <row r="156">
          <cell r="A156"/>
          <cell r="G156" t="str">
            <v>8ª Medição</v>
          </cell>
          <cell r="H156">
            <v>14.97</v>
          </cell>
        </row>
        <row r="157">
          <cell r="A157"/>
          <cell r="G157" t="str">
            <v>10ª Medição</v>
          </cell>
          <cell r="H157">
            <v>1.95</v>
          </cell>
        </row>
        <row r="158">
          <cell r="A158"/>
          <cell r="H158"/>
        </row>
        <row r="159">
          <cell r="A159"/>
          <cell r="F159"/>
          <cell r="G159" t="str">
            <v>Medido Acumulado</v>
          </cell>
          <cell r="H159">
            <v>77.11</v>
          </cell>
        </row>
        <row r="160">
          <cell r="A160"/>
          <cell r="F160"/>
          <cell r="G160" t="str">
            <v>Contrato</v>
          </cell>
          <cell r="H160">
            <v>0</v>
          </cell>
        </row>
        <row r="161">
          <cell r="A161"/>
          <cell r="F161"/>
          <cell r="G161" t="str">
            <v>Saldo</v>
          </cell>
          <cell r="H161">
            <v>-77.11</v>
          </cell>
        </row>
        <row r="162">
          <cell r="A162"/>
        </row>
        <row r="163">
          <cell r="A163" t="str">
            <v>6.21</v>
          </cell>
          <cell r="B163">
            <v>609</v>
          </cell>
          <cell r="C163"/>
          <cell r="D163"/>
          <cell r="E163"/>
          <cell r="F163"/>
          <cell r="G163"/>
          <cell r="H163">
            <v>477.52</v>
          </cell>
          <cell r="I163" t="e">
            <v>#REF!</v>
          </cell>
        </row>
        <row r="164">
          <cell r="A164"/>
          <cell r="B164" t="str">
            <v>RESERVATÓRIO INFERIOR</v>
          </cell>
          <cell r="C164">
            <v>380</v>
          </cell>
          <cell r="H164">
            <v>380</v>
          </cell>
        </row>
        <row r="165">
          <cell r="A165"/>
          <cell r="B165" t="str">
            <v>SAPATA MURETA LATERAL DIREITA</v>
          </cell>
          <cell r="C165">
            <v>97.52</v>
          </cell>
          <cell r="H165">
            <v>97.52</v>
          </cell>
        </row>
        <row r="166">
          <cell r="A166"/>
          <cell r="H166"/>
        </row>
        <row r="167">
          <cell r="A167"/>
          <cell r="H167"/>
        </row>
        <row r="168">
          <cell r="A168"/>
          <cell r="H168"/>
        </row>
        <row r="169">
          <cell r="A169"/>
          <cell r="G169" t="str">
            <v>9ª medição</v>
          </cell>
          <cell r="H169">
            <v>131.47999999999999</v>
          </cell>
        </row>
        <row r="170">
          <cell r="A170"/>
          <cell r="G170" t="str">
            <v>10ª medição</v>
          </cell>
          <cell r="H170">
            <v>477.52</v>
          </cell>
        </row>
        <row r="171">
          <cell r="A171"/>
          <cell r="H171"/>
        </row>
        <row r="172">
          <cell r="A172"/>
          <cell r="H172"/>
        </row>
        <row r="173">
          <cell r="A173"/>
          <cell r="H173"/>
        </row>
        <row r="174">
          <cell r="A174"/>
          <cell r="F174"/>
          <cell r="G174" t="str">
            <v>Medido Acumulado</v>
          </cell>
          <cell r="H174">
            <v>609</v>
          </cell>
        </row>
        <row r="175">
          <cell r="A175"/>
          <cell r="F175"/>
          <cell r="G175" t="str">
            <v>Contrato</v>
          </cell>
          <cell r="H175">
            <v>0</v>
          </cell>
        </row>
        <row r="176">
          <cell r="A176"/>
          <cell r="F176"/>
          <cell r="G176" t="str">
            <v>Saldo</v>
          </cell>
          <cell r="H176">
            <v>-609</v>
          </cell>
        </row>
        <row r="177">
          <cell r="A177"/>
        </row>
        <row r="178">
          <cell r="A178" t="str">
            <v>6.22</v>
          </cell>
          <cell r="B178">
            <v>1341.9</v>
          </cell>
          <cell r="C178"/>
          <cell r="D178"/>
          <cell r="E178"/>
          <cell r="F178"/>
          <cell r="G178"/>
          <cell r="H178">
            <v>835.32</v>
          </cell>
          <cell r="I178" t="e">
            <v>#REF!</v>
          </cell>
        </row>
        <row r="179">
          <cell r="A179"/>
          <cell r="B179" t="str">
            <v>RESERVSTÓRIO INFERIOR</v>
          </cell>
          <cell r="C179">
            <v>835.32</v>
          </cell>
          <cell r="H179">
            <v>835.32</v>
          </cell>
        </row>
        <row r="180">
          <cell r="A180"/>
          <cell r="H180">
            <v>0</v>
          </cell>
        </row>
        <row r="181">
          <cell r="A181"/>
          <cell r="H181"/>
        </row>
        <row r="182">
          <cell r="A182"/>
          <cell r="H182"/>
        </row>
        <row r="183">
          <cell r="A183"/>
          <cell r="H183"/>
        </row>
        <row r="184">
          <cell r="A184"/>
          <cell r="G184" t="str">
            <v>8ª Medição</v>
          </cell>
          <cell r="H184">
            <v>253.64</v>
          </cell>
        </row>
        <row r="185">
          <cell r="A185"/>
          <cell r="G185" t="str">
            <v>9ª Medição</v>
          </cell>
          <cell r="H185">
            <v>156.41999999999999</v>
          </cell>
        </row>
        <row r="186">
          <cell r="A186"/>
          <cell r="G186" t="str">
            <v>10ª Medição</v>
          </cell>
          <cell r="H186">
            <v>835.32</v>
          </cell>
        </row>
        <row r="187">
          <cell r="A187"/>
          <cell r="H187"/>
        </row>
        <row r="188">
          <cell r="A188"/>
          <cell r="H188"/>
        </row>
        <row r="189">
          <cell r="A189"/>
          <cell r="F189"/>
          <cell r="G189" t="str">
            <v>Medido Acumulado</v>
          </cell>
          <cell r="H189">
            <v>1245.3800000000001</v>
          </cell>
        </row>
        <row r="190">
          <cell r="A190"/>
          <cell r="F190"/>
          <cell r="G190" t="str">
            <v>Contrato</v>
          </cell>
          <cell r="H190">
            <v>0</v>
          </cell>
        </row>
        <row r="191">
          <cell r="A191"/>
          <cell r="F191"/>
          <cell r="G191" t="str">
            <v>Saldo</v>
          </cell>
          <cell r="H191">
            <v>-1245.3800000000001</v>
          </cell>
        </row>
        <row r="192">
          <cell r="A192"/>
        </row>
        <row r="193">
          <cell r="A193" t="str">
            <v>6.23</v>
          </cell>
          <cell r="B193">
            <v>459.81</v>
          </cell>
          <cell r="C193"/>
          <cell r="D193"/>
          <cell r="E193"/>
          <cell r="F193"/>
          <cell r="G193"/>
          <cell r="H193">
            <v>287.47000000000003</v>
          </cell>
          <cell r="I193" t="e">
            <v>#REF!</v>
          </cell>
        </row>
        <row r="194">
          <cell r="A194"/>
          <cell r="B194" t="str">
            <v>RESERVATÓRIO INFEIROR</v>
          </cell>
          <cell r="C194">
            <v>287.46999999999997</v>
          </cell>
          <cell r="H194">
            <v>287.46999999999997</v>
          </cell>
        </row>
        <row r="195">
          <cell r="A195"/>
          <cell r="H195">
            <v>0</v>
          </cell>
        </row>
        <row r="196">
          <cell r="A196"/>
          <cell r="H196">
            <v>0</v>
          </cell>
        </row>
        <row r="197">
          <cell r="A197"/>
          <cell r="H197"/>
        </row>
        <row r="198">
          <cell r="A198"/>
          <cell r="H198"/>
        </row>
        <row r="199">
          <cell r="A199"/>
          <cell r="H199"/>
        </row>
        <row r="200">
          <cell r="A200"/>
          <cell r="G200" t="str">
            <v>2ª Medição</v>
          </cell>
          <cell r="H200">
            <v>172.34</v>
          </cell>
        </row>
        <row r="201">
          <cell r="A201"/>
          <cell r="G201" t="str">
            <v>10ª Medição</v>
          </cell>
          <cell r="H201">
            <v>287.47000000000003</v>
          </cell>
        </row>
        <row r="202">
          <cell r="A202"/>
          <cell r="H202"/>
        </row>
        <row r="203">
          <cell r="A203"/>
          <cell r="H203"/>
        </row>
        <row r="204">
          <cell r="A204"/>
          <cell r="F204"/>
          <cell r="G204" t="str">
            <v>Medido Acumulado</v>
          </cell>
          <cell r="H204">
            <v>459.81000000000006</v>
          </cell>
        </row>
        <row r="205">
          <cell r="A205"/>
          <cell r="F205"/>
          <cell r="G205" t="str">
            <v>Contrato</v>
          </cell>
          <cell r="H205">
            <v>0</v>
          </cell>
        </row>
        <row r="206">
          <cell r="A206"/>
          <cell r="F206"/>
          <cell r="G206" t="str">
            <v>Saldo</v>
          </cell>
          <cell r="H206">
            <v>-459.81000000000006</v>
          </cell>
        </row>
        <row r="207">
          <cell r="A207"/>
        </row>
        <row r="208">
          <cell r="A208" t="str">
            <v>6.25</v>
          </cell>
          <cell r="B208">
            <v>286</v>
          </cell>
          <cell r="C208"/>
          <cell r="D208"/>
          <cell r="E208"/>
          <cell r="F208"/>
          <cell r="G208"/>
          <cell r="H208">
            <v>152.57</v>
          </cell>
          <cell r="I208" t="e">
            <v>#REF!</v>
          </cell>
        </row>
        <row r="209">
          <cell r="A209"/>
          <cell r="B209" t="str">
            <v>RESERVATÓRIO INFEIROR</v>
          </cell>
          <cell r="C209">
            <v>152.57</v>
          </cell>
          <cell r="H209">
            <v>152.57</v>
          </cell>
        </row>
        <row r="210">
          <cell r="A210"/>
          <cell r="H210">
            <v>0</v>
          </cell>
        </row>
        <row r="211">
          <cell r="A211"/>
          <cell r="H211"/>
        </row>
        <row r="212">
          <cell r="A212"/>
          <cell r="H212"/>
        </row>
        <row r="213">
          <cell r="A213"/>
          <cell r="H213"/>
        </row>
        <row r="214">
          <cell r="A214"/>
          <cell r="H214"/>
        </row>
        <row r="215">
          <cell r="A215"/>
          <cell r="G215" t="str">
            <v>2ª Medição</v>
          </cell>
          <cell r="H215">
            <v>133.43</v>
          </cell>
        </row>
        <row r="216">
          <cell r="A216"/>
          <cell r="G216" t="str">
            <v>10ª Medição</v>
          </cell>
          <cell r="H216">
            <v>152.57</v>
          </cell>
        </row>
        <row r="217">
          <cell r="A217"/>
          <cell r="H217"/>
        </row>
        <row r="218">
          <cell r="A218"/>
          <cell r="H218"/>
        </row>
        <row r="219">
          <cell r="A219"/>
          <cell r="F219"/>
          <cell r="G219" t="str">
            <v>Medido Acumulado</v>
          </cell>
          <cell r="H219">
            <v>286</v>
          </cell>
        </row>
        <row r="220">
          <cell r="A220"/>
          <cell r="F220"/>
          <cell r="G220" t="str">
            <v>Contrato</v>
          </cell>
          <cell r="H220">
            <v>0</v>
          </cell>
        </row>
        <row r="221">
          <cell r="A221"/>
          <cell r="F221"/>
          <cell r="G221" t="str">
            <v>Saldo</v>
          </cell>
          <cell r="H221">
            <v>-286</v>
          </cell>
        </row>
        <row r="222">
          <cell r="A222"/>
        </row>
        <row r="223">
          <cell r="A223" t="str">
            <v>6.26</v>
          </cell>
          <cell r="B223">
            <v>40</v>
          </cell>
          <cell r="C223"/>
          <cell r="D223"/>
          <cell r="E223"/>
          <cell r="F223"/>
          <cell r="G223"/>
          <cell r="H223">
            <v>40</v>
          </cell>
          <cell r="I223" t="e">
            <v>#REF!</v>
          </cell>
        </row>
        <row r="224">
          <cell r="A224"/>
          <cell r="B224" t="str">
            <v>RESERVATÓRIO INFERIOR</v>
          </cell>
          <cell r="C224">
            <v>40</v>
          </cell>
          <cell r="H224">
            <v>40</v>
          </cell>
        </row>
        <row r="225">
          <cell r="A225"/>
          <cell r="H225">
            <v>0</v>
          </cell>
        </row>
        <row r="226">
          <cell r="A226"/>
          <cell r="H226">
            <v>0</v>
          </cell>
        </row>
        <row r="227">
          <cell r="A227"/>
          <cell r="H227"/>
        </row>
        <row r="228">
          <cell r="A228"/>
          <cell r="H228"/>
        </row>
        <row r="229">
          <cell r="A229"/>
          <cell r="H229"/>
        </row>
        <row r="230">
          <cell r="A230"/>
          <cell r="H230"/>
        </row>
        <row r="231">
          <cell r="A231"/>
          <cell r="G231" t="str">
            <v>10ª Medição</v>
          </cell>
          <cell r="H231">
            <v>40</v>
          </cell>
        </row>
        <row r="232">
          <cell r="A232"/>
          <cell r="H232">
            <v>0</v>
          </cell>
        </row>
        <row r="233">
          <cell r="A233"/>
          <cell r="H233"/>
        </row>
        <row r="234">
          <cell r="A234"/>
          <cell r="F234"/>
          <cell r="G234" t="str">
            <v>Medido Acumulado</v>
          </cell>
          <cell r="H234">
            <v>40</v>
          </cell>
        </row>
        <row r="235">
          <cell r="A235"/>
          <cell r="F235"/>
          <cell r="G235" t="str">
            <v>Contrato</v>
          </cell>
          <cell r="H235">
            <v>0</v>
          </cell>
        </row>
        <row r="236">
          <cell r="A236"/>
          <cell r="F236"/>
          <cell r="G236" t="str">
            <v>Saldo</v>
          </cell>
          <cell r="H236">
            <v>-40</v>
          </cell>
        </row>
        <row r="237">
          <cell r="A237"/>
        </row>
        <row r="238">
          <cell r="A238" t="str">
            <v>6.27</v>
          </cell>
          <cell r="B238">
            <v>14.08</v>
          </cell>
          <cell r="C238"/>
          <cell r="D238"/>
          <cell r="E238"/>
          <cell r="F238"/>
          <cell r="G238"/>
          <cell r="H238">
            <v>4.7</v>
          </cell>
          <cell r="I238" t="e">
            <v>#REF!</v>
          </cell>
        </row>
        <row r="239">
          <cell r="A239"/>
          <cell r="B239" t="str">
            <v>RESERVATÓRIO INFERIOR - PAREDES EXTERNA</v>
          </cell>
          <cell r="D239">
            <v>0.15</v>
          </cell>
          <cell r="E239">
            <v>19</v>
          </cell>
          <cell r="F239">
            <v>1.65</v>
          </cell>
          <cell r="H239">
            <v>4.7024999999999997</v>
          </cell>
        </row>
        <row r="240">
          <cell r="A240"/>
          <cell r="H240">
            <v>0</v>
          </cell>
        </row>
        <row r="241">
          <cell r="A241"/>
          <cell r="H241">
            <v>0</v>
          </cell>
        </row>
        <row r="242">
          <cell r="A242"/>
          <cell r="H242"/>
        </row>
        <row r="243">
          <cell r="A243"/>
          <cell r="H243"/>
        </row>
        <row r="244">
          <cell r="A244"/>
          <cell r="G244" t="str">
            <v>3ª Medição</v>
          </cell>
          <cell r="H244">
            <v>0.41</v>
          </cell>
        </row>
        <row r="245">
          <cell r="A245"/>
          <cell r="G245" t="str">
            <v>9ª Medição</v>
          </cell>
          <cell r="H245">
            <v>1.41</v>
          </cell>
        </row>
        <row r="246">
          <cell r="A246"/>
          <cell r="G246" t="str">
            <v>10ª Medição</v>
          </cell>
          <cell r="H246">
            <v>4.7</v>
          </cell>
        </row>
        <row r="247">
          <cell r="A247"/>
          <cell r="H247"/>
        </row>
        <row r="248">
          <cell r="A248"/>
          <cell r="F248"/>
          <cell r="G248" t="str">
            <v>Medido Acumulado</v>
          </cell>
          <cell r="H248">
            <v>6.52</v>
          </cell>
        </row>
        <row r="249">
          <cell r="A249"/>
          <cell r="F249"/>
          <cell r="G249" t="str">
            <v>Contrato</v>
          </cell>
          <cell r="H249">
            <v>9.9999999999999645E-2</v>
          </cell>
        </row>
        <row r="250">
          <cell r="A250"/>
          <cell r="F250"/>
          <cell r="G250" t="str">
            <v>Saldo</v>
          </cell>
          <cell r="H250">
            <v>-6.42</v>
          </cell>
        </row>
        <row r="251">
          <cell r="A251"/>
        </row>
        <row r="252">
          <cell r="A252"/>
        </row>
        <row r="253">
          <cell r="A253" t="str">
            <v>7.2</v>
          </cell>
          <cell r="B253">
            <v>22</v>
          </cell>
          <cell r="C253"/>
          <cell r="D253"/>
          <cell r="E253"/>
          <cell r="F253"/>
          <cell r="G253"/>
          <cell r="H253">
            <v>8.89</v>
          </cell>
          <cell r="I253" t="e">
            <v>#REF!</v>
          </cell>
        </row>
        <row r="254">
          <cell r="A254"/>
          <cell r="B254" t="str">
            <v>MURETA LADO DIREITO</v>
          </cell>
          <cell r="D254">
            <v>0.2</v>
          </cell>
          <cell r="E254">
            <v>80</v>
          </cell>
          <cell r="F254">
            <v>0.55549999999999999</v>
          </cell>
          <cell r="H254">
            <v>8.8879999999999999</v>
          </cell>
        </row>
        <row r="255">
          <cell r="A255"/>
          <cell r="H255">
            <v>0</v>
          </cell>
        </row>
        <row r="256">
          <cell r="A256"/>
          <cell r="H256">
            <v>0</v>
          </cell>
        </row>
        <row r="257">
          <cell r="A257"/>
          <cell r="H257"/>
        </row>
        <row r="258">
          <cell r="A258"/>
          <cell r="H258"/>
        </row>
        <row r="259">
          <cell r="A259"/>
          <cell r="G259" t="str">
            <v>5º Medição</v>
          </cell>
          <cell r="H259">
            <v>3.78</v>
          </cell>
        </row>
        <row r="260">
          <cell r="A260"/>
          <cell r="G260" t="str">
            <v>8º Medição</v>
          </cell>
          <cell r="H260">
            <v>4.07</v>
          </cell>
        </row>
        <row r="261">
          <cell r="A261"/>
          <cell r="G261" t="str">
            <v>9º Medição</v>
          </cell>
          <cell r="H261">
            <v>5.26</v>
          </cell>
        </row>
        <row r="262">
          <cell r="A262"/>
          <cell r="G262" t="str">
            <v>10º Medição</v>
          </cell>
          <cell r="H262">
            <v>8.89</v>
          </cell>
        </row>
        <row r="263">
          <cell r="A263"/>
          <cell r="H263"/>
        </row>
        <row r="264">
          <cell r="A264"/>
          <cell r="F264"/>
          <cell r="G264" t="str">
            <v>Medido Acumulado</v>
          </cell>
          <cell r="H264">
            <v>22</v>
          </cell>
        </row>
        <row r="265">
          <cell r="A265"/>
          <cell r="F265"/>
          <cell r="G265" t="str">
            <v>Contrato</v>
          </cell>
          <cell r="H265">
            <v>0</v>
          </cell>
        </row>
        <row r="266">
          <cell r="A266"/>
          <cell r="F266"/>
          <cell r="G266" t="str">
            <v>Saldo</v>
          </cell>
          <cell r="H266">
            <v>-22</v>
          </cell>
        </row>
        <row r="267">
          <cell r="A267"/>
        </row>
        <row r="268">
          <cell r="A268"/>
        </row>
        <row r="269">
          <cell r="A269" t="str">
            <v>8.5</v>
          </cell>
          <cell r="B269">
            <v>947.14</v>
          </cell>
          <cell r="C269"/>
          <cell r="D269"/>
          <cell r="E269"/>
          <cell r="F269"/>
          <cell r="G269"/>
          <cell r="H269">
            <v>24.74</v>
          </cell>
          <cell r="I269" t="e">
            <v>#REF!</v>
          </cell>
        </row>
        <row r="270">
          <cell r="A270"/>
          <cell r="B270" t="str">
            <v xml:space="preserve">RESERVATÓRIO INFERIOR </v>
          </cell>
          <cell r="C270">
            <v>15.29</v>
          </cell>
          <cell r="H270">
            <v>15.29</v>
          </cell>
        </row>
        <row r="271">
          <cell r="A271"/>
          <cell r="B271" t="str">
            <v xml:space="preserve">RESERVATÓRIO INFERIOR </v>
          </cell>
          <cell r="C271">
            <v>9.4499999999999993</v>
          </cell>
          <cell r="H271">
            <v>9.4499999999999993</v>
          </cell>
        </row>
        <row r="272">
          <cell r="A272"/>
          <cell r="H272">
            <v>0</v>
          </cell>
        </row>
        <row r="273">
          <cell r="A273"/>
          <cell r="H273"/>
        </row>
        <row r="274">
          <cell r="A274"/>
          <cell r="G274" t="str">
            <v>3ª Medição</v>
          </cell>
          <cell r="H274">
            <v>626.63</v>
          </cell>
        </row>
        <row r="275">
          <cell r="A275"/>
          <cell r="G275" t="str">
            <v>4ª Medição</v>
          </cell>
          <cell r="H275">
            <v>119.88</v>
          </cell>
        </row>
        <row r="276">
          <cell r="A276"/>
          <cell r="G276" t="str">
            <v>5ª Medição</v>
          </cell>
          <cell r="H276">
            <v>175.89</v>
          </cell>
        </row>
        <row r="277">
          <cell r="A277"/>
          <cell r="G277" t="str">
            <v>10ª Medição</v>
          </cell>
          <cell r="H277">
            <v>24.74</v>
          </cell>
        </row>
        <row r="278">
          <cell r="A278"/>
          <cell r="H278"/>
        </row>
        <row r="279">
          <cell r="A279"/>
          <cell r="H279"/>
        </row>
        <row r="280">
          <cell r="A280"/>
          <cell r="F280"/>
          <cell r="G280" t="str">
            <v>Medido Acumulado</v>
          </cell>
          <cell r="H280">
            <v>947.14</v>
          </cell>
        </row>
        <row r="281">
          <cell r="A281"/>
          <cell r="F281"/>
          <cell r="G281" t="str">
            <v>Contrato</v>
          </cell>
          <cell r="H281">
            <v>0</v>
          </cell>
        </row>
        <row r="282">
          <cell r="A282"/>
          <cell r="F282"/>
          <cell r="G282" t="str">
            <v>Saldo</v>
          </cell>
          <cell r="H282">
            <v>-947.14</v>
          </cell>
        </row>
        <row r="283">
          <cell r="A283"/>
        </row>
        <row r="284">
          <cell r="A284" t="str">
            <v>8.7</v>
          </cell>
          <cell r="B284">
            <v>278.18</v>
          </cell>
          <cell r="C284"/>
          <cell r="D284"/>
          <cell r="E284"/>
          <cell r="F284"/>
          <cell r="G284"/>
          <cell r="H284">
            <v>8.4700000000000006</v>
          </cell>
          <cell r="I284" t="e">
            <v>#REF!</v>
          </cell>
        </row>
        <row r="285">
          <cell r="A285"/>
          <cell r="B285" t="str">
            <v xml:space="preserve">RESERVATÓRIO INFERIOR </v>
          </cell>
          <cell r="C285">
            <v>8.4700000000000006</v>
          </cell>
          <cell r="H285">
            <v>8.4700000000000006</v>
          </cell>
        </row>
        <row r="286">
          <cell r="A286"/>
          <cell r="H286">
            <v>0</v>
          </cell>
        </row>
        <row r="287">
          <cell r="A287"/>
          <cell r="H287"/>
        </row>
        <row r="288">
          <cell r="A288"/>
          <cell r="H288"/>
        </row>
        <row r="289">
          <cell r="A289"/>
          <cell r="H289"/>
        </row>
        <row r="290">
          <cell r="A290"/>
          <cell r="G290" t="str">
            <v>3ª Medição</v>
          </cell>
          <cell r="H290">
            <v>252.51</v>
          </cell>
        </row>
        <row r="291">
          <cell r="A291"/>
          <cell r="G291" t="str">
            <v>4ª Medição</v>
          </cell>
          <cell r="H291">
            <v>17.2</v>
          </cell>
        </row>
        <row r="292">
          <cell r="A292"/>
          <cell r="G292" t="str">
            <v>10ª Medição</v>
          </cell>
          <cell r="H292">
            <v>8.4700000000000006</v>
          </cell>
        </row>
        <row r="293">
          <cell r="A293"/>
          <cell r="H293"/>
        </row>
        <row r="294">
          <cell r="A294"/>
          <cell r="H294"/>
        </row>
        <row r="295">
          <cell r="A295"/>
          <cell r="F295"/>
          <cell r="G295" t="str">
            <v>Medido Acumulado</v>
          </cell>
          <cell r="H295">
            <v>278.18</v>
          </cell>
        </row>
        <row r="296">
          <cell r="A296"/>
          <cell r="F296"/>
          <cell r="G296" t="str">
            <v>Contrato</v>
          </cell>
          <cell r="H296">
            <v>0</v>
          </cell>
        </row>
        <row r="297">
          <cell r="A297"/>
          <cell r="F297"/>
          <cell r="G297" t="str">
            <v>Saldo</v>
          </cell>
          <cell r="H297">
            <v>-278.18</v>
          </cell>
        </row>
        <row r="298">
          <cell r="A298"/>
        </row>
        <row r="299">
          <cell r="A299" t="str">
            <v>8.13</v>
          </cell>
          <cell r="B299">
            <v>474.24</v>
          </cell>
          <cell r="C299"/>
          <cell r="D299"/>
          <cell r="E299"/>
          <cell r="F299"/>
          <cell r="G299"/>
          <cell r="H299">
            <v>251.81</v>
          </cell>
          <cell r="I299" t="e">
            <v>#REF!</v>
          </cell>
        </row>
        <row r="300">
          <cell r="A300"/>
          <cell r="B300" t="str">
            <v>MURETA LADO DIREITO</v>
          </cell>
          <cell r="C300">
            <v>251.81</v>
          </cell>
          <cell r="H300">
            <v>251.81</v>
          </cell>
        </row>
        <row r="301">
          <cell r="A301"/>
          <cell r="H301">
            <v>0</v>
          </cell>
        </row>
        <row r="302">
          <cell r="A302"/>
          <cell r="H302"/>
        </row>
        <row r="303">
          <cell r="A303"/>
          <cell r="H303"/>
        </row>
        <row r="304">
          <cell r="A304"/>
          <cell r="G304" t="str">
            <v>3ª Medição</v>
          </cell>
          <cell r="H304">
            <v>24.04</v>
          </cell>
        </row>
        <row r="305">
          <cell r="A305"/>
          <cell r="G305" t="str">
            <v>4ª Medição</v>
          </cell>
          <cell r="H305">
            <v>33.380000000000003</v>
          </cell>
        </row>
        <row r="306">
          <cell r="A306"/>
          <cell r="G306" t="str">
            <v>5ª Medição</v>
          </cell>
          <cell r="H306">
            <v>7.28</v>
          </cell>
        </row>
        <row r="307">
          <cell r="A307"/>
          <cell r="G307" t="str">
            <v>10ª Medição</v>
          </cell>
          <cell r="H307">
            <v>316.51</v>
          </cell>
        </row>
        <row r="308">
          <cell r="A308"/>
          <cell r="H308"/>
        </row>
        <row r="309">
          <cell r="A309"/>
          <cell r="H309"/>
        </row>
        <row r="310">
          <cell r="A310"/>
          <cell r="F310"/>
          <cell r="G310" t="str">
            <v>Medido Acumulado</v>
          </cell>
          <cell r="H310">
            <v>381.21</v>
          </cell>
        </row>
        <row r="311">
          <cell r="A311"/>
          <cell r="F311"/>
          <cell r="G311" t="str">
            <v>Contrato</v>
          </cell>
          <cell r="H311">
            <v>100</v>
          </cell>
        </row>
        <row r="312">
          <cell r="A312"/>
          <cell r="F312"/>
          <cell r="G312" t="str">
            <v>Saldo</v>
          </cell>
          <cell r="H312">
            <v>-281.20999999999998</v>
          </cell>
        </row>
        <row r="313">
          <cell r="A313"/>
        </row>
        <row r="314">
          <cell r="A314"/>
        </row>
        <row r="315">
          <cell r="A315" t="str">
            <v>9.1.2</v>
          </cell>
          <cell r="B315">
            <v>283.91000000000003</v>
          </cell>
          <cell r="C315"/>
          <cell r="D315"/>
          <cell r="E315"/>
          <cell r="F315"/>
          <cell r="G315"/>
          <cell r="H315">
            <v>9.1999999999999993</v>
          </cell>
          <cell r="I315" t="e">
            <v>#REF!</v>
          </cell>
        </row>
        <row r="316">
          <cell r="A316"/>
          <cell r="B316" t="str">
            <v>SALÃO DO JURI</v>
          </cell>
          <cell r="E316">
            <v>9.1999999999999993</v>
          </cell>
          <cell r="H316">
            <v>9.1999999999999993</v>
          </cell>
        </row>
        <row r="317">
          <cell r="A317"/>
          <cell r="H317">
            <v>0</v>
          </cell>
        </row>
        <row r="318">
          <cell r="A318"/>
          <cell r="H318">
            <v>0</v>
          </cell>
        </row>
        <row r="319">
          <cell r="A319"/>
          <cell r="H319">
            <v>0</v>
          </cell>
        </row>
        <row r="320">
          <cell r="A320"/>
          <cell r="H320">
            <v>0</v>
          </cell>
        </row>
        <row r="321">
          <cell r="A321"/>
          <cell r="G321" t="str">
            <v>6ª Medição</v>
          </cell>
          <cell r="H321">
            <v>184.18</v>
          </cell>
        </row>
        <row r="322">
          <cell r="A322"/>
          <cell r="G322" t="str">
            <v>9ª Medição</v>
          </cell>
          <cell r="H322">
            <v>16.55</v>
          </cell>
        </row>
        <row r="323">
          <cell r="A323"/>
          <cell r="G323" t="str">
            <v>10ª Medição</v>
          </cell>
          <cell r="H323">
            <v>9.1999999999999993</v>
          </cell>
        </row>
        <row r="324">
          <cell r="A324"/>
          <cell r="H324"/>
        </row>
        <row r="325">
          <cell r="A325"/>
          <cell r="H325"/>
        </row>
        <row r="326">
          <cell r="A326"/>
          <cell r="F326"/>
          <cell r="G326" t="str">
            <v>Medido Acumulado</v>
          </cell>
          <cell r="H326">
            <v>209.93</v>
          </cell>
        </row>
        <row r="327">
          <cell r="A327"/>
          <cell r="F327"/>
          <cell r="G327" t="str">
            <v>Contrato</v>
          </cell>
          <cell r="H327">
            <v>73.980000000000018</v>
          </cell>
        </row>
        <row r="328">
          <cell r="A328"/>
          <cell r="F328"/>
          <cell r="G328" t="str">
            <v>Saldo</v>
          </cell>
          <cell r="H328">
            <v>-135.94999999999999</v>
          </cell>
        </row>
        <row r="329">
          <cell r="A329"/>
        </row>
        <row r="330">
          <cell r="A330" t="str">
            <v>9.1.3</v>
          </cell>
          <cell r="B330">
            <v>418.41</v>
          </cell>
          <cell r="C330"/>
          <cell r="D330"/>
          <cell r="E330"/>
          <cell r="F330"/>
          <cell r="G330"/>
          <cell r="H330">
            <v>104.64</v>
          </cell>
          <cell r="I330" t="e">
            <v>#REF!</v>
          </cell>
        </row>
        <row r="331">
          <cell r="A331"/>
          <cell r="B331" t="str">
            <v>MURETA LADO DIREITO</v>
          </cell>
          <cell r="E331">
            <v>70</v>
          </cell>
          <cell r="F331">
            <v>0.6</v>
          </cell>
          <cell r="H331">
            <v>42</v>
          </cell>
        </row>
        <row r="332">
          <cell r="A332"/>
          <cell r="B332" t="str">
            <v>SALÃO DO JURI</v>
          </cell>
          <cell r="E332">
            <v>9.1999999999999993</v>
          </cell>
          <cell r="F332">
            <v>4.8499999999999996</v>
          </cell>
          <cell r="H332">
            <v>44.61999999999999</v>
          </cell>
        </row>
        <row r="333">
          <cell r="A333"/>
          <cell r="B333" t="str">
            <v>LIXEIRA</v>
          </cell>
          <cell r="E333">
            <v>8.58</v>
          </cell>
          <cell r="F333">
            <v>2.1</v>
          </cell>
          <cell r="H333">
            <v>18.018000000000001</v>
          </cell>
        </row>
        <row r="334">
          <cell r="A334"/>
          <cell r="H334"/>
        </row>
        <row r="335">
          <cell r="A335"/>
          <cell r="G335" t="str">
            <v>5ª Medição</v>
          </cell>
          <cell r="H335">
            <v>84.24</v>
          </cell>
        </row>
        <row r="336">
          <cell r="A336"/>
          <cell r="G336" t="str">
            <v>6ª Medição</v>
          </cell>
          <cell r="H336">
            <v>56.16</v>
          </cell>
        </row>
        <row r="337">
          <cell r="A337"/>
          <cell r="G337" t="str">
            <v>8ª Medição</v>
          </cell>
          <cell r="H337">
            <v>92.01</v>
          </cell>
        </row>
        <row r="338">
          <cell r="A338"/>
          <cell r="G338" t="str">
            <v>9ª Medição</v>
          </cell>
          <cell r="H338">
            <v>56.4</v>
          </cell>
        </row>
        <row r="339">
          <cell r="A339"/>
          <cell r="G339" t="str">
            <v>10ª Medição</v>
          </cell>
          <cell r="H339">
            <v>104.64</v>
          </cell>
        </row>
        <row r="340">
          <cell r="A340"/>
          <cell r="H340"/>
        </row>
        <row r="341">
          <cell r="A341"/>
          <cell r="F341"/>
          <cell r="G341" t="str">
            <v>Medido Acumulado</v>
          </cell>
          <cell r="H341">
            <v>393.44999999999993</v>
          </cell>
        </row>
        <row r="342">
          <cell r="A342"/>
          <cell r="F342"/>
          <cell r="G342" t="str">
            <v>Contrato</v>
          </cell>
          <cell r="H342">
            <v>16.320000000000107</v>
          </cell>
        </row>
        <row r="343">
          <cell r="A343"/>
          <cell r="F343"/>
          <cell r="G343" t="str">
            <v>Saldo</v>
          </cell>
          <cell r="H343">
            <v>-377.12999999999982</v>
          </cell>
        </row>
        <row r="344">
          <cell r="A344"/>
        </row>
        <row r="345">
          <cell r="A345" t="str">
            <v>9.2.1</v>
          </cell>
          <cell r="B345">
            <v>19.850000000000001</v>
          </cell>
          <cell r="C345"/>
          <cell r="D345"/>
          <cell r="E345"/>
          <cell r="F345"/>
          <cell r="G345"/>
          <cell r="H345">
            <v>7.2</v>
          </cell>
          <cell r="I345" t="e">
            <v>#REF!</v>
          </cell>
        </row>
        <row r="346">
          <cell r="A346"/>
          <cell r="B346" t="str">
            <v>SALÃO DO JURI</v>
          </cell>
          <cell r="E346">
            <v>7.2</v>
          </cell>
          <cell r="H346">
            <v>7.2</v>
          </cell>
        </row>
        <row r="347">
          <cell r="A347"/>
          <cell r="H347">
            <v>0</v>
          </cell>
        </row>
        <row r="348">
          <cell r="A348"/>
          <cell r="H348"/>
        </row>
        <row r="349">
          <cell r="A349"/>
          <cell r="H349"/>
        </row>
        <row r="350">
          <cell r="A350"/>
          <cell r="G350" t="str">
            <v>6ª Medição</v>
          </cell>
          <cell r="H350">
            <v>7.2</v>
          </cell>
        </row>
        <row r="351">
          <cell r="A351"/>
          <cell r="G351" t="str">
            <v>8ª Medição</v>
          </cell>
          <cell r="H351">
            <v>5.45</v>
          </cell>
        </row>
        <row r="352">
          <cell r="A352"/>
          <cell r="G352" t="str">
            <v>10ª Medição</v>
          </cell>
          <cell r="H352">
            <v>7.2</v>
          </cell>
        </row>
        <row r="353">
          <cell r="A353"/>
          <cell r="H353"/>
        </row>
        <row r="354">
          <cell r="A354"/>
          <cell r="H354"/>
        </row>
        <row r="355">
          <cell r="A355"/>
          <cell r="H355"/>
        </row>
        <row r="356">
          <cell r="A356"/>
          <cell r="F356"/>
          <cell r="G356" t="str">
            <v>Medido Acumulado</v>
          </cell>
          <cell r="H356">
            <v>19.850000000000001</v>
          </cell>
        </row>
        <row r="357">
          <cell r="A357"/>
          <cell r="F357"/>
          <cell r="G357" t="str">
            <v>Contrato</v>
          </cell>
          <cell r="H357">
            <v>0</v>
          </cell>
        </row>
        <row r="358">
          <cell r="A358"/>
          <cell r="F358"/>
          <cell r="G358" t="str">
            <v>Saldo</v>
          </cell>
          <cell r="H358">
            <v>-19.850000000000001</v>
          </cell>
        </row>
        <row r="359">
          <cell r="A359"/>
        </row>
        <row r="360">
          <cell r="A360" t="str">
            <v>9.2.5</v>
          </cell>
          <cell r="B360">
            <v>19.850000000000001</v>
          </cell>
          <cell r="C360"/>
          <cell r="D360"/>
          <cell r="E360"/>
          <cell r="F360"/>
          <cell r="G360"/>
          <cell r="H360">
            <v>12.65</v>
          </cell>
          <cell r="I360" t="e">
            <v>#REF!</v>
          </cell>
        </row>
        <row r="361">
          <cell r="A361"/>
          <cell r="B361" t="str">
            <v>SALÃO DO JURI</v>
          </cell>
          <cell r="E361">
            <v>12.65</v>
          </cell>
          <cell r="H361">
            <v>12.65</v>
          </cell>
        </row>
        <row r="362">
          <cell r="A362"/>
          <cell r="H362">
            <v>0</v>
          </cell>
        </row>
        <row r="363">
          <cell r="A363"/>
          <cell r="H363">
            <v>0</v>
          </cell>
        </row>
        <row r="364">
          <cell r="A364"/>
          <cell r="H364"/>
        </row>
        <row r="365">
          <cell r="A365"/>
          <cell r="H365"/>
        </row>
        <row r="366">
          <cell r="A366"/>
          <cell r="H366"/>
        </row>
        <row r="367">
          <cell r="A367"/>
          <cell r="G367" t="str">
            <v>6ª Medição</v>
          </cell>
          <cell r="H367">
            <v>7.2</v>
          </cell>
        </row>
        <row r="368">
          <cell r="A368"/>
          <cell r="G368" t="str">
            <v>10ª Medição</v>
          </cell>
          <cell r="H368">
            <v>12.65</v>
          </cell>
        </row>
        <row r="369">
          <cell r="A369"/>
          <cell r="H369"/>
        </row>
        <row r="370">
          <cell r="A370"/>
          <cell r="H370"/>
        </row>
        <row r="371">
          <cell r="A371"/>
          <cell r="F371"/>
          <cell r="G371" t="str">
            <v>Medido Acumulado</v>
          </cell>
          <cell r="H371">
            <v>19.850000000000001</v>
          </cell>
        </row>
        <row r="372">
          <cell r="A372"/>
          <cell r="F372"/>
          <cell r="G372" t="str">
            <v>Contrato</v>
          </cell>
          <cell r="H372">
            <v>0</v>
          </cell>
        </row>
        <row r="373">
          <cell r="A373"/>
          <cell r="F373"/>
          <cell r="G373" t="str">
            <v>Saldo</v>
          </cell>
          <cell r="H373">
            <v>-19.850000000000001</v>
          </cell>
        </row>
        <row r="374">
          <cell r="A374"/>
        </row>
        <row r="375">
          <cell r="A375" t="str">
            <v>9.3.1</v>
          </cell>
          <cell r="B375">
            <v>311.35000000000002</v>
          </cell>
          <cell r="C375"/>
          <cell r="D375"/>
          <cell r="E375"/>
          <cell r="F375"/>
          <cell r="G375"/>
          <cell r="H375">
            <v>16.5</v>
          </cell>
          <cell r="I375" t="e">
            <v>#REF!</v>
          </cell>
        </row>
        <row r="376">
          <cell r="A376"/>
          <cell r="B376" t="str">
            <v>SALÃO DO JURI</v>
          </cell>
          <cell r="E376">
            <v>10</v>
          </cell>
          <cell r="F376">
            <v>1.65</v>
          </cell>
          <cell r="H376">
            <v>16.5</v>
          </cell>
        </row>
        <row r="377">
          <cell r="A377"/>
          <cell r="H377">
            <v>0</v>
          </cell>
        </row>
        <row r="378">
          <cell r="A378"/>
          <cell r="H378"/>
        </row>
        <row r="379">
          <cell r="A379"/>
          <cell r="H379"/>
        </row>
        <row r="380">
          <cell r="A380"/>
          <cell r="H380"/>
        </row>
        <row r="381">
          <cell r="A381"/>
          <cell r="G381" t="str">
            <v>7ª medição</v>
          </cell>
          <cell r="H381">
            <v>225.42</v>
          </cell>
        </row>
        <row r="382">
          <cell r="A382"/>
          <cell r="G382" t="str">
            <v>8ª medição</v>
          </cell>
          <cell r="H382">
            <v>57.63</v>
          </cell>
        </row>
        <row r="383">
          <cell r="A383"/>
          <cell r="G383" t="str">
            <v>10ª medição</v>
          </cell>
          <cell r="H383">
            <v>16.5</v>
          </cell>
        </row>
        <row r="384">
          <cell r="A384"/>
          <cell r="H384"/>
        </row>
        <row r="385">
          <cell r="A385"/>
          <cell r="H385"/>
        </row>
        <row r="386">
          <cell r="A386"/>
          <cell r="F386"/>
          <cell r="G386" t="str">
            <v>Medido Acumulado</v>
          </cell>
          <cell r="H386">
            <v>299.55</v>
          </cell>
        </row>
        <row r="387">
          <cell r="A387"/>
          <cell r="F387"/>
          <cell r="G387" t="str">
            <v>Contrato</v>
          </cell>
          <cell r="H387">
            <v>11.800000000000011</v>
          </cell>
        </row>
        <row r="388">
          <cell r="A388"/>
          <cell r="F388"/>
          <cell r="G388" t="str">
            <v>Saldo</v>
          </cell>
          <cell r="H388">
            <v>-287.75</v>
          </cell>
        </row>
        <row r="389">
          <cell r="A389"/>
        </row>
        <row r="390">
          <cell r="A390" t="str">
            <v>9.3.3</v>
          </cell>
          <cell r="B390">
            <v>488.31000000000006</v>
          </cell>
          <cell r="C390"/>
          <cell r="D390"/>
          <cell r="E390"/>
          <cell r="F390"/>
          <cell r="G390"/>
          <cell r="H390">
            <v>8.25</v>
          </cell>
          <cell r="I390" t="e">
            <v>#REF!</v>
          </cell>
        </row>
        <row r="391">
          <cell r="A391"/>
          <cell r="B391" t="str">
            <v>SALÃO DO JURI</v>
          </cell>
          <cell r="E391">
            <v>10</v>
          </cell>
          <cell r="F391">
            <v>1.65</v>
          </cell>
          <cell r="G391">
            <v>0.5</v>
          </cell>
          <cell r="H391">
            <v>8.25</v>
          </cell>
        </row>
        <row r="392">
          <cell r="A392"/>
          <cell r="H392">
            <v>0</v>
          </cell>
        </row>
        <row r="393">
          <cell r="A393"/>
          <cell r="H393">
            <v>0</v>
          </cell>
        </row>
        <row r="394">
          <cell r="A394"/>
          <cell r="H394"/>
        </row>
        <row r="395">
          <cell r="A395"/>
          <cell r="H395"/>
        </row>
        <row r="396">
          <cell r="A396"/>
          <cell r="G396" t="str">
            <v>7ª medição</v>
          </cell>
          <cell r="H396">
            <v>351.52</v>
          </cell>
        </row>
        <row r="397">
          <cell r="A397"/>
          <cell r="G397" t="str">
            <v>8ª medição</v>
          </cell>
          <cell r="H397">
            <v>128.24</v>
          </cell>
        </row>
        <row r="398">
          <cell r="A398"/>
          <cell r="G398" t="str">
            <v>10ª medição</v>
          </cell>
          <cell r="H398">
            <v>8.25</v>
          </cell>
        </row>
        <row r="399">
          <cell r="A399"/>
          <cell r="H399"/>
        </row>
        <row r="400">
          <cell r="A400"/>
          <cell r="H400"/>
        </row>
        <row r="401">
          <cell r="A401"/>
          <cell r="F401"/>
          <cell r="G401" t="str">
            <v>Medido Acumulado</v>
          </cell>
          <cell r="H401">
            <v>488.01</v>
          </cell>
        </row>
        <row r="402">
          <cell r="A402"/>
          <cell r="F402"/>
          <cell r="G402" t="str">
            <v>Contrato</v>
          </cell>
          <cell r="H402">
            <v>0.30000000000006821</v>
          </cell>
        </row>
        <row r="403">
          <cell r="A403"/>
          <cell r="F403"/>
          <cell r="G403" t="str">
            <v>Saldo</v>
          </cell>
          <cell r="H403">
            <v>-487.70999999999992</v>
          </cell>
        </row>
        <row r="404">
          <cell r="A404"/>
        </row>
        <row r="405">
          <cell r="A405" t="str">
            <v>10.2.1</v>
          </cell>
          <cell r="B405">
            <v>889.56</v>
          </cell>
          <cell r="C405"/>
          <cell r="D405"/>
          <cell r="E405"/>
          <cell r="F405"/>
          <cell r="G405"/>
          <cell r="H405">
            <v>66.319999999999993</v>
          </cell>
          <cell r="I405" t="e">
            <v>#REF!</v>
          </cell>
        </row>
        <row r="406">
          <cell r="A406"/>
          <cell r="B406" t="str">
            <v>SALÃO DO JURI</v>
          </cell>
          <cell r="E406">
            <v>9.1999999999999993</v>
          </cell>
          <cell r="F406">
            <v>4.6500000000000004</v>
          </cell>
          <cell r="H406">
            <v>42.78</v>
          </cell>
        </row>
        <row r="407">
          <cell r="A407"/>
          <cell r="B407" t="str">
            <v>TETO SALÃO DO JURI</v>
          </cell>
          <cell r="E407">
            <v>9.1999999999999993</v>
          </cell>
          <cell r="F407">
            <v>1.2</v>
          </cell>
          <cell r="H407">
            <v>11.04</v>
          </cell>
        </row>
        <row r="408">
          <cell r="A408"/>
          <cell r="B408" t="str">
            <v xml:space="preserve">ALVENARIA DOBRADA SALÃO DO JURI </v>
          </cell>
          <cell r="E408">
            <v>2.6880000000000002</v>
          </cell>
          <cell r="F408">
            <v>4.6500000000000004</v>
          </cell>
          <cell r="H408">
            <v>12.499200000000002</v>
          </cell>
        </row>
        <row r="409">
          <cell r="A409"/>
          <cell r="H409"/>
        </row>
        <row r="410">
          <cell r="A410"/>
          <cell r="H410"/>
        </row>
        <row r="411">
          <cell r="A411"/>
          <cell r="G411" t="str">
            <v>6ª Medição</v>
          </cell>
          <cell r="H411">
            <v>287.33999999999997</v>
          </cell>
        </row>
        <row r="412">
          <cell r="A412"/>
          <cell r="G412" t="str">
            <v>7ª Medição</v>
          </cell>
          <cell r="H412">
            <v>421.91</v>
          </cell>
        </row>
        <row r="413">
          <cell r="A413"/>
          <cell r="G413" t="str">
            <v>9ª Medição</v>
          </cell>
          <cell r="H413">
            <v>113.99</v>
          </cell>
        </row>
        <row r="414">
          <cell r="A414"/>
          <cell r="G414" t="str">
            <v>10ª Medição</v>
          </cell>
          <cell r="H414">
            <v>66.319999999999993</v>
          </cell>
        </row>
        <row r="415">
          <cell r="A415"/>
          <cell r="H415"/>
        </row>
        <row r="416">
          <cell r="A416"/>
          <cell r="F416"/>
          <cell r="G416" t="str">
            <v>Medido Acumulado</v>
          </cell>
          <cell r="H416">
            <v>889.56</v>
          </cell>
        </row>
        <row r="417">
          <cell r="A417"/>
          <cell r="F417"/>
          <cell r="G417" t="str">
            <v>Contrato</v>
          </cell>
          <cell r="H417">
            <v>0</v>
          </cell>
        </row>
        <row r="418">
          <cell r="A418"/>
          <cell r="F418"/>
          <cell r="G418" t="str">
            <v>Saldo</v>
          </cell>
          <cell r="H418">
            <v>-889.56</v>
          </cell>
        </row>
        <row r="419">
          <cell r="A419"/>
        </row>
        <row r="420">
          <cell r="A420"/>
        </row>
        <row r="421">
          <cell r="A421"/>
        </row>
        <row r="422">
          <cell r="A422" t="str">
            <v>11.1.2</v>
          </cell>
          <cell r="B422">
            <v>1832.26</v>
          </cell>
          <cell r="C422"/>
          <cell r="D422"/>
          <cell r="E422"/>
          <cell r="F422"/>
          <cell r="G422"/>
          <cell r="H422">
            <v>62.1</v>
          </cell>
          <cell r="I422" t="e">
            <v>#REF!</v>
          </cell>
        </row>
        <row r="423">
          <cell r="A423"/>
          <cell r="B423" t="str">
            <v>FACHADA FRONTAL - SALÃO DO JURI</v>
          </cell>
          <cell r="E423">
            <v>9</v>
          </cell>
          <cell r="F423">
            <v>6.9</v>
          </cell>
          <cell r="H423">
            <v>62.1</v>
          </cell>
        </row>
        <row r="424">
          <cell r="A424"/>
          <cell r="H424">
            <v>0</v>
          </cell>
        </row>
        <row r="425">
          <cell r="A425"/>
          <cell r="H425">
            <v>0</v>
          </cell>
        </row>
        <row r="426">
          <cell r="A426"/>
          <cell r="H426"/>
        </row>
        <row r="427">
          <cell r="A427"/>
          <cell r="G427" t="str">
            <v>7ª medição</v>
          </cell>
          <cell r="H427">
            <v>489.82</v>
          </cell>
        </row>
        <row r="428">
          <cell r="A428"/>
          <cell r="G428" t="str">
            <v>8ª medição</v>
          </cell>
          <cell r="H428">
            <v>125.58</v>
          </cell>
        </row>
        <row r="429">
          <cell r="A429"/>
          <cell r="G429" t="str">
            <v>9ª medição</v>
          </cell>
          <cell r="H429">
            <v>336.15</v>
          </cell>
        </row>
        <row r="430">
          <cell r="A430"/>
          <cell r="G430" t="str">
            <v>10ª medição</v>
          </cell>
          <cell r="H430">
            <v>62.1</v>
          </cell>
        </row>
        <row r="431">
          <cell r="A431"/>
          <cell r="H431"/>
        </row>
        <row r="432">
          <cell r="A432"/>
          <cell r="H432"/>
        </row>
        <row r="433">
          <cell r="A433"/>
          <cell r="F433"/>
          <cell r="G433" t="str">
            <v>Medido Acumulado</v>
          </cell>
          <cell r="H433">
            <v>1013.65</v>
          </cell>
        </row>
        <row r="434">
          <cell r="A434"/>
          <cell r="F434"/>
          <cell r="G434" t="str">
            <v>Contrato</v>
          </cell>
          <cell r="H434">
            <v>317.2199999999998</v>
          </cell>
        </row>
        <row r="435">
          <cell r="A435"/>
          <cell r="F435"/>
          <cell r="G435" t="str">
            <v>Saldo</v>
          </cell>
          <cell r="H435">
            <v>-696.43000000000018</v>
          </cell>
        </row>
        <row r="436">
          <cell r="A436"/>
        </row>
        <row r="437">
          <cell r="A437" t="str">
            <v>11.2.1</v>
          </cell>
          <cell r="B437">
            <v>1834.81</v>
          </cell>
          <cell r="C437"/>
          <cell r="D437"/>
          <cell r="E437"/>
          <cell r="F437"/>
          <cell r="G437"/>
          <cell r="H437">
            <v>62.1</v>
          </cell>
          <cell r="I437" t="e">
            <v>#REF!</v>
          </cell>
        </row>
        <row r="438">
          <cell r="A438"/>
          <cell r="B438" t="str">
            <v>FACHADA FRONTAL - SALÃO DO JURI</v>
          </cell>
          <cell r="E438">
            <v>9</v>
          </cell>
          <cell r="F438">
            <v>6.9</v>
          </cell>
          <cell r="H438">
            <v>62.1</v>
          </cell>
        </row>
        <row r="439">
          <cell r="A439"/>
          <cell r="H439">
            <v>0</v>
          </cell>
        </row>
        <row r="440">
          <cell r="A440"/>
          <cell r="H440">
            <v>0</v>
          </cell>
        </row>
        <row r="441">
          <cell r="A441"/>
          <cell r="H441"/>
        </row>
        <row r="442">
          <cell r="A442"/>
          <cell r="H442"/>
        </row>
        <row r="443">
          <cell r="A443"/>
          <cell r="G443" t="str">
            <v>7ª medição</v>
          </cell>
          <cell r="H443">
            <v>768.55</v>
          </cell>
        </row>
        <row r="444">
          <cell r="A444"/>
          <cell r="G444" t="str">
            <v>8ª medição</v>
          </cell>
          <cell r="H444">
            <v>125.58</v>
          </cell>
        </row>
        <row r="445">
          <cell r="A445"/>
          <cell r="G445" t="str">
            <v>9ª medição</v>
          </cell>
          <cell r="H445">
            <v>389.71</v>
          </cell>
        </row>
        <row r="446">
          <cell r="A446"/>
          <cell r="G446" t="str">
            <v>10ª medição</v>
          </cell>
          <cell r="H446">
            <v>62.1</v>
          </cell>
        </row>
        <row r="447">
          <cell r="A447"/>
          <cell r="H447"/>
        </row>
        <row r="448">
          <cell r="A448"/>
          <cell r="F448"/>
          <cell r="G448" t="str">
            <v>Medido Acumulado</v>
          </cell>
          <cell r="H448">
            <v>1345.9399999999998</v>
          </cell>
        </row>
        <row r="449">
          <cell r="A449"/>
          <cell r="F449"/>
          <cell r="G449" t="str">
            <v>Contrato</v>
          </cell>
          <cell r="H449">
            <v>3.6199999999998909</v>
          </cell>
        </row>
        <row r="450">
          <cell r="A450"/>
          <cell r="F450"/>
          <cell r="G450" t="str">
            <v>Saldo</v>
          </cell>
          <cell r="H450">
            <v>-1342.32</v>
          </cell>
        </row>
        <row r="451">
          <cell r="A451"/>
        </row>
        <row r="452">
          <cell r="A452" t="str">
            <v>11.3.1</v>
          </cell>
          <cell r="B452">
            <v>159.12</v>
          </cell>
          <cell r="C452"/>
          <cell r="D452"/>
          <cell r="E452"/>
          <cell r="F452"/>
          <cell r="G452"/>
          <cell r="H452">
            <v>28</v>
          </cell>
          <cell r="I452" t="e">
            <v>#REF!</v>
          </cell>
        </row>
        <row r="453">
          <cell r="A453"/>
          <cell r="B453" t="str">
            <v xml:space="preserve">MURO LATERAL ESQUERDA </v>
          </cell>
          <cell r="E453">
            <v>70</v>
          </cell>
          <cell r="F453">
            <v>0.4</v>
          </cell>
          <cell r="H453">
            <v>28</v>
          </cell>
        </row>
        <row r="454">
          <cell r="A454"/>
          <cell r="H454"/>
        </row>
        <row r="455">
          <cell r="A455"/>
          <cell r="H455"/>
        </row>
        <row r="456">
          <cell r="A456"/>
          <cell r="H456"/>
        </row>
        <row r="457">
          <cell r="A457"/>
          <cell r="G457" t="str">
            <v>10ª Medição</v>
          </cell>
          <cell r="H457">
            <v>28</v>
          </cell>
        </row>
        <row r="458">
          <cell r="A458"/>
          <cell r="H458"/>
        </row>
        <row r="459">
          <cell r="A459"/>
          <cell r="H459"/>
        </row>
        <row r="460">
          <cell r="A460"/>
          <cell r="F460"/>
          <cell r="G460" t="str">
            <v>Medido Acumulado</v>
          </cell>
          <cell r="H460">
            <v>28</v>
          </cell>
        </row>
        <row r="461">
          <cell r="A461"/>
          <cell r="F461"/>
          <cell r="G461" t="str">
            <v>Contrato</v>
          </cell>
          <cell r="H461">
            <v>16.28</v>
          </cell>
        </row>
        <row r="462">
          <cell r="A462"/>
          <cell r="F462"/>
          <cell r="G462" t="str">
            <v>Saldo</v>
          </cell>
          <cell r="H462">
            <v>-11.719999999999999</v>
          </cell>
        </row>
        <row r="463">
          <cell r="A463"/>
        </row>
        <row r="464">
          <cell r="A464" t="str">
            <v>11.3.2</v>
          </cell>
          <cell r="B464">
            <v>43.550000000000004</v>
          </cell>
          <cell r="C464"/>
          <cell r="D464"/>
          <cell r="E464"/>
          <cell r="F464"/>
          <cell r="G464"/>
          <cell r="H464">
            <v>3.4</v>
          </cell>
          <cell r="I464" t="e">
            <v>#REF!</v>
          </cell>
        </row>
        <row r="465">
          <cell r="A465"/>
          <cell r="B465" t="str">
            <v xml:space="preserve">MURO LATERAL ESQUERDA </v>
          </cell>
          <cell r="E465">
            <v>20</v>
          </cell>
          <cell r="F465">
            <v>0.17</v>
          </cell>
          <cell r="H465">
            <v>3.4000000000000004</v>
          </cell>
        </row>
        <row r="466">
          <cell r="A466"/>
          <cell r="H466"/>
        </row>
        <row r="467">
          <cell r="A467"/>
          <cell r="H467"/>
        </row>
        <row r="468">
          <cell r="A468"/>
          <cell r="H468"/>
        </row>
        <row r="469">
          <cell r="A469"/>
          <cell r="G469" t="str">
            <v>10ª Medição</v>
          </cell>
          <cell r="H469">
            <v>3.4</v>
          </cell>
        </row>
        <row r="470">
          <cell r="A470"/>
          <cell r="H470"/>
        </row>
        <row r="471">
          <cell r="A471"/>
          <cell r="H471"/>
        </row>
        <row r="472">
          <cell r="A472"/>
          <cell r="F472"/>
          <cell r="G472" t="str">
            <v>Medido Acumulado</v>
          </cell>
          <cell r="H472">
            <v>3.4</v>
          </cell>
        </row>
        <row r="473">
          <cell r="A473"/>
          <cell r="F473"/>
          <cell r="G473" t="str">
            <v>Contrato</v>
          </cell>
          <cell r="H473">
            <v>0.35000000000000853</v>
          </cell>
        </row>
        <row r="474">
          <cell r="A474"/>
          <cell r="F474"/>
          <cell r="G474" t="str">
            <v>Saldo</v>
          </cell>
          <cell r="H474">
            <v>-3.0499999999999914</v>
          </cell>
        </row>
        <row r="475">
          <cell r="A475"/>
        </row>
        <row r="476">
          <cell r="A476" t="str">
            <v>11.3.3</v>
          </cell>
          <cell r="B476">
            <v>491.82</v>
          </cell>
          <cell r="C476"/>
          <cell r="D476"/>
          <cell r="E476"/>
          <cell r="F476"/>
          <cell r="G476"/>
          <cell r="H476">
            <v>117.49</v>
          </cell>
          <cell r="I476" t="e">
            <v>#REF!</v>
          </cell>
        </row>
        <row r="477">
          <cell r="A477"/>
          <cell r="B477" t="str">
            <v>FACHADA SUL</v>
          </cell>
          <cell r="E477">
            <v>13.319999999999997</v>
          </cell>
          <cell r="F477">
            <v>6.9</v>
          </cell>
          <cell r="H477">
            <v>91.907999999999987</v>
          </cell>
        </row>
        <row r="478">
          <cell r="A478"/>
          <cell r="B478" t="str">
            <v>FACHADA LESTE - PLATIBAMDA</v>
          </cell>
          <cell r="E478">
            <v>9</v>
          </cell>
          <cell r="F478">
            <v>1.6</v>
          </cell>
          <cell r="H478">
            <v>14.4</v>
          </cell>
        </row>
        <row r="479">
          <cell r="A479"/>
          <cell r="B479" t="str">
            <v>FACHADA LESTE - ABAS LATERAL PAREDE CURVA</v>
          </cell>
          <cell r="C479">
            <v>2</v>
          </cell>
          <cell r="E479">
            <v>1.3</v>
          </cell>
          <cell r="F479">
            <v>4.3</v>
          </cell>
          <cell r="H479">
            <v>11.18</v>
          </cell>
        </row>
        <row r="480">
          <cell r="A480"/>
          <cell r="H480"/>
        </row>
        <row r="481">
          <cell r="A481"/>
          <cell r="G481" t="str">
            <v>8ª medição</v>
          </cell>
          <cell r="H481">
            <v>104.29</v>
          </cell>
        </row>
        <row r="482">
          <cell r="A482"/>
          <cell r="G482" t="str">
            <v>9ª medição</v>
          </cell>
          <cell r="H482">
            <v>160.04</v>
          </cell>
        </row>
        <row r="483">
          <cell r="A483"/>
          <cell r="B483"/>
          <cell r="C483"/>
          <cell r="D483"/>
          <cell r="E483"/>
          <cell r="F483"/>
          <cell r="G483" t="str">
            <v>10ª medição</v>
          </cell>
          <cell r="H483">
            <v>117.49</v>
          </cell>
          <cell r="I483"/>
          <cell r="J483"/>
        </row>
        <row r="484">
          <cell r="A484"/>
          <cell r="B484"/>
          <cell r="C484"/>
          <cell r="D484"/>
          <cell r="E484"/>
          <cell r="F484"/>
          <cell r="G484"/>
          <cell r="H484"/>
          <cell r="I484"/>
          <cell r="J484"/>
        </row>
        <row r="485">
          <cell r="A485"/>
          <cell r="H485"/>
        </row>
        <row r="486">
          <cell r="A486"/>
          <cell r="F486"/>
          <cell r="G486" t="str">
            <v>Medido Acumulado</v>
          </cell>
          <cell r="H486">
            <v>381.82</v>
          </cell>
        </row>
        <row r="487">
          <cell r="A487"/>
          <cell r="F487"/>
          <cell r="G487" t="str">
            <v>Contrato</v>
          </cell>
          <cell r="H487">
            <v>0.93000000000000682</v>
          </cell>
        </row>
        <row r="488">
          <cell r="A488"/>
          <cell r="F488"/>
          <cell r="G488" t="str">
            <v>Saldo</v>
          </cell>
          <cell r="H488">
            <v>-380.89</v>
          </cell>
        </row>
        <row r="489">
          <cell r="A489"/>
        </row>
        <row r="490">
          <cell r="A490" t="str">
            <v>11.3.4</v>
          </cell>
          <cell r="B490">
            <v>109.75</v>
          </cell>
          <cell r="C490"/>
          <cell r="D490"/>
          <cell r="E490"/>
          <cell r="F490"/>
          <cell r="G490"/>
          <cell r="H490">
            <v>52.66</v>
          </cell>
          <cell r="I490" t="e">
            <v>#REF!</v>
          </cell>
        </row>
        <row r="491">
          <cell r="A491"/>
          <cell r="B491" t="str">
            <v>FACHADA LESTE - PAREDE CURVA</v>
          </cell>
          <cell r="E491">
            <v>8.1210000000000004</v>
          </cell>
          <cell r="F491">
            <v>4.7</v>
          </cell>
          <cell r="H491">
            <v>38.168700000000001</v>
          </cell>
        </row>
        <row r="492">
          <cell r="A492"/>
          <cell r="B492" t="str">
            <v>FACHADA SUL</v>
          </cell>
          <cell r="C492">
            <v>3</v>
          </cell>
          <cell r="E492">
            <v>1</v>
          </cell>
          <cell r="F492">
            <v>6.89</v>
          </cell>
          <cell r="H492">
            <v>20.669999999999998</v>
          </cell>
        </row>
        <row r="493">
          <cell r="A493"/>
          <cell r="B493" t="str">
            <v xml:space="preserve">DESCONTO DAS JANELAS </v>
          </cell>
          <cell r="C493">
            <v>6.18</v>
          </cell>
          <cell r="G493">
            <v>-1</v>
          </cell>
          <cell r="H493">
            <v>-6.18</v>
          </cell>
        </row>
        <row r="494">
          <cell r="A494"/>
          <cell r="H494"/>
        </row>
        <row r="495">
          <cell r="A495"/>
          <cell r="H495"/>
        </row>
        <row r="496">
          <cell r="A496"/>
          <cell r="G496" t="str">
            <v>9ª medição</v>
          </cell>
          <cell r="H496">
            <v>23.97</v>
          </cell>
        </row>
        <row r="497">
          <cell r="A497"/>
          <cell r="G497" t="str">
            <v>10ª medição</v>
          </cell>
          <cell r="H497">
            <v>52.66</v>
          </cell>
        </row>
        <row r="498">
          <cell r="A498"/>
          <cell r="H498"/>
        </row>
        <row r="499">
          <cell r="A499"/>
          <cell r="H499"/>
        </row>
        <row r="500">
          <cell r="A500"/>
          <cell r="F500"/>
          <cell r="G500" t="str">
            <v>Medido Acumulado</v>
          </cell>
          <cell r="H500">
            <v>76.63</v>
          </cell>
        </row>
        <row r="501">
          <cell r="A501"/>
          <cell r="F501"/>
          <cell r="G501" t="str">
            <v>Contrato</v>
          </cell>
          <cell r="H501">
            <v>0</v>
          </cell>
        </row>
        <row r="502">
          <cell r="A502"/>
          <cell r="F502"/>
          <cell r="G502" t="str">
            <v>Saldo</v>
          </cell>
          <cell r="H502">
            <v>-76.63</v>
          </cell>
        </row>
        <row r="503">
          <cell r="A503"/>
        </row>
        <row r="504">
          <cell r="A504"/>
        </row>
        <row r="505">
          <cell r="A505" t="str">
            <v>12.2.1</v>
          </cell>
          <cell r="B505">
            <v>597.36</v>
          </cell>
          <cell r="C505"/>
          <cell r="D505"/>
          <cell r="E505"/>
          <cell r="F505"/>
          <cell r="G505"/>
          <cell r="H505">
            <v>4.41</v>
          </cell>
          <cell r="I505" t="e">
            <v>#REF!</v>
          </cell>
        </row>
        <row r="506">
          <cell r="A506"/>
          <cell r="B506" t="str">
            <v>RAMPA FRONTAL</v>
          </cell>
          <cell r="E506">
            <v>4.41</v>
          </cell>
          <cell r="F506">
            <v>1</v>
          </cell>
          <cell r="H506">
            <v>4.41</v>
          </cell>
        </row>
        <row r="507">
          <cell r="A507"/>
          <cell r="H507">
            <v>0</v>
          </cell>
        </row>
        <row r="508">
          <cell r="A508"/>
          <cell r="H508"/>
        </row>
        <row r="509">
          <cell r="A509"/>
          <cell r="H509"/>
        </row>
        <row r="510">
          <cell r="A510"/>
          <cell r="G510" t="str">
            <v>7ª medição</v>
          </cell>
          <cell r="H510">
            <v>368.46</v>
          </cell>
        </row>
        <row r="511">
          <cell r="A511"/>
          <cell r="G511" t="str">
            <v>8ª medição</v>
          </cell>
          <cell r="H511">
            <v>109.65</v>
          </cell>
        </row>
        <row r="512">
          <cell r="A512"/>
          <cell r="G512" t="str">
            <v>9ª medição</v>
          </cell>
          <cell r="H512">
            <v>114.84</v>
          </cell>
        </row>
        <row r="513">
          <cell r="A513"/>
          <cell r="G513" t="str">
            <v>10ª medição</v>
          </cell>
          <cell r="H513">
            <v>4.41</v>
          </cell>
        </row>
        <row r="514">
          <cell r="A514"/>
          <cell r="H514"/>
        </row>
        <row r="515">
          <cell r="A515"/>
          <cell r="H515"/>
        </row>
        <row r="516">
          <cell r="A516"/>
          <cell r="F516"/>
          <cell r="G516" t="str">
            <v>Medido Acumulado</v>
          </cell>
          <cell r="H516">
            <v>597.36</v>
          </cell>
        </row>
        <row r="517">
          <cell r="A517"/>
          <cell r="F517"/>
          <cell r="G517" t="str">
            <v>Contrato</v>
          </cell>
          <cell r="H517">
            <v>0</v>
          </cell>
        </row>
        <row r="518">
          <cell r="A518"/>
          <cell r="F518"/>
          <cell r="G518" t="str">
            <v>Saldo</v>
          </cell>
          <cell r="H518">
            <v>-597.36</v>
          </cell>
        </row>
        <row r="519">
          <cell r="A519"/>
        </row>
        <row r="520">
          <cell r="A520" t="str">
            <v>12.2.2</v>
          </cell>
          <cell r="B520">
            <v>174.4</v>
          </cell>
          <cell r="C520"/>
          <cell r="D520"/>
          <cell r="E520"/>
          <cell r="F520"/>
          <cell r="G520"/>
          <cell r="H520">
            <v>1.74</v>
          </cell>
          <cell r="I520" t="e">
            <v>#REF!</v>
          </cell>
        </row>
        <row r="521">
          <cell r="A521"/>
          <cell r="B521" t="str">
            <v>RAMPA FRONTAL - COMPLEMENTO</v>
          </cell>
          <cell r="E521">
            <v>1.74</v>
          </cell>
          <cell r="F521">
            <v>1</v>
          </cell>
          <cell r="H521">
            <v>1.74</v>
          </cell>
        </row>
        <row r="522">
          <cell r="A522"/>
          <cell r="H522">
            <v>0</v>
          </cell>
        </row>
        <row r="523">
          <cell r="A523"/>
          <cell r="H523"/>
        </row>
        <row r="524">
          <cell r="A524"/>
          <cell r="H524"/>
        </row>
        <row r="525">
          <cell r="A525"/>
          <cell r="H525"/>
        </row>
        <row r="526">
          <cell r="A526"/>
          <cell r="G526" t="str">
            <v>7ª medição</v>
          </cell>
          <cell r="H526">
            <v>133.81</v>
          </cell>
        </row>
        <row r="527">
          <cell r="A527"/>
          <cell r="G527" t="str">
            <v>9ª medição</v>
          </cell>
          <cell r="H527">
            <v>38.85</v>
          </cell>
        </row>
        <row r="528">
          <cell r="A528"/>
          <cell r="G528" t="str">
            <v>10ª medição</v>
          </cell>
          <cell r="H528">
            <v>1.74</v>
          </cell>
        </row>
        <row r="529">
          <cell r="A529"/>
          <cell r="H529"/>
        </row>
        <row r="530">
          <cell r="A530"/>
          <cell r="H530"/>
        </row>
        <row r="531">
          <cell r="A531"/>
          <cell r="F531"/>
          <cell r="G531" t="str">
            <v>Medido Acumulado</v>
          </cell>
          <cell r="H531">
            <v>174.4</v>
          </cell>
        </row>
        <row r="532">
          <cell r="A532"/>
          <cell r="F532"/>
          <cell r="G532" t="str">
            <v>Contrato</v>
          </cell>
          <cell r="H532">
            <v>0</v>
          </cell>
        </row>
        <row r="533">
          <cell r="A533"/>
          <cell r="F533"/>
          <cell r="G533" t="str">
            <v>Saldo</v>
          </cell>
          <cell r="H533">
            <v>-174.4</v>
          </cell>
        </row>
        <row r="534">
          <cell r="A534"/>
        </row>
        <row r="535">
          <cell r="A535" t="str">
            <v>12.3.3</v>
          </cell>
          <cell r="B535">
            <v>371.29</v>
          </cell>
          <cell r="C535"/>
          <cell r="D535"/>
          <cell r="E535"/>
          <cell r="F535"/>
          <cell r="G535"/>
          <cell r="H535">
            <v>47.3</v>
          </cell>
          <cell r="I535" t="e">
            <v>#REF!</v>
          </cell>
        </row>
        <row r="536">
          <cell r="A536"/>
          <cell r="B536" t="str">
            <v>SALÃO DO JURI</v>
          </cell>
          <cell r="E536">
            <v>34</v>
          </cell>
          <cell r="H536">
            <v>34</v>
          </cell>
        </row>
        <row r="537">
          <cell r="A537"/>
          <cell r="B537" t="str">
            <v>SALA TÉCNICA 2</v>
          </cell>
          <cell r="E537">
            <v>13.3</v>
          </cell>
          <cell r="H537">
            <v>13.3</v>
          </cell>
        </row>
        <row r="538">
          <cell r="A538"/>
          <cell r="H538">
            <v>0</v>
          </cell>
        </row>
        <row r="539">
          <cell r="A539"/>
          <cell r="H539"/>
        </row>
        <row r="540">
          <cell r="A540"/>
          <cell r="H540"/>
        </row>
        <row r="541">
          <cell r="A541"/>
          <cell r="H541"/>
        </row>
        <row r="542">
          <cell r="A542"/>
          <cell r="G542" t="str">
            <v>9ª medição</v>
          </cell>
          <cell r="H542">
            <v>256.5</v>
          </cell>
        </row>
        <row r="543">
          <cell r="A543"/>
          <cell r="G543" t="str">
            <v>10ª medição</v>
          </cell>
          <cell r="H543">
            <v>47.3</v>
          </cell>
        </row>
        <row r="544">
          <cell r="A544"/>
          <cell r="H544"/>
        </row>
        <row r="545">
          <cell r="A545"/>
          <cell r="H545"/>
        </row>
        <row r="546">
          <cell r="A546"/>
          <cell r="F546"/>
          <cell r="G546" t="str">
            <v>Medido Acumulado</v>
          </cell>
          <cell r="H546">
            <v>303.8</v>
          </cell>
        </row>
        <row r="547">
          <cell r="A547"/>
          <cell r="F547"/>
          <cell r="G547" t="str">
            <v>Contrato</v>
          </cell>
          <cell r="H547">
            <v>55.090000000000032</v>
          </cell>
        </row>
        <row r="548">
          <cell r="A548"/>
          <cell r="F548"/>
          <cell r="G548" t="str">
            <v>Saldo</v>
          </cell>
          <cell r="H548">
            <v>-248.70999999999998</v>
          </cell>
        </row>
        <row r="549">
          <cell r="A549"/>
        </row>
        <row r="550">
          <cell r="A550"/>
        </row>
        <row r="551">
          <cell r="A551" t="str">
            <v>13.2.1</v>
          </cell>
          <cell r="B551">
            <v>91.68</v>
          </cell>
          <cell r="C551"/>
          <cell r="D551"/>
          <cell r="E551"/>
          <cell r="F551"/>
          <cell r="G551"/>
          <cell r="H551">
            <v>9.48</v>
          </cell>
          <cell r="I551" t="e">
            <v>#REF!</v>
          </cell>
        </row>
        <row r="552">
          <cell r="A552"/>
          <cell r="B552" t="str">
            <v>RAMPA FRONTAL</v>
          </cell>
          <cell r="D552">
            <v>1.2</v>
          </cell>
          <cell r="E552">
            <v>7.9</v>
          </cell>
          <cell r="H552">
            <v>9.48</v>
          </cell>
        </row>
        <row r="553">
          <cell r="A553"/>
          <cell r="H553">
            <v>0</v>
          </cell>
        </row>
        <row r="554">
          <cell r="A554"/>
          <cell r="H554"/>
        </row>
        <row r="555">
          <cell r="A555"/>
          <cell r="H555"/>
        </row>
        <row r="556">
          <cell r="A556"/>
          <cell r="H556"/>
        </row>
        <row r="557">
          <cell r="A557"/>
          <cell r="G557" t="str">
            <v>9ª medição</v>
          </cell>
          <cell r="H557">
            <v>47.25</v>
          </cell>
        </row>
        <row r="558">
          <cell r="A558"/>
          <cell r="G558" t="str">
            <v>10ª medição</v>
          </cell>
          <cell r="H558">
            <v>9.48</v>
          </cell>
        </row>
        <row r="559">
          <cell r="A559"/>
          <cell r="H559"/>
        </row>
        <row r="560">
          <cell r="A560"/>
          <cell r="H560"/>
        </row>
        <row r="561">
          <cell r="A561"/>
          <cell r="H561"/>
        </row>
        <row r="562">
          <cell r="A562"/>
          <cell r="F562"/>
          <cell r="G562" t="str">
            <v>Medido Acumulado</v>
          </cell>
          <cell r="H562">
            <v>56.730000000000004</v>
          </cell>
        </row>
        <row r="563">
          <cell r="A563"/>
          <cell r="F563"/>
          <cell r="G563" t="str">
            <v>Contrato</v>
          </cell>
          <cell r="H563">
            <v>11.040000000000006</v>
          </cell>
        </row>
        <row r="564">
          <cell r="A564"/>
          <cell r="F564"/>
          <cell r="G564" t="str">
            <v>Saldo</v>
          </cell>
          <cell r="H564">
            <v>-45.69</v>
          </cell>
        </row>
        <row r="565">
          <cell r="A565"/>
        </row>
        <row r="566">
          <cell r="A566" t="str">
            <v>14.1.1</v>
          </cell>
          <cell r="B566">
            <v>595.70000000000005</v>
          </cell>
          <cell r="C566"/>
          <cell r="D566"/>
          <cell r="E566"/>
          <cell r="F566"/>
          <cell r="G566"/>
          <cell r="H566">
            <v>309.57</v>
          </cell>
          <cell r="I566" t="e">
            <v>#REF!</v>
          </cell>
        </row>
        <row r="567">
          <cell r="A567"/>
          <cell r="B567" t="str">
            <v>DISTRIBUIÇÃO</v>
          </cell>
          <cell r="D567">
            <v>2.95</v>
          </cell>
          <cell r="E567">
            <v>5.85</v>
          </cell>
          <cell r="H567">
            <v>17.2575</v>
          </cell>
        </row>
        <row r="568">
          <cell r="A568"/>
          <cell r="B568" t="str">
            <v>PROMOTORIA</v>
          </cell>
          <cell r="D568">
            <v>2.5499999999999998</v>
          </cell>
          <cell r="E568">
            <v>5.85</v>
          </cell>
          <cell r="H568">
            <v>14.917499999999999</v>
          </cell>
        </row>
        <row r="569">
          <cell r="A569"/>
          <cell r="B569" t="str">
            <v>WC PROMOTORIA</v>
          </cell>
          <cell r="D569">
            <v>1.25</v>
          </cell>
          <cell r="E569">
            <v>2.1</v>
          </cell>
          <cell r="H569">
            <v>2.625</v>
          </cell>
        </row>
        <row r="570">
          <cell r="A570"/>
          <cell r="B570" t="str">
            <v>AMAMENTAÇÃO</v>
          </cell>
          <cell r="D570">
            <v>1.25</v>
          </cell>
          <cell r="E570">
            <v>3.5</v>
          </cell>
          <cell r="H570">
            <v>4.375</v>
          </cell>
        </row>
        <row r="571">
          <cell r="A571"/>
          <cell r="B571" t="str">
            <v>WC MASCULINO</v>
          </cell>
          <cell r="D571">
            <v>4</v>
          </cell>
          <cell r="E571">
            <v>2.9</v>
          </cell>
          <cell r="H571">
            <v>11.6</v>
          </cell>
        </row>
        <row r="572">
          <cell r="A572"/>
          <cell r="B572" t="str">
            <v>WC FEMININO</v>
          </cell>
          <cell r="D572">
            <v>5.35</v>
          </cell>
          <cell r="E572">
            <v>2.9</v>
          </cell>
          <cell r="H572">
            <v>15.514999999999999</v>
          </cell>
        </row>
        <row r="573">
          <cell r="A573"/>
          <cell r="B573" t="str">
            <v>WC PNE MASCULINO</v>
          </cell>
          <cell r="D573">
            <v>1.5</v>
          </cell>
          <cell r="E573">
            <v>1.8</v>
          </cell>
          <cell r="H573">
            <v>2.7</v>
          </cell>
        </row>
        <row r="574">
          <cell r="A574"/>
          <cell r="B574" t="str">
            <v>WC PNE FEMININO</v>
          </cell>
          <cell r="D574">
            <v>1.5</v>
          </cell>
          <cell r="E574">
            <v>1.8</v>
          </cell>
          <cell r="H574">
            <v>2.7</v>
          </cell>
        </row>
        <row r="575">
          <cell r="A575"/>
          <cell r="B575" t="str">
            <v>AUDIÊNCIA</v>
          </cell>
          <cell r="D575">
            <v>5.7</v>
          </cell>
          <cell r="E575">
            <v>5.05</v>
          </cell>
          <cell r="H575">
            <v>28.785</v>
          </cell>
        </row>
        <row r="576">
          <cell r="A576"/>
          <cell r="B576" t="str">
            <v>JUIZ</v>
          </cell>
          <cell r="D576">
            <v>6.5</v>
          </cell>
          <cell r="E576">
            <v>3.3</v>
          </cell>
          <cell r="H576">
            <v>21.45</v>
          </cell>
        </row>
        <row r="577">
          <cell r="A577"/>
          <cell r="B577" t="str">
            <v>WC JUIZ</v>
          </cell>
          <cell r="D577">
            <v>1.25</v>
          </cell>
          <cell r="E577">
            <v>2.1</v>
          </cell>
          <cell r="H577">
            <v>2.625</v>
          </cell>
        </row>
        <row r="578">
          <cell r="A578"/>
          <cell r="B578" t="str">
            <v>CIRCULAÇÃO JUIZ</v>
          </cell>
          <cell r="D578">
            <v>2.7</v>
          </cell>
          <cell r="E578">
            <v>1.35</v>
          </cell>
          <cell r="H578">
            <v>3.6450000000000005</v>
          </cell>
        </row>
        <row r="579">
          <cell r="A579"/>
          <cell r="B579" t="str">
            <v>ASSESSORIA</v>
          </cell>
          <cell r="D579">
            <v>4.9000000000000004</v>
          </cell>
          <cell r="E579">
            <v>3.2</v>
          </cell>
          <cell r="H579">
            <v>15.680000000000001</v>
          </cell>
        </row>
        <row r="580">
          <cell r="A580"/>
          <cell r="B580" t="str">
            <v xml:space="preserve">ATENDIMENTO </v>
          </cell>
          <cell r="D580">
            <v>4.5</v>
          </cell>
          <cell r="E580">
            <v>3.05</v>
          </cell>
          <cell r="H580">
            <v>13.725</v>
          </cell>
        </row>
        <row r="581">
          <cell r="A581"/>
          <cell r="B581" t="str">
            <v>1ª VARA SECRETÁRIA</v>
          </cell>
          <cell r="D581">
            <v>9.4</v>
          </cell>
          <cell r="E581">
            <v>4.3</v>
          </cell>
          <cell r="H581">
            <v>40.42</v>
          </cell>
        </row>
        <row r="582">
          <cell r="A582"/>
          <cell r="B582" t="str">
            <v>COPA</v>
          </cell>
          <cell r="D582">
            <v>4.9000000000000004</v>
          </cell>
          <cell r="E582">
            <v>3.7</v>
          </cell>
          <cell r="H582">
            <v>18.130000000000003</v>
          </cell>
        </row>
        <row r="583">
          <cell r="A583"/>
          <cell r="B583" t="str">
            <v>DML</v>
          </cell>
          <cell r="D583">
            <v>2.5</v>
          </cell>
          <cell r="E583">
            <v>1.2</v>
          </cell>
          <cell r="H583">
            <v>3</v>
          </cell>
        </row>
        <row r="584">
          <cell r="A584"/>
          <cell r="B584" t="str">
            <v>ARQUIVO</v>
          </cell>
          <cell r="D584">
            <v>3.85</v>
          </cell>
          <cell r="E584">
            <v>4.3</v>
          </cell>
          <cell r="H584">
            <v>16.555</v>
          </cell>
        </row>
        <row r="585">
          <cell r="A585"/>
          <cell r="B585" t="str">
            <v>DEPÓSITO</v>
          </cell>
          <cell r="D585">
            <v>5.45</v>
          </cell>
          <cell r="E585">
            <v>4.4000000000000004</v>
          </cell>
          <cell r="H585">
            <v>23.980000000000004</v>
          </cell>
        </row>
        <row r="586">
          <cell r="A586"/>
          <cell r="B586" t="str">
            <v>DEPÓSITO</v>
          </cell>
          <cell r="D586">
            <v>2</v>
          </cell>
          <cell r="E586">
            <v>1</v>
          </cell>
          <cell r="G586">
            <v>-1</v>
          </cell>
          <cell r="H586">
            <v>-2</v>
          </cell>
        </row>
        <row r="587">
          <cell r="A587"/>
          <cell r="B587" t="str">
            <v>JURADOS</v>
          </cell>
          <cell r="D587">
            <v>5.45</v>
          </cell>
          <cell r="E587">
            <v>3.6</v>
          </cell>
          <cell r="H587">
            <v>19.62</v>
          </cell>
        </row>
        <row r="588">
          <cell r="A588"/>
          <cell r="B588" t="str">
            <v>JURADOS</v>
          </cell>
          <cell r="D588">
            <v>2</v>
          </cell>
          <cell r="E588">
            <v>2.2999999999999998</v>
          </cell>
          <cell r="G588">
            <v>-1</v>
          </cell>
          <cell r="H588">
            <v>-4.5999999999999996</v>
          </cell>
        </row>
        <row r="589">
          <cell r="A589"/>
          <cell r="B589" t="str">
            <v xml:space="preserve">WC JURADOS </v>
          </cell>
          <cell r="D589">
            <v>1.25</v>
          </cell>
          <cell r="E589">
            <v>2.25</v>
          </cell>
          <cell r="H589">
            <v>2.8125</v>
          </cell>
        </row>
        <row r="590">
          <cell r="A590"/>
          <cell r="B590" t="str">
            <v>TESTEMUNHAS</v>
          </cell>
          <cell r="D590">
            <v>1.85</v>
          </cell>
          <cell r="E590">
            <v>3.5</v>
          </cell>
          <cell r="H590">
            <v>6.4750000000000005</v>
          </cell>
        </row>
        <row r="591">
          <cell r="A591"/>
          <cell r="B591" t="str">
            <v>SALA TÉCNICA 1</v>
          </cell>
          <cell r="D591">
            <v>1.85</v>
          </cell>
          <cell r="E591">
            <v>3.5</v>
          </cell>
          <cell r="H591">
            <v>6.4750000000000005</v>
          </cell>
        </row>
        <row r="592">
          <cell r="A592"/>
          <cell r="B592" t="str">
            <v>SALA TÉCNICA 2</v>
          </cell>
          <cell r="D592">
            <v>2.65</v>
          </cell>
          <cell r="E592">
            <v>4</v>
          </cell>
          <cell r="H592">
            <v>10.6</v>
          </cell>
        </row>
        <row r="593">
          <cell r="A593"/>
          <cell r="B593" t="str">
            <v>CIRCULAÇÃO JURADOS</v>
          </cell>
          <cell r="D593">
            <v>8.4</v>
          </cell>
          <cell r="E593">
            <v>1.25</v>
          </cell>
          <cell r="H593">
            <v>10.5</v>
          </cell>
        </row>
        <row r="594">
          <cell r="A594"/>
          <cell r="H594"/>
        </row>
        <row r="595">
          <cell r="A595"/>
          <cell r="B595"/>
          <cell r="C595"/>
          <cell r="D595"/>
          <cell r="E595"/>
          <cell r="F595"/>
          <cell r="G595" t="str">
            <v>9ª medição</v>
          </cell>
          <cell r="H595">
            <v>169.59</v>
          </cell>
          <cell r="I595"/>
          <cell r="J595"/>
        </row>
        <row r="596">
          <cell r="A596"/>
          <cell r="B596"/>
          <cell r="C596"/>
          <cell r="D596"/>
          <cell r="E596"/>
          <cell r="F596"/>
          <cell r="G596" t="str">
            <v>10ª medição</v>
          </cell>
          <cell r="H596">
            <v>309.57</v>
          </cell>
          <cell r="I596"/>
          <cell r="J596"/>
        </row>
        <row r="597">
          <cell r="A597"/>
          <cell r="H597"/>
        </row>
        <row r="598">
          <cell r="A598"/>
          <cell r="F598"/>
          <cell r="G598" t="str">
            <v>Medido Acumulado</v>
          </cell>
          <cell r="H598">
            <v>479.15999999999997</v>
          </cell>
        </row>
        <row r="599">
          <cell r="A599"/>
          <cell r="F599"/>
          <cell r="G599" t="str">
            <v>Contrato</v>
          </cell>
          <cell r="H599">
            <v>2.5600000000000591</v>
          </cell>
        </row>
        <row r="600">
          <cell r="A600"/>
          <cell r="F600"/>
          <cell r="G600" t="str">
            <v>Saldo</v>
          </cell>
          <cell r="H600">
            <v>-476.59999999999991</v>
          </cell>
        </row>
        <row r="601">
          <cell r="A601"/>
        </row>
        <row r="602">
          <cell r="A602" t="str">
            <v>14.2.1</v>
          </cell>
          <cell r="B602">
            <v>53.01</v>
          </cell>
          <cell r="C602"/>
          <cell r="D602"/>
          <cell r="E602"/>
          <cell r="F602"/>
          <cell r="G602"/>
          <cell r="H602">
            <v>4.7</v>
          </cell>
          <cell r="I602" t="e">
            <v>#REF!</v>
          </cell>
        </row>
        <row r="603">
          <cell r="A603"/>
          <cell r="B603" t="str">
            <v>SALÃO DO JURI</v>
          </cell>
          <cell r="D603">
            <v>8.8000000000000007</v>
          </cell>
          <cell r="E603">
            <v>0.53400000000000003</v>
          </cell>
          <cell r="H603">
            <v>4.6992000000000003</v>
          </cell>
        </row>
        <row r="604">
          <cell r="A604"/>
          <cell r="H604">
            <v>0</v>
          </cell>
        </row>
        <row r="605">
          <cell r="A605"/>
          <cell r="E605"/>
          <cell r="H605"/>
        </row>
        <row r="606">
          <cell r="A606"/>
          <cell r="H606"/>
        </row>
        <row r="607">
          <cell r="A607"/>
          <cell r="H607"/>
        </row>
        <row r="608">
          <cell r="A608"/>
          <cell r="G608" t="str">
            <v>6ª Medição</v>
          </cell>
          <cell r="H608">
            <v>40.21</v>
          </cell>
        </row>
        <row r="609">
          <cell r="A609"/>
          <cell r="G609" t="str">
            <v>9ª Medição</v>
          </cell>
          <cell r="H609">
            <v>8.1</v>
          </cell>
        </row>
        <row r="610">
          <cell r="A610"/>
          <cell r="G610" t="str">
            <v>10ª Medição</v>
          </cell>
          <cell r="H610">
            <v>4.7</v>
          </cell>
        </row>
        <row r="611">
          <cell r="A611"/>
          <cell r="H611"/>
        </row>
        <row r="612">
          <cell r="A612"/>
          <cell r="H612"/>
        </row>
        <row r="613">
          <cell r="A613"/>
          <cell r="F613"/>
          <cell r="G613" t="str">
            <v>Medido Acumulado</v>
          </cell>
          <cell r="H613">
            <v>53.010000000000005</v>
          </cell>
        </row>
        <row r="614">
          <cell r="A614"/>
          <cell r="F614"/>
          <cell r="G614" t="str">
            <v>Contrato</v>
          </cell>
          <cell r="H614">
            <v>0</v>
          </cell>
        </row>
        <row r="615">
          <cell r="A615"/>
          <cell r="F615"/>
          <cell r="G615" t="str">
            <v>Saldo</v>
          </cell>
          <cell r="H615">
            <v>-53.010000000000005</v>
          </cell>
        </row>
        <row r="616">
          <cell r="A616"/>
        </row>
        <row r="617">
          <cell r="A617" t="str">
            <v>15.1</v>
          </cell>
          <cell r="B617">
            <v>376.37</v>
          </cell>
          <cell r="C617"/>
          <cell r="D617"/>
          <cell r="E617"/>
          <cell r="F617"/>
          <cell r="G617"/>
          <cell r="H617">
            <v>207.9</v>
          </cell>
          <cell r="I617" t="e">
            <v>#REF!</v>
          </cell>
        </row>
        <row r="618">
          <cell r="A618"/>
          <cell r="B618" t="str">
            <v>COBERTA - ÁREA 3</v>
          </cell>
          <cell r="D618">
            <v>2.4</v>
          </cell>
          <cell r="E618">
            <v>15.65</v>
          </cell>
          <cell r="H618">
            <v>37.56</v>
          </cell>
        </row>
        <row r="619">
          <cell r="A619"/>
          <cell r="B619" t="str">
            <v>COBERTA - ÁREA 3</v>
          </cell>
          <cell r="D619">
            <v>2.25</v>
          </cell>
          <cell r="E619">
            <v>10.3</v>
          </cell>
          <cell r="H619">
            <v>23.175000000000001</v>
          </cell>
        </row>
        <row r="620">
          <cell r="A620"/>
          <cell r="B620" t="str">
            <v>COBERTA - ÁREA 3</v>
          </cell>
          <cell r="D620">
            <v>1.3</v>
          </cell>
          <cell r="E620">
            <v>9.6</v>
          </cell>
          <cell r="H620">
            <v>12.48</v>
          </cell>
        </row>
        <row r="621">
          <cell r="A621"/>
          <cell r="B621" t="str">
            <v>COBERTA - ÁREA 3</v>
          </cell>
          <cell r="D621">
            <v>1.3</v>
          </cell>
          <cell r="E621">
            <v>6.55</v>
          </cell>
          <cell r="H621">
            <v>8.5150000000000006</v>
          </cell>
        </row>
        <row r="622">
          <cell r="A622"/>
          <cell r="B622" t="str">
            <v>COBERTA - ÁREA 3</v>
          </cell>
          <cell r="D622">
            <v>0.8</v>
          </cell>
          <cell r="E622">
            <v>5.35</v>
          </cell>
          <cell r="H622">
            <v>4.28</v>
          </cell>
        </row>
        <row r="623">
          <cell r="A623"/>
          <cell r="B623" t="str">
            <v>COBERTA - ÁREA 3</v>
          </cell>
          <cell r="D623">
            <v>1</v>
          </cell>
          <cell r="E623">
            <v>3</v>
          </cell>
          <cell r="H623">
            <v>3</v>
          </cell>
        </row>
        <row r="624">
          <cell r="A624"/>
          <cell r="B624" t="str">
            <v>COBERTA - ÁREA 2</v>
          </cell>
          <cell r="D624">
            <v>2.25</v>
          </cell>
          <cell r="E624">
            <v>20.2</v>
          </cell>
          <cell r="H624">
            <v>45.449999999999996</v>
          </cell>
        </row>
        <row r="625">
          <cell r="A625"/>
          <cell r="B625" t="str">
            <v>COBERTA - ÁREA 2</v>
          </cell>
          <cell r="D625">
            <v>2.4</v>
          </cell>
          <cell r="E625">
            <v>20.2</v>
          </cell>
          <cell r="H625">
            <v>48.48</v>
          </cell>
        </row>
        <row r="626">
          <cell r="A626"/>
          <cell r="B626" t="str">
            <v>COBERTA - ÁREA 2</v>
          </cell>
          <cell r="D626">
            <v>1.3</v>
          </cell>
          <cell r="E626">
            <v>9.6</v>
          </cell>
          <cell r="H626">
            <v>12.48</v>
          </cell>
        </row>
        <row r="627">
          <cell r="A627"/>
          <cell r="B627" t="str">
            <v>COBERTA - ÁREA 2</v>
          </cell>
          <cell r="D627">
            <v>1.3</v>
          </cell>
          <cell r="E627">
            <v>9.6</v>
          </cell>
          <cell r="H627">
            <v>12.48</v>
          </cell>
        </row>
        <row r="628">
          <cell r="A628"/>
          <cell r="H628"/>
        </row>
        <row r="629">
          <cell r="A629"/>
          <cell r="G629" t="str">
            <v>9ª medição</v>
          </cell>
          <cell r="H629">
            <v>168.38</v>
          </cell>
        </row>
        <row r="630">
          <cell r="A630"/>
          <cell r="G630" t="str">
            <v>10ª medição</v>
          </cell>
          <cell r="H630">
            <v>207.9</v>
          </cell>
        </row>
        <row r="631">
          <cell r="A631"/>
          <cell r="H631"/>
        </row>
        <row r="632">
          <cell r="A632"/>
          <cell r="H632"/>
        </row>
        <row r="633">
          <cell r="A633"/>
          <cell r="F633"/>
          <cell r="G633" t="str">
            <v>Medido Acumulado</v>
          </cell>
          <cell r="H633">
            <v>376.28</v>
          </cell>
        </row>
        <row r="634">
          <cell r="A634"/>
          <cell r="F634"/>
          <cell r="G634" t="str">
            <v>Contrato</v>
          </cell>
          <cell r="H634">
            <v>9.0000000000031832E-2</v>
          </cell>
        </row>
        <row r="635">
          <cell r="A635"/>
          <cell r="F635"/>
          <cell r="G635" t="str">
            <v>Saldo</v>
          </cell>
          <cell r="H635">
            <v>-376.18999999999994</v>
          </cell>
        </row>
        <row r="636">
          <cell r="A636"/>
        </row>
        <row r="637">
          <cell r="A637" t="str">
            <v>16.1.1</v>
          </cell>
          <cell r="B637">
            <v>951.37000000000012</v>
          </cell>
          <cell r="C637"/>
          <cell r="D637"/>
          <cell r="E637"/>
          <cell r="F637"/>
          <cell r="G637"/>
          <cell r="H637">
            <v>320.02999999999997</v>
          </cell>
          <cell r="I637" t="e">
            <v>#REF!</v>
          </cell>
        </row>
        <row r="638">
          <cell r="A638"/>
          <cell r="B638" t="str">
            <v>CIRCULAÇÃO JUIZ</v>
          </cell>
          <cell r="E638">
            <v>8.1</v>
          </cell>
          <cell r="F638">
            <v>2.8</v>
          </cell>
          <cell r="H638">
            <v>22.679999999999996</v>
          </cell>
        </row>
        <row r="639">
          <cell r="A639"/>
          <cell r="B639" t="str">
            <v>DEFENSORIA</v>
          </cell>
          <cell r="E639">
            <v>18.32</v>
          </cell>
          <cell r="F639">
            <v>2.8</v>
          </cell>
          <cell r="H639">
            <v>51.295999999999999</v>
          </cell>
        </row>
        <row r="640">
          <cell r="A640"/>
          <cell r="B640" t="str">
            <v>DISTRIBUIÇÃO</v>
          </cell>
          <cell r="E640">
            <v>17.599999999999998</v>
          </cell>
          <cell r="F640">
            <v>2.8</v>
          </cell>
          <cell r="H640">
            <v>49.279999999999994</v>
          </cell>
        </row>
        <row r="641">
          <cell r="A641"/>
          <cell r="B641" t="str">
            <v>PROMOTORIA</v>
          </cell>
          <cell r="E641">
            <v>16.799999999999997</v>
          </cell>
          <cell r="F641">
            <v>2.8</v>
          </cell>
          <cell r="H641">
            <v>47.039999999999992</v>
          </cell>
        </row>
        <row r="642">
          <cell r="A642"/>
          <cell r="B642" t="str">
            <v>SALA TÉCNICA 1</v>
          </cell>
          <cell r="E642">
            <v>10.64</v>
          </cell>
          <cell r="F642">
            <v>2.8</v>
          </cell>
          <cell r="H642">
            <v>29.791999999999998</v>
          </cell>
        </row>
        <row r="643">
          <cell r="A643"/>
          <cell r="B643" t="str">
            <v>SALA TÉCNICA 2</v>
          </cell>
          <cell r="E643">
            <v>13.3</v>
          </cell>
          <cell r="F643">
            <v>2.8</v>
          </cell>
          <cell r="H643">
            <v>37.24</v>
          </cell>
        </row>
        <row r="644">
          <cell r="A644"/>
          <cell r="B644" t="str">
            <v>1ª VARA SECRETÁRIA</v>
          </cell>
          <cell r="E644">
            <v>23.85</v>
          </cell>
          <cell r="F644">
            <v>2.8</v>
          </cell>
          <cell r="H644">
            <v>66.78</v>
          </cell>
        </row>
        <row r="645">
          <cell r="A645"/>
          <cell r="B645" t="str">
            <v>ATENDIMENTO</v>
          </cell>
          <cell r="E645">
            <v>12.05</v>
          </cell>
          <cell r="F645">
            <v>2.8</v>
          </cell>
          <cell r="H645">
            <v>33.74</v>
          </cell>
        </row>
        <row r="646">
          <cell r="A646"/>
          <cell r="B646" t="str">
            <v>CIRCULAÇÃO 1ª VARA SECRETÁRIA</v>
          </cell>
          <cell r="E646">
            <v>7.35</v>
          </cell>
          <cell r="F646">
            <v>2.8</v>
          </cell>
          <cell r="H646">
            <v>20.58</v>
          </cell>
        </row>
        <row r="647">
          <cell r="A647"/>
          <cell r="B647" t="str">
            <v>DESCONTO JANELAS</v>
          </cell>
          <cell r="C647">
            <v>12</v>
          </cell>
          <cell r="E647">
            <v>2</v>
          </cell>
          <cell r="F647">
            <v>1.6</v>
          </cell>
          <cell r="G647">
            <v>-1</v>
          </cell>
          <cell r="H647">
            <v>-38.400000000000006</v>
          </cell>
        </row>
        <row r="648">
          <cell r="A648"/>
          <cell r="H648"/>
        </row>
        <row r="649">
          <cell r="A649"/>
          <cell r="H649"/>
        </row>
        <row r="650">
          <cell r="A650"/>
          <cell r="H650"/>
        </row>
        <row r="651">
          <cell r="A651"/>
          <cell r="G651" t="str">
            <v>8ª medição</v>
          </cell>
          <cell r="H651">
            <v>539.99</v>
          </cell>
        </row>
        <row r="652">
          <cell r="A652"/>
          <cell r="G652" t="str">
            <v>10ª medição</v>
          </cell>
          <cell r="H652">
            <v>320.02999999999997</v>
          </cell>
        </row>
        <row r="653">
          <cell r="A653"/>
          <cell r="H653"/>
        </row>
        <row r="654">
          <cell r="A654"/>
          <cell r="H654"/>
        </row>
        <row r="655">
          <cell r="A655"/>
          <cell r="H655"/>
        </row>
        <row r="656">
          <cell r="A656"/>
          <cell r="F656"/>
          <cell r="G656" t="str">
            <v>Medido Acumulado</v>
          </cell>
          <cell r="H656">
            <v>860.02</v>
          </cell>
        </row>
        <row r="657">
          <cell r="A657"/>
          <cell r="F657"/>
          <cell r="G657" t="str">
            <v>Contrato</v>
          </cell>
          <cell r="H657">
            <v>0</v>
          </cell>
        </row>
        <row r="658">
          <cell r="A658"/>
          <cell r="F658"/>
          <cell r="G658" t="str">
            <v>Saldo</v>
          </cell>
          <cell r="H658">
            <v>-860.02</v>
          </cell>
        </row>
        <row r="659">
          <cell r="A659"/>
        </row>
        <row r="660">
          <cell r="A660" t="str">
            <v>16.1.2</v>
          </cell>
          <cell r="B660">
            <v>951.37000000000012</v>
          </cell>
          <cell r="C660"/>
          <cell r="D660"/>
          <cell r="E660"/>
          <cell r="F660"/>
          <cell r="G660"/>
          <cell r="H660">
            <v>297.35000000000002</v>
          </cell>
          <cell r="I660" t="e">
            <v>#REF!</v>
          </cell>
        </row>
        <row r="661">
          <cell r="A661"/>
          <cell r="B661" t="str">
            <v>DEFENSORIA</v>
          </cell>
          <cell r="E661">
            <v>18.32</v>
          </cell>
          <cell r="F661">
            <v>2.8</v>
          </cell>
          <cell r="H661">
            <v>51.295999999999999</v>
          </cell>
        </row>
        <row r="662">
          <cell r="A662"/>
          <cell r="B662" t="str">
            <v>DISTRIBUIÇÃO</v>
          </cell>
          <cell r="E662">
            <v>17.599999999999998</v>
          </cell>
          <cell r="F662">
            <v>2.8</v>
          </cell>
          <cell r="H662">
            <v>49.279999999999994</v>
          </cell>
        </row>
        <row r="663">
          <cell r="A663"/>
          <cell r="B663" t="str">
            <v>PROMOTORIA</v>
          </cell>
          <cell r="E663">
            <v>16.799999999999997</v>
          </cell>
          <cell r="F663">
            <v>2.8</v>
          </cell>
          <cell r="H663">
            <v>47.039999999999992</v>
          </cell>
        </row>
        <row r="664">
          <cell r="A664"/>
          <cell r="B664" t="str">
            <v>SALA TÉCNICA 1</v>
          </cell>
          <cell r="E664">
            <v>10.64</v>
          </cell>
          <cell r="F664">
            <v>2.8</v>
          </cell>
          <cell r="H664">
            <v>29.791999999999998</v>
          </cell>
        </row>
        <row r="665">
          <cell r="A665"/>
          <cell r="B665" t="str">
            <v>SALA TÉCNICA 2</v>
          </cell>
          <cell r="E665">
            <v>13.3</v>
          </cell>
          <cell r="F665">
            <v>2.8</v>
          </cell>
          <cell r="H665">
            <v>37.24</v>
          </cell>
        </row>
        <row r="666">
          <cell r="A666"/>
          <cell r="B666" t="str">
            <v>1ª VARA SECRETÁRIA</v>
          </cell>
          <cell r="E666">
            <v>23.85</v>
          </cell>
          <cell r="F666">
            <v>2.8</v>
          </cell>
          <cell r="H666">
            <v>66.78</v>
          </cell>
        </row>
        <row r="667">
          <cell r="A667"/>
          <cell r="B667" t="str">
            <v>ATENDIMENTO</v>
          </cell>
          <cell r="E667">
            <v>12.05</v>
          </cell>
          <cell r="F667">
            <v>2.8</v>
          </cell>
          <cell r="H667">
            <v>33.74</v>
          </cell>
        </row>
        <row r="668">
          <cell r="A668"/>
          <cell r="B668" t="str">
            <v>CIRCULAÇÃO 1ª VARA SECRETÁRIA</v>
          </cell>
          <cell r="E668">
            <v>7.35</v>
          </cell>
          <cell r="F668">
            <v>2.8</v>
          </cell>
          <cell r="H668">
            <v>20.58</v>
          </cell>
        </row>
        <row r="669">
          <cell r="A669"/>
          <cell r="B669" t="str">
            <v>DESCONTO JANELAS</v>
          </cell>
          <cell r="C669">
            <v>12</v>
          </cell>
          <cell r="E669">
            <v>2</v>
          </cell>
          <cell r="F669">
            <v>1.6</v>
          </cell>
          <cell r="G669">
            <v>-1</v>
          </cell>
          <cell r="H669">
            <v>-38.400000000000006</v>
          </cell>
        </row>
        <row r="670">
          <cell r="A670"/>
          <cell r="H670"/>
        </row>
        <row r="671">
          <cell r="A671"/>
          <cell r="H671"/>
        </row>
        <row r="672">
          <cell r="A672"/>
          <cell r="H672"/>
        </row>
        <row r="673">
          <cell r="A673"/>
          <cell r="G673" t="str">
            <v>8ª medição</v>
          </cell>
          <cell r="H673">
            <v>562.66999999999996</v>
          </cell>
        </row>
        <row r="674">
          <cell r="A674"/>
          <cell r="G674" t="str">
            <v>10ª medição</v>
          </cell>
          <cell r="H674">
            <v>297.35000000000002</v>
          </cell>
        </row>
        <row r="675">
          <cell r="A675"/>
          <cell r="H675"/>
        </row>
        <row r="676">
          <cell r="A676"/>
          <cell r="H676"/>
        </row>
        <row r="677">
          <cell r="A677"/>
          <cell r="H677"/>
        </row>
        <row r="678">
          <cell r="A678"/>
          <cell r="F678"/>
          <cell r="G678" t="str">
            <v>Medido Acumulado</v>
          </cell>
          <cell r="H678">
            <v>860.02</v>
          </cell>
        </row>
        <row r="679">
          <cell r="A679"/>
          <cell r="F679"/>
          <cell r="G679" t="str">
            <v>Contrato</v>
          </cell>
          <cell r="H679">
            <v>0</v>
          </cell>
        </row>
        <row r="680">
          <cell r="A680"/>
          <cell r="F680"/>
          <cell r="G680" t="str">
            <v>Saldo</v>
          </cell>
          <cell r="H680">
            <v>-860.02</v>
          </cell>
        </row>
        <row r="681">
          <cell r="A681"/>
        </row>
        <row r="682">
          <cell r="A682" t="str">
            <v>16.1.3</v>
          </cell>
          <cell r="B682">
            <v>951.37000000000012</v>
          </cell>
          <cell r="C682"/>
          <cell r="D682"/>
          <cell r="E682"/>
          <cell r="F682"/>
          <cell r="G682"/>
          <cell r="H682">
            <v>410.81</v>
          </cell>
          <cell r="I682" t="e">
            <v>#REF!</v>
          </cell>
        </row>
        <row r="683">
          <cell r="A683"/>
          <cell r="B683" t="str">
            <v>DEFENSORIA</v>
          </cell>
          <cell r="E683">
            <v>18.32</v>
          </cell>
          <cell r="F683">
            <v>2.8</v>
          </cell>
          <cell r="G683">
            <v>0.5</v>
          </cell>
          <cell r="H683">
            <v>25.648</v>
          </cell>
        </row>
        <row r="684">
          <cell r="A684"/>
          <cell r="B684" t="str">
            <v>DISTRIBUIÇÃO</v>
          </cell>
          <cell r="E684">
            <v>17.599999999999998</v>
          </cell>
          <cell r="F684">
            <v>2.8</v>
          </cell>
          <cell r="G684">
            <v>0.5</v>
          </cell>
          <cell r="H684">
            <v>24.639999999999997</v>
          </cell>
        </row>
        <row r="685">
          <cell r="A685"/>
          <cell r="B685" t="str">
            <v>PROMOTORIA</v>
          </cell>
          <cell r="E685">
            <v>16.799999999999997</v>
          </cell>
          <cell r="F685">
            <v>2.8</v>
          </cell>
          <cell r="G685">
            <v>0.5</v>
          </cell>
          <cell r="H685">
            <v>23.519999999999996</v>
          </cell>
        </row>
        <row r="686">
          <cell r="A686"/>
          <cell r="B686" t="str">
            <v>SALA TÉCNICA 1</v>
          </cell>
          <cell r="E686">
            <v>10.64</v>
          </cell>
          <cell r="F686">
            <v>2.8</v>
          </cell>
          <cell r="G686">
            <v>0.5</v>
          </cell>
          <cell r="H686">
            <v>14.895999999999999</v>
          </cell>
        </row>
        <row r="687">
          <cell r="A687"/>
          <cell r="B687" t="str">
            <v>SALA TÉCNICA 2</v>
          </cell>
          <cell r="E687">
            <v>13.3</v>
          </cell>
          <cell r="F687">
            <v>2.8</v>
          </cell>
          <cell r="G687">
            <v>0.5</v>
          </cell>
          <cell r="H687">
            <v>18.62</v>
          </cell>
        </row>
        <row r="688">
          <cell r="A688"/>
          <cell r="B688" t="str">
            <v>1ª VARA SECRETÁRIA</v>
          </cell>
          <cell r="E688">
            <v>23.85</v>
          </cell>
          <cell r="F688">
            <v>2.8</v>
          </cell>
          <cell r="G688">
            <v>0.5</v>
          </cell>
          <cell r="H688">
            <v>33.39</v>
          </cell>
        </row>
        <row r="689">
          <cell r="A689"/>
          <cell r="B689" t="str">
            <v>ATENDIMENTO</v>
          </cell>
          <cell r="E689">
            <v>12.05</v>
          </cell>
          <cell r="F689">
            <v>2.8</v>
          </cell>
          <cell r="G689">
            <v>0.5</v>
          </cell>
          <cell r="H689">
            <v>16.87</v>
          </cell>
        </row>
        <row r="690">
          <cell r="A690"/>
          <cell r="B690" t="str">
            <v>CIRCULAÇÃO 1ª VARA SECRETÁRIA</v>
          </cell>
          <cell r="E690">
            <v>7.35</v>
          </cell>
          <cell r="F690">
            <v>2.8</v>
          </cell>
          <cell r="G690">
            <v>0.5</v>
          </cell>
          <cell r="H690">
            <v>10.29</v>
          </cell>
        </row>
        <row r="691">
          <cell r="A691"/>
          <cell r="B691" t="str">
            <v>OFICIAIS</v>
          </cell>
          <cell r="E691">
            <v>15.3</v>
          </cell>
          <cell r="F691">
            <v>2.8</v>
          </cell>
          <cell r="G691">
            <v>0.5</v>
          </cell>
          <cell r="H691">
            <v>21.419999999999998</v>
          </cell>
        </row>
        <row r="692">
          <cell r="A692"/>
          <cell r="B692" t="str">
            <v>OAB</v>
          </cell>
          <cell r="E692">
            <v>15.7</v>
          </cell>
          <cell r="F692">
            <v>2.8</v>
          </cell>
          <cell r="G692">
            <v>0.5</v>
          </cell>
          <cell r="H692">
            <v>21.979999999999997</v>
          </cell>
        </row>
        <row r="693">
          <cell r="A693"/>
          <cell r="B693" t="str">
            <v>CIRCULAÇÃO PRINCIPAL</v>
          </cell>
          <cell r="E693">
            <v>37.1</v>
          </cell>
          <cell r="F693">
            <v>1.4</v>
          </cell>
          <cell r="G693">
            <v>0.5</v>
          </cell>
          <cell r="H693">
            <v>25.97</v>
          </cell>
        </row>
        <row r="694">
          <cell r="A694"/>
          <cell r="B694" t="str">
            <v>CIRCULAÇÃO COPA</v>
          </cell>
          <cell r="E694">
            <v>14.99</v>
          </cell>
          <cell r="F694">
            <v>1.4</v>
          </cell>
          <cell r="G694">
            <v>0.5</v>
          </cell>
          <cell r="H694">
            <v>10.493</v>
          </cell>
        </row>
        <row r="695">
          <cell r="A695"/>
          <cell r="B695" t="str">
            <v>ARQUIVO</v>
          </cell>
          <cell r="E695">
            <v>16.3</v>
          </cell>
          <cell r="F695">
            <v>2.8</v>
          </cell>
          <cell r="G695">
            <v>0.5</v>
          </cell>
          <cell r="H695">
            <v>22.82</v>
          </cell>
        </row>
        <row r="696">
          <cell r="A696"/>
          <cell r="B696" t="str">
            <v>DEPÓSITO</v>
          </cell>
          <cell r="E696">
            <v>19.700000000000003</v>
          </cell>
          <cell r="F696">
            <v>2.8</v>
          </cell>
          <cell r="G696">
            <v>0.5</v>
          </cell>
          <cell r="H696">
            <v>27.580000000000002</v>
          </cell>
        </row>
        <row r="697">
          <cell r="A697"/>
          <cell r="B697" t="str">
            <v>TESTEMUNHA</v>
          </cell>
          <cell r="E697">
            <v>10.66</v>
          </cell>
          <cell r="F697">
            <v>2.8</v>
          </cell>
          <cell r="G697">
            <v>0.5</v>
          </cell>
          <cell r="H697">
            <v>14.923999999999999</v>
          </cell>
        </row>
        <row r="698">
          <cell r="A698"/>
          <cell r="B698" t="str">
            <v>JURADOS</v>
          </cell>
          <cell r="E698">
            <v>18.100000000000001</v>
          </cell>
          <cell r="F698">
            <v>2.8</v>
          </cell>
          <cell r="G698">
            <v>0.5</v>
          </cell>
          <cell r="H698">
            <v>25.34</v>
          </cell>
        </row>
        <row r="699">
          <cell r="A699"/>
          <cell r="B699" t="str">
            <v>CIRCULAÇÃO JURADOS</v>
          </cell>
          <cell r="E699">
            <v>27.5</v>
          </cell>
          <cell r="F699">
            <v>1.4</v>
          </cell>
          <cell r="G699">
            <v>0.5</v>
          </cell>
          <cell r="H699">
            <v>19.25</v>
          </cell>
        </row>
        <row r="700">
          <cell r="A700"/>
          <cell r="B700" t="str">
            <v>ASSESSORIA</v>
          </cell>
          <cell r="E700">
            <v>16.2</v>
          </cell>
          <cell r="F700">
            <v>2.8</v>
          </cell>
          <cell r="G700">
            <v>0.5</v>
          </cell>
          <cell r="H700">
            <v>22.679999999999996</v>
          </cell>
        </row>
        <row r="701">
          <cell r="A701"/>
          <cell r="B701" t="str">
            <v>CIRCULAÇÃO JUIZ</v>
          </cell>
          <cell r="E701">
            <v>8.1</v>
          </cell>
          <cell r="F701">
            <v>2.8</v>
          </cell>
          <cell r="G701">
            <v>0.5</v>
          </cell>
          <cell r="H701">
            <v>11.339999999999998</v>
          </cell>
        </row>
        <row r="702">
          <cell r="A702"/>
          <cell r="B702" t="str">
            <v>JUIZ</v>
          </cell>
          <cell r="E702">
            <v>19.600000000000001</v>
          </cell>
          <cell r="F702">
            <v>2.8</v>
          </cell>
          <cell r="G702">
            <v>0.5</v>
          </cell>
          <cell r="H702">
            <v>27.44</v>
          </cell>
        </row>
        <row r="703">
          <cell r="A703"/>
          <cell r="B703" t="str">
            <v>AUDIÊNCIA</v>
          </cell>
          <cell r="E703">
            <v>21.5</v>
          </cell>
          <cell r="F703">
            <v>2.8</v>
          </cell>
          <cell r="G703">
            <v>0.5</v>
          </cell>
          <cell r="H703">
            <v>30.099999999999998</v>
          </cell>
        </row>
        <row r="704">
          <cell r="A704"/>
          <cell r="B704" t="str">
            <v>DESCONTO JANELAS</v>
          </cell>
          <cell r="C704">
            <v>12</v>
          </cell>
          <cell r="E704">
            <v>2</v>
          </cell>
          <cell r="F704">
            <v>1.6</v>
          </cell>
          <cell r="G704">
            <v>-1</v>
          </cell>
          <cell r="H704">
            <v>-38.400000000000006</v>
          </cell>
        </row>
        <row r="705">
          <cell r="A705"/>
          <cell r="B705"/>
          <cell r="C705"/>
          <cell r="D705"/>
          <cell r="E705"/>
          <cell r="F705"/>
          <cell r="G705"/>
          <cell r="H705"/>
          <cell r="I705"/>
          <cell r="J705"/>
        </row>
        <row r="706">
          <cell r="A706"/>
          <cell r="B706"/>
          <cell r="C706"/>
          <cell r="D706"/>
          <cell r="E706"/>
          <cell r="F706"/>
          <cell r="G706" t="str">
            <v>10ª Medição</v>
          </cell>
          <cell r="H706">
            <v>410.81</v>
          </cell>
          <cell r="I706"/>
          <cell r="J706"/>
        </row>
        <row r="707">
          <cell r="A707"/>
          <cell r="B707"/>
          <cell r="C707"/>
          <cell r="D707"/>
          <cell r="E707"/>
          <cell r="F707"/>
          <cell r="G707"/>
          <cell r="H707"/>
          <cell r="I707"/>
          <cell r="J707"/>
        </row>
        <row r="708">
          <cell r="A708"/>
          <cell r="F708"/>
          <cell r="G708" t="str">
            <v>Medido Acumulado</v>
          </cell>
          <cell r="H708">
            <v>410.81</v>
          </cell>
        </row>
        <row r="709">
          <cell r="A709"/>
          <cell r="F709"/>
          <cell r="G709" t="str">
            <v>Contrato</v>
          </cell>
          <cell r="H709">
            <v>168.43000000000018</v>
          </cell>
        </row>
        <row r="710">
          <cell r="A710"/>
          <cell r="F710"/>
          <cell r="G710" t="str">
            <v>Saldo</v>
          </cell>
          <cell r="H710">
            <v>-242.37999999999982</v>
          </cell>
        </row>
        <row r="711">
          <cell r="A711"/>
        </row>
        <row r="712">
          <cell r="A712" t="str">
            <v>16.4.1</v>
          </cell>
          <cell r="B712">
            <v>196.85999999999999</v>
          </cell>
          <cell r="C712"/>
          <cell r="D712"/>
          <cell r="E712"/>
          <cell r="F712"/>
          <cell r="G712"/>
          <cell r="H712">
            <v>57.93</v>
          </cell>
          <cell r="I712" t="e">
            <v>#REF!</v>
          </cell>
        </row>
        <row r="713">
          <cell r="A713"/>
          <cell r="B713" t="str">
            <v>WC PROMOTORIA - JANELA</v>
          </cell>
          <cell r="E713">
            <v>1.25</v>
          </cell>
          <cell r="F713">
            <v>0.5</v>
          </cell>
          <cell r="H713">
            <v>0.625</v>
          </cell>
        </row>
        <row r="714">
          <cell r="A714"/>
          <cell r="B714" t="str">
            <v>WC FEMININO - JANELA</v>
          </cell>
          <cell r="E714">
            <v>2.2999999999999998</v>
          </cell>
          <cell r="F714">
            <v>0.5</v>
          </cell>
          <cell r="H714">
            <v>1.1499999999999999</v>
          </cell>
        </row>
        <row r="715">
          <cell r="A715"/>
          <cell r="B715" t="str">
            <v>WC MASCULINO - JANELA</v>
          </cell>
          <cell r="E715">
            <v>2.2999999999999998</v>
          </cell>
          <cell r="F715">
            <v>0.5</v>
          </cell>
          <cell r="H715">
            <v>1.1499999999999999</v>
          </cell>
        </row>
        <row r="716">
          <cell r="A716"/>
          <cell r="B716" t="str">
            <v>WC PNE MASCULINO - JANELA</v>
          </cell>
          <cell r="E716">
            <v>1.5</v>
          </cell>
          <cell r="F716">
            <v>0.5</v>
          </cell>
          <cell r="H716">
            <v>0.75</v>
          </cell>
        </row>
        <row r="717">
          <cell r="A717"/>
          <cell r="B717" t="str">
            <v>WC PNE FEMININO - JANELA</v>
          </cell>
          <cell r="E717">
            <v>1.5</v>
          </cell>
          <cell r="F717">
            <v>0.5</v>
          </cell>
          <cell r="H717">
            <v>0.75</v>
          </cell>
        </row>
        <row r="718">
          <cell r="A718"/>
          <cell r="B718" t="str">
            <v>AUDIÊNCIA - JANELA</v>
          </cell>
          <cell r="E718">
            <v>2</v>
          </cell>
          <cell r="F718">
            <v>1.6</v>
          </cell>
          <cell r="H718">
            <v>3.2</v>
          </cell>
        </row>
        <row r="719">
          <cell r="A719"/>
          <cell r="B719" t="str">
            <v>COPA - JANELA</v>
          </cell>
          <cell r="E719">
            <v>2</v>
          </cell>
          <cell r="F719">
            <v>0.5</v>
          </cell>
          <cell r="G719">
            <v>2</v>
          </cell>
          <cell r="H719">
            <v>2</v>
          </cell>
        </row>
        <row r="720">
          <cell r="A720"/>
          <cell r="B720" t="str">
            <v>DEPÓSITO - PORTA</v>
          </cell>
          <cell r="E720">
            <v>2</v>
          </cell>
          <cell r="F720">
            <v>2.1</v>
          </cell>
          <cell r="H720">
            <v>4.2</v>
          </cell>
        </row>
        <row r="721">
          <cell r="A721"/>
          <cell r="B721" t="str">
            <v>ENTRADA LATERAL - PORTA</v>
          </cell>
          <cell r="E721">
            <v>0.9</v>
          </cell>
          <cell r="F721">
            <v>2.1</v>
          </cell>
          <cell r="H721">
            <v>1.8900000000000001</v>
          </cell>
        </row>
        <row r="722">
          <cell r="A722"/>
          <cell r="B722" t="str">
            <v>ENTRADA LATERAL - JANELA</v>
          </cell>
          <cell r="E722">
            <v>3.15</v>
          </cell>
          <cell r="F722">
            <v>0.5</v>
          </cell>
          <cell r="H722">
            <v>1.575</v>
          </cell>
        </row>
        <row r="723">
          <cell r="A723"/>
          <cell r="B723" t="str">
            <v>WC JUIZ - JANELA</v>
          </cell>
          <cell r="E723">
            <v>1.25</v>
          </cell>
          <cell r="F723">
            <v>0.5</v>
          </cell>
          <cell r="H723">
            <v>0.625</v>
          </cell>
        </row>
        <row r="724">
          <cell r="A724"/>
          <cell r="B724" t="str">
            <v>DEFENSORIA - GRADE DE JANELA</v>
          </cell>
          <cell r="E724">
            <v>1.65</v>
          </cell>
          <cell r="F724">
            <v>1.6</v>
          </cell>
          <cell r="H724">
            <v>2.64</v>
          </cell>
        </row>
        <row r="725">
          <cell r="A725"/>
          <cell r="B725" t="str">
            <v>DISTRIBUIÇÃO - GRADE DE JANELA</v>
          </cell>
          <cell r="E725">
            <v>2</v>
          </cell>
          <cell r="F725">
            <v>1.6</v>
          </cell>
          <cell r="H725">
            <v>3.2</v>
          </cell>
        </row>
        <row r="726">
          <cell r="A726"/>
          <cell r="B726" t="str">
            <v>PROMOTORIA - GRADE DE JANELA</v>
          </cell>
          <cell r="E726">
            <v>2</v>
          </cell>
          <cell r="F726">
            <v>1.6</v>
          </cell>
          <cell r="H726">
            <v>3.2</v>
          </cell>
        </row>
        <row r="727">
          <cell r="A727"/>
          <cell r="B727" t="str">
            <v>JUIZ - GRADE DE JANELA</v>
          </cell>
          <cell r="E727">
            <v>2</v>
          </cell>
          <cell r="F727">
            <v>1.6</v>
          </cell>
          <cell r="H727">
            <v>3.2</v>
          </cell>
        </row>
        <row r="728">
          <cell r="A728"/>
          <cell r="B728" t="str">
            <v>ASSESSORIA - GRADE DE JANELA</v>
          </cell>
          <cell r="E728">
            <v>2</v>
          </cell>
          <cell r="F728">
            <v>1.6</v>
          </cell>
          <cell r="H728">
            <v>3.2</v>
          </cell>
        </row>
        <row r="729">
          <cell r="A729"/>
          <cell r="B729" t="str">
            <v>1ª VARA SECRETÁRIA - GRADE DE JANELA</v>
          </cell>
          <cell r="C729">
            <v>3</v>
          </cell>
          <cell r="E729">
            <v>2</v>
          </cell>
          <cell r="F729">
            <v>1.6</v>
          </cell>
          <cell r="H729">
            <v>9.6000000000000014</v>
          </cell>
        </row>
        <row r="730">
          <cell r="A730"/>
          <cell r="B730" t="str">
            <v>OAB - GRADE DE JANELA</v>
          </cell>
          <cell r="E730">
            <v>2</v>
          </cell>
          <cell r="F730">
            <v>1.6</v>
          </cell>
          <cell r="H730">
            <v>3.2</v>
          </cell>
        </row>
        <row r="731">
          <cell r="A731"/>
          <cell r="B731" t="str">
            <v>OFICIAIS - GRADE DE JANELA</v>
          </cell>
          <cell r="E731">
            <v>2</v>
          </cell>
          <cell r="F731">
            <v>1.6</v>
          </cell>
          <cell r="H731">
            <v>3.2</v>
          </cell>
        </row>
        <row r="732">
          <cell r="A732"/>
          <cell r="B732" t="str">
            <v>COPA - GRADE DE JANELA</v>
          </cell>
          <cell r="E732">
            <v>2</v>
          </cell>
          <cell r="F732">
            <v>1.6</v>
          </cell>
          <cell r="H732">
            <v>3.2</v>
          </cell>
        </row>
        <row r="733">
          <cell r="A733"/>
          <cell r="B733" t="str">
            <v>DML - GRADE DE JANELA</v>
          </cell>
          <cell r="E733">
            <v>1.2</v>
          </cell>
          <cell r="F733">
            <v>0.5</v>
          </cell>
          <cell r="H733">
            <v>0.6</v>
          </cell>
        </row>
        <row r="734">
          <cell r="A734"/>
          <cell r="B734" t="str">
            <v>DEPÓSITO - GRADE DE JANELA</v>
          </cell>
          <cell r="E734">
            <v>2</v>
          </cell>
          <cell r="F734">
            <v>0.5</v>
          </cell>
          <cell r="H734">
            <v>1</v>
          </cell>
        </row>
        <row r="735">
          <cell r="A735"/>
          <cell r="B735" t="str">
            <v>JURADOS - GRADE DE JANELA</v>
          </cell>
          <cell r="E735">
            <v>2</v>
          </cell>
          <cell r="F735">
            <v>1.6</v>
          </cell>
          <cell r="H735">
            <v>3.2</v>
          </cell>
        </row>
        <row r="736">
          <cell r="A736"/>
          <cell r="B736" t="str">
            <v>WC JURADOS - GRADE DE JANELA</v>
          </cell>
          <cell r="E736">
            <v>1.1499999999999999</v>
          </cell>
          <cell r="F736">
            <v>0.5</v>
          </cell>
          <cell r="H736">
            <v>0.57499999999999996</v>
          </cell>
        </row>
        <row r="737">
          <cell r="A737"/>
          <cell r="H737"/>
        </row>
        <row r="738">
          <cell r="A738"/>
          <cell r="B738"/>
          <cell r="C738"/>
          <cell r="D738"/>
          <cell r="E738"/>
          <cell r="F738"/>
          <cell r="G738" t="str">
            <v>9ª medição</v>
          </cell>
          <cell r="H738">
            <v>40.020000000000003</v>
          </cell>
          <cell r="I738"/>
          <cell r="J738"/>
        </row>
        <row r="739">
          <cell r="A739"/>
          <cell r="B739"/>
          <cell r="C739"/>
          <cell r="D739"/>
          <cell r="E739"/>
          <cell r="F739"/>
          <cell r="G739" t="str">
            <v>10ª medição</v>
          </cell>
          <cell r="H739">
            <v>57.93</v>
          </cell>
          <cell r="I739"/>
          <cell r="J739"/>
        </row>
        <row r="740">
          <cell r="A740"/>
          <cell r="H740"/>
        </row>
        <row r="741">
          <cell r="A741"/>
          <cell r="F741"/>
          <cell r="G741" t="str">
            <v>Medido Acumulado</v>
          </cell>
          <cell r="H741">
            <v>97.95</v>
          </cell>
        </row>
        <row r="742">
          <cell r="A742"/>
          <cell r="F742"/>
          <cell r="G742" t="str">
            <v>Contrato</v>
          </cell>
          <cell r="H742">
            <v>0</v>
          </cell>
        </row>
        <row r="743">
          <cell r="A743"/>
          <cell r="F743"/>
          <cell r="G743" t="str">
            <v>Saldo</v>
          </cell>
          <cell r="H743">
            <v>-97.95</v>
          </cell>
        </row>
        <row r="744">
          <cell r="A744"/>
        </row>
        <row r="745">
          <cell r="A745" t="str">
            <v>17.1.3</v>
          </cell>
          <cell r="B745">
            <v>3</v>
          </cell>
          <cell r="C745"/>
          <cell r="D745"/>
          <cell r="E745"/>
          <cell r="F745"/>
          <cell r="G745"/>
          <cell r="H745">
            <v>1</v>
          </cell>
          <cell r="I745" t="e">
            <v>#REF!</v>
          </cell>
        </row>
        <row r="746">
          <cell r="A746"/>
          <cell r="B746" t="str">
            <v>WC JURADOS</v>
          </cell>
          <cell r="C746">
            <v>1</v>
          </cell>
          <cell r="H746">
            <v>1</v>
          </cell>
        </row>
        <row r="747">
          <cell r="A747"/>
          <cell r="H747">
            <v>0</v>
          </cell>
        </row>
        <row r="748">
          <cell r="A748"/>
          <cell r="H748"/>
        </row>
        <row r="749">
          <cell r="A749"/>
          <cell r="H749"/>
        </row>
        <row r="750">
          <cell r="A750"/>
          <cell r="H750"/>
        </row>
        <row r="751">
          <cell r="A751"/>
          <cell r="H751"/>
        </row>
        <row r="752">
          <cell r="A752"/>
          <cell r="G752" t="str">
            <v>7ª medição</v>
          </cell>
          <cell r="H752">
            <v>2</v>
          </cell>
        </row>
        <row r="753">
          <cell r="A753"/>
          <cell r="G753" t="str">
            <v>10ª Medição</v>
          </cell>
          <cell r="H753">
            <v>1</v>
          </cell>
        </row>
        <row r="754">
          <cell r="A754"/>
          <cell r="H754"/>
        </row>
        <row r="755">
          <cell r="A755"/>
          <cell r="H755"/>
        </row>
        <row r="756">
          <cell r="A756"/>
          <cell r="F756"/>
          <cell r="G756" t="str">
            <v>Medido Acumulado</v>
          </cell>
          <cell r="H756">
            <v>3</v>
          </cell>
        </row>
        <row r="757">
          <cell r="A757"/>
          <cell r="F757"/>
          <cell r="G757" t="str">
            <v>Contrato</v>
          </cell>
          <cell r="H757">
            <v>0</v>
          </cell>
        </row>
        <row r="758">
          <cell r="A758"/>
          <cell r="F758"/>
          <cell r="G758" t="str">
            <v>Saldo</v>
          </cell>
          <cell r="H758">
            <v>-3</v>
          </cell>
        </row>
        <row r="759">
          <cell r="A759"/>
        </row>
        <row r="760">
          <cell r="A760" t="str">
            <v>17.1.5</v>
          </cell>
          <cell r="B760">
            <v>1</v>
          </cell>
          <cell r="C760"/>
          <cell r="D760"/>
          <cell r="E760"/>
          <cell r="F760"/>
          <cell r="G760"/>
          <cell r="H760">
            <v>1</v>
          </cell>
          <cell r="I760" t="e">
            <v>#REF!</v>
          </cell>
        </row>
        <row r="761">
          <cell r="A761"/>
          <cell r="B761" t="str">
            <v>RECEPÇÃO</v>
          </cell>
          <cell r="C761">
            <v>1</v>
          </cell>
          <cell r="H761">
            <v>1</v>
          </cell>
        </row>
        <row r="762">
          <cell r="A762"/>
          <cell r="H762">
            <v>0</v>
          </cell>
        </row>
        <row r="763">
          <cell r="A763"/>
          <cell r="H763"/>
        </row>
        <row r="764">
          <cell r="A764"/>
          <cell r="H764"/>
        </row>
        <row r="765">
          <cell r="A765"/>
          <cell r="H765"/>
        </row>
        <row r="766">
          <cell r="A766"/>
          <cell r="H766"/>
        </row>
        <row r="767">
          <cell r="A767"/>
          <cell r="G767" t="str">
            <v>10ª Medição</v>
          </cell>
          <cell r="H767">
            <v>1</v>
          </cell>
        </row>
        <row r="768">
          <cell r="A768"/>
          <cell r="H768"/>
        </row>
        <row r="769">
          <cell r="A769"/>
          <cell r="H769"/>
        </row>
        <row r="770">
          <cell r="A770"/>
          <cell r="H770"/>
        </row>
        <row r="771">
          <cell r="A771"/>
          <cell r="F771"/>
          <cell r="G771" t="str">
            <v>Medido Acumulado</v>
          </cell>
          <cell r="H771">
            <v>1</v>
          </cell>
        </row>
        <row r="772">
          <cell r="A772"/>
          <cell r="F772"/>
          <cell r="G772" t="str">
            <v>Contrato</v>
          </cell>
          <cell r="H772">
            <v>0</v>
          </cell>
        </row>
        <row r="773">
          <cell r="A773"/>
          <cell r="F773"/>
          <cell r="G773" t="str">
            <v>Saldo</v>
          </cell>
          <cell r="H773">
            <v>-1</v>
          </cell>
        </row>
        <row r="774">
          <cell r="A774"/>
        </row>
        <row r="775">
          <cell r="A775"/>
        </row>
        <row r="776">
          <cell r="A776" t="str">
            <v>17.1.14</v>
          </cell>
          <cell r="B776">
            <v>61.82</v>
          </cell>
          <cell r="C776"/>
          <cell r="D776"/>
          <cell r="E776"/>
          <cell r="F776"/>
          <cell r="G776"/>
          <cell r="H776">
            <v>12.91</v>
          </cell>
          <cell r="I776" t="e">
            <v>#REF!</v>
          </cell>
        </row>
        <row r="777">
          <cell r="A777"/>
          <cell r="B777" t="str">
            <v>CIRCULAÇÃO JURADOS</v>
          </cell>
          <cell r="C777">
            <v>12.91</v>
          </cell>
          <cell r="H777">
            <v>12.91</v>
          </cell>
        </row>
        <row r="778">
          <cell r="A778"/>
          <cell r="H778">
            <v>0</v>
          </cell>
        </row>
        <row r="779">
          <cell r="A779"/>
          <cell r="H779"/>
        </row>
        <row r="780">
          <cell r="A780"/>
          <cell r="H780"/>
        </row>
        <row r="781">
          <cell r="A781"/>
          <cell r="H781"/>
        </row>
        <row r="782">
          <cell r="A782"/>
          <cell r="H782"/>
        </row>
        <row r="783">
          <cell r="A783"/>
          <cell r="G783" t="str">
            <v>9ª medição</v>
          </cell>
          <cell r="H783">
            <v>36.520000000000003</v>
          </cell>
        </row>
        <row r="784">
          <cell r="A784"/>
          <cell r="G784" t="str">
            <v>10ª medição</v>
          </cell>
          <cell r="H784">
            <v>12.91</v>
          </cell>
        </row>
        <row r="785">
          <cell r="A785"/>
          <cell r="H785"/>
        </row>
        <row r="786">
          <cell r="A786"/>
          <cell r="H786"/>
        </row>
        <row r="787">
          <cell r="A787"/>
          <cell r="F787"/>
          <cell r="G787" t="str">
            <v>Medido Acumulado</v>
          </cell>
          <cell r="H787">
            <v>49.430000000000007</v>
          </cell>
        </row>
        <row r="788">
          <cell r="A788"/>
          <cell r="F788"/>
          <cell r="G788" t="str">
            <v>Contrato</v>
          </cell>
          <cell r="H788">
            <v>4.3699999999999974</v>
          </cell>
        </row>
        <row r="789">
          <cell r="A789"/>
          <cell r="F789"/>
          <cell r="G789" t="str">
            <v>Saldo</v>
          </cell>
          <cell r="H789">
            <v>-45.060000000000009</v>
          </cell>
        </row>
        <row r="790">
          <cell r="A790"/>
        </row>
        <row r="791">
          <cell r="A791"/>
        </row>
        <row r="792">
          <cell r="A792" t="str">
            <v>18.1.1</v>
          </cell>
          <cell r="B792">
            <v>25</v>
          </cell>
          <cell r="C792"/>
          <cell r="D792"/>
          <cell r="E792"/>
          <cell r="F792"/>
          <cell r="G792"/>
          <cell r="H792">
            <v>7.6</v>
          </cell>
          <cell r="I792" t="e">
            <v>#REF!</v>
          </cell>
        </row>
        <row r="793">
          <cell r="A793"/>
          <cell r="B793" t="str">
            <v>DEFENSORIA</v>
          </cell>
          <cell r="C793">
            <v>1</v>
          </cell>
          <cell r="G793">
            <v>0.2</v>
          </cell>
          <cell r="H793">
            <v>0.2</v>
          </cell>
        </row>
        <row r="794">
          <cell r="A794"/>
          <cell r="B794" t="str">
            <v>DISTRIBUIÇÃO</v>
          </cell>
          <cell r="C794">
            <v>1</v>
          </cell>
          <cell r="G794">
            <v>0.2</v>
          </cell>
          <cell r="H794">
            <v>0.2</v>
          </cell>
        </row>
        <row r="795">
          <cell r="A795"/>
          <cell r="B795" t="str">
            <v>PROMOTORIA</v>
          </cell>
          <cell r="C795">
            <v>1</v>
          </cell>
          <cell r="G795">
            <v>0.2</v>
          </cell>
          <cell r="H795">
            <v>0.2</v>
          </cell>
        </row>
        <row r="796">
          <cell r="A796"/>
          <cell r="B796" t="str">
            <v>WC FEMININO</v>
          </cell>
          <cell r="C796">
            <v>1</v>
          </cell>
          <cell r="G796">
            <v>0.2</v>
          </cell>
          <cell r="H796">
            <v>0.2</v>
          </cell>
        </row>
        <row r="797">
          <cell r="A797"/>
          <cell r="B797" t="str">
            <v>WC MASCULINO</v>
          </cell>
          <cell r="C797">
            <v>1</v>
          </cell>
          <cell r="G797">
            <v>0.2</v>
          </cell>
          <cell r="H797">
            <v>0.2</v>
          </cell>
        </row>
        <row r="798">
          <cell r="A798"/>
          <cell r="B798" t="str">
            <v>AUDIÊNCIA</v>
          </cell>
          <cell r="C798">
            <v>2</v>
          </cell>
          <cell r="G798">
            <v>0.2</v>
          </cell>
          <cell r="H798">
            <v>0.4</v>
          </cell>
        </row>
        <row r="799">
          <cell r="A799"/>
          <cell r="B799" t="str">
            <v>JUIZ</v>
          </cell>
          <cell r="C799">
            <v>1</v>
          </cell>
          <cell r="G799">
            <v>0.2</v>
          </cell>
          <cell r="H799">
            <v>0.2</v>
          </cell>
        </row>
        <row r="800">
          <cell r="A800"/>
          <cell r="B800" t="str">
            <v>ASSESSORIA</v>
          </cell>
          <cell r="C800">
            <v>1</v>
          </cell>
          <cell r="G800">
            <v>0.2</v>
          </cell>
          <cell r="H800">
            <v>0.2</v>
          </cell>
        </row>
        <row r="801">
          <cell r="A801"/>
          <cell r="B801" t="str">
            <v>ATENDIMENTO/RECEPÇÃO</v>
          </cell>
          <cell r="C801">
            <v>2</v>
          </cell>
          <cell r="G801">
            <v>0.2</v>
          </cell>
          <cell r="H801">
            <v>0.4</v>
          </cell>
        </row>
        <row r="802">
          <cell r="A802"/>
          <cell r="B802" t="str">
            <v>OAB</v>
          </cell>
          <cell r="C802">
            <v>1</v>
          </cell>
          <cell r="G802">
            <v>0.2</v>
          </cell>
          <cell r="H802">
            <v>0.2</v>
          </cell>
        </row>
        <row r="803">
          <cell r="A803"/>
          <cell r="B803" t="str">
            <v>OFICIAIS</v>
          </cell>
          <cell r="C803">
            <v>1</v>
          </cell>
          <cell r="G803">
            <v>0.2</v>
          </cell>
          <cell r="H803">
            <v>0.2</v>
          </cell>
        </row>
        <row r="804">
          <cell r="A804"/>
          <cell r="B804" t="str">
            <v>COPA</v>
          </cell>
          <cell r="C804">
            <v>1</v>
          </cell>
          <cell r="G804">
            <v>0.2</v>
          </cell>
          <cell r="H804">
            <v>0.2</v>
          </cell>
        </row>
        <row r="805">
          <cell r="A805"/>
          <cell r="B805" t="str">
            <v>DML</v>
          </cell>
          <cell r="C805">
            <v>1</v>
          </cell>
          <cell r="G805">
            <v>0.2</v>
          </cell>
          <cell r="H805">
            <v>0.2</v>
          </cell>
        </row>
        <row r="806">
          <cell r="A806"/>
          <cell r="B806" t="str">
            <v>ARQUIVO</v>
          </cell>
          <cell r="C806">
            <v>1</v>
          </cell>
          <cell r="G806">
            <v>0.2</v>
          </cell>
          <cell r="H806">
            <v>0.2</v>
          </cell>
        </row>
        <row r="807">
          <cell r="A807"/>
          <cell r="B807" t="str">
            <v>TESTEMUNHA</v>
          </cell>
          <cell r="C807">
            <v>1</v>
          </cell>
          <cell r="G807">
            <v>0.2</v>
          </cell>
          <cell r="H807">
            <v>0.2</v>
          </cell>
        </row>
        <row r="808">
          <cell r="A808"/>
          <cell r="B808" t="str">
            <v>JURADOS</v>
          </cell>
          <cell r="C808">
            <v>1</v>
          </cell>
          <cell r="G808">
            <v>0.2</v>
          </cell>
          <cell r="H808">
            <v>0.2</v>
          </cell>
        </row>
        <row r="809">
          <cell r="A809"/>
          <cell r="B809" t="str">
            <v>SALA TÉCNICA 1</v>
          </cell>
          <cell r="C809">
            <v>1</v>
          </cell>
          <cell r="H809">
            <v>1</v>
          </cell>
        </row>
        <row r="810">
          <cell r="A810"/>
          <cell r="B810" t="str">
            <v>SALA TÉCNICA 2</v>
          </cell>
          <cell r="C810">
            <v>1</v>
          </cell>
          <cell r="H810">
            <v>1</v>
          </cell>
        </row>
        <row r="811">
          <cell r="A811"/>
          <cell r="B811" t="str">
            <v>CIRCULAÇÃO JURADOS</v>
          </cell>
          <cell r="C811">
            <v>1</v>
          </cell>
          <cell r="H811">
            <v>1</v>
          </cell>
        </row>
        <row r="812">
          <cell r="A812"/>
          <cell r="B812" t="str">
            <v>SALÃO DO JURI</v>
          </cell>
          <cell r="C812">
            <v>1</v>
          </cell>
          <cell r="H812">
            <v>1</v>
          </cell>
        </row>
        <row r="813">
          <cell r="A813"/>
          <cell r="B813"/>
          <cell r="C813"/>
          <cell r="D813"/>
          <cell r="E813"/>
          <cell r="F813"/>
          <cell r="G813"/>
          <cell r="H813"/>
          <cell r="I813"/>
          <cell r="J813"/>
        </row>
        <row r="814">
          <cell r="A814"/>
          <cell r="B814"/>
          <cell r="C814"/>
          <cell r="D814"/>
          <cell r="E814"/>
          <cell r="F814"/>
          <cell r="G814" t="str">
            <v>9ª medição</v>
          </cell>
          <cell r="H814">
            <v>16</v>
          </cell>
          <cell r="I814"/>
          <cell r="J814"/>
        </row>
        <row r="815">
          <cell r="A815"/>
          <cell r="B815"/>
          <cell r="C815"/>
          <cell r="D815"/>
          <cell r="E815"/>
          <cell r="F815"/>
          <cell r="G815" t="str">
            <v>10ª medição</v>
          </cell>
          <cell r="H815">
            <v>7.6</v>
          </cell>
          <cell r="I815"/>
          <cell r="J815"/>
        </row>
        <row r="816">
          <cell r="A816"/>
          <cell r="B816"/>
          <cell r="C816"/>
          <cell r="D816"/>
          <cell r="E816"/>
          <cell r="F816"/>
          <cell r="G816"/>
          <cell r="H816"/>
          <cell r="I816"/>
          <cell r="J816"/>
        </row>
        <row r="817">
          <cell r="A817"/>
          <cell r="F817"/>
          <cell r="G817" t="str">
            <v>Medido Acumulado</v>
          </cell>
          <cell r="H817">
            <v>23.6</v>
          </cell>
        </row>
        <row r="818">
          <cell r="A818"/>
          <cell r="F818"/>
          <cell r="G818" t="str">
            <v>Contrato</v>
          </cell>
          <cell r="H818">
            <v>0</v>
          </cell>
        </row>
        <row r="819">
          <cell r="A819"/>
          <cell r="F819"/>
          <cell r="G819" t="str">
            <v>Saldo</v>
          </cell>
          <cell r="H819">
            <v>-23.6</v>
          </cell>
        </row>
        <row r="820">
          <cell r="A820"/>
        </row>
        <row r="821">
          <cell r="A821" t="str">
            <v>18.1.2</v>
          </cell>
          <cell r="B821">
            <v>1.5</v>
          </cell>
          <cell r="C821"/>
          <cell r="D821"/>
          <cell r="E821"/>
          <cell r="F821"/>
          <cell r="G821"/>
          <cell r="H821">
            <v>1.5</v>
          </cell>
          <cell r="I821" t="e">
            <v>#REF!</v>
          </cell>
        </row>
        <row r="822">
          <cell r="A822"/>
          <cell r="B822" t="str">
            <v>WC JUIZ</v>
          </cell>
          <cell r="C822">
            <v>1</v>
          </cell>
          <cell r="H822">
            <v>1</v>
          </cell>
        </row>
        <row r="823">
          <cell r="A823"/>
          <cell r="B823" t="str">
            <v>WC JURADOS</v>
          </cell>
          <cell r="C823">
            <v>0.5</v>
          </cell>
          <cell r="H823">
            <v>0.5</v>
          </cell>
        </row>
        <row r="824">
          <cell r="A824"/>
          <cell r="H824"/>
        </row>
        <row r="825">
          <cell r="A825"/>
          <cell r="H825"/>
        </row>
        <row r="826">
          <cell r="A826"/>
          <cell r="H826"/>
        </row>
        <row r="827">
          <cell r="A827"/>
          <cell r="G827" t="str">
            <v>10ª Medição</v>
          </cell>
          <cell r="H827">
            <v>1.5</v>
          </cell>
        </row>
        <row r="828">
          <cell r="A828"/>
          <cell r="H828"/>
        </row>
        <row r="829">
          <cell r="A829"/>
          <cell r="F829"/>
          <cell r="G829" t="str">
            <v>Medido Acumulado</v>
          </cell>
          <cell r="H829">
            <v>1.5</v>
          </cell>
        </row>
        <row r="830">
          <cell r="A830"/>
          <cell r="F830"/>
          <cell r="G830" t="str">
            <v>Contrato</v>
          </cell>
          <cell r="H830">
            <v>0</v>
          </cell>
        </row>
        <row r="831">
          <cell r="A831"/>
          <cell r="F831"/>
          <cell r="G831" t="str">
            <v>Saldo</v>
          </cell>
          <cell r="H831">
            <v>-1.5</v>
          </cell>
        </row>
        <row r="832">
          <cell r="A832"/>
        </row>
        <row r="833">
          <cell r="A833" t="str">
            <v>18.2.2</v>
          </cell>
          <cell r="B833">
            <v>21.55</v>
          </cell>
          <cell r="C833"/>
          <cell r="D833"/>
          <cell r="E833"/>
          <cell r="F833"/>
          <cell r="G833"/>
          <cell r="H833">
            <v>0.4</v>
          </cell>
          <cell r="I833" t="e">
            <v>#REF!</v>
          </cell>
        </row>
        <row r="834">
          <cell r="A834"/>
          <cell r="B834" t="str">
            <v>DIVISÃO MICTÓRIO</v>
          </cell>
          <cell r="E834">
            <v>0.5</v>
          </cell>
          <cell r="F834">
            <v>0.8</v>
          </cell>
          <cell r="H834">
            <v>0.4</v>
          </cell>
        </row>
        <row r="835">
          <cell r="A835"/>
          <cell r="H835">
            <v>0</v>
          </cell>
        </row>
        <row r="836">
          <cell r="A836"/>
          <cell r="H836">
            <v>0</v>
          </cell>
        </row>
        <row r="837">
          <cell r="A837"/>
          <cell r="H837"/>
        </row>
        <row r="838">
          <cell r="A838"/>
          <cell r="H838"/>
        </row>
        <row r="839">
          <cell r="A839"/>
          <cell r="H839"/>
        </row>
        <row r="840">
          <cell r="A840"/>
          <cell r="G840" t="str">
            <v>9ª medição</v>
          </cell>
          <cell r="H840">
            <v>21.15</v>
          </cell>
        </row>
        <row r="841">
          <cell r="A841"/>
          <cell r="G841" t="str">
            <v>10ª medição</v>
          </cell>
          <cell r="H841">
            <v>0.4</v>
          </cell>
        </row>
        <row r="842">
          <cell r="A842"/>
          <cell r="H842"/>
        </row>
        <row r="843">
          <cell r="A843"/>
          <cell r="H843"/>
        </row>
        <row r="844">
          <cell r="A844"/>
          <cell r="F844"/>
          <cell r="G844" t="str">
            <v>Medido Acumulado</v>
          </cell>
          <cell r="H844">
            <v>21.549999999999997</v>
          </cell>
        </row>
        <row r="845">
          <cell r="A845"/>
          <cell r="F845"/>
          <cell r="G845" t="str">
            <v>Contrato</v>
          </cell>
          <cell r="H845">
            <v>0</v>
          </cell>
        </row>
        <row r="846">
          <cell r="A846"/>
          <cell r="F846"/>
          <cell r="G846" t="str">
            <v>Saldo</v>
          </cell>
          <cell r="H846">
            <v>-21.549999999999997</v>
          </cell>
        </row>
        <row r="847">
          <cell r="A847"/>
        </row>
        <row r="848">
          <cell r="A848" t="str">
            <v>18.3.1</v>
          </cell>
          <cell r="B848">
            <v>3.9899999999999998</v>
          </cell>
          <cell r="C848"/>
          <cell r="D848"/>
          <cell r="E848"/>
          <cell r="F848"/>
          <cell r="G848"/>
          <cell r="H848">
            <v>3.99</v>
          </cell>
          <cell r="I848" t="e">
            <v>#REF!</v>
          </cell>
        </row>
        <row r="849">
          <cell r="A849"/>
          <cell r="B849" t="str">
            <v>DEPÓSITO</v>
          </cell>
          <cell r="E849">
            <v>1.9</v>
          </cell>
          <cell r="F849">
            <v>2.1</v>
          </cell>
          <cell r="H849">
            <v>3.9899999999999998</v>
          </cell>
        </row>
        <row r="850">
          <cell r="A850"/>
          <cell r="H850">
            <v>0</v>
          </cell>
        </row>
        <row r="851">
          <cell r="A851"/>
          <cell r="H851"/>
        </row>
        <row r="852">
          <cell r="A852"/>
          <cell r="H852"/>
        </row>
        <row r="853">
          <cell r="A853"/>
          <cell r="H853"/>
        </row>
        <row r="854">
          <cell r="A854"/>
          <cell r="H854"/>
        </row>
        <row r="855">
          <cell r="A855"/>
          <cell r="H855"/>
        </row>
        <row r="856">
          <cell r="A856"/>
          <cell r="G856" t="str">
            <v>10ª Medição</v>
          </cell>
          <cell r="H856">
            <v>3.99</v>
          </cell>
        </row>
        <row r="857">
          <cell r="A857"/>
          <cell r="H857"/>
        </row>
        <row r="858">
          <cell r="A858"/>
          <cell r="H858"/>
        </row>
        <row r="859">
          <cell r="A859"/>
          <cell r="F859"/>
          <cell r="G859" t="str">
            <v>Medido Acumulado</v>
          </cell>
          <cell r="H859">
            <v>3.99</v>
          </cell>
        </row>
        <row r="860">
          <cell r="A860"/>
          <cell r="F860"/>
          <cell r="G860" t="str">
            <v>Contrato</v>
          </cell>
          <cell r="H860">
            <v>0</v>
          </cell>
        </row>
        <row r="861">
          <cell r="A861"/>
          <cell r="F861"/>
          <cell r="G861" t="str">
            <v>Saldo</v>
          </cell>
          <cell r="H861">
            <v>-3.99</v>
          </cell>
        </row>
        <row r="862">
          <cell r="A862"/>
        </row>
        <row r="863">
          <cell r="A863" t="str">
            <v>18.3.2</v>
          </cell>
          <cell r="B863">
            <v>10.23</v>
          </cell>
          <cell r="C863"/>
          <cell r="D863"/>
          <cell r="E863"/>
          <cell r="F863"/>
          <cell r="G863"/>
          <cell r="H863">
            <v>1.89</v>
          </cell>
          <cell r="I863" t="e">
            <v>#REF!</v>
          </cell>
        </row>
        <row r="864">
          <cell r="A864"/>
          <cell r="B864" t="str">
            <v>ENTRADA LATERAL</v>
          </cell>
          <cell r="E864">
            <v>0.9</v>
          </cell>
          <cell r="F864">
            <v>2.1</v>
          </cell>
          <cell r="H864">
            <v>1.8900000000000001</v>
          </cell>
        </row>
        <row r="865">
          <cell r="A865"/>
          <cell r="H865">
            <v>0</v>
          </cell>
        </row>
        <row r="866">
          <cell r="A866"/>
          <cell r="H866"/>
        </row>
        <row r="867">
          <cell r="A867"/>
          <cell r="H867"/>
        </row>
        <row r="868">
          <cell r="A868"/>
          <cell r="H868"/>
        </row>
        <row r="869">
          <cell r="A869"/>
          <cell r="H869"/>
        </row>
        <row r="870">
          <cell r="A870"/>
          <cell r="G870" t="str">
            <v>10ª Medição</v>
          </cell>
          <cell r="H870">
            <v>1.89</v>
          </cell>
        </row>
        <row r="871">
          <cell r="A871"/>
          <cell r="H871"/>
        </row>
        <row r="872">
          <cell r="A872"/>
          <cell r="H872"/>
        </row>
        <row r="873">
          <cell r="A873"/>
          <cell r="H873"/>
        </row>
        <row r="874">
          <cell r="A874"/>
          <cell r="F874"/>
          <cell r="G874" t="str">
            <v>Medido Acumulado</v>
          </cell>
          <cell r="H874">
            <v>1.89</v>
          </cell>
        </row>
        <row r="875">
          <cell r="A875"/>
          <cell r="F875"/>
          <cell r="G875" t="str">
            <v>Contrato</v>
          </cell>
          <cell r="H875">
            <v>0.72000000000000064</v>
          </cell>
        </row>
        <row r="876">
          <cell r="A876"/>
          <cell r="F876"/>
          <cell r="G876" t="str">
            <v>Saldo</v>
          </cell>
          <cell r="H876">
            <v>-1.1699999999999993</v>
          </cell>
        </row>
        <row r="877">
          <cell r="A877"/>
        </row>
        <row r="878">
          <cell r="A878"/>
        </row>
        <row r="879">
          <cell r="A879"/>
        </row>
        <row r="880">
          <cell r="A880"/>
        </row>
        <row r="881">
          <cell r="A881"/>
        </row>
        <row r="882">
          <cell r="A882"/>
        </row>
        <row r="883">
          <cell r="A883"/>
        </row>
        <row r="884">
          <cell r="A884"/>
        </row>
        <row r="885">
          <cell r="A885" t="str">
            <v>18.4.1</v>
          </cell>
          <cell r="B885">
            <v>28</v>
          </cell>
          <cell r="C885"/>
          <cell r="D885"/>
          <cell r="E885"/>
          <cell r="F885"/>
          <cell r="G885"/>
          <cell r="H885">
            <v>7</v>
          </cell>
          <cell r="I885" t="e">
            <v>#REF!</v>
          </cell>
        </row>
        <row r="886">
          <cell r="A886"/>
          <cell r="B886" t="str">
            <v>ATENDIMENTO</v>
          </cell>
          <cell r="C886">
            <v>2</v>
          </cell>
          <cell r="H886">
            <v>2</v>
          </cell>
        </row>
        <row r="887">
          <cell r="A887"/>
          <cell r="B887" t="str">
            <v>AMAMENTAÇÃO</v>
          </cell>
          <cell r="C887">
            <v>1</v>
          </cell>
          <cell r="H887">
            <v>1</v>
          </cell>
        </row>
        <row r="888">
          <cell r="A888"/>
          <cell r="B888" t="str">
            <v>SALÃO DO JURI</v>
          </cell>
          <cell r="C888">
            <v>1</v>
          </cell>
          <cell r="H888">
            <v>1</v>
          </cell>
        </row>
        <row r="889">
          <cell r="A889"/>
          <cell r="B889" t="str">
            <v>CIRCULAÇÃO JURADOS</v>
          </cell>
          <cell r="C889">
            <v>1</v>
          </cell>
          <cell r="H889">
            <v>1</v>
          </cell>
        </row>
        <row r="890">
          <cell r="A890"/>
          <cell r="B890" t="str">
            <v>SALA TÉCNICA 1</v>
          </cell>
          <cell r="C890">
            <v>1</v>
          </cell>
          <cell r="H890">
            <v>1</v>
          </cell>
        </row>
        <row r="891">
          <cell r="A891"/>
          <cell r="B891" t="str">
            <v>SALA TÉCNICA 2</v>
          </cell>
          <cell r="C891">
            <v>1</v>
          </cell>
          <cell r="H891">
            <v>1</v>
          </cell>
        </row>
        <row r="892">
          <cell r="A892"/>
          <cell r="H892"/>
        </row>
        <row r="893">
          <cell r="A893"/>
          <cell r="G893" t="str">
            <v>9ª medição</v>
          </cell>
          <cell r="H893">
            <v>16</v>
          </cell>
        </row>
        <row r="894">
          <cell r="A894"/>
          <cell r="G894" t="str">
            <v>10ª medição</v>
          </cell>
          <cell r="H894">
            <v>7</v>
          </cell>
        </row>
        <row r="895">
          <cell r="A895"/>
          <cell r="H895"/>
        </row>
        <row r="896">
          <cell r="A896"/>
          <cell r="F896"/>
          <cell r="G896" t="str">
            <v>Medido Acumulado</v>
          </cell>
          <cell r="H896">
            <v>23</v>
          </cell>
        </row>
        <row r="897">
          <cell r="A897"/>
          <cell r="F897"/>
          <cell r="G897" t="str">
            <v>Contrato</v>
          </cell>
          <cell r="H897">
            <v>4</v>
          </cell>
        </row>
        <row r="898">
          <cell r="A898"/>
          <cell r="F898"/>
          <cell r="G898" t="str">
            <v>Saldo</v>
          </cell>
          <cell r="H898">
            <v>-19</v>
          </cell>
        </row>
        <row r="899">
          <cell r="A899"/>
        </row>
        <row r="900">
          <cell r="A900" t="str">
            <v>18.5.1</v>
          </cell>
          <cell r="B900">
            <v>432.9</v>
          </cell>
          <cell r="C900"/>
          <cell r="D900"/>
          <cell r="E900"/>
          <cell r="F900"/>
          <cell r="G900"/>
          <cell r="H900">
            <v>111.48</v>
          </cell>
          <cell r="I900" t="e">
            <v>#REF!</v>
          </cell>
        </row>
        <row r="901">
          <cell r="A901"/>
          <cell r="B901" t="str">
            <v>SALA TÉCNICA 2 - JANELA</v>
          </cell>
          <cell r="E901">
            <v>5</v>
          </cell>
          <cell r="H901">
            <v>5</v>
          </cell>
        </row>
        <row r="902">
          <cell r="A902"/>
          <cell r="B902" t="str">
            <v>WC JURADOS - JANELA</v>
          </cell>
          <cell r="E902">
            <v>3.3</v>
          </cell>
          <cell r="H902">
            <v>3.3</v>
          </cell>
        </row>
        <row r="903">
          <cell r="A903"/>
          <cell r="B903" t="str">
            <v>DEPÓSITO - JANELA</v>
          </cell>
          <cell r="E903">
            <v>5</v>
          </cell>
          <cell r="H903">
            <v>5</v>
          </cell>
        </row>
        <row r="904">
          <cell r="A904"/>
          <cell r="B904" t="str">
            <v>DEPÓSITO - PORTA</v>
          </cell>
          <cell r="E904">
            <v>8.1999999999999993</v>
          </cell>
          <cell r="H904">
            <v>8.1999999999999993</v>
          </cell>
        </row>
        <row r="905">
          <cell r="A905"/>
          <cell r="B905" t="str">
            <v>ENTRADA LATERAL - JANELA</v>
          </cell>
          <cell r="E905">
            <v>7.3</v>
          </cell>
          <cell r="H905">
            <v>7.3</v>
          </cell>
        </row>
        <row r="906">
          <cell r="A906"/>
          <cell r="B906" t="str">
            <v>ENTRADA LATERAL - PORTA</v>
          </cell>
          <cell r="E906">
            <v>6</v>
          </cell>
          <cell r="H906">
            <v>6</v>
          </cell>
        </row>
        <row r="907">
          <cell r="A907"/>
          <cell r="B907" t="str">
            <v xml:space="preserve">TESTEMUNHA - VISOR </v>
          </cell>
          <cell r="E907">
            <v>5.2</v>
          </cell>
          <cell r="H907">
            <v>5.2</v>
          </cell>
        </row>
        <row r="908">
          <cell r="A908"/>
          <cell r="B908" t="str">
            <v>DISTRIBUIÇÃO - VISOR</v>
          </cell>
          <cell r="E908">
            <v>5</v>
          </cell>
          <cell r="H908">
            <v>5</v>
          </cell>
        </row>
        <row r="909">
          <cell r="A909"/>
          <cell r="B909" t="str">
            <v>SALÃO DO JURI - JANELA</v>
          </cell>
          <cell r="C909">
            <v>3</v>
          </cell>
          <cell r="E909">
            <v>6.6999999999999993</v>
          </cell>
          <cell r="H909">
            <v>20.099999999999998</v>
          </cell>
        </row>
        <row r="910">
          <cell r="A910"/>
          <cell r="B910" t="str">
            <v xml:space="preserve">SALÃO DO JURI - JANELA </v>
          </cell>
          <cell r="E910">
            <v>27.98</v>
          </cell>
          <cell r="H910">
            <v>27.98</v>
          </cell>
        </row>
        <row r="911">
          <cell r="A911"/>
          <cell r="B911" t="str">
            <v>RESERVATÓRIO SUPERIOR - PORTA</v>
          </cell>
          <cell r="E911">
            <v>4</v>
          </cell>
          <cell r="H911">
            <v>4</v>
          </cell>
        </row>
        <row r="912">
          <cell r="A912"/>
          <cell r="B912" t="str">
            <v>PERGOLADOS - PORTA</v>
          </cell>
          <cell r="E912">
            <v>6.0000000000000009</v>
          </cell>
          <cell r="H912">
            <v>6.0000000000000009</v>
          </cell>
        </row>
        <row r="913">
          <cell r="A913"/>
          <cell r="B913" t="str">
            <v>ARQUIVO - JANELA</v>
          </cell>
          <cell r="E913">
            <v>5</v>
          </cell>
          <cell r="H913">
            <v>5</v>
          </cell>
        </row>
        <row r="914">
          <cell r="A914"/>
          <cell r="B914" t="str">
            <v>DML - JANELA</v>
          </cell>
          <cell r="E914">
            <v>3.4</v>
          </cell>
          <cell r="H914">
            <v>3.4</v>
          </cell>
        </row>
        <row r="915">
          <cell r="A915"/>
          <cell r="B915"/>
          <cell r="C915"/>
          <cell r="D915"/>
          <cell r="E915"/>
          <cell r="F915"/>
          <cell r="G915"/>
          <cell r="H915"/>
          <cell r="I915"/>
          <cell r="J915"/>
        </row>
        <row r="916">
          <cell r="A916"/>
          <cell r="B916"/>
          <cell r="C916"/>
          <cell r="D916"/>
          <cell r="E916"/>
          <cell r="F916"/>
          <cell r="G916" t="str">
            <v>9ª medição</v>
          </cell>
          <cell r="H916">
            <v>8.5</v>
          </cell>
          <cell r="I916"/>
          <cell r="J916"/>
        </row>
        <row r="917">
          <cell r="A917"/>
          <cell r="B917"/>
          <cell r="C917"/>
          <cell r="D917"/>
          <cell r="E917"/>
          <cell r="F917"/>
          <cell r="G917" t="str">
            <v>10ª medição</v>
          </cell>
          <cell r="H917">
            <v>111.48</v>
          </cell>
          <cell r="I917"/>
          <cell r="J917"/>
        </row>
        <row r="918">
          <cell r="A918"/>
          <cell r="B918"/>
          <cell r="C918"/>
          <cell r="D918"/>
          <cell r="E918"/>
          <cell r="F918"/>
          <cell r="G918"/>
          <cell r="H918"/>
          <cell r="I918"/>
          <cell r="J918"/>
        </row>
        <row r="919">
          <cell r="A919"/>
          <cell r="F919"/>
          <cell r="G919" t="str">
            <v>Medido Acumulado</v>
          </cell>
          <cell r="H919">
            <v>119.98</v>
          </cell>
        </row>
        <row r="920">
          <cell r="A920"/>
          <cell r="F920"/>
          <cell r="G920" t="str">
            <v>Contrato</v>
          </cell>
          <cell r="H920">
            <v>75.71999999999997</v>
          </cell>
        </row>
        <row r="921">
          <cell r="A921"/>
          <cell r="F921"/>
          <cell r="G921" t="str">
            <v>Saldo</v>
          </cell>
          <cell r="H921">
            <v>-44.260000000000034</v>
          </cell>
        </row>
        <row r="922">
          <cell r="A922"/>
        </row>
        <row r="923">
          <cell r="A923" t="str">
            <v>19.1.5</v>
          </cell>
          <cell r="B923">
            <v>60.849999999999994</v>
          </cell>
          <cell r="C923"/>
          <cell r="D923"/>
          <cell r="E923"/>
          <cell r="F923"/>
          <cell r="G923"/>
          <cell r="H923">
            <v>1</v>
          </cell>
          <cell r="I923" t="e">
            <v>#REF!</v>
          </cell>
        </row>
        <row r="924">
          <cell r="A924"/>
          <cell r="B924" t="str">
            <v>COPA</v>
          </cell>
          <cell r="E924">
            <v>2</v>
          </cell>
          <cell r="F924">
            <v>0.5</v>
          </cell>
          <cell r="H924">
            <v>1</v>
          </cell>
        </row>
        <row r="925">
          <cell r="A925"/>
          <cell r="H925"/>
        </row>
        <row r="926">
          <cell r="A926"/>
          <cell r="G926" t="str">
            <v>9ª medição</v>
          </cell>
          <cell r="H926">
            <v>40.26</v>
          </cell>
        </row>
        <row r="927">
          <cell r="A927"/>
          <cell r="G927" t="str">
            <v>10ª medição</v>
          </cell>
          <cell r="H927">
            <v>1</v>
          </cell>
        </row>
        <row r="928">
          <cell r="A928"/>
          <cell r="H928"/>
        </row>
        <row r="929">
          <cell r="A929"/>
          <cell r="F929"/>
          <cell r="G929" t="str">
            <v>Medido Acumulado</v>
          </cell>
          <cell r="H929">
            <v>41.26</v>
          </cell>
        </row>
        <row r="930">
          <cell r="A930"/>
          <cell r="F930"/>
          <cell r="G930" t="str">
            <v>Contrato</v>
          </cell>
          <cell r="H930">
            <v>0.78999999999999204</v>
          </cell>
        </row>
        <row r="931">
          <cell r="A931"/>
          <cell r="F931"/>
          <cell r="G931" t="str">
            <v>Saldo</v>
          </cell>
          <cell r="H931">
            <v>-40.470000000000006</v>
          </cell>
        </row>
        <row r="932">
          <cell r="A932"/>
        </row>
        <row r="933">
          <cell r="A933" t="str">
            <v>19.3.3</v>
          </cell>
          <cell r="B933">
            <v>313.33</v>
          </cell>
          <cell r="C933"/>
          <cell r="D933"/>
          <cell r="E933"/>
          <cell r="F933"/>
          <cell r="G933"/>
          <cell r="H933">
            <v>81.599999999999994</v>
          </cell>
          <cell r="I933" t="e">
            <v>#REF!</v>
          </cell>
        </row>
        <row r="934">
          <cell r="A934"/>
          <cell r="B934" t="str">
            <v xml:space="preserve">GRADIL LADO FRONTAL </v>
          </cell>
          <cell r="E934">
            <v>60</v>
          </cell>
          <cell r="F934">
            <v>1.36</v>
          </cell>
          <cell r="H934">
            <v>81.600000000000009</v>
          </cell>
        </row>
        <row r="935">
          <cell r="A935"/>
          <cell r="H935">
            <v>0</v>
          </cell>
        </row>
        <row r="936">
          <cell r="A936"/>
          <cell r="H936"/>
        </row>
        <row r="937">
          <cell r="A937"/>
          <cell r="H937"/>
        </row>
        <row r="938">
          <cell r="A938"/>
          <cell r="H938"/>
        </row>
        <row r="939">
          <cell r="A939"/>
          <cell r="H939"/>
        </row>
        <row r="940">
          <cell r="A940"/>
          <cell r="G940" t="str">
            <v>8ª medição</v>
          </cell>
          <cell r="H940">
            <v>35.090000000000003</v>
          </cell>
        </row>
        <row r="941">
          <cell r="A941"/>
          <cell r="G941" t="str">
            <v>9ª medição</v>
          </cell>
          <cell r="H941">
            <v>102</v>
          </cell>
        </row>
        <row r="942">
          <cell r="A942"/>
          <cell r="G942" t="str">
            <v>10ª medição</v>
          </cell>
          <cell r="H942">
            <v>81.599999999999994</v>
          </cell>
        </row>
        <row r="943">
          <cell r="A943"/>
          <cell r="H943"/>
        </row>
        <row r="944">
          <cell r="A944"/>
          <cell r="F944"/>
          <cell r="G944" t="str">
            <v>Medido Acumulado</v>
          </cell>
          <cell r="H944">
            <v>218.69</v>
          </cell>
        </row>
        <row r="945">
          <cell r="A945"/>
          <cell r="F945"/>
          <cell r="G945" t="str">
            <v>Contrato</v>
          </cell>
          <cell r="H945">
            <v>4.9999999999954525E-2</v>
          </cell>
        </row>
        <row r="946">
          <cell r="A946"/>
          <cell r="F946"/>
          <cell r="G946" t="str">
            <v>Saldo</v>
          </cell>
          <cell r="H946">
            <v>-218.64000000000004</v>
          </cell>
        </row>
        <row r="947">
          <cell r="A947"/>
        </row>
        <row r="948">
          <cell r="A948"/>
        </row>
        <row r="949">
          <cell r="A949" t="str">
            <v>22.1.1</v>
          </cell>
          <cell r="B949">
            <v>3</v>
          </cell>
          <cell r="C949"/>
          <cell r="D949"/>
          <cell r="E949"/>
          <cell r="F949"/>
          <cell r="G949"/>
          <cell r="H949">
            <v>3</v>
          </cell>
          <cell r="I949" t="e">
            <v>#REF!</v>
          </cell>
        </row>
        <row r="950">
          <cell r="A950"/>
          <cell r="B950" t="str">
            <v>SALA DE AUDIÊNCIA</v>
          </cell>
          <cell r="C950">
            <v>3</v>
          </cell>
          <cell r="H950">
            <v>3</v>
          </cell>
        </row>
        <row r="951">
          <cell r="A951"/>
          <cell r="H951">
            <v>0</v>
          </cell>
        </row>
        <row r="952">
          <cell r="A952"/>
          <cell r="H952">
            <v>0</v>
          </cell>
        </row>
        <row r="953">
          <cell r="A953"/>
          <cell r="H953">
            <v>0</v>
          </cell>
        </row>
        <row r="954">
          <cell r="A954"/>
          <cell r="H954">
            <v>0</v>
          </cell>
        </row>
        <row r="955">
          <cell r="A955"/>
          <cell r="H955">
            <v>0</v>
          </cell>
        </row>
        <row r="956">
          <cell r="A956"/>
          <cell r="H956">
            <v>0</v>
          </cell>
        </row>
        <row r="957">
          <cell r="A957"/>
          <cell r="H957">
            <v>0</v>
          </cell>
        </row>
        <row r="958">
          <cell r="A958"/>
          <cell r="H958">
            <v>0</v>
          </cell>
        </row>
        <row r="959">
          <cell r="A959"/>
          <cell r="H959">
            <v>0</v>
          </cell>
        </row>
        <row r="960">
          <cell r="A960"/>
          <cell r="F960"/>
          <cell r="G960" t="str">
            <v>Medido Acumulado</v>
          </cell>
          <cell r="H960" t="e">
            <v>#REF!</v>
          </cell>
        </row>
        <row r="961">
          <cell r="A961"/>
          <cell r="F961"/>
          <cell r="G961" t="str">
            <v>Contrato</v>
          </cell>
          <cell r="H961">
            <v>0</v>
          </cell>
        </row>
        <row r="962">
          <cell r="A962"/>
          <cell r="F962"/>
          <cell r="G962" t="str">
            <v>Saldo</v>
          </cell>
          <cell r="H962" t="e">
            <v>#REF!</v>
          </cell>
        </row>
        <row r="963">
          <cell r="A963"/>
        </row>
        <row r="964">
          <cell r="A964"/>
        </row>
        <row r="965">
          <cell r="A965"/>
        </row>
        <row r="966">
          <cell r="A966" t="str">
            <v>22.1.11</v>
          </cell>
          <cell r="B966">
            <v>68</v>
          </cell>
          <cell r="C966"/>
          <cell r="D966"/>
          <cell r="E966"/>
          <cell r="F966"/>
          <cell r="G966"/>
          <cell r="H966">
            <v>63</v>
          </cell>
          <cell r="I966" t="e">
            <v>#REF!</v>
          </cell>
        </row>
        <row r="967">
          <cell r="A967" t="str">
            <v>ALVENARIA</v>
          </cell>
          <cell r="B967" t="str">
            <v>DEFENSORIA</v>
          </cell>
          <cell r="C967">
            <v>1</v>
          </cell>
          <cell r="H967">
            <v>1</v>
          </cell>
        </row>
        <row r="968">
          <cell r="A968" t="str">
            <v>ALVENARIA</v>
          </cell>
          <cell r="B968" t="str">
            <v>PROMOTORIA</v>
          </cell>
          <cell r="C968">
            <v>2</v>
          </cell>
          <cell r="H968">
            <v>2</v>
          </cell>
        </row>
        <row r="969">
          <cell r="A969" t="str">
            <v>ALVENARIA</v>
          </cell>
          <cell r="B969" t="str">
            <v>AMAMENTAÇÃO</v>
          </cell>
          <cell r="C969">
            <v>1</v>
          </cell>
          <cell r="H969">
            <v>1</v>
          </cell>
        </row>
        <row r="970">
          <cell r="A970" t="str">
            <v>ALVENARIA</v>
          </cell>
          <cell r="B970" t="str">
            <v>WC MASCULINO</v>
          </cell>
          <cell r="C970">
            <v>1</v>
          </cell>
          <cell r="H970">
            <v>1</v>
          </cell>
        </row>
        <row r="971">
          <cell r="A971" t="str">
            <v>ALVENARIA</v>
          </cell>
          <cell r="B971" t="str">
            <v>WC FEMININO</v>
          </cell>
          <cell r="C971">
            <v>1</v>
          </cell>
          <cell r="H971">
            <v>1</v>
          </cell>
        </row>
        <row r="972">
          <cell r="A972" t="str">
            <v>ALVENARIA</v>
          </cell>
          <cell r="B972" t="str">
            <v>WC PNE MASCULINO</v>
          </cell>
          <cell r="C972">
            <v>1</v>
          </cell>
          <cell r="H972">
            <v>1</v>
          </cell>
        </row>
        <row r="973">
          <cell r="A973" t="str">
            <v>ALVENARIA</v>
          </cell>
          <cell r="B973" t="str">
            <v>WC PNE FEMININO</v>
          </cell>
          <cell r="C973">
            <v>1</v>
          </cell>
          <cell r="H973">
            <v>1</v>
          </cell>
        </row>
        <row r="974">
          <cell r="A974" t="str">
            <v>ALVENARIA</v>
          </cell>
          <cell r="B974" t="str">
            <v>RECEPÇÃO</v>
          </cell>
          <cell r="C974">
            <v>1</v>
          </cell>
          <cell r="H974">
            <v>1</v>
          </cell>
        </row>
        <row r="975">
          <cell r="A975" t="str">
            <v>ALVENARIA</v>
          </cell>
          <cell r="B975" t="str">
            <v>CIRCULAÇÃO PRINCIPAL</v>
          </cell>
          <cell r="C975">
            <v>3</v>
          </cell>
          <cell r="H975">
            <v>3</v>
          </cell>
        </row>
        <row r="976">
          <cell r="A976" t="str">
            <v>ALVENARIA</v>
          </cell>
          <cell r="B976" t="str">
            <v>JUIZ</v>
          </cell>
          <cell r="C976">
            <v>3</v>
          </cell>
          <cell r="H976">
            <v>3</v>
          </cell>
        </row>
        <row r="977">
          <cell r="A977" t="str">
            <v>ALVENARIA</v>
          </cell>
          <cell r="B977" t="str">
            <v>ASSESSORIA</v>
          </cell>
          <cell r="C977">
            <v>2</v>
          </cell>
          <cell r="H977">
            <v>2</v>
          </cell>
        </row>
        <row r="978">
          <cell r="A978" t="str">
            <v>ALVENARIA</v>
          </cell>
          <cell r="B978" t="str">
            <v>1ª VARA SECRETÁRIA</v>
          </cell>
          <cell r="C978">
            <v>8</v>
          </cell>
          <cell r="H978">
            <v>8</v>
          </cell>
        </row>
        <row r="979">
          <cell r="A979" t="str">
            <v>ALVENARIA</v>
          </cell>
          <cell r="B979" t="str">
            <v>OAB</v>
          </cell>
          <cell r="C979">
            <v>1</v>
          </cell>
          <cell r="H979">
            <v>1</v>
          </cell>
        </row>
        <row r="980">
          <cell r="A980" t="str">
            <v>ALVENARIA</v>
          </cell>
          <cell r="B980" t="str">
            <v>COPA</v>
          </cell>
          <cell r="C980">
            <v>5</v>
          </cell>
          <cell r="H980">
            <v>5</v>
          </cell>
        </row>
        <row r="981">
          <cell r="A981" t="str">
            <v>ALVENARIA</v>
          </cell>
          <cell r="B981" t="str">
            <v>ARQUIVO</v>
          </cell>
          <cell r="C981">
            <v>1</v>
          </cell>
          <cell r="H981">
            <v>1</v>
          </cell>
        </row>
        <row r="982">
          <cell r="A982" t="str">
            <v>ALVENARIA</v>
          </cell>
          <cell r="B982" t="str">
            <v>JURADOS</v>
          </cell>
          <cell r="C982">
            <v>1</v>
          </cell>
          <cell r="H982">
            <v>1</v>
          </cell>
        </row>
        <row r="983">
          <cell r="A983" t="str">
            <v>ALVENARIA</v>
          </cell>
          <cell r="B983" t="str">
            <v>CIRCULAÇÃO JURADOS</v>
          </cell>
          <cell r="C983">
            <v>1</v>
          </cell>
          <cell r="H983">
            <v>1</v>
          </cell>
        </row>
        <row r="984">
          <cell r="A984" t="str">
            <v>ALVENARIA</v>
          </cell>
          <cell r="B984" t="str">
            <v>DEPÓSITO</v>
          </cell>
          <cell r="C984">
            <v>1</v>
          </cell>
          <cell r="H984">
            <v>1</v>
          </cell>
        </row>
        <row r="985">
          <cell r="A985" t="str">
            <v>DRYWALL</v>
          </cell>
          <cell r="B985" t="str">
            <v>DEFENSORIA</v>
          </cell>
          <cell r="C985">
            <v>1</v>
          </cell>
          <cell r="H985">
            <v>1</v>
          </cell>
        </row>
        <row r="986">
          <cell r="A986" t="str">
            <v>DRYWALL</v>
          </cell>
          <cell r="B986" t="str">
            <v>DISTRIBUIÇÃO</v>
          </cell>
          <cell r="C986">
            <v>3</v>
          </cell>
          <cell r="H986">
            <v>3</v>
          </cell>
        </row>
        <row r="987">
          <cell r="A987" t="str">
            <v>DRYWALL</v>
          </cell>
          <cell r="B987" t="str">
            <v>PROMOTORIA</v>
          </cell>
          <cell r="C987">
            <v>2</v>
          </cell>
          <cell r="H987">
            <v>2</v>
          </cell>
        </row>
        <row r="988">
          <cell r="A988" t="str">
            <v>DRYWALL</v>
          </cell>
          <cell r="B988" t="str">
            <v>RECEPÇÃO</v>
          </cell>
          <cell r="C988">
            <v>3</v>
          </cell>
          <cell r="H988">
            <v>3</v>
          </cell>
        </row>
        <row r="989">
          <cell r="A989" t="str">
            <v>DRYWALL</v>
          </cell>
          <cell r="B989" t="str">
            <v>CIRCULAÇÃO PRINCIPAL</v>
          </cell>
          <cell r="C989">
            <v>2</v>
          </cell>
          <cell r="H989">
            <v>2</v>
          </cell>
        </row>
        <row r="990">
          <cell r="A990" t="str">
            <v>DRYWALL</v>
          </cell>
          <cell r="B990" t="str">
            <v>AUDIÊNCIA</v>
          </cell>
          <cell r="C990">
            <v>1</v>
          </cell>
          <cell r="H990">
            <v>1</v>
          </cell>
        </row>
        <row r="991">
          <cell r="A991" t="str">
            <v>DRYWALL</v>
          </cell>
          <cell r="B991" t="str">
            <v>JUIZ</v>
          </cell>
          <cell r="C991">
            <v>1</v>
          </cell>
          <cell r="H991">
            <v>1</v>
          </cell>
        </row>
        <row r="992">
          <cell r="A992" t="str">
            <v>DRYWALL</v>
          </cell>
          <cell r="B992" t="str">
            <v>ASSESSORIA</v>
          </cell>
          <cell r="C992">
            <v>1</v>
          </cell>
          <cell r="H992">
            <v>1</v>
          </cell>
        </row>
        <row r="993">
          <cell r="A993" t="str">
            <v>DRYWALL</v>
          </cell>
          <cell r="B993" t="str">
            <v>CIRCULAÇÃO JUIZ</v>
          </cell>
          <cell r="C993">
            <v>1</v>
          </cell>
          <cell r="H993">
            <v>1</v>
          </cell>
        </row>
        <row r="994">
          <cell r="A994" t="str">
            <v>DRYWALL</v>
          </cell>
          <cell r="B994" t="str">
            <v>1ª VARA SECRETÁRIA</v>
          </cell>
          <cell r="C994">
            <v>4</v>
          </cell>
          <cell r="H994">
            <v>4</v>
          </cell>
        </row>
        <row r="995">
          <cell r="A995" t="str">
            <v>DRYWALL</v>
          </cell>
          <cell r="B995" t="str">
            <v>OAB</v>
          </cell>
          <cell r="C995">
            <v>1</v>
          </cell>
          <cell r="H995">
            <v>1</v>
          </cell>
        </row>
        <row r="996">
          <cell r="A996" t="str">
            <v>DRYWALL</v>
          </cell>
          <cell r="B996" t="str">
            <v>OFICIAIS</v>
          </cell>
          <cell r="C996">
            <v>2</v>
          </cell>
          <cell r="H996">
            <v>2</v>
          </cell>
        </row>
        <row r="997">
          <cell r="A997" t="str">
            <v>DRYWALL</v>
          </cell>
          <cell r="B997" t="str">
            <v>TESTEMUNHA</v>
          </cell>
          <cell r="C997">
            <v>1</v>
          </cell>
          <cell r="H997">
            <v>1</v>
          </cell>
        </row>
        <row r="998">
          <cell r="A998" t="str">
            <v>DRYWALL</v>
          </cell>
          <cell r="B998" t="str">
            <v>JURADOS</v>
          </cell>
          <cell r="C998">
            <v>2</v>
          </cell>
          <cell r="H998">
            <v>2</v>
          </cell>
        </row>
        <row r="999">
          <cell r="A999" t="str">
            <v>DRYWALL</v>
          </cell>
          <cell r="B999" t="str">
            <v>CIRCULAÇÃO COPA</v>
          </cell>
          <cell r="C999">
            <v>1</v>
          </cell>
          <cell r="H999">
            <v>1</v>
          </cell>
        </row>
        <row r="1000">
          <cell r="A1000" t="str">
            <v>DRYWALL</v>
          </cell>
          <cell r="B1000" t="str">
            <v>CIRCULAÇÃO JURADOS</v>
          </cell>
          <cell r="C1000">
            <v>1</v>
          </cell>
          <cell r="H1000">
            <v>1</v>
          </cell>
        </row>
        <row r="1001">
          <cell r="A1001" t="str">
            <v>DRYWALL</v>
          </cell>
          <cell r="B1001" t="str">
            <v>DEPÓSITO</v>
          </cell>
          <cell r="C1001">
            <v>1</v>
          </cell>
          <cell r="H1001">
            <v>1</v>
          </cell>
        </row>
        <row r="1002">
          <cell r="A1002"/>
          <cell r="H1002">
            <v>0</v>
          </cell>
        </row>
        <row r="1003">
          <cell r="A1003"/>
          <cell r="H1003">
            <v>0</v>
          </cell>
        </row>
        <row r="1004">
          <cell r="A1004"/>
          <cell r="H1004">
            <v>0</v>
          </cell>
        </row>
        <row r="1005">
          <cell r="A1005"/>
          <cell r="H1005">
            <v>0</v>
          </cell>
        </row>
        <row r="1006">
          <cell r="A1006"/>
          <cell r="H1006">
            <v>0</v>
          </cell>
        </row>
        <row r="1007">
          <cell r="A1007"/>
          <cell r="H1007">
            <v>0</v>
          </cell>
        </row>
        <row r="1008">
          <cell r="A1008"/>
          <cell r="H1008">
            <v>0</v>
          </cell>
        </row>
        <row r="1009">
          <cell r="A1009"/>
          <cell r="F1009"/>
          <cell r="G1009" t="str">
            <v>Medido Acumulado</v>
          </cell>
          <cell r="H1009" t="e">
            <v>#REF!</v>
          </cell>
        </row>
        <row r="1010">
          <cell r="A1010"/>
          <cell r="F1010"/>
          <cell r="G1010" t="str">
            <v>Contrato</v>
          </cell>
          <cell r="H1010">
            <v>0</v>
          </cell>
        </row>
        <row r="1011">
          <cell r="A1011"/>
          <cell r="F1011"/>
          <cell r="G1011" t="str">
            <v>Saldo</v>
          </cell>
          <cell r="H1011" t="e">
            <v>#REF!</v>
          </cell>
        </row>
        <row r="1012">
          <cell r="A1012"/>
        </row>
        <row r="1013">
          <cell r="A1013" t="str">
            <v>22.1.15</v>
          </cell>
          <cell r="B1013">
            <v>74</v>
          </cell>
          <cell r="C1013"/>
          <cell r="D1013"/>
          <cell r="E1013"/>
          <cell r="F1013"/>
          <cell r="G1013"/>
          <cell r="H1013">
            <v>52</v>
          </cell>
          <cell r="I1013" t="e">
            <v>#REF!</v>
          </cell>
        </row>
        <row r="1014">
          <cell r="A1014"/>
          <cell r="B1014" t="str">
            <v>DEFENSORIA</v>
          </cell>
          <cell r="C1014">
            <v>3</v>
          </cell>
          <cell r="H1014">
            <v>3</v>
          </cell>
        </row>
        <row r="1015">
          <cell r="A1015"/>
          <cell r="B1015" t="str">
            <v xml:space="preserve">DISTRIBUIÇÃO </v>
          </cell>
          <cell r="C1015">
            <v>3</v>
          </cell>
          <cell r="H1015">
            <v>3</v>
          </cell>
        </row>
        <row r="1016">
          <cell r="A1016"/>
          <cell r="B1016" t="str">
            <v>PROMOTORIA</v>
          </cell>
          <cell r="C1016">
            <v>2</v>
          </cell>
          <cell r="H1016">
            <v>2</v>
          </cell>
        </row>
        <row r="1017">
          <cell r="A1017"/>
          <cell r="B1017" t="str">
            <v>AUDIÊNCIA</v>
          </cell>
          <cell r="C1017">
            <v>6</v>
          </cell>
          <cell r="H1017">
            <v>6</v>
          </cell>
        </row>
        <row r="1018">
          <cell r="A1018"/>
          <cell r="B1018" t="str">
            <v>JUIZ</v>
          </cell>
          <cell r="C1018">
            <v>4</v>
          </cell>
          <cell r="H1018">
            <v>4</v>
          </cell>
        </row>
        <row r="1019">
          <cell r="A1019"/>
          <cell r="B1019" t="str">
            <v>1ª VARA SECRETÁRIA</v>
          </cell>
          <cell r="C1019">
            <v>10</v>
          </cell>
          <cell r="H1019">
            <v>10</v>
          </cell>
        </row>
        <row r="1020">
          <cell r="A1020"/>
          <cell r="B1020" t="str">
            <v>OAB</v>
          </cell>
          <cell r="C1020">
            <v>3</v>
          </cell>
          <cell r="H1020">
            <v>3</v>
          </cell>
        </row>
        <row r="1021">
          <cell r="A1021"/>
          <cell r="B1021" t="str">
            <v>OFICIAIS</v>
          </cell>
          <cell r="C1021">
            <v>3</v>
          </cell>
          <cell r="H1021">
            <v>3</v>
          </cell>
        </row>
        <row r="1022">
          <cell r="A1022"/>
          <cell r="B1022" t="str">
            <v>ARQUIVO</v>
          </cell>
          <cell r="C1022">
            <v>6</v>
          </cell>
          <cell r="H1022">
            <v>6</v>
          </cell>
        </row>
        <row r="1023">
          <cell r="A1023"/>
          <cell r="B1023" t="str">
            <v>DEPÓSITO</v>
          </cell>
          <cell r="C1023">
            <v>6</v>
          </cell>
          <cell r="H1023">
            <v>6</v>
          </cell>
        </row>
        <row r="1024">
          <cell r="A1024"/>
          <cell r="B1024" t="str">
            <v>SALA TÉCNICA 1</v>
          </cell>
          <cell r="H1024">
            <v>0</v>
          </cell>
        </row>
        <row r="1025">
          <cell r="A1025"/>
          <cell r="B1025" t="str">
            <v>SALA TÉCNICA 2</v>
          </cell>
          <cell r="H1025">
            <v>0</v>
          </cell>
        </row>
        <row r="1026">
          <cell r="A1026"/>
          <cell r="B1026" t="str">
            <v>TESTEMUNHA</v>
          </cell>
          <cell r="C1026">
            <v>2</v>
          </cell>
          <cell r="H1026">
            <v>2</v>
          </cell>
        </row>
        <row r="1027">
          <cell r="A1027"/>
          <cell r="B1027" t="str">
            <v>JURADOS</v>
          </cell>
          <cell r="C1027">
            <v>3</v>
          </cell>
          <cell r="H1027">
            <v>3</v>
          </cell>
        </row>
        <row r="1028">
          <cell r="A1028"/>
          <cell r="B1028" t="str">
            <v>CIRCULAÇÃO CUSTÓDIA</v>
          </cell>
          <cell r="C1028">
            <v>1</v>
          </cell>
          <cell r="H1028">
            <v>1</v>
          </cell>
        </row>
        <row r="1029">
          <cell r="A1029"/>
          <cell r="B1029" t="str">
            <v>SALÃO DO JURI</v>
          </cell>
          <cell r="H1029">
            <v>0</v>
          </cell>
        </row>
        <row r="1030">
          <cell r="A1030"/>
          <cell r="H1030">
            <v>0</v>
          </cell>
        </row>
        <row r="1031">
          <cell r="A1031"/>
          <cell r="H1031">
            <v>0</v>
          </cell>
        </row>
        <row r="1032">
          <cell r="A1032"/>
          <cell r="H1032">
            <v>0</v>
          </cell>
        </row>
        <row r="1033">
          <cell r="A1033"/>
          <cell r="H1033">
            <v>0</v>
          </cell>
        </row>
        <row r="1034">
          <cell r="A1034"/>
          <cell r="H1034">
            <v>0</v>
          </cell>
        </row>
        <row r="1035">
          <cell r="A1035"/>
          <cell r="F1035"/>
          <cell r="G1035" t="str">
            <v>Medido Acumulado</v>
          </cell>
          <cell r="H1035" t="e">
            <v>#REF!</v>
          </cell>
        </row>
        <row r="1036">
          <cell r="A1036"/>
          <cell r="F1036"/>
          <cell r="G1036" t="str">
            <v>Contrato</v>
          </cell>
          <cell r="H1036">
            <v>0</v>
          </cell>
        </row>
        <row r="1037">
          <cell r="A1037"/>
          <cell r="F1037"/>
          <cell r="G1037" t="str">
            <v>Saldo</v>
          </cell>
          <cell r="H1037" t="e">
            <v>#REF!</v>
          </cell>
        </row>
        <row r="1038">
          <cell r="A1038"/>
        </row>
        <row r="1039">
          <cell r="A1039" t="str">
            <v>22.1.16</v>
          </cell>
          <cell r="B1039">
            <v>60</v>
          </cell>
          <cell r="C1039"/>
          <cell r="D1039"/>
          <cell r="E1039"/>
          <cell r="F1039"/>
          <cell r="G1039"/>
          <cell r="H1039">
            <v>27</v>
          </cell>
          <cell r="I1039" t="e">
            <v>#REF!</v>
          </cell>
        </row>
        <row r="1040">
          <cell r="A1040"/>
          <cell r="B1040" t="str">
            <v>WC PROMOTORIA</v>
          </cell>
          <cell r="C1040">
            <v>1</v>
          </cell>
          <cell r="H1040">
            <v>1</v>
          </cell>
        </row>
        <row r="1041">
          <cell r="A1041"/>
          <cell r="B1041" t="str">
            <v>AMAMENTAÇÃO</v>
          </cell>
          <cell r="H1041">
            <v>0</v>
          </cell>
        </row>
        <row r="1042">
          <cell r="A1042"/>
          <cell r="B1042" t="str">
            <v>WC MASCULINO</v>
          </cell>
          <cell r="H1042">
            <v>0</v>
          </cell>
        </row>
        <row r="1043">
          <cell r="A1043"/>
          <cell r="B1043" t="str">
            <v>WC FEMININO</v>
          </cell>
          <cell r="H1043">
            <v>0</v>
          </cell>
        </row>
        <row r="1044">
          <cell r="A1044"/>
          <cell r="B1044" t="str">
            <v>WC PNE MASCULINO</v>
          </cell>
          <cell r="H1044">
            <v>0</v>
          </cell>
        </row>
        <row r="1045">
          <cell r="A1045"/>
          <cell r="B1045" t="str">
            <v>WC PNE FEMININO</v>
          </cell>
          <cell r="H1045">
            <v>0</v>
          </cell>
        </row>
        <row r="1046">
          <cell r="A1046"/>
          <cell r="B1046" t="str">
            <v>CIRCULAÇÃO JURADOS</v>
          </cell>
          <cell r="C1046">
            <v>5</v>
          </cell>
          <cell r="H1046">
            <v>5</v>
          </cell>
        </row>
        <row r="1047">
          <cell r="A1047"/>
          <cell r="B1047" t="str">
            <v>CIRCULAÇÃO COPA</v>
          </cell>
          <cell r="C1047">
            <v>3</v>
          </cell>
          <cell r="H1047">
            <v>3</v>
          </cell>
        </row>
        <row r="1048">
          <cell r="A1048"/>
          <cell r="B1048" t="str">
            <v>CIRCULAÇÃO JUIZ</v>
          </cell>
          <cell r="C1048">
            <v>1</v>
          </cell>
          <cell r="H1048">
            <v>1</v>
          </cell>
        </row>
        <row r="1049">
          <cell r="A1049"/>
          <cell r="B1049" t="str">
            <v>COPA</v>
          </cell>
          <cell r="C1049">
            <v>6</v>
          </cell>
          <cell r="H1049">
            <v>6</v>
          </cell>
        </row>
        <row r="1050">
          <cell r="A1050"/>
          <cell r="B1050" t="str">
            <v>DML</v>
          </cell>
          <cell r="C1050">
            <v>1</v>
          </cell>
          <cell r="H1050">
            <v>1</v>
          </cell>
        </row>
        <row r="1051">
          <cell r="A1051"/>
          <cell r="B1051" t="str">
            <v>WC JUIZ</v>
          </cell>
          <cell r="C1051">
            <v>1</v>
          </cell>
          <cell r="H1051">
            <v>1</v>
          </cell>
        </row>
        <row r="1052">
          <cell r="A1052"/>
          <cell r="B1052" t="str">
            <v>WC JURADOS</v>
          </cell>
          <cell r="C1052">
            <v>1</v>
          </cell>
          <cell r="H1052">
            <v>1</v>
          </cell>
        </row>
        <row r="1053">
          <cell r="A1053"/>
          <cell r="B1053" t="str">
            <v>CIRCULAÇÃO 1ª VARA SECRETÁRIA</v>
          </cell>
          <cell r="C1053">
            <v>1</v>
          </cell>
          <cell r="H1053">
            <v>1</v>
          </cell>
        </row>
        <row r="1054">
          <cell r="A1054"/>
          <cell r="B1054" t="str">
            <v>ATENDIMENTO</v>
          </cell>
          <cell r="C1054">
            <v>4</v>
          </cell>
          <cell r="H1054">
            <v>4</v>
          </cell>
        </row>
        <row r="1055">
          <cell r="A1055"/>
          <cell r="B1055" t="str">
            <v>RECEPÇÃO</v>
          </cell>
          <cell r="C1055">
            <v>1</v>
          </cell>
          <cell r="H1055">
            <v>1</v>
          </cell>
        </row>
        <row r="1056">
          <cell r="A1056"/>
          <cell r="B1056" t="str">
            <v>CIRCULAÇÃO WCS</v>
          </cell>
          <cell r="C1056">
            <v>2</v>
          </cell>
          <cell r="H1056">
            <v>2</v>
          </cell>
        </row>
        <row r="1057">
          <cell r="A1057"/>
          <cell r="H1057">
            <v>0</v>
          </cell>
        </row>
        <row r="1058">
          <cell r="A1058"/>
          <cell r="H1058">
            <v>0</v>
          </cell>
        </row>
        <row r="1059">
          <cell r="A1059"/>
          <cell r="H1059">
            <v>0</v>
          </cell>
        </row>
        <row r="1060">
          <cell r="A1060"/>
          <cell r="H1060">
            <v>0</v>
          </cell>
        </row>
        <row r="1061">
          <cell r="A1061"/>
          <cell r="H1061">
            <v>0</v>
          </cell>
        </row>
        <row r="1062">
          <cell r="A1062"/>
          <cell r="H1062">
            <v>0</v>
          </cell>
        </row>
        <row r="1063">
          <cell r="A1063"/>
          <cell r="H1063">
            <v>0</v>
          </cell>
        </row>
        <row r="1064">
          <cell r="A1064"/>
          <cell r="F1064"/>
          <cell r="G1064" t="str">
            <v>Medido Acumulado</v>
          </cell>
          <cell r="H1064" t="e">
            <v>#REF!</v>
          </cell>
        </row>
        <row r="1065">
          <cell r="A1065"/>
          <cell r="F1065"/>
          <cell r="G1065" t="str">
            <v>Contrato</v>
          </cell>
          <cell r="H1065">
            <v>0</v>
          </cell>
        </row>
        <row r="1066">
          <cell r="A1066"/>
          <cell r="F1066"/>
          <cell r="G1066" t="str">
            <v>Saldo</v>
          </cell>
          <cell r="H1066" t="e">
            <v>#REF!</v>
          </cell>
        </row>
        <row r="1067">
          <cell r="A1067"/>
        </row>
        <row r="1068">
          <cell r="A1068" t="str">
            <v>22.1.17</v>
          </cell>
          <cell r="B1068">
            <v>60</v>
          </cell>
          <cell r="C1068"/>
          <cell r="D1068"/>
          <cell r="E1068"/>
          <cell r="F1068"/>
          <cell r="G1068"/>
          <cell r="H1068">
            <v>4</v>
          </cell>
          <cell r="I1068" t="e">
            <v>#REF!</v>
          </cell>
        </row>
        <row r="1069">
          <cell r="A1069"/>
          <cell r="B1069" t="str">
            <v>ASSESSORIA</v>
          </cell>
          <cell r="C1069">
            <v>4</v>
          </cell>
          <cell r="H1069">
            <v>4</v>
          </cell>
        </row>
        <row r="1070">
          <cell r="A1070"/>
          <cell r="H1070">
            <v>0</v>
          </cell>
        </row>
        <row r="1071">
          <cell r="A1071"/>
          <cell r="H1071">
            <v>0</v>
          </cell>
        </row>
        <row r="1072">
          <cell r="A1072"/>
          <cell r="H1072">
            <v>0</v>
          </cell>
        </row>
        <row r="1073">
          <cell r="A1073"/>
          <cell r="H1073">
            <v>0</v>
          </cell>
        </row>
        <row r="1074">
          <cell r="A1074"/>
          <cell r="H1074">
            <v>0</v>
          </cell>
        </row>
        <row r="1075">
          <cell r="A1075"/>
          <cell r="H1075">
            <v>0</v>
          </cell>
        </row>
        <row r="1076">
          <cell r="A1076"/>
          <cell r="H1076">
            <v>0</v>
          </cell>
        </row>
        <row r="1077">
          <cell r="A1077"/>
          <cell r="H1077">
            <v>0</v>
          </cell>
        </row>
        <row r="1078">
          <cell r="A1078"/>
          <cell r="H1078">
            <v>0</v>
          </cell>
        </row>
        <row r="1079">
          <cell r="A1079"/>
          <cell r="F1079"/>
          <cell r="G1079" t="str">
            <v>Medido Acumulado</v>
          </cell>
          <cell r="H1079" t="e">
            <v>#REF!</v>
          </cell>
        </row>
        <row r="1080">
          <cell r="A1080"/>
          <cell r="F1080"/>
          <cell r="G1080" t="str">
            <v>Contrato</v>
          </cell>
          <cell r="H1080">
            <v>56</v>
          </cell>
        </row>
        <row r="1081">
          <cell r="A1081"/>
          <cell r="F1081"/>
          <cell r="G1081" t="str">
            <v>Saldo</v>
          </cell>
          <cell r="H1081" t="e">
            <v>#REF!</v>
          </cell>
        </row>
        <row r="1082">
          <cell r="A1082"/>
        </row>
        <row r="1083">
          <cell r="A1083" t="str">
            <v>22.1.18</v>
          </cell>
          <cell r="B1083">
            <v>9</v>
          </cell>
          <cell r="C1083"/>
          <cell r="D1083"/>
          <cell r="E1083"/>
          <cell r="F1083"/>
          <cell r="G1083"/>
          <cell r="H1083">
            <v>9</v>
          </cell>
          <cell r="I1083" t="e">
            <v>#REF!</v>
          </cell>
        </row>
        <row r="1084">
          <cell r="A1084"/>
          <cell r="B1084" t="str">
            <v>RECEPÇÃO</v>
          </cell>
          <cell r="C1084">
            <v>5</v>
          </cell>
          <cell r="H1084">
            <v>5</v>
          </cell>
        </row>
        <row r="1085">
          <cell r="A1085"/>
          <cell r="B1085" t="str">
            <v>SALÃO DO JURI</v>
          </cell>
          <cell r="C1085">
            <v>4</v>
          </cell>
          <cell r="H1085">
            <v>4</v>
          </cell>
        </row>
        <row r="1086">
          <cell r="A1086"/>
          <cell r="H1086">
            <v>0</v>
          </cell>
        </row>
        <row r="1087">
          <cell r="A1087"/>
          <cell r="H1087">
            <v>0</v>
          </cell>
        </row>
        <row r="1088">
          <cell r="A1088"/>
          <cell r="H1088">
            <v>0</v>
          </cell>
        </row>
        <row r="1089">
          <cell r="A1089"/>
          <cell r="H1089">
            <v>0</v>
          </cell>
        </row>
        <row r="1090">
          <cell r="A1090"/>
          <cell r="H1090">
            <v>0</v>
          </cell>
        </row>
        <row r="1091">
          <cell r="A1091"/>
          <cell r="H1091">
            <v>0</v>
          </cell>
        </row>
        <row r="1092">
          <cell r="A1092"/>
          <cell r="H1092">
            <v>0</v>
          </cell>
        </row>
        <row r="1093">
          <cell r="A1093"/>
          <cell r="H1093">
            <v>0</v>
          </cell>
        </row>
        <row r="1094">
          <cell r="A1094"/>
          <cell r="F1094"/>
          <cell r="G1094" t="str">
            <v>Medido Acumulado</v>
          </cell>
          <cell r="H1094" t="e">
            <v>#REF!</v>
          </cell>
        </row>
        <row r="1095">
          <cell r="A1095"/>
          <cell r="F1095"/>
          <cell r="G1095" t="str">
            <v>Contrato</v>
          </cell>
          <cell r="H1095">
            <v>0</v>
          </cell>
        </row>
        <row r="1096">
          <cell r="A1096"/>
          <cell r="F1096"/>
          <cell r="G1096" t="str">
            <v>Saldo</v>
          </cell>
          <cell r="H1096" t="e">
            <v>#REF!</v>
          </cell>
        </row>
        <row r="1097">
          <cell r="A1097"/>
        </row>
        <row r="1098">
          <cell r="A1098" t="str">
            <v>22.1.22</v>
          </cell>
          <cell r="B1098">
            <v>12</v>
          </cell>
          <cell r="C1098"/>
          <cell r="D1098"/>
          <cell r="E1098"/>
          <cell r="F1098"/>
          <cell r="G1098"/>
          <cell r="H1098">
            <v>3</v>
          </cell>
          <cell r="I1098" t="e">
            <v>#REF!</v>
          </cell>
        </row>
        <row r="1099">
          <cell r="A1099"/>
          <cell r="B1099" t="str">
            <v>ÁREA EXTERNA</v>
          </cell>
          <cell r="C1099">
            <v>3</v>
          </cell>
          <cell r="H1099">
            <v>3</v>
          </cell>
        </row>
        <row r="1100">
          <cell r="A1100"/>
          <cell r="H1100">
            <v>0</v>
          </cell>
        </row>
        <row r="1101">
          <cell r="A1101"/>
          <cell r="H1101">
            <v>0</v>
          </cell>
        </row>
        <row r="1102">
          <cell r="A1102"/>
          <cell r="H1102">
            <v>0</v>
          </cell>
        </row>
        <row r="1103">
          <cell r="A1103"/>
          <cell r="H1103">
            <v>0</v>
          </cell>
        </row>
        <row r="1104">
          <cell r="A1104"/>
          <cell r="H1104">
            <v>0</v>
          </cell>
        </row>
        <row r="1105">
          <cell r="A1105"/>
          <cell r="H1105">
            <v>0</v>
          </cell>
        </row>
        <row r="1106">
          <cell r="A1106"/>
          <cell r="H1106">
            <v>0</v>
          </cell>
        </row>
        <row r="1107">
          <cell r="A1107"/>
          <cell r="H1107">
            <v>0</v>
          </cell>
        </row>
        <row r="1108">
          <cell r="A1108"/>
          <cell r="H1108">
            <v>0</v>
          </cell>
        </row>
        <row r="1109">
          <cell r="A1109"/>
          <cell r="F1109"/>
          <cell r="G1109" t="str">
            <v>Medido Acumulado</v>
          </cell>
          <cell r="H1109" t="e">
            <v>#REF!</v>
          </cell>
        </row>
        <row r="1110">
          <cell r="A1110"/>
          <cell r="F1110"/>
          <cell r="G1110" t="str">
            <v>Contrato</v>
          </cell>
          <cell r="H1110">
            <v>0</v>
          </cell>
        </row>
        <row r="1111">
          <cell r="A1111"/>
          <cell r="F1111"/>
          <cell r="G1111" t="str">
            <v>Saldo</v>
          </cell>
          <cell r="H1111" t="e">
            <v>#REF!</v>
          </cell>
        </row>
        <row r="1112">
          <cell r="A1112"/>
        </row>
        <row r="1113">
          <cell r="A1113" t="str">
            <v>22.2.1</v>
          </cell>
          <cell r="B1113">
            <v>212.92</v>
          </cell>
          <cell r="C1113"/>
          <cell r="D1113"/>
          <cell r="E1113"/>
          <cell r="F1113"/>
          <cell r="G1113"/>
          <cell r="H1113">
            <v>30.38</v>
          </cell>
          <cell r="I1113" t="e">
            <v>#REF!</v>
          </cell>
        </row>
        <row r="1114">
          <cell r="A1114"/>
          <cell r="B1114" t="str">
            <v>SALÃO DO JURI</v>
          </cell>
          <cell r="E1114">
            <v>30.38</v>
          </cell>
          <cell r="H1114">
            <v>30.38</v>
          </cell>
        </row>
        <row r="1115">
          <cell r="A1115"/>
          <cell r="H1115">
            <v>0</v>
          </cell>
        </row>
        <row r="1116">
          <cell r="A1116"/>
          <cell r="H1116">
            <v>0</v>
          </cell>
        </row>
        <row r="1117">
          <cell r="A1117"/>
          <cell r="H1117">
            <v>0</v>
          </cell>
        </row>
        <row r="1118">
          <cell r="A1118"/>
          <cell r="H1118">
            <v>0</v>
          </cell>
        </row>
        <row r="1119">
          <cell r="A1119"/>
          <cell r="H1119">
            <v>0</v>
          </cell>
        </row>
        <row r="1120">
          <cell r="A1120"/>
          <cell r="H1120">
            <v>0</v>
          </cell>
        </row>
        <row r="1121">
          <cell r="A1121"/>
          <cell r="H1121">
            <v>0</v>
          </cell>
        </row>
        <row r="1122">
          <cell r="A1122"/>
          <cell r="H1122">
            <v>0</v>
          </cell>
        </row>
        <row r="1123">
          <cell r="A1123"/>
          <cell r="H1123">
            <v>0</v>
          </cell>
        </row>
        <row r="1124">
          <cell r="A1124"/>
          <cell r="F1124"/>
          <cell r="G1124" t="str">
            <v>Medido Acumulado</v>
          </cell>
          <cell r="H1124" t="e">
            <v>#REF!</v>
          </cell>
        </row>
        <row r="1125">
          <cell r="A1125"/>
          <cell r="F1125"/>
          <cell r="G1125" t="str">
            <v>Contrato</v>
          </cell>
          <cell r="H1125">
            <v>0</v>
          </cell>
        </row>
        <row r="1126">
          <cell r="A1126"/>
          <cell r="F1126"/>
          <cell r="G1126" t="str">
            <v>Saldo</v>
          </cell>
          <cell r="H1126" t="e">
            <v>#REF!</v>
          </cell>
        </row>
        <row r="1127">
          <cell r="A1127"/>
        </row>
        <row r="1128">
          <cell r="A1128" t="str">
            <v>22.2.2</v>
          </cell>
          <cell r="B1128">
            <v>49.37</v>
          </cell>
          <cell r="C1128"/>
          <cell r="D1128"/>
          <cell r="E1128"/>
          <cell r="F1128"/>
          <cell r="G1128"/>
          <cell r="H1128">
            <v>13.64</v>
          </cell>
          <cell r="I1128" t="e">
            <v>#REF!</v>
          </cell>
        </row>
        <row r="1129">
          <cell r="A1129"/>
          <cell r="B1129" t="str">
            <v>SALÃO DO JURI</v>
          </cell>
          <cell r="E1129">
            <v>13.64</v>
          </cell>
          <cell r="H1129">
            <v>13.64</v>
          </cell>
        </row>
        <row r="1130">
          <cell r="A1130"/>
          <cell r="H1130">
            <v>0</v>
          </cell>
        </row>
        <row r="1131">
          <cell r="A1131"/>
          <cell r="H1131">
            <v>0</v>
          </cell>
        </row>
        <row r="1132">
          <cell r="A1132"/>
          <cell r="H1132">
            <v>0</v>
          </cell>
        </row>
        <row r="1133">
          <cell r="A1133"/>
          <cell r="H1133">
            <v>0</v>
          </cell>
        </row>
        <row r="1134">
          <cell r="A1134"/>
          <cell r="H1134">
            <v>0</v>
          </cell>
        </row>
        <row r="1135">
          <cell r="A1135"/>
          <cell r="H1135">
            <v>0</v>
          </cell>
        </row>
        <row r="1136">
          <cell r="A1136"/>
          <cell r="H1136">
            <v>0</v>
          </cell>
        </row>
        <row r="1137">
          <cell r="A1137"/>
          <cell r="H1137">
            <v>0</v>
          </cell>
        </row>
        <row r="1138">
          <cell r="A1138"/>
          <cell r="H1138">
            <v>0</v>
          </cell>
        </row>
        <row r="1139">
          <cell r="A1139"/>
          <cell r="F1139"/>
          <cell r="G1139" t="str">
            <v>Medido Acumulado</v>
          </cell>
          <cell r="H1139" t="e">
            <v>#REF!</v>
          </cell>
        </row>
        <row r="1140">
          <cell r="A1140"/>
          <cell r="F1140"/>
          <cell r="G1140" t="str">
            <v>Contrato</v>
          </cell>
          <cell r="H1140">
            <v>0</v>
          </cell>
        </row>
        <row r="1141">
          <cell r="A1141"/>
          <cell r="F1141"/>
          <cell r="G1141" t="str">
            <v>Saldo</v>
          </cell>
          <cell r="H1141" t="e">
            <v>#REF!</v>
          </cell>
        </row>
        <row r="1142">
          <cell r="A1142"/>
        </row>
        <row r="1143">
          <cell r="A1143" t="str">
            <v>22.2.3</v>
          </cell>
          <cell r="B1143">
            <v>27.6</v>
          </cell>
          <cell r="C1143"/>
          <cell r="D1143"/>
          <cell r="E1143"/>
          <cell r="F1143"/>
          <cell r="G1143"/>
          <cell r="H1143">
            <v>27.6</v>
          </cell>
          <cell r="I1143" t="e">
            <v>#REF!</v>
          </cell>
        </row>
        <row r="1144">
          <cell r="A1144"/>
          <cell r="B1144" t="str">
            <v>CLIMATIZAÇÃO</v>
          </cell>
          <cell r="E1144">
            <v>27.6</v>
          </cell>
          <cell r="H1144">
            <v>27.6</v>
          </cell>
        </row>
        <row r="1145">
          <cell r="A1145"/>
          <cell r="H1145">
            <v>0</v>
          </cell>
        </row>
        <row r="1146">
          <cell r="A1146"/>
          <cell r="H1146">
            <v>0</v>
          </cell>
        </row>
        <row r="1147">
          <cell r="A1147"/>
          <cell r="H1147">
            <v>0</v>
          </cell>
        </row>
        <row r="1148">
          <cell r="A1148"/>
          <cell r="H1148">
            <v>0</v>
          </cell>
        </row>
        <row r="1149">
          <cell r="A1149"/>
          <cell r="H1149">
            <v>0</v>
          </cell>
        </row>
        <row r="1150">
          <cell r="A1150"/>
          <cell r="H1150">
            <v>0</v>
          </cell>
        </row>
        <row r="1151">
          <cell r="A1151"/>
          <cell r="H1151">
            <v>0</v>
          </cell>
        </row>
        <row r="1152">
          <cell r="A1152"/>
          <cell r="H1152">
            <v>0</v>
          </cell>
        </row>
        <row r="1153">
          <cell r="A1153"/>
          <cell r="H1153">
            <v>0</v>
          </cell>
        </row>
        <row r="1154">
          <cell r="A1154"/>
          <cell r="F1154"/>
          <cell r="G1154" t="str">
            <v>Medido Acumulado</v>
          </cell>
          <cell r="H1154" t="e">
            <v>#REF!</v>
          </cell>
        </row>
        <row r="1155">
          <cell r="A1155"/>
          <cell r="F1155"/>
          <cell r="G1155" t="str">
            <v>Contrato</v>
          </cell>
          <cell r="H1155">
            <v>0</v>
          </cell>
        </row>
        <row r="1156">
          <cell r="A1156"/>
          <cell r="F1156"/>
          <cell r="G1156" t="str">
            <v>Saldo</v>
          </cell>
          <cell r="H1156" t="e">
            <v>#REF!</v>
          </cell>
        </row>
        <row r="1157">
          <cell r="A1157"/>
        </row>
        <row r="1158">
          <cell r="A1158" t="str">
            <v>22.3.1</v>
          </cell>
          <cell r="B1158">
            <v>4</v>
          </cell>
          <cell r="C1158"/>
          <cell r="D1158"/>
          <cell r="E1158"/>
          <cell r="F1158"/>
          <cell r="G1158"/>
          <cell r="H1158">
            <v>3</v>
          </cell>
          <cell r="I1158" t="e">
            <v>#REF!</v>
          </cell>
        </row>
        <row r="1159">
          <cell r="A1159"/>
          <cell r="B1159" t="str">
            <v>SALA TÉCNICA 2</v>
          </cell>
          <cell r="H1159">
            <v>0</v>
          </cell>
        </row>
        <row r="1160">
          <cell r="A1160"/>
          <cell r="B1160" t="str">
            <v>QUADRO ELÉT. BT</v>
          </cell>
          <cell r="C1160">
            <v>1</v>
          </cell>
          <cell r="H1160">
            <v>1</v>
          </cell>
        </row>
        <row r="1161">
          <cell r="A1161"/>
          <cell r="B1161" t="str">
            <v>QUADRO REDE ESTABILIZADA</v>
          </cell>
          <cell r="C1161">
            <v>1</v>
          </cell>
          <cell r="H1161">
            <v>1</v>
          </cell>
        </row>
        <row r="1162">
          <cell r="A1162"/>
          <cell r="B1162" t="str">
            <v>QUADRO DE CLIMATIZAÇÃO</v>
          </cell>
          <cell r="C1162">
            <v>1</v>
          </cell>
          <cell r="H1162">
            <v>1</v>
          </cell>
        </row>
        <row r="1163">
          <cell r="A1163"/>
          <cell r="H1163">
            <v>0</v>
          </cell>
        </row>
        <row r="1164">
          <cell r="A1164"/>
          <cell r="H1164">
            <v>0</v>
          </cell>
        </row>
        <row r="1165">
          <cell r="A1165"/>
          <cell r="H1165">
            <v>0</v>
          </cell>
        </row>
        <row r="1166">
          <cell r="A1166"/>
          <cell r="H1166">
            <v>0</v>
          </cell>
        </row>
        <row r="1167">
          <cell r="A1167"/>
          <cell r="H1167">
            <v>0</v>
          </cell>
        </row>
        <row r="1168">
          <cell r="A1168"/>
          <cell r="H1168">
            <v>0</v>
          </cell>
        </row>
        <row r="1169">
          <cell r="A1169"/>
          <cell r="F1169"/>
          <cell r="G1169" t="str">
            <v>Medido Acumulado</v>
          </cell>
          <cell r="H1169" t="e">
            <v>#REF!</v>
          </cell>
        </row>
        <row r="1170">
          <cell r="A1170"/>
          <cell r="F1170"/>
          <cell r="G1170" t="str">
            <v>Contrato</v>
          </cell>
          <cell r="H1170">
            <v>1</v>
          </cell>
        </row>
        <row r="1171">
          <cell r="A1171"/>
          <cell r="F1171"/>
          <cell r="G1171" t="str">
            <v>Saldo</v>
          </cell>
          <cell r="H1171" t="e">
            <v>#REF!</v>
          </cell>
        </row>
        <row r="1172">
          <cell r="A1172"/>
        </row>
        <row r="1173">
          <cell r="A1173" t="str">
            <v>22.3.2</v>
          </cell>
          <cell r="B1173">
            <v>66</v>
          </cell>
          <cell r="C1173"/>
          <cell r="D1173"/>
          <cell r="E1173"/>
          <cell r="F1173"/>
          <cell r="G1173"/>
          <cell r="H1173">
            <v>64</v>
          </cell>
          <cell r="I1173" t="e">
            <v>#REF!</v>
          </cell>
        </row>
        <row r="1174">
          <cell r="A1174"/>
          <cell r="B1174" t="str">
            <v>SALA TÉCNICA 2</v>
          </cell>
          <cell r="H1174">
            <v>0</v>
          </cell>
        </row>
        <row r="1175">
          <cell r="A1175"/>
          <cell r="B1175" t="str">
            <v>QUADRO ELÉT. BT</v>
          </cell>
          <cell r="C1175">
            <v>23</v>
          </cell>
          <cell r="H1175">
            <v>23</v>
          </cell>
        </row>
        <row r="1176">
          <cell r="A1176"/>
          <cell r="B1176" t="str">
            <v>QUADRO REDE ESTABILIZADA</v>
          </cell>
          <cell r="C1176">
            <v>12</v>
          </cell>
          <cell r="H1176">
            <v>12</v>
          </cell>
        </row>
        <row r="1177">
          <cell r="A1177"/>
          <cell r="B1177" t="str">
            <v>QUADRO DE CLIMATIZAÇÃO</v>
          </cell>
          <cell r="C1177">
            <v>29</v>
          </cell>
          <cell r="H1177">
            <v>29</v>
          </cell>
        </row>
        <row r="1178">
          <cell r="A1178"/>
          <cell r="H1178">
            <v>0</v>
          </cell>
        </row>
        <row r="1179">
          <cell r="A1179"/>
          <cell r="H1179">
            <v>0</v>
          </cell>
        </row>
        <row r="1180">
          <cell r="A1180"/>
          <cell r="H1180">
            <v>0</v>
          </cell>
        </row>
        <row r="1181">
          <cell r="A1181"/>
          <cell r="H1181">
            <v>0</v>
          </cell>
        </row>
        <row r="1182">
          <cell r="A1182"/>
          <cell r="H1182">
            <v>0</v>
          </cell>
        </row>
        <row r="1183">
          <cell r="A1183"/>
          <cell r="H1183">
            <v>0</v>
          </cell>
        </row>
        <row r="1184">
          <cell r="A1184"/>
          <cell r="F1184"/>
          <cell r="G1184" t="str">
            <v>Medido Acumulado</v>
          </cell>
          <cell r="H1184" t="e">
            <v>#REF!</v>
          </cell>
        </row>
        <row r="1185">
          <cell r="A1185"/>
          <cell r="F1185"/>
          <cell r="G1185" t="str">
            <v>Contrato</v>
          </cell>
          <cell r="H1185">
            <v>0</v>
          </cell>
        </row>
        <row r="1186">
          <cell r="A1186"/>
          <cell r="F1186"/>
          <cell r="G1186" t="str">
            <v>Saldo</v>
          </cell>
          <cell r="H1186" t="e">
            <v>#REF!</v>
          </cell>
        </row>
        <row r="1187">
          <cell r="A1187"/>
        </row>
        <row r="1188">
          <cell r="A1188" t="str">
            <v>22.3.3</v>
          </cell>
          <cell r="B1188">
            <v>8</v>
          </cell>
          <cell r="C1188"/>
          <cell r="D1188"/>
          <cell r="E1188"/>
          <cell r="F1188"/>
          <cell r="G1188"/>
          <cell r="H1188">
            <v>3</v>
          </cell>
          <cell r="I1188" t="e">
            <v>#REF!</v>
          </cell>
        </row>
        <row r="1189">
          <cell r="A1189"/>
          <cell r="B1189" t="str">
            <v>SALA TÉCNICA 2</v>
          </cell>
          <cell r="H1189">
            <v>0</v>
          </cell>
        </row>
        <row r="1190">
          <cell r="A1190"/>
          <cell r="B1190" t="str">
            <v>QUADRO ELÉT. BT- 63A</v>
          </cell>
          <cell r="C1190">
            <v>1</v>
          </cell>
          <cell r="H1190">
            <v>1</v>
          </cell>
        </row>
        <row r="1191">
          <cell r="A1191"/>
          <cell r="B1191" t="str">
            <v>QUADRO REDE ESTABILIZADA - 63A</v>
          </cell>
          <cell r="C1191">
            <v>1</v>
          </cell>
          <cell r="H1191">
            <v>1</v>
          </cell>
        </row>
        <row r="1192">
          <cell r="A1192"/>
          <cell r="B1192" t="str">
            <v>QUADRO DE CLIMATIZAÇÃO - 80A</v>
          </cell>
          <cell r="C1192">
            <v>1</v>
          </cell>
          <cell r="H1192">
            <v>1</v>
          </cell>
        </row>
        <row r="1193">
          <cell r="A1193"/>
          <cell r="H1193">
            <v>0</v>
          </cell>
        </row>
        <row r="1194">
          <cell r="A1194"/>
          <cell r="B1194"/>
          <cell r="H1194">
            <v>0</v>
          </cell>
        </row>
        <row r="1195">
          <cell r="A1195"/>
          <cell r="H1195">
            <v>0</v>
          </cell>
        </row>
        <row r="1196">
          <cell r="A1196"/>
          <cell r="H1196">
            <v>0</v>
          </cell>
        </row>
        <row r="1197">
          <cell r="A1197"/>
          <cell r="H1197">
            <v>0</v>
          </cell>
        </row>
        <row r="1198">
          <cell r="A1198"/>
          <cell r="H1198">
            <v>0</v>
          </cell>
        </row>
        <row r="1199">
          <cell r="A1199"/>
          <cell r="F1199"/>
          <cell r="G1199" t="str">
            <v>Medido Acumulado</v>
          </cell>
          <cell r="H1199" t="e">
            <v>#REF!</v>
          </cell>
        </row>
        <row r="1200">
          <cell r="A1200"/>
          <cell r="F1200"/>
          <cell r="G1200" t="str">
            <v>Contrato</v>
          </cell>
          <cell r="H1200">
            <v>0</v>
          </cell>
        </row>
        <row r="1201">
          <cell r="A1201"/>
          <cell r="F1201"/>
          <cell r="G1201" t="str">
            <v>Saldo</v>
          </cell>
          <cell r="H1201" t="e">
            <v>#REF!</v>
          </cell>
        </row>
        <row r="1202">
          <cell r="A1202"/>
        </row>
        <row r="1203">
          <cell r="A1203" t="str">
            <v>22.3.8</v>
          </cell>
          <cell r="B1203">
            <v>1</v>
          </cell>
          <cell r="C1203"/>
          <cell r="D1203"/>
          <cell r="E1203"/>
          <cell r="F1203"/>
          <cell r="G1203"/>
          <cell r="H1203">
            <v>1</v>
          </cell>
          <cell r="I1203" t="e">
            <v>#REF!</v>
          </cell>
        </row>
        <row r="1204">
          <cell r="A1204"/>
          <cell r="B1204" t="str">
            <v>SALA TÉCNICA 2</v>
          </cell>
          <cell r="H1204">
            <v>0</v>
          </cell>
        </row>
        <row r="1205">
          <cell r="A1205"/>
          <cell r="B1205" t="str">
            <v>QGBT</v>
          </cell>
          <cell r="C1205">
            <v>1</v>
          </cell>
          <cell r="H1205">
            <v>1</v>
          </cell>
        </row>
        <row r="1206">
          <cell r="A1206"/>
          <cell r="H1206">
            <v>0</v>
          </cell>
        </row>
        <row r="1207">
          <cell r="A1207"/>
          <cell r="H1207">
            <v>0</v>
          </cell>
        </row>
        <row r="1208">
          <cell r="A1208"/>
          <cell r="H1208">
            <v>0</v>
          </cell>
        </row>
        <row r="1209">
          <cell r="A1209"/>
          <cell r="H1209">
            <v>0</v>
          </cell>
        </row>
        <row r="1210">
          <cell r="A1210"/>
          <cell r="H1210">
            <v>0</v>
          </cell>
        </row>
        <row r="1211">
          <cell r="A1211"/>
          <cell r="H1211">
            <v>0</v>
          </cell>
        </row>
        <row r="1212">
          <cell r="A1212"/>
          <cell r="H1212">
            <v>0</v>
          </cell>
        </row>
        <row r="1213">
          <cell r="A1213"/>
          <cell r="H1213">
            <v>0</v>
          </cell>
        </row>
        <row r="1214">
          <cell r="A1214"/>
          <cell r="F1214"/>
          <cell r="G1214" t="str">
            <v>Medido Acumulado</v>
          </cell>
          <cell r="H1214" t="e">
            <v>#REF!</v>
          </cell>
        </row>
        <row r="1215">
          <cell r="A1215"/>
          <cell r="F1215"/>
          <cell r="G1215" t="str">
            <v>Contrato</v>
          </cell>
          <cell r="H1215">
            <v>0</v>
          </cell>
        </row>
        <row r="1216">
          <cell r="A1216"/>
          <cell r="F1216"/>
          <cell r="G1216" t="str">
            <v>Saldo</v>
          </cell>
          <cell r="H1216" t="e">
            <v>#REF!</v>
          </cell>
        </row>
        <row r="1217">
          <cell r="A1217"/>
        </row>
        <row r="1218">
          <cell r="A1218" t="str">
            <v>22.5.3</v>
          </cell>
          <cell r="B1218">
            <v>30</v>
          </cell>
          <cell r="C1218"/>
          <cell r="D1218"/>
          <cell r="E1218"/>
          <cell r="F1218"/>
          <cell r="G1218"/>
          <cell r="H1218">
            <v>18</v>
          </cell>
          <cell r="I1218" t="e">
            <v>#REF!</v>
          </cell>
        </row>
        <row r="1219">
          <cell r="A1219"/>
          <cell r="B1219" t="str">
            <v>POSTES ÁREA EXTERNA</v>
          </cell>
          <cell r="H1219">
            <v>0</v>
          </cell>
        </row>
        <row r="1220">
          <cell r="A1220"/>
          <cell r="B1220" t="str">
            <v>POSTE DUPLO</v>
          </cell>
          <cell r="C1220">
            <v>7</v>
          </cell>
          <cell r="H1220">
            <v>7</v>
          </cell>
        </row>
        <row r="1221">
          <cell r="A1221"/>
          <cell r="B1221" t="str">
            <v>POSTE SIMPLES</v>
          </cell>
          <cell r="C1221">
            <v>11</v>
          </cell>
          <cell r="H1221">
            <v>11</v>
          </cell>
        </row>
        <row r="1222">
          <cell r="A1222"/>
          <cell r="H1222">
            <v>0</v>
          </cell>
        </row>
        <row r="1223">
          <cell r="A1223"/>
          <cell r="H1223">
            <v>0</v>
          </cell>
        </row>
        <row r="1224">
          <cell r="A1224"/>
          <cell r="H1224">
            <v>0</v>
          </cell>
        </row>
        <row r="1225">
          <cell r="A1225"/>
          <cell r="H1225">
            <v>0</v>
          </cell>
        </row>
        <row r="1226">
          <cell r="A1226"/>
          <cell r="H1226">
            <v>0</v>
          </cell>
        </row>
        <row r="1227">
          <cell r="A1227"/>
          <cell r="H1227">
            <v>0</v>
          </cell>
        </row>
        <row r="1228">
          <cell r="A1228"/>
          <cell r="H1228">
            <v>0</v>
          </cell>
        </row>
        <row r="1229">
          <cell r="A1229"/>
          <cell r="F1229"/>
          <cell r="G1229" t="str">
            <v>Medido Acumulado</v>
          </cell>
          <cell r="H1229" t="e">
            <v>#REF!</v>
          </cell>
        </row>
        <row r="1230">
          <cell r="A1230"/>
          <cell r="F1230"/>
          <cell r="G1230" t="str">
            <v>Contrato</v>
          </cell>
          <cell r="H1230">
            <v>0</v>
          </cell>
        </row>
        <row r="1231">
          <cell r="A1231"/>
          <cell r="F1231"/>
          <cell r="G1231" t="str">
            <v>Saldo</v>
          </cell>
          <cell r="H1231" t="e">
            <v>#REF!</v>
          </cell>
        </row>
        <row r="1232">
          <cell r="A1232"/>
        </row>
        <row r="1233">
          <cell r="A1233" t="str">
            <v>22.5.6</v>
          </cell>
          <cell r="B1233">
            <v>27</v>
          </cell>
          <cell r="C1233"/>
          <cell r="D1233"/>
          <cell r="E1233"/>
          <cell r="F1233"/>
          <cell r="G1233"/>
          <cell r="H1233">
            <v>18</v>
          </cell>
          <cell r="I1233" t="e">
            <v>#REF!</v>
          </cell>
        </row>
        <row r="1234">
          <cell r="A1234"/>
          <cell r="B1234" t="str">
            <v>POSTES ÁREA EXTERNA</v>
          </cell>
          <cell r="H1234">
            <v>0</v>
          </cell>
        </row>
        <row r="1235">
          <cell r="A1235"/>
          <cell r="B1235" t="str">
            <v>POSTE DUPLO</v>
          </cell>
          <cell r="C1235">
            <v>7</v>
          </cell>
          <cell r="H1235">
            <v>7</v>
          </cell>
        </row>
        <row r="1236">
          <cell r="A1236"/>
          <cell r="B1236" t="str">
            <v>POSTE SIMPLES</v>
          </cell>
          <cell r="C1236">
            <v>11</v>
          </cell>
          <cell r="H1236">
            <v>11</v>
          </cell>
        </row>
        <row r="1237">
          <cell r="A1237"/>
          <cell r="H1237">
            <v>0</v>
          </cell>
        </row>
        <row r="1238">
          <cell r="A1238"/>
          <cell r="H1238">
            <v>0</v>
          </cell>
        </row>
        <row r="1239">
          <cell r="A1239"/>
          <cell r="H1239">
            <v>0</v>
          </cell>
        </row>
        <row r="1240">
          <cell r="A1240"/>
          <cell r="H1240">
            <v>0</v>
          </cell>
        </row>
        <row r="1241">
          <cell r="A1241"/>
          <cell r="H1241">
            <v>0</v>
          </cell>
        </row>
        <row r="1242">
          <cell r="A1242"/>
          <cell r="H1242">
            <v>0</v>
          </cell>
        </row>
        <row r="1243">
          <cell r="A1243"/>
          <cell r="H1243">
            <v>0</v>
          </cell>
        </row>
        <row r="1244">
          <cell r="A1244"/>
          <cell r="F1244"/>
          <cell r="G1244" t="str">
            <v>Medido Acumulado</v>
          </cell>
          <cell r="H1244" t="e">
            <v>#REF!</v>
          </cell>
        </row>
        <row r="1245">
          <cell r="A1245"/>
          <cell r="F1245"/>
          <cell r="G1245" t="str">
            <v>Contrato</v>
          </cell>
          <cell r="H1245">
            <v>0</v>
          </cell>
        </row>
        <row r="1246">
          <cell r="A1246"/>
          <cell r="F1246"/>
          <cell r="G1246" t="str">
            <v>Saldo</v>
          </cell>
          <cell r="H1246" t="e">
            <v>#REF!</v>
          </cell>
        </row>
        <row r="1247">
          <cell r="A1247"/>
        </row>
        <row r="1248">
          <cell r="A1248" t="str">
            <v>22.6.1</v>
          </cell>
          <cell r="B1248">
            <v>40</v>
          </cell>
          <cell r="C1248"/>
          <cell r="D1248"/>
          <cell r="E1248"/>
          <cell r="F1248"/>
          <cell r="G1248"/>
          <cell r="H1248">
            <v>20</v>
          </cell>
          <cell r="I1248" t="e">
            <v>#REF!</v>
          </cell>
        </row>
        <row r="1249">
          <cell r="A1249" t="str">
            <v>DRYWALL</v>
          </cell>
          <cell r="B1249" t="str">
            <v>DEFENSORIA</v>
          </cell>
          <cell r="C1249">
            <v>2</v>
          </cell>
          <cell r="H1249">
            <v>2</v>
          </cell>
        </row>
        <row r="1250">
          <cell r="A1250" t="str">
            <v>DRYWALL</v>
          </cell>
          <cell r="B1250" t="str">
            <v>DISTRIBUIÇÃO</v>
          </cell>
          <cell r="C1250">
            <v>2</v>
          </cell>
          <cell r="H1250">
            <v>2</v>
          </cell>
        </row>
        <row r="1251">
          <cell r="A1251" t="str">
            <v>DRYWALL</v>
          </cell>
          <cell r="B1251" t="str">
            <v>PROMOTORIA</v>
          </cell>
          <cell r="C1251">
            <v>1</v>
          </cell>
          <cell r="H1251">
            <v>1</v>
          </cell>
        </row>
        <row r="1252">
          <cell r="A1252" t="str">
            <v>DRYWALL</v>
          </cell>
          <cell r="B1252" t="str">
            <v>RECEPÇÃO</v>
          </cell>
          <cell r="C1252">
            <v>2</v>
          </cell>
          <cell r="H1252">
            <v>2</v>
          </cell>
        </row>
        <row r="1253">
          <cell r="A1253" t="str">
            <v>DRYWALL</v>
          </cell>
          <cell r="B1253" t="str">
            <v>JUIZ</v>
          </cell>
          <cell r="C1253">
            <v>1</v>
          </cell>
          <cell r="H1253">
            <v>1</v>
          </cell>
        </row>
        <row r="1254">
          <cell r="A1254" t="str">
            <v>DRYWALL</v>
          </cell>
          <cell r="B1254" t="str">
            <v>ASSESSORIA</v>
          </cell>
          <cell r="C1254">
            <v>1</v>
          </cell>
          <cell r="H1254">
            <v>1</v>
          </cell>
        </row>
        <row r="1255">
          <cell r="A1255" t="str">
            <v>DRYWALL</v>
          </cell>
          <cell r="B1255" t="str">
            <v>ATENDIMENTO</v>
          </cell>
          <cell r="C1255">
            <v>1</v>
          </cell>
          <cell r="H1255">
            <v>1</v>
          </cell>
        </row>
        <row r="1256">
          <cell r="A1256" t="str">
            <v>DRYWALL</v>
          </cell>
          <cell r="B1256" t="str">
            <v>1ª VARA SECRETÁRIA</v>
          </cell>
          <cell r="C1256">
            <v>3</v>
          </cell>
          <cell r="H1256">
            <v>3</v>
          </cell>
        </row>
        <row r="1257">
          <cell r="A1257" t="str">
            <v>DRYWALL</v>
          </cell>
          <cell r="B1257" t="str">
            <v>OAB</v>
          </cell>
          <cell r="C1257">
            <v>1</v>
          </cell>
          <cell r="H1257">
            <v>1</v>
          </cell>
        </row>
        <row r="1258">
          <cell r="A1258" t="str">
            <v>DRYWALL</v>
          </cell>
          <cell r="B1258" t="str">
            <v>OFICIAIS</v>
          </cell>
          <cell r="C1258">
            <v>2</v>
          </cell>
          <cell r="H1258">
            <v>2</v>
          </cell>
        </row>
        <row r="1259">
          <cell r="A1259" t="str">
            <v>DRYWALL</v>
          </cell>
          <cell r="B1259" t="str">
            <v>TESTEMUNHA</v>
          </cell>
          <cell r="C1259">
            <v>1</v>
          </cell>
          <cell r="H1259">
            <v>1</v>
          </cell>
        </row>
        <row r="1260">
          <cell r="A1260" t="str">
            <v>DRYWALL</v>
          </cell>
          <cell r="B1260" t="str">
            <v>JURADOS</v>
          </cell>
          <cell r="C1260">
            <v>2</v>
          </cell>
          <cell r="H1260">
            <v>2</v>
          </cell>
        </row>
        <row r="1261">
          <cell r="A1261" t="str">
            <v>DRYWALL</v>
          </cell>
          <cell r="B1261" t="str">
            <v>DEPÓSITO</v>
          </cell>
          <cell r="C1261">
            <v>1</v>
          </cell>
          <cell r="H1261">
            <v>1</v>
          </cell>
        </row>
        <row r="1262">
          <cell r="A1262" t="str">
            <v>ALVENARIA</v>
          </cell>
          <cell r="B1262" t="str">
            <v>PROMOTORIA</v>
          </cell>
          <cell r="H1262">
            <v>0</v>
          </cell>
        </row>
        <row r="1263">
          <cell r="A1263" t="str">
            <v>ALVENARIA</v>
          </cell>
          <cell r="B1263" t="str">
            <v>JUIZ</v>
          </cell>
          <cell r="H1263">
            <v>0</v>
          </cell>
        </row>
        <row r="1264">
          <cell r="A1264" t="str">
            <v>ALVENARIA</v>
          </cell>
          <cell r="B1264" t="str">
            <v>ASSESSORIA</v>
          </cell>
          <cell r="H1264">
            <v>0</v>
          </cell>
        </row>
        <row r="1265">
          <cell r="A1265" t="str">
            <v>ALVENARIA</v>
          </cell>
          <cell r="B1265" t="str">
            <v>1ª VARA SECRETÁRIA</v>
          </cell>
          <cell r="H1265">
            <v>0</v>
          </cell>
        </row>
        <row r="1266">
          <cell r="A1266" t="str">
            <v>ALVENARIA</v>
          </cell>
          <cell r="B1266" t="str">
            <v>OAB</v>
          </cell>
          <cell r="H1266">
            <v>0</v>
          </cell>
        </row>
        <row r="1267">
          <cell r="A1267" t="str">
            <v>ALVENARIA</v>
          </cell>
          <cell r="B1267" t="str">
            <v>ARQUIVO</v>
          </cell>
          <cell r="H1267">
            <v>0</v>
          </cell>
        </row>
        <row r="1268">
          <cell r="A1268"/>
          <cell r="H1268">
            <v>0</v>
          </cell>
        </row>
        <row r="1269">
          <cell r="A1269"/>
          <cell r="H1269">
            <v>0</v>
          </cell>
        </row>
        <row r="1270">
          <cell r="A1270"/>
          <cell r="H1270">
            <v>0</v>
          </cell>
        </row>
        <row r="1271">
          <cell r="A1271"/>
          <cell r="F1271"/>
          <cell r="G1271" t="str">
            <v>Medido Acumulado</v>
          </cell>
          <cell r="H1271" t="e">
            <v>#REF!</v>
          </cell>
        </row>
        <row r="1272">
          <cell r="A1272"/>
          <cell r="F1272"/>
          <cell r="G1272" t="str">
            <v>Contrato</v>
          </cell>
          <cell r="H1272">
            <v>2</v>
          </cell>
        </row>
        <row r="1273">
          <cell r="A1273"/>
          <cell r="F1273"/>
          <cell r="G1273" t="str">
            <v>Saldo</v>
          </cell>
          <cell r="H1273" t="e">
            <v>#REF!</v>
          </cell>
        </row>
        <row r="1274">
          <cell r="A1274"/>
        </row>
        <row r="1275">
          <cell r="A1275" t="str">
            <v>22.6.2</v>
          </cell>
          <cell r="B1275">
            <v>2</v>
          </cell>
          <cell r="C1275"/>
          <cell r="D1275"/>
          <cell r="E1275"/>
          <cell r="F1275"/>
          <cell r="G1275"/>
          <cell r="H1275">
            <v>2</v>
          </cell>
          <cell r="I1275" t="e">
            <v>#REF!</v>
          </cell>
        </row>
        <row r="1276">
          <cell r="A1276"/>
          <cell r="B1276" t="str">
            <v>CIRCULAÇÃO PRINCIPAL</v>
          </cell>
          <cell r="C1276">
            <v>2</v>
          </cell>
          <cell r="H1276">
            <v>2</v>
          </cell>
        </row>
        <row r="1277">
          <cell r="A1277"/>
          <cell r="H1277">
            <v>0</v>
          </cell>
        </row>
        <row r="1278">
          <cell r="A1278"/>
          <cell r="H1278">
            <v>0</v>
          </cell>
        </row>
        <row r="1279">
          <cell r="A1279"/>
          <cell r="H1279">
            <v>0</v>
          </cell>
        </row>
        <row r="1280">
          <cell r="A1280"/>
          <cell r="H1280">
            <v>0</v>
          </cell>
        </row>
        <row r="1281">
          <cell r="A1281"/>
          <cell r="H1281">
            <v>0</v>
          </cell>
        </row>
        <row r="1282">
          <cell r="A1282"/>
          <cell r="H1282">
            <v>0</v>
          </cell>
        </row>
        <row r="1283">
          <cell r="A1283"/>
          <cell r="H1283">
            <v>0</v>
          </cell>
        </row>
        <row r="1284">
          <cell r="A1284"/>
          <cell r="H1284">
            <v>0</v>
          </cell>
        </row>
        <row r="1285">
          <cell r="A1285"/>
          <cell r="H1285">
            <v>0</v>
          </cell>
        </row>
        <row r="1286">
          <cell r="A1286"/>
          <cell r="F1286"/>
          <cell r="G1286" t="str">
            <v>Medido Acumulado</v>
          </cell>
          <cell r="H1286" t="e">
            <v>#REF!</v>
          </cell>
        </row>
        <row r="1287">
          <cell r="A1287"/>
          <cell r="F1287"/>
          <cell r="G1287" t="str">
            <v>Contrato</v>
          </cell>
          <cell r="H1287">
            <v>0</v>
          </cell>
        </row>
        <row r="1288">
          <cell r="A1288"/>
          <cell r="F1288"/>
          <cell r="G1288" t="str">
            <v>Saldo</v>
          </cell>
          <cell r="H1288" t="e">
            <v>#REF!</v>
          </cell>
        </row>
        <row r="1289">
          <cell r="A1289"/>
        </row>
        <row r="1290">
          <cell r="A1290" t="str">
            <v>22.6.3</v>
          </cell>
          <cell r="B1290">
            <v>3</v>
          </cell>
          <cell r="C1290"/>
          <cell r="D1290"/>
          <cell r="E1290"/>
          <cell r="F1290"/>
          <cell r="G1290"/>
          <cell r="H1290">
            <v>3</v>
          </cell>
          <cell r="I1290" t="e">
            <v>#REF!</v>
          </cell>
        </row>
        <row r="1291">
          <cell r="A1291"/>
          <cell r="B1291" t="str">
            <v>AUDIÊNCIA</v>
          </cell>
          <cell r="C1291">
            <v>3</v>
          </cell>
          <cell r="H1291">
            <v>3</v>
          </cell>
        </row>
        <row r="1292">
          <cell r="A1292"/>
          <cell r="H1292">
            <v>0</v>
          </cell>
        </row>
        <row r="1293">
          <cell r="A1293"/>
          <cell r="H1293">
            <v>0</v>
          </cell>
        </row>
        <row r="1294">
          <cell r="A1294"/>
          <cell r="H1294">
            <v>0</v>
          </cell>
        </row>
        <row r="1295">
          <cell r="A1295"/>
          <cell r="H1295">
            <v>0</v>
          </cell>
        </row>
        <row r="1296">
          <cell r="A1296"/>
          <cell r="H1296">
            <v>0</v>
          </cell>
        </row>
        <row r="1297">
          <cell r="A1297"/>
          <cell r="H1297">
            <v>0</v>
          </cell>
        </row>
        <row r="1298">
          <cell r="A1298"/>
          <cell r="H1298">
            <v>0</v>
          </cell>
        </row>
        <row r="1299">
          <cell r="A1299"/>
          <cell r="H1299">
            <v>0</v>
          </cell>
        </row>
        <row r="1300">
          <cell r="A1300"/>
          <cell r="H1300">
            <v>0</v>
          </cell>
        </row>
        <row r="1301">
          <cell r="A1301"/>
          <cell r="F1301"/>
          <cell r="G1301" t="str">
            <v>Medido Acumulado</v>
          </cell>
          <cell r="H1301" t="e">
            <v>#REF!</v>
          </cell>
        </row>
        <row r="1302">
          <cell r="A1302"/>
          <cell r="F1302"/>
          <cell r="G1302" t="str">
            <v>Contrato</v>
          </cell>
          <cell r="H1302">
            <v>0</v>
          </cell>
        </row>
        <row r="1303">
          <cell r="A1303"/>
          <cell r="F1303"/>
          <cell r="G1303" t="str">
            <v>Saldo</v>
          </cell>
          <cell r="H1303" t="e">
            <v>#REF!</v>
          </cell>
        </row>
        <row r="1304">
          <cell r="A1304"/>
        </row>
        <row r="1305">
          <cell r="A1305" t="str">
            <v>22.7.3</v>
          </cell>
          <cell r="B1305">
            <v>15</v>
          </cell>
          <cell r="C1305"/>
          <cell r="D1305"/>
          <cell r="E1305"/>
          <cell r="F1305"/>
          <cell r="G1305"/>
          <cell r="H1305">
            <v>3</v>
          </cell>
          <cell r="I1305" t="e">
            <v>#REF!</v>
          </cell>
        </row>
        <row r="1306">
          <cell r="A1306"/>
          <cell r="B1306" t="str">
            <v>1ª VARA SECRETÁRIA</v>
          </cell>
          <cell r="C1306">
            <v>3</v>
          </cell>
          <cell r="H1306">
            <v>3</v>
          </cell>
        </row>
        <row r="1307">
          <cell r="A1307"/>
          <cell r="H1307">
            <v>0</v>
          </cell>
        </row>
        <row r="1308">
          <cell r="A1308"/>
          <cell r="H1308">
            <v>0</v>
          </cell>
        </row>
        <row r="1309">
          <cell r="A1309"/>
          <cell r="H1309">
            <v>0</v>
          </cell>
        </row>
        <row r="1310">
          <cell r="A1310"/>
          <cell r="H1310">
            <v>0</v>
          </cell>
        </row>
        <row r="1311">
          <cell r="A1311"/>
          <cell r="H1311">
            <v>0</v>
          </cell>
        </row>
        <row r="1312">
          <cell r="A1312"/>
          <cell r="H1312">
            <v>0</v>
          </cell>
        </row>
        <row r="1313">
          <cell r="A1313"/>
          <cell r="H1313">
            <v>0</v>
          </cell>
        </row>
        <row r="1314">
          <cell r="A1314"/>
          <cell r="H1314">
            <v>0</v>
          </cell>
        </row>
        <row r="1315">
          <cell r="A1315"/>
          <cell r="H1315">
            <v>0</v>
          </cell>
        </row>
        <row r="1316">
          <cell r="A1316"/>
          <cell r="F1316"/>
          <cell r="G1316" t="str">
            <v>Medido Acumulado</v>
          </cell>
          <cell r="H1316" t="e">
            <v>#REF!</v>
          </cell>
        </row>
        <row r="1317">
          <cell r="A1317"/>
          <cell r="F1317"/>
          <cell r="G1317" t="str">
            <v>Contrato</v>
          </cell>
          <cell r="H1317">
            <v>2</v>
          </cell>
        </row>
        <row r="1318">
          <cell r="A1318"/>
          <cell r="F1318"/>
          <cell r="G1318" t="str">
            <v>Saldo</v>
          </cell>
          <cell r="H1318" t="e">
            <v>#REF!</v>
          </cell>
        </row>
        <row r="1319">
          <cell r="A1319"/>
        </row>
        <row r="1320">
          <cell r="A1320" t="str">
            <v>22.7.4</v>
          </cell>
          <cell r="B1320">
            <v>32</v>
          </cell>
          <cell r="C1320"/>
          <cell r="D1320"/>
          <cell r="E1320"/>
          <cell r="F1320"/>
          <cell r="G1320"/>
          <cell r="H1320">
            <v>32</v>
          </cell>
          <cell r="I1320" t="e">
            <v>#REF!</v>
          </cell>
        </row>
        <row r="1321">
          <cell r="A1321"/>
          <cell r="B1321" t="str">
            <v>AUDIÊNCIA</v>
          </cell>
          <cell r="C1321">
            <v>1</v>
          </cell>
          <cell r="H1321">
            <v>1</v>
          </cell>
        </row>
        <row r="1322">
          <cell r="A1322"/>
          <cell r="B1322" t="str">
            <v>CIRCULAÇÃO PRINCIPAL</v>
          </cell>
          <cell r="C1322">
            <v>1</v>
          </cell>
          <cell r="H1322">
            <v>1</v>
          </cell>
        </row>
        <row r="1323">
          <cell r="A1323"/>
          <cell r="B1323" t="str">
            <v>JURADOS</v>
          </cell>
          <cell r="C1323">
            <v>1</v>
          </cell>
          <cell r="H1323">
            <v>1</v>
          </cell>
        </row>
        <row r="1324">
          <cell r="A1324"/>
          <cell r="B1324" t="str">
            <v>RECEPÇÃO</v>
          </cell>
          <cell r="C1324">
            <v>2</v>
          </cell>
          <cell r="H1324">
            <v>2</v>
          </cell>
        </row>
        <row r="1325">
          <cell r="A1325"/>
          <cell r="B1325" t="str">
            <v>CIRCULAÇÃO PRINCIPAL</v>
          </cell>
          <cell r="C1325">
            <v>1</v>
          </cell>
          <cell r="H1325">
            <v>1</v>
          </cell>
        </row>
        <row r="1326">
          <cell r="A1326"/>
          <cell r="B1326" t="str">
            <v>COPA</v>
          </cell>
          <cell r="C1326">
            <v>1</v>
          </cell>
          <cell r="H1326">
            <v>1</v>
          </cell>
        </row>
        <row r="1327">
          <cell r="A1327"/>
          <cell r="B1327" t="str">
            <v>PROMOTORIA</v>
          </cell>
          <cell r="C1327">
            <v>1</v>
          </cell>
          <cell r="H1327">
            <v>1</v>
          </cell>
        </row>
        <row r="1328">
          <cell r="A1328"/>
          <cell r="B1328" t="str">
            <v>JUIZ</v>
          </cell>
          <cell r="C1328">
            <v>1</v>
          </cell>
          <cell r="H1328">
            <v>1</v>
          </cell>
        </row>
        <row r="1329">
          <cell r="A1329"/>
          <cell r="B1329" t="str">
            <v>ASSESSORIA</v>
          </cell>
          <cell r="C1329">
            <v>1</v>
          </cell>
          <cell r="H1329">
            <v>1</v>
          </cell>
        </row>
        <row r="1330">
          <cell r="A1330"/>
          <cell r="B1330" t="str">
            <v>1ª VARA SECRETÁRIA</v>
          </cell>
          <cell r="C1330">
            <v>5</v>
          </cell>
          <cell r="H1330">
            <v>5</v>
          </cell>
        </row>
        <row r="1331">
          <cell r="A1331"/>
          <cell r="B1331" t="str">
            <v>OAB</v>
          </cell>
          <cell r="C1331">
            <v>1</v>
          </cell>
          <cell r="H1331">
            <v>1</v>
          </cell>
        </row>
        <row r="1332">
          <cell r="A1332"/>
          <cell r="B1332" t="str">
            <v>ARQUIVO</v>
          </cell>
          <cell r="C1332">
            <v>1</v>
          </cell>
          <cell r="H1332">
            <v>1</v>
          </cell>
        </row>
        <row r="1333">
          <cell r="A1333"/>
          <cell r="B1333" t="str">
            <v>TESTEMUNHA</v>
          </cell>
          <cell r="C1333">
            <v>1</v>
          </cell>
          <cell r="H1333">
            <v>1</v>
          </cell>
        </row>
        <row r="1334">
          <cell r="A1334"/>
          <cell r="B1334" t="str">
            <v>JURADOS</v>
          </cell>
          <cell r="C1334">
            <v>1</v>
          </cell>
          <cell r="H1334">
            <v>1</v>
          </cell>
        </row>
        <row r="1335">
          <cell r="A1335"/>
          <cell r="B1335" t="str">
            <v>DEFENSORIA</v>
          </cell>
          <cell r="C1335">
            <v>2</v>
          </cell>
          <cell r="H1335">
            <v>2</v>
          </cell>
        </row>
        <row r="1336">
          <cell r="A1336"/>
          <cell r="B1336" t="str">
            <v>DISTRIBUIÇÃO</v>
          </cell>
          <cell r="C1336">
            <v>2</v>
          </cell>
          <cell r="H1336">
            <v>2</v>
          </cell>
        </row>
        <row r="1337">
          <cell r="A1337"/>
          <cell r="B1337" t="str">
            <v>PROMOTORIA</v>
          </cell>
          <cell r="C1337">
            <v>1</v>
          </cell>
          <cell r="H1337">
            <v>1</v>
          </cell>
        </row>
        <row r="1338">
          <cell r="A1338"/>
          <cell r="B1338" t="str">
            <v>RECEPÇÃO</v>
          </cell>
          <cell r="C1338">
            <v>2</v>
          </cell>
          <cell r="H1338">
            <v>2</v>
          </cell>
        </row>
        <row r="1339">
          <cell r="A1339"/>
          <cell r="B1339" t="str">
            <v>JUIZ</v>
          </cell>
          <cell r="C1339">
            <v>1</v>
          </cell>
          <cell r="H1339">
            <v>1</v>
          </cell>
        </row>
        <row r="1340">
          <cell r="A1340"/>
          <cell r="B1340" t="str">
            <v>ASSESSORIA</v>
          </cell>
          <cell r="C1340">
            <v>1</v>
          </cell>
          <cell r="H1340">
            <v>1</v>
          </cell>
        </row>
        <row r="1341">
          <cell r="A1341"/>
          <cell r="B1341" t="str">
            <v>ATENDIMENTO</v>
          </cell>
          <cell r="C1341">
            <v>1</v>
          </cell>
          <cell r="H1341">
            <v>1</v>
          </cell>
        </row>
        <row r="1342">
          <cell r="A1342"/>
          <cell r="B1342" t="str">
            <v>OAB</v>
          </cell>
          <cell r="C1342">
            <v>1</v>
          </cell>
          <cell r="H1342">
            <v>1</v>
          </cell>
        </row>
        <row r="1343">
          <cell r="A1343"/>
          <cell r="B1343" t="str">
            <v>OFICIAIS</v>
          </cell>
          <cell r="C1343">
            <v>2</v>
          </cell>
          <cell r="H1343">
            <v>2</v>
          </cell>
        </row>
        <row r="1344">
          <cell r="A1344"/>
          <cell r="H1344">
            <v>0</v>
          </cell>
        </row>
        <row r="1345">
          <cell r="A1345"/>
          <cell r="H1345">
            <v>0</v>
          </cell>
        </row>
        <row r="1346">
          <cell r="A1346"/>
          <cell r="H1346">
            <v>0</v>
          </cell>
        </row>
        <row r="1347">
          <cell r="A1347"/>
          <cell r="H1347">
            <v>0</v>
          </cell>
        </row>
        <row r="1348">
          <cell r="A1348"/>
          <cell r="F1348"/>
          <cell r="G1348" t="str">
            <v>Medido Acumulado</v>
          </cell>
          <cell r="H1348" t="e">
            <v>#REF!</v>
          </cell>
        </row>
        <row r="1349">
          <cell r="A1349"/>
          <cell r="F1349"/>
          <cell r="G1349" t="str">
            <v>Contrato</v>
          </cell>
          <cell r="H1349">
            <v>0</v>
          </cell>
        </row>
        <row r="1350">
          <cell r="A1350"/>
          <cell r="F1350"/>
          <cell r="G1350" t="str">
            <v>Saldo</v>
          </cell>
          <cell r="H1350" t="e">
            <v>#REF!</v>
          </cell>
        </row>
        <row r="1351">
          <cell r="A1351"/>
        </row>
        <row r="1352">
          <cell r="A1352" t="str">
            <v>22.7.13</v>
          </cell>
          <cell r="B1352">
            <v>2</v>
          </cell>
          <cell r="C1352"/>
          <cell r="D1352"/>
          <cell r="E1352"/>
          <cell r="F1352"/>
          <cell r="G1352"/>
          <cell r="H1352">
            <v>2</v>
          </cell>
          <cell r="I1352" t="e">
            <v>#REF!</v>
          </cell>
        </row>
        <row r="1353">
          <cell r="A1353"/>
          <cell r="B1353" t="str">
            <v>AUDIÊNCIA</v>
          </cell>
          <cell r="C1353">
            <v>2</v>
          </cell>
          <cell r="H1353">
            <v>2</v>
          </cell>
        </row>
        <row r="1354">
          <cell r="A1354"/>
          <cell r="H1354">
            <v>0</v>
          </cell>
        </row>
        <row r="1355">
          <cell r="A1355"/>
          <cell r="H1355">
            <v>0</v>
          </cell>
        </row>
        <row r="1356">
          <cell r="A1356"/>
          <cell r="H1356">
            <v>0</v>
          </cell>
        </row>
        <row r="1357">
          <cell r="A1357"/>
          <cell r="H1357">
            <v>0</v>
          </cell>
        </row>
        <row r="1358">
          <cell r="A1358"/>
          <cell r="H1358">
            <v>0</v>
          </cell>
        </row>
        <row r="1359">
          <cell r="A1359"/>
          <cell r="H1359">
            <v>0</v>
          </cell>
        </row>
        <row r="1360">
          <cell r="A1360"/>
          <cell r="H1360">
            <v>0</v>
          </cell>
        </row>
        <row r="1361">
          <cell r="A1361"/>
          <cell r="H1361">
            <v>0</v>
          </cell>
        </row>
        <row r="1362">
          <cell r="A1362"/>
          <cell r="H1362">
            <v>0</v>
          </cell>
        </row>
        <row r="1363">
          <cell r="A1363"/>
          <cell r="F1363"/>
          <cell r="G1363" t="str">
            <v>Medido Acumulado</v>
          </cell>
          <cell r="H1363" t="e">
            <v>#REF!</v>
          </cell>
        </row>
        <row r="1364">
          <cell r="A1364"/>
          <cell r="F1364"/>
          <cell r="G1364" t="str">
            <v>Contrato</v>
          </cell>
          <cell r="H1364">
            <v>0</v>
          </cell>
        </row>
        <row r="1365">
          <cell r="A1365"/>
          <cell r="F1365"/>
          <cell r="G1365" t="str">
            <v>Saldo</v>
          </cell>
          <cell r="H1365" t="e">
            <v>#REF!</v>
          </cell>
        </row>
        <row r="1366">
          <cell r="A1366"/>
        </row>
        <row r="1367">
          <cell r="A1367" t="str">
            <v>22.7.14</v>
          </cell>
          <cell r="B1367">
            <v>2</v>
          </cell>
          <cell r="C1367"/>
          <cell r="D1367"/>
          <cell r="E1367"/>
          <cell r="F1367"/>
          <cell r="G1367"/>
          <cell r="H1367">
            <v>2</v>
          </cell>
          <cell r="I1367" t="e">
            <v>#REF!</v>
          </cell>
        </row>
        <row r="1368">
          <cell r="A1368"/>
          <cell r="B1368" t="str">
            <v>CIRCULAÇÃO PRINCIPAL</v>
          </cell>
          <cell r="C1368">
            <v>2</v>
          </cell>
          <cell r="H1368">
            <v>2</v>
          </cell>
        </row>
        <row r="1369">
          <cell r="A1369"/>
          <cell r="H1369">
            <v>0</v>
          </cell>
        </row>
        <row r="1370">
          <cell r="A1370"/>
          <cell r="H1370">
            <v>0</v>
          </cell>
        </row>
        <row r="1371">
          <cell r="A1371"/>
          <cell r="H1371">
            <v>0</v>
          </cell>
        </row>
        <row r="1372">
          <cell r="A1372"/>
          <cell r="H1372">
            <v>0</v>
          </cell>
        </row>
        <row r="1373">
          <cell r="A1373"/>
          <cell r="H1373">
            <v>0</v>
          </cell>
        </row>
        <row r="1374">
          <cell r="A1374"/>
          <cell r="H1374">
            <v>0</v>
          </cell>
        </row>
        <row r="1375">
          <cell r="A1375"/>
          <cell r="H1375">
            <v>0</v>
          </cell>
        </row>
        <row r="1376">
          <cell r="A1376"/>
          <cell r="H1376">
            <v>0</v>
          </cell>
        </row>
        <row r="1377">
          <cell r="A1377"/>
          <cell r="H1377">
            <v>0</v>
          </cell>
        </row>
        <row r="1378">
          <cell r="A1378"/>
          <cell r="F1378"/>
          <cell r="G1378" t="str">
            <v>Medido Acumulado</v>
          </cell>
          <cell r="H1378" t="e">
            <v>#REF!</v>
          </cell>
        </row>
        <row r="1379">
          <cell r="A1379"/>
          <cell r="F1379"/>
          <cell r="G1379" t="str">
            <v>Contrato</v>
          </cell>
          <cell r="H1379">
            <v>0</v>
          </cell>
        </row>
        <row r="1380">
          <cell r="A1380"/>
          <cell r="F1380"/>
          <cell r="G1380" t="str">
            <v>Saldo</v>
          </cell>
          <cell r="H1380" t="e">
            <v>#REF!</v>
          </cell>
        </row>
        <row r="1381">
          <cell r="A1381"/>
        </row>
        <row r="1382">
          <cell r="A1382" t="str">
            <v>22.8.15</v>
          </cell>
          <cell r="B1382">
            <v>25</v>
          </cell>
          <cell r="C1382"/>
          <cell r="D1382"/>
          <cell r="E1382"/>
          <cell r="F1382"/>
          <cell r="G1382"/>
          <cell r="H1382">
            <v>7</v>
          </cell>
          <cell r="I1382" t="e">
            <v>#REF!</v>
          </cell>
        </row>
        <row r="1383">
          <cell r="A1383"/>
          <cell r="B1383" t="str">
            <v>ÁREA EXTERNA</v>
          </cell>
          <cell r="C1383">
            <v>7</v>
          </cell>
          <cell r="H1383">
            <v>7</v>
          </cell>
        </row>
        <row r="1384">
          <cell r="A1384"/>
          <cell r="H1384">
            <v>0</v>
          </cell>
        </row>
        <row r="1385">
          <cell r="A1385"/>
          <cell r="H1385">
            <v>0</v>
          </cell>
        </row>
        <row r="1386">
          <cell r="A1386"/>
          <cell r="H1386">
            <v>0</v>
          </cell>
        </row>
        <row r="1387">
          <cell r="A1387"/>
          <cell r="H1387">
            <v>0</v>
          </cell>
        </row>
        <row r="1388">
          <cell r="A1388"/>
          <cell r="H1388">
            <v>0</v>
          </cell>
        </row>
        <row r="1389">
          <cell r="A1389"/>
          <cell r="H1389">
            <v>0</v>
          </cell>
        </row>
        <row r="1390">
          <cell r="A1390"/>
          <cell r="H1390">
            <v>0</v>
          </cell>
        </row>
        <row r="1391">
          <cell r="A1391"/>
          <cell r="H1391">
            <v>0</v>
          </cell>
        </row>
        <row r="1392">
          <cell r="A1392"/>
          <cell r="H1392">
            <v>0</v>
          </cell>
        </row>
        <row r="1393">
          <cell r="A1393"/>
          <cell r="F1393"/>
          <cell r="G1393" t="str">
            <v>Medido Acumulado</v>
          </cell>
          <cell r="H1393" t="e">
            <v>#REF!</v>
          </cell>
        </row>
        <row r="1394">
          <cell r="A1394"/>
          <cell r="F1394"/>
          <cell r="G1394" t="str">
            <v>Contrato</v>
          </cell>
          <cell r="H1394">
            <v>0</v>
          </cell>
        </row>
        <row r="1395">
          <cell r="A1395"/>
          <cell r="F1395"/>
          <cell r="G1395" t="str">
            <v>Saldo</v>
          </cell>
          <cell r="H1395" t="e">
            <v>#REF!</v>
          </cell>
        </row>
        <row r="1396">
          <cell r="A1396"/>
        </row>
        <row r="1397">
          <cell r="A1397" t="str">
            <v>22.8.32</v>
          </cell>
          <cell r="B1397">
            <v>16</v>
          </cell>
          <cell r="H1397">
            <v>7</v>
          </cell>
          <cell r="I1397" t="e">
            <v>#REF!</v>
          </cell>
        </row>
        <row r="1398">
          <cell r="A1398"/>
          <cell r="B1398" t="str">
            <v>MÁQUINA DA SALA DE DISTRIBUIÇÃO</v>
          </cell>
          <cell r="C1398">
            <v>1</v>
          </cell>
          <cell r="H1398">
            <v>1</v>
          </cell>
        </row>
        <row r="1399">
          <cell r="A1399"/>
          <cell r="B1399" t="str">
            <v>MÁQUINA DA SALA JURADOS</v>
          </cell>
          <cell r="C1399">
            <v>1</v>
          </cell>
          <cell r="H1399">
            <v>1</v>
          </cell>
        </row>
        <row r="1400">
          <cell r="A1400"/>
          <cell r="B1400" t="str">
            <v>MÁQUINA DA SALA TESTEMUNHA</v>
          </cell>
          <cell r="C1400">
            <v>1</v>
          </cell>
          <cell r="H1400">
            <v>1</v>
          </cell>
        </row>
        <row r="1401">
          <cell r="A1401"/>
          <cell r="B1401" t="str">
            <v>MÁQUINA DA SALA TECNICA 1</v>
          </cell>
          <cell r="C1401">
            <v>2</v>
          </cell>
          <cell r="H1401">
            <v>2</v>
          </cell>
        </row>
        <row r="1402">
          <cell r="A1402"/>
          <cell r="B1402" t="str">
            <v>MÁQUINA DA SALA TECNICA 2</v>
          </cell>
          <cell r="C1402">
            <v>2</v>
          </cell>
          <cell r="H1402">
            <v>2</v>
          </cell>
        </row>
        <row r="1403">
          <cell r="A1403"/>
          <cell r="H1403">
            <v>0</v>
          </cell>
        </row>
        <row r="1404">
          <cell r="A1404"/>
          <cell r="H1404">
            <v>0</v>
          </cell>
        </row>
        <row r="1405">
          <cell r="A1405"/>
          <cell r="H1405">
            <v>0</v>
          </cell>
        </row>
        <row r="1406">
          <cell r="A1406"/>
          <cell r="F1406"/>
          <cell r="G1406" t="str">
            <v>Medido Acumulado</v>
          </cell>
          <cell r="H1406" t="e">
            <v>#REF!</v>
          </cell>
        </row>
        <row r="1407">
          <cell r="A1407"/>
          <cell r="F1407"/>
          <cell r="G1407" t="str">
            <v>Contrato</v>
          </cell>
          <cell r="H1407">
            <v>0</v>
          </cell>
        </row>
        <row r="1408">
          <cell r="A1408"/>
          <cell r="F1408"/>
          <cell r="G1408" t="str">
            <v>Saldo</v>
          </cell>
          <cell r="H1408" t="e">
            <v>#REF!</v>
          </cell>
        </row>
        <row r="1409">
          <cell r="A1409"/>
        </row>
        <row r="1410">
          <cell r="A1410" t="str">
            <v>22.10.5</v>
          </cell>
          <cell r="B1410">
            <v>57.3</v>
          </cell>
          <cell r="C1410"/>
          <cell r="D1410"/>
          <cell r="E1410"/>
          <cell r="F1410"/>
          <cell r="G1410"/>
          <cell r="H1410">
            <v>57.3</v>
          </cell>
          <cell r="I1410" t="e">
            <v>#REF!</v>
          </cell>
        </row>
        <row r="1411">
          <cell r="A1411"/>
          <cell r="B1411" t="str">
            <v>MASTRO SPDA</v>
          </cell>
          <cell r="E1411">
            <v>57.3</v>
          </cell>
          <cell r="H1411">
            <v>57.3</v>
          </cell>
        </row>
        <row r="1412">
          <cell r="A1412"/>
          <cell r="H1412">
            <v>0</v>
          </cell>
        </row>
        <row r="1413">
          <cell r="A1413"/>
          <cell r="H1413">
            <v>0</v>
          </cell>
        </row>
        <row r="1414">
          <cell r="A1414"/>
          <cell r="H1414">
            <v>0</v>
          </cell>
        </row>
        <row r="1415">
          <cell r="A1415"/>
          <cell r="H1415">
            <v>0</v>
          </cell>
        </row>
        <row r="1416">
          <cell r="A1416"/>
          <cell r="H1416">
            <v>0</v>
          </cell>
        </row>
        <row r="1417">
          <cell r="A1417"/>
          <cell r="H1417">
            <v>0</v>
          </cell>
        </row>
        <row r="1418">
          <cell r="A1418"/>
          <cell r="H1418">
            <v>0</v>
          </cell>
        </row>
        <row r="1419">
          <cell r="A1419"/>
          <cell r="H1419">
            <v>0</v>
          </cell>
        </row>
        <row r="1420">
          <cell r="A1420"/>
          <cell r="H1420">
            <v>0</v>
          </cell>
        </row>
        <row r="1421">
          <cell r="A1421"/>
          <cell r="F1421"/>
          <cell r="G1421" t="str">
            <v>Medido Acumulado</v>
          </cell>
          <cell r="H1421" t="e">
            <v>#REF!</v>
          </cell>
        </row>
        <row r="1422">
          <cell r="A1422"/>
          <cell r="F1422"/>
          <cell r="G1422" t="str">
            <v>Contrato</v>
          </cell>
          <cell r="H1422">
            <v>0</v>
          </cell>
        </row>
        <row r="1423">
          <cell r="A1423"/>
          <cell r="F1423"/>
          <cell r="G1423" t="str">
            <v>Saldo</v>
          </cell>
          <cell r="H1423" t="e">
            <v>#REF!</v>
          </cell>
        </row>
        <row r="1424">
          <cell r="A1424"/>
        </row>
        <row r="1425">
          <cell r="A1425" t="str">
            <v>22.12.1</v>
          </cell>
          <cell r="B1425">
            <v>7</v>
          </cell>
          <cell r="C1425"/>
          <cell r="D1425"/>
          <cell r="E1425"/>
          <cell r="F1425"/>
          <cell r="G1425"/>
          <cell r="H1425">
            <v>3</v>
          </cell>
          <cell r="I1425" t="e">
            <v>#REF!</v>
          </cell>
        </row>
        <row r="1426">
          <cell r="A1426"/>
          <cell r="B1426" t="str">
            <v>DESCIDAS SPDA</v>
          </cell>
          <cell r="C1426">
            <v>3</v>
          </cell>
          <cell r="H1426">
            <v>3</v>
          </cell>
        </row>
        <row r="1427">
          <cell r="A1427"/>
          <cell r="H1427">
            <v>0</v>
          </cell>
        </row>
        <row r="1428">
          <cell r="A1428"/>
          <cell r="H1428">
            <v>0</v>
          </cell>
        </row>
        <row r="1429">
          <cell r="A1429"/>
          <cell r="H1429">
            <v>0</v>
          </cell>
        </row>
        <row r="1430">
          <cell r="A1430"/>
          <cell r="H1430">
            <v>0</v>
          </cell>
        </row>
        <row r="1431">
          <cell r="A1431"/>
          <cell r="H1431">
            <v>0</v>
          </cell>
        </row>
        <row r="1432">
          <cell r="A1432"/>
          <cell r="H1432">
            <v>0</v>
          </cell>
        </row>
        <row r="1433">
          <cell r="A1433"/>
          <cell r="H1433">
            <v>0</v>
          </cell>
        </row>
        <row r="1434">
          <cell r="A1434"/>
          <cell r="H1434">
            <v>0</v>
          </cell>
        </row>
        <row r="1435">
          <cell r="A1435"/>
          <cell r="H1435">
            <v>0</v>
          </cell>
        </row>
        <row r="1436">
          <cell r="A1436"/>
          <cell r="F1436"/>
          <cell r="G1436" t="str">
            <v>Medido Acumulado</v>
          </cell>
          <cell r="H1436" t="e">
            <v>#REF!</v>
          </cell>
        </row>
        <row r="1437">
          <cell r="A1437"/>
          <cell r="F1437"/>
          <cell r="G1437" t="str">
            <v>Contrato</v>
          </cell>
          <cell r="H1437">
            <v>0</v>
          </cell>
        </row>
        <row r="1438">
          <cell r="A1438"/>
          <cell r="F1438"/>
          <cell r="G1438" t="str">
            <v>Saldo</v>
          </cell>
          <cell r="H1438" t="e">
            <v>#REF!</v>
          </cell>
        </row>
        <row r="1439">
          <cell r="A1439"/>
        </row>
        <row r="1440">
          <cell r="A1440" t="str">
            <v>22.12.2</v>
          </cell>
          <cell r="B1440">
            <v>22</v>
          </cell>
          <cell r="C1440"/>
          <cell r="D1440"/>
          <cell r="E1440"/>
          <cell r="F1440"/>
          <cell r="G1440"/>
          <cell r="H1440">
            <v>7</v>
          </cell>
          <cell r="I1440" t="e">
            <v>#REF!</v>
          </cell>
        </row>
        <row r="1441">
          <cell r="A1441"/>
          <cell r="B1441" t="str">
            <v>DESCIDAS SPDA</v>
          </cell>
          <cell r="C1441">
            <v>7</v>
          </cell>
          <cell r="H1441">
            <v>7</v>
          </cell>
        </row>
        <row r="1442">
          <cell r="A1442"/>
          <cell r="H1442">
            <v>0</v>
          </cell>
        </row>
        <row r="1443">
          <cell r="A1443"/>
          <cell r="H1443">
            <v>0</v>
          </cell>
        </row>
        <row r="1444">
          <cell r="A1444"/>
          <cell r="H1444">
            <v>0</v>
          </cell>
        </row>
        <row r="1445">
          <cell r="A1445"/>
          <cell r="H1445">
            <v>0</v>
          </cell>
        </row>
        <row r="1446">
          <cell r="A1446"/>
          <cell r="H1446">
            <v>0</v>
          </cell>
        </row>
        <row r="1447">
          <cell r="A1447"/>
          <cell r="H1447">
            <v>0</v>
          </cell>
        </row>
        <row r="1448">
          <cell r="A1448"/>
          <cell r="H1448">
            <v>0</v>
          </cell>
        </row>
        <row r="1449">
          <cell r="A1449"/>
          <cell r="H1449">
            <v>0</v>
          </cell>
        </row>
        <row r="1450">
          <cell r="A1450"/>
          <cell r="H1450">
            <v>0</v>
          </cell>
        </row>
        <row r="1451">
          <cell r="A1451"/>
          <cell r="F1451"/>
          <cell r="G1451" t="str">
            <v>Medido Acumulado</v>
          </cell>
          <cell r="H1451" t="e">
            <v>#REF!</v>
          </cell>
        </row>
        <row r="1452">
          <cell r="A1452"/>
          <cell r="F1452"/>
          <cell r="G1452" t="str">
            <v>Contrato</v>
          </cell>
          <cell r="H1452">
            <v>0</v>
          </cell>
        </row>
        <row r="1453">
          <cell r="A1453"/>
          <cell r="F1453"/>
          <cell r="G1453" t="str">
            <v>Saldo</v>
          </cell>
          <cell r="H1453" t="e">
            <v>#REF!</v>
          </cell>
        </row>
        <row r="1454">
          <cell r="A1454"/>
        </row>
        <row r="1455">
          <cell r="A1455" t="str">
            <v>24.2</v>
          </cell>
          <cell r="B1455">
            <v>5</v>
          </cell>
          <cell r="C1455"/>
          <cell r="D1455"/>
          <cell r="E1455"/>
          <cell r="F1455"/>
          <cell r="G1455"/>
          <cell r="H1455">
            <v>5</v>
          </cell>
          <cell r="I1455" t="e">
            <v>#REF!</v>
          </cell>
        </row>
        <row r="1456">
          <cell r="A1456"/>
          <cell r="B1456" t="str">
            <v>ÁGUAS PLUVIAIS</v>
          </cell>
          <cell r="C1456">
            <v>5</v>
          </cell>
          <cell r="H1456">
            <v>5</v>
          </cell>
        </row>
        <row r="1457">
          <cell r="A1457"/>
          <cell r="H1457">
            <v>0</v>
          </cell>
        </row>
        <row r="1458">
          <cell r="A1458"/>
          <cell r="H1458">
            <v>0</v>
          </cell>
        </row>
        <row r="1459">
          <cell r="A1459"/>
          <cell r="H1459">
            <v>0</v>
          </cell>
        </row>
        <row r="1460">
          <cell r="A1460"/>
          <cell r="H1460">
            <v>0</v>
          </cell>
        </row>
        <row r="1461">
          <cell r="A1461"/>
          <cell r="H1461">
            <v>0</v>
          </cell>
        </row>
        <row r="1462">
          <cell r="A1462"/>
          <cell r="H1462">
            <v>0</v>
          </cell>
        </row>
        <row r="1463">
          <cell r="A1463"/>
          <cell r="H1463">
            <v>0</v>
          </cell>
        </row>
        <row r="1464">
          <cell r="A1464"/>
          <cell r="H1464">
            <v>0</v>
          </cell>
        </row>
        <row r="1465">
          <cell r="A1465"/>
          <cell r="H1465">
            <v>0</v>
          </cell>
        </row>
        <row r="1466">
          <cell r="A1466"/>
          <cell r="F1466"/>
          <cell r="G1466" t="str">
            <v>Medido Acumulado</v>
          </cell>
          <cell r="H1466" t="e">
            <v>#REF!</v>
          </cell>
        </row>
        <row r="1467">
          <cell r="A1467"/>
          <cell r="F1467"/>
          <cell r="G1467" t="str">
            <v>Contrato</v>
          </cell>
          <cell r="H1467">
            <v>0</v>
          </cell>
        </row>
        <row r="1468">
          <cell r="A1468"/>
          <cell r="F1468"/>
          <cell r="G1468" t="str">
            <v>Saldo</v>
          </cell>
          <cell r="H1468" t="e">
            <v>#REF!</v>
          </cell>
        </row>
        <row r="1469">
          <cell r="A1469"/>
        </row>
        <row r="1470">
          <cell r="A1470" t="str">
            <v>24.4</v>
          </cell>
          <cell r="B1470">
            <v>34</v>
          </cell>
          <cell r="C1470"/>
          <cell r="D1470"/>
          <cell r="E1470"/>
          <cell r="F1470"/>
          <cell r="G1470"/>
          <cell r="H1470">
            <v>18</v>
          </cell>
          <cell r="I1470" t="e">
            <v>#REF!</v>
          </cell>
        </row>
        <row r="1471">
          <cell r="A1471"/>
          <cell r="B1471" t="str">
            <v>CAIXAS ATERRAMENTO POSTES</v>
          </cell>
          <cell r="H1471">
            <v>0</v>
          </cell>
        </row>
        <row r="1472">
          <cell r="A1472"/>
          <cell r="H1472">
            <v>0</v>
          </cell>
        </row>
        <row r="1473">
          <cell r="A1473"/>
          <cell r="B1473" t="str">
            <v>POSTE DUPLO</v>
          </cell>
          <cell r="C1473">
            <v>7</v>
          </cell>
          <cell r="H1473">
            <v>7</v>
          </cell>
        </row>
        <row r="1474">
          <cell r="A1474"/>
          <cell r="B1474" t="str">
            <v>POSTE SIMPLES</v>
          </cell>
          <cell r="C1474">
            <v>11</v>
          </cell>
          <cell r="H1474">
            <v>11</v>
          </cell>
        </row>
        <row r="1475">
          <cell r="A1475"/>
          <cell r="H1475">
            <v>0</v>
          </cell>
        </row>
        <row r="1476">
          <cell r="A1476"/>
          <cell r="H1476">
            <v>0</v>
          </cell>
        </row>
        <row r="1477">
          <cell r="A1477"/>
          <cell r="H1477">
            <v>0</v>
          </cell>
        </row>
        <row r="1478">
          <cell r="A1478"/>
          <cell r="H1478">
            <v>0</v>
          </cell>
        </row>
        <row r="1479">
          <cell r="A1479"/>
          <cell r="H1479">
            <v>0</v>
          </cell>
        </row>
        <row r="1480">
          <cell r="A1480"/>
          <cell r="H1480">
            <v>0</v>
          </cell>
        </row>
        <row r="1481">
          <cell r="A1481"/>
          <cell r="F1481"/>
          <cell r="G1481" t="str">
            <v>Medido Acumulado</v>
          </cell>
          <cell r="H1481" t="e">
            <v>#REF!</v>
          </cell>
        </row>
        <row r="1482">
          <cell r="A1482"/>
          <cell r="F1482"/>
          <cell r="G1482" t="str">
            <v>Contrato</v>
          </cell>
          <cell r="H1482">
            <v>0</v>
          </cell>
        </row>
        <row r="1483">
          <cell r="A1483"/>
          <cell r="F1483"/>
          <cell r="G1483" t="str">
            <v>Saldo</v>
          </cell>
          <cell r="H1483" t="e">
            <v>#REF!</v>
          </cell>
        </row>
        <row r="1484">
          <cell r="A1484"/>
        </row>
        <row r="1485">
          <cell r="A1485" t="str">
            <v>25.1.1</v>
          </cell>
          <cell r="B1485">
            <v>220</v>
          </cell>
          <cell r="C1485"/>
          <cell r="D1485"/>
          <cell r="E1485"/>
          <cell r="F1485"/>
          <cell r="G1485"/>
          <cell r="H1485">
            <v>49.7</v>
          </cell>
          <cell r="I1485" t="e">
            <v>#REF!</v>
          </cell>
        </row>
        <row r="1486">
          <cell r="A1486"/>
          <cell r="B1486" t="str">
            <v xml:space="preserve">TORNEIRA DE JARDIM </v>
          </cell>
          <cell r="C1486">
            <v>49.7</v>
          </cell>
          <cell r="H1486">
            <v>49.7</v>
          </cell>
        </row>
        <row r="1487">
          <cell r="A1487"/>
          <cell r="H1487">
            <v>0</v>
          </cell>
        </row>
        <row r="1488">
          <cell r="A1488"/>
          <cell r="H1488"/>
        </row>
        <row r="1489">
          <cell r="A1489"/>
          <cell r="H1489"/>
        </row>
        <row r="1490">
          <cell r="A1490"/>
          <cell r="G1490" t="str">
            <v>8ª medição</v>
          </cell>
          <cell r="H1490">
            <v>85.3</v>
          </cell>
        </row>
        <row r="1491">
          <cell r="A1491"/>
          <cell r="G1491" t="str">
            <v>9ª medição</v>
          </cell>
          <cell r="H1491">
            <v>85</v>
          </cell>
        </row>
        <row r="1492">
          <cell r="A1492"/>
          <cell r="G1492" t="str">
            <v>10ª Medição</v>
          </cell>
          <cell r="H1492">
            <v>49.7</v>
          </cell>
        </row>
        <row r="1493">
          <cell r="A1493"/>
          <cell r="H1493"/>
        </row>
        <row r="1494">
          <cell r="A1494"/>
          <cell r="H1494"/>
        </row>
        <row r="1495">
          <cell r="A1495"/>
          <cell r="H1495"/>
        </row>
        <row r="1496">
          <cell r="A1496"/>
          <cell r="F1496"/>
          <cell r="G1496" t="str">
            <v>Medido Acumulado</v>
          </cell>
          <cell r="H1496">
            <v>220</v>
          </cell>
        </row>
        <row r="1497">
          <cell r="A1497"/>
          <cell r="F1497"/>
          <cell r="G1497" t="str">
            <v>Contrato</v>
          </cell>
          <cell r="H1497">
            <v>0</v>
          </cell>
        </row>
        <row r="1498">
          <cell r="A1498"/>
          <cell r="F1498"/>
          <cell r="G1498" t="str">
            <v>Saldo</v>
          </cell>
          <cell r="H1498">
            <v>-220</v>
          </cell>
        </row>
        <row r="1499">
          <cell r="A1499"/>
        </row>
        <row r="1500">
          <cell r="A1500" t="str">
            <v>25.1.2</v>
          </cell>
          <cell r="B1500">
            <v>20</v>
          </cell>
          <cell r="C1500"/>
          <cell r="D1500"/>
          <cell r="E1500"/>
          <cell r="F1500"/>
          <cell r="G1500"/>
          <cell r="H1500">
            <v>20</v>
          </cell>
          <cell r="I1500" t="e">
            <v>#REF!</v>
          </cell>
        </row>
        <row r="1501">
          <cell r="A1501"/>
          <cell r="B1501" t="str">
            <v>RAMAL DE DISTRIBUIÇÃO</v>
          </cell>
          <cell r="C1501">
            <v>20</v>
          </cell>
          <cell r="H1501">
            <v>20</v>
          </cell>
        </row>
        <row r="1502">
          <cell r="A1502"/>
          <cell r="H1502">
            <v>0</v>
          </cell>
        </row>
        <row r="1503">
          <cell r="A1503"/>
          <cell r="H1503"/>
        </row>
        <row r="1504">
          <cell r="A1504"/>
          <cell r="H1504"/>
        </row>
        <row r="1505">
          <cell r="A1505"/>
          <cell r="H1505"/>
        </row>
        <row r="1506">
          <cell r="A1506"/>
          <cell r="H1506"/>
        </row>
        <row r="1507">
          <cell r="A1507"/>
          <cell r="G1507" t="str">
            <v>10ª Medição</v>
          </cell>
          <cell r="H1507">
            <v>20</v>
          </cell>
        </row>
        <row r="1508">
          <cell r="A1508"/>
          <cell r="H1508"/>
        </row>
        <row r="1509">
          <cell r="A1509"/>
          <cell r="H1509"/>
        </row>
        <row r="1510">
          <cell r="A1510"/>
          <cell r="H1510"/>
        </row>
        <row r="1511">
          <cell r="A1511"/>
          <cell r="F1511"/>
          <cell r="G1511" t="str">
            <v>Medido Acumulado</v>
          </cell>
          <cell r="H1511">
            <v>20</v>
          </cell>
        </row>
        <row r="1512">
          <cell r="A1512"/>
          <cell r="F1512"/>
          <cell r="G1512" t="str">
            <v>Contrato</v>
          </cell>
          <cell r="H1512">
            <v>0</v>
          </cell>
        </row>
        <row r="1513">
          <cell r="A1513"/>
          <cell r="F1513"/>
          <cell r="G1513" t="str">
            <v>Saldo</v>
          </cell>
          <cell r="H1513">
            <v>-20</v>
          </cell>
        </row>
        <row r="1514">
          <cell r="A1514"/>
        </row>
        <row r="1515">
          <cell r="A1515" t="str">
            <v>25.3.1</v>
          </cell>
          <cell r="B1515">
            <v>13</v>
          </cell>
          <cell r="C1515"/>
          <cell r="D1515"/>
          <cell r="E1515"/>
          <cell r="F1515"/>
          <cell r="G1515"/>
          <cell r="H1515">
            <v>1</v>
          </cell>
          <cell r="I1515" t="e">
            <v>#REF!</v>
          </cell>
        </row>
        <row r="1516">
          <cell r="A1516"/>
          <cell r="B1516" t="str">
            <v>AMAMENTAÇÃO</v>
          </cell>
          <cell r="C1516">
            <v>1</v>
          </cell>
          <cell r="H1516">
            <v>1</v>
          </cell>
        </row>
        <row r="1517">
          <cell r="A1517"/>
          <cell r="H1517">
            <v>0</v>
          </cell>
        </row>
        <row r="1518">
          <cell r="A1518"/>
          <cell r="H1518"/>
        </row>
        <row r="1519">
          <cell r="A1519"/>
          <cell r="H1519"/>
        </row>
        <row r="1520">
          <cell r="A1520"/>
          <cell r="H1520"/>
        </row>
        <row r="1521">
          <cell r="A1521"/>
          <cell r="H1521"/>
        </row>
        <row r="1522">
          <cell r="A1522"/>
          <cell r="G1522" t="str">
            <v>7ªmedição</v>
          </cell>
          <cell r="H1522">
            <v>7</v>
          </cell>
        </row>
        <row r="1523">
          <cell r="A1523"/>
          <cell r="G1523" t="str">
            <v>10ªmedição</v>
          </cell>
          <cell r="H1523">
            <v>1</v>
          </cell>
        </row>
        <row r="1524">
          <cell r="A1524"/>
          <cell r="H1524"/>
        </row>
        <row r="1525">
          <cell r="A1525"/>
          <cell r="H1525"/>
        </row>
        <row r="1526">
          <cell r="A1526"/>
          <cell r="F1526"/>
          <cell r="G1526" t="str">
            <v>Medido Acumulado</v>
          </cell>
          <cell r="H1526">
            <v>8</v>
          </cell>
        </row>
        <row r="1527">
          <cell r="A1527"/>
          <cell r="F1527"/>
          <cell r="G1527" t="str">
            <v>Contrato</v>
          </cell>
          <cell r="H1527">
            <v>3</v>
          </cell>
        </row>
        <row r="1528">
          <cell r="A1528"/>
          <cell r="F1528"/>
          <cell r="G1528" t="str">
            <v>Saldo</v>
          </cell>
          <cell r="H1528">
            <v>-5</v>
          </cell>
        </row>
        <row r="1529">
          <cell r="A1529"/>
        </row>
        <row r="1530">
          <cell r="A1530" t="str">
            <v>25.6.1</v>
          </cell>
          <cell r="B1530">
            <v>100</v>
          </cell>
          <cell r="C1530"/>
          <cell r="D1530"/>
          <cell r="E1530"/>
          <cell r="F1530"/>
          <cell r="G1530"/>
          <cell r="H1530">
            <v>4</v>
          </cell>
          <cell r="I1530" t="e">
            <v>#REF!</v>
          </cell>
        </row>
        <row r="1531">
          <cell r="A1531"/>
          <cell r="B1531" t="str">
            <v>DRENO AMAMENTAÇÃO</v>
          </cell>
          <cell r="C1531">
            <v>4</v>
          </cell>
          <cell r="H1531">
            <v>4</v>
          </cell>
        </row>
        <row r="1532">
          <cell r="A1532"/>
          <cell r="H1532">
            <v>0</v>
          </cell>
        </row>
        <row r="1533">
          <cell r="A1533"/>
          <cell r="H1533"/>
        </row>
        <row r="1534">
          <cell r="A1534"/>
          <cell r="H1534"/>
        </row>
        <row r="1535">
          <cell r="A1535"/>
          <cell r="H1535"/>
        </row>
        <row r="1536">
          <cell r="A1536"/>
          <cell r="G1536" t="str">
            <v>8ª medição</v>
          </cell>
          <cell r="H1536">
            <v>96</v>
          </cell>
        </row>
        <row r="1537">
          <cell r="A1537"/>
          <cell r="G1537" t="str">
            <v>10ª medição</v>
          </cell>
          <cell r="H1537">
            <v>4</v>
          </cell>
        </row>
        <row r="1538">
          <cell r="A1538"/>
          <cell r="H1538"/>
        </row>
        <row r="1539">
          <cell r="A1539"/>
          <cell r="H1539"/>
        </row>
        <row r="1540">
          <cell r="A1540"/>
          <cell r="H1540"/>
        </row>
        <row r="1541">
          <cell r="A1541"/>
          <cell r="F1541"/>
          <cell r="G1541" t="str">
            <v>Medido Acumulado</v>
          </cell>
          <cell r="H1541">
            <v>100</v>
          </cell>
        </row>
        <row r="1542">
          <cell r="A1542"/>
          <cell r="F1542"/>
          <cell r="G1542" t="str">
            <v>Contrato</v>
          </cell>
          <cell r="H1542">
            <v>0</v>
          </cell>
        </row>
        <row r="1543">
          <cell r="A1543"/>
          <cell r="F1543"/>
          <cell r="G1543" t="str">
            <v>Saldo</v>
          </cell>
          <cell r="H1543">
            <v>-100</v>
          </cell>
        </row>
        <row r="1544">
          <cell r="A1544"/>
        </row>
        <row r="1545">
          <cell r="A1545" t="str">
            <v>25.6.3</v>
          </cell>
          <cell r="B1545">
            <v>90</v>
          </cell>
          <cell r="C1545"/>
          <cell r="D1545"/>
          <cell r="E1545"/>
          <cell r="F1545"/>
          <cell r="G1545"/>
          <cell r="H1545">
            <v>55</v>
          </cell>
          <cell r="I1545" t="e">
            <v>#REF!</v>
          </cell>
        </row>
        <row r="1546">
          <cell r="A1546"/>
          <cell r="B1546" t="str">
            <v>DRENO SALÃO DO JURI</v>
          </cell>
          <cell r="C1546">
            <v>32</v>
          </cell>
          <cell r="H1546">
            <v>32</v>
          </cell>
        </row>
        <row r="1547">
          <cell r="A1547"/>
          <cell r="B1547" t="str">
            <v>DRENO RECEPÇÃO</v>
          </cell>
          <cell r="C1547">
            <v>23</v>
          </cell>
          <cell r="H1547">
            <v>23</v>
          </cell>
        </row>
        <row r="1548">
          <cell r="A1548"/>
          <cell r="H1548"/>
        </row>
        <row r="1549">
          <cell r="A1549"/>
          <cell r="H1549"/>
        </row>
        <row r="1550">
          <cell r="A1550"/>
          <cell r="H1550"/>
        </row>
        <row r="1551">
          <cell r="A1551"/>
          <cell r="H1551"/>
        </row>
        <row r="1552">
          <cell r="A1552"/>
          <cell r="H1552"/>
        </row>
        <row r="1553">
          <cell r="A1553"/>
          <cell r="G1553" t="str">
            <v>10ª Medição</v>
          </cell>
          <cell r="H1553">
            <v>55</v>
          </cell>
        </row>
        <row r="1554">
          <cell r="A1554"/>
          <cell r="H1554"/>
        </row>
        <row r="1555">
          <cell r="A1555"/>
          <cell r="H1555"/>
        </row>
        <row r="1556">
          <cell r="A1556"/>
          <cell r="F1556"/>
          <cell r="G1556" t="str">
            <v>Medido Acumulado</v>
          </cell>
          <cell r="H1556">
            <v>55</v>
          </cell>
        </row>
        <row r="1557">
          <cell r="A1557"/>
          <cell r="F1557"/>
          <cell r="G1557" t="str">
            <v>Contrato</v>
          </cell>
          <cell r="H1557">
            <v>0</v>
          </cell>
        </row>
        <row r="1558">
          <cell r="A1558"/>
          <cell r="F1558"/>
          <cell r="G1558" t="str">
            <v>Saldo</v>
          </cell>
          <cell r="H1558">
            <v>-55</v>
          </cell>
        </row>
        <row r="1559">
          <cell r="A1559"/>
        </row>
        <row r="1560">
          <cell r="A1560" t="str">
            <v>25.11.7</v>
          </cell>
          <cell r="B1560">
            <v>7</v>
          </cell>
          <cell r="C1560"/>
          <cell r="D1560"/>
          <cell r="E1560"/>
          <cell r="F1560"/>
          <cell r="G1560"/>
          <cell r="H1560">
            <v>7</v>
          </cell>
          <cell r="I1560" t="e">
            <v>#REF!</v>
          </cell>
        </row>
        <row r="1561">
          <cell r="A1561"/>
          <cell r="B1561" t="str">
            <v>WC MASCULINO</v>
          </cell>
          <cell r="C1561">
            <v>2</v>
          </cell>
          <cell r="H1561">
            <v>2</v>
          </cell>
        </row>
        <row r="1562">
          <cell r="A1562"/>
          <cell r="B1562" t="str">
            <v>WC FEMININO</v>
          </cell>
          <cell r="C1562">
            <v>3</v>
          </cell>
          <cell r="H1562">
            <v>3</v>
          </cell>
        </row>
        <row r="1563">
          <cell r="A1563"/>
          <cell r="B1563" t="str">
            <v>WC JUIZ</v>
          </cell>
          <cell r="C1563">
            <v>1</v>
          </cell>
          <cell r="H1563">
            <v>1</v>
          </cell>
        </row>
        <row r="1564">
          <cell r="A1564"/>
          <cell r="B1564" t="str">
            <v>WC JURADOS</v>
          </cell>
          <cell r="C1564">
            <v>1</v>
          </cell>
          <cell r="H1564">
            <v>1</v>
          </cell>
        </row>
        <row r="1565">
          <cell r="A1565"/>
          <cell r="H1565"/>
        </row>
        <row r="1566">
          <cell r="A1566"/>
          <cell r="G1566" t="str">
            <v>10ª Medição</v>
          </cell>
          <cell r="H1566">
            <v>7</v>
          </cell>
        </row>
        <row r="1567">
          <cell r="A1567"/>
          <cell r="H1567"/>
        </row>
        <row r="1568">
          <cell r="A1568"/>
          <cell r="H1568"/>
        </row>
        <row r="1569">
          <cell r="A1569"/>
          <cell r="F1569"/>
          <cell r="G1569" t="str">
            <v>Medido Acumulado</v>
          </cell>
          <cell r="H1569">
            <v>7</v>
          </cell>
        </row>
        <row r="1570">
          <cell r="A1570"/>
          <cell r="F1570"/>
          <cell r="G1570" t="str">
            <v>Contrato</v>
          </cell>
          <cell r="H1570">
            <v>0</v>
          </cell>
        </row>
        <row r="1571">
          <cell r="A1571"/>
          <cell r="F1571"/>
          <cell r="G1571" t="str">
            <v>Saldo</v>
          </cell>
          <cell r="H1571">
            <v>-7</v>
          </cell>
        </row>
        <row r="1572">
          <cell r="A1572"/>
        </row>
        <row r="1573">
          <cell r="A1573"/>
        </row>
        <row r="1574">
          <cell r="A1574" t="str">
            <v>25.11.11</v>
          </cell>
          <cell r="B1574">
            <v>10</v>
          </cell>
          <cell r="C1574"/>
          <cell r="D1574"/>
          <cell r="E1574"/>
          <cell r="F1574"/>
          <cell r="G1574"/>
          <cell r="H1574">
            <v>9</v>
          </cell>
          <cell r="I1574" t="e">
            <v>#REF!</v>
          </cell>
        </row>
        <row r="1575">
          <cell r="A1575"/>
          <cell r="B1575" t="str">
            <v>WC MASCULINO</v>
          </cell>
          <cell r="C1575">
            <v>2</v>
          </cell>
          <cell r="H1575">
            <v>2</v>
          </cell>
        </row>
        <row r="1576">
          <cell r="A1576"/>
          <cell r="B1576" t="str">
            <v>WC FEMININO</v>
          </cell>
          <cell r="C1576">
            <v>3</v>
          </cell>
          <cell r="H1576">
            <v>3</v>
          </cell>
        </row>
        <row r="1577">
          <cell r="A1577"/>
          <cell r="B1577" t="str">
            <v>WC JUIZ</v>
          </cell>
          <cell r="C1577">
            <v>1</v>
          </cell>
          <cell r="H1577">
            <v>1</v>
          </cell>
        </row>
        <row r="1578">
          <cell r="A1578"/>
          <cell r="B1578" t="str">
            <v>WC JURADOS</v>
          </cell>
          <cell r="C1578">
            <v>1</v>
          </cell>
          <cell r="H1578">
            <v>1</v>
          </cell>
        </row>
        <row r="1579">
          <cell r="A1579"/>
          <cell r="B1579" t="str">
            <v>WC PROMOTORIA</v>
          </cell>
          <cell r="C1579">
            <v>1</v>
          </cell>
          <cell r="H1579">
            <v>1</v>
          </cell>
        </row>
        <row r="1580">
          <cell r="A1580"/>
          <cell r="B1580" t="str">
            <v>AMAMENTAÇÃO</v>
          </cell>
          <cell r="C1580">
            <v>1</v>
          </cell>
          <cell r="H1580">
            <v>1</v>
          </cell>
        </row>
        <row r="1581">
          <cell r="A1581"/>
          <cell r="H1581"/>
        </row>
        <row r="1582">
          <cell r="A1582"/>
          <cell r="B1582"/>
          <cell r="C1582"/>
          <cell r="D1582"/>
          <cell r="E1582"/>
          <cell r="F1582"/>
          <cell r="G1582" t="str">
            <v>10ª Medição</v>
          </cell>
          <cell r="H1582">
            <v>9</v>
          </cell>
          <cell r="I1582"/>
          <cell r="J1582"/>
        </row>
        <row r="1583">
          <cell r="A1583"/>
          <cell r="B1583"/>
          <cell r="C1583"/>
          <cell r="D1583"/>
          <cell r="E1583"/>
          <cell r="F1583"/>
          <cell r="G1583"/>
          <cell r="H1583"/>
          <cell r="I1583"/>
          <cell r="J1583"/>
        </row>
        <row r="1584">
          <cell r="A1584"/>
          <cell r="H1584"/>
        </row>
        <row r="1585">
          <cell r="A1585"/>
          <cell r="F1585"/>
          <cell r="G1585" t="str">
            <v>Medido Acumulado</v>
          </cell>
          <cell r="H1585" t="e">
            <v>#REF!</v>
          </cell>
        </row>
        <row r="1586">
          <cell r="A1586"/>
          <cell r="F1586"/>
          <cell r="G1586" t="str">
            <v>Contrato</v>
          </cell>
          <cell r="H1586">
            <v>1</v>
          </cell>
        </row>
        <row r="1587">
          <cell r="A1587"/>
          <cell r="F1587"/>
          <cell r="G1587" t="str">
            <v>Saldo</v>
          </cell>
          <cell r="H1587" t="e">
            <v>#REF!</v>
          </cell>
        </row>
        <row r="1588">
          <cell r="A1588"/>
        </row>
        <row r="1589">
          <cell r="A1589"/>
        </row>
        <row r="1590">
          <cell r="A1590" t="str">
            <v>25.11.13</v>
          </cell>
          <cell r="B1590">
            <v>1</v>
          </cell>
          <cell r="C1590"/>
          <cell r="D1590"/>
          <cell r="E1590"/>
          <cell r="F1590"/>
          <cell r="G1590"/>
          <cell r="H1590">
            <v>1</v>
          </cell>
          <cell r="I1590" t="e">
            <v>#REF!</v>
          </cell>
        </row>
        <row r="1591">
          <cell r="A1591"/>
          <cell r="B1591" t="str">
            <v>DML</v>
          </cell>
          <cell r="C1591">
            <v>1</v>
          </cell>
          <cell r="H1591">
            <v>1</v>
          </cell>
        </row>
        <row r="1592">
          <cell r="A1592"/>
          <cell r="H1592">
            <v>0</v>
          </cell>
        </row>
        <row r="1593">
          <cell r="A1593"/>
          <cell r="H1593">
            <v>0</v>
          </cell>
        </row>
        <row r="1594">
          <cell r="A1594"/>
          <cell r="H1594">
            <v>0</v>
          </cell>
        </row>
        <row r="1595">
          <cell r="A1595"/>
          <cell r="H1595">
            <v>0</v>
          </cell>
        </row>
        <row r="1596">
          <cell r="A1596"/>
          <cell r="H1596">
            <v>0</v>
          </cell>
        </row>
        <row r="1597">
          <cell r="A1597"/>
          <cell r="H1597">
            <v>0</v>
          </cell>
        </row>
        <row r="1598">
          <cell r="A1598"/>
          <cell r="H1598">
            <v>0</v>
          </cell>
        </row>
        <row r="1599">
          <cell r="A1599"/>
          <cell r="H1599">
            <v>0</v>
          </cell>
        </row>
        <row r="1600">
          <cell r="A1600"/>
          <cell r="H1600">
            <v>0</v>
          </cell>
        </row>
        <row r="1601">
          <cell r="A1601"/>
          <cell r="F1601"/>
          <cell r="G1601" t="str">
            <v>Medido Acumulado</v>
          </cell>
          <cell r="H1601" t="e">
            <v>#REF!</v>
          </cell>
        </row>
        <row r="1602">
          <cell r="A1602"/>
          <cell r="F1602"/>
          <cell r="G1602" t="str">
            <v>Contrato</v>
          </cell>
          <cell r="H1602">
            <v>0</v>
          </cell>
        </row>
        <row r="1603">
          <cell r="A1603"/>
          <cell r="F1603"/>
          <cell r="G1603" t="str">
            <v>Saldo</v>
          </cell>
          <cell r="H1603" t="e">
            <v>#REF!</v>
          </cell>
        </row>
        <row r="1604">
          <cell r="A1604"/>
        </row>
        <row r="1605">
          <cell r="A1605" t="str">
            <v>25.11.15</v>
          </cell>
          <cell r="B1605">
            <v>4</v>
          </cell>
          <cell r="C1605"/>
          <cell r="D1605"/>
          <cell r="E1605"/>
          <cell r="F1605"/>
          <cell r="G1605"/>
          <cell r="H1605">
            <v>2</v>
          </cell>
          <cell r="I1605" t="e">
            <v>#REF!</v>
          </cell>
        </row>
        <row r="1606">
          <cell r="A1606"/>
          <cell r="B1606" t="str">
            <v>CUSTÓDIA</v>
          </cell>
          <cell r="C1606">
            <v>2</v>
          </cell>
          <cell r="H1606">
            <v>2</v>
          </cell>
        </row>
        <row r="1607">
          <cell r="A1607"/>
          <cell r="H1607">
            <v>0</v>
          </cell>
        </row>
        <row r="1608">
          <cell r="A1608"/>
          <cell r="H1608">
            <v>0</v>
          </cell>
        </row>
        <row r="1609">
          <cell r="A1609"/>
          <cell r="H1609">
            <v>0</v>
          </cell>
        </row>
        <row r="1610">
          <cell r="A1610"/>
          <cell r="H1610">
            <v>0</v>
          </cell>
        </row>
        <row r="1611">
          <cell r="A1611"/>
          <cell r="H1611">
            <v>0</v>
          </cell>
        </row>
        <row r="1612">
          <cell r="A1612"/>
          <cell r="H1612">
            <v>0</v>
          </cell>
        </row>
        <row r="1613">
          <cell r="A1613"/>
          <cell r="H1613">
            <v>0</v>
          </cell>
        </row>
        <row r="1614">
          <cell r="A1614"/>
          <cell r="H1614">
            <v>0</v>
          </cell>
        </row>
        <row r="1615">
          <cell r="A1615"/>
          <cell r="H1615">
            <v>0</v>
          </cell>
        </row>
        <row r="1616">
          <cell r="A1616"/>
          <cell r="F1616"/>
          <cell r="G1616" t="str">
            <v>Medido Acumulado</v>
          </cell>
          <cell r="H1616" t="e">
            <v>#REF!</v>
          </cell>
        </row>
        <row r="1617">
          <cell r="A1617"/>
          <cell r="F1617"/>
          <cell r="G1617" t="str">
            <v>Contrato</v>
          </cell>
          <cell r="H1617">
            <v>0</v>
          </cell>
        </row>
        <row r="1618">
          <cell r="A1618"/>
          <cell r="F1618"/>
          <cell r="G1618" t="str">
            <v>Saldo</v>
          </cell>
          <cell r="H1618" t="e">
            <v>#REF!</v>
          </cell>
        </row>
        <row r="1619">
          <cell r="A1619"/>
        </row>
        <row r="1620">
          <cell r="A1620" t="str">
            <v>25.11.16</v>
          </cell>
          <cell r="B1620">
            <v>2</v>
          </cell>
          <cell r="C1620"/>
          <cell r="D1620"/>
          <cell r="E1620"/>
          <cell r="F1620"/>
          <cell r="G1620"/>
          <cell r="H1620">
            <v>2</v>
          </cell>
          <cell r="I1620" t="e">
            <v>#REF!</v>
          </cell>
        </row>
        <row r="1621">
          <cell r="A1621"/>
          <cell r="B1621" t="str">
            <v>WC PNE MASCULINO</v>
          </cell>
          <cell r="C1621">
            <v>1</v>
          </cell>
          <cell r="H1621">
            <v>1</v>
          </cell>
        </row>
        <row r="1622">
          <cell r="A1622"/>
          <cell r="B1622" t="str">
            <v>WC PNE FEMININO</v>
          </cell>
          <cell r="C1622">
            <v>1</v>
          </cell>
          <cell r="H1622">
            <v>1</v>
          </cell>
        </row>
        <row r="1623">
          <cell r="A1623"/>
          <cell r="H1623">
            <v>0</v>
          </cell>
        </row>
        <row r="1624">
          <cell r="A1624"/>
          <cell r="H1624">
            <v>0</v>
          </cell>
        </row>
        <row r="1625">
          <cell r="A1625"/>
          <cell r="H1625">
            <v>0</v>
          </cell>
        </row>
        <row r="1626">
          <cell r="A1626"/>
          <cell r="H1626">
            <v>0</v>
          </cell>
        </row>
        <row r="1627">
          <cell r="A1627"/>
          <cell r="H1627">
            <v>0</v>
          </cell>
        </row>
        <row r="1628">
          <cell r="A1628"/>
          <cell r="H1628">
            <v>0</v>
          </cell>
        </row>
        <row r="1629">
          <cell r="A1629"/>
          <cell r="H1629">
            <v>0</v>
          </cell>
        </row>
        <row r="1630">
          <cell r="A1630"/>
          <cell r="H1630">
            <v>0</v>
          </cell>
        </row>
        <row r="1631">
          <cell r="A1631"/>
          <cell r="F1631"/>
          <cell r="G1631" t="str">
            <v>Medido Acumulado</v>
          </cell>
          <cell r="H1631" t="e">
            <v>#REF!</v>
          </cell>
        </row>
        <row r="1632">
          <cell r="A1632"/>
          <cell r="F1632"/>
          <cell r="G1632" t="str">
            <v>Contrato</v>
          </cell>
          <cell r="H1632">
            <v>0</v>
          </cell>
        </row>
        <row r="1633">
          <cell r="A1633"/>
          <cell r="F1633"/>
          <cell r="G1633" t="str">
            <v>Saldo</v>
          </cell>
          <cell r="H1633" t="e">
            <v>#REF!</v>
          </cell>
        </row>
        <row r="1634">
          <cell r="A1634"/>
        </row>
        <row r="1635">
          <cell r="A1635" t="str">
            <v>25.11.17</v>
          </cell>
          <cell r="B1635">
            <v>2</v>
          </cell>
          <cell r="C1635"/>
          <cell r="D1635"/>
          <cell r="E1635"/>
          <cell r="F1635"/>
          <cell r="G1635"/>
          <cell r="H1635">
            <v>2</v>
          </cell>
          <cell r="I1635" t="e">
            <v>#REF!</v>
          </cell>
        </row>
        <row r="1636">
          <cell r="A1636"/>
          <cell r="B1636" t="str">
            <v>WC PNE MASCULINO</v>
          </cell>
          <cell r="C1636">
            <v>1</v>
          </cell>
          <cell r="H1636">
            <v>1</v>
          </cell>
        </row>
        <row r="1637">
          <cell r="A1637"/>
          <cell r="B1637" t="str">
            <v>WC PNE FEMININO</v>
          </cell>
          <cell r="C1637">
            <v>1</v>
          </cell>
          <cell r="H1637">
            <v>1</v>
          </cell>
        </row>
        <row r="1638">
          <cell r="A1638"/>
          <cell r="H1638">
            <v>0</v>
          </cell>
        </row>
        <row r="1639">
          <cell r="A1639"/>
          <cell r="H1639">
            <v>0</v>
          </cell>
        </row>
        <row r="1640">
          <cell r="A1640"/>
          <cell r="H1640">
            <v>0</v>
          </cell>
        </row>
        <row r="1641">
          <cell r="A1641"/>
          <cell r="H1641">
            <v>0</v>
          </cell>
        </row>
        <row r="1642">
          <cell r="A1642"/>
          <cell r="H1642">
            <v>0</v>
          </cell>
        </row>
        <row r="1643">
          <cell r="A1643"/>
          <cell r="H1643">
            <v>0</v>
          </cell>
        </row>
        <row r="1644">
          <cell r="A1644"/>
          <cell r="H1644">
            <v>0</v>
          </cell>
        </row>
        <row r="1645">
          <cell r="A1645"/>
          <cell r="H1645">
            <v>0</v>
          </cell>
        </row>
        <row r="1646">
          <cell r="A1646"/>
          <cell r="F1646"/>
          <cell r="G1646" t="str">
            <v>Medido Acumulado</v>
          </cell>
          <cell r="H1646" t="e">
            <v>#REF!</v>
          </cell>
        </row>
        <row r="1647">
          <cell r="A1647"/>
          <cell r="F1647"/>
          <cell r="G1647" t="str">
            <v>Contrato</v>
          </cell>
          <cell r="H1647">
            <v>0</v>
          </cell>
        </row>
        <row r="1648">
          <cell r="A1648"/>
          <cell r="F1648"/>
          <cell r="G1648" t="str">
            <v>Saldo</v>
          </cell>
          <cell r="H1648" t="e">
            <v>#REF!</v>
          </cell>
        </row>
        <row r="1649">
          <cell r="A1649"/>
        </row>
        <row r="1650">
          <cell r="A1650" t="str">
            <v>25.12.5</v>
          </cell>
          <cell r="B1650">
            <v>4</v>
          </cell>
          <cell r="C1650"/>
          <cell r="D1650"/>
          <cell r="E1650"/>
          <cell r="F1650"/>
          <cell r="G1650"/>
          <cell r="H1650">
            <v>4</v>
          </cell>
          <cell r="I1650" t="e">
            <v>#REF!</v>
          </cell>
        </row>
        <row r="1651">
          <cell r="A1651"/>
          <cell r="B1651" t="str">
            <v>WC PNE</v>
          </cell>
          <cell r="C1651">
            <v>4</v>
          </cell>
          <cell r="H1651">
            <v>4</v>
          </cell>
        </row>
        <row r="1652">
          <cell r="A1652"/>
          <cell r="H1652">
            <v>0</v>
          </cell>
        </row>
        <row r="1653">
          <cell r="A1653"/>
          <cell r="H1653">
            <v>0</v>
          </cell>
        </row>
        <row r="1654">
          <cell r="A1654"/>
          <cell r="H1654">
            <v>0</v>
          </cell>
        </row>
        <row r="1655">
          <cell r="A1655"/>
          <cell r="H1655">
            <v>0</v>
          </cell>
        </row>
        <row r="1656">
          <cell r="A1656"/>
          <cell r="H1656">
            <v>0</v>
          </cell>
        </row>
        <row r="1657">
          <cell r="A1657"/>
          <cell r="H1657">
            <v>0</v>
          </cell>
        </row>
        <row r="1658">
          <cell r="A1658"/>
          <cell r="H1658">
            <v>0</v>
          </cell>
        </row>
        <row r="1659">
          <cell r="A1659"/>
          <cell r="H1659">
            <v>0</v>
          </cell>
        </row>
        <row r="1660">
          <cell r="A1660"/>
          <cell r="H1660">
            <v>0</v>
          </cell>
        </row>
        <row r="1661">
          <cell r="A1661"/>
          <cell r="F1661"/>
          <cell r="G1661" t="str">
            <v>Medido Acumulado</v>
          </cell>
          <cell r="H1661" t="e">
            <v>#REF!</v>
          </cell>
        </row>
        <row r="1662">
          <cell r="A1662"/>
          <cell r="F1662"/>
          <cell r="G1662" t="str">
            <v>Contrato</v>
          </cell>
          <cell r="H1662">
            <v>0</v>
          </cell>
        </row>
        <row r="1663">
          <cell r="A1663"/>
          <cell r="F1663"/>
          <cell r="G1663" t="str">
            <v>Saldo</v>
          </cell>
          <cell r="H1663" t="e">
            <v>#REF!</v>
          </cell>
        </row>
        <row r="1664">
          <cell r="A1664"/>
        </row>
        <row r="1665">
          <cell r="A1665" t="str">
            <v>25.12.6</v>
          </cell>
          <cell r="B1665">
            <v>2</v>
          </cell>
          <cell r="C1665"/>
          <cell r="D1665"/>
          <cell r="E1665"/>
          <cell r="F1665"/>
          <cell r="G1665"/>
          <cell r="H1665">
            <v>2</v>
          </cell>
          <cell r="I1665" t="e">
            <v>#REF!</v>
          </cell>
        </row>
        <row r="1666">
          <cell r="A1666"/>
          <cell r="B1666" t="str">
            <v>WC PNE</v>
          </cell>
          <cell r="C1666">
            <v>2</v>
          </cell>
          <cell r="H1666">
            <v>2</v>
          </cell>
        </row>
        <row r="1667">
          <cell r="A1667"/>
          <cell r="H1667">
            <v>0</v>
          </cell>
        </row>
        <row r="1668">
          <cell r="A1668"/>
          <cell r="H1668">
            <v>0</v>
          </cell>
        </row>
        <row r="1669">
          <cell r="A1669"/>
          <cell r="H1669">
            <v>0</v>
          </cell>
        </row>
        <row r="1670">
          <cell r="A1670"/>
          <cell r="H1670">
            <v>0</v>
          </cell>
        </row>
        <row r="1671">
          <cell r="A1671"/>
          <cell r="H1671">
            <v>0</v>
          </cell>
        </row>
        <row r="1672">
          <cell r="A1672"/>
          <cell r="H1672">
            <v>0</v>
          </cell>
        </row>
        <row r="1673">
          <cell r="A1673"/>
          <cell r="H1673">
            <v>0</v>
          </cell>
        </row>
        <row r="1674">
          <cell r="A1674"/>
          <cell r="H1674">
            <v>0</v>
          </cell>
        </row>
        <row r="1675">
          <cell r="A1675"/>
          <cell r="H1675">
            <v>0</v>
          </cell>
        </row>
        <row r="1676">
          <cell r="A1676"/>
          <cell r="F1676"/>
          <cell r="G1676" t="str">
            <v>Medido Acumulado</v>
          </cell>
          <cell r="H1676" t="e">
            <v>#REF!</v>
          </cell>
        </row>
        <row r="1677">
          <cell r="A1677"/>
          <cell r="F1677"/>
          <cell r="G1677" t="str">
            <v>Contrato</v>
          </cell>
          <cell r="H1677">
            <v>0</v>
          </cell>
        </row>
        <row r="1678">
          <cell r="A1678"/>
          <cell r="F1678"/>
          <cell r="G1678" t="str">
            <v>Saldo</v>
          </cell>
          <cell r="H1678" t="e">
            <v>#REF!</v>
          </cell>
        </row>
        <row r="1679">
          <cell r="A1679"/>
        </row>
        <row r="1680">
          <cell r="A1680" t="str">
            <v>25.12.7</v>
          </cell>
          <cell r="B1680">
            <v>4</v>
          </cell>
          <cell r="C1680"/>
          <cell r="D1680"/>
          <cell r="E1680"/>
          <cell r="F1680"/>
          <cell r="G1680"/>
          <cell r="H1680">
            <v>4</v>
          </cell>
          <cell r="I1680" t="e">
            <v>#REF!</v>
          </cell>
        </row>
        <row r="1681">
          <cell r="A1681"/>
          <cell r="B1681" t="str">
            <v>WC PNE</v>
          </cell>
          <cell r="C1681">
            <v>4</v>
          </cell>
          <cell r="H1681">
            <v>4</v>
          </cell>
        </row>
        <row r="1682">
          <cell r="A1682"/>
          <cell r="H1682">
            <v>0</v>
          </cell>
        </row>
        <row r="1683">
          <cell r="A1683"/>
          <cell r="H1683">
            <v>0</v>
          </cell>
        </row>
        <row r="1684">
          <cell r="A1684"/>
          <cell r="H1684">
            <v>0</v>
          </cell>
        </row>
        <row r="1685">
          <cell r="A1685"/>
          <cell r="H1685">
            <v>0</v>
          </cell>
        </row>
        <row r="1686">
          <cell r="A1686"/>
          <cell r="H1686">
            <v>0</v>
          </cell>
        </row>
        <row r="1687">
          <cell r="A1687"/>
          <cell r="H1687">
            <v>0</v>
          </cell>
        </row>
        <row r="1688">
          <cell r="A1688"/>
          <cell r="H1688">
            <v>0</v>
          </cell>
        </row>
        <row r="1689">
          <cell r="A1689"/>
          <cell r="H1689">
            <v>0</v>
          </cell>
        </row>
        <row r="1690">
          <cell r="A1690"/>
          <cell r="H1690">
            <v>0</v>
          </cell>
        </row>
        <row r="1691">
          <cell r="A1691"/>
          <cell r="F1691"/>
          <cell r="G1691" t="str">
            <v>Medido Acumulado</v>
          </cell>
          <cell r="H1691" t="e">
            <v>#REF!</v>
          </cell>
        </row>
        <row r="1692">
          <cell r="A1692"/>
          <cell r="F1692"/>
          <cell r="G1692" t="str">
            <v>Contrato</v>
          </cell>
          <cell r="H1692">
            <v>0</v>
          </cell>
        </row>
        <row r="1693">
          <cell r="A1693"/>
          <cell r="F1693"/>
          <cell r="G1693" t="str">
            <v>Saldo</v>
          </cell>
          <cell r="H1693" t="e">
            <v>#REF!</v>
          </cell>
        </row>
        <row r="1694">
          <cell r="A1694"/>
        </row>
        <row r="1695">
          <cell r="A1695" t="str">
            <v>28.2</v>
          </cell>
          <cell r="B1695">
            <v>18</v>
          </cell>
          <cell r="C1695"/>
          <cell r="D1695"/>
          <cell r="E1695"/>
          <cell r="F1695"/>
          <cell r="G1695"/>
          <cell r="H1695">
            <v>18</v>
          </cell>
          <cell r="I1695" t="e">
            <v>#REF!</v>
          </cell>
        </row>
        <row r="1696">
          <cell r="A1696"/>
          <cell r="B1696" t="str">
            <v xml:space="preserve">LETREIRO </v>
          </cell>
          <cell r="C1696">
            <v>18</v>
          </cell>
          <cell r="H1696">
            <v>18</v>
          </cell>
        </row>
        <row r="1697">
          <cell r="A1697"/>
          <cell r="H1697">
            <v>0</v>
          </cell>
        </row>
        <row r="1698">
          <cell r="A1698"/>
          <cell r="H1698">
            <v>0</v>
          </cell>
        </row>
        <row r="1699">
          <cell r="A1699"/>
          <cell r="H1699">
            <v>0</v>
          </cell>
        </row>
        <row r="1700">
          <cell r="A1700"/>
          <cell r="H1700">
            <v>0</v>
          </cell>
        </row>
        <row r="1701">
          <cell r="A1701"/>
          <cell r="H1701">
            <v>0</v>
          </cell>
        </row>
        <row r="1702">
          <cell r="A1702"/>
          <cell r="H1702">
            <v>0</v>
          </cell>
        </row>
        <row r="1703">
          <cell r="A1703"/>
          <cell r="H1703">
            <v>0</v>
          </cell>
        </row>
        <row r="1704">
          <cell r="A1704"/>
          <cell r="H1704">
            <v>0</v>
          </cell>
        </row>
        <row r="1705">
          <cell r="A1705"/>
          <cell r="H1705">
            <v>0</v>
          </cell>
        </row>
        <row r="1706">
          <cell r="A1706"/>
          <cell r="F1706"/>
          <cell r="G1706" t="str">
            <v>Medido Acumulado</v>
          </cell>
          <cell r="H1706" t="e">
            <v>#REF!</v>
          </cell>
        </row>
        <row r="1707">
          <cell r="A1707"/>
          <cell r="F1707"/>
          <cell r="G1707" t="str">
            <v>Contrato</v>
          </cell>
          <cell r="H1707">
            <v>0</v>
          </cell>
        </row>
        <row r="1708">
          <cell r="A1708"/>
          <cell r="F1708"/>
          <cell r="G1708" t="str">
            <v>Saldo</v>
          </cell>
          <cell r="H1708" t="e">
            <v>#REF!</v>
          </cell>
        </row>
        <row r="1709">
          <cell r="A1709"/>
        </row>
        <row r="1710">
          <cell r="A1710"/>
        </row>
        <row r="1711">
          <cell r="A1711" t="str">
            <v>30.1</v>
          </cell>
          <cell r="B1711">
            <v>1</v>
          </cell>
          <cell r="C1711"/>
          <cell r="D1711"/>
          <cell r="E1711"/>
          <cell r="F1711"/>
          <cell r="G1711"/>
          <cell r="H1711">
            <v>1</v>
          </cell>
          <cell r="I1711" t="e">
            <v>#REF!</v>
          </cell>
        </row>
        <row r="1712">
          <cell r="A1712"/>
          <cell r="B1712" t="str">
            <v>TESTEMUNHA</v>
          </cell>
          <cell r="C1712">
            <v>1</v>
          </cell>
          <cell r="H1712">
            <v>1</v>
          </cell>
        </row>
        <row r="1713">
          <cell r="A1713"/>
          <cell r="H1713">
            <v>0</v>
          </cell>
        </row>
        <row r="1714">
          <cell r="A1714"/>
          <cell r="H1714">
            <v>0</v>
          </cell>
        </row>
        <row r="1715">
          <cell r="A1715"/>
          <cell r="H1715">
            <v>0</v>
          </cell>
        </row>
        <row r="1716">
          <cell r="A1716"/>
          <cell r="H1716">
            <v>0</v>
          </cell>
        </row>
        <row r="1717">
          <cell r="A1717"/>
          <cell r="H1717">
            <v>0</v>
          </cell>
        </row>
        <row r="1718">
          <cell r="A1718"/>
          <cell r="H1718">
            <v>0</v>
          </cell>
        </row>
        <row r="1719">
          <cell r="A1719"/>
          <cell r="H1719">
            <v>0</v>
          </cell>
        </row>
        <row r="1720">
          <cell r="A1720"/>
          <cell r="H1720">
            <v>0</v>
          </cell>
        </row>
        <row r="1721">
          <cell r="A1721"/>
          <cell r="H1721">
            <v>0</v>
          </cell>
        </row>
        <row r="1722">
          <cell r="A1722"/>
          <cell r="F1722"/>
          <cell r="G1722" t="str">
            <v>Medido Acumulado</v>
          </cell>
          <cell r="H1722" t="e">
            <v>#REF!</v>
          </cell>
        </row>
        <row r="1723">
          <cell r="A1723"/>
          <cell r="F1723"/>
          <cell r="G1723" t="str">
            <v>Contrato</v>
          </cell>
          <cell r="H1723">
            <v>0</v>
          </cell>
        </row>
        <row r="1724">
          <cell r="A1724"/>
          <cell r="F1724"/>
          <cell r="G1724" t="str">
            <v>Saldo</v>
          </cell>
          <cell r="H1724" t="e">
            <v>#REF!</v>
          </cell>
        </row>
        <row r="1725">
          <cell r="A1725"/>
        </row>
        <row r="1726">
          <cell r="A1726" t="str">
            <v>30.2</v>
          </cell>
          <cell r="B1726">
            <v>5</v>
          </cell>
          <cell r="C1726"/>
          <cell r="D1726"/>
          <cell r="E1726"/>
          <cell r="F1726"/>
          <cell r="G1726"/>
          <cell r="H1726">
            <v>3</v>
          </cell>
          <cell r="I1726" t="e">
            <v>#REF!</v>
          </cell>
        </row>
        <row r="1727">
          <cell r="A1727"/>
          <cell r="B1727" t="str">
            <v>DISTRIBUIÇÃO</v>
          </cell>
          <cell r="C1727">
            <v>1</v>
          </cell>
          <cell r="H1727">
            <v>1</v>
          </cell>
        </row>
        <row r="1728">
          <cell r="A1728"/>
          <cell r="B1728" t="str">
            <v>SALA TÉCNICA 1</v>
          </cell>
          <cell r="C1728">
            <v>2</v>
          </cell>
          <cell r="H1728">
            <v>2</v>
          </cell>
        </row>
        <row r="1729">
          <cell r="A1729"/>
          <cell r="H1729">
            <v>0</v>
          </cell>
        </row>
        <row r="1730">
          <cell r="A1730"/>
          <cell r="H1730">
            <v>0</v>
          </cell>
        </row>
        <row r="1731">
          <cell r="A1731"/>
          <cell r="H1731">
            <v>0</v>
          </cell>
        </row>
        <row r="1732">
          <cell r="A1732"/>
          <cell r="H1732">
            <v>0</v>
          </cell>
        </row>
        <row r="1733">
          <cell r="A1733"/>
          <cell r="H1733">
            <v>0</v>
          </cell>
        </row>
        <row r="1734">
          <cell r="A1734"/>
          <cell r="H1734">
            <v>0</v>
          </cell>
        </row>
        <row r="1735">
          <cell r="A1735"/>
          <cell r="H1735">
            <v>0</v>
          </cell>
        </row>
        <row r="1736">
          <cell r="A1736"/>
          <cell r="F1736"/>
          <cell r="G1736" t="str">
            <v>Medido Acumulado</v>
          </cell>
          <cell r="H1736" t="e">
            <v>#REF!</v>
          </cell>
        </row>
        <row r="1737">
          <cell r="A1737"/>
          <cell r="F1737"/>
          <cell r="G1737" t="str">
            <v>Contrato</v>
          </cell>
          <cell r="H1737">
            <v>0</v>
          </cell>
        </row>
        <row r="1738">
          <cell r="A1738"/>
          <cell r="F1738"/>
          <cell r="G1738" t="str">
            <v>Saldo</v>
          </cell>
          <cell r="H1738" t="e">
            <v>#REF!</v>
          </cell>
        </row>
        <row r="1739">
          <cell r="A1739"/>
        </row>
        <row r="1740">
          <cell r="A1740" t="str">
            <v>30.3</v>
          </cell>
          <cell r="B1740">
            <v>3</v>
          </cell>
          <cell r="C1740"/>
          <cell r="D1740"/>
          <cell r="E1740"/>
          <cell r="F1740"/>
          <cell r="G1740"/>
          <cell r="H1740">
            <v>2</v>
          </cell>
          <cell r="I1740" t="e">
            <v>#REF!</v>
          </cell>
        </row>
        <row r="1741">
          <cell r="A1741"/>
          <cell r="B1741" t="str">
            <v>SALA TÁCNICA 2</v>
          </cell>
          <cell r="C1741">
            <v>2</v>
          </cell>
          <cell r="H1741">
            <v>2</v>
          </cell>
        </row>
        <row r="1742">
          <cell r="A1742"/>
          <cell r="H1742">
            <v>0</v>
          </cell>
        </row>
        <row r="1743">
          <cell r="A1743"/>
          <cell r="H1743">
            <v>0</v>
          </cell>
        </row>
        <row r="1744">
          <cell r="A1744"/>
          <cell r="H1744">
            <v>0</v>
          </cell>
        </row>
        <row r="1745">
          <cell r="A1745"/>
          <cell r="H1745">
            <v>0</v>
          </cell>
        </row>
        <row r="1746">
          <cell r="A1746"/>
          <cell r="H1746">
            <v>0</v>
          </cell>
        </row>
        <row r="1747">
          <cell r="A1747"/>
          <cell r="H1747">
            <v>0</v>
          </cell>
        </row>
        <row r="1748">
          <cell r="A1748"/>
          <cell r="F1748"/>
          <cell r="G1748" t="str">
            <v>Medido Acumulado</v>
          </cell>
          <cell r="H1748" t="e">
            <v>#REF!</v>
          </cell>
        </row>
        <row r="1749">
          <cell r="A1749"/>
          <cell r="F1749"/>
          <cell r="G1749" t="str">
            <v>Contrato</v>
          </cell>
          <cell r="H1749">
            <v>0</v>
          </cell>
        </row>
        <row r="1750">
          <cell r="A1750"/>
          <cell r="F1750"/>
          <cell r="G1750" t="str">
            <v>Saldo</v>
          </cell>
          <cell r="H1750" t="e">
            <v>#REF!</v>
          </cell>
        </row>
        <row r="1751">
          <cell r="A1751"/>
        </row>
        <row r="1752">
          <cell r="A1752" t="str">
            <v>30.4</v>
          </cell>
          <cell r="B1752">
            <v>4</v>
          </cell>
          <cell r="C1752"/>
          <cell r="D1752"/>
          <cell r="E1752"/>
          <cell r="F1752"/>
          <cell r="G1752"/>
          <cell r="H1752">
            <v>1</v>
          </cell>
          <cell r="I1752" t="e">
            <v>#REF!</v>
          </cell>
        </row>
        <row r="1753">
          <cell r="A1753"/>
          <cell r="B1753" t="str">
            <v>JURADOS</v>
          </cell>
          <cell r="C1753">
            <v>1</v>
          </cell>
          <cell r="H1753">
            <v>1</v>
          </cell>
        </row>
        <row r="1754">
          <cell r="A1754"/>
          <cell r="H1754">
            <v>0</v>
          </cell>
        </row>
        <row r="1755">
          <cell r="A1755"/>
          <cell r="H1755">
            <v>0</v>
          </cell>
        </row>
        <row r="1756">
          <cell r="A1756"/>
          <cell r="H1756">
            <v>0</v>
          </cell>
        </row>
        <row r="1757">
          <cell r="H1757">
            <v>0</v>
          </cell>
        </row>
        <row r="1758">
          <cell r="H1758">
            <v>0</v>
          </cell>
        </row>
        <row r="1759">
          <cell r="H1759">
            <v>0</v>
          </cell>
        </row>
        <row r="1760">
          <cell r="H1760">
            <v>0</v>
          </cell>
        </row>
        <row r="1761">
          <cell r="F1761"/>
          <cell r="G1761" t="str">
            <v>Medido Acumulado</v>
          </cell>
          <cell r="H1761" t="e">
            <v>#REF!</v>
          </cell>
        </row>
        <row r="1762">
          <cell r="F1762"/>
          <cell r="G1762" t="str">
            <v>Contrato</v>
          </cell>
          <cell r="H1762">
            <v>0</v>
          </cell>
        </row>
        <row r="1763">
          <cell r="F1763"/>
          <cell r="G1763" t="str">
            <v>Saldo</v>
          </cell>
          <cell r="H1763" t="e">
            <v>#REF!</v>
          </cell>
        </row>
      </sheetData>
      <sheetData sheetId="20">
        <row r="5">
          <cell r="A5"/>
        </row>
        <row r="6">
          <cell r="A6" t="str">
            <v>2.1</v>
          </cell>
          <cell r="B6">
            <v>12</v>
          </cell>
          <cell r="C6"/>
          <cell r="D6"/>
          <cell r="E6"/>
          <cell r="F6"/>
          <cell r="G6"/>
          <cell r="H6">
            <v>1</v>
          </cell>
          <cell r="I6" t="e">
            <v>#REF!</v>
          </cell>
        </row>
        <row r="7">
          <cell r="A7"/>
          <cell r="B7" t="str">
            <v>9ª MEDIÇÃO - PERÍODO 01/08/2023 a 31/08/2023</v>
          </cell>
          <cell r="C7">
            <v>1</v>
          </cell>
          <cell r="H7">
            <v>1</v>
          </cell>
        </row>
        <row r="8">
          <cell r="A8"/>
          <cell r="B8" t="str">
            <v>Valor Previsto acumulado R$ 2.849.298,78</v>
          </cell>
          <cell r="H8">
            <v>0</v>
          </cell>
        </row>
        <row r="9">
          <cell r="A9"/>
          <cell r="B9" t="str">
            <v>Valor executado acumulado: R$ 2.780.507,69</v>
          </cell>
          <cell r="H9">
            <v>0</v>
          </cell>
        </row>
        <row r="10">
          <cell r="A10"/>
          <cell r="H10"/>
        </row>
        <row r="11">
          <cell r="A11"/>
          <cell r="G11" t="str">
            <v>1ª medição</v>
          </cell>
          <cell r="H11">
            <v>0.5</v>
          </cell>
        </row>
        <row r="12">
          <cell r="A12"/>
          <cell r="G12" t="str">
            <v>2ª medição</v>
          </cell>
          <cell r="H12">
            <v>1.5</v>
          </cell>
        </row>
        <row r="13">
          <cell r="A13"/>
          <cell r="G13" t="str">
            <v>3ª medição</v>
          </cell>
          <cell r="H13">
            <v>0.9</v>
          </cell>
        </row>
        <row r="14">
          <cell r="A14"/>
          <cell r="G14" t="str">
            <v>4ª medição</v>
          </cell>
          <cell r="H14">
            <v>0.8</v>
          </cell>
        </row>
        <row r="15">
          <cell r="A15"/>
          <cell r="G15" t="str">
            <v>5ª medição</v>
          </cell>
          <cell r="H15">
            <v>1</v>
          </cell>
        </row>
        <row r="16">
          <cell r="A16"/>
          <cell r="B16"/>
          <cell r="C16"/>
          <cell r="D16"/>
          <cell r="E16"/>
          <cell r="F16"/>
          <cell r="G16" t="str">
            <v>6ª medição</v>
          </cell>
          <cell r="H16">
            <v>1</v>
          </cell>
          <cell r="I16"/>
        </row>
        <row r="17">
          <cell r="A17"/>
          <cell r="B17"/>
          <cell r="C17"/>
          <cell r="D17"/>
          <cell r="E17"/>
          <cell r="F17"/>
          <cell r="G17" t="str">
            <v>7ª medição</v>
          </cell>
          <cell r="H17">
            <v>1.3</v>
          </cell>
          <cell r="I17"/>
        </row>
        <row r="18">
          <cell r="A18"/>
          <cell r="B18"/>
          <cell r="C18"/>
          <cell r="D18"/>
          <cell r="E18"/>
          <cell r="F18"/>
          <cell r="G18" t="str">
            <v>8ª medição</v>
          </cell>
          <cell r="H18">
            <v>1</v>
          </cell>
          <cell r="I18"/>
        </row>
        <row r="19">
          <cell r="A19"/>
          <cell r="B19"/>
          <cell r="C19"/>
          <cell r="D19"/>
          <cell r="E19"/>
          <cell r="F19"/>
          <cell r="G19" t="str">
            <v>9ª medição</v>
          </cell>
          <cell r="H19">
            <v>1</v>
          </cell>
          <cell r="I19"/>
        </row>
        <row r="20">
          <cell r="A20"/>
          <cell r="B20"/>
          <cell r="C20"/>
          <cell r="D20"/>
          <cell r="E20"/>
          <cell r="F20"/>
          <cell r="G20"/>
          <cell r="H20"/>
          <cell r="I20"/>
        </row>
        <row r="21">
          <cell r="A21"/>
          <cell r="B21"/>
          <cell r="C21"/>
          <cell r="D21"/>
          <cell r="E21"/>
          <cell r="F21"/>
          <cell r="G21" t="str">
            <v>Medido Acumulado</v>
          </cell>
          <cell r="H21">
            <v>9</v>
          </cell>
          <cell r="I21"/>
        </row>
        <row r="22">
          <cell r="A22"/>
          <cell r="B22"/>
          <cell r="C22"/>
          <cell r="D22"/>
          <cell r="E22"/>
          <cell r="F22"/>
          <cell r="G22" t="str">
            <v>Contrato</v>
          </cell>
          <cell r="H22">
            <v>0</v>
          </cell>
          <cell r="I22"/>
        </row>
        <row r="23">
          <cell r="A23"/>
          <cell r="B23"/>
          <cell r="C23"/>
          <cell r="D23"/>
          <cell r="E23"/>
          <cell r="F23"/>
          <cell r="G23" t="str">
            <v>Saldo</v>
          </cell>
          <cell r="H23">
            <v>-9</v>
          </cell>
          <cell r="I23"/>
        </row>
        <row r="24">
          <cell r="A24"/>
          <cell r="B24"/>
          <cell r="C24"/>
          <cell r="D24"/>
          <cell r="E24"/>
          <cell r="F24"/>
          <cell r="G24"/>
          <cell r="H24"/>
          <cell r="I24"/>
        </row>
        <row r="25">
          <cell r="A25" t="str">
            <v>5.1</v>
          </cell>
          <cell r="B25">
            <v>472.7</v>
          </cell>
          <cell r="C25"/>
          <cell r="D25"/>
          <cell r="E25"/>
          <cell r="F25"/>
          <cell r="G25"/>
          <cell r="H25">
            <v>47.7</v>
          </cell>
          <cell r="I25" t="e">
            <v>#REF!</v>
          </cell>
          <cell r="J25"/>
        </row>
        <row r="26">
          <cell r="A26"/>
          <cell r="B26" t="str">
            <v>ESCAVAÇÃO MURETA LADO FRONTAL</v>
          </cell>
          <cell r="D26">
            <v>0.9</v>
          </cell>
          <cell r="E26">
            <v>60</v>
          </cell>
          <cell r="F26">
            <v>0.8</v>
          </cell>
          <cell r="H26">
            <v>43.2</v>
          </cell>
        </row>
        <row r="27">
          <cell r="A27"/>
          <cell r="B27" t="str">
            <v>LIXEIRA</v>
          </cell>
          <cell r="D27">
            <v>1.5</v>
          </cell>
          <cell r="E27">
            <v>5</v>
          </cell>
          <cell r="F27">
            <v>0.6</v>
          </cell>
          <cell r="H27">
            <v>4.5</v>
          </cell>
        </row>
        <row r="28">
          <cell r="A28"/>
          <cell r="H28">
            <v>0</v>
          </cell>
        </row>
        <row r="29">
          <cell r="A29"/>
          <cell r="H29">
            <v>0</v>
          </cell>
        </row>
        <row r="30">
          <cell r="A30"/>
          <cell r="G30" t="str">
            <v>2ª Medição</v>
          </cell>
          <cell r="H30">
            <v>259.61</v>
          </cell>
        </row>
        <row r="31">
          <cell r="A31"/>
          <cell r="G31" t="str">
            <v>5ª Medição</v>
          </cell>
          <cell r="H31">
            <v>29.28</v>
          </cell>
        </row>
        <row r="32">
          <cell r="A32"/>
          <cell r="G32" t="str">
            <v>6ª Medição</v>
          </cell>
          <cell r="H32">
            <v>37.42</v>
          </cell>
        </row>
        <row r="33">
          <cell r="A33"/>
          <cell r="G33" t="str">
            <v>8ª Medição</v>
          </cell>
          <cell r="H33">
            <v>73.53</v>
          </cell>
        </row>
        <row r="34">
          <cell r="A34"/>
          <cell r="G34" t="str">
            <v>9ª Medição</v>
          </cell>
          <cell r="H34">
            <v>47.7</v>
          </cell>
        </row>
        <row r="35">
          <cell r="A35"/>
          <cell r="H35">
            <v>0</v>
          </cell>
        </row>
        <row r="36">
          <cell r="A36"/>
          <cell r="F36"/>
          <cell r="G36" t="str">
            <v>Medido Acumulado</v>
          </cell>
          <cell r="H36">
            <v>447.54</v>
          </cell>
        </row>
        <row r="37">
          <cell r="A37"/>
          <cell r="F37"/>
          <cell r="G37" t="str">
            <v>Contrato</v>
          </cell>
          <cell r="H37">
            <v>0</v>
          </cell>
        </row>
        <row r="38">
          <cell r="A38"/>
          <cell r="F38"/>
          <cell r="G38" t="str">
            <v>Saldo</v>
          </cell>
          <cell r="H38">
            <v>-447.54</v>
          </cell>
        </row>
        <row r="39">
          <cell r="A39"/>
        </row>
        <row r="40">
          <cell r="A40" t="str">
            <v>5.5</v>
          </cell>
          <cell r="B40">
            <v>537</v>
          </cell>
          <cell r="C40"/>
          <cell r="D40"/>
          <cell r="E40"/>
          <cell r="F40"/>
          <cell r="G40"/>
          <cell r="H40">
            <v>159.22999999999999</v>
          </cell>
          <cell r="I40" t="e">
            <v>#REF!</v>
          </cell>
        </row>
        <row r="41">
          <cell r="A41"/>
          <cell r="B41" t="str">
            <v>MURETA LADO LATERAL ESQUERDO PRÓXIMO A MATA</v>
          </cell>
          <cell r="D41">
            <v>0.7</v>
          </cell>
          <cell r="E41">
            <v>102.12</v>
          </cell>
          <cell r="F41">
            <v>0.8</v>
          </cell>
          <cell r="H41">
            <v>57.187199999999997</v>
          </cell>
        </row>
        <row r="42">
          <cell r="A42"/>
          <cell r="B42" t="str">
            <v>MURETA LADO FRONTAL</v>
          </cell>
          <cell r="D42">
            <v>0.7</v>
          </cell>
          <cell r="E42">
            <v>60</v>
          </cell>
          <cell r="F42">
            <v>0.8</v>
          </cell>
          <cell r="H42">
            <v>33.6</v>
          </cell>
        </row>
        <row r="43">
          <cell r="A43"/>
          <cell r="B43" t="str">
            <v>MURO POSTERIOR</v>
          </cell>
          <cell r="D43">
            <v>0.6</v>
          </cell>
          <cell r="E43">
            <v>61</v>
          </cell>
          <cell r="F43">
            <v>0.6</v>
          </cell>
          <cell r="H43">
            <v>21.96</v>
          </cell>
        </row>
        <row r="44">
          <cell r="A44"/>
          <cell r="B44" t="str">
            <v>CALÇADA FACHADA OESTE</v>
          </cell>
          <cell r="D44">
            <v>2</v>
          </cell>
          <cell r="E44">
            <v>21.9</v>
          </cell>
          <cell r="F44">
            <v>0.3</v>
          </cell>
          <cell r="H44">
            <v>13.139999999999999</v>
          </cell>
        </row>
        <row r="45">
          <cell r="A45"/>
          <cell r="B45" t="str">
            <v>CALÇADA FACHADA NORTE</v>
          </cell>
          <cell r="D45">
            <v>2.2999999999999998</v>
          </cell>
          <cell r="E45">
            <v>32.15</v>
          </cell>
          <cell r="F45">
            <v>0.3</v>
          </cell>
          <cell r="H45">
            <v>22.183499999999999</v>
          </cell>
        </row>
        <row r="46">
          <cell r="A46"/>
          <cell r="B46" t="str">
            <v>RAMPA LATERAL</v>
          </cell>
          <cell r="D46">
            <v>1.2</v>
          </cell>
          <cell r="E46">
            <v>4.5</v>
          </cell>
          <cell r="F46">
            <v>0.4</v>
          </cell>
          <cell r="H46">
            <v>2.1599999999999997</v>
          </cell>
        </row>
        <row r="47">
          <cell r="A47"/>
          <cell r="B47" t="str">
            <v>RAMPA FRONTAL</v>
          </cell>
          <cell r="D47">
            <v>1.2</v>
          </cell>
          <cell r="E47">
            <v>7.5</v>
          </cell>
          <cell r="F47">
            <v>1</v>
          </cell>
          <cell r="H47">
            <v>9</v>
          </cell>
        </row>
        <row r="48">
          <cell r="A48"/>
          <cell r="H48"/>
        </row>
        <row r="49">
          <cell r="A49"/>
          <cell r="G49" t="str">
            <v>2ª Medição</v>
          </cell>
          <cell r="H49">
            <v>230.09</v>
          </cell>
        </row>
        <row r="50">
          <cell r="A50"/>
          <cell r="G50" t="str">
            <v>6ª Medição</v>
          </cell>
          <cell r="H50">
            <v>15.86</v>
          </cell>
        </row>
        <row r="51">
          <cell r="A51"/>
          <cell r="G51" t="str">
            <v>9ª Medição</v>
          </cell>
          <cell r="H51">
            <v>159.22999999999999</v>
          </cell>
        </row>
        <row r="52">
          <cell r="A52"/>
          <cell r="H52"/>
        </row>
        <row r="53">
          <cell r="A53"/>
          <cell r="H53"/>
        </row>
        <row r="54">
          <cell r="A54"/>
          <cell r="F54"/>
          <cell r="G54" t="str">
            <v>Medido Acumulado</v>
          </cell>
          <cell r="H54">
            <v>405.17999999999995</v>
          </cell>
        </row>
        <row r="55">
          <cell r="A55"/>
          <cell r="F55"/>
          <cell r="G55" t="str">
            <v>Contrato</v>
          </cell>
          <cell r="H55">
            <v>0</v>
          </cell>
        </row>
        <row r="56">
          <cell r="A56"/>
          <cell r="F56"/>
          <cell r="G56" t="str">
            <v>Saldo</v>
          </cell>
          <cell r="H56">
            <v>-405.17999999999995</v>
          </cell>
        </row>
        <row r="57">
          <cell r="A57"/>
        </row>
        <row r="58">
          <cell r="A58" t="str">
            <v>6.15</v>
          </cell>
          <cell r="B58">
            <v>30.81</v>
          </cell>
          <cell r="C58"/>
          <cell r="D58"/>
          <cell r="E58"/>
          <cell r="F58"/>
          <cell r="G58"/>
          <cell r="H58">
            <v>8.31</v>
          </cell>
          <cell r="I58" t="e">
            <v>#REF!</v>
          </cell>
        </row>
        <row r="59">
          <cell r="A59"/>
          <cell r="B59" t="str">
            <v>PRATELEIRA LIXEIRA - FUNDO</v>
          </cell>
          <cell r="D59">
            <v>0.84</v>
          </cell>
          <cell r="E59">
            <v>4.42</v>
          </cell>
          <cell r="H59">
            <v>3.7127999999999997</v>
          </cell>
        </row>
        <row r="60">
          <cell r="A60"/>
          <cell r="B60" t="str">
            <v>PRATELEIRA LIXEIRA - LATERAL</v>
          </cell>
          <cell r="D60">
            <v>0.1</v>
          </cell>
          <cell r="E60">
            <v>4.42</v>
          </cell>
          <cell r="H60">
            <v>0.442</v>
          </cell>
        </row>
        <row r="61">
          <cell r="A61"/>
          <cell r="B61" t="str">
            <v>COBERTA LIXEIRA - FUNDO</v>
          </cell>
          <cell r="D61">
            <v>0.84</v>
          </cell>
          <cell r="E61">
            <v>4.42</v>
          </cell>
          <cell r="H61">
            <v>3.7127999999999997</v>
          </cell>
        </row>
        <row r="62">
          <cell r="A62"/>
          <cell r="B62" t="str">
            <v>COBERTA LIXEIRA - LATERAL</v>
          </cell>
          <cell r="D62">
            <v>0.1</v>
          </cell>
          <cell r="E62">
            <v>4.42</v>
          </cell>
          <cell r="H62">
            <v>0.442</v>
          </cell>
        </row>
        <row r="63">
          <cell r="A63"/>
          <cell r="H63"/>
        </row>
        <row r="64">
          <cell r="A64"/>
          <cell r="H64"/>
        </row>
        <row r="65">
          <cell r="A65"/>
          <cell r="G65" t="str">
            <v>3ª medição</v>
          </cell>
          <cell r="H65">
            <v>5.86</v>
          </cell>
        </row>
        <row r="66">
          <cell r="A66"/>
          <cell r="G66" t="str">
            <v>9ª medição</v>
          </cell>
          <cell r="H66">
            <v>8.31</v>
          </cell>
        </row>
        <row r="67">
          <cell r="A67"/>
          <cell r="H67"/>
        </row>
        <row r="68">
          <cell r="A68"/>
          <cell r="H68"/>
        </row>
        <row r="69">
          <cell r="A69"/>
          <cell r="F69"/>
          <cell r="G69" t="str">
            <v>Medido Acumulado</v>
          </cell>
          <cell r="H69">
            <v>14.170000000000002</v>
          </cell>
        </row>
        <row r="70">
          <cell r="A70"/>
          <cell r="F70"/>
          <cell r="G70" t="str">
            <v>Contrato</v>
          </cell>
          <cell r="H70">
            <v>0</v>
          </cell>
        </row>
        <row r="71">
          <cell r="A71"/>
          <cell r="F71"/>
          <cell r="G71" t="str">
            <v>Saldo</v>
          </cell>
          <cell r="H71">
            <v>-14.170000000000002</v>
          </cell>
        </row>
        <row r="72">
          <cell r="A72"/>
        </row>
        <row r="73">
          <cell r="A73" t="str">
            <v>6.17</v>
          </cell>
          <cell r="B73">
            <v>12.16</v>
          </cell>
          <cell r="C73"/>
          <cell r="D73"/>
          <cell r="E73"/>
          <cell r="F73"/>
          <cell r="G73"/>
          <cell r="H73">
            <v>8.5</v>
          </cell>
          <cell r="I73" t="e">
            <v>#REF!</v>
          </cell>
        </row>
        <row r="74">
          <cell r="A74"/>
          <cell r="B74" t="str">
            <v>LIXEIRA SC1</v>
          </cell>
          <cell r="C74">
            <v>2</v>
          </cell>
          <cell r="E74">
            <v>4.4800000000000004</v>
          </cell>
          <cell r="F74">
            <v>0.5</v>
          </cell>
          <cell r="H74">
            <v>4.4800000000000004</v>
          </cell>
        </row>
        <row r="75">
          <cell r="A75"/>
          <cell r="B75" t="str">
            <v>LIXEIRA SC2</v>
          </cell>
          <cell r="C75">
            <v>2</v>
          </cell>
          <cell r="E75">
            <v>1.08</v>
          </cell>
          <cell r="F75">
            <v>0.5</v>
          </cell>
          <cell r="H75">
            <v>1.08</v>
          </cell>
        </row>
        <row r="76">
          <cell r="A76"/>
          <cell r="B76" t="str">
            <v>LIXEIRA SC3</v>
          </cell>
          <cell r="C76">
            <v>2</v>
          </cell>
          <cell r="E76">
            <v>0.98</v>
          </cell>
          <cell r="F76">
            <v>0.5</v>
          </cell>
          <cell r="H76">
            <v>0.98</v>
          </cell>
        </row>
        <row r="77">
          <cell r="A77"/>
          <cell r="B77" t="str">
            <v>LIXEIRA SC4</v>
          </cell>
          <cell r="C77">
            <v>2</v>
          </cell>
          <cell r="E77">
            <v>0.98</v>
          </cell>
          <cell r="F77">
            <v>0.5</v>
          </cell>
          <cell r="H77">
            <v>0.98</v>
          </cell>
        </row>
        <row r="78">
          <cell r="A78"/>
          <cell r="B78" t="str">
            <v>LIXEIRA SC5</v>
          </cell>
          <cell r="C78">
            <v>2</v>
          </cell>
          <cell r="E78">
            <v>0.98</v>
          </cell>
          <cell r="F78">
            <v>0.5</v>
          </cell>
          <cell r="H78">
            <v>0.98</v>
          </cell>
        </row>
        <row r="79">
          <cell r="A79"/>
          <cell r="H79"/>
        </row>
        <row r="80">
          <cell r="A80"/>
          <cell r="H80"/>
        </row>
        <row r="81">
          <cell r="A81"/>
          <cell r="G81" t="str">
            <v>9ª medição</v>
          </cell>
          <cell r="H81">
            <v>8.5</v>
          </cell>
        </row>
        <row r="82">
          <cell r="A82"/>
          <cell r="H82"/>
        </row>
        <row r="83">
          <cell r="A83"/>
          <cell r="H83"/>
        </row>
        <row r="84">
          <cell r="A84"/>
          <cell r="F84"/>
          <cell r="G84" t="str">
            <v>Medido Acumulado</v>
          </cell>
          <cell r="H84">
            <v>8.5</v>
          </cell>
        </row>
        <row r="85">
          <cell r="A85"/>
          <cell r="F85"/>
          <cell r="G85" t="str">
            <v>Contrato</v>
          </cell>
          <cell r="H85">
            <v>3.66</v>
          </cell>
        </row>
        <row r="86">
          <cell r="A86"/>
          <cell r="F86"/>
          <cell r="G86" t="str">
            <v>Saldo</v>
          </cell>
          <cell r="H86">
            <v>-4.84</v>
          </cell>
        </row>
        <row r="87">
          <cell r="A87"/>
        </row>
        <row r="88">
          <cell r="A88" t="str">
            <v>6.19</v>
          </cell>
          <cell r="B88">
            <v>20</v>
          </cell>
          <cell r="C88"/>
          <cell r="D88"/>
          <cell r="E88"/>
          <cell r="F88"/>
          <cell r="G88"/>
          <cell r="H88">
            <v>6</v>
          </cell>
          <cell r="I88" t="e">
            <v>#REF!</v>
          </cell>
        </row>
        <row r="89">
          <cell r="A89"/>
          <cell r="B89" t="str">
            <v>LIXEIRA</v>
          </cell>
          <cell r="C89">
            <v>6</v>
          </cell>
          <cell r="H89">
            <v>6</v>
          </cell>
        </row>
        <row r="90">
          <cell r="A90"/>
          <cell r="H90">
            <v>0</v>
          </cell>
        </row>
        <row r="91">
          <cell r="A91"/>
          <cell r="H91">
            <v>0</v>
          </cell>
        </row>
        <row r="92">
          <cell r="A92"/>
          <cell r="H92"/>
        </row>
        <row r="93">
          <cell r="A93"/>
          <cell r="H93"/>
        </row>
        <row r="94">
          <cell r="A94"/>
          <cell r="H94"/>
        </row>
        <row r="95">
          <cell r="A95"/>
          <cell r="H95"/>
        </row>
        <row r="96">
          <cell r="A96"/>
          <cell r="G96" t="str">
            <v>3ª Medição</v>
          </cell>
          <cell r="H96">
            <v>10.33</v>
          </cell>
        </row>
        <row r="97">
          <cell r="A97"/>
          <cell r="G97" t="str">
            <v>9ª Medição</v>
          </cell>
          <cell r="H97">
            <v>6</v>
          </cell>
        </row>
        <row r="98">
          <cell r="A98"/>
          <cell r="H98"/>
        </row>
        <row r="99">
          <cell r="A99"/>
          <cell r="F99"/>
          <cell r="G99" t="str">
            <v>Medido Acumulado</v>
          </cell>
          <cell r="H99">
            <v>16.329999999999998</v>
          </cell>
        </row>
        <row r="100">
          <cell r="A100"/>
          <cell r="F100"/>
          <cell r="G100" t="str">
            <v>Contrato</v>
          </cell>
          <cell r="H100">
            <v>3.6700000000000017</v>
          </cell>
        </row>
        <row r="101">
          <cell r="A101"/>
          <cell r="F101"/>
          <cell r="G101" t="str">
            <v>Saldo</v>
          </cell>
          <cell r="H101">
            <v>-12.659999999999997</v>
          </cell>
        </row>
        <row r="102">
          <cell r="A102"/>
        </row>
        <row r="103">
          <cell r="A103" t="str">
            <v>6.21</v>
          </cell>
          <cell r="B103">
            <v>609</v>
          </cell>
          <cell r="C103"/>
          <cell r="D103"/>
          <cell r="E103"/>
          <cell r="F103"/>
          <cell r="G103"/>
          <cell r="H103">
            <v>131.47999999999999</v>
          </cell>
          <cell r="I103" t="e">
            <v>#REF!</v>
          </cell>
        </row>
        <row r="104">
          <cell r="A104"/>
          <cell r="B104" t="str">
            <v>LIXEIRA</v>
          </cell>
          <cell r="C104">
            <v>93</v>
          </cell>
          <cell r="H104">
            <v>93</v>
          </cell>
        </row>
        <row r="105">
          <cell r="A105"/>
          <cell r="B105" t="str">
            <v>SAPATA MURETA FRONTAL</v>
          </cell>
          <cell r="C105">
            <v>38.48188235294117</v>
          </cell>
          <cell r="H105">
            <v>38.48188235294117</v>
          </cell>
        </row>
        <row r="106">
          <cell r="A106"/>
          <cell r="H106"/>
        </row>
        <row r="107">
          <cell r="A107"/>
          <cell r="H107"/>
        </row>
        <row r="108">
          <cell r="A108"/>
          <cell r="H108"/>
        </row>
        <row r="109">
          <cell r="A109"/>
          <cell r="H109"/>
        </row>
        <row r="110">
          <cell r="A110"/>
          <cell r="G110" t="str">
            <v>9ª medição</v>
          </cell>
          <cell r="H110">
            <v>131.47999999999999</v>
          </cell>
        </row>
        <row r="111">
          <cell r="A111"/>
          <cell r="H111"/>
        </row>
        <row r="112">
          <cell r="A112"/>
          <cell r="H112"/>
        </row>
        <row r="113">
          <cell r="A113"/>
          <cell r="H113"/>
        </row>
        <row r="114">
          <cell r="A114"/>
          <cell r="F114"/>
          <cell r="G114" t="str">
            <v>Medido Acumulado</v>
          </cell>
          <cell r="H114">
            <v>131.47999999999999</v>
          </cell>
        </row>
        <row r="115">
          <cell r="A115"/>
          <cell r="F115"/>
          <cell r="G115" t="str">
            <v>Contrato</v>
          </cell>
          <cell r="H115">
            <v>0</v>
          </cell>
        </row>
        <row r="116">
          <cell r="A116"/>
          <cell r="F116"/>
          <cell r="G116" t="str">
            <v>Saldo</v>
          </cell>
          <cell r="H116">
            <v>-131.47999999999999</v>
          </cell>
        </row>
        <row r="117">
          <cell r="A117"/>
        </row>
        <row r="118">
          <cell r="A118" t="str">
            <v>6.22</v>
          </cell>
          <cell r="B118">
            <v>1341.9</v>
          </cell>
          <cell r="C118"/>
          <cell r="D118"/>
          <cell r="E118"/>
          <cell r="F118"/>
          <cell r="G118"/>
          <cell r="H118">
            <v>156.41999999999999</v>
          </cell>
          <cell r="I118" t="e">
            <v>#REF!</v>
          </cell>
        </row>
        <row r="119">
          <cell r="A119"/>
          <cell r="B119" t="str">
            <v>SAPATA MURETA FRONTAL</v>
          </cell>
          <cell r="C119">
            <v>113.76</v>
          </cell>
          <cell r="H119">
            <v>113.76</v>
          </cell>
        </row>
        <row r="120">
          <cell r="A120"/>
          <cell r="B120" t="str">
            <v>PILAR MURETA FRONTAL</v>
          </cell>
          <cell r="C120">
            <v>14.22</v>
          </cell>
          <cell r="H120">
            <v>14.22</v>
          </cell>
        </row>
        <row r="121">
          <cell r="A121"/>
          <cell r="B121" t="str">
            <v>VIGA MURETA FRONTAL</v>
          </cell>
          <cell r="C121">
            <v>28.44</v>
          </cell>
          <cell r="H121">
            <v>28.44</v>
          </cell>
        </row>
        <row r="122">
          <cell r="A122"/>
          <cell r="H122"/>
        </row>
        <row r="123">
          <cell r="A123"/>
          <cell r="H123"/>
        </row>
        <row r="124">
          <cell r="A124"/>
          <cell r="H124"/>
        </row>
        <row r="125">
          <cell r="A125"/>
          <cell r="G125" t="str">
            <v>8ª Medição</v>
          </cell>
          <cell r="H125">
            <v>253.64</v>
          </cell>
        </row>
        <row r="126">
          <cell r="A126"/>
          <cell r="G126" t="str">
            <v>9ª Medição</v>
          </cell>
          <cell r="H126">
            <v>156.41999999999999</v>
          </cell>
        </row>
        <row r="127">
          <cell r="A127"/>
          <cell r="H127"/>
        </row>
        <row r="128">
          <cell r="A128"/>
          <cell r="H128"/>
        </row>
        <row r="129">
          <cell r="A129"/>
          <cell r="F129"/>
          <cell r="G129" t="str">
            <v>Medido Acumulado</v>
          </cell>
          <cell r="H129">
            <v>410.05999999999995</v>
          </cell>
        </row>
        <row r="130">
          <cell r="A130"/>
          <cell r="F130"/>
          <cell r="G130" t="str">
            <v>Contrato</v>
          </cell>
          <cell r="H130">
            <v>0</v>
          </cell>
        </row>
        <row r="131">
          <cell r="A131"/>
          <cell r="F131"/>
          <cell r="G131" t="str">
            <v>Saldo</v>
          </cell>
          <cell r="H131">
            <v>-410.05999999999995</v>
          </cell>
        </row>
        <row r="132">
          <cell r="A132"/>
        </row>
        <row r="133">
          <cell r="A133" t="str">
            <v>6.24</v>
          </cell>
          <cell r="B133">
            <v>184</v>
          </cell>
          <cell r="C133"/>
          <cell r="D133"/>
          <cell r="E133"/>
          <cell r="F133"/>
          <cell r="G133"/>
          <cell r="H133">
            <v>42</v>
          </cell>
          <cell r="I133" t="e">
            <v>#REF!</v>
          </cell>
        </row>
        <row r="134">
          <cell r="A134"/>
          <cell r="B134" t="str">
            <v>LIXEIRA</v>
          </cell>
          <cell r="C134">
            <v>42</v>
          </cell>
          <cell r="H134">
            <v>42</v>
          </cell>
        </row>
        <row r="135">
          <cell r="A135"/>
          <cell r="H135">
            <v>0</v>
          </cell>
        </row>
        <row r="136">
          <cell r="A136"/>
          <cell r="H136"/>
        </row>
        <row r="137">
          <cell r="A137"/>
          <cell r="H137"/>
        </row>
        <row r="138">
          <cell r="A138"/>
          <cell r="H138"/>
        </row>
        <row r="139">
          <cell r="A139"/>
          <cell r="H139"/>
        </row>
        <row r="140">
          <cell r="A140"/>
          <cell r="G140" t="str">
            <v>2ª Medição</v>
          </cell>
          <cell r="H140">
            <v>63.85</v>
          </cell>
        </row>
        <row r="141">
          <cell r="A141"/>
          <cell r="G141" t="str">
            <v>9ª Medição</v>
          </cell>
          <cell r="H141">
            <v>42</v>
          </cell>
        </row>
        <row r="142">
          <cell r="A142"/>
          <cell r="H142"/>
        </row>
        <row r="143">
          <cell r="A143"/>
          <cell r="H143"/>
        </row>
        <row r="144">
          <cell r="A144"/>
          <cell r="F144"/>
          <cell r="G144" t="str">
            <v>Medido Acumulado</v>
          </cell>
          <cell r="H144">
            <v>105.85</v>
          </cell>
        </row>
        <row r="145">
          <cell r="A145"/>
          <cell r="F145"/>
          <cell r="G145" t="str">
            <v>Contrato</v>
          </cell>
          <cell r="H145">
            <v>0</v>
          </cell>
        </row>
        <row r="146">
          <cell r="A146"/>
          <cell r="F146"/>
          <cell r="G146" t="str">
            <v>Saldo</v>
          </cell>
          <cell r="H146">
            <v>-105.85</v>
          </cell>
        </row>
        <row r="147">
          <cell r="A147"/>
        </row>
        <row r="148">
          <cell r="A148" t="str">
            <v>6.27</v>
          </cell>
          <cell r="B148">
            <v>14.08</v>
          </cell>
          <cell r="C148"/>
          <cell r="D148"/>
          <cell r="E148"/>
          <cell r="F148"/>
          <cell r="G148"/>
          <cell r="H148">
            <v>1.41</v>
          </cell>
          <cell r="I148" t="e">
            <v>#REF!</v>
          </cell>
        </row>
        <row r="149">
          <cell r="A149"/>
          <cell r="B149" t="str">
            <v>PRATELEIRA LIXEIRA</v>
          </cell>
          <cell r="D149">
            <v>0.85</v>
          </cell>
          <cell r="E149">
            <v>4.42</v>
          </cell>
          <cell r="F149">
            <v>0.1</v>
          </cell>
          <cell r="H149">
            <v>0.37569999999999998</v>
          </cell>
        </row>
        <row r="150">
          <cell r="A150"/>
          <cell r="B150" t="str">
            <v>COBERTA LIXEIRA</v>
          </cell>
          <cell r="D150">
            <v>0.9</v>
          </cell>
          <cell r="E150">
            <v>4.42</v>
          </cell>
          <cell r="F150">
            <v>0.1</v>
          </cell>
          <cell r="H150">
            <v>0.39780000000000004</v>
          </cell>
        </row>
        <row r="151">
          <cell r="A151"/>
          <cell r="B151" t="str">
            <v>LIXEIRA SC1</v>
          </cell>
          <cell r="D151">
            <v>0.15</v>
          </cell>
          <cell r="E151">
            <v>4.4800000000000004</v>
          </cell>
          <cell r="F151">
            <v>0.5</v>
          </cell>
          <cell r="H151">
            <v>0.33600000000000002</v>
          </cell>
        </row>
        <row r="152">
          <cell r="A152"/>
          <cell r="B152" t="str">
            <v>LIXEIRA SC2</v>
          </cell>
          <cell r="D152">
            <v>0.15</v>
          </cell>
          <cell r="E152">
            <v>1.08</v>
          </cell>
          <cell r="F152">
            <v>0.5</v>
          </cell>
          <cell r="H152">
            <v>8.1000000000000003E-2</v>
          </cell>
        </row>
        <row r="153">
          <cell r="A153"/>
          <cell r="B153" t="str">
            <v>LIXEIRA SC3</v>
          </cell>
          <cell r="D153">
            <v>0.15</v>
          </cell>
          <cell r="E153">
            <v>0.98</v>
          </cell>
          <cell r="F153">
            <v>0.5</v>
          </cell>
          <cell r="H153">
            <v>7.3499999999999996E-2</v>
          </cell>
        </row>
        <row r="154">
          <cell r="A154"/>
          <cell r="B154" t="str">
            <v>LIXEIRA SC4</v>
          </cell>
          <cell r="D154">
            <v>0.15</v>
          </cell>
          <cell r="E154">
            <v>0.98</v>
          </cell>
          <cell r="F154">
            <v>0.5</v>
          </cell>
          <cell r="H154">
            <v>7.3499999999999996E-2</v>
          </cell>
        </row>
        <row r="155">
          <cell r="A155"/>
          <cell r="B155" t="str">
            <v>LIXEIRA SC5</v>
          </cell>
          <cell r="D155">
            <v>0.15</v>
          </cell>
          <cell r="E155">
            <v>0.98</v>
          </cell>
          <cell r="F155">
            <v>0.5</v>
          </cell>
          <cell r="H155">
            <v>7.3499999999999996E-2</v>
          </cell>
        </row>
        <row r="156">
          <cell r="A156"/>
          <cell r="H156"/>
        </row>
        <row r="157">
          <cell r="A157"/>
          <cell r="G157" t="str">
            <v>3ª Medição</v>
          </cell>
          <cell r="H157">
            <v>0.41</v>
          </cell>
        </row>
        <row r="158">
          <cell r="A158"/>
          <cell r="G158" t="str">
            <v>9ª Medição</v>
          </cell>
          <cell r="H158">
            <v>1.41</v>
          </cell>
        </row>
        <row r="159">
          <cell r="A159"/>
          <cell r="H159"/>
        </row>
        <row r="160">
          <cell r="A160"/>
          <cell r="F160"/>
          <cell r="G160" t="str">
            <v>Medido Acumulado</v>
          </cell>
          <cell r="H160">
            <v>1.8199999999999998</v>
          </cell>
        </row>
        <row r="161">
          <cell r="A161"/>
          <cell r="F161"/>
          <cell r="G161" t="str">
            <v>Contrato</v>
          </cell>
          <cell r="H161">
            <v>9.9999999999999645E-2</v>
          </cell>
        </row>
        <row r="162">
          <cell r="A162"/>
          <cell r="F162"/>
          <cell r="G162" t="str">
            <v>Saldo</v>
          </cell>
          <cell r="H162">
            <v>-1.7200000000000002</v>
          </cell>
        </row>
        <row r="163">
          <cell r="A163"/>
        </row>
        <row r="164">
          <cell r="A164" t="str">
            <v>6.28</v>
          </cell>
          <cell r="B164">
            <v>9.64</v>
          </cell>
          <cell r="C164"/>
          <cell r="D164"/>
          <cell r="E164"/>
          <cell r="F164"/>
          <cell r="G164"/>
          <cell r="H164">
            <v>4.1900000000000004</v>
          </cell>
          <cell r="I164" t="e">
            <v>#REF!</v>
          </cell>
        </row>
        <row r="165">
          <cell r="A165"/>
          <cell r="B165" t="str">
            <v>SAPATA MURETA FRONTAL</v>
          </cell>
          <cell r="D165">
            <v>0.5</v>
          </cell>
          <cell r="E165">
            <v>55.9</v>
          </cell>
          <cell r="F165">
            <v>0.15</v>
          </cell>
          <cell r="H165">
            <v>4.1924999999999999</v>
          </cell>
        </row>
        <row r="166">
          <cell r="A166"/>
          <cell r="H166">
            <v>0</v>
          </cell>
        </row>
        <row r="167">
          <cell r="A167"/>
          <cell r="H167">
            <v>0</v>
          </cell>
        </row>
        <row r="168">
          <cell r="A168"/>
          <cell r="H168"/>
        </row>
        <row r="169">
          <cell r="A169"/>
          <cell r="H169"/>
        </row>
        <row r="170">
          <cell r="A170"/>
          <cell r="H170"/>
        </row>
        <row r="171">
          <cell r="A171"/>
          <cell r="H171"/>
        </row>
        <row r="172">
          <cell r="A172"/>
          <cell r="G172" t="str">
            <v>8ª medição</v>
          </cell>
          <cell r="H172">
            <v>5.45</v>
          </cell>
        </row>
        <row r="173">
          <cell r="A173"/>
          <cell r="G173" t="str">
            <v>9ª medição</v>
          </cell>
          <cell r="H173">
            <v>4.1900000000000004</v>
          </cell>
        </row>
        <row r="174">
          <cell r="A174"/>
          <cell r="H174"/>
        </row>
        <row r="175">
          <cell r="A175"/>
          <cell r="F175"/>
          <cell r="G175" t="str">
            <v>Medido Acumulado</v>
          </cell>
          <cell r="H175">
            <v>9.64</v>
          </cell>
        </row>
        <row r="176">
          <cell r="A176"/>
          <cell r="F176"/>
          <cell r="G176" t="str">
            <v>Contrato</v>
          </cell>
          <cell r="H176">
            <v>0</v>
          </cell>
        </row>
        <row r="177">
          <cell r="A177"/>
          <cell r="F177"/>
          <cell r="G177" t="str">
            <v>Saldo</v>
          </cell>
          <cell r="H177">
            <v>-9.64</v>
          </cell>
        </row>
        <row r="178">
          <cell r="A178"/>
        </row>
        <row r="179">
          <cell r="A179" t="str">
            <v>7.1</v>
          </cell>
          <cell r="B179">
            <v>213.33</v>
          </cell>
          <cell r="C179"/>
          <cell r="D179"/>
          <cell r="E179"/>
          <cell r="F179"/>
          <cell r="G179"/>
          <cell r="H179">
            <v>12.15</v>
          </cell>
          <cell r="I179" t="e">
            <v>#REF!</v>
          </cell>
        </row>
        <row r="180">
          <cell r="A180"/>
          <cell r="B180" t="str">
            <v>RAMPA FRONTA</v>
          </cell>
          <cell r="E180">
            <v>7.5</v>
          </cell>
          <cell r="F180">
            <v>1.2</v>
          </cell>
          <cell r="H180">
            <v>9</v>
          </cell>
        </row>
        <row r="181">
          <cell r="A181"/>
          <cell r="B181" t="str">
            <v>RAMPA LATERAL</v>
          </cell>
          <cell r="E181">
            <v>4.5</v>
          </cell>
          <cell r="F181">
            <v>0.5</v>
          </cell>
          <cell r="H181">
            <v>2.25</v>
          </cell>
        </row>
        <row r="182">
          <cell r="A182"/>
          <cell r="B182" t="str">
            <v>DEGRAU ESCADA FACHADA OESTE</v>
          </cell>
          <cell r="E182">
            <v>2</v>
          </cell>
          <cell r="F182">
            <v>0.15</v>
          </cell>
          <cell r="H182">
            <v>0.3</v>
          </cell>
        </row>
        <row r="183">
          <cell r="A183"/>
          <cell r="B183" t="str">
            <v>DEGRAU ESCADA FACHADA OESTE</v>
          </cell>
          <cell r="E183">
            <v>2</v>
          </cell>
          <cell r="F183">
            <v>0.3</v>
          </cell>
          <cell r="H183">
            <v>0.6</v>
          </cell>
        </row>
        <row r="184">
          <cell r="A184"/>
          <cell r="H184"/>
        </row>
        <row r="185">
          <cell r="A185"/>
          <cell r="G185" t="str">
            <v>2ª Medição</v>
          </cell>
          <cell r="H185">
            <v>65.62</v>
          </cell>
        </row>
        <row r="186">
          <cell r="A186"/>
          <cell r="G186" t="str">
            <v>6ª Medição</v>
          </cell>
          <cell r="H186">
            <v>25.82</v>
          </cell>
        </row>
        <row r="187">
          <cell r="A187"/>
          <cell r="G187" t="str">
            <v>7ª Medição</v>
          </cell>
          <cell r="H187">
            <v>18.62</v>
          </cell>
        </row>
        <row r="188">
          <cell r="A188"/>
          <cell r="G188" t="str">
            <v>8ª Medição</v>
          </cell>
          <cell r="H188">
            <v>40.520000000000003</v>
          </cell>
        </row>
        <row r="189">
          <cell r="A189"/>
          <cell r="G189" t="str">
            <v>9ª Medição</v>
          </cell>
          <cell r="H189">
            <v>12.15</v>
          </cell>
        </row>
        <row r="190">
          <cell r="A190"/>
          <cell r="H190"/>
        </row>
        <row r="191">
          <cell r="A191"/>
          <cell r="H191"/>
        </row>
        <row r="192">
          <cell r="A192"/>
          <cell r="F192"/>
          <cell r="G192" t="str">
            <v>Medido Acumulado</v>
          </cell>
          <cell r="H192">
            <v>162.73000000000002</v>
          </cell>
        </row>
        <row r="193">
          <cell r="A193"/>
          <cell r="F193"/>
          <cell r="G193" t="str">
            <v>Contrato</v>
          </cell>
          <cell r="H193">
            <v>24.289999999999992</v>
          </cell>
        </row>
        <row r="194">
          <cell r="A194"/>
          <cell r="F194"/>
          <cell r="G194" t="str">
            <v>Saldo</v>
          </cell>
          <cell r="H194">
            <v>-138.44000000000003</v>
          </cell>
        </row>
        <row r="195">
          <cell r="A195"/>
        </row>
        <row r="196">
          <cell r="A196" t="str">
            <v>7.2</v>
          </cell>
          <cell r="B196">
            <v>22</v>
          </cell>
          <cell r="C196"/>
          <cell r="D196"/>
          <cell r="E196"/>
          <cell r="F196"/>
          <cell r="G196"/>
          <cell r="H196">
            <v>5.26</v>
          </cell>
          <cell r="I196" t="e">
            <v>#REF!</v>
          </cell>
        </row>
        <row r="197">
          <cell r="A197"/>
          <cell r="B197" t="str">
            <v>ALVENARIA MURETA LATERAL ESQUERDA PRÓXIMO A MATA</v>
          </cell>
          <cell r="D197">
            <v>0.14000000000000001</v>
          </cell>
          <cell r="E197">
            <v>34</v>
          </cell>
          <cell r="F197">
            <v>0.4</v>
          </cell>
          <cell r="H197">
            <v>1.9040000000000004</v>
          </cell>
        </row>
        <row r="198">
          <cell r="A198"/>
          <cell r="B198" t="str">
            <v>ALVENARIA MURETA LATERAL FRONTAL</v>
          </cell>
          <cell r="D198">
            <v>0.14000000000000001</v>
          </cell>
          <cell r="E198">
            <v>60</v>
          </cell>
          <cell r="F198">
            <v>0.4</v>
          </cell>
          <cell r="H198">
            <v>3.3600000000000003</v>
          </cell>
        </row>
        <row r="199">
          <cell r="A199"/>
          <cell r="H199"/>
        </row>
        <row r="200">
          <cell r="A200"/>
          <cell r="H200"/>
        </row>
        <row r="201">
          <cell r="A201"/>
          <cell r="H201"/>
        </row>
        <row r="202">
          <cell r="A202"/>
          <cell r="G202" t="str">
            <v>5º Medição</v>
          </cell>
          <cell r="H202">
            <v>3.78</v>
          </cell>
        </row>
        <row r="203">
          <cell r="A203"/>
          <cell r="G203" t="str">
            <v>8º Medição</v>
          </cell>
          <cell r="H203">
            <v>4.07</v>
          </cell>
        </row>
        <row r="204">
          <cell r="A204"/>
          <cell r="G204" t="str">
            <v>9º Medição</v>
          </cell>
          <cell r="H204">
            <v>5.26</v>
          </cell>
        </row>
        <row r="205">
          <cell r="A205"/>
          <cell r="H205"/>
        </row>
        <row r="206">
          <cell r="A206"/>
          <cell r="H206"/>
        </row>
        <row r="207">
          <cell r="A207"/>
          <cell r="F207"/>
          <cell r="G207" t="str">
            <v>Medido Acumulado</v>
          </cell>
          <cell r="H207">
            <v>13.11</v>
          </cell>
        </row>
        <row r="208">
          <cell r="A208"/>
          <cell r="F208"/>
          <cell r="G208" t="str">
            <v>Contrato</v>
          </cell>
          <cell r="H208">
            <v>0</v>
          </cell>
        </row>
        <row r="209">
          <cell r="A209"/>
          <cell r="F209"/>
          <cell r="G209" t="str">
            <v>Saldo</v>
          </cell>
          <cell r="H209">
            <v>-13.11</v>
          </cell>
        </row>
        <row r="210">
          <cell r="A210"/>
        </row>
        <row r="211">
          <cell r="A211" t="str">
            <v>7.4</v>
          </cell>
          <cell r="B211">
            <v>160.82</v>
          </cell>
          <cell r="C211"/>
          <cell r="D211"/>
          <cell r="E211"/>
          <cell r="F211"/>
          <cell r="G211"/>
          <cell r="H211">
            <v>28.22</v>
          </cell>
          <cell r="I211" t="e">
            <v>#REF!</v>
          </cell>
        </row>
        <row r="212">
          <cell r="A212"/>
          <cell r="B212" t="str">
            <v>CINTA MURETA LADO ESQUERDO PRÓXIMO A MATA</v>
          </cell>
          <cell r="C212">
            <v>28.22</v>
          </cell>
          <cell r="H212">
            <v>28.22</v>
          </cell>
        </row>
        <row r="213">
          <cell r="A213"/>
          <cell r="H213">
            <v>0</v>
          </cell>
        </row>
        <row r="214">
          <cell r="A214"/>
          <cell r="H214"/>
        </row>
        <row r="215">
          <cell r="A215"/>
          <cell r="H215"/>
        </row>
        <row r="216">
          <cell r="A216"/>
          <cell r="H216"/>
        </row>
        <row r="217">
          <cell r="A217"/>
          <cell r="G217" t="str">
            <v>6ª Medição</v>
          </cell>
          <cell r="H217">
            <v>60</v>
          </cell>
        </row>
        <row r="218">
          <cell r="A218"/>
          <cell r="G218" t="str">
            <v>8ª Medição</v>
          </cell>
          <cell r="H218">
            <v>72.599999999999994</v>
          </cell>
        </row>
        <row r="219">
          <cell r="A219"/>
          <cell r="G219" t="str">
            <v>9ª Medição</v>
          </cell>
          <cell r="H219">
            <v>28.22</v>
          </cell>
        </row>
        <row r="220">
          <cell r="A220"/>
          <cell r="H220" t="str">
            <v/>
          </cell>
        </row>
        <row r="221">
          <cell r="A221"/>
          <cell r="F221"/>
          <cell r="G221" t="str">
            <v>Medido Acumulado</v>
          </cell>
          <cell r="H221">
            <v>160.82</v>
          </cell>
        </row>
        <row r="222">
          <cell r="A222"/>
          <cell r="F222"/>
          <cell r="G222" t="str">
            <v>Contrato</v>
          </cell>
          <cell r="H222">
            <v>0</v>
          </cell>
        </row>
        <row r="223">
          <cell r="A223"/>
          <cell r="F223"/>
          <cell r="G223" t="str">
            <v>Saldo</v>
          </cell>
          <cell r="H223">
            <v>-160.82</v>
          </cell>
        </row>
        <row r="224">
          <cell r="A224"/>
        </row>
        <row r="225">
          <cell r="A225" t="str">
            <v>9.1.2</v>
          </cell>
          <cell r="B225">
            <v>283.91000000000003</v>
          </cell>
          <cell r="C225"/>
          <cell r="D225"/>
          <cell r="E225"/>
          <cell r="F225"/>
          <cell r="G225"/>
          <cell r="H225">
            <v>16.55</v>
          </cell>
          <cell r="I225" t="e">
            <v>#REF!</v>
          </cell>
        </row>
        <row r="226">
          <cell r="A226"/>
          <cell r="B226" t="str">
            <v>SALÃO DO JURI</v>
          </cell>
          <cell r="C226">
            <v>16.55</v>
          </cell>
          <cell r="H226">
            <v>16.55</v>
          </cell>
        </row>
        <row r="227">
          <cell r="A227"/>
          <cell r="H227">
            <v>0</v>
          </cell>
        </row>
        <row r="228">
          <cell r="A228"/>
          <cell r="H228"/>
        </row>
        <row r="229">
          <cell r="A229"/>
          <cell r="H229"/>
        </row>
        <row r="230">
          <cell r="A230"/>
          <cell r="H230"/>
        </row>
        <row r="231">
          <cell r="A231"/>
          <cell r="G231" t="str">
            <v>6ª Medição</v>
          </cell>
          <cell r="H231">
            <v>184.18</v>
          </cell>
        </row>
        <row r="232">
          <cell r="A232"/>
          <cell r="G232" t="str">
            <v>9ª Medição</v>
          </cell>
          <cell r="H232">
            <v>16.55</v>
          </cell>
        </row>
        <row r="233">
          <cell r="A233"/>
          <cell r="H233">
            <v>0</v>
          </cell>
        </row>
        <row r="234">
          <cell r="A234"/>
          <cell r="H234">
            <v>0</v>
          </cell>
        </row>
        <row r="235">
          <cell r="A235"/>
          <cell r="H235">
            <v>0</v>
          </cell>
        </row>
        <row r="236">
          <cell r="A236"/>
          <cell r="F236"/>
          <cell r="G236" t="str">
            <v>Medido Acumulado</v>
          </cell>
          <cell r="H236">
            <v>200.73000000000002</v>
          </cell>
        </row>
        <row r="237">
          <cell r="A237"/>
          <cell r="F237"/>
          <cell r="G237" t="str">
            <v>Contrato</v>
          </cell>
          <cell r="H237">
            <v>73.980000000000018</v>
          </cell>
        </row>
        <row r="238">
          <cell r="A238"/>
          <cell r="F238"/>
          <cell r="G238" t="str">
            <v>Saldo</v>
          </cell>
          <cell r="H238">
            <v>-126.75</v>
          </cell>
        </row>
        <row r="239">
          <cell r="A239"/>
        </row>
        <row r="240">
          <cell r="A240" t="str">
            <v>9.1.3</v>
          </cell>
          <cell r="B240">
            <v>418.41</v>
          </cell>
          <cell r="C240"/>
          <cell r="D240"/>
          <cell r="E240"/>
          <cell r="F240"/>
          <cell r="G240"/>
          <cell r="H240">
            <v>56.4</v>
          </cell>
          <cell r="I240" t="e">
            <v>#REF!</v>
          </cell>
        </row>
        <row r="241">
          <cell r="A241"/>
          <cell r="B241" t="str">
            <v>ALVENARIA MURETA LADO LATERAL ESQUERDA PRÓXIMO A MATA</v>
          </cell>
          <cell r="E241">
            <v>34</v>
          </cell>
          <cell r="F241">
            <v>0.6</v>
          </cell>
          <cell r="H241">
            <v>20.399999999999999</v>
          </cell>
        </row>
        <row r="242">
          <cell r="A242"/>
          <cell r="B242" t="str">
            <v>ALVENARIA MURETA LADO FRONTAL</v>
          </cell>
          <cell r="E242">
            <v>60</v>
          </cell>
          <cell r="F242">
            <v>0.6</v>
          </cell>
          <cell r="H242">
            <v>36</v>
          </cell>
        </row>
        <row r="243">
          <cell r="A243"/>
          <cell r="H243"/>
        </row>
        <row r="244">
          <cell r="A244"/>
          <cell r="G244" t="str">
            <v>5ª Medição</v>
          </cell>
          <cell r="H244">
            <v>84.24</v>
          </cell>
        </row>
        <row r="245">
          <cell r="A245"/>
          <cell r="G245" t="str">
            <v>6ª Medição</v>
          </cell>
          <cell r="H245">
            <v>56.16</v>
          </cell>
        </row>
        <row r="246">
          <cell r="A246"/>
          <cell r="G246" t="str">
            <v>8ª Medição</v>
          </cell>
          <cell r="H246">
            <v>92.01</v>
          </cell>
        </row>
        <row r="247">
          <cell r="A247"/>
          <cell r="G247" t="str">
            <v>9ª Medição</v>
          </cell>
          <cell r="H247">
            <v>56.4</v>
          </cell>
        </row>
        <row r="248">
          <cell r="A248"/>
          <cell r="H248">
            <v>0</v>
          </cell>
        </row>
        <row r="249">
          <cell r="A249"/>
          <cell r="H249">
            <v>0</v>
          </cell>
        </row>
        <row r="250">
          <cell r="A250"/>
          <cell r="H250">
            <v>0</v>
          </cell>
        </row>
        <row r="251">
          <cell r="A251"/>
          <cell r="F251"/>
          <cell r="G251" t="str">
            <v>Medido Acumulado</v>
          </cell>
          <cell r="H251">
            <v>288.80999999999995</v>
          </cell>
        </row>
        <row r="252">
          <cell r="A252"/>
          <cell r="F252"/>
          <cell r="G252" t="str">
            <v>Contrato</v>
          </cell>
          <cell r="H252">
            <v>16.320000000000107</v>
          </cell>
        </row>
        <row r="253">
          <cell r="A253"/>
          <cell r="F253"/>
          <cell r="G253" t="str">
            <v>Saldo</v>
          </cell>
          <cell r="H253">
            <v>-272.48999999999984</v>
          </cell>
        </row>
        <row r="254">
          <cell r="A254"/>
        </row>
        <row r="255">
          <cell r="A255" t="str">
            <v>9.2.6</v>
          </cell>
          <cell r="B255">
            <v>66.290000000000006</v>
          </cell>
          <cell r="C255"/>
          <cell r="D255"/>
          <cell r="E255"/>
          <cell r="F255"/>
          <cell r="G255"/>
          <cell r="H255">
            <v>3.99</v>
          </cell>
          <cell r="I255" t="e">
            <v>#REF!</v>
          </cell>
        </row>
        <row r="256">
          <cell r="A256"/>
          <cell r="B256" t="str">
            <v>SALÃO DO JURI</v>
          </cell>
          <cell r="C256">
            <v>3</v>
          </cell>
          <cell r="E256">
            <v>1.33</v>
          </cell>
          <cell r="H256">
            <v>3.99</v>
          </cell>
        </row>
        <row r="257">
          <cell r="A257"/>
          <cell r="H257"/>
        </row>
        <row r="258">
          <cell r="A258"/>
          <cell r="H258"/>
        </row>
        <row r="259">
          <cell r="A259"/>
          <cell r="H259"/>
        </row>
        <row r="260">
          <cell r="A260"/>
          <cell r="H260"/>
        </row>
        <row r="261">
          <cell r="A261"/>
          <cell r="G261" t="str">
            <v>6ª Medição</v>
          </cell>
          <cell r="H261">
            <v>56.7</v>
          </cell>
        </row>
        <row r="262">
          <cell r="A262"/>
          <cell r="G262" t="str">
            <v>8ª Medição</v>
          </cell>
          <cell r="H262">
            <v>5.6</v>
          </cell>
        </row>
        <row r="263">
          <cell r="A263"/>
          <cell r="G263" t="str">
            <v>9ª Medição</v>
          </cell>
          <cell r="H263">
            <v>3.99</v>
          </cell>
        </row>
        <row r="264">
          <cell r="A264"/>
          <cell r="H264">
            <v>0</v>
          </cell>
        </row>
        <row r="265">
          <cell r="A265"/>
          <cell r="H265">
            <v>0</v>
          </cell>
        </row>
        <row r="266">
          <cell r="A266"/>
          <cell r="F266"/>
          <cell r="G266" t="str">
            <v>Medido Acumulado</v>
          </cell>
          <cell r="H266">
            <v>66.290000000000006</v>
          </cell>
        </row>
        <row r="267">
          <cell r="A267"/>
          <cell r="F267"/>
          <cell r="G267" t="str">
            <v>Contrato</v>
          </cell>
          <cell r="H267">
            <v>0</v>
          </cell>
        </row>
        <row r="268">
          <cell r="A268"/>
          <cell r="F268"/>
          <cell r="G268" t="str">
            <v>Saldo</v>
          </cell>
          <cell r="H268">
            <v>-66.290000000000006</v>
          </cell>
        </row>
        <row r="269">
          <cell r="A269"/>
        </row>
        <row r="270">
          <cell r="A270" t="str">
            <v>10.2.1</v>
          </cell>
          <cell r="B270">
            <v>889.56</v>
          </cell>
          <cell r="C270"/>
          <cell r="D270"/>
          <cell r="E270"/>
          <cell r="F270"/>
          <cell r="G270"/>
          <cell r="H270">
            <v>113.99</v>
          </cell>
          <cell r="I270" t="e">
            <v>#REF!</v>
          </cell>
        </row>
        <row r="271">
          <cell r="A271"/>
          <cell r="B271" t="str">
            <v>BANCADA SALÃO DO JURI - BG3</v>
          </cell>
          <cell r="C271">
            <v>2</v>
          </cell>
          <cell r="E271">
            <v>4.9000000000000004</v>
          </cell>
          <cell r="F271">
            <v>0.8</v>
          </cell>
          <cell r="H271">
            <v>7.8400000000000007</v>
          </cell>
        </row>
        <row r="272">
          <cell r="A272"/>
          <cell r="B272" t="str">
            <v>BANCADA SALÃO DO JURI - BG2</v>
          </cell>
          <cell r="C272">
            <v>2</v>
          </cell>
          <cell r="E272">
            <v>2.6</v>
          </cell>
          <cell r="F272">
            <v>0.8</v>
          </cell>
          <cell r="G272">
            <v>2</v>
          </cell>
          <cell r="H272">
            <v>8.32</v>
          </cell>
        </row>
        <row r="273">
          <cell r="A273"/>
          <cell r="B273" t="str">
            <v>BANCADA SALÃO DO JURI - BG1</v>
          </cell>
          <cell r="C273">
            <v>2</v>
          </cell>
          <cell r="E273">
            <v>6.5</v>
          </cell>
          <cell r="F273">
            <v>0.8</v>
          </cell>
          <cell r="H273">
            <v>10.4</v>
          </cell>
        </row>
        <row r="274">
          <cell r="A274"/>
          <cell r="B274" t="str">
            <v>SALÃO DO JURI</v>
          </cell>
          <cell r="E274">
            <v>15.5</v>
          </cell>
          <cell r="F274">
            <v>4.5</v>
          </cell>
          <cell r="H274">
            <v>69.75</v>
          </cell>
        </row>
        <row r="275">
          <cell r="A275"/>
          <cell r="B275" t="str">
            <v>BANCADA RECEPÇÃO</v>
          </cell>
          <cell r="C275">
            <v>2</v>
          </cell>
          <cell r="E275">
            <v>4.75</v>
          </cell>
          <cell r="F275">
            <v>1</v>
          </cell>
          <cell r="H275">
            <v>9.5</v>
          </cell>
        </row>
        <row r="276">
          <cell r="A276"/>
          <cell r="B276" t="str">
            <v>BANCADA ATENDIMENTO</v>
          </cell>
          <cell r="C276">
            <v>2</v>
          </cell>
          <cell r="E276">
            <v>1.8</v>
          </cell>
          <cell r="F276">
            <v>1</v>
          </cell>
          <cell r="H276">
            <v>3.6</v>
          </cell>
        </row>
        <row r="277">
          <cell r="A277"/>
          <cell r="B277" t="str">
            <v>ACESSO CIRCULAÇÃO PRINCIPAL</v>
          </cell>
          <cell r="C277">
            <v>2</v>
          </cell>
          <cell r="E277">
            <v>2</v>
          </cell>
          <cell r="F277">
            <v>0.8</v>
          </cell>
          <cell r="H277">
            <v>3.2</v>
          </cell>
        </row>
        <row r="278">
          <cell r="A278"/>
          <cell r="B278" t="str">
            <v>BANCADA SALÃO DO JURI - BG4</v>
          </cell>
          <cell r="C278">
            <v>2</v>
          </cell>
          <cell r="E278">
            <v>5</v>
          </cell>
          <cell r="F278">
            <v>0.8</v>
          </cell>
          <cell r="H278">
            <v>8</v>
          </cell>
        </row>
        <row r="279">
          <cell r="A279"/>
          <cell r="B279" t="str">
            <v>DESCONTO JANELAS SALÃO DO JURI</v>
          </cell>
          <cell r="C279">
            <v>3</v>
          </cell>
          <cell r="E279">
            <v>0.96</v>
          </cell>
          <cell r="F279">
            <v>2.2999999999999998</v>
          </cell>
          <cell r="G279">
            <v>-1</v>
          </cell>
          <cell r="H279">
            <v>-6.6239999999999997</v>
          </cell>
        </row>
        <row r="280">
          <cell r="A280"/>
          <cell r="H280"/>
        </row>
        <row r="281">
          <cell r="A281"/>
          <cell r="G281" t="str">
            <v>6ª Medição</v>
          </cell>
          <cell r="H281">
            <v>287.33999999999997</v>
          </cell>
        </row>
        <row r="282">
          <cell r="A282"/>
          <cell r="G282" t="str">
            <v>7ª Medição</v>
          </cell>
          <cell r="H282">
            <v>421.91</v>
          </cell>
        </row>
        <row r="283">
          <cell r="A283"/>
          <cell r="G283" t="str">
            <v>9ª Medição</v>
          </cell>
          <cell r="H283">
            <v>113.99</v>
          </cell>
        </row>
        <row r="284">
          <cell r="A284"/>
          <cell r="H284"/>
        </row>
        <row r="285">
          <cell r="A285"/>
          <cell r="H285"/>
        </row>
        <row r="286">
          <cell r="A286"/>
          <cell r="F286"/>
          <cell r="G286" t="str">
            <v>Medido Acumulado</v>
          </cell>
          <cell r="H286">
            <v>823.24</v>
          </cell>
        </row>
        <row r="287">
          <cell r="A287"/>
          <cell r="F287"/>
          <cell r="G287" t="str">
            <v>Contrato</v>
          </cell>
          <cell r="H287">
            <v>0</v>
          </cell>
        </row>
        <row r="288">
          <cell r="A288"/>
          <cell r="F288"/>
          <cell r="G288" t="str">
            <v>Saldo</v>
          </cell>
          <cell r="H288">
            <v>-823.24</v>
          </cell>
        </row>
        <row r="289">
          <cell r="A289"/>
        </row>
        <row r="290">
          <cell r="A290" t="str">
            <v>10.3.1</v>
          </cell>
          <cell r="B290">
            <v>149.01</v>
          </cell>
          <cell r="C290"/>
          <cell r="D290"/>
          <cell r="E290"/>
          <cell r="F290"/>
          <cell r="G290"/>
          <cell r="H290">
            <v>26.97</v>
          </cell>
          <cell r="I290" t="e">
            <v>#REF!</v>
          </cell>
          <cell r="J290"/>
        </row>
        <row r="291">
          <cell r="A291"/>
          <cell r="B291" t="str">
            <v>CIRCULAÇÃO CUSTÓDIA</v>
          </cell>
          <cell r="E291">
            <v>9.6</v>
          </cell>
          <cell r="F291">
            <v>1.5</v>
          </cell>
          <cell r="H291">
            <v>14.399999999999999</v>
          </cell>
        </row>
        <row r="292">
          <cell r="A292"/>
          <cell r="B292" t="str">
            <v>RECEPÇÃO</v>
          </cell>
          <cell r="E292">
            <v>15</v>
          </cell>
          <cell r="F292">
            <v>2.8</v>
          </cell>
          <cell r="H292">
            <v>42</v>
          </cell>
        </row>
        <row r="293">
          <cell r="A293"/>
          <cell r="B293" t="str">
            <v>DESCONTO CIRCULAÇÃO DE JURADOS PORTAS</v>
          </cell>
          <cell r="C293">
            <v>3</v>
          </cell>
          <cell r="D293">
            <v>0.9</v>
          </cell>
          <cell r="F293">
            <v>1.5</v>
          </cell>
          <cell r="G293">
            <v>-1</v>
          </cell>
          <cell r="H293">
            <v>-4.0500000000000007</v>
          </cell>
        </row>
        <row r="294">
          <cell r="A294"/>
          <cell r="B294" t="str">
            <v>DESCONTO RECEPÇÃO PORTAS</v>
          </cell>
          <cell r="C294">
            <v>3</v>
          </cell>
          <cell r="D294">
            <v>0.9</v>
          </cell>
          <cell r="F294">
            <v>2.1</v>
          </cell>
          <cell r="G294">
            <v>-1</v>
          </cell>
          <cell r="H294">
            <v>-5.6700000000000008</v>
          </cell>
        </row>
        <row r="295">
          <cell r="A295"/>
          <cell r="B295" t="str">
            <v>DESCONTO CIRCULAÇÃO DA COPA PORTAS</v>
          </cell>
          <cell r="C295">
            <v>2</v>
          </cell>
          <cell r="D295">
            <v>0.9</v>
          </cell>
          <cell r="F295">
            <v>1.5</v>
          </cell>
          <cell r="G295">
            <v>-1</v>
          </cell>
          <cell r="H295">
            <v>-2.7</v>
          </cell>
        </row>
        <row r="296">
          <cell r="A296"/>
          <cell r="B296" t="str">
            <v>DESCONTO CIRCULAÇÃO PRINCIPAL PORTAS</v>
          </cell>
          <cell r="C296">
            <v>7</v>
          </cell>
          <cell r="D296">
            <v>0.9</v>
          </cell>
          <cell r="F296">
            <v>1.5</v>
          </cell>
          <cell r="G296">
            <v>-1</v>
          </cell>
          <cell r="H296">
            <v>-9.4499999999999993</v>
          </cell>
        </row>
        <row r="297">
          <cell r="A297"/>
          <cell r="B297" t="str">
            <v>DESCONTO CIRCULAÇÃO WC PORTAS</v>
          </cell>
          <cell r="C297">
            <v>4</v>
          </cell>
          <cell r="D297">
            <v>0.9</v>
          </cell>
          <cell r="F297">
            <v>2.1</v>
          </cell>
          <cell r="G297">
            <v>-1</v>
          </cell>
          <cell r="H297">
            <v>-7.5600000000000005</v>
          </cell>
        </row>
        <row r="298">
          <cell r="A298"/>
          <cell r="H298"/>
        </row>
        <row r="299">
          <cell r="A299"/>
          <cell r="G299" t="str">
            <v>8ª medição</v>
          </cell>
          <cell r="H299">
            <v>111.1</v>
          </cell>
        </row>
        <row r="300">
          <cell r="A300"/>
          <cell r="G300" t="str">
            <v>9ª medição</v>
          </cell>
          <cell r="H300">
            <v>26.97</v>
          </cell>
        </row>
        <row r="301">
          <cell r="A301"/>
          <cell r="H301"/>
        </row>
        <row r="302">
          <cell r="A302"/>
          <cell r="F302"/>
          <cell r="G302" t="str">
            <v>Medido Acumulado</v>
          </cell>
          <cell r="H302">
            <v>138.07</v>
          </cell>
        </row>
        <row r="303">
          <cell r="A303"/>
          <cell r="F303"/>
          <cell r="G303" t="str">
            <v>Contrato</v>
          </cell>
          <cell r="H303">
            <v>0.13999999999998636</v>
          </cell>
        </row>
        <row r="304">
          <cell r="A304"/>
          <cell r="F304"/>
          <cell r="G304" t="str">
            <v>Saldo</v>
          </cell>
          <cell r="H304">
            <v>-137.93</v>
          </cell>
        </row>
        <row r="305">
          <cell r="A305"/>
        </row>
        <row r="306">
          <cell r="A306" t="str">
            <v>10.3.3</v>
          </cell>
          <cell r="B306">
            <v>229.01000000000002</v>
          </cell>
          <cell r="C306"/>
          <cell r="D306"/>
          <cell r="E306"/>
          <cell r="F306"/>
          <cell r="G306"/>
          <cell r="H306">
            <v>18.54</v>
          </cell>
          <cell r="I306" t="e">
            <v>#REF!</v>
          </cell>
          <cell r="J306"/>
        </row>
        <row r="307">
          <cell r="A307"/>
          <cell r="B307" t="str">
            <v>AMAMENTAÇÃO</v>
          </cell>
          <cell r="E307">
            <v>9.5</v>
          </cell>
          <cell r="F307">
            <v>2.15</v>
          </cell>
          <cell r="H307">
            <v>20.425000000000001</v>
          </cell>
        </row>
        <row r="308">
          <cell r="A308"/>
          <cell r="B308" t="str">
            <v>DESCONTO PORTA AMAMENTAÇÃO</v>
          </cell>
          <cell r="E308">
            <v>0.9</v>
          </cell>
          <cell r="F308">
            <v>2.1</v>
          </cell>
          <cell r="G308">
            <v>-1</v>
          </cell>
          <cell r="H308">
            <v>-1.8900000000000001</v>
          </cell>
        </row>
        <row r="309">
          <cell r="A309"/>
          <cell r="H309"/>
        </row>
        <row r="310">
          <cell r="A310"/>
          <cell r="H310"/>
        </row>
        <row r="311">
          <cell r="A311"/>
          <cell r="H311"/>
        </row>
        <row r="312">
          <cell r="A312"/>
          <cell r="H312"/>
        </row>
        <row r="313">
          <cell r="A313"/>
          <cell r="G313" t="str">
            <v>8ª medição</v>
          </cell>
          <cell r="H313">
            <v>146.81</v>
          </cell>
          <cell r="J313"/>
        </row>
        <row r="314">
          <cell r="A314"/>
          <cell r="G314" t="str">
            <v>9ª medição</v>
          </cell>
          <cell r="H314">
            <v>18.54</v>
          </cell>
        </row>
        <row r="315">
          <cell r="A315"/>
          <cell r="H315"/>
        </row>
        <row r="316">
          <cell r="A316"/>
          <cell r="H316"/>
        </row>
        <row r="317">
          <cell r="A317"/>
          <cell r="F317"/>
          <cell r="G317" t="str">
            <v>Medido Acumulado</v>
          </cell>
          <cell r="H317">
            <v>165.35</v>
          </cell>
        </row>
        <row r="318">
          <cell r="A318"/>
          <cell r="F318"/>
          <cell r="G318" t="str">
            <v>Contrato</v>
          </cell>
          <cell r="H318">
            <v>0</v>
          </cell>
        </row>
        <row r="319">
          <cell r="A319"/>
          <cell r="F319"/>
          <cell r="G319" t="str">
            <v>Saldo</v>
          </cell>
          <cell r="H319">
            <v>-165.35</v>
          </cell>
        </row>
        <row r="320">
          <cell r="A320"/>
        </row>
        <row r="321">
          <cell r="A321" t="str">
            <v>10.3.5</v>
          </cell>
          <cell r="B321">
            <v>21.47</v>
          </cell>
          <cell r="C321"/>
          <cell r="D321"/>
          <cell r="E321"/>
          <cell r="F321"/>
          <cell r="G321"/>
          <cell r="H321">
            <v>21.47</v>
          </cell>
          <cell r="I321" t="e">
            <v>#REF!</v>
          </cell>
          <cell r="J321"/>
        </row>
        <row r="322">
          <cell r="A322"/>
          <cell r="B322" t="str">
            <v>RECEPÇÃO</v>
          </cell>
          <cell r="E322">
            <v>9.9550000000000001</v>
          </cell>
          <cell r="F322">
            <v>2.8</v>
          </cell>
          <cell r="H322">
            <v>27.873999999999999</v>
          </cell>
        </row>
        <row r="323">
          <cell r="A323"/>
          <cell r="B323" t="str">
            <v>DESCONTO PORTA SALÃO DO JURI</v>
          </cell>
          <cell r="E323">
            <v>2</v>
          </cell>
          <cell r="F323">
            <v>2.15</v>
          </cell>
          <cell r="G323">
            <v>-1</v>
          </cell>
          <cell r="H323">
            <v>-4.3</v>
          </cell>
        </row>
        <row r="324">
          <cell r="A324"/>
          <cell r="B324" t="str">
            <v>DESCONTO PORTA SALÃO DO JURI</v>
          </cell>
          <cell r="E324">
            <v>0.98</v>
          </cell>
          <cell r="F324">
            <v>2.15</v>
          </cell>
          <cell r="G324">
            <v>-1</v>
          </cell>
          <cell r="H324">
            <v>-2.1069999999999998</v>
          </cell>
        </row>
        <row r="325">
          <cell r="A325"/>
          <cell r="H325"/>
        </row>
        <row r="326">
          <cell r="A326"/>
          <cell r="H326"/>
        </row>
        <row r="327">
          <cell r="A327"/>
          <cell r="G327" t="str">
            <v>9ª medição</v>
          </cell>
          <cell r="H327">
            <v>21.47</v>
          </cell>
        </row>
        <row r="328">
          <cell r="A328"/>
          <cell r="H328">
            <v>0</v>
          </cell>
        </row>
        <row r="329">
          <cell r="A329"/>
          <cell r="H329">
            <v>0</v>
          </cell>
        </row>
        <row r="330">
          <cell r="A330"/>
          <cell r="H330">
            <v>0</v>
          </cell>
        </row>
        <row r="331">
          <cell r="A331"/>
          <cell r="H331">
            <v>0</v>
          </cell>
        </row>
        <row r="332">
          <cell r="A332"/>
          <cell r="F332"/>
          <cell r="G332" t="str">
            <v>Medido Acumulado</v>
          </cell>
          <cell r="H332">
            <v>21.47</v>
          </cell>
        </row>
        <row r="333">
          <cell r="A333"/>
          <cell r="F333"/>
          <cell r="G333" t="str">
            <v>Contrato</v>
          </cell>
          <cell r="H333">
            <v>0</v>
          </cell>
        </row>
        <row r="334">
          <cell r="A334"/>
          <cell r="F334"/>
          <cell r="G334" t="str">
            <v>Saldo</v>
          </cell>
          <cell r="H334">
            <v>-21.47</v>
          </cell>
        </row>
        <row r="335">
          <cell r="A335"/>
        </row>
        <row r="336">
          <cell r="A336" t="str">
            <v>11.1.2</v>
          </cell>
          <cell r="B336">
            <v>1832.26</v>
          </cell>
          <cell r="C336"/>
          <cell r="D336"/>
          <cell r="E336"/>
          <cell r="F336"/>
          <cell r="G336"/>
          <cell r="H336">
            <v>336.15</v>
          </cell>
          <cell r="I336" t="e">
            <v>#REF!</v>
          </cell>
          <cell r="J336"/>
        </row>
        <row r="337">
          <cell r="A337"/>
          <cell r="B337" t="str">
            <v>FACHADA SALÃO DO JURI</v>
          </cell>
          <cell r="E337">
            <v>16.5</v>
          </cell>
          <cell r="F337">
            <v>6.95</v>
          </cell>
          <cell r="H337">
            <v>114.675</v>
          </cell>
        </row>
        <row r="338">
          <cell r="A338"/>
          <cell r="B338" t="str">
            <v>LAJE IMPERMEABILIZADA</v>
          </cell>
          <cell r="E338">
            <v>65</v>
          </cell>
          <cell r="F338">
            <v>1.25</v>
          </cell>
          <cell r="H338">
            <v>81.25</v>
          </cell>
        </row>
        <row r="339">
          <cell r="A339"/>
          <cell r="B339" t="str">
            <v>PLATIBANDA SALÃO DO JURI/LAJE IMPERMEABILIZADA</v>
          </cell>
          <cell r="E339">
            <v>11.5</v>
          </cell>
          <cell r="F339">
            <v>1.5</v>
          </cell>
          <cell r="H339">
            <v>17.25</v>
          </cell>
        </row>
        <row r="340">
          <cell r="A340"/>
          <cell r="B340" t="str">
            <v>TETO ENTRADA LATERAL</v>
          </cell>
          <cell r="E340">
            <v>5.3</v>
          </cell>
          <cell r="F340">
            <v>1</v>
          </cell>
          <cell r="H340">
            <v>5.3</v>
          </cell>
        </row>
        <row r="341">
          <cell r="A341"/>
          <cell r="B341" t="str">
            <v>TETO ENTRADA POSTERIOR</v>
          </cell>
          <cell r="E341">
            <v>2</v>
          </cell>
          <cell r="F341">
            <v>1.4</v>
          </cell>
          <cell r="H341">
            <v>2.8</v>
          </cell>
        </row>
        <row r="342">
          <cell r="A342"/>
          <cell r="B342" t="str">
            <v>PROTEÇÃO MECÂNICA PAREDES LAJE IMPERMEABILIZADA</v>
          </cell>
          <cell r="E342">
            <v>70</v>
          </cell>
          <cell r="F342">
            <v>1.25</v>
          </cell>
          <cell r="H342">
            <v>87.5</v>
          </cell>
        </row>
        <row r="343">
          <cell r="A343"/>
          <cell r="B343" t="str">
            <v>RESERVATÓRIO SUPERIOR - ÁREA INTERNA</v>
          </cell>
          <cell r="E343">
            <v>16.100000000000001</v>
          </cell>
          <cell r="F343">
            <v>1.7</v>
          </cell>
          <cell r="H343">
            <v>27.37</v>
          </cell>
        </row>
        <row r="344">
          <cell r="A344"/>
          <cell r="H344"/>
        </row>
        <row r="345">
          <cell r="A345"/>
          <cell r="G345" t="str">
            <v>7ª medição</v>
          </cell>
          <cell r="H345">
            <v>489.82</v>
          </cell>
        </row>
        <row r="346">
          <cell r="A346"/>
          <cell r="G346" t="str">
            <v>8ª medição</v>
          </cell>
          <cell r="H346">
            <v>125.58</v>
          </cell>
        </row>
        <row r="347">
          <cell r="A347"/>
          <cell r="G347" t="str">
            <v>9ª medição</v>
          </cell>
          <cell r="H347">
            <v>336.15</v>
          </cell>
        </row>
        <row r="348">
          <cell r="A348"/>
          <cell r="H348"/>
        </row>
        <row r="349">
          <cell r="A349"/>
          <cell r="H349"/>
        </row>
        <row r="350">
          <cell r="A350"/>
          <cell r="F350"/>
          <cell r="G350" t="str">
            <v>Medido Acumulado</v>
          </cell>
          <cell r="H350">
            <v>951.55</v>
          </cell>
        </row>
        <row r="351">
          <cell r="A351"/>
          <cell r="F351"/>
          <cell r="G351" t="str">
            <v>Contrato</v>
          </cell>
          <cell r="H351">
            <v>317.2199999999998</v>
          </cell>
        </row>
        <row r="352">
          <cell r="A352"/>
          <cell r="F352"/>
          <cell r="G352" t="str">
            <v>Saldo</v>
          </cell>
          <cell r="H352">
            <v>-634.33000000000015</v>
          </cell>
        </row>
        <row r="353">
          <cell r="A353"/>
        </row>
        <row r="354">
          <cell r="A354" t="str">
            <v>11.2.1</v>
          </cell>
          <cell r="B354">
            <v>1834.81</v>
          </cell>
          <cell r="C354"/>
          <cell r="D354"/>
          <cell r="E354"/>
          <cell r="F354"/>
          <cell r="G354"/>
          <cell r="H354">
            <v>389.71</v>
          </cell>
          <cell r="I354" t="e">
            <v>#REF!</v>
          </cell>
          <cell r="J354"/>
        </row>
        <row r="355">
          <cell r="A355"/>
          <cell r="B355" t="str">
            <v>FACHADA SALÃO DO JURI</v>
          </cell>
          <cell r="E355">
            <v>16.5</v>
          </cell>
          <cell r="F355">
            <v>6.95</v>
          </cell>
          <cell r="H355">
            <v>114.675</v>
          </cell>
        </row>
        <row r="356">
          <cell r="A356"/>
          <cell r="B356" t="str">
            <v>LAJE IMPERMEABILIZADA</v>
          </cell>
          <cell r="E356">
            <v>65</v>
          </cell>
          <cell r="F356">
            <v>1.25</v>
          </cell>
          <cell r="H356">
            <v>81.25</v>
          </cell>
        </row>
        <row r="357">
          <cell r="A357"/>
          <cell r="B357" t="str">
            <v>PLATIBANDA SALÃO DO JURI/LAJE IMPERMEABILIZADA</v>
          </cell>
          <cell r="E357">
            <v>11.5</v>
          </cell>
          <cell r="F357">
            <v>1.5</v>
          </cell>
          <cell r="H357">
            <v>17.25</v>
          </cell>
        </row>
        <row r="358">
          <cell r="A358"/>
          <cell r="B358" t="str">
            <v>TETO ENTRADA LATERAL</v>
          </cell>
          <cell r="E358">
            <v>5.3</v>
          </cell>
          <cell r="F358">
            <v>1</v>
          </cell>
          <cell r="H358">
            <v>5.3</v>
          </cell>
        </row>
        <row r="359">
          <cell r="A359"/>
          <cell r="B359" t="str">
            <v>TETO ENTRADA POSTERIOR</v>
          </cell>
          <cell r="E359">
            <v>2</v>
          </cell>
          <cell r="F359">
            <v>1.4</v>
          </cell>
          <cell r="H359">
            <v>2.8</v>
          </cell>
        </row>
        <row r="360">
          <cell r="A360"/>
          <cell r="B360" t="str">
            <v>PROTEÇÃO MECÂNICA PAREDES LAJE IMPERMEABILIZADA</v>
          </cell>
          <cell r="E360">
            <v>70</v>
          </cell>
          <cell r="F360">
            <v>1.25</v>
          </cell>
          <cell r="H360">
            <v>87.5</v>
          </cell>
        </row>
        <row r="361">
          <cell r="A361"/>
          <cell r="B361" t="str">
            <v>PERGOLADOS</v>
          </cell>
          <cell r="E361">
            <v>9.4</v>
          </cell>
          <cell r="F361">
            <v>5.4</v>
          </cell>
          <cell r="H361">
            <v>50.760000000000005</v>
          </cell>
        </row>
        <row r="362">
          <cell r="A362"/>
          <cell r="B362" t="str">
            <v>DESCONTO GF6 PERGOLADO</v>
          </cell>
          <cell r="D362">
            <v>2</v>
          </cell>
          <cell r="F362">
            <v>1.6</v>
          </cell>
          <cell r="G362">
            <v>-1</v>
          </cell>
          <cell r="H362">
            <v>-3.2</v>
          </cell>
        </row>
        <row r="363">
          <cell r="A363"/>
          <cell r="B363" t="str">
            <v>DESCIDA SHAFT FACHADA SUL</v>
          </cell>
          <cell r="E363">
            <v>1.5</v>
          </cell>
          <cell r="F363">
            <v>4</v>
          </cell>
          <cell r="H363">
            <v>6</v>
          </cell>
        </row>
        <row r="364">
          <cell r="A364"/>
          <cell r="B364" t="str">
            <v>RESERVATÓRIO SUPERIOR - ÁREA INTERNA</v>
          </cell>
          <cell r="E364">
            <v>16.100000000000001</v>
          </cell>
          <cell r="F364">
            <v>1.7</v>
          </cell>
          <cell r="H364">
            <v>27.37</v>
          </cell>
        </row>
        <row r="365">
          <cell r="A365"/>
          <cell r="H365"/>
        </row>
        <row r="366">
          <cell r="A366"/>
          <cell r="G366" t="str">
            <v>7ª medição</v>
          </cell>
          <cell r="H366">
            <v>768.55</v>
          </cell>
        </row>
        <row r="367">
          <cell r="A367"/>
          <cell r="G367" t="str">
            <v>8ª medição</v>
          </cell>
          <cell r="H367">
            <v>125.58</v>
          </cell>
        </row>
        <row r="368">
          <cell r="A368"/>
          <cell r="G368" t="str">
            <v>9ª medição</v>
          </cell>
          <cell r="H368">
            <v>389.71</v>
          </cell>
        </row>
        <row r="369">
          <cell r="A369"/>
          <cell r="H369"/>
        </row>
        <row r="370">
          <cell r="A370"/>
          <cell r="F370"/>
          <cell r="G370" t="str">
            <v>Medido Acumulado</v>
          </cell>
          <cell r="H370">
            <v>1283.8399999999999</v>
          </cell>
        </row>
        <row r="371">
          <cell r="A371"/>
          <cell r="F371"/>
          <cell r="G371" t="str">
            <v>Contrato</v>
          </cell>
          <cell r="H371">
            <v>3.6199999999998909</v>
          </cell>
        </row>
        <row r="372">
          <cell r="A372"/>
          <cell r="F372"/>
          <cell r="G372" t="str">
            <v>Saldo</v>
          </cell>
          <cell r="H372">
            <v>-1280.22</v>
          </cell>
        </row>
        <row r="373">
          <cell r="A373"/>
        </row>
        <row r="374">
          <cell r="A374" t="str">
            <v>11.3.3</v>
          </cell>
          <cell r="B374">
            <v>491.82</v>
          </cell>
          <cell r="C374"/>
          <cell r="D374"/>
          <cell r="E374"/>
          <cell r="F374"/>
          <cell r="G374"/>
          <cell r="H374">
            <v>160.04</v>
          </cell>
          <cell r="I374" t="e">
            <v>#REF!</v>
          </cell>
          <cell r="J374"/>
        </row>
        <row r="375">
          <cell r="A375"/>
          <cell r="B375" t="str">
            <v>FACHADA OESTE - PLATIBAMDA</v>
          </cell>
          <cell r="E375">
            <v>11.95</v>
          </cell>
          <cell r="F375">
            <v>1.4</v>
          </cell>
          <cell r="H375">
            <v>16.729999999999997</v>
          </cell>
        </row>
        <row r="376">
          <cell r="A376"/>
          <cell r="B376" t="str">
            <v>FACHADA OESTE - DESCIDA SHAFT</v>
          </cell>
          <cell r="C376">
            <v>2</v>
          </cell>
          <cell r="E376">
            <v>2.1</v>
          </cell>
          <cell r="F376">
            <v>4.5</v>
          </cell>
          <cell r="H376">
            <v>18.900000000000002</v>
          </cell>
        </row>
        <row r="377">
          <cell r="A377"/>
          <cell r="B377" t="str">
            <v>FACHADA OESTE - TETO</v>
          </cell>
          <cell r="E377">
            <v>18.920000000000002</v>
          </cell>
          <cell r="F377">
            <v>0.3</v>
          </cell>
          <cell r="H377">
            <v>5.6760000000000002</v>
          </cell>
        </row>
        <row r="378">
          <cell r="A378"/>
          <cell r="B378" t="str">
            <v>FACHADA LESTE - LETREIRO</v>
          </cell>
          <cell r="E378">
            <v>6.5</v>
          </cell>
          <cell r="F378">
            <v>4</v>
          </cell>
          <cell r="H378">
            <v>26</v>
          </cell>
        </row>
        <row r="379">
          <cell r="A379"/>
          <cell r="B379" t="str">
            <v>FACHADA LESTE - PLATIBANDA</v>
          </cell>
          <cell r="E379">
            <v>12.9</v>
          </cell>
          <cell r="F379">
            <v>1.4</v>
          </cell>
          <cell r="H379">
            <v>18.059999999999999</v>
          </cell>
        </row>
        <row r="380">
          <cell r="A380"/>
          <cell r="B380" t="str">
            <v>HALL - LADO DIREITO</v>
          </cell>
          <cell r="E380">
            <v>1.5</v>
          </cell>
          <cell r="F380">
            <v>2.86</v>
          </cell>
          <cell r="H380">
            <v>4.29</v>
          </cell>
        </row>
        <row r="381">
          <cell r="A381"/>
          <cell r="B381" t="str">
            <v>HALL - LADO ESQUERDO</v>
          </cell>
          <cell r="E381">
            <v>3.5</v>
          </cell>
          <cell r="F381">
            <v>6.3</v>
          </cell>
          <cell r="H381">
            <v>22.05</v>
          </cell>
        </row>
        <row r="382">
          <cell r="A382"/>
          <cell r="B382" t="str">
            <v xml:space="preserve">FACHADA SUL DESCIDA SHAFT </v>
          </cell>
          <cell r="E382">
            <v>1.5</v>
          </cell>
          <cell r="F382">
            <v>4</v>
          </cell>
          <cell r="H382">
            <v>6</v>
          </cell>
        </row>
        <row r="383">
          <cell r="A383"/>
          <cell r="B383" t="str">
            <v>PLATIBAMDA FACHADA SUL</v>
          </cell>
          <cell r="E383">
            <v>20.399999999999999</v>
          </cell>
          <cell r="F383">
            <v>1.4</v>
          </cell>
          <cell r="H383">
            <v>28.559999999999995</v>
          </cell>
        </row>
        <row r="384">
          <cell r="A384"/>
          <cell r="B384" t="str">
            <v>TETO FACHADA SUL</v>
          </cell>
          <cell r="E384">
            <v>18.899999999999999</v>
          </cell>
          <cell r="F384">
            <v>0.3</v>
          </cell>
          <cell r="H384">
            <v>5.669999999999999</v>
          </cell>
        </row>
        <row r="385">
          <cell r="A385"/>
          <cell r="B385" t="str">
            <v>TETO ENTRADA LATERAL</v>
          </cell>
          <cell r="E385">
            <v>5.3</v>
          </cell>
          <cell r="F385">
            <v>1</v>
          </cell>
          <cell r="H385">
            <v>5.3</v>
          </cell>
        </row>
        <row r="386">
          <cell r="A386"/>
          <cell r="B386" t="str">
            <v>TETO ENTRADA POSTERIOR</v>
          </cell>
          <cell r="E386">
            <v>2</v>
          </cell>
          <cell r="F386">
            <v>1.4</v>
          </cell>
          <cell r="H386">
            <v>2.8</v>
          </cell>
        </row>
        <row r="387">
          <cell r="A387"/>
          <cell r="H387"/>
        </row>
        <row r="388">
          <cell r="A388"/>
          <cell r="H388"/>
        </row>
        <row r="389">
          <cell r="A389"/>
          <cell r="G389" t="str">
            <v>8ª medição</v>
          </cell>
          <cell r="H389">
            <v>104.29</v>
          </cell>
        </row>
        <row r="390">
          <cell r="A390"/>
          <cell r="G390" t="str">
            <v>9ª medição</v>
          </cell>
          <cell r="H390">
            <v>160.04</v>
          </cell>
        </row>
        <row r="391">
          <cell r="A391"/>
          <cell r="H391"/>
        </row>
        <row r="392">
          <cell r="A392"/>
          <cell r="F392"/>
          <cell r="G392" t="str">
            <v>Medido Acumulado</v>
          </cell>
          <cell r="H392">
            <v>264.33</v>
          </cell>
        </row>
        <row r="393">
          <cell r="A393"/>
          <cell r="F393"/>
          <cell r="G393" t="str">
            <v>Contrato</v>
          </cell>
          <cell r="H393">
            <v>0.93000000000000682</v>
          </cell>
        </row>
        <row r="394">
          <cell r="A394"/>
          <cell r="F394"/>
          <cell r="G394" t="str">
            <v>Saldo</v>
          </cell>
          <cell r="H394">
            <v>-263.39999999999998</v>
          </cell>
        </row>
        <row r="395">
          <cell r="A395"/>
        </row>
        <row r="396">
          <cell r="A396" t="str">
            <v>11.3.4</v>
          </cell>
          <cell r="B396">
            <v>109.75</v>
          </cell>
          <cell r="C396"/>
          <cell r="D396"/>
          <cell r="E396"/>
          <cell r="F396"/>
          <cell r="G396"/>
          <cell r="H396">
            <v>23.97</v>
          </cell>
          <cell r="I396" t="e">
            <v>#REF!</v>
          </cell>
        </row>
        <row r="397">
          <cell r="A397"/>
          <cell r="B397" t="str">
            <v xml:space="preserve">FACHADA SUL ENTRADA CUSTÓDIA </v>
          </cell>
          <cell r="E397">
            <v>5.3</v>
          </cell>
          <cell r="F397">
            <v>3.4</v>
          </cell>
          <cell r="H397">
            <v>18.02</v>
          </cell>
        </row>
        <row r="398">
          <cell r="A398"/>
          <cell r="B398" t="str">
            <v>FACHADA SUL ENTRADA DEPÓSITO</v>
          </cell>
          <cell r="E398">
            <v>2</v>
          </cell>
          <cell r="F398">
            <v>1.4</v>
          </cell>
          <cell r="H398">
            <v>2.8</v>
          </cell>
        </row>
        <row r="399">
          <cell r="A399"/>
          <cell r="B399" t="str">
            <v>FACHADA NORTE - COBOGOS</v>
          </cell>
          <cell r="E399">
            <v>1.5</v>
          </cell>
          <cell r="F399">
            <v>5.4</v>
          </cell>
          <cell r="H399">
            <v>8.1000000000000014</v>
          </cell>
        </row>
        <row r="400">
          <cell r="A400"/>
          <cell r="B400" t="str">
            <v>DESCONTO COBOGOS</v>
          </cell>
          <cell r="E400">
            <v>1.5</v>
          </cell>
          <cell r="F400">
            <v>3.3</v>
          </cell>
          <cell r="G400">
            <v>-1</v>
          </cell>
          <cell r="H400">
            <v>-4.9499999999999993</v>
          </cell>
        </row>
        <row r="401">
          <cell r="A401"/>
          <cell r="H401"/>
        </row>
        <row r="402">
          <cell r="A402"/>
          <cell r="H402"/>
        </row>
        <row r="403">
          <cell r="A403"/>
          <cell r="G403" t="str">
            <v>9ª medição</v>
          </cell>
          <cell r="H403">
            <v>23.97</v>
          </cell>
        </row>
        <row r="404">
          <cell r="A404"/>
          <cell r="H404"/>
        </row>
        <row r="405">
          <cell r="A405"/>
          <cell r="H405"/>
        </row>
        <row r="406">
          <cell r="A406"/>
          <cell r="H406"/>
        </row>
        <row r="407">
          <cell r="A407"/>
          <cell r="F407"/>
          <cell r="G407" t="str">
            <v>Medido Acumulado</v>
          </cell>
          <cell r="H407">
            <v>23.97</v>
          </cell>
        </row>
        <row r="408">
          <cell r="A408"/>
          <cell r="F408"/>
          <cell r="G408" t="str">
            <v>Contrato</v>
          </cell>
          <cell r="H408">
            <v>0</v>
          </cell>
        </row>
        <row r="409">
          <cell r="A409"/>
          <cell r="F409"/>
          <cell r="G409" t="str">
            <v>Saldo</v>
          </cell>
          <cell r="H409">
            <v>-23.97</v>
          </cell>
        </row>
        <row r="410">
          <cell r="A410"/>
        </row>
        <row r="411">
          <cell r="A411" t="str">
            <v>11.3.5</v>
          </cell>
          <cell r="B411">
            <v>53.84</v>
          </cell>
          <cell r="C411"/>
          <cell r="D411"/>
          <cell r="E411"/>
          <cell r="F411"/>
          <cell r="G411"/>
          <cell r="H411">
            <v>28.48</v>
          </cell>
          <cell r="I411" t="e">
            <v>#REF!</v>
          </cell>
          <cell r="J411"/>
        </row>
        <row r="412">
          <cell r="A412"/>
          <cell r="B412" t="str">
            <v>MARQUISE</v>
          </cell>
          <cell r="D412">
            <v>4.2</v>
          </cell>
          <cell r="E412">
            <v>6.4</v>
          </cell>
          <cell r="H412">
            <v>26.880000000000003</v>
          </cell>
        </row>
        <row r="413">
          <cell r="A413"/>
          <cell r="B413" t="str">
            <v>LATERAL MARQUISE</v>
          </cell>
          <cell r="D413">
            <v>2</v>
          </cell>
          <cell r="E413">
            <v>0.8</v>
          </cell>
          <cell r="H413">
            <v>1.6</v>
          </cell>
        </row>
        <row r="414">
          <cell r="A414"/>
          <cell r="H414">
            <v>0</v>
          </cell>
        </row>
        <row r="415">
          <cell r="A415"/>
          <cell r="H415"/>
        </row>
        <row r="416">
          <cell r="A416"/>
          <cell r="H416"/>
        </row>
        <row r="417">
          <cell r="A417"/>
          <cell r="H417"/>
        </row>
        <row r="418">
          <cell r="A418"/>
          <cell r="G418" t="str">
            <v>9ª medição</v>
          </cell>
          <cell r="H418">
            <v>28.48</v>
          </cell>
        </row>
        <row r="419">
          <cell r="A419"/>
          <cell r="H419"/>
        </row>
        <row r="420">
          <cell r="A420"/>
          <cell r="H420"/>
        </row>
        <row r="421">
          <cell r="A421"/>
          <cell r="H421"/>
        </row>
        <row r="422">
          <cell r="A422"/>
          <cell r="F422"/>
          <cell r="G422" t="str">
            <v>Medido Acumulado</v>
          </cell>
          <cell r="H422">
            <v>28.48</v>
          </cell>
        </row>
        <row r="423">
          <cell r="A423"/>
          <cell r="F423"/>
          <cell r="G423" t="str">
            <v>Contrato</v>
          </cell>
          <cell r="H423">
            <v>25.360000000000003</v>
          </cell>
        </row>
        <row r="424">
          <cell r="A424"/>
          <cell r="F424"/>
          <cell r="G424" t="str">
            <v>Saldo</v>
          </cell>
          <cell r="H424">
            <v>-3.1199999999999974</v>
          </cell>
        </row>
        <row r="425">
          <cell r="A425"/>
        </row>
        <row r="426">
          <cell r="A426" t="str">
            <v>11.3.6</v>
          </cell>
          <cell r="B426">
            <v>202.26</v>
          </cell>
          <cell r="C426"/>
          <cell r="D426"/>
          <cell r="E426"/>
          <cell r="F426"/>
          <cell r="G426"/>
          <cell r="H426">
            <v>110.08</v>
          </cell>
          <cell r="I426" t="e">
            <v>#REF!</v>
          </cell>
          <cell r="J426"/>
        </row>
        <row r="427">
          <cell r="A427"/>
          <cell r="B427" t="str">
            <v>FACHADA OESTE - PANOS DA JANELAS</v>
          </cell>
          <cell r="C427">
            <v>2</v>
          </cell>
          <cell r="E427">
            <v>8.5</v>
          </cell>
          <cell r="F427">
            <v>4</v>
          </cell>
          <cell r="H427">
            <v>68</v>
          </cell>
        </row>
        <row r="428">
          <cell r="A428"/>
          <cell r="B428" t="str">
            <v>DESCONTO JANELAS</v>
          </cell>
          <cell r="C428">
            <v>5</v>
          </cell>
          <cell r="E428">
            <v>2</v>
          </cell>
          <cell r="F428">
            <v>1.6</v>
          </cell>
          <cell r="G428">
            <v>-1</v>
          </cell>
          <cell r="H428">
            <v>-16</v>
          </cell>
        </row>
        <row r="429">
          <cell r="A429"/>
          <cell r="B429" t="str">
            <v>FACHADA SUL - PANO DAS JANELAS</v>
          </cell>
          <cell r="E429">
            <v>7.7439999999999998</v>
          </cell>
          <cell r="F429">
            <v>4</v>
          </cell>
          <cell r="H429">
            <v>30.975999999999999</v>
          </cell>
        </row>
        <row r="430">
          <cell r="A430"/>
          <cell r="B430" t="str">
            <v>FACHADA SUL - PANO DAS JANELAS</v>
          </cell>
          <cell r="E430">
            <v>3.9</v>
          </cell>
          <cell r="F430">
            <v>4</v>
          </cell>
          <cell r="H430">
            <v>15.6</v>
          </cell>
        </row>
        <row r="431">
          <cell r="A431"/>
          <cell r="B431" t="str">
            <v>DESCONTO DA JANELA</v>
          </cell>
          <cell r="E431">
            <v>2</v>
          </cell>
          <cell r="F431">
            <v>1.6</v>
          </cell>
          <cell r="G431">
            <v>-1</v>
          </cell>
          <cell r="H431">
            <v>-3.2</v>
          </cell>
        </row>
        <row r="432">
          <cell r="A432"/>
          <cell r="B432" t="str">
            <v>PAREDE ENTRADA DEPOSITO</v>
          </cell>
          <cell r="C432">
            <v>2</v>
          </cell>
          <cell r="E432">
            <v>1.1000000000000001</v>
          </cell>
          <cell r="F432">
            <v>3.5</v>
          </cell>
          <cell r="H432">
            <v>7.7000000000000011</v>
          </cell>
        </row>
        <row r="433">
          <cell r="A433"/>
          <cell r="B433" t="str">
            <v>PAREDE ENTRADA CUSTÓDIA</v>
          </cell>
          <cell r="C433">
            <v>2</v>
          </cell>
          <cell r="E433">
            <v>1</v>
          </cell>
          <cell r="F433">
            <v>3.5</v>
          </cell>
          <cell r="H433">
            <v>7</v>
          </cell>
        </row>
        <row r="434">
          <cell r="A434"/>
          <cell r="H434"/>
        </row>
        <row r="435">
          <cell r="A435"/>
          <cell r="G435" t="str">
            <v>8ªmedição</v>
          </cell>
          <cell r="H435">
            <v>92.18</v>
          </cell>
        </row>
        <row r="436">
          <cell r="A436"/>
          <cell r="G436" t="str">
            <v>9ªmedição</v>
          </cell>
          <cell r="H436">
            <v>110.08</v>
          </cell>
        </row>
        <row r="437">
          <cell r="A437"/>
          <cell r="H437"/>
        </row>
        <row r="438">
          <cell r="A438"/>
          <cell r="H438"/>
        </row>
        <row r="439">
          <cell r="A439"/>
          <cell r="H439"/>
        </row>
        <row r="440">
          <cell r="A440"/>
          <cell r="F440"/>
          <cell r="G440" t="str">
            <v>Medido Acumulado</v>
          </cell>
          <cell r="H440">
            <v>202.26</v>
          </cell>
        </row>
        <row r="441">
          <cell r="A441"/>
          <cell r="F441"/>
          <cell r="G441" t="str">
            <v>Contrato</v>
          </cell>
          <cell r="H441">
            <v>0</v>
          </cell>
        </row>
        <row r="442">
          <cell r="A442"/>
          <cell r="F442"/>
          <cell r="G442" t="str">
            <v>Saldo</v>
          </cell>
          <cell r="H442">
            <v>-202.26</v>
          </cell>
        </row>
        <row r="443">
          <cell r="A443"/>
        </row>
        <row r="444">
          <cell r="A444"/>
        </row>
        <row r="445">
          <cell r="A445" t="str">
            <v>12.1.1</v>
          </cell>
          <cell r="B445">
            <v>35.1</v>
          </cell>
          <cell r="C445"/>
          <cell r="D445"/>
          <cell r="E445"/>
          <cell r="F445"/>
          <cell r="G445"/>
          <cell r="H445">
            <v>2.61</v>
          </cell>
          <cell r="I445" t="e">
            <v>#REF!</v>
          </cell>
        </row>
        <row r="446">
          <cell r="A446"/>
          <cell r="B446" t="str">
            <v>SALÃO DO JURI</v>
          </cell>
          <cell r="D446">
            <v>13.4</v>
          </cell>
          <cell r="E446">
            <v>3.9</v>
          </cell>
          <cell r="F446">
            <v>0.05</v>
          </cell>
          <cell r="H446">
            <v>2.613</v>
          </cell>
        </row>
        <row r="447">
          <cell r="A447"/>
          <cell r="H447"/>
        </row>
        <row r="448">
          <cell r="A448"/>
          <cell r="H448"/>
        </row>
        <row r="449">
          <cell r="A449"/>
          <cell r="H449"/>
        </row>
        <row r="450">
          <cell r="A450"/>
          <cell r="G450" t="str">
            <v>7ª medição</v>
          </cell>
          <cell r="H450">
            <v>21.21</v>
          </cell>
        </row>
        <row r="451">
          <cell r="A451"/>
          <cell r="G451" t="str">
            <v>8ª medição</v>
          </cell>
          <cell r="H451">
            <v>11.19</v>
          </cell>
        </row>
        <row r="452">
          <cell r="A452"/>
          <cell r="G452" t="str">
            <v>9ª medição</v>
          </cell>
          <cell r="H452">
            <v>2.61</v>
          </cell>
        </row>
        <row r="453">
          <cell r="A453"/>
          <cell r="H453"/>
        </row>
        <row r="454">
          <cell r="A454"/>
          <cell r="F454"/>
          <cell r="G454" t="str">
            <v>Medido Acumulado</v>
          </cell>
          <cell r="H454">
            <v>35.01</v>
          </cell>
        </row>
        <row r="455">
          <cell r="A455"/>
          <cell r="F455"/>
          <cell r="G455" t="str">
            <v>Contrato</v>
          </cell>
          <cell r="H455">
            <v>9.0000000000003411E-2</v>
          </cell>
        </row>
        <row r="456">
          <cell r="A456"/>
          <cell r="F456"/>
          <cell r="G456" t="str">
            <v>Saldo</v>
          </cell>
          <cell r="H456">
            <v>-34.919999999999995</v>
          </cell>
        </row>
        <row r="457">
          <cell r="A457"/>
        </row>
        <row r="458">
          <cell r="A458" t="str">
            <v>12.2.1</v>
          </cell>
          <cell r="B458">
            <v>597.36</v>
          </cell>
          <cell r="C458"/>
          <cell r="D458"/>
          <cell r="E458"/>
          <cell r="F458"/>
          <cell r="G458"/>
          <cell r="H458">
            <v>114.84</v>
          </cell>
          <cell r="I458" t="e">
            <v>#REF!</v>
          </cell>
        </row>
        <row r="459">
          <cell r="A459"/>
          <cell r="B459" t="str">
            <v>SALÃO DO JURI</v>
          </cell>
          <cell r="D459">
            <v>13.4</v>
          </cell>
          <cell r="E459">
            <v>8.57</v>
          </cell>
          <cell r="H459">
            <v>114.83800000000001</v>
          </cell>
        </row>
        <row r="460">
          <cell r="A460"/>
          <cell r="H460">
            <v>0</v>
          </cell>
        </row>
        <row r="461">
          <cell r="A461"/>
          <cell r="H461">
            <v>0</v>
          </cell>
        </row>
        <row r="462">
          <cell r="A462"/>
          <cell r="H462"/>
        </row>
        <row r="463">
          <cell r="A463"/>
          <cell r="H463"/>
        </row>
        <row r="464">
          <cell r="A464"/>
          <cell r="G464" t="str">
            <v>7ª medição</v>
          </cell>
          <cell r="H464">
            <v>368.46</v>
          </cell>
        </row>
        <row r="465">
          <cell r="A465"/>
          <cell r="G465" t="str">
            <v>8ª medição</v>
          </cell>
          <cell r="H465">
            <v>109.65</v>
          </cell>
        </row>
        <row r="466">
          <cell r="A466"/>
          <cell r="G466" t="str">
            <v>9ª medição</v>
          </cell>
          <cell r="H466">
            <v>114.84</v>
          </cell>
        </row>
        <row r="467">
          <cell r="A467"/>
          <cell r="H467"/>
        </row>
        <row r="468">
          <cell r="A468"/>
          <cell r="H468"/>
        </row>
        <row r="469">
          <cell r="A469"/>
          <cell r="F469"/>
          <cell r="G469" t="str">
            <v>Medido Acumulado</v>
          </cell>
          <cell r="H469">
            <v>592.95000000000005</v>
          </cell>
        </row>
        <row r="470">
          <cell r="A470"/>
          <cell r="F470"/>
          <cell r="G470" t="str">
            <v>Contrato</v>
          </cell>
          <cell r="H470">
            <v>0</v>
          </cell>
        </row>
        <row r="471">
          <cell r="A471"/>
          <cell r="F471"/>
          <cell r="G471" t="str">
            <v>Saldo</v>
          </cell>
          <cell r="H471">
            <v>-592.95000000000005</v>
          </cell>
        </row>
        <row r="472">
          <cell r="A472"/>
        </row>
        <row r="473">
          <cell r="A473" t="str">
            <v>12.2.2</v>
          </cell>
          <cell r="B473">
            <v>174.4</v>
          </cell>
          <cell r="C473"/>
          <cell r="D473"/>
          <cell r="E473"/>
          <cell r="F473"/>
          <cell r="G473"/>
          <cell r="H473">
            <v>38.85</v>
          </cell>
          <cell r="I473" t="e">
            <v>#REF!</v>
          </cell>
        </row>
        <row r="474">
          <cell r="A474"/>
          <cell r="B474" t="str">
            <v>RAMPA LATERAL</v>
          </cell>
          <cell r="D474">
            <v>6.55</v>
          </cell>
          <cell r="E474">
            <v>1.3</v>
          </cell>
          <cell r="H474">
            <v>8.5150000000000006</v>
          </cell>
        </row>
        <row r="475">
          <cell r="A475"/>
          <cell r="B475" t="str">
            <v>RAMPA FRONTAL</v>
          </cell>
          <cell r="D475">
            <v>7.8</v>
          </cell>
          <cell r="E475">
            <v>1.3</v>
          </cell>
          <cell r="H475">
            <v>10.14</v>
          </cell>
        </row>
        <row r="476">
          <cell r="A476"/>
          <cell r="B476" t="str">
            <v>PERGOLADOS</v>
          </cell>
          <cell r="D476">
            <v>1.5</v>
          </cell>
          <cell r="E476">
            <v>9.4</v>
          </cell>
          <cell r="H476">
            <v>14.100000000000001</v>
          </cell>
        </row>
        <row r="477">
          <cell r="A477"/>
          <cell r="B477" t="str">
            <v>DEGRAUS ESCADA FRONTAL</v>
          </cell>
          <cell r="C477">
            <v>2</v>
          </cell>
          <cell r="D477">
            <v>6.5</v>
          </cell>
          <cell r="E477">
            <v>0.3</v>
          </cell>
          <cell r="H477">
            <v>3.9</v>
          </cell>
        </row>
        <row r="478">
          <cell r="A478"/>
          <cell r="B478" t="str">
            <v>DEGRAUS ESCADA LATERAL</v>
          </cell>
          <cell r="D478">
            <v>5.3</v>
          </cell>
          <cell r="E478">
            <v>0.3</v>
          </cell>
          <cell r="H478">
            <v>1.5899999999999999</v>
          </cell>
        </row>
        <row r="479">
          <cell r="A479"/>
          <cell r="B479" t="str">
            <v>DEGRAUS ESCADA POSTERIOR</v>
          </cell>
          <cell r="D479">
            <v>2</v>
          </cell>
          <cell r="E479">
            <v>0.3</v>
          </cell>
          <cell r="H479">
            <v>0.6</v>
          </cell>
        </row>
        <row r="480">
          <cell r="A480"/>
          <cell r="H480"/>
        </row>
        <row r="481">
          <cell r="A481"/>
          <cell r="G481" t="str">
            <v>7ª medição</v>
          </cell>
          <cell r="H481">
            <v>133.81</v>
          </cell>
        </row>
        <row r="482">
          <cell r="A482"/>
          <cell r="G482" t="str">
            <v>9ª medição</v>
          </cell>
          <cell r="H482">
            <v>38.85</v>
          </cell>
        </row>
        <row r="483">
          <cell r="A483"/>
          <cell r="H483"/>
        </row>
        <row r="484">
          <cell r="A484"/>
          <cell r="F484"/>
          <cell r="G484" t="str">
            <v>Medido Acumulado</v>
          </cell>
          <cell r="H484">
            <v>172.66</v>
          </cell>
        </row>
        <row r="485">
          <cell r="A485"/>
          <cell r="F485"/>
          <cell r="G485" t="str">
            <v>Contrato</v>
          </cell>
          <cell r="H485">
            <v>0</v>
          </cell>
        </row>
        <row r="486">
          <cell r="A486"/>
          <cell r="F486"/>
          <cell r="G486" t="str">
            <v>Saldo</v>
          </cell>
          <cell r="H486">
            <v>-172.66</v>
          </cell>
        </row>
        <row r="487">
          <cell r="A487"/>
        </row>
        <row r="488">
          <cell r="A488" t="str">
            <v>12.3.1</v>
          </cell>
          <cell r="B488">
            <v>570.35</v>
          </cell>
          <cell r="C488"/>
          <cell r="D488"/>
          <cell r="E488"/>
          <cell r="F488"/>
          <cell r="G488"/>
          <cell r="H488">
            <v>101.29</v>
          </cell>
          <cell r="I488" t="e">
            <v>#REF!</v>
          </cell>
        </row>
        <row r="489">
          <cell r="A489"/>
          <cell r="B489" t="str">
            <v>SALÃO DO JURI</v>
          </cell>
          <cell r="D489">
            <v>13.505000000000001</v>
          </cell>
          <cell r="E489">
            <v>7.5</v>
          </cell>
          <cell r="H489">
            <v>101.28750000000001</v>
          </cell>
        </row>
        <row r="490">
          <cell r="A490"/>
          <cell r="H490"/>
        </row>
        <row r="491">
          <cell r="A491"/>
          <cell r="H491"/>
        </row>
        <row r="492">
          <cell r="A492"/>
          <cell r="H492"/>
        </row>
        <row r="493">
          <cell r="A493"/>
          <cell r="H493"/>
        </row>
        <row r="494">
          <cell r="A494"/>
          <cell r="G494" t="str">
            <v>7ª medição</v>
          </cell>
          <cell r="H494">
            <v>316.23</v>
          </cell>
        </row>
        <row r="495">
          <cell r="A495"/>
          <cell r="G495" t="str">
            <v>8ª medição</v>
          </cell>
          <cell r="H495">
            <v>152.83000000000001</v>
          </cell>
        </row>
        <row r="496">
          <cell r="A496"/>
          <cell r="G496" t="str">
            <v>9ª medição</v>
          </cell>
          <cell r="H496">
            <v>101.29</v>
          </cell>
        </row>
        <row r="497">
          <cell r="A497"/>
          <cell r="H497"/>
        </row>
        <row r="498">
          <cell r="A498"/>
          <cell r="H498"/>
        </row>
        <row r="499">
          <cell r="A499"/>
          <cell r="F499"/>
          <cell r="G499" t="str">
            <v>Medido Acumulado</v>
          </cell>
          <cell r="H499">
            <v>570.35</v>
          </cell>
        </row>
        <row r="500">
          <cell r="A500"/>
          <cell r="F500"/>
          <cell r="G500" t="str">
            <v>Contrato</v>
          </cell>
          <cell r="H500">
            <v>0</v>
          </cell>
        </row>
        <row r="501">
          <cell r="A501"/>
          <cell r="F501"/>
          <cell r="G501" t="str">
            <v>Saldo</v>
          </cell>
          <cell r="H501">
            <v>-570.35</v>
          </cell>
        </row>
        <row r="502">
          <cell r="A502"/>
        </row>
        <row r="503">
          <cell r="A503" t="str">
            <v>12.3.3</v>
          </cell>
          <cell r="B503">
            <v>371.29</v>
          </cell>
          <cell r="C503"/>
          <cell r="D503"/>
          <cell r="E503"/>
          <cell r="F503"/>
          <cell r="G503"/>
          <cell r="H503">
            <v>256.5</v>
          </cell>
          <cell r="I503" t="e">
            <v>#REF!</v>
          </cell>
        </row>
        <row r="504">
          <cell r="A504"/>
          <cell r="B504" t="str">
            <v>DEFENSORIA</v>
          </cell>
          <cell r="C504">
            <v>17.329999999999998</v>
          </cell>
          <cell r="H504">
            <v>17.329999999999998</v>
          </cell>
        </row>
        <row r="505">
          <cell r="A505"/>
          <cell r="B505" t="str">
            <v>DISTRIBUIÇÃO</v>
          </cell>
          <cell r="C505">
            <v>17.28</v>
          </cell>
          <cell r="H505">
            <v>17.28</v>
          </cell>
        </row>
        <row r="506">
          <cell r="A506"/>
          <cell r="B506" t="str">
            <v>PROMOTORIA</v>
          </cell>
          <cell r="C506">
            <v>10.959999999999999</v>
          </cell>
          <cell r="H506">
            <v>10.959999999999999</v>
          </cell>
        </row>
        <row r="507">
          <cell r="A507"/>
          <cell r="B507" t="str">
            <v>1ª VARA SECRETÁRIA</v>
          </cell>
          <cell r="C507">
            <v>32.950000000000003</v>
          </cell>
          <cell r="H507">
            <v>32.950000000000003</v>
          </cell>
        </row>
        <row r="508">
          <cell r="A508"/>
          <cell r="B508" t="str">
            <v xml:space="preserve">ATENDIMENTO </v>
          </cell>
          <cell r="C508">
            <v>8.6999999999999993</v>
          </cell>
          <cell r="H508">
            <v>8.6999999999999993</v>
          </cell>
        </row>
        <row r="509">
          <cell r="A509"/>
          <cell r="B509" t="str">
            <v>ASSESSORIA</v>
          </cell>
          <cell r="C509">
            <v>16.2</v>
          </cell>
          <cell r="H509">
            <v>16.2</v>
          </cell>
        </row>
        <row r="510">
          <cell r="A510"/>
          <cell r="B510" t="str">
            <v>JUIZ</v>
          </cell>
          <cell r="C510">
            <v>20.100000000000001</v>
          </cell>
          <cell r="H510">
            <v>20.100000000000001</v>
          </cell>
        </row>
        <row r="511">
          <cell r="A511"/>
          <cell r="B511" t="str">
            <v>AUDIÊNCIA</v>
          </cell>
          <cell r="C511">
            <v>21.5</v>
          </cell>
          <cell r="H511">
            <v>21.5</v>
          </cell>
        </row>
        <row r="512">
          <cell r="A512"/>
          <cell r="B512" t="str">
            <v>CIRC. JUIZ</v>
          </cell>
          <cell r="C512">
            <v>8.1000000000000014</v>
          </cell>
          <cell r="H512">
            <v>8.1000000000000014</v>
          </cell>
        </row>
        <row r="513">
          <cell r="A513"/>
          <cell r="B513" t="str">
            <v>ARQUIVO</v>
          </cell>
          <cell r="C513">
            <v>16.3</v>
          </cell>
          <cell r="H513">
            <v>16.3</v>
          </cell>
        </row>
        <row r="514">
          <cell r="A514"/>
          <cell r="B514" t="str">
            <v>DEPÓSITO</v>
          </cell>
          <cell r="C514">
            <v>17.7</v>
          </cell>
          <cell r="H514">
            <v>17.7</v>
          </cell>
        </row>
        <row r="515">
          <cell r="A515"/>
          <cell r="B515" t="str">
            <v>OFICIAIS</v>
          </cell>
          <cell r="C515">
            <v>14.8</v>
          </cell>
          <cell r="H515">
            <v>14.8</v>
          </cell>
        </row>
        <row r="516">
          <cell r="A516"/>
          <cell r="B516" t="str">
            <v>OAB</v>
          </cell>
          <cell r="C516">
            <v>14.8</v>
          </cell>
          <cell r="H516">
            <v>14.8</v>
          </cell>
        </row>
        <row r="517">
          <cell r="A517"/>
          <cell r="B517" t="str">
            <v>JURADOS</v>
          </cell>
          <cell r="C517">
            <v>18.5</v>
          </cell>
          <cell r="H517">
            <v>18.5</v>
          </cell>
        </row>
        <row r="518">
          <cell r="A518"/>
          <cell r="B518" t="str">
            <v>TESTEMUNHA</v>
          </cell>
          <cell r="C518">
            <v>10.64</v>
          </cell>
          <cell r="H518">
            <v>10.64</v>
          </cell>
        </row>
        <row r="519">
          <cell r="A519"/>
          <cell r="B519" t="str">
            <v>SALA TÉCNICA 1</v>
          </cell>
          <cell r="C519">
            <v>10.64</v>
          </cell>
          <cell r="H519">
            <v>10.64</v>
          </cell>
        </row>
        <row r="520">
          <cell r="A520"/>
          <cell r="H520"/>
        </row>
        <row r="521">
          <cell r="A521"/>
          <cell r="G521" t="str">
            <v>9ª medição</v>
          </cell>
          <cell r="H521">
            <v>256.5</v>
          </cell>
        </row>
        <row r="522">
          <cell r="A522"/>
          <cell r="H522"/>
        </row>
        <row r="523">
          <cell r="A523"/>
          <cell r="F523"/>
          <cell r="G523" t="str">
            <v>Medido Acumulado</v>
          </cell>
          <cell r="H523">
            <v>256.5</v>
          </cell>
        </row>
        <row r="524">
          <cell r="A524"/>
          <cell r="F524"/>
          <cell r="G524" t="str">
            <v>Contrato</v>
          </cell>
          <cell r="H524">
            <v>55.090000000000032</v>
          </cell>
        </row>
        <row r="525">
          <cell r="A525"/>
          <cell r="F525"/>
          <cell r="G525" t="str">
            <v>Saldo</v>
          </cell>
          <cell r="H525">
            <v>-201.40999999999997</v>
          </cell>
        </row>
        <row r="526">
          <cell r="A526"/>
        </row>
        <row r="527">
          <cell r="A527" t="str">
            <v>12.3.4</v>
          </cell>
          <cell r="B527">
            <v>63.5</v>
          </cell>
          <cell r="C527"/>
          <cell r="D527"/>
          <cell r="E527"/>
          <cell r="F527"/>
          <cell r="G527"/>
          <cell r="H527">
            <v>35.049999999999997</v>
          </cell>
          <cell r="I527" t="e">
            <v>#REF!</v>
          </cell>
          <cell r="J527"/>
        </row>
        <row r="528">
          <cell r="A528"/>
          <cell r="B528" t="str">
            <v>WC PNE MASCULINO</v>
          </cell>
          <cell r="D528">
            <v>1.8</v>
          </cell>
          <cell r="E528">
            <v>1.5</v>
          </cell>
          <cell r="H528">
            <v>2.7</v>
          </cell>
        </row>
        <row r="529">
          <cell r="A529"/>
          <cell r="B529" t="str">
            <v>WC PNE FEMININO</v>
          </cell>
          <cell r="D529">
            <v>1.8</v>
          </cell>
          <cell r="E529">
            <v>1.5</v>
          </cell>
          <cell r="H529">
            <v>2.7</v>
          </cell>
        </row>
        <row r="530">
          <cell r="A530"/>
          <cell r="B530" t="str">
            <v>AMAMENTAÇÃO</v>
          </cell>
          <cell r="D530">
            <v>3.5</v>
          </cell>
          <cell r="E530">
            <v>1.25</v>
          </cell>
          <cell r="H530">
            <v>4.375</v>
          </cell>
        </row>
        <row r="531">
          <cell r="A531"/>
          <cell r="B531" t="str">
            <v>SALA TÉCNICA 1</v>
          </cell>
          <cell r="D531">
            <v>3.5</v>
          </cell>
          <cell r="E531">
            <v>1.82</v>
          </cell>
          <cell r="H531">
            <v>6.37</v>
          </cell>
        </row>
        <row r="532">
          <cell r="A532"/>
          <cell r="B532" t="str">
            <v>SALÃO DO JURI</v>
          </cell>
          <cell r="D532">
            <v>13.505000000000001</v>
          </cell>
          <cell r="E532">
            <v>1.4</v>
          </cell>
          <cell r="H532">
            <v>18.907</v>
          </cell>
        </row>
        <row r="533">
          <cell r="A533"/>
          <cell r="H533"/>
        </row>
        <row r="534">
          <cell r="A534"/>
          <cell r="H534"/>
        </row>
        <row r="535">
          <cell r="A535"/>
          <cell r="G535" t="str">
            <v>9ª medição</v>
          </cell>
          <cell r="H535">
            <v>35.049999999999997</v>
          </cell>
        </row>
        <row r="536">
          <cell r="A536"/>
          <cell r="H536"/>
        </row>
        <row r="537">
          <cell r="A537"/>
          <cell r="H537"/>
        </row>
        <row r="538">
          <cell r="A538"/>
          <cell r="F538"/>
          <cell r="G538" t="str">
            <v>Medido Acumulado</v>
          </cell>
          <cell r="H538">
            <v>35.049999999999997</v>
          </cell>
        </row>
        <row r="539">
          <cell r="A539"/>
          <cell r="F539"/>
          <cell r="G539" t="str">
            <v>Contrato</v>
          </cell>
          <cell r="H539">
            <v>0</v>
          </cell>
        </row>
        <row r="540">
          <cell r="A540"/>
          <cell r="F540"/>
          <cell r="G540" t="str">
            <v>Saldo</v>
          </cell>
          <cell r="H540">
            <v>-35.049999999999997</v>
          </cell>
        </row>
        <row r="541">
          <cell r="A541"/>
        </row>
        <row r="542">
          <cell r="A542" t="str">
            <v>13.2.1</v>
          </cell>
          <cell r="B542">
            <v>91.68</v>
          </cell>
          <cell r="C542"/>
          <cell r="D542"/>
          <cell r="E542"/>
          <cell r="F542"/>
          <cell r="G542"/>
          <cell r="H542">
            <v>47.25</v>
          </cell>
          <cell r="I542" t="e">
            <v>#REF!</v>
          </cell>
          <cell r="J542"/>
        </row>
        <row r="543">
          <cell r="A543"/>
          <cell r="B543" t="str">
            <v>HALL</v>
          </cell>
          <cell r="D543">
            <v>3.5</v>
          </cell>
          <cell r="E543">
            <v>6.4</v>
          </cell>
          <cell r="H543">
            <v>22.400000000000002</v>
          </cell>
        </row>
        <row r="544">
          <cell r="A544"/>
          <cell r="B544" t="str">
            <v>DEGRAU HALL</v>
          </cell>
          <cell r="C544">
            <v>2</v>
          </cell>
          <cell r="D544">
            <v>0.3</v>
          </cell>
          <cell r="E544">
            <v>6.4</v>
          </cell>
          <cell r="H544">
            <v>3.84</v>
          </cell>
        </row>
        <row r="545">
          <cell r="A545"/>
          <cell r="B545" t="str">
            <v>ENTRADA LATERAL CUSTÓDIA</v>
          </cell>
          <cell r="D545">
            <v>1</v>
          </cell>
          <cell r="E545">
            <v>5.3</v>
          </cell>
          <cell r="H545">
            <v>5.3</v>
          </cell>
        </row>
        <row r="546">
          <cell r="A546"/>
          <cell r="B546" t="str">
            <v>DEGRAU ESCADA LATERAL</v>
          </cell>
          <cell r="D546">
            <v>0.3</v>
          </cell>
          <cell r="E546">
            <v>5.3</v>
          </cell>
          <cell r="H546">
            <v>1.5899999999999999</v>
          </cell>
        </row>
        <row r="547">
          <cell r="A547"/>
          <cell r="B547" t="str">
            <v>ENTRADA POSTERIOR</v>
          </cell>
          <cell r="D547">
            <v>1.4</v>
          </cell>
          <cell r="E547">
            <v>2</v>
          </cell>
          <cell r="H547">
            <v>2.8</v>
          </cell>
        </row>
        <row r="548">
          <cell r="A548"/>
          <cell r="B548" t="str">
            <v>DEGRAU ESCADA POSTERIOR</v>
          </cell>
          <cell r="D548">
            <v>0.3</v>
          </cell>
          <cell r="E548">
            <v>2</v>
          </cell>
          <cell r="H548">
            <v>0.6</v>
          </cell>
        </row>
        <row r="549">
          <cell r="A549"/>
          <cell r="B549" t="str">
            <v>ENTRADA LATERAL DEPÓSITO</v>
          </cell>
          <cell r="D549">
            <v>1.1000000000000001</v>
          </cell>
          <cell r="E549">
            <v>2</v>
          </cell>
          <cell r="H549">
            <v>2.2000000000000002</v>
          </cell>
        </row>
        <row r="550">
          <cell r="A550"/>
          <cell r="B550" t="str">
            <v>RAMPA DEPÓSITO</v>
          </cell>
          <cell r="D550">
            <v>1.3</v>
          </cell>
          <cell r="E550">
            <v>6.55</v>
          </cell>
          <cell r="H550">
            <v>8.5150000000000006</v>
          </cell>
        </row>
        <row r="551">
          <cell r="A551"/>
          <cell r="H551"/>
        </row>
        <row r="552">
          <cell r="A552"/>
          <cell r="G552" t="str">
            <v>9ª medição</v>
          </cell>
          <cell r="H552">
            <v>47.25</v>
          </cell>
        </row>
        <row r="553">
          <cell r="A553"/>
          <cell r="H553"/>
        </row>
        <row r="554">
          <cell r="A554"/>
          <cell r="H554"/>
        </row>
        <row r="555">
          <cell r="A555"/>
          <cell r="F555"/>
          <cell r="G555" t="str">
            <v>Medido Acumulado</v>
          </cell>
          <cell r="H555">
            <v>47.25</v>
          </cell>
        </row>
        <row r="556">
          <cell r="A556"/>
          <cell r="F556"/>
          <cell r="G556" t="str">
            <v>Contrato</v>
          </cell>
          <cell r="H556">
            <v>11.040000000000006</v>
          </cell>
        </row>
        <row r="557">
          <cell r="A557"/>
          <cell r="F557"/>
          <cell r="G557" t="str">
            <v>Saldo</v>
          </cell>
          <cell r="H557">
            <v>-36.209999999999994</v>
          </cell>
        </row>
        <row r="558">
          <cell r="A558"/>
        </row>
        <row r="559">
          <cell r="A559" t="str">
            <v>14.1.1</v>
          </cell>
          <cell r="B559">
            <v>595.70000000000005</v>
          </cell>
          <cell r="C559"/>
          <cell r="D559"/>
          <cell r="E559"/>
          <cell r="F559"/>
          <cell r="G559"/>
          <cell r="H559">
            <v>169.59</v>
          </cell>
          <cell r="I559" t="e">
            <v>#REF!</v>
          </cell>
          <cell r="J559"/>
        </row>
        <row r="560">
          <cell r="A560"/>
          <cell r="B560" t="str">
            <v>CIRCULAÇÃO PRINCIPAL</v>
          </cell>
          <cell r="D560">
            <v>2</v>
          </cell>
          <cell r="E560">
            <v>18.7</v>
          </cell>
          <cell r="H560">
            <v>37.4</v>
          </cell>
        </row>
        <row r="561">
          <cell r="A561"/>
          <cell r="B561" t="str">
            <v>CIRCULAÇÃO COPA</v>
          </cell>
          <cell r="D561">
            <v>1.24</v>
          </cell>
          <cell r="E561">
            <v>6.85</v>
          </cell>
          <cell r="H561">
            <v>8.4939999999999998</v>
          </cell>
        </row>
        <row r="562">
          <cell r="A562"/>
          <cell r="B562" t="str">
            <v>OFICIAIS</v>
          </cell>
          <cell r="D562">
            <v>2.85</v>
          </cell>
          <cell r="E562">
            <v>5</v>
          </cell>
          <cell r="H562">
            <v>14.25</v>
          </cell>
        </row>
        <row r="563">
          <cell r="A563"/>
          <cell r="B563" t="str">
            <v>OAB</v>
          </cell>
          <cell r="D563">
            <v>2.85</v>
          </cell>
          <cell r="E563">
            <v>5</v>
          </cell>
          <cell r="H563">
            <v>14.25</v>
          </cell>
        </row>
        <row r="564">
          <cell r="A564"/>
          <cell r="B564" t="str">
            <v>DEFENSORIA</v>
          </cell>
          <cell r="D564">
            <v>3.05</v>
          </cell>
          <cell r="E564">
            <v>6.11</v>
          </cell>
          <cell r="H564">
            <v>18.6355</v>
          </cell>
        </row>
        <row r="565">
          <cell r="A565"/>
          <cell r="B565" t="str">
            <v>RECEPÇÃO</v>
          </cell>
          <cell r="D565">
            <v>6.5</v>
          </cell>
          <cell r="E565">
            <v>10.16</v>
          </cell>
          <cell r="H565">
            <v>66.040000000000006</v>
          </cell>
        </row>
        <row r="566">
          <cell r="A566"/>
          <cell r="B566" t="str">
            <v>CIRCULAÇÃO WC</v>
          </cell>
          <cell r="D566">
            <v>3.34</v>
          </cell>
          <cell r="E566">
            <v>3.15</v>
          </cell>
          <cell r="H566">
            <v>10.520999999999999</v>
          </cell>
        </row>
        <row r="567">
          <cell r="A567"/>
          <cell r="H567"/>
        </row>
        <row r="568">
          <cell r="A568"/>
          <cell r="G568" t="str">
            <v>9ª medição</v>
          </cell>
          <cell r="H568">
            <v>169.59</v>
          </cell>
        </row>
        <row r="569">
          <cell r="A569"/>
          <cell r="H569"/>
        </row>
        <row r="570">
          <cell r="A570"/>
          <cell r="H570"/>
        </row>
        <row r="571">
          <cell r="A571"/>
          <cell r="F571"/>
          <cell r="G571" t="str">
            <v>Medido Acumulado</v>
          </cell>
          <cell r="H571">
            <v>169.59</v>
          </cell>
        </row>
        <row r="572">
          <cell r="A572"/>
          <cell r="F572"/>
          <cell r="G572" t="str">
            <v>Contrato</v>
          </cell>
          <cell r="H572">
            <v>2.5600000000000591</v>
          </cell>
        </row>
        <row r="573">
          <cell r="A573"/>
          <cell r="F573"/>
          <cell r="G573" t="str">
            <v>Saldo</v>
          </cell>
          <cell r="H573">
            <v>-167.02999999999994</v>
          </cell>
        </row>
        <row r="574">
          <cell r="A574"/>
        </row>
        <row r="575">
          <cell r="A575" t="str">
            <v>14.2.1</v>
          </cell>
          <cell r="B575">
            <v>53.01</v>
          </cell>
          <cell r="C575"/>
          <cell r="D575"/>
          <cell r="E575"/>
          <cell r="F575"/>
          <cell r="G575"/>
          <cell r="H575">
            <v>8.1</v>
          </cell>
          <cell r="I575" t="e">
            <v>#REF!</v>
          </cell>
        </row>
        <row r="576">
          <cell r="A576"/>
          <cell r="B576" t="str">
            <v>ENTRADA LATERAL CUSTÓDIA</v>
          </cell>
          <cell r="D576">
            <v>1</v>
          </cell>
          <cell r="E576">
            <v>5.3</v>
          </cell>
          <cell r="H576">
            <v>5.3</v>
          </cell>
        </row>
        <row r="577">
          <cell r="A577"/>
          <cell r="B577" t="str">
            <v>ENTRADA POSTERIOR</v>
          </cell>
          <cell r="D577">
            <v>1.4</v>
          </cell>
          <cell r="E577">
            <v>2</v>
          </cell>
          <cell r="H577">
            <v>2.8</v>
          </cell>
        </row>
        <row r="578">
          <cell r="A578"/>
          <cell r="H578"/>
        </row>
        <row r="579">
          <cell r="A579"/>
          <cell r="H579"/>
        </row>
        <row r="580">
          <cell r="A580"/>
          <cell r="H580"/>
        </row>
        <row r="581">
          <cell r="A581"/>
          <cell r="H581"/>
        </row>
        <row r="582">
          <cell r="A582"/>
          <cell r="G582" t="str">
            <v>6ª Medição</v>
          </cell>
          <cell r="H582">
            <v>40.21</v>
          </cell>
        </row>
        <row r="583">
          <cell r="A583"/>
          <cell r="G583" t="str">
            <v>9ª Medição</v>
          </cell>
          <cell r="H583">
            <v>8.1</v>
          </cell>
        </row>
        <row r="584">
          <cell r="A584"/>
          <cell r="H584"/>
        </row>
        <row r="585">
          <cell r="A585"/>
          <cell r="H585"/>
        </row>
        <row r="586">
          <cell r="A586"/>
          <cell r="F586"/>
          <cell r="G586" t="str">
            <v>Medido Acumulado</v>
          </cell>
          <cell r="H586">
            <v>48.31</v>
          </cell>
        </row>
        <row r="587">
          <cell r="A587"/>
          <cell r="F587"/>
          <cell r="G587" t="str">
            <v>Contrato</v>
          </cell>
          <cell r="H587">
            <v>0</v>
          </cell>
        </row>
        <row r="588">
          <cell r="A588"/>
          <cell r="F588"/>
          <cell r="G588" t="str">
            <v>Saldo</v>
          </cell>
          <cell r="H588">
            <v>-48.31</v>
          </cell>
        </row>
        <row r="589">
          <cell r="A589"/>
        </row>
        <row r="590">
          <cell r="A590" t="str">
            <v>14.3.1</v>
          </cell>
          <cell r="B590">
            <v>53.01</v>
          </cell>
          <cell r="C590"/>
          <cell r="D590"/>
          <cell r="E590"/>
          <cell r="F590"/>
          <cell r="G590"/>
          <cell r="H590">
            <v>8.1</v>
          </cell>
          <cell r="I590" t="e">
            <v>#REF!</v>
          </cell>
        </row>
        <row r="591">
          <cell r="A591"/>
          <cell r="B591" t="str">
            <v>ENTRADA LATERAL CUSTÓDIA</v>
          </cell>
          <cell r="D591">
            <v>1</v>
          </cell>
          <cell r="E591">
            <v>5.3</v>
          </cell>
          <cell r="H591">
            <v>5.3</v>
          </cell>
        </row>
        <row r="592">
          <cell r="A592"/>
          <cell r="B592" t="str">
            <v>ENTRADA POSTERIOR</v>
          </cell>
          <cell r="D592">
            <v>1.4</v>
          </cell>
          <cell r="E592">
            <v>2</v>
          </cell>
          <cell r="H592">
            <v>2.8</v>
          </cell>
        </row>
        <row r="593">
          <cell r="A593"/>
          <cell r="H593"/>
        </row>
        <row r="594">
          <cell r="A594"/>
          <cell r="H594"/>
        </row>
        <row r="595">
          <cell r="A595"/>
          <cell r="H595"/>
        </row>
        <row r="596">
          <cell r="A596"/>
          <cell r="H596"/>
        </row>
        <row r="597">
          <cell r="A597"/>
          <cell r="G597" t="str">
            <v>7ª medição</v>
          </cell>
          <cell r="H597">
            <v>28.48</v>
          </cell>
        </row>
        <row r="598">
          <cell r="A598"/>
          <cell r="G598" t="str">
            <v>9ª medição</v>
          </cell>
          <cell r="H598">
            <v>8.1</v>
          </cell>
        </row>
        <row r="599">
          <cell r="A599"/>
          <cell r="H599"/>
        </row>
        <row r="600">
          <cell r="A600"/>
          <cell r="H600"/>
        </row>
        <row r="601">
          <cell r="A601"/>
          <cell r="F601"/>
          <cell r="G601" t="str">
            <v>Medido Acumulado</v>
          </cell>
          <cell r="H601">
            <v>36.58</v>
          </cell>
        </row>
        <row r="602">
          <cell r="A602"/>
          <cell r="F602"/>
          <cell r="G602" t="str">
            <v>Contrato</v>
          </cell>
          <cell r="H602">
            <v>0</v>
          </cell>
        </row>
        <row r="603">
          <cell r="A603"/>
          <cell r="F603"/>
          <cell r="G603" t="str">
            <v>Saldo</v>
          </cell>
          <cell r="H603">
            <v>-36.58</v>
          </cell>
        </row>
        <row r="604">
          <cell r="A604"/>
        </row>
        <row r="605">
          <cell r="A605" t="str">
            <v>15.1</v>
          </cell>
          <cell r="B605">
            <v>376.37</v>
          </cell>
          <cell r="C605"/>
          <cell r="D605"/>
          <cell r="E605"/>
          <cell r="F605"/>
          <cell r="G605"/>
          <cell r="H605">
            <v>168.38</v>
          </cell>
          <cell r="I605" t="e">
            <v>#REF!</v>
          </cell>
        </row>
        <row r="606">
          <cell r="A606"/>
          <cell r="B606" t="str">
            <v>LAJE IMPERMEABILIZADA</v>
          </cell>
          <cell r="D606">
            <v>4.8</v>
          </cell>
          <cell r="E606">
            <v>20.5</v>
          </cell>
          <cell r="H606">
            <v>98.399999999999991</v>
          </cell>
        </row>
        <row r="607">
          <cell r="A607"/>
          <cell r="B607" t="str">
            <v>LAJE IMPERMEABILIZADA</v>
          </cell>
          <cell r="D607">
            <v>5.65</v>
          </cell>
          <cell r="E607">
            <v>11.5</v>
          </cell>
          <cell r="H607">
            <v>64.975000000000009</v>
          </cell>
        </row>
        <row r="608">
          <cell r="A608"/>
          <cell r="B608" t="str">
            <v>LAJE IMPERMEABILIZADA</v>
          </cell>
          <cell r="D608">
            <v>3</v>
          </cell>
          <cell r="E608">
            <v>1.25</v>
          </cell>
          <cell r="H608">
            <v>3.75</v>
          </cell>
        </row>
        <row r="609">
          <cell r="A609"/>
          <cell r="B609" t="str">
            <v>LAJE IMPERMEABILIZADA</v>
          </cell>
          <cell r="D609">
            <v>1</v>
          </cell>
          <cell r="E609">
            <v>1.25</v>
          </cell>
          <cell r="H609">
            <v>1.25</v>
          </cell>
        </row>
        <row r="610">
          <cell r="A610"/>
          <cell r="H610"/>
        </row>
        <row r="611">
          <cell r="A611"/>
          <cell r="H611"/>
        </row>
        <row r="612">
          <cell r="A612"/>
          <cell r="G612" t="str">
            <v>9ª medição</v>
          </cell>
          <cell r="H612">
            <v>168.38</v>
          </cell>
        </row>
        <row r="613">
          <cell r="A613"/>
          <cell r="H613"/>
        </row>
        <row r="614">
          <cell r="A614"/>
          <cell r="H614"/>
        </row>
        <row r="615">
          <cell r="A615"/>
          <cell r="H615"/>
        </row>
        <row r="616">
          <cell r="A616"/>
          <cell r="F616"/>
          <cell r="G616" t="str">
            <v>Medido Acumulado</v>
          </cell>
          <cell r="H616">
            <v>168.38</v>
          </cell>
        </row>
        <row r="617">
          <cell r="A617"/>
          <cell r="F617"/>
          <cell r="G617" t="str">
            <v>Contrato</v>
          </cell>
          <cell r="H617">
            <v>9.0000000000031832E-2</v>
          </cell>
        </row>
        <row r="618">
          <cell r="A618"/>
          <cell r="F618"/>
          <cell r="G618" t="str">
            <v>Saldo</v>
          </cell>
          <cell r="H618">
            <v>-168.28999999999996</v>
          </cell>
        </row>
        <row r="619">
          <cell r="A619"/>
        </row>
        <row r="620">
          <cell r="A620" t="str">
            <v>15.2</v>
          </cell>
          <cell r="B620">
            <v>84.9</v>
          </cell>
          <cell r="C620"/>
          <cell r="D620"/>
          <cell r="E620"/>
          <cell r="F620"/>
          <cell r="G620"/>
          <cell r="H620">
            <v>68.87</v>
          </cell>
          <cell r="I620" t="e">
            <v>#REF!</v>
          </cell>
        </row>
        <row r="621">
          <cell r="A621"/>
          <cell r="B621" t="str">
            <v>MARQUISE</v>
          </cell>
          <cell r="D621">
            <v>2</v>
          </cell>
          <cell r="E621">
            <v>6.5</v>
          </cell>
          <cell r="H621">
            <v>13</v>
          </cell>
        </row>
        <row r="622">
          <cell r="A622"/>
          <cell r="B622" t="str">
            <v>MARQUISE</v>
          </cell>
          <cell r="D622">
            <v>0.6</v>
          </cell>
          <cell r="E622">
            <v>17</v>
          </cell>
          <cell r="H622">
            <v>10.199999999999999</v>
          </cell>
        </row>
        <row r="623">
          <cell r="A623"/>
          <cell r="B623" t="str">
            <v>RESERVATÓRIO SUPERIOR - PAREDE</v>
          </cell>
          <cell r="D623">
            <v>16.100000000000001</v>
          </cell>
          <cell r="E623">
            <v>1.9</v>
          </cell>
          <cell r="H623">
            <v>30.59</v>
          </cell>
        </row>
        <row r="624">
          <cell r="A624"/>
          <cell r="B624" t="str">
            <v>RESERVATÓRIO SUPERIOR - FUNDO</v>
          </cell>
          <cell r="D624">
            <v>2.9</v>
          </cell>
          <cell r="E624">
            <v>5.2</v>
          </cell>
          <cell r="H624">
            <v>15.08</v>
          </cell>
        </row>
        <row r="625">
          <cell r="A625"/>
          <cell r="H625"/>
        </row>
        <row r="626">
          <cell r="A626"/>
          <cell r="H626"/>
        </row>
        <row r="627">
          <cell r="A627"/>
          <cell r="H627"/>
        </row>
        <row r="628">
          <cell r="A628"/>
          <cell r="H628"/>
        </row>
        <row r="629">
          <cell r="A629"/>
          <cell r="G629" t="str">
            <v>9ª medição</v>
          </cell>
          <cell r="H629">
            <v>68.87</v>
          </cell>
        </row>
        <row r="630">
          <cell r="A630"/>
          <cell r="H630"/>
        </row>
        <row r="631">
          <cell r="A631"/>
          <cell r="H631"/>
        </row>
        <row r="632">
          <cell r="A632"/>
          <cell r="H632"/>
        </row>
        <row r="633">
          <cell r="A633"/>
          <cell r="F633"/>
          <cell r="G633" t="str">
            <v>Medido Acumulado</v>
          </cell>
          <cell r="H633">
            <v>68.87</v>
          </cell>
        </row>
        <row r="634">
          <cell r="A634"/>
          <cell r="F634"/>
          <cell r="G634" t="str">
            <v>Contrato</v>
          </cell>
          <cell r="H634">
            <v>0</v>
          </cell>
        </row>
        <row r="635">
          <cell r="A635"/>
          <cell r="F635"/>
          <cell r="G635" t="str">
            <v>Saldo</v>
          </cell>
          <cell r="H635">
            <v>-68.87</v>
          </cell>
        </row>
        <row r="636">
          <cell r="A636"/>
        </row>
        <row r="637">
          <cell r="A637" t="str">
            <v>15.3</v>
          </cell>
          <cell r="B637">
            <v>200.81</v>
          </cell>
          <cell r="C637"/>
          <cell r="D637"/>
          <cell r="E637"/>
          <cell r="F637"/>
          <cell r="G637"/>
          <cell r="H637">
            <v>90.44</v>
          </cell>
          <cell r="I637" t="e">
            <v>#REF!</v>
          </cell>
        </row>
        <row r="638">
          <cell r="A638"/>
          <cell r="B638" t="str">
            <v>LAJE IMPERMEABILIZADA</v>
          </cell>
          <cell r="D638">
            <v>2</v>
          </cell>
          <cell r="E638">
            <v>20.5</v>
          </cell>
          <cell r="H638">
            <v>41</v>
          </cell>
        </row>
        <row r="639">
          <cell r="A639"/>
          <cell r="B639" t="str">
            <v>LAJE IMPERMEABILIZADA</v>
          </cell>
          <cell r="D639">
            <v>3</v>
          </cell>
          <cell r="E639">
            <v>11.5</v>
          </cell>
          <cell r="H639">
            <v>34.5</v>
          </cell>
        </row>
        <row r="640">
          <cell r="A640"/>
          <cell r="B640" t="str">
            <v>RESERVATÓRIO SUPERIOR</v>
          </cell>
          <cell r="D640">
            <v>2.9</v>
          </cell>
          <cell r="E640">
            <v>5.15</v>
          </cell>
          <cell r="H640">
            <v>14.935</v>
          </cell>
        </row>
        <row r="641">
          <cell r="A641"/>
          <cell r="H641"/>
        </row>
        <row r="642">
          <cell r="A642"/>
          <cell r="H642"/>
        </row>
        <row r="643">
          <cell r="A643"/>
          <cell r="H643"/>
        </row>
        <row r="644">
          <cell r="A644"/>
          <cell r="G644" t="str">
            <v>9ª medição</v>
          </cell>
          <cell r="H644">
            <v>90.44</v>
          </cell>
        </row>
        <row r="645">
          <cell r="A645"/>
          <cell r="H645"/>
        </row>
        <row r="646">
          <cell r="A646"/>
          <cell r="H646"/>
        </row>
        <row r="647">
          <cell r="A647"/>
          <cell r="F647"/>
          <cell r="G647" t="str">
            <v>Medido Acumulado</v>
          </cell>
          <cell r="H647">
            <v>90.44</v>
          </cell>
        </row>
        <row r="648">
          <cell r="A648"/>
          <cell r="F648"/>
          <cell r="G648" t="str">
            <v>Contrato</v>
          </cell>
          <cell r="H648">
            <v>16.009999999999991</v>
          </cell>
        </row>
        <row r="649">
          <cell r="A649"/>
          <cell r="F649"/>
          <cell r="G649" t="str">
            <v>Saldo</v>
          </cell>
          <cell r="H649">
            <v>-74.430000000000007</v>
          </cell>
        </row>
        <row r="650">
          <cell r="A650"/>
        </row>
        <row r="651">
          <cell r="A651" t="str">
            <v>16.4.1</v>
          </cell>
          <cell r="B651">
            <v>196.85999999999999</v>
          </cell>
          <cell r="C651"/>
          <cell r="D651"/>
          <cell r="E651"/>
          <cell r="F651"/>
          <cell r="G651"/>
          <cell r="H651">
            <v>40.020000000000003</v>
          </cell>
          <cell r="I651" t="e">
            <v>#REF!</v>
          </cell>
        </row>
        <row r="652">
          <cell r="A652"/>
          <cell r="B652" t="str">
            <v>DEFENSORIA - GRADE DE JANELA</v>
          </cell>
          <cell r="E652">
            <v>1.65</v>
          </cell>
          <cell r="F652">
            <v>1.6</v>
          </cell>
          <cell r="H652">
            <v>2.64</v>
          </cell>
        </row>
        <row r="653">
          <cell r="A653"/>
          <cell r="B653" t="str">
            <v>DISTRIBUIÇÃO - GRADE DE JANELA</v>
          </cell>
          <cell r="E653">
            <v>2</v>
          </cell>
          <cell r="F653">
            <v>1.6</v>
          </cell>
          <cell r="H653">
            <v>3.2</v>
          </cell>
        </row>
        <row r="654">
          <cell r="A654"/>
          <cell r="B654" t="str">
            <v>PROMOTORIA - GRADE DE JANELA</v>
          </cell>
          <cell r="E654">
            <v>2</v>
          </cell>
          <cell r="F654">
            <v>1.6</v>
          </cell>
          <cell r="H654">
            <v>3.2</v>
          </cell>
        </row>
        <row r="655">
          <cell r="A655"/>
          <cell r="B655" t="str">
            <v>JUIZ - GRADE DE JANELA</v>
          </cell>
          <cell r="E655">
            <v>2</v>
          </cell>
          <cell r="F655">
            <v>1.6</v>
          </cell>
          <cell r="H655">
            <v>3.2</v>
          </cell>
        </row>
        <row r="656">
          <cell r="A656"/>
          <cell r="B656" t="str">
            <v>ASSESSORIA - GRADE DE JANELA</v>
          </cell>
          <cell r="E656">
            <v>2</v>
          </cell>
          <cell r="F656">
            <v>1.6</v>
          </cell>
          <cell r="H656">
            <v>3.2</v>
          </cell>
        </row>
        <row r="657">
          <cell r="A657"/>
          <cell r="B657" t="str">
            <v>1ª VARA SECRETÁRIA - GRADE DE JANELA</v>
          </cell>
          <cell r="C657">
            <v>3</v>
          </cell>
          <cell r="E657">
            <v>2</v>
          </cell>
          <cell r="F657">
            <v>1.6</v>
          </cell>
          <cell r="H657">
            <v>9.6000000000000014</v>
          </cell>
        </row>
        <row r="658">
          <cell r="A658"/>
          <cell r="B658" t="str">
            <v>OAB - GRADE DE JANELA</v>
          </cell>
          <cell r="E658">
            <v>2</v>
          </cell>
          <cell r="F658">
            <v>1.6</v>
          </cell>
          <cell r="H658">
            <v>3.2</v>
          </cell>
        </row>
        <row r="659">
          <cell r="A659"/>
          <cell r="B659" t="str">
            <v>OFICIAIS - GRADE DE JANELA</v>
          </cell>
          <cell r="E659">
            <v>2</v>
          </cell>
          <cell r="F659">
            <v>1.6</v>
          </cell>
          <cell r="H659">
            <v>3.2</v>
          </cell>
        </row>
        <row r="660">
          <cell r="A660"/>
          <cell r="B660" t="str">
            <v>COPA - GRADE DE JANELA</v>
          </cell>
          <cell r="E660">
            <v>2</v>
          </cell>
          <cell r="F660">
            <v>1.6</v>
          </cell>
          <cell r="H660">
            <v>3.2</v>
          </cell>
        </row>
        <row r="661">
          <cell r="A661"/>
          <cell r="B661" t="str">
            <v>DML - GRADE DE JANELA</v>
          </cell>
          <cell r="E661">
            <v>1.2</v>
          </cell>
          <cell r="F661">
            <v>0.5</v>
          </cell>
          <cell r="H661">
            <v>0.6</v>
          </cell>
        </row>
        <row r="662">
          <cell r="A662"/>
          <cell r="B662" t="str">
            <v>DEPÓSITO - GRADE DE JANELA</v>
          </cell>
          <cell r="E662">
            <v>2</v>
          </cell>
          <cell r="F662">
            <v>0.5</v>
          </cell>
          <cell r="H662">
            <v>1</v>
          </cell>
        </row>
        <row r="663">
          <cell r="A663"/>
          <cell r="B663" t="str">
            <v>JURADOS - GRADE DE JANELA</v>
          </cell>
          <cell r="E663">
            <v>2</v>
          </cell>
          <cell r="F663">
            <v>1.6</v>
          </cell>
          <cell r="H663">
            <v>3.2</v>
          </cell>
        </row>
        <row r="664">
          <cell r="A664"/>
          <cell r="B664" t="str">
            <v>WC JURADOS - GRADE DE JANELA</v>
          </cell>
          <cell r="E664">
            <v>1.1499999999999999</v>
          </cell>
          <cell r="F664">
            <v>0.5</v>
          </cell>
          <cell r="H664">
            <v>0.57499999999999996</v>
          </cell>
        </row>
        <row r="665">
          <cell r="A665"/>
          <cell r="H665"/>
        </row>
        <row r="666">
          <cell r="A666"/>
          <cell r="H666"/>
        </row>
        <row r="667">
          <cell r="A667"/>
          <cell r="G667" t="str">
            <v>9ª medição</v>
          </cell>
          <cell r="H667">
            <v>40.020000000000003</v>
          </cell>
        </row>
        <row r="668">
          <cell r="A668"/>
          <cell r="H668"/>
        </row>
        <row r="669">
          <cell r="A669"/>
          <cell r="H669"/>
        </row>
        <row r="670">
          <cell r="A670"/>
          <cell r="H670"/>
        </row>
        <row r="671">
          <cell r="A671"/>
          <cell r="F671"/>
          <cell r="G671" t="str">
            <v>Medido Acumulado</v>
          </cell>
          <cell r="H671">
            <v>40.020000000000003</v>
          </cell>
        </row>
        <row r="672">
          <cell r="A672"/>
          <cell r="F672"/>
          <cell r="G672" t="str">
            <v>Contrato</v>
          </cell>
          <cell r="H672">
            <v>0</v>
          </cell>
        </row>
        <row r="673">
          <cell r="A673"/>
          <cell r="F673"/>
          <cell r="G673" t="str">
            <v>Saldo</v>
          </cell>
          <cell r="H673">
            <v>-40.020000000000003</v>
          </cell>
        </row>
        <row r="674">
          <cell r="A674"/>
        </row>
        <row r="675">
          <cell r="A675" t="str">
            <v>16.5.1</v>
          </cell>
          <cell r="B675">
            <v>437.94</v>
          </cell>
          <cell r="C675"/>
          <cell r="D675"/>
          <cell r="E675"/>
          <cell r="F675"/>
          <cell r="G675"/>
          <cell r="H675">
            <v>312</v>
          </cell>
          <cell r="I675" t="e">
            <v>#REF!</v>
          </cell>
        </row>
        <row r="676">
          <cell r="A676"/>
          <cell r="B676" t="str">
            <v>MURO POSTERIOR</v>
          </cell>
          <cell r="E676">
            <v>60</v>
          </cell>
          <cell r="F676">
            <v>2.6</v>
          </cell>
          <cell r="G676">
            <v>2</v>
          </cell>
          <cell r="H676">
            <v>312</v>
          </cell>
        </row>
        <row r="677">
          <cell r="A677"/>
          <cell r="H677"/>
        </row>
        <row r="678">
          <cell r="A678"/>
          <cell r="H678"/>
        </row>
        <row r="679">
          <cell r="A679"/>
          <cell r="H679"/>
        </row>
        <row r="680">
          <cell r="A680"/>
          <cell r="H680"/>
        </row>
        <row r="681">
          <cell r="A681"/>
          <cell r="H681"/>
        </row>
        <row r="682">
          <cell r="A682"/>
          <cell r="H682"/>
        </row>
        <row r="683">
          <cell r="A683"/>
          <cell r="G683" t="str">
            <v>9ª medição</v>
          </cell>
          <cell r="H683">
            <v>312</v>
          </cell>
        </row>
        <row r="684">
          <cell r="A684"/>
          <cell r="H684"/>
        </row>
        <row r="685">
          <cell r="A685"/>
          <cell r="H685"/>
        </row>
        <row r="686">
          <cell r="A686"/>
          <cell r="F686"/>
          <cell r="G686" t="str">
            <v>Medido Acumulado</v>
          </cell>
          <cell r="H686">
            <v>312</v>
          </cell>
        </row>
        <row r="687">
          <cell r="A687"/>
          <cell r="F687"/>
          <cell r="G687" t="str">
            <v>Contrato</v>
          </cell>
          <cell r="H687">
            <v>125.94</v>
          </cell>
        </row>
        <row r="688">
          <cell r="A688"/>
          <cell r="F688"/>
          <cell r="G688" t="str">
            <v>Saldo</v>
          </cell>
          <cell r="H688">
            <v>-186.06</v>
          </cell>
        </row>
        <row r="689">
          <cell r="A689"/>
        </row>
        <row r="690">
          <cell r="A690" t="str">
            <v>17.1.7</v>
          </cell>
          <cell r="B690">
            <v>2</v>
          </cell>
          <cell r="C690"/>
          <cell r="D690"/>
          <cell r="E690"/>
          <cell r="F690"/>
          <cell r="G690"/>
          <cell r="H690">
            <v>2</v>
          </cell>
          <cell r="I690" t="e">
            <v>#REF!</v>
          </cell>
        </row>
        <row r="691">
          <cell r="A691"/>
          <cell r="B691" t="str">
            <v>SALÃO DO JURI</v>
          </cell>
          <cell r="C691">
            <v>2</v>
          </cell>
          <cell r="H691">
            <v>2</v>
          </cell>
        </row>
        <row r="692">
          <cell r="A692"/>
          <cell r="H692"/>
        </row>
        <row r="693">
          <cell r="A693"/>
          <cell r="H693"/>
        </row>
        <row r="694">
          <cell r="A694"/>
          <cell r="H694"/>
        </row>
        <row r="695">
          <cell r="A695"/>
          <cell r="H695"/>
        </row>
        <row r="696">
          <cell r="A696"/>
          <cell r="H696"/>
        </row>
        <row r="697">
          <cell r="A697"/>
          <cell r="H697"/>
        </row>
        <row r="698">
          <cell r="A698"/>
          <cell r="G698" t="str">
            <v>9ª medição</v>
          </cell>
          <cell r="H698">
            <v>2</v>
          </cell>
        </row>
        <row r="699">
          <cell r="A699"/>
          <cell r="H699"/>
        </row>
        <row r="700">
          <cell r="A700"/>
          <cell r="H700"/>
        </row>
        <row r="701">
          <cell r="A701"/>
          <cell r="F701"/>
          <cell r="G701" t="str">
            <v>Medido Acumulado</v>
          </cell>
          <cell r="H701">
            <v>2</v>
          </cell>
        </row>
        <row r="702">
          <cell r="A702"/>
          <cell r="F702"/>
          <cell r="G702" t="str">
            <v>Contrato</v>
          </cell>
          <cell r="H702">
            <v>0</v>
          </cell>
        </row>
        <row r="703">
          <cell r="A703"/>
          <cell r="F703"/>
          <cell r="G703" t="str">
            <v>Saldo</v>
          </cell>
          <cell r="H703">
            <v>-2</v>
          </cell>
        </row>
        <row r="704">
          <cell r="A704"/>
        </row>
        <row r="705">
          <cell r="A705" t="str">
            <v>17.1.8</v>
          </cell>
          <cell r="B705">
            <v>1</v>
          </cell>
          <cell r="C705"/>
          <cell r="D705"/>
          <cell r="E705"/>
          <cell r="F705"/>
          <cell r="G705"/>
          <cell r="H705">
            <v>1</v>
          </cell>
          <cell r="I705" t="e">
            <v>#REF!</v>
          </cell>
        </row>
        <row r="706">
          <cell r="A706"/>
          <cell r="B706" t="str">
            <v>SALÃO DO JURI</v>
          </cell>
          <cell r="C706">
            <v>1</v>
          </cell>
          <cell r="H706">
            <v>1</v>
          </cell>
        </row>
        <row r="707">
          <cell r="A707"/>
          <cell r="H707">
            <v>0</v>
          </cell>
        </row>
        <row r="708">
          <cell r="A708"/>
          <cell r="H708">
            <v>0</v>
          </cell>
        </row>
        <row r="709">
          <cell r="A709"/>
          <cell r="H709"/>
        </row>
        <row r="710">
          <cell r="A710"/>
          <cell r="H710"/>
        </row>
        <row r="711">
          <cell r="A711"/>
          <cell r="H711"/>
        </row>
        <row r="712">
          <cell r="A712"/>
          <cell r="H712"/>
        </row>
        <row r="713">
          <cell r="A713"/>
          <cell r="G713" t="str">
            <v>9ª medição</v>
          </cell>
          <cell r="H713">
            <v>1</v>
          </cell>
        </row>
        <row r="714">
          <cell r="A714"/>
          <cell r="H714"/>
        </row>
        <row r="715">
          <cell r="A715"/>
          <cell r="H715"/>
        </row>
        <row r="716">
          <cell r="A716"/>
          <cell r="F716"/>
          <cell r="G716" t="str">
            <v>Medido Acumulado</v>
          </cell>
          <cell r="H716">
            <v>1</v>
          </cell>
        </row>
        <row r="717">
          <cell r="A717"/>
          <cell r="F717"/>
          <cell r="G717" t="str">
            <v>Contrato</v>
          </cell>
          <cell r="H717">
            <v>0</v>
          </cell>
        </row>
        <row r="718">
          <cell r="A718"/>
          <cell r="F718"/>
          <cell r="G718" t="str">
            <v>Saldo</v>
          </cell>
          <cell r="H718">
            <v>-1</v>
          </cell>
        </row>
        <row r="719">
          <cell r="A719"/>
        </row>
        <row r="720">
          <cell r="A720" t="str">
            <v>17.1.9</v>
          </cell>
          <cell r="B720">
            <v>1</v>
          </cell>
          <cell r="C720"/>
          <cell r="D720"/>
          <cell r="E720"/>
          <cell r="F720"/>
          <cell r="G720"/>
          <cell r="H720">
            <v>1</v>
          </cell>
          <cell r="I720" t="e">
            <v>#REF!</v>
          </cell>
        </row>
        <row r="721">
          <cell r="A721"/>
          <cell r="B721" t="str">
            <v>SALÃO DO JURI</v>
          </cell>
          <cell r="C721">
            <v>1</v>
          </cell>
          <cell r="H721">
            <v>1</v>
          </cell>
        </row>
        <row r="722">
          <cell r="A722"/>
          <cell r="H722">
            <v>0</v>
          </cell>
        </row>
        <row r="723">
          <cell r="A723"/>
          <cell r="H723"/>
        </row>
        <row r="724">
          <cell r="A724"/>
          <cell r="H724"/>
        </row>
        <row r="725">
          <cell r="A725"/>
          <cell r="H725"/>
        </row>
        <row r="726">
          <cell r="A726"/>
          <cell r="H726"/>
        </row>
        <row r="727">
          <cell r="A727"/>
          <cell r="H727"/>
        </row>
        <row r="728">
          <cell r="A728"/>
          <cell r="G728" t="str">
            <v>9ª medição</v>
          </cell>
          <cell r="H728">
            <v>1</v>
          </cell>
        </row>
        <row r="729">
          <cell r="A729"/>
          <cell r="H729">
            <v>0</v>
          </cell>
        </row>
        <row r="730">
          <cell r="A730"/>
          <cell r="H730">
            <v>0</v>
          </cell>
        </row>
        <row r="731">
          <cell r="A731"/>
          <cell r="F731"/>
          <cell r="G731" t="str">
            <v>Medido Acumulado</v>
          </cell>
          <cell r="H731">
            <v>1</v>
          </cell>
        </row>
        <row r="732">
          <cell r="A732"/>
          <cell r="F732"/>
          <cell r="G732" t="str">
            <v>Contrato</v>
          </cell>
          <cell r="H732">
            <v>0</v>
          </cell>
        </row>
        <row r="733">
          <cell r="A733"/>
          <cell r="F733"/>
          <cell r="G733" t="str">
            <v>Saldo</v>
          </cell>
          <cell r="H733">
            <v>-1</v>
          </cell>
        </row>
        <row r="734">
          <cell r="A734"/>
        </row>
        <row r="735">
          <cell r="A735" t="str">
            <v>17.1.10</v>
          </cell>
          <cell r="B735">
            <v>1</v>
          </cell>
          <cell r="C735"/>
          <cell r="D735"/>
          <cell r="E735"/>
          <cell r="F735"/>
          <cell r="G735"/>
          <cell r="H735">
            <v>1</v>
          </cell>
          <cell r="I735" t="e">
            <v>#REF!</v>
          </cell>
        </row>
        <row r="736">
          <cell r="A736"/>
          <cell r="B736" t="str">
            <v>SALÃO DO JURI</v>
          </cell>
          <cell r="C736">
            <v>1</v>
          </cell>
          <cell r="H736">
            <v>1</v>
          </cell>
        </row>
        <row r="737">
          <cell r="A737"/>
          <cell r="H737">
            <v>0</v>
          </cell>
        </row>
        <row r="738">
          <cell r="A738"/>
          <cell r="H738">
            <v>0</v>
          </cell>
        </row>
        <row r="739">
          <cell r="A739"/>
          <cell r="H739"/>
        </row>
        <row r="740">
          <cell r="A740"/>
          <cell r="H740"/>
        </row>
        <row r="741">
          <cell r="A741"/>
          <cell r="H741"/>
        </row>
        <row r="742">
          <cell r="A742"/>
          <cell r="H742"/>
        </row>
        <row r="743">
          <cell r="A743"/>
          <cell r="G743" t="str">
            <v>9ª medição</v>
          </cell>
          <cell r="H743">
            <v>1</v>
          </cell>
        </row>
        <row r="744">
          <cell r="A744"/>
          <cell r="H744"/>
        </row>
        <row r="745">
          <cell r="A745"/>
          <cell r="H745"/>
        </row>
        <row r="746">
          <cell r="A746"/>
          <cell r="F746"/>
          <cell r="G746" t="str">
            <v>Medido Acumulado</v>
          </cell>
          <cell r="H746">
            <v>1</v>
          </cell>
        </row>
        <row r="747">
          <cell r="A747"/>
          <cell r="F747"/>
          <cell r="G747" t="str">
            <v>Contrato</v>
          </cell>
          <cell r="H747">
            <v>0</v>
          </cell>
        </row>
        <row r="748">
          <cell r="A748"/>
          <cell r="F748"/>
          <cell r="G748" t="str">
            <v>Saldo</v>
          </cell>
          <cell r="H748">
            <v>-1</v>
          </cell>
        </row>
        <row r="749">
          <cell r="A749"/>
        </row>
        <row r="750">
          <cell r="A750" t="str">
            <v>17.1.14</v>
          </cell>
          <cell r="B750">
            <v>61.82</v>
          </cell>
          <cell r="C750"/>
          <cell r="D750"/>
          <cell r="E750"/>
          <cell r="F750"/>
          <cell r="G750"/>
          <cell r="H750">
            <v>36.520000000000003</v>
          </cell>
          <cell r="I750" t="e">
            <v>#REF!</v>
          </cell>
        </row>
        <row r="751">
          <cell r="A751"/>
          <cell r="B751" t="str">
            <v>CIRCULAÇÃO PRINCIPAL</v>
          </cell>
          <cell r="C751">
            <v>37.04</v>
          </cell>
          <cell r="H751">
            <v>37.04</v>
          </cell>
        </row>
        <row r="752">
          <cell r="A752"/>
          <cell r="B752" t="str">
            <v>CIRCULAÇÃO COPA</v>
          </cell>
          <cell r="C752">
            <v>14</v>
          </cell>
          <cell r="H752">
            <v>14</v>
          </cell>
        </row>
        <row r="753">
          <cell r="A753"/>
          <cell r="B753" t="str">
            <v>DESCONTO DAS PORTAS</v>
          </cell>
          <cell r="C753">
            <v>16</v>
          </cell>
          <cell r="D753">
            <v>0.90749999999999997</v>
          </cell>
          <cell r="G753">
            <v>-1</v>
          </cell>
          <cell r="H753">
            <v>-14.52</v>
          </cell>
        </row>
        <row r="754">
          <cell r="A754"/>
          <cell r="H754"/>
        </row>
        <row r="755">
          <cell r="A755"/>
          <cell r="H755"/>
        </row>
        <row r="756">
          <cell r="A756"/>
          <cell r="H756"/>
        </row>
        <row r="757">
          <cell r="A757"/>
          <cell r="G757" t="str">
            <v>9ª medição</v>
          </cell>
          <cell r="H757">
            <v>36.520000000000003</v>
          </cell>
        </row>
        <row r="758">
          <cell r="A758"/>
          <cell r="H758"/>
        </row>
        <row r="759">
          <cell r="A759"/>
          <cell r="H759"/>
        </row>
        <row r="760">
          <cell r="A760"/>
          <cell r="F760"/>
          <cell r="G760" t="str">
            <v>Medido Acumulado</v>
          </cell>
          <cell r="H760">
            <v>36.520000000000003</v>
          </cell>
        </row>
        <row r="761">
          <cell r="A761"/>
          <cell r="F761"/>
          <cell r="G761" t="str">
            <v>Contrato</v>
          </cell>
          <cell r="H761">
            <v>4.3699999999999974</v>
          </cell>
        </row>
        <row r="762">
          <cell r="A762"/>
          <cell r="F762"/>
          <cell r="G762" t="str">
            <v>Saldo</v>
          </cell>
          <cell r="H762">
            <v>-32.150000000000006</v>
          </cell>
        </row>
        <row r="763">
          <cell r="A763"/>
        </row>
        <row r="764">
          <cell r="A764" t="str">
            <v>18.1.1</v>
          </cell>
          <cell r="B764">
            <v>25</v>
          </cell>
          <cell r="C764"/>
          <cell r="D764"/>
          <cell r="E764"/>
          <cell r="F764"/>
          <cell r="G764"/>
          <cell r="H764">
            <v>16</v>
          </cell>
          <cell r="I764" t="e">
            <v>#REF!</v>
          </cell>
        </row>
        <row r="765">
          <cell r="A765"/>
          <cell r="B765" t="str">
            <v>DEFENSORIA</v>
          </cell>
          <cell r="C765">
            <v>1</v>
          </cell>
          <cell r="G765">
            <v>0.8</v>
          </cell>
          <cell r="H765">
            <v>0.8</v>
          </cell>
        </row>
        <row r="766">
          <cell r="A766"/>
          <cell r="B766" t="str">
            <v>DISTRIBUIÇÃO</v>
          </cell>
          <cell r="C766">
            <v>1</v>
          </cell>
          <cell r="G766">
            <v>0.8</v>
          </cell>
          <cell r="H766">
            <v>0.8</v>
          </cell>
        </row>
        <row r="767">
          <cell r="A767"/>
          <cell r="B767" t="str">
            <v>PROMOTORIA</v>
          </cell>
          <cell r="C767">
            <v>1</v>
          </cell>
          <cell r="G767">
            <v>0.8</v>
          </cell>
          <cell r="H767">
            <v>0.8</v>
          </cell>
        </row>
        <row r="768">
          <cell r="A768"/>
          <cell r="B768" t="str">
            <v>WC FEMININO</v>
          </cell>
          <cell r="C768">
            <v>1</v>
          </cell>
          <cell r="G768">
            <v>0.8</v>
          </cell>
          <cell r="H768">
            <v>0.8</v>
          </cell>
        </row>
        <row r="769">
          <cell r="A769"/>
          <cell r="B769" t="str">
            <v>WC MASCULINO</v>
          </cell>
          <cell r="C769">
            <v>1</v>
          </cell>
          <cell r="G769">
            <v>0.8</v>
          </cell>
          <cell r="H769">
            <v>0.8</v>
          </cell>
        </row>
        <row r="770">
          <cell r="A770"/>
          <cell r="B770" t="str">
            <v>AUDIÊNCIA</v>
          </cell>
          <cell r="C770">
            <v>2</v>
          </cell>
          <cell r="G770">
            <v>0.8</v>
          </cell>
          <cell r="H770">
            <v>1.6</v>
          </cell>
        </row>
        <row r="771">
          <cell r="A771"/>
          <cell r="B771" t="str">
            <v>JUIZ</v>
          </cell>
          <cell r="C771">
            <v>1</v>
          </cell>
          <cell r="G771">
            <v>0.8</v>
          </cell>
          <cell r="H771">
            <v>0.8</v>
          </cell>
        </row>
        <row r="772">
          <cell r="A772"/>
          <cell r="B772" t="str">
            <v>ASSESSORIA</v>
          </cell>
          <cell r="C772">
            <v>1</v>
          </cell>
          <cell r="G772">
            <v>0.8</v>
          </cell>
          <cell r="H772">
            <v>0.8</v>
          </cell>
        </row>
        <row r="773">
          <cell r="A773"/>
          <cell r="B773" t="str">
            <v>1ª VARA SECRETÁRIA</v>
          </cell>
          <cell r="C773">
            <v>1</v>
          </cell>
          <cell r="G773">
            <v>0.8</v>
          </cell>
          <cell r="H773">
            <v>0.8</v>
          </cell>
        </row>
        <row r="774">
          <cell r="A774"/>
          <cell r="B774" t="str">
            <v>ATENDIMENTO/RECEPÇÃO</v>
          </cell>
          <cell r="C774">
            <v>2</v>
          </cell>
          <cell r="G774">
            <v>0.8</v>
          </cell>
          <cell r="H774">
            <v>1.6</v>
          </cell>
        </row>
        <row r="775">
          <cell r="A775"/>
          <cell r="B775" t="str">
            <v>CIRCULAÇÃO 1ª VARA SECRETÁRIA</v>
          </cell>
          <cell r="C775">
            <v>1</v>
          </cell>
          <cell r="G775">
            <v>0.8</v>
          </cell>
          <cell r="H775">
            <v>0.8</v>
          </cell>
        </row>
        <row r="776">
          <cell r="A776"/>
          <cell r="B776" t="str">
            <v>OAB</v>
          </cell>
          <cell r="C776">
            <v>1</v>
          </cell>
          <cell r="G776">
            <v>0.8</v>
          </cell>
          <cell r="H776">
            <v>0.8</v>
          </cell>
        </row>
        <row r="777">
          <cell r="A777"/>
          <cell r="B777" t="str">
            <v>OFICIAIS</v>
          </cell>
          <cell r="C777">
            <v>1</v>
          </cell>
          <cell r="G777">
            <v>0.8</v>
          </cell>
          <cell r="H777">
            <v>0.8</v>
          </cell>
        </row>
        <row r="778">
          <cell r="A778"/>
          <cell r="B778" t="str">
            <v>COPA</v>
          </cell>
          <cell r="C778">
            <v>1</v>
          </cell>
          <cell r="G778">
            <v>0.8</v>
          </cell>
          <cell r="H778">
            <v>0.8</v>
          </cell>
        </row>
        <row r="779">
          <cell r="A779"/>
          <cell r="B779" t="str">
            <v>DML</v>
          </cell>
          <cell r="C779">
            <v>1</v>
          </cell>
          <cell r="G779">
            <v>0.8</v>
          </cell>
          <cell r="H779">
            <v>0.8</v>
          </cell>
        </row>
        <row r="780">
          <cell r="A780"/>
          <cell r="B780" t="str">
            <v>ARQUIVO</v>
          </cell>
          <cell r="C780">
            <v>1</v>
          </cell>
          <cell r="G780">
            <v>0.8</v>
          </cell>
          <cell r="H780">
            <v>0.8</v>
          </cell>
        </row>
        <row r="781">
          <cell r="A781"/>
          <cell r="B781" t="str">
            <v>TESTEMUNHA</v>
          </cell>
          <cell r="C781">
            <v>1</v>
          </cell>
          <cell r="G781">
            <v>0.8</v>
          </cell>
          <cell r="H781">
            <v>0.8</v>
          </cell>
        </row>
        <row r="782">
          <cell r="A782"/>
          <cell r="B782" t="str">
            <v>JURADOS</v>
          </cell>
          <cell r="C782">
            <v>1</v>
          </cell>
          <cell r="G782">
            <v>0.8</v>
          </cell>
          <cell r="H782">
            <v>0.8</v>
          </cell>
        </row>
        <row r="783">
          <cell r="A783"/>
          <cell r="H783">
            <v>0</v>
          </cell>
        </row>
        <row r="784">
          <cell r="A784"/>
          <cell r="H784"/>
        </row>
        <row r="785">
          <cell r="A785"/>
          <cell r="G785" t="str">
            <v>9ª medição</v>
          </cell>
          <cell r="H785">
            <v>16</v>
          </cell>
        </row>
        <row r="786">
          <cell r="A786"/>
          <cell r="H786"/>
        </row>
        <row r="787">
          <cell r="A787"/>
          <cell r="H787"/>
        </row>
        <row r="788">
          <cell r="A788"/>
          <cell r="H788"/>
        </row>
        <row r="789">
          <cell r="A789"/>
          <cell r="H789"/>
        </row>
        <row r="790">
          <cell r="A790"/>
          <cell r="F790"/>
          <cell r="G790" t="str">
            <v>Medido Acumulado</v>
          </cell>
          <cell r="H790">
            <v>16</v>
          </cell>
        </row>
        <row r="791">
          <cell r="A791"/>
          <cell r="F791"/>
          <cell r="G791" t="str">
            <v>Contrato</v>
          </cell>
          <cell r="H791">
            <v>0</v>
          </cell>
        </row>
        <row r="792">
          <cell r="A792"/>
          <cell r="F792"/>
          <cell r="G792" t="str">
            <v>Saldo</v>
          </cell>
          <cell r="H792">
            <v>-16</v>
          </cell>
        </row>
        <row r="793">
          <cell r="A793"/>
        </row>
        <row r="794">
          <cell r="A794" t="str">
            <v>18.1.3</v>
          </cell>
          <cell r="B794">
            <v>6.86</v>
          </cell>
          <cell r="C794"/>
          <cell r="D794"/>
          <cell r="E794"/>
          <cell r="F794"/>
          <cell r="G794"/>
          <cell r="H794">
            <v>2</v>
          </cell>
          <cell r="I794" t="e">
            <v>#REF!</v>
          </cell>
        </row>
        <row r="795">
          <cell r="A795"/>
          <cell r="B795" t="str">
            <v>WC PNE MASCULINO</v>
          </cell>
          <cell r="C795">
            <v>1</v>
          </cell>
          <cell r="H795">
            <v>1</v>
          </cell>
        </row>
        <row r="796">
          <cell r="A796"/>
          <cell r="B796" t="str">
            <v>WC PNE FEMININO</v>
          </cell>
          <cell r="C796">
            <v>1</v>
          </cell>
          <cell r="H796">
            <v>1</v>
          </cell>
        </row>
        <row r="797">
          <cell r="A797"/>
          <cell r="H797">
            <v>0</v>
          </cell>
        </row>
        <row r="798">
          <cell r="A798"/>
          <cell r="H798">
            <v>0</v>
          </cell>
        </row>
        <row r="799">
          <cell r="A799"/>
          <cell r="H799">
            <v>0</v>
          </cell>
        </row>
        <row r="800">
          <cell r="A800"/>
          <cell r="H800"/>
        </row>
        <row r="801">
          <cell r="A801"/>
          <cell r="H801"/>
        </row>
        <row r="802">
          <cell r="A802"/>
          <cell r="G802" t="str">
            <v>9ª medição</v>
          </cell>
          <cell r="H802">
            <v>2</v>
          </cell>
        </row>
        <row r="803">
          <cell r="A803"/>
          <cell r="H803"/>
        </row>
        <row r="804">
          <cell r="A804"/>
          <cell r="H804"/>
        </row>
        <row r="805">
          <cell r="A805"/>
          <cell r="F805"/>
          <cell r="G805" t="str">
            <v>Medido Acumulado</v>
          </cell>
          <cell r="H805">
            <v>2</v>
          </cell>
        </row>
        <row r="806">
          <cell r="A806"/>
          <cell r="F806"/>
          <cell r="G806" t="str">
            <v>Contrato</v>
          </cell>
          <cell r="H806">
            <v>4.8600000000000003</v>
          </cell>
        </row>
        <row r="807">
          <cell r="A807"/>
          <cell r="F807"/>
          <cell r="G807" t="str">
            <v>Saldo</v>
          </cell>
          <cell r="H807">
            <v>2.8600000000000003</v>
          </cell>
        </row>
        <row r="808">
          <cell r="A808"/>
        </row>
        <row r="809">
          <cell r="A809" t="str">
            <v>18.2.1</v>
          </cell>
          <cell r="B809">
            <v>6.93</v>
          </cell>
          <cell r="C809"/>
          <cell r="D809"/>
          <cell r="E809"/>
          <cell r="F809"/>
          <cell r="G809"/>
          <cell r="H809">
            <v>6.93</v>
          </cell>
          <cell r="I809" t="e">
            <v>#REF!</v>
          </cell>
        </row>
        <row r="810">
          <cell r="A810"/>
          <cell r="B810" t="str">
            <v>WC MASCULINO</v>
          </cell>
          <cell r="C810">
            <v>3</v>
          </cell>
          <cell r="E810">
            <v>0.6</v>
          </cell>
          <cell r="F810">
            <v>1.65</v>
          </cell>
          <cell r="H810">
            <v>2.9699999999999998</v>
          </cell>
        </row>
        <row r="811">
          <cell r="A811"/>
          <cell r="B811" t="str">
            <v>WC FEMININO</v>
          </cell>
          <cell r="C811">
            <v>4</v>
          </cell>
          <cell r="E811">
            <v>0.6</v>
          </cell>
          <cell r="F811">
            <v>1.65</v>
          </cell>
          <cell r="H811">
            <v>3.9599999999999995</v>
          </cell>
        </row>
        <row r="812">
          <cell r="A812"/>
          <cell r="H812">
            <v>0</v>
          </cell>
        </row>
        <row r="813">
          <cell r="A813"/>
          <cell r="H813"/>
        </row>
        <row r="814">
          <cell r="A814"/>
          <cell r="H814"/>
        </row>
        <row r="815">
          <cell r="A815"/>
          <cell r="H815"/>
        </row>
        <row r="816">
          <cell r="A816"/>
          <cell r="G816" t="str">
            <v>9ª medição</v>
          </cell>
          <cell r="H816">
            <v>6.93</v>
          </cell>
        </row>
        <row r="817">
          <cell r="A817"/>
          <cell r="H817"/>
        </row>
        <row r="818">
          <cell r="A818"/>
          <cell r="H818"/>
        </row>
        <row r="819">
          <cell r="A819"/>
          <cell r="H819"/>
        </row>
        <row r="820">
          <cell r="A820"/>
          <cell r="F820"/>
          <cell r="G820" t="str">
            <v>Medido Acumulado</v>
          </cell>
          <cell r="H820">
            <v>6.93</v>
          </cell>
        </row>
        <row r="821">
          <cell r="A821"/>
          <cell r="F821"/>
          <cell r="G821" t="str">
            <v>Contrato</v>
          </cell>
          <cell r="H821">
            <v>0</v>
          </cell>
        </row>
        <row r="822">
          <cell r="A822"/>
          <cell r="F822"/>
          <cell r="G822" t="str">
            <v>Saldo</v>
          </cell>
          <cell r="H822">
            <v>-6.93</v>
          </cell>
        </row>
        <row r="823">
          <cell r="A823"/>
        </row>
        <row r="824">
          <cell r="A824" t="str">
            <v>18.2.2</v>
          </cell>
          <cell r="B824">
            <v>21.55</v>
          </cell>
          <cell r="C824"/>
          <cell r="D824"/>
          <cell r="E824"/>
          <cell r="F824"/>
          <cell r="G824"/>
          <cell r="H824">
            <v>21.15</v>
          </cell>
          <cell r="I824" t="e">
            <v>#REF!</v>
          </cell>
        </row>
        <row r="825">
          <cell r="A825"/>
          <cell r="B825" t="str">
            <v>WC MASCULINO</v>
          </cell>
          <cell r="E825">
            <v>6.6</v>
          </cell>
          <cell r="F825">
            <v>1.8</v>
          </cell>
          <cell r="H825">
            <v>11.879999999999999</v>
          </cell>
        </row>
        <row r="826">
          <cell r="A826"/>
          <cell r="B826" t="str">
            <v>WC FEMININO</v>
          </cell>
          <cell r="E826">
            <v>9</v>
          </cell>
          <cell r="F826">
            <v>1.8</v>
          </cell>
          <cell r="H826">
            <v>16.2</v>
          </cell>
        </row>
        <row r="827">
          <cell r="A827"/>
          <cell r="B827" t="str">
            <v>DESCONTO PORTAS</v>
          </cell>
          <cell r="C827">
            <v>7</v>
          </cell>
          <cell r="E827">
            <v>0.6</v>
          </cell>
          <cell r="F827">
            <v>1.65</v>
          </cell>
          <cell r="G827">
            <v>-1</v>
          </cell>
          <cell r="H827">
            <v>-6.93</v>
          </cell>
        </row>
        <row r="828">
          <cell r="A828"/>
          <cell r="H828"/>
        </row>
        <row r="829">
          <cell r="A829"/>
          <cell r="H829"/>
        </row>
        <row r="830">
          <cell r="A830"/>
          <cell r="H830"/>
        </row>
        <row r="831">
          <cell r="A831"/>
          <cell r="G831" t="str">
            <v>9ª medição</v>
          </cell>
          <cell r="H831">
            <v>21.15</v>
          </cell>
        </row>
        <row r="832">
          <cell r="A832"/>
          <cell r="H832"/>
        </row>
        <row r="833">
          <cell r="A833"/>
          <cell r="H833"/>
        </row>
        <row r="834">
          <cell r="A834"/>
          <cell r="F834"/>
          <cell r="G834" t="str">
            <v>Medido Acumulado</v>
          </cell>
          <cell r="H834">
            <v>21.15</v>
          </cell>
        </row>
        <row r="835">
          <cell r="A835"/>
          <cell r="F835"/>
          <cell r="G835" t="str">
            <v>Contrato</v>
          </cell>
          <cell r="H835">
            <v>0</v>
          </cell>
        </row>
        <row r="836">
          <cell r="A836"/>
          <cell r="F836"/>
          <cell r="G836" t="str">
            <v>Saldo</v>
          </cell>
          <cell r="H836">
            <v>-21.15</v>
          </cell>
        </row>
        <row r="837">
          <cell r="A837"/>
        </row>
        <row r="838">
          <cell r="A838" t="str">
            <v>18.3.8</v>
          </cell>
          <cell r="B838">
            <v>38.400000000000006</v>
          </cell>
          <cell r="C838"/>
          <cell r="D838"/>
          <cell r="E838"/>
          <cell r="F838"/>
          <cell r="G838"/>
          <cell r="H838">
            <v>35.200000000000003</v>
          </cell>
          <cell r="I838" t="e">
            <v>#REF!</v>
          </cell>
        </row>
        <row r="839">
          <cell r="A839"/>
          <cell r="B839" t="str">
            <v>COPA</v>
          </cell>
          <cell r="E839">
            <v>2</v>
          </cell>
          <cell r="F839">
            <v>1.6</v>
          </cell>
          <cell r="H839">
            <v>3.2</v>
          </cell>
        </row>
        <row r="840">
          <cell r="A840"/>
          <cell r="B840" t="str">
            <v xml:space="preserve">OFICIAIS </v>
          </cell>
          <cell r="E840">
            <v>2</v>
          </cell>
          <cell r="F840">
            <v>1.6</v>
          </cell>
          <cell r="H840">
            <v>3.2</v>
          </cell>
        </row>
        <row r="841">
          <cell r="A841"/>
          <cell r="B841" t="str">
            <v>OAB</v>
          </cell>
          <cell r="E841">
            <v>2</v>
          </cell>
          <cell r="F841">
            <v>1.6</v>
          </cell>
          <cell r="H841">
            <v>3.2</v>
          </cell>
        </row>
        <row r="842">
          <cell r="A842"/>
          <cell r="B842" t="str">
            <v>1ª VARA SECRETÁRIA</v>
          </cell>
          <cell r="C842">
            <v>3</v>
          </cell>
          <cell r="E842">
            <v>2</v>
          </cell>
          <cell r="F842">
            <v>1.6</v>
          </cell>
          <cell r="H842">
            <v>9.6000000000000014</v>
          </cell>
        </row>
        <row r="843">
          <cell r="A843"/>
          <cell r="B843" t="str">
            <v>ASSESSORIA</v>
          </cell>
          <cell r="E843">
            <v>2</v>
          </cell>
          <cell r="F843">
            <v>1.6</v>
          </cell>
          <cell r="H843">
            <v>3.2</v>
          </cell>
        </row>
        <row r="844">
          <cell r="A844"/>
          <cell r="B844" t="str">
            <v>JUIZ</v>
          </cell>
          <cell r="E844">
            <v>2</v>
          </cell>
          <cell r="F844">
            <v>1.6</v>
          </cell>
          <cell r="H844">
            <v>3.2</v>
          </cell>
        </row>
        <row r="845">
          <cell r="A845"/>
          <cell r="B845" t="str">
            <v>JURADOS</v>
          </cell>
          <cell r="E845">
            <v>2</v>
          </cell>
          <cell r="F845">
            <v>1.6</v>
          </cell>
          <cell r="H845">
            <v>3.2</v>
          </cell>
        </row>
        <row r="846">
          <cell r="A846"/>
          <cell r="B846" t="str">
            <v>PROMOTORIA</v>
          </cell>
          <cell r="E846">
            <v>2</v>
          </cell>
          <cell r="F846">
            <v>1.6</v>
          </cell>
          <cell r="H846">
            <v>3.2</v>
          </cell>
        </row>
        <row r="847">
          <cell r="A847"/>
          <cell r="B847" t="str">
            <v>DISTRIBUIÇÃO</v>
          </cell>
          <cell r="E847">
            <v>2</v>
          </cell>
          <cell r="F847">
            <v>1.6</v>
          </cell>
          <cell r="H847">
            <v>3.2</v>
          </cell>
        </row>
        <row r="848">
          <cell r="A848"/>
          <cell r="H848"/>
        </row>
        <row r="849">
          <cell r="A849"/>
          <cell r="H849"/>
        </row>
        <row r="850">
          <cell r="A850"/>
          <cell r="G850" t="str">
            <v>9ª medição</v>
          </cell>
          <cell r="H850">
            <v>35.200000000000003</v>
          </cell>
        </row>
        <row r="851">
          <cell r="A851"/>
          <cell r="H851"/>
        </row>
        <row r="852">
          <cell r="A852"/>
          <cell r="H852"/>
        </row>
        <row r="853">
          <cell r="A853"/>
          <cell r="H853"/>
        </row>
        <row r="854">
          <cell r="A854"/>
          <cell r="F854"/>
          <cell r="G854" t="str">
            <v>Medido Acumulado</v>
          </cell>
          <cell r="H854">
            <v>35.200000000000003</v>
          </cell>
        </row>
        <row r="855">
          <cell r="A855"/>
          <cell r="F855"/>
          <cell r="G855" t="str">
            <v>Contrato</v>
          </cell>
          <cell r="H855">
            <v>0</v>
          </cell>
        </row>
        <row r="856">
          <cell r="A856"/>
          <cell r="F856"/>
          <cell r="G856" t="str">
            <v>Saldo</v>
          </cell>
          <cell r="H856">
            <v>-35.200000000000003</v>
          </cell>
        </row>
        <row r="857">
          <cell r="A857"/>
        </row>
        <row r="858">
          <cell r="A858" t="str">
            <v>18.3.9</v>
          </cell>
          <cell r="B858">
            <v>2.64</v>
          </cell>
          <cell r="C858"/>
          <cell r="D858"/>
          <cell r="E858"/>
          <cell r="F858"/>
          <cell r="G858"/>
          <cell r="H858">
            <v>2.64</v>
          </cell>
          <cell r="I858" t="e">
            <v>#REF!</v>
          </cell>
        </row>
        <row r="859">
          <cell r="A859"/>
          <cell r="B859" t="str">
            <v>DEFENSORIA</v>
          </cell>
          <cell r="E859">
            <v>1.65</v>
          </cell>
          <cell r="F859">
            <v>1.6</v>
          </cell>
          <cell r="H859">
            <v>2.64</v>
          </cell>
        </row>
        <row r="860">
          <cell r="A860"/>
          <cell r="H860">
            <v>0</v>
          </cell>
        </row>
        <row r="861">
          <cell r="A861"/>
          <cell r="H861">
            <v>0</v>
          </cell>
        </row>
        <row r="862">
          <cell r="A862"/>
          <cell r="H862">
            <v>0</v>
          </cell>
        </row>
        <row r="863">
          <cell r="A863"/>
          <cell r="H863">
            <v>0</v>
          </cell>
        </row>
        <row r="864">
          <cell r="A864"/>
          <cell r="H864">
            <v>0</v>
          </cell>
        </row>
        <row r="865">
          <cell r="A865"/>
          <cell r="G865" t="str">
            <v>9ª medição</v>
          </cell>
          <cell r="H865">
            <v>2.64</v>
          </cell>
        </row>
        <row r="866">
          <cell r="A866"/>
          <cell r="H866">
            <v>0</v>
          </cell>
        </row>
        <row r="867">
          <cell r="A867"/>
          <cell r="H867">
            <v>0</v>
          </cell>
        </row>
        <row r="868">
          <cell r="A868"/>
          <cell r="H868">
            <v>0</v>
          </cell>
        </row>
        <row r="869">
          <cell r="A869"/>
          <cell r="F869"/>
          <cell r="G869" t="str">
            <v>Medido Acumulado</v>
          </cell>
          <cell r="H869">
            <v>2.64</v>
          </cell>
        </row>
        <row r="870">
          <cell r="A870"/>
          <cell r="F870"/>
          <cell r="G870" t="str">
            <v>Contrato</v>
          </cell>
          <cell r="H870">
            <v>0</v>
          </cell>
        </row>
        <row r="871">
          <cell r="A871"/>
          <cell r="F871"/>
          <cell r="G871" t="str">
            <v>Saldo</v>
          </cell>
          <cell r="H871">
            <v>-2.64</v>
          </cell>
        </row>
        <row r="872">
          <cell r="A872"/>
        </row>
        <row r="873">
          <cell r="A873" t="str">
            <v>18.3.11</v>
          </cell>
          <cell r="B873">
            <v>5</v>
          </cell>
          <cell r="C873"/>
          <cell r="D873"/>
          <cell r="E873"/>
          <cell r="F873"/>
          <cell r="G873"/>
          <cell r="H873">
            <v>2</v>
          </cell>
          <cell r="I873" t="e">
            <v>#REF!</v>
          </cell>
        </row>
        <row r="874">
          <cell r="A874"/>
          <cell r="B874" t="str">
            <v xml:space="preserve">COPA </v>
          </cell>
          <cell r="E874">
            <v>2</v>
          </cell>
          <cell r="F874">
            <v>0.5</v>
          </cell>
          <cell r="H874">
            <v>1</v>
          </cell>
        </row>
        <row r="875">
          <cell r="A875"/>
          <cell r="B875" t="str">
            <v>SALA TÉCNICA 1</v>
          </cell>
          <cell r="E875">
            <v>2</v>
          </cell>
          <cell r="F875">
            <v>0.5</v>
          </cell>
          <cell r="H875">
            <v>1</v>
          </cell>
        </row>
        <row r="876">
          <cell r="A876"/>
          <cell r="H876"/>
        </row>
        <row r="877">
          <cell r="A877"/>
          <cell r="H877"/>
        </row>
        <row r="878">
          <cell r="A878"/>
          <cell r="H878"/>
        </row>
        <row r="879">
          <cell r="A879"/>
          <cell r="G879" t="str">
            <v>9ªmedição</v>
          </cell>
          <cell r="H879">
            <v>2</v>
          </cell>
        </row>
        <row r="880">
          <cell r="A880"/>
          <cell r="H880"/>
        </row>
        <row r="881">
          <cell r="A881"/>
          <cell r="F881"/>
          <cell r="G881" t="str">
            <v>Medido Acumulado</v>
          </cell>
          <cell r="H881">
            <v>2</v>
          </cell>
        </row>
        <row r="882">
          <cell r="A882"/>
          <cell r="F882"/>
          <cell r="G882" t="str">
            <v>Contrato</v>
          </cell>
          <cell r="H882">
            <v>2</v>
          </cell>
        </row>
        <row r="883">
          <cell r="A883"/>
          <cell r="F883"/>
          <cell r="G883" t="str">
            <v>Saldo</v>
          </cell>
          <cell r="H883">
            <v>0</v>
          </cell>
        </row>
        <row r="884">
          <cell r="A884"/>
        </row>
        <row r="885">
          <cell r="A885" t="str">
            <v>18.3.13</v>
          </cell>
          <cell r="B885">
            <v>1.25</v>
          </cell>
          <cell r="C885"/>
          <cell r="D885"/>
          <cell r="E885"/>
          <cell r="F885"/>
          <cell r="G885"/>
          <cell r="H885">
            <v>1.25</v>
          </cell>
          <cell r="I885" t="e">
            <v>#REF!</v>
          </cell>
        </row>
        <row r="886">
          <cell r="A886"/>
          <cell r="B886" t="str">
            <v>WC JUIZ</v>
          </cell>
          <cell r="E886">
            <v>1.25</v>
          </cell>
          <cell r="F886">
            <v>0.5</v>
          </cell>
          <cell r="H886">
            <v>0.625</v>
          </cell>
        </row>
        <row r="887">
          <cell r="A887"/>
          <cell r="B887" t="str">
            <v>WC PROMOTORIA</v>
          </cell>
          <cell r="E887">
            <v>1.25</v>
          </cell>
          <cell r="F887">
            <v>0.5</v>
          </cell>
          <cell r="H887">
            <v>0.625</v>
          </cell>
        </row>
        <row r="888">
          <cell r="A888"/>
          <cell r="H888"/>
        </row>
        <row r="889">
          <cell r="A889"/>
          <cell r="H889"/>
        </row>
        <row r="890">
          <cell r="A890"/>
          <cell r="H890"/>
        </row>
        <row r="891">
          <cell r="A891"/>
          <cell r="H891"/>
        </row>
        <row r="892">
          <cell r="A892"/>
          <cell r="G892" t="str">
            <v>9ª medição</v>
          </cell>
          <cell r="H892">
            <v>1.25</v>
          </cell>
        </row>
        <row r="893">
          <cell r="A893"/>
          <cell r="H893"/>
        </row>
        <row r="894">
          <cell r="A894"/>
          <cell r="H894"/>
        </row>
        <row r="895">
          <cell r="A895"/>
          <cell r="F895"/>
          <cell r="G895" t="str">
            <v>Medido Acumulado</v>
          </cell>
          <cell r="H895">
            <v>1.25</v>
          </cell>
        </row>
        <row r="896">
          <cell r="A896"/>
          <cell r="F896"/>
          <cell r="G896" t="str">
            <v>Contrato</v>
          </cell>
          <cell r="H896">
            <v>0</v>
          </cell>
        </row>
        <row r="897">
          <cell r="A897"/>
          <cell r="F897"/>
          <cell r="G897" t="str">
            <v>Saldo</v>
          </cell>
          <cell r="H897">
            <v>-1.25</v>
          </cell>
        </row>
        <row r="898">
          <cell r="A898"/>
        </row>
        <row r="899">
          <cell r="A899" t="str">
            <v>18.3.14</v>
          </cell>
          <cell r="B899">
            <v>0.6</v>
          </cell>
          <cell r="C899"/>
          <cell r="D899"/>
          <cell r="E899"/>
          <cell r="F899"/>
          <cell r="G899"/>
          <cell r="H899">
            <v>0.6</v>
          </cell>
          <cell r="I899" t="e">
            <v>#REF!</v>
          </cell>
        </row>
        <row r="900">
          <cell r="A900"/>
          <cell r="B900" t="str">
            <v>DML</v>
          </cell>
          <cell r="E900">
            <v>1.2</v>
          </cell>
          <cell r="F900">
            <v>0.5</v>
          </cell>
          <cell r="H900">
            <v>0.6</v>
          </cell>
        </row>
        <row r="901">
          <cell r="A901"/>
          <cell r="H901">
            <v>0</v>
          </cell>
        </row>
        <row r="902">
          <cell r="A902"/>
          <cell r="H902">
            <v>0</v>
          </cell>
        </row>
        <row r="903">
          <cell r="A903"/>
          <cell r="H903">
            <v>0</v>
          </cell>
        </row>
        <row r="904">
          <cell r="A904"/>
          <cell r="H904"/>
        </row>
        <row r="905">
          <cell r="A905"/>
          <cell r="H905"/>
        </row>
        <row r="906">
          <cell r="A906"/>
          <cell r="G906" t="str">
            <v>9ª medição</v>
          </cell>
          <cell r="H906">
            <v>0.6</v>
          </cell>
        </row>
        <row r="907">
          <cell r="A907"/>
          <cell r="H907"/>
        </row>
        <row r="908">
          <cell r="A908"/>
          <cell r="H908"/>
        </row>
        <row r="909">
          <cell r="A909"/>
          <cell r="H909"/>
        </row>
        <row r="910">
          <cell r="A910"/>
          <cell r="F910"/>
          <cell r="G910" t="str">
            <v>Medido Acumulado</v>
          </cell>
          <cell r="H910">
            <v>0.6</v>
          </cell>
        </row>
        <row r="911">
          <cell r="A911"/>
          <cell r="F911"/>
          <cell r="G911" t="str">
            <v>Contrato</v>
          </cell>
          <cell r="H911">
            <v>0</v>
          </cell>
        </row>
        <row r="912">
          <cell r="A912"/>
          <cell r="F912"/>
          <cell r="G912" t="str">
            <v>Saldo</v>
          </cell>
          <cell r="H912">
            <v>-0.6</v>
          </cell>
        </row>
        <row r="913">
          <cell r="A913"/>
        </row>
        <row r="914">
          <cell r="A914" t="str">
            <v>18.3.15</v>
          </cell>
          <cell r="B914">
            <v>1.575</v>
          </cell>
          <cell r="C914"/>
          <cell r="D914"/>
          <cell r="E914"/>
          <cell r="F914"/>
          <cell r="G914"/>
          <cell r="H914">
            <v>1.57</v>
          </cell>
          <cell r="I914" t="e">
            <v>#REF!</v>
          </cell>
        </row>
        <row r="915">
          <cell r="A915"/>
          <cell r="B915" t="str">
            <v>CIRCULAÇÃO CUSTÓDIA</v>
          </cell>
          <cell r="E915">
            <v>3.149</v>
          </cell>
          <cell r="F915">
            <v>0.5</v>
          </cell>
          <cell r="H915">
            <v>1.5745</v>
          </cell>
        </row>
        <row r="916">
          <cell r="A916"/>
          <cell r="H916">
            <v>0</v>
          </cell>
        </row>
        <row r="917">
          <cell r="A917"/>
          <cell r="H917">
            <v>0</v>
          </cell>
        </row>
        <row r="918">
          <cell r="A918"/>
          <cell r="H918"/>
        </row>
        <row r="919">
          <cell r="A919"/>
          <cell r="H919"/>
        </row>
        <row r="920">
          <cell r="A920"/>
          <cell r="H920"/>
        </row>
        <row r="921">
          <cell r="A921"/>
          <cell r="G921" t="str">
            <v>9ª medição</v>
          </cell>
          <cell r="H921">
            <v>1.57</v>
          </cell>
        </row>
        <row r="922">
          <cell r="A922"/>
          <cell r="H922"/>
        </row>
        <row r="923">
          <cell r="A923"/>
          <cell r="H923"/>
        </row>
        <row r="924">
          <cell r="A924"/>
          <cell r="H924"/>
        </row>
        <row r="925">
          <cell r="A925"/>
          <cell r="F925"/>
          <cell r="G925" t="str">
            <v>Medido Acumulado</v>
          </cell>
          <cell r="H925">
            <v>1.57</v>
          </cell>
        </row>
        <row r="926">
          <cell r="A926"/>
          <cell r="F926"/>
          <cell r="G926" t="str">
            <v>Contrato</v>
          </cell>
          <cell r="H926">
            <v>4.9999999999998934E-3</v>
          </cell>
        </row>
        <row r="927">
          <cell r="A927"/>
          <cell r="F927"/>
          <cell r="G927" t="str">
            <v>Saldo</v>
          </cell>
          <cell r="H927">
            <v>-1.5650000000000002</v>
          </cell>
        </row>
        <row r="928">
          <cell r="A928"/>
        </row>
        <row r="929">
          <cell r="A929" t="str">
            <v>18.4.1</v>
          </cell>
          <cell r="B929">
            <v>28</v>
          </cell>
          <cell r="C929"/>
          <cell r="D929"/>
          <cell r="E929"/>
          <cell r="F929"/>
          <cell r="G929"/>
          <cell r="H929">
            <v>16</v>
          </cell>
          <cell r="I929" t="e">
            <v>#REF!</v>
          </cell>
        </row>
        <row r="930">
          <cell r="A930"/>
          <cell r="B930" t="str">
            <v>DEFENSORIA</v>
          </cell>
          <cell r="C930">
            <v>1</v>
          </cell>
          <cell r="H930">
            <v>1</v>
          </cell>
        </row>
        <row r="931">
          <cell r="A931"/>
          <cell r="B931" t="str">
            <v>DISTRIBUIÇÃO</v>
          </cell>
          <cell r="C931">
            <v>1</v>
          </cell>
          <cell r="H931">
            <v>1</v>
          </cell>
        </row>
        <row r="932">
          <cell r="A932"/>
          <cell r="B932" t="str">
            <v>PROMOTORIA</v>
          </cell>
          <cell r="C932">
            <v>1</v>
          </cell>
          <cell r="H932">
            <v>1</v>
          </cell>
        </row>
        <row r="933">
          <cell r="A933"/>
          <cell r="B933" t="str">
            <v>AUDIÊNCIA</v>
          </cell>
          <cell r="C933">
            <v>2</v>
          </cell>
          <cell r="H933">
            <v>2</v>
          </cell>
        </row>
        <row r="934">
          <cell r="A934"/>
          <cell r="B934" t="str">
            <v>JUIZ</v>
          </cell>
          <cell r="C934">
            <v>1</v>
          </cell>
          <cell r="H934">
            <v>1</v>
          </cell>
        </row>
        <row r="935">
          <cell r="A935"/>
          <cell r="B935" t="str">
            <v>ASSESSORIA</v>
          </cell>
          <cell r="C935">
            <v>1</v>
          </cell>
          <cell r="H935">
            <v>1</v>
          </cell>
        </row>
        <row r="936">
          <cell r="A936"/>
          <cell r="B936" t="str">
            <v>1ª VARA SECRETÁRIA</v>
          </cell>
          <cell r="C936">
            <v>1</v>
          </cell>
          <cell r="H936">
            <v>1</v>
          </cell>
        </row>
        <row r="937">
          <cell r="A937"/>
          <cell r="B937" t="str">
            <v>CIRCULAÇÃO 1ª VARA SECRETÁRIA</v>
          </cell>
          <cell r="C937">
            <v>1</v>
          </cell>
          <cell r="H937">
            <v>1</v>
          </cell>
        </row>
        <row r="938">
          <cell r="A938"/>
          <cell r="B938" t="str">
            <v>OAB</v>
          </cell>
          <cell r="C938">
            <v>1</v>
          </cell>
          <cell r="H938">
            <v>1</v>
          </cell>
        </row>
        <row r="939">
          <cell r="A939"/>
          <cell r="B939" t="str">
            <v>OFICIAIS</v>
          </cell>
          <cell r="C939">
            <v>1</v>
          </cell>
          <cell r="H939">
            <v>1</v>
          </cell>
        </row>
        <row r="940">
          <cell r="A940"/>
          <cell r="B940" t="str">
            <v>COPA</v>
          </cell>
          <cell r="C940">
            <v>1</v>
          </cell>
          <cell r="H940">
            <v>1</v>
          </cell>
        </row>
        <row r="941">
          <cell r="A941"/>
          <cell r="B941" t="str">
            <v>DML</v>
          </cell>
          <cell r="C941">
            <v>1</v>
          </cell>
          <cell r="H941">
            <v>1</v>
          </cell>
        </row>
        <row r="942">
          <cell r="A942"/>
          <cell r="B942" t="str">
            <v>ARQUIVO</v>
          </cell>
          <cell r="C942">
            <v>1</v>
          </cell>
          <cell r="H942">
            <v>1</v>
          </cell>
        </row>
        <row r="943">
          <cell r="A943"/>
          <cell r="B943" t="str">
            <v>TESTEMUNHA</v>
          </cell>
          <cell r="C943">
            <v>1</v>
          </cell>
          <cell r="H943">
            <v>1</v>
          </cell>
        </row>
        <row r="944">
          <cell r="A944"/>
          <cell r="B944" t="str">
            <v>JURADOS</v>
          </cell>
          <cell r="C944">
            <v>1</v>
          </cell>
          <cell r="H944">
            <v>1</v>
          </cell>
        </row>
        <row r="945">
          <cell r="A945"/>
          <cell r="H945"/>
        </row>
        <row r="946">
          <cell r="A946"/>
          <cell r="H946"/>
        </row>
        <row r="947">
          <cell r="A947"/>
          <cell r="G947" t="str">
            <v>9ª medição</v>
          </cell>
          <cell r="H947">
            <v>16</v>
          </cell>
        </row>
        <row r="948">
          <cell r="A948"/>
          <cell r="H948"/>
        </row>
        <row r="949">
          <cell r="A949"/>
          <cell r="H949"/>
        </row>
        <row r="950">
          <cell r="A950"/>
          <cell r="H950"/>
        </row>
        <row r="951">
          <cell r="A951"/>
          <cell r="F951"/>
          <cell r="G951" t="str">
            <v>Medido Acumulado</v>
          </cell>
          <cell r="H951">
            <v>16</v>
          </cell>
        </row>
        <row r="952">
          <cell r="A952"/>
          <cell r="F952"/>
          <cell r="G952" t="str">
            <v>Contrato</v>
          </cell>
          <cell r="H952">
            <v>4</v>
          </cell>
        </row>
        <row r="953">
          <cell r="A953"/>
          <cell r="F953"/>
          <cell r="G953" t="str">
            <v>Saldo</v>
          </cell>
          <cell r="H953">
            <v>-12</v>
          </cell>
        </row>
        <row r="954">
          <cell r="A954"/>
        </row>
        <row r="955">
          <cell r="A955" t="str">
            <v>18.4.2</v>
          </cell>
          <cell r="B955">
            <v>7</v>
          </cell>
          <cell r="C955"/>
          <cell r="D955"/>
          <cell r="E955"/>
          <cell r="F955"/>
          <cell r="G955"/>
          <cell r="H955">
            <v>7</v>
          </cell>
          <cell r="I955" t="e">
            <v>#REF!</v>
          </cell>
        </row>
        <row r="956">
          <cell r="A956"/>
          <cell r="B956" t="str">
            <v>WC MASCULINO</v>
          </cell>
          <cell r="C956">
            <v>1</v>
          </cell>
          <cell r="H956">
            <v>1</v>
          </cell>
        </row>
        <row r="957">
          <cell r="A957"/>
          <cell r="B957" t="str">
            <v>WC FEMININO</v>
          </cell>
          <cell r="C957">
            <v>1</v>
          </cell>
          <cell r="H957">
            <v>1</v>
          </cell>
        </row>
        <row r="958">
          <cell r="A958"/>
          <cell r="B958" t="str">
            <v>WC PNE MASCULINO</v>
          </cell>
          <cell r="C958">
            <v>1</v>
          </cell>
          <cell r="H958">
            <v>1</v>
          </cell>
        </row>
        <row r="959">
          <cell r="A959"/>
          <cell r="B959" t="str">
            <v>WC PNE FEMININO</v>
          </cell>
          <cell r="C959">
            <v>1</v>
          </cell>
          <cell r="H959">
            <v>1</v>
          </cell>
        </row>
        <row r="960">
          <cell r="A960"/>
          <cell r="B960" t="str">
            <v>WC JURADOS</v>
          </cell>
          <cell r="C960">
            <v>1</v>
          </cell>
          <cell r="H960">
            <v>1</v>
          </cell>
        </row>
        <row r="961">
          <cell r="A961"/>
          <cell r="B961" t="str">
            <v>WC JUIZ</v>
          </cell>
          <cell r="C961">
            <v>1</v>
          </cell>
          <cell r="H961">
            <v>1</v>
          </cell>
        </row>
        <row r="962">
          <cell r="A962"/>
          <cell r="B962" t="str">
            <v>WC PROMOTORIA</v>
          </cell>
          <cell r="C962">
            <v>1</v>
          </cell>
          <cell r="H962">
            <v>1</v>
          </cell>
        </row>
        <row r="963">
          <cell r="A963"/>
          <cell r="H963"/>
        </row>
        <row r="964">
          <cell r="A964"/>
          <cell r="G964" t="str">
            <v>9ª medição</v>
          </cell>
          <cell r="H964">
            <v>7</v>
          </cell>
        </row>
        <row r="965">
          <cell r="A965"/>
          <cell r="H965"/>
        </row>
        <row r="966">
          <cell r="A966"/>
          <cell r="H966"/>
        </row>
        <row r="967">
          <cell r="A967"/>
          <cell r="F967"/>
          <cell r="G967" t="str">
            <v>Medido Acumulado</v>
          </cell>
          <cell r="H967">
            <v>7</v>
          </cell>
        </row>
        <row r="968">
          <cell r="A968"/>
          <cell r="F968"/>
          <cell r="G968" t="str">
            <v>Contrato</v>
          </cell>
          <cell r="H968">
            <v>0</v>
          </cell>
        </row>
        <row r="969">
          <cell r="A969"/>
          <cell r="F969"/>
          <cell r="G969" t="str">
            <v>Saldo</v>
          </cell>
          <cell r="H969">
            <v>-7</v>
          </cell>
        </row>
        <row r="970">
          <cell r="A970"/>
        </row>
        <row r="971">
          <cell r="A971" t="str">
            <v>18.5.1</v>
          </cell>
          <cell r="B971">
            <v>432.9</v>
          </cell>
          <cell r="C971"/>
          <cell r="D971"/>
          <cell r="E971"/>
          <cell r="F971"/>
          <cell r="G971"/>
          <cell r="H971">
            <v>8.5</v>
          </cell>
          <cell r="I971" t="e">
            <v>#REF!</v>
          </cell>
        </row>
        <row r="972">
          <cell r="A972"/>
          <cell r="B972" t="str">
            <v>AMAMENTAÇÃO</v>
          </cell>
          <cell r="E972">
            <v>3.5</v>
          </cell>
          <cell r="H972">
            <v>3.5</v>
          </cell>
        </row>
        <row r="973">
          <cell r="A973"/>
          <cell r="B973" t="str">
            <v>SALA TÉCNICA 1</v>
          </cell>
          <cell r="E973">
            <v>5</v>
          </cell>
          <cell r="H973">
            <v>5</v>
          </cell>
        </row>
        <row r="974">
          <cell r="A974"/>
          <cell r="H974">
            <v>0</v>
          </cell>
        </row>
        <row r="975">
          <cell r="A975"/>
          <cell r="H975">
            <v>0</v>
          </cell>
        </row>
        <row r="976">
          <cell r="A976"/>
          <cell r="H976"/>
        </row>
        <row r="977">
          <cell r="A977"/>
          <cell r="H977"/>
        </row>
        <row r="978">
          <cell r="A978"/>
          <cell r="H978"/>
        </row>
        <row r="979">
          <cell r="A979"/>
          <cell r="G979" t="str">
            <v>9ª medição</v>
          </cell>
          <cell r="H979">
            <v>8.5</v>
          </cell>
        </row>
        <row r="980">
          <cell r="A980"/>
          <cell r="H980"/>
        </row>
        <row r="981">
          <cell r="A981"/>
          <cell r="H981"/>
        </row>
        <row r="982">
          <cell r="A982"/>
          <cell r="F982"/>
          <cell r="G982" t="str">
            <v>Medido Acumulado</v>
          </cell>
          <cell r="H982">
            <v>8.5</v>
          </cell>
        </row>
        <row r="983">
          <cell r="A983"/>
          <cell r="F983"/>
          <cell r="G983" t="str">
            <v>Contrato</v>
          </cell>
          <cell r="H983">
            <v>75.71999999999997</v>
          </cell>
        </row>
        <row r="984">
          <cell r="A984"/>
          <cell r="F984"/>
          <cell r="G984" t="str">
            <v>Saldo</v>
          </cell>
          <cell r="H984">
            <v>67.21999999999997</v>
          </cell>
        </row>
        <row r="985">
          <cell r="A985"/>
        </row>
        <row r="986">
          <cell r="A986" t="str">
            <v>19.1.5</v>
          </cell>
          <cell r="B986">
            <v>60.849999999999994</v>
          </cell>
          <cell r="C986"/>
          <cell r="D986"/>
          <cell r="E986"/>
          <cell r="F986"/>
          <cell r="G986"/>
          <cell r="H986">
            <v>40.26</v>
          </cell>
          <cell r="I986" t="e">
            <v>#REF!</v>
          </cell>
        </row>
        <row r="987">
          <cell r="A987"/>
          <cell r="B987" t="str">
            <v>COPA - GF06</v>
          </cell>
          <cell r="E987">
            <v>2</v>
          </cell>
          <cell r="F987">
            <v>1.6</v>
          </cell>
          <cell r="H987">
            <v>3.2</v>
          </cell>
        </row>
        <row r="988">
          <cell r="A988"/>
          <cell r="B988" t="str">
            <v>OFICIAIS  - GF06</v>
          </cell>
          <cell r="E988">
            <v>2</v>
          </cell>
          <cell r="F988">
            <v>1.6</v>
          </cell>
          <cell r="H988">
            <v>3.2</v>
          </cell>
        </row>
        <row r="989">
          <cell r="A989"/>
          <cell r="B989" t="str">
            <v>OAB - GF06</v>
          </cell>
          <cell r="E989">
            <v>2</v>
          </cell>
          <cell r="F989">
            <v>1.6</v>
          </cell>
          <cell r="H989">
            <v>3.2</v>
          </cell>
        </row>
        <row r="990">
          <cell r="A990"/>
          <cell r="B990" t="str">
            <v>1ª VARA SECRETÁRIA - GF06</v>
          </cell>
          <cell r="C990">
            <v>3</v>
          </cell>
          <cell r="E990">
            <v>2</v>
          </cell>
          <cell r="F990">
            <v>1.6</v>
          </cell>
          <cell r="H990">
            <v>9.6000000000000014</v>
          </cell>
        </row>
        <row r="991">
          <cell r="A991"/>
          <cell r="B991" t="str">
            <v>ASSESSORIA - GF06</v>
          </cell>
          <cell r="E991">
            <v>2</v>
          </cell>
          <cell r="F991">
            <v>1.6</v>
          </cell>
          <cell r="H991">
            <v>3.2</v>
          </cell>
        </row>
        <row r="992">
          <cell r="A992"/>
          <cell r="B992" t="str">
            <v>JUIZ - GF06</v>
          </cell>
          <cell r="E992">
            <v>2</v>
          </cell>
          <cell r="F992">
            <v>1.6</v>
          </cell>
          <cell r="H992">
            <v>3.2</v>
          </cell>
        </row>
        <row r="993">
          <cell r="A993"/>
          <cell r="B993" t="str">
            <v>JURADOS - GF06</v>
          </cell>
          <cell r="E993">
            <v>2</v>
          </cell>
          <cell r="F993">
            <v>1.6</v>
          </cell>
          <cell r="H993">
            <v>3.2</v>
          </cell>
        </row>
        <row r="994">
          <cell r="A994"/>
          <cell r="B994" t="str">
            <v>PROMOTORIA - GF06</v>
          </cell>
          <cell r="E994">
            <v>2</v>
          </cell>
          <cell r="F994">
            <v>1.6</v>
          </cell>
          <cell r="H994">
            <v>3.2</v>
          </cell>
        </row>
        <row r="995">
          <cell r="A995"/>
          <cell r="B995" t="str">
            <v>DISTRIBUIÇÃO - GF06</v>
          </cell>
          <cell r="E995">
            <v>2</v>
          </cell>
          <cell r="F995">
            <v>1.6</v>
          </cell>
          <cell r="H995">
            <v>3.2</v>
          </cell>
        </row>
        <row r="996">
          <cell r="A996"/>
          <cell r="B996" t="str">
            <v>DEFENSORIA - GF07</v>
          </cell>
          <cell r="E996">
            <v>1.65</v>
          </cell>
          <cell r="F996">
            <v>1.6</v>
          </cell>
          <cell r="H996">
            <v>2.64</v>
          </cell>
        </row>
        <row r="997">
          <cell r="A997"/>
          <cell r="B997" t="str">
            <v>WC JUIZ - GF08</v>
          </cell>
          <cell r="E997">
            <v>1.25</v>
          </cell>
          <cell r="F997">
            <v>0.5</v>
          </cell>
          <cell r="H997">
            <v>0.625</v>
          </cell>
        </row>
        <row r="998">
          <cell r="A998"/>
          <cell r="B998" t="str">
            <v>WC PROMOTORIA - GF08</v>
          </cell>
          <cell r="E998">
            <v>1.25</v>
          </cell>
          <cell r="F998">
            <v>0.5</v>
          </cell>
          <cell r="H998">
            <v>0.625</v>
          </cell>
        </row>
        <row r="999">
          <cell r="A999"/>
          <cell r="B999" t="str">
            <v>DML - GF12</v>
          </cell>
          <cell r="E999">
            <v>1.2</v>
          </cell>
          <cell r="F999">
            <v>0.5</v>
          </cell>
          <cell r="H999">
            <v>0.6</v>
          </cell>
        </row>
        <row r="1000">
          <cell r="A1000"/>
          <cell r="B1000" t="str">
            <v>WC JURADOS - GF18</v>
          </cell>
          <cell r="E1000">
            <v>1.149</v>
          </cell>
          <cell r="F1000">
            <v>0.5</v>
          </cell>
          <cell r="H1000">
            <v>0.57450000000000001</v>
          </cell>
        </row>
        <row r="1001">
          <cell r="A1001"/>
          <cell r="H1001"/>
        </row>
        <row r="1002">
          <cell r="A1002"/>
          <cell r="H1002"/>
        </row>
        <row r="1003">
          <cell r="A1003"/>
          <cell r="H1003"/>
        </row>
        <row r="1004">
          <cell r="A1004"/>
          <cell r="H1004"/>
        </row>
        <row r="1005">
          <cell r="A1005"/>
          <cell r="G1005" t="str">
            <v>9ª medição</v>
          </cell>
          <cell r="H1005">
            <v>40.26</v>
          </cell>
        </row>
        <row r="1006">
          <cell r="A1006"/>
          <cell r="H1006"/>
        </row>
        <row r="1007">
          <cell r="A1007"/>
          <cell r="H1007"/>
        </row>
        <row r="1008">
          <cell r="A1008"/>
          <cell r="F1008"/>
          <cell r="G1008" t="str">
            <v>Medido Acumulado</v>
          </cell>
          <cell r="H1008">
            <v>40.26</v>
          </cell>
        </row>
        <row r="1009">
          <cell r="A1009"/>
          <cell r="F1009"/>
          <cell r="G1009" t="str">
            <v>Contrato</v>
          </cell>
          <cell r="H1009">
            <v>0.78999999999999204</v>
          </cell>
        </row>
        <row r="1010">
          <cell r="A1010"/>
          <cell r="F1010"/>
          <cell r="G1010" t="str">
            <v>Saldo</v>
          </cell>
          <cell r="H1010">
            <v>-39.470000000000006</v>
          </cell>
        </row>
        <row r="1011">
          <cell r="A1011"/>
        </row>
        <row r="1012">
          <cell r="A1012" t="str">
            <v>19.3.3</v>
          </cell>
          <cell r="B1012">
            <v>313.33</v>
          </cell>
          <cell r="C1012"/>
          <cell r="D1012"/>
          <cell r="E1012"/>
          <cell r="F1012"/>
          <cell r="G1012"/>
          <cell r="H1012">
            <v>102</v>
          </cell>
          <cell r="I1012" t="e">
            <v>#REF!</v>
          </cell>
        </row>
        <row r="1013">
          <cell r="A1013"/>
          <cell r="B1013" t="str">
            <v>GRADIL LADO ESQUERDO PRÓXIMO A MATA</v>
          </cell>
          <cell r="E1013">
            <v>75</v>
          </cell>
          <cell r="F1013">
            <v>1.36</v>
          </cell>
          <cell r="H1013">
            <v>102.00000000000001</v>
          </cell>
        </row>
        <row r="1014">
          <cell r="A1014"/>
          <cell r="H1014">
            <v>0</v>
          </cell>
        </row>
        <row r="1015">
          <cell r="A1015"/>
          <cell r="H1015">
            <v>0</v>
          </cell>
        </row>
        <row r="1016">
          <cell r="A1016"/>
          <cell r="H1016">
            <v>0</v>
          </cell>
        </row>
        <row r="1017">
          <cell r="A1017"/>
          <cell r="H1017">
            <v>0</v>
          </cell>
        </row>
        <row r="1018">
          <cell r="A1018"/>
          <cell r="H1018">
            <v>0</v>
          </cell>
        </row>
        <row r="1019">
          <cell r="A1019"/>
          <cell r="G1019" t="str">
            <v>8ª medição</v>
          </cell>
          <cell r="H1019">
            <v>35.090000000000003</v>
          </cell>
        </row>
        <row r="1020">
          <cell r="A1020"/>
          <cell r="G1020" t="str">
            <v>9ª medição</v>
          </cell>
          <cell r="H1020">
            <v>102</v>
          </cell>
        </row>
        <row r="1021">
          <cell r="A1021"/>
          <cell r="H1021"/>
        </row>
        <row r="1022">
          <cell r="A1022"/>
          <cell r="F1022"/>
          <cell r="G1022" t="str">
            <v>Medido Acumulado</v>
          </cell>
          <cell r="H1022">
            <v>137.09</v>
          </cell>
        </row>
        <row r="1023">
          <cell r="A1023"/>
          <cell r="F1023"/>
          <cell r="G1023" t="str">
            <v>Contrato</v>
          </cell>
          <cell r="H1023">
            <v>4.9999999999954525E-2</v>
          </cell>
        </row>
        <row r="1024">
          <cell r="A1024"/>
          <cell r="F1024"/>
          <cell r="G1024" t="str">
            <v>Saldo</v>
          </cell>
          <cell r="H1024">
            <v>-137.04000000000005</v>
          </cell>
        </row>
        <row r="1025">
          <cell r="A1025"/>
        </row>
        <row r="1026">
          <cell r="A1026" t="str">
            <v>20.1.1</v>
          </cell>
          <cell r="B1026">
            <v>470.41</v>
          </cell>
          <cell r="C1026"/>
          <cell r="D1026"/>
          <cell r="E1026"/>
          <cell r="F1026"/>
          <cell r="G1026"/>
          <cell r="H1026">
            <v>145</v>
          </cell>
          <cell r="I1026" t="e">
            <v>#REF!</v>
          </cell>
        </row>
        <row r="1027">
          <cell r="A1027"/>
          <cell r="B1027" t="str">
            <v>CALÇADA FRONTAL</v>
          </cell>
          <cell r="E1027">
            <v>65</v>
          </cell>
          <cell r="F1027">
            <v>1</v>
          </cell>
          <cell r="H1027">
            <v>65</v>
          </cell>
        </row>
        <row r="1028">
          <cell r="A1028"/>
          <cell r="B1028" t="str">
            <v>CALÇADA LATERAL DIREITA</v>
          </cell>
          <cell r="E1028">
            <v>80</v>
          </cell>
          <cell r="F1028">
            <v>1</v>
          </cell>
          <cell r="H1028">
            <v>80</v>
          </cell>
        </row>
        <row r="1029">
          <cell r="A1029"/>
          <cell r="H1029">
            <v>0</v>
          </cell>
        </row>
        <row r="1030">
          <cell r="A1030"/>
          <cell r="H1030"/>
        </row>
        <row r="1031">
          <cell r="A1031"/>
          <cell r="H1031"/>
        </row>
        <row r="1032">
          <cell r="A1032"/>
          <cell r="H1032"/>
        </row>
        <row r="1033">
          <cell r="A1033"/>
          <cell r="G1033" t="str">
            <v>9ª medição</v>
          </cell>
          <cell r="H1033">
            <v>145</v>
          </cell>
        </row>
        <row r="1034">
          <cell r="A1034"/>
          <cell r="H1034"/>
        </row>
        <row r="1035">
          <cell r="A1035"/>
          <cell r="H1035"/>
        </row>
        <row r="1036">
          <cell r="A1036"/>
          <cell r="H1036"/>
        </row>
        <row r="1037">
          <cell r="A1037"/>
          <cell r="F1037"/>
          <cell r="G1037" t="str">
            <v>Medido Acumulado</v>
          </cell>
          <cell r="H1037">
            <v>145</v>
          </cell>
        </row>
        <row r="1038">
          <cell r="A1038"/>
          <cell r="F1038"/>
          <cell r="G1038" t="str">
            <v>Contrato</v>
          </cell>
          <cell r="H1038">
            <v>205.41000000000003</v>
          </cell>
        </row>
        <row r="1039">
          <cell r="A1039"/>
          <cell r="F1039"/>
          <cell r="G1039" t="str">
            <v>Saldo</v>
          </cell>
          <cell r="H1039">
            <v>60.410000000000025</v>
          </cell>
        </row>
        <row r="1040">
          <cell r="A1040"/>
        </row>
        <row r="1041">
          <cell r="A1041" t="str">
            <v>20.2.3</v>
          </cell>
          <cell r="B1041">
            <v>355.1</v>
          </cell>
          <cell r="C1041"/>
          <cell r="D1041"/>
          <cell r="E1041"/>
          <cell r="F1041"/>
          <cell r="G1041"/>
          <cell r="H1041">
            <v>159.78</v>
          </cell>
          <cell r="I1041" t="e">
            <v>#REF!</v>
          </cell>
        </row>
        <row r="1042">
          <cell r="A1042"/>
          <cell r="B1042" t="str">
            <v>CALÇADA FACHADA SUL</v>
          </cell>
          <cell r="D1042">
            <v>2.3199999999999998</v>
          </cell>
          <cell r="E1042">
            <v>13.82</v>
          </cell>
          <cell r="H1042">
            <v>32.062399999999997</v>
          </cell>
        </row>
        <row r="1043">
          <cell r="A1043"/>
          <cell r="B1043" t="str">
            <v>CALÇADA FACHADA OESTE</v>
          </cell>
          <cell r="D1043">
            <v>0.9</v>
          </cell>
          <cell r="E1043">
            <v>6</v>
          </cell>
          <cell r="H1043">
            <v>5.4</v>
          </cell>
        </row>
        <row r="1044">
          <cell r="A1044"/>
          <cell r="B1044" t="str">
            <v>CALÇADA FACHADA OESTE</v>
          </cell>
          <cell r="D1044">
            <v>2</v>
          </cell>
          <cell r="E1044">
            <v>21.96</v>
          </cell>
          <cell r="H1044">
            <v>43.92</v>
          </cell>
        </row>
        <row r="1045">
          <cell r="A1045"/>
          <cell r="B1045" t="str">
            <v>CALÇADA FACHADA LESTE</v>
          </cell>
          <cell r="D1045">
            <v>2</v>
          </cell>
          <cell r="E1045">
            <v>7</v>
          </cell>
          <cell r="H1045">
            <v>14</v>
          </cell>
        </row>
        <row r="1046">
          <cell r="A1046"/>
          <cell r="B1046" t="str">
            <v>CALÇADA FACHADA NORTE</v>
          </cell>
          <cell r="D1046">
            <v>2</v>
          </cell>
          <cell r="E1046">
            <v>32.200000000000003</v>
          </cell>
          <cell r="H1046">
            <v>64.400000000000006</v>
          </cell>
        </row>
        <row r="1047">
          <cell r="A1047"/>
          <cell r="H1047"/>
        </row>
        <row r="1048">
          <cell r="A1048"/>
          <cell r="H1048"/>
        </row>
        <row r="1049">
          <cell r="A1049"/>
          <cell r="G1049" t="str">
            <v>8ª medição</v>
          </cell>
          <cell r="H1049">
            <v>101.22</v>
          </cell>
        </row>
        <row r="1050">
          <cell r="A1050"/>
          <cell r="G1050" t="str">
            <v>9ª medição</v>
          </cell>
          <cell r="H1050">
            <v>159.78</v>
          </cell>
        </row>
        <row r="1051">
          <cell r="A1051"/>
          <cell r="H1051"/>
        </row>
        <row r="1052">
          <cell r="A1052"/>
          <cell r="H1052"/>
        </row>
        <row r="1053">
          <cell r="A1053"/>
          <cell r="F1053"/>
          <cell r="G1053" t="str">
            <v>Medido Acumulado</v>
          </cell>
          <cell r="H1053">
            <v>261</v>
          </cell>
        </row>
        <row r="1054">
          <cell r="A1054"/>
          <cell r="F1054"/>
          <cell r="G1054" t="str">
            <v>Contrato</v>
          </cell>
          <cell r="H1054">
            <v>48.020000000000039</v>
          </cell>
        </row>
        <row r="1055">
          <cell r="A1055"/>
          <cell r="F1055"/>
          <cell r="G1055" t="str">
            <v>Saldo</v>
          </cell>
          <cell r="H1055">
            <v>-212.97999999999996</v>
          </cell>
        </row>
        <row r="1056">
          <cell r="A1056"/>
        </row>
        <row r="1057">
          <cell r="A1057" t="str">
            <v>20.3.2</v>
          </cell>
          <cell r="B1057">
            <v>838.8</v>
          </cell>
          <cell r="C1057"/>
          <cell r="D1057"/>
          <cell r="E1057"/>
          <cell r="F1057"/>
          <cell r="G1057"/>
          <cell r="H1057">
            <v>10.74</v>
          </cell>
          <cell r="I1057" t="e">
            <v>#REF!</v>
          </cell>
        </row>
        <row r="1058">
          <cell r="A1058"/>
          <cell r="B1058" t="str">
            <v>COMPLEMENTO - CALÇADA FRONTAL</v>
          </cell>
          <cell r="D1058">
            <v>31</v>
          </cell>
          <cell r="E1058">
            <v>1.8</v>
          </cell>
          <cell r="F1058">
            <v>0.14799999999999999</v>
          </cell>
          <cell r="G1058">
            <v>1.3</v>
          </cell>
          <cell r="H1058">
            <v>10.73592</v>
          </cell>
        </row>
        <row r="1059">
          <cell r="A1059"/>
          <cell r="H1059">
            <v>0</v>
          </cell>
        </row>
        <row r="1060">
          <cell r="A1060"/>
          <cell r="H1060"/>
        </row>
        <row r="1061">
          <cell r="A1061"/>
          <cell r="H1061"/>
        </row>
        <row r="1062">
          <cell r="A1062"/>
          <cell r="H1062"/>
        </row>
        <row r="1063">
          <cell r="A1063"/>
          <cell r="H1063"/>
        </row>
        <row r="1064">
          <cell r="A1064"/>
          <cell r="G1064" t="str">
            <v>4ª Medição</v>
          </cell>
          <cell r="H1064">
            <v>360.95</v>
          </cell>
        </row>
        <row r="1065">
          <cell r="A1065"/>
          <cell r="G1065" t="str">
            <v>5ª Medição</v>
          </cell>
          <cell r="H1065">
            <v>158.34</v>
          </cell>
        </row>
        <row r="1066">
          <cell r="A1066"/>
          <cell r="G1066" t="str">
            <v>9ª Medição</v>
          </cell>
          <cell r="H1066">
            <v>10.74</v>
          </cell>
        </row>
        <row r="1067">
          <cell r="A1067"/>
          <cell r="H1067"/>
        </row>
        <row r="1068">
          <cell r="A1068"/>
          <cell r="F1068"/>
          <cell r="G1068" t="str">
            <v>Medido Acumulado</v>
          </cell>
          <cell r="H1068">
            <v>530.03</v>
          </cell>
        </row>
        <row r="1069">
          <cell r="A1069"/>
          <cell r="F1069"/>
          <cell r="G1069" t="str">
            <v>Contrato</v>
          </cell>
          <cell r="H1069">
            <v>308.77</v>
          </cell>
        </row>
        <row r="1070">
          <cell r="A1070"/>
          <cell r="F1070"/>
          <cell r="G1070" t="str">
            <v>Saldo</v>
          </cell>
          <cell r="H1070">
            <v>-221.26</v>
          </cell>
        </row>
        <row r="1071">
          <cell r="A1071"/>
        </row>
        <row r="1072">
          <cell r="A1072" t="str">
            <v>20.3.3</v>
          </cell>
          <cell r="B1072">
            <v>22</v>
          </cell>
          <cell r="C1072"/>
          <cell r="D1072"/>
          <cell r="E1072"/>
          <cell r="F1072"/>
          <cell r="G1072"/>
          <cell r="H1072">
            <v>6.89</v>
          </cell>
          <cell r="I1072" t="e">
            <v>#REF!</v>
          </cell>
        </row>
        <row r="1073">
          <cell r="A1073"/>
          <cell r="B1073" t="str">
            <v>CALÇADA NORTE</v>
          </cell>
          <cell r="D1073">
            <v>2</v>
          </cell>
          <cell r="E1073">
            <v>32.200000000000003</v>
          </cell>
          <cell r="F1073">
            <v>0.107</v>
          </cell>
          <cell r="H1073">
            <v>6.8908000000000005</v>
          </cell>
        </row>
        <row r="1074">
          <cell r="A1074"/>
          <cell r="H1074">
            <v>0</v>
          </cell>
        </row>
        <row r="1075">
          <cell r="A1075"/>
          <cell r="H1075">
            <v>0</v>
          </cell>
        </row>
        <row r="1076">
          <cell r="A1076"/>
          <cell r="H1076"/>
        </row>
        <row r="1077">
          <cell r="A1077"/>
          <cell r="H1077"/>
        </row>
        <row r="1078">
          <cell r="A1078"/>
          <cell r="H1078"/>
        </row>
        <row r="1079">
          <cell r="A1079"/>
          <cell r="G1079" t="str">
            <v>8ª medição</v>
          </cell>
          <cell r="H1079">
            <v>15.11</v>
          </cell>
        </row>
        <row r="1080">
          <cell r="A1080"/>
          <cell r="G1080" t="str">
            <v>9ª medição</v>
          </cell>
          <cell r="H1080">
            <v>6.89</v>
          </cell>
        </row>
        <row r="1081">
          <cell r="A1081"/>
          <cell r="H1081"/>
        </row>
        <row r="1082">
          <cell r="A1082"/>
          <cell r="H1082"/>
        </row>
        <row r="1083">
          <cell r="A1083"/>
          <cell r="F1083"/>
          <cell r="G1083" t="str">
            <v>Medido Acumulado</v>
          </cell>
          <cell r="H1083">
            <v>22</v>
          </cell>
        </row>
        <row r="1084">
          <cell r="A1084"/>
          <cell r="F1084"/>
          <cell r="G1084" t="str">
            <v>Contrato</v>
          </cell>
          <cell r="H1084">
            <v>0</v>
          </cell>
        </row>
        <row r="1085">
          <cell r="A1085"/>
          <cell r="F1085"/>
          <cell r="G1085" t="str">
            <v>Saldo</v>
          </cell>
          <cell r="H1085">
            <v>-22</v>
          </cell>
        </row>
        <row r="1086">
          <cell r="A1086"/>
        </row>
        <row r="1087">
          <cell r="A1087" t="str">
            <v>20.3.6</v>
          </cell>
          <cell r="B1087">
            <v>228</v>
          </cell>
          <cell r="C1087"/>
          <cell r="D1087"/>
          <cell r="E1087"/>
          <cell r="F1087"/>
          <cell r="G1087"/>
          <cell r="H1087">
            <v>104.58</v>
          </cell>
          <cell r="I1087" t="e">
            <v>#REF!</v>
          </cell>
        </row>
        <row r="1088">
          <cell r="A1088"/>
          <cell r="B1088" t="str">
            <v>FACHADA OESTE INTERNO</v>
          </cell>
          <cell r="E1088">
            <v>30.58</v>
          </cell>
          <cell r="H1088">
            <v>30.58</v>
          </cell>
        </row>
        <row r="1089">
          <cell r="A1089"/>
          <cell r="B1089" t="str">
            <v>FACHADA LESTE INTERNO</v>
          </cell>
          <cell r="E1089">
            <v>40</v>
          </cell>
          <cell r="H1089">
            <v>40</v>
          </cell>
        </row>
        <row r="1090">
          <cell r="A1090"/>
          <cell r="B1090" t="str">
            <v>FACHADA NORTE INTERNO</v>
          </cell>
          <cell r="E1090">
            <v>34</v>
          </cell>
          <cell r="H1090">
            <v>34</v>
          </cell>
        </row>
        <row r="1091">
          <cell r="A1091"/>
          <cell r="H1091"/>
        </row>
        <row r="1092">
          <cell r="A1092"/>
          <cell r="H1092"/>
        </row>
        <row r="1093">
          <cell r="A1093"/>
          <cell r="G1093" t="str">
            <v>8ª medição</v>
          </cell>
          <cell r="H1093">
            <v>104.2</v>
          </cell>
        </row>
        <row r="1094">
          <cell r="A1094"/>
          <cell r="G1094" t="str">
            <v>9ª medição</v>
          </cell>
          <cell r="H1094">
            <v>104.58</v>
          </cell>
        </row>
        <row r="1095">
          <cell r="A1095"/>
          <cell r="H1095"/>
        </row>
        <row r="1096">
          <cell r="A1096"/>
          <cell r="H1096"/>
        </row>
        <row r="1097">
          <cell r="A1097"/>
          <cell r="H1097"/>
        </row>
        <row r="1098">
          <cell r="A1098"/>
          <cell r="F1098"/>
          <cell r="G1098" t="str">
            <v>Medido Acumulado</v>
          </cell>
          <cell r="H1098">
            <v>208.78</v>
          </cell>
        </row>
        <row r="1099">
          <cell r="A1099"/>
          <cell r="F1099"/>
          <cell r="G1099" t="str">
            <v>Contrato</v>
          </cell>
          <cell r="H1099">
            <v>0</v>
          </cell>
        </row>
        <row r="1100">
          <cell r="A1100"/>
          <cell r="F1100"/>
          <cell r="G1100" t="str">
            <v>Saldo</v>
          </cell>
          <cell r="H1100">
            <v>-208.78</v>
          </cell>
        </row>
        <row r="1101">
          <cell r="A1101"/>
        </row>
        <row r="1102">
          <cell r="A1102" t="str">
            <v>20.3.10</v>
          </cell>
          <cell r="B1102">
            <v>107</v>
          </cell>
          <cell r="C1102"/>
          <cell r="D1102"/>
          <cell r="E1102"/>
          <cell r="F1102"/>
          <cell r="G1102"/>
          <cell r="H1102">
            <v>38.520000000000003</v>
          </cell>
          <cell r="I1102" t="e">
            <v>#REF!</v>
          </cell>
        </row>
        <row r="1103">
          <cell r="A1103"/>
          <cell r="B1103" t="str">
            <v>CALÇADA FRONTAL</v>
          </cell>
          <cell r="D1103">
            <v>65</v>
          </cell>
          <cell r="E1103">
            <v>1.8</v>
          </cell>
          <cell r="F1103">
            <v>0.14799999999999999</v>
          </cell>
          <cell r="H1103">
            <v>17.315999999999999</v>
          </cell>
        </row>
        <row r="1104">
          <cell r="A1104"/>
          <cell r="B1104" t="str">
            <v>CALÇADA LATERAL DIREITA</v>
          </cell>
          <cell r="D1104">
            <v>80</v>
          </cell>
          <cell r="E1104">
            <v>1.8</v>
          </cell>
          <cell r="F1104">
            <v>0.14721999999999999</v>
          </cell>
          <cell r="H1104">
            <v>21.199679999999997</v>
          </cell>
        </row>
        <row r="1105">
          <cell r="A1105"/>
          <cell r="H1105">
            <v>0</v>
          </cell>
        </row>
        <row r="1106">
          <cell r="A1106"/>
          <cell r="H1106"/>
        </row>
        <row r="1107">
          <cell r="A1107"/>
          <cell r="H1107"/>
        </row>
        <row r="1108">
          <cell r="A1108"/>
          <cell r="H1108"/>
        </row>
        <row r="1109">
          <cell r="A1109"/>
          <cell r="G1109" t="str">
            <v>8ª medição</v>
          </cell>
          <cell r="H1109">
            <v>68.48</v>
          </cell>
        </row>
        <row r="1110">
          <cell r="A1110"/>
          <cell r="G1110" t="str">
            <v>9ª medição</v>
          </cell>
          <cell r="H1110">
            <v>38.520000000000003</v>
          </cell>
        </row>
        <row r="1111">
          <cell r="A1111"/>
          <cell r="H1111"/>
        </row>
        <row r="1112">
          <cell r="A1112"/>
          <cell r="H1112"/>
        </row>
        <row r="1113">
          <cell r="A1113"/>
          <cell r="F1113"/>
          <cell r="G1113" t="str">
            <v>Medido Acumulado</v>
          </cell>
          <cell r="H1113">
            <v>107</v>
          </cell>
        </row>
        <row r="1114">
          <cell r="A1114"/>
          <cell r="F1114"/>
          <cell r="G1114" t="str">
            <v>Contrato</v>
          </cell>
          <cell r="H1114">
            <v>0</v>
          </cell>
        </row>
        <row r="1115">
          <cell r="A1115"/>
          <cell r="F1115"/>
          <cell r="G1115" t="str">
            <v>Saldo</v>
          </cell>
          <cell r="H1115">
            <v>-107</v>
          </cell>
        </row>
        <row r="1116">
          <cell r="A1116"/>
        </row>
        <row r="1117">
          <cell r="A1117" t="str">
            <v>20.3.11</v>
          </cell>
          <cell r="B1117">
            <v>128.4</v>
          </cell>
          <cell r="C1117"/>
          <cell r="D1117"/>
          <cell r="E1117"/>
          <cell r="F1117"/>
          <cell r="G1117"/>
          <cell r="H1117">
            <v>39.380000000000003</v>
          </cell>
          <cell r="I1117" t="e">
            <v>#REF!</v>
          </cell>
        </row>
        <row r="1118">
          <cell r="A1118"/>
          <cell r="B1118" t="str">
            <v>CALÇADA FRONTAL</v>
          </cell>
          <cell r="D1118">
            <v>34.119999999999997</v>
          </cell>
          <cell r="E1118">
            <v>1.8</v>
          </cell>
          <cell r="F1118">
            <v>0.14799999999999999</v>
          </cell>
          <cell r="G1118">
            <v>1.3</v>
          </cell>
          <cell r="H1118">
            <v>11.816438400000001</v>
          </cell>
        </row>
        <row r="1119">
          <cell r="A1119"/>
          <cell r="B1119" t="str">
            <v>CALÇADA LATERAL DIREITA</v>
          </cell>
          <cell r="D1119">
            <v>80</v>
          </cell>
          <cell r="E1119">
            <v>1.8</v>
          </cell>
          <cell r="F1119">
            <v>0.14721999999999999</v>
          </cell>
          <cell r="G1119">
            <v>1.3</v>
          </cell>
          <cell r="H1119">
            <v>27.559583999999997</v>
          </cell>
        </row>
        <row r="1120">
          <cell r="A1120"/>
          <cell r="H1120">
            <v>0</v>
          </cell>
        </row>
        <row r="1121">
          <cell r="A1121"/>
          <cell r="H1121">
            <v>0</v>
          </cell>
        </row>
        <row r="1122">
          <cell r="A1122"/>
          <cell r="H1122"/>
        </row>
        <row r="1123">
          <cell r="A1123"/>
          <cell r="H1123"/>
        </row>
        <row r="1124">
          <cell r="A1124"/>
          <cell r="G1124" t="str">
            <v>8ª medição</v>
          </cell>
          <cell r="H1124">
            <v>89.02</v>
          </cell>
        </row>
        <row r="1125">
          <cell r="A1125"/>
          <cell r="G1125" t="str">
            <v>9ª medição</v>
          </cell>
          <cell r="H1125">
            <v>39.18</v>
          </cell>
        </row>
        <row r="1126">
          <cell r="A1126"/>
          <cell r="H1126"/>
        </row>
        <row r="1127">
          <cell r="A1127"/>
          <cell r="H1127"/>
        </row>
        <row r="1128">
          <cell r="A1128"/>
          <cell r="F1128"/>
          <cell r="G1128" t="str">
            <v>Medido Acumulado</v>
          </cell>
          <cell r="H1128">
            <v>128.19999999999999</v>
          </cell>
        </row>
        <row r="1129">
          <cell r="A1129"/>
          <cell r="F1129"/>
          <cell r="G1129" t="str">
            <v>Contrato</v>
          </cell>
          <cell r="H1129">
            <v>0</v>
          </cell>
        </row>
        <row r="1130">
          <cell r="A1130"/>
          <cell r="F1130"/>
          <cell r="G1130" t="str">
            <v>Saldo</v>
          </cell>
          <cell r="H1130">
            <v>-128.19999999999999</v>
          </cell>
        </row>
        <row r="1131">
          <cell r="A1131"/>
        </row>
        <row r="1132">
          <cell r="A1132" t="str">
            <v>20.3.12</v>
          </cell>
          <cell r="B1132">
            <v>114</v>
          </cell>
          <cell r="C1132"/>
          <cell r="D1132"/>
          <cell r="E1132"/>
          <cell r="F1132"/>
          <cell r="G1132"/>
          <cell r="H1132">
            <v>45.52</v>
          </cell>
          <cell r="I1132" t="e">
            <v>#REF!</v>
          </cell>
        </row>
        <row r="1133">
          <cell r="A1133"/>
          <cell r="B1133" t="str">
            <v>CALÇADA FRONTAL</v>
          </cell>
          <cell r="D1133">
            <v>65</v>
          </cell>
          <cell r="E1133">
            <v>1.8</v>
          </cell>
          <cell r="F1133">
            <v>0.17399999999999999</v>
          </cell>
          <cell r="H1133">
            <v>20.357999999999997</v>
          </cell>
        </row>
        <row r="1134">
          <cell r="A1134"/>
          <cell r="B1134" t="str">
            <v>CALÇADA LATERAL DIREITA</v>
          </cell>
          <cell r="D1134">
            <v>80</v>
          </cell>
          <cell r="E1134">
            <v>1.8</v>
          </cell>
          <cell r="F1134">
            <v>0.17474999999999999</v>
          </cell>
          <cell r="H1134">
            <v>25.163999999999998</v>
          </cell>
        </row>
        <row r="1135">
          <cell r="A1135"/>
          <cell r="H1135">
            <v>0</v>
          </cell>
        </row>
        <row r="1136">
          <cell r="A1136"/>
          <cell r="H1136"/>
        </row>
        <row r="1137">
          <cell r="A1137"/>
          <cell r="H1137"/>
        </row>
        <row r="1138">
          <cell r="A1138"/>
          <cell r="G1138" t="str">
            <v>8ª medição</v>
          </cell>
          <cell r="H1138">
            <v>68.48</v>
          </cell>
        </row>
        <row r="1139">
          <cell r="A1139"/>
          <cell r="G1139" t="str">
            <v>9ª medição</v>
          </cell>
          <cell r="H1139">
            <v>45.52</v>
          </cell>
        </row>
        <row r="1140">
          <cell r="A1140"/>
          <cell r="H1140"/>
        </row>
        <row r="1141">
          <cell r="A1141"/>
          <cell r="H1141"/>
        </row>
        <row r="1142">
          <cell r="A1142"/>
          <cell r="H1142"/>
        </row>
        <row r="1143">
          <cell r="A1143"/>
          <cell r="F1143"/>
          <cell r="G1143" t="str">
            <v>Medido Acumulado</v>
          </cell>
          <cell r="H1143">
            <v>114</v>
          </cell>
        </row>
        <row r="1144">
          <cell r="A1144"/>
          <cell r="F1144"/>
          <cell r="G1144" t="str">
            <v>Contrato</v>
          </cell>
          <cell r="H1144">
            <v>0</v>
          </cell>
        </row>
        <row r="1145">
          <cell r="A1145"/>
          <cell r="F1145"/>
          <cell r="G1145" t="str">
            <v>Saldo</v>
          </cell>
          <cell r="H1145">
            <v>-114</v>
          </cell>
        </row>
        <row r="1146">
          <cell r="A1146"/>
        </row>
        <row r="1147">
          <cell r="A1147" t="str">
            <v>20.3.13</v>
          </cell>
          <cell r="B1147">
            <v>114</v>
          </cell>
          <cell r="C1147"/>
          <cell r="D1147"/>
          <cell r="E1147"/>
          <cell r="F1147"/>
          <cell r="G1147"/>
          <cell r="H1147">
            <v>45.52</v>
          </cell>
          <cell r="I1147" t="e">
            <v>#REF!</v>
          </cell>
        </row>
        <row r="1148">
          <cell r="A1148"/>
          <cell r="B1148" t="str">
            <v>CALÇADA FRONTAL</v>
          </cell>
          <cell r="D1148">
            <v>65</v>
          </cell>
          <cell r="E1148">
            <v>1.8</v>
          </cell>
          <cell r="F1148">
            <v>0.17399999999999999</v>
          </cell>
          <cell r="H1148">
            <v>20.357999999999997</v>
          </cell>
        </row>
        <row r="1149">
          <cell r="A1149"/>
          <cell r="B1149" t="str">
            <v>CALÇADA LATERAL DIREITA</v>
          </cell>
          <cell r="D1149">
            <v>80</v>
          </cell>
          <cell r="E1149">
            <v>1.8</v>
          </cell>
          <cell r="F1149">
            <v>0.17474999999999999</v>
          </cell>
          <cell r="H1149">
            <v>25.163999999999998</v>
          </cell>
        </row>
        <row r="1150">
          <cell r="A1150"/>
          <cell r="H1150">
            <v>0</v>
          </cell>
        </row>
        <row r="1151">
          <cell r="A1151"/>
          <cell r="H1151"/>
        </row>
        <row r="1152">
          <cell r="A1152"/>
          <cell r="H1152"/>
        </row>
        <row r="1153">
          <cell r="A1153"/>
          <cell r="H1153"/>
        </row>
        <row r="1154">
          <cell r="A1154"/>
          <cell r="G1154" t="str">
            <v>8ª medição</v>
          </cell>
          <cell r="H1154">
            <v>68.48</v>
          </cell>
        </row>
        <row r="1155">
          <cell r="A1155"/>
          <cell r="G1155" t="str">
            <v>9ª medição</v>
          </cell>
          <cell r="H1155">
            <v>45.52</v>
          </cell>
        </row>
        <row r="1156">
          <cell r="A1156"/>
          <cell r="H1156"/>
        </row>
        <row r="1157">
          <cell r="A1157"/>
          <cell r="H1157"/>
        </row>
        <row r="1158">
          <cell r="A1158"/>
          <cell r="F1158"/>
          <cell r="G1158" t="str">
            <v>Medido Acumulado</v>
          </cell>
          <cell r="H1158">
            <v>114</v>
          </cell>
        </row>
        <row r="1159">
          <cell r="A1159"/>
          <cell r="F1159"/>
          <cell r="G1159" t="str">
            <v>Contrato</v>
          </cell>
          <cell r="H1159">
            <v>0</v>
          </cell>
        </row>
        <row r="1160">
          <cell r="A1160"/>
          <cell r="F1160"/>
          <cell r="G1160" t="str">
            <v>Saldo</v>
          </cell>
          <cell r="H1160">
            <v>-114</v>
          </cell>
        </row>
        <row r="1161">
          <cell r="A1161"/>
        </row>
        <row r="1162">
          <cell r="A1162" t="str">
            <v>20.3.15</v>
          </cell>
          <cell r="B1162">
            <v>10</v>
          </cell>
          <cell r="C1162"/>
          <cell r="D1162"/>
          <cell r="E1162"/>
          <cell r="F1162"/>
          <cell r="G1162"/>
          <cell r="H1162">
            <v>10</v>
          </cell>
          <cell r="I1162" t="e">
            <v>#REF!</v>
          </cell>
        </row>
        <row r="1163">
          <cell r="A1163"/>
          <cell r="B1163" t="str">
            <v>RESERVATÓRIO INFERIOR</v>
          </cell>
          <cell r="C1163">
            <v>10</v>
          </cell>
          <cell r="H1163">
            <v>10</v>
          </cell>
        </row>
        <row r="1164">
          <cell r="A1164"/>
          <cell r="H1164">
            <v>0</v>
          </cell>
        </row>
        <row r="1165">
          <cell r="A1165"/>
          <cell r="H1165"/>
        </row>
        <row r="1166">
          <cell r="A1166"/>
          <cell r="H1166"/>
        </row>
        <row r="1167">
          <cell r="A1167"/>
          <cell r="H1167"/>
        </row>
        <row r="1168">
          <cell r="A1168"/>
          <cell r="H1168"/>
        </row>
        <row r="1169">
          <cell r="A1169"/>
          <cell r="G1169" t="str">
            <v>9ª medição</v>
          </cell>
          <cell r="H1169">
            <v>10</v>
          </cell>
        </row>
        <row r="1170">
          <cell r="A1170"/>
          <cell r="H1170"/>
        </row>
        <row r="1171">
          <cell r="A1171"/>
          <cell r="H1171"/>
        </row>
        <row r="1172">
          <cell r="A1172"/>
          <cell r="H1172"/>
        </row>
        <row r="1173">
          <cell r="A1173"/>
          <cell r="F1173"/>
          <cell r="G1173" t="str">
            <v>Medido Acumulado</v>
          </cell>
          <cell r="H1173">
            <v>10</v>
          </cell>
        </row>
        <row r="1174">
          <cell r="A1174"/>
          <cell r="F1174"/>
          <cell r="G1174" t="str">
            <v>Contrato</v>
          </cell>
          <cell r="H1174">
            <v>0</v>
          </cell>
        </row>
        <row r="1175">
          <cell r="A1175"/>
          <cell r="F1175"/>
          <cell r="G1175" t="str">
            <v>Saldo</v>
          </cell>
          <cell r="H1175">
            <v>-10</v>
          </cell>
        </row>
        <row r="1176">
          <cell r="A1176"/>
        </row>
        <row r="1177">
          <cell r="A1177" t="str">
            <v>21.1</v>
          </cell>
          <cell r="B1177">
            <v>2503.5</v>
          </cell>
          <cell r="C1177"/>
          <cell r="D1177"/>
          <cell r="E1177"/>
          <cell r="F1177"/>
          <cell r="G1177"/>
          <cell r="H1177">
            <v>285.8</v>
          </cell>
          <cell r="I1177" t="e">
            <v>#REF!</v>
          </cell>
        </row>
        <row r="1178">
          <cell r="A1178"/>
          <cell r="B1178" t="str">
            <v>LADO ESQUERDO PRÓXIMO A MATA</v>
          </cell>
          <cell r="D1178">
            <v>4.5</v>
          </cell>
          <cell r="E1178">
            <v>20</v>
          </cell>
          <cell r="H1178">
            <v>90</v>
          </cell>
        </row>
        <row r="1179">
          <cell r="A1179"/>
          <cell r="B1179" t="str">
            <v>LADO ESQUERDO PRÉDIO PRÓXIMO A ENTRADA LATERAL</v>
          </cell>
          <cell r="D1179">
            <v>1.5</v>
          </cell>
          <cell r="E1179">
            <v>24.4</v>
          </cell>
          <cell r="H1179">
            <v>36.599999999999994</v>
          </cell>
        </row>
        <row r="1180">
          <cell r="A1180"/>
          <cell r="B1180" t="str">
            <v>LADO ESQUERDO PRÉDIO PRÓXIMO A ENTRADA LATERAL</v>
          </cell>
          <cell r="D1180">
            <v>4.2</v>
          </cell>
          <cell r="E1180">
            <v>13.8</v>
          </cell>
          <cell r="H1180">
            <v>57.960000000000008</v>
          </cell>
        </row>
        <row r="1181">
          <cell r="A1181"/>
          <cell r="B1181" t="str">
            <v>LADO FRONTAL DO PRÉDIO</v>
          </cell>
          <cell r="D1181">
            <v>6.8</v>
          </cell>
          <cell r="E1181">
            <v>13.05</v>
          </cell>
          <cell r="H1181">
            <v>88.740000000000009</v>
          </cell>
        </row>
        <row r="1182">
          <cell r="A1182"/>
          <cell r="B1182" t="str">
            <v>LADO FRONTAL DO PRÉDIO</v>
          </cell>
          <cell r="D1182">
            <v>2.5</v>
          </cell>
          <cell r="E1182">
            <v>5</v>
          </cell>
          <cell r="H1182">
            <v>12.5</v>
          </cell>
        </row>
        <row r="1183">
          <cell r="A1183"/>
          <cell r="H1183"/>
        </row>
        <row r="1184">
          <cell r="A1184"/>
          <cell r="G1184" t="str">
            <v>8ª medição</v>
          </cell>
          <cell r="H1184">
            <v>240.3</v>
          </cell>
        </row>
        <row r="1185">
          <cell r="A1185"/>
          <cell r="G1185" t="str">
            <v>9ª medição</v>
          </cell>
          <cell r="H1185">
            <v>285</v>
          </cell>
        </row>
        <row r="1186">
          <cell r="A1186"/>
          <cell r="H1186"/>
        </row>
        <row r="1187">
          <cell r="A1187"/>
          <cell r="H1187"/>
        </row>
        <row r="1188">
          <cell r="A1188"/>
          <cell r="F1188"/>
          <cell r="G1188" t="str">
            <v>Medido Acumulado</v>
          </cell>
          <cell r="H1188">
            <v>525.29999999999995</v>
          </cell>
        </row>
        <row r="1189">
          <cell r="A1189"/>
          <cell r="F1189"/>
          <cell r="G1189" t="str">
            <v>Contrato</v>
          </cell>
          <cell r="H1189">
            <v>303.19999999999982</v>
          </cell>
        </row>
        <row r="1190">
          <cell r="A1190"/>
          <cell r="F1190"/>
          <cell r="G1190" t="str">
            <v>Saldo</v>
          </cell>
          <cell r="H1190">
            <v>-222.10000000000014</v>
          </cell>
        </row>
        <row r="1191">
          <cell r="A1191"/>
        </row>
        <row r="1192">
          <cell r="A1192" t="str">
            <v>21.6</v>
          </cell>
          <cell r="B1192">
            <v>11</v>
          </cell>
          <cell r="C1192"/>
          <cell r="D1192"/>
          <cell r="E1192"/>
          <cell r="F1192"/>
          <cell r="G1192"/>
          <cell r="H1192">
            <v>2</v>
          </cell>
          <cell r="I1192" t="e">
            <v>#REF!</v>
          </cell>
        </row>
        <row r="1193">
          <cell r="A1193"/>
          <cell r="B1193" t="str">
            <v>CORTE MANGUEIRA PARA PASSAGEM DO GRADIL</v>
          </cell>
          <cell r="C1193">
            <v>2</v>
          </cell>
          <cell r="H1193">
            <v>2</v>
          </cell>
        </row>
        <row r="1194">
          <cell r="A1194"/>
          <cell r="H1194">
            <v>0</v>
          </cell>
        </row>
        <row r="1195">
          <cell r="A1195"/>
          <cell r="H1195">
            <v>0</v>
          </cell>
        </row>
        <row r="1196">
          <cell r="A1196"/>
          <cell r="H1196"/>
        </row>
        <row r="1197">
          <cell r="A1197"/>
          <cell r="H1197"/>
        </row>
        <row r="1198">
          <cell r="A1198"/>
          <cell r="H1198"/>
        </row>
        <row r="1199">
          <cell r="A1199"/>
          <cell r="H1199"/>
        </row>
        <row r="1200">
          <cell r="A1200"/>
          <cell r="G1200" t="str">
            <v>9ª medição</v>
          </cell>
          <cell r="H1200">
            <v>2</v>
          </cell>
        </row>
        <row r="1201">
          <cell r="A1201"/>
          <cell r="H1201"/>
        </row>
        <row r="1202">
          <cell r="A1202"/>
          <cell r="H1202"/>
        </row>
        <row r="1203">
          <cell r="A1203"/>
          <cell r="F1203"/>
          <cell r="G1203" t="str">
            <v>Medido Acumulado</v>
          </cell>
          <cell r="H1203">
            <v>2</v>
          </cell>
        </row>
        <row r="1204">
          <cell r="A1204"/>
          <cell r="F1204"/>
          <cell r="G1204" t="str">
            <v>Contrato</v>
          </cell>
          <cell r="H1204">
            <v>0</v>
          </cell>
        </row>
        <row r="1205">
          <cell r="A1205"/>
          <cell r="F1205"/>
          <cell r="G1205" t="str">
            <v>Saldo</v>
          </cell>
          <cell r="H1205">
            <v>-2</v>
          </cell>
        </row>
        <row r="1206">
          <cell r="A1206" t="str">
            <v>22.1.16</v>
          </cell>
          <cell r="B1206">
            <v>60</v>
          </cell>
          <cell r="C1206"/>
          <cell r="D1206"/>
          <cell r="E1206"/>
          <cell r="F1206"/>
          <cell r="G1206"/>
          <cell r="H1206">
            <v>20</v>
          </cell>
          <cell r="I1206" t="e">
            <v>#REF!</v>
          </cell>
        </row>
        <row r="1207">
          <cell r="A1207"/>
          <cell r="B1207" t="str">
            <v>CIRCULAÇÃO PRINCIPAL</v>
          </cell>
          <cell r="C1207">
            <v>9</v>
          </cell>
          <cell r="H1207">
            <v>9</v>
          </cell>
        </row>
        <row r="1208">
          <cell r="A1208"/>
          <cell r="B1208" t="str">
            <v>RECEPÇÃO</v>
          </cell>
          <cell r="C1208">
            <v>11</v>
          </cell>
          <cell r="H1208">
            <v>11</v>
          </cell>
        </row>
        <row r="1209">
          <cell r="A1209"/>
          <cell r="H1209">
            <v>0</v>
          </cell>
        </row>
        <row r="1210">
          <cell r="A1210"/>
          <cell r="B1210" t="str">
            <v>ACRESCENTADO</v>
          </cell>
          <cell r="H1210">
            <v>0</v>
          </cell>
        </row>
        <row r="1211">
          <cell r="A1211"/>
          <cell r="H1211">
            <v>0</v>
          </cell>
        </row>
        <row r="1212">
          <cell r="A1212"/>
          <cell r="H1212">
            <v>0</v>
          </cell>
        </row>
        <row r="1213">
          <cell r="A1213"/>
          <cell r="H1213">
            <v>0</v>
          </cell>
        </row>
        <row r="1214">
          <cell r="A1214"/>
          <cell r="H1214">
            <v>0</v>
          </cell>
        </row>
        <row r="1215">
          <cell r="A1215"/>
          <cell r="H1215">
            <v>0</v>
          </cell>
        </row>
        <row r="1216">
          <cell r="A1216"/>
          <cell r="H1216">
            <v>0</v>
          </cell>
        </row>
        <row r="1217">
          <cell r="A1217"/>
          <cell r="H1217">
            <v>0</v>
          </cell>
        </row>
        <row r="1218">
          <cell r="A1218"/>
          <cell r="H1218">
            <v>0</v>
          </cell>
        </row>
        <row r="1219">
          <cell r="A1219"/>
          <cell r="H1219">
            <v>0</v>
          </cell>
        </row>
        <row r="1220">
          <cell r="A1220"/>
          <cell r="F1220"/>
          <cell r="G1220" t="str">
            <v>Medido Acumulado</v>
          </cell>
          <cell r="H1220" t="e">
            <v>#REF!</v>
          </cell>
        </row>
        <row r="1221">
          <cell r="A1221"/>
          <cell r="F1221"/>
          <cell r="G1221" t="str">
            <v>Contrato</v>
          </cell>
          <cell r="H1221">
            <v>0</v>
          </cell>
        </row>
        <row r="1222">
          <cell r="A1222"/>
          <cell r="F1222"/>
          <cell r="G1222" t="str">
            <v>Saldo</v>
          </cell>
          <cell r="H1222" t="e">
            <v>#REF!</v>
          </cell>
        </row>
        <row r="1223">
          <cell r="A1223"/>
        </row>
        <row r="1224">
          <cell r="A1224"/>
        </row>
        <row r="1225">
          <cell r="A1225" t="str">
            <v>22.1.20</v>
          </cell>
          <cell r="B1225">
            <v>38</v>
          </cell>
          <cell r="C1225"/>
          <cell r="D1225"/>
          <cell r="E1225"/>
          <cell r="F1225"/>
          <cell r="G1225"/>
          <cell r="H1225">
            <v>4</v>
          </cell>
          <cell r="I1225" t="e">
            <v>#REF!</v>
          </cell>
        </row>
        <row r="1226">
          <cell r="A1226"/>
          <cell r="B1226" t="str">
            <v>ÁREA EXTERNA</v>
          </cell>
          <cell r="C1226">
            <v>4</v>
          </cell>
          <cell r="H1226">
            <v>4</v>
          </cell>
        </row>
        <row r="1227">
          <cell r="A1227"/>
          <cell r="H1227">
            <v>0</v>
          </cell>
        </row>
        <row r="1228">
          <cell r="A1228"/>
          <cell r="B1228"/>
          <cell r="H1228">
            <v>0</v>
          </cell>
        </row>
        <row r="1229">
          <cell r="A1229"/>
          <cell r="H1229">
            <v>0</v>
          </cell>
        </row>
        <row r="1230">
          <cell r="A1230"/>
          <cell r="H1230">
            <v>0</v>
          </cell>
        </row>
        <row r="1231">
          <cell r="A1231"/>
          <cell r="H1231">
            <v>0</v>
          </cell>
        </row>
        <row r="1232">
          <cell r="A1232"/>
          <cell r="H1232">
            <v>0</v>
          </cell>
        </row>
        <row r="1233">
          <cell r="A1233"/>
          <cell r="H1233">
            <v>0</v>
          </cell>
        </row>
        <row r="1234">
          <cell r="A1234"/>
          <cell r="H1234">
            <v>0</v>
          </cell>
        </row>
        <row r="1235">
          <cell r="A1235"/>
          <cell r="H1235">
            <v>0</v>
          </cell>
        </row>
        <row r="1236">
          <cell r="A1236"/>
          <cell r="F1236"/>
          <cell r="G1236" t="str">
            <v>Medido Acumulado</v>
          </cell>
          <cell r="H1236" t="e">
            <v>#REF!</v>
          </cell>
        </row>
        <row r="1237">
          <cell r="A1237"/>
          <cell r="F1237"/>
          <cell r="G1237" t="str">
            <v>Contrato</v>
          </cell>
          <cell r="H1237">
            <v>0</v>
          </cell>
        </row>
        <row r="1238">
          <cell r="A1238"/>
          <cell r="F1238"/>
          <cell r="G1238" t="str">
            <v>Saldo</v>
          </cell>
          <cell r="H1238" t="e">
            <v>#REF!</v>
          </cell>
        </row>
        <row r="1239">
          <cell r="A1239"/>
        </row>
        <row r="1240">
          <cell r="A1240" t="str">
            <v>22.1.22</v>
          </cell>
          <cell r="B1240">
            <v>12</v>
          </cell>
          <cell r="C1240"/>
          <cell r="D1240"/>
          <cell r="E1240"/>
          <cell r="F1240"/>
          <cell r="G1240"/>
          <cell r="H1240">
            <v>2</v>
          </cell>
          <cell r="I1240" t="e">
            <v>#REF!</v>
          </cell>
        </row>
        <row r="1241">
          <cell r="A1241"/>
          <cell r="B1241" t="str">
            <v>ÁREA EXTERNA - FRONTAL</v>
          </cell>
          <cell r="C1241">
            <v>2</v>
          </cell>
          <cell r="H1241">
            <v>2</v>
          </cell>
        </row>
        <row r="1242">
          <cell r="A1242"/>
          <cell r="H1242">
            <v>0</v>
          </cell>
        </row>
        <row r="1243">
          <cell r="A1243"/>
          <cell r="H1243">
            <v>0</v>
          </cell>
        </row>
        <row r="1244">
          <cell r="A1244"/>
          <cell r="B1244"/>
          <cell r="H1244">
            <v>0</v>
          </cell>
        </row>
        <row r="1245">
          <cell r="A1245"/>
          <cell r="H1245">
            <v>0</v>
          </cell>
        </row>
        <row r="1246">
          <cell r="A1246"/>
          <cell r="H1246">
            <v>0</v>
          </cell>
        </row>
        <row r="1247">
          <cell r="A1247"/>
          <cell r="H1247">
            <v>0</v>
          </cell>
        </row>
        <row r="1248">
          <cell r="A1248"/>
          <cell r="H1248">
            <v>0</v>
          </cell>
        </row>
        <row r="1249">
          <cell r="A1249"/>
          <cell r="H1249">
            <v>0</v>
          </cell>
        </row>
        <row r="1250">
          <cell r="A1250"/>
          <cell r="H1250">
            <v>0</v>
          </cell>
        </row>
        <row r="1251">
          <cell r="A1251"/>
          <cell r="F1251"/>
          <cell r="G1251" t="str">
            <v>Medido Acumulado</v>
          </cell>
          <cell r="H1251" t="e">
            <v>#REF!</v>
          </cell>
        </row>
        <row r="1252">
          <cell r="A1252"/>
          <cell r="F1252"/>
          <cell r="G1252" t="str">
            <v>Contrato</v>
          </cell>
          <cell r="H1252">
            <v>0</v>
          </cell>
        </row>
        <row r="1253">
          <cell r="A1253"/>
          <cell r="F1253"/>
          <cell r="G1253" t="str">
            <v>Saldo</v>
          </cell>
          <cell r="H1253" t="e">
            <v>#REF!</v>
          </cell>
        </row>
        <row r="1254">
          <cell r="A1254"/>
        </row>
        <row r="1255">
          <cell r="A1255"/>
        </row>
        <row r="1256">
          <cell r="A1256" t="str">
            <v>22.1.26</v>
          </cell>
          <cell r="B1256">
            <v>7</v>
          </cell>
          <cell r="C1256"/>
          <cell r="D1256"/>
          <cell r="E1256"/>
          <cell r="F1256"/>
          <cell r="G1256"/>
          <cell r="H1256">
            <v>3</v>
          </cell>
          <cell r="I1256" t="e">
            <v>#REF!</v>
          </cell>
        </row>
        <row r="1257">
          <cell r="A1257"/>
          <cell r="B1257" t="str">
            <v>MARQUISE</v>
          </cell>
          <cell r="C1257">
            <v>3</v>
          </cell>
          <cell r="H1257">
            <v>3</v>
          </cell>
        </row>
        <row r="1258">
          <cell r="A1258"/>
          <cell r="H1258">
            <v>0</v>
          </cell>
        </row>
        <row r="1259">
          <cell r="A1259"/>
          <cell r="H1259">
            <v>0</v>
          </cell>
        </row>
        <row r="1260">
          <cell r="A1260"/>
          <cell r="H1260">
            <v>0</v>
          </cell>
        </row>
        <row r="1261">
          <cell r="A1261"/>
          <cell r="H1261">
            <v>0</v>
          </cell>
        </row>
        <row r="1262">
          <cell r="A1262"/>
          <cell r="B1262"/>
          <cell r="H1262">
            <v>0</v>
          </cell>
        </row>
        <row r="1263">
          <cell r="A1263"/>
          <cell r="H1263">
            <v>0</v>
          </cell>
        </row>
        <row r="1264">
          <cell r="A1264"/>
          <cell r="H1264">
            <v>0</v>
          </cell>
        </row>
        <row r="1265">
          <cell r="A1265"/>
          <cell r="H1265">
            <v>0</v>
          </cell>
        </row>
        <row r="1266">
          <cell r="A1266"/>
          <cell r="H1266">
            <v>0</v>
          </cell>
        </row>
        <row r="1267">
          <cell r="A1267"/>
          <cell r="F1267"/>
          <cell r="G1267" t="str">
            <v>Medido Acumulado</v>
          </cell>
          <cell r="H1267" t="e">
            <v>#REF!</v>
          </cell>
        </row>
        <row r="1268">
          <cell r="A1268"/>
          <cell r="F1268"/>
          <cell r="G1268" t="str">
            <v>Contrato</v>
          </cell>
          <cell r="H1268">
            <v>0</v>
          </cell>
        </row>
        <row r="1269">
          <cell r="A1269"/>
          <cell r="F1269"/>
          <cell r="G1269" t="str">
            <v>Saldo</v>
          </cell>
          <cell r="H1269" t="e">
            <v>#REF!</v>
          </cell>
        </row>
        <row r="1270">
          <cell r="A1270"/>
        </row>
        <row r="1271">
          <cell r="A1271"/>
        </row>
        <row r="1272">
          <cell r="A1272" t="str">
            <v>22.8.1</v>
          </cell>
          <cell r="B1272">
            <v>1</v>
          </cell>
          <cell r="C1272"/>
          <cell r="D1272"/>
          <cell r="E1272"/>
          <cell r="F1272"/>
          <cell r="G1272"/>
          <cell r="H1272">
            <v>1</v>
          </cell>
          <cell r="I1272" t="e">
            <v>#REF!</v>
          </cell>
        </row>
        <row r="1273">
          <cell r="A1273"/>
          <cell r="B1273" t="str">
            <v>AUDIÊNCIA</v>
          </cell>
          <cell r="C1273">
            <v>1</v>
          </cell>
          <cell r="H1273">
            <v>1</v>
          </cell>
        </row>
        <row r="1274">
          <cell r="A1274"/>
          <cell r="H1274">
            <v>0</v>
          </cell>
        </row>
        <row r="1275">
          <cell r="A1275"/>
          <cell r="H1275">
            <v>0</v>
          </cell>
        </row>
        <row r="1276">
          <cell r="A1276"/>
          <cell r="H1276">
            <v>0</v>
          </cell>
        </row>
        <row r="1277">
          <cell r="A1277"/>
          <cell r="H1277">
            <v>0</v>
          </cell>
        </row>
        <row r="1278">
          <cell r="A1278"/>
          <cell r="H1278">
            <v>0</v>
          </cell>
        </row>
        <row r="1279">
          <cell r="A1279"/>
          <cell r="H1279">
            <v>0</v>
          </cell>
        </row>
        <row r="1280">
          <cell r="A1280"/>
          <cell r="H1280">
            <v>0</v>
          </cell>
        </row>
        <row r="1281">
          <cell r="A1281"/>
          <cell r="H1281">
            <v>0</v>
          </cell>
        </row>
        <row r="1282">
          <cell r="A1282"/>
          <cell r="H1282">
            <v>0</v>
          </cell>
        </row>
        <row r="1283">
          <cell r="A1283"/>
          <cell r="F1283"/>
          <cell r="G1283" t="str">
            <v>Medido Acumulado</v>
          </cell>
          <cell r="H1283" t="e">
            <v>#REF!</v>
          </cell>
        </row>
        <row r="1284">
          <cell r="A1284"/>
          <cell r="F1284"/>
          <cell r="G1284" t="str">
            <v>Contrato</v>
          </cell>
          <cell r="H1284">
            <v>0</v>
          </cell>
        </row>
        <row r="1285">
          <cell r="A1285"/>
          <cell r="F1285"/>
          <cell r="G1285" t="str">
            <v>Saldo</v>
          </cell>
          <cell r="H1285" t="e">
            <v>#REF!</v>
          </cell>
        </row>
        <row r="1286">
          <cell r="A1286"/>
        </row>
        <row r="1287">
          <cell r="A1287" t="str">
            <v>22.8.3</v>
          </cell>
          <cell r="B1287">
            <v>2</v>
          </cell>
          <cell r="C1287"/>
          <cell r="D1287"/>
          <cell r="E1287"/>
          <cell r="F1287"/>
          <cell r="G1287"/>
          <cell r="H1287">
            <v>2</v>
          </cell>
          <cell r="I1287" t="e">
            <v>#REF!</v>
          </cell>
        </row>
        <row r="1288">
          <cell r="A1288"/>
          <cell r="B1288" t="str">
            <v>CIRCULAÇÃO PRINCIPAL</v>
          </cell>
          <cell r="C1288">
            <v>1</v>
          </cell>
          <cell r="H1288">
            <v>1</v>
          </cell>
        </row>
        <row r="1289">
          <cell r="A1289"/>
          <cell r="B1289" t="str">
            <v>JURADOS</v>
          </cell>
          <cell r="C1289">
            <v>1</v>
          </cell>
          <cell r="H1289">
            <v>1</v>
          </cell>
        </row>
        <row r="1290">
          <cell r="A1290"/>
          <cell r="H1290">
            <v>0</v>
          </cell>
        </row>
        <row r="1291">
          <cell r="A1291"/>
          <cell r="H1291">
            <v>0</v>
          </cell>
        </row>
        <row r="1292">
          <cell r="A1292"/>
          <cell r="H1292">
            <v>0</v>
          </cell>
        </row>
        <row r="1293">
          <cell r="A1293"/>
          <cell r="H1293">
            <v>0</v>
          </cell>
        </row>
        <row r="1294">
          <cell r="A1294"/>
          <cell r="H1294">
            <v>0</v>
          </cell>
        </row>
        <row r="1295">
          <cell r="A1295"/>
          <cell r="H1295">
            <v>0</v>
          </cell>
        </row>
        <row r="1296">
          <cell r="A1296"/>
          <cell r="H1296">
            <v>0</v>
          </cell>
        </row>
        <row r="1297">
          <cell r="A1297"/>
          <cell r="H1297">
            <v>0</v>
          </cell>
        </row>
        <row r="1298">
          <cell r="A1298"/>
          <cell r="F1298"/>
          <cell r="G1298" t="str">
            <v>Medido Acumulado</v>
          </cell>
          <cell r="H1298" t="e">
            <v>#REF!</v>
          </cell>
        </row>
        <row r="1299">
          <cell r="A1299"/>
          <cell r="F1299"/>
          <cell r="G1299" t="str">
            <v>Contrato</v>
          </cell>
          <cell r="H1299">
            <v>0</v>
          </cell>
        </row>
        <row r="1300">
          <cell r="A1300"/>
          <cell r="F1300"/>
          <cell r="G1300" t="str">
            <v>Saldo</v>
          </cell>
          <cell r="H1300" t="e">
            <v>#REF!</v>
          </cell>
        </row>
        <row r="1301">
          <cell r="A1301"/>
        </row>
        <row r="1302">
          <cell r="A1302" t="str">
            <v>22.8.4</v>
          </cell>
          <cell r="B1302">
            <v>14</v>
          </cell>
          <cell r="C1302"/>
          <cell r="D1302"/>
          <cell r="E1302"/>
          <cell r="F1302"/>
          <cell r="G1302"/>
          <cell r="H1302">
            <v>12</v>
          </cell>
          <cell r="I1302" t="e">
            <v>#REF!</v>
          </cell>
        </row>
        <row r="1303">
          <cell r="A1303"/>
          <cell r="B1303" t="str">
            <v>DEFENSORIA</v>
          </cell>
          <cell r="C1303">
            <v>1</v>
          </cell>
          <cell r="H1303">
            <v>1</v>
          </cell>
        </row>
        <row r="1304">
          <cell r="A1304"/>
          <cell r="B1304" t="str">
            <v>DISTRIBUIÇÃO</v>
          </cell>
          <cell r="C1304">
            <v>1</v>
          </cell>
          <cell r="H1304">
            <v>1</v>
          </cell>
        </row>
        <row r="1305">
          <cell r="A1305"/>
          <cell r="B1305" t="str">
            <v>RECEPÇÃO</v>
          </cell>
          <cell r="C1305">
            <v>2</v>
          </cell>
          <cell r="H1305">
            <v>2</v>
          </cell>
        </row>
        <row r="1306">
          <cell r="A1306"/>
          <cell r="B1306" t="str">
            <v>JUIZ</v>
          </cell>
          <cell r="C1306">
            <v>1</v>
          </cell>
          <cell r="H1306">
            <v>1</v>
          </cell>
        </row>
        <row r="1307">
          <cell r="A1307"/>
          <cell r="B1307" t="str">
            <v>ASSESSORIA</v>
          </cell>
          <cell r="C1307">
            <v>1</v>
          </cell>
          <cell r="H1307">
            <v>1</v>
          </cell>
        </row>
        <row r="1308">
          <cell r="A1308"/>
          <cell r="B1308" t="str">
            <v>1ª VARA SECRETÁRIA</v>
          </cell>
          <cell r="C1308">
            <v>2</v>
          </cell>
          <cell r="H1308">
            <v>2</v>
          </cell>
        </row>
        <row r="1309">
          <cell r="A1309"/>
          <cell r="B1309" t="str">
            <v>COPA</v>
          </cell>
          <cell r="C1309">
            <v>1</v>
          </cell>
          <cell r="H1309">
            <v>1</v>
          </cell>
        </row>
        <row r="1310">
          <cell r="A1310"/>
          <cell r="B1310" t="str">
            <v>JURADOS</v>
          </cell>
          <cell r="C1310">
            <v>1</v>
          </cell>
          <cell r="H1310">
            <v>1</v>
          </cell>
        </row>
        <row r="1311">
          <cell r="A1311"/>
          <cell r="B1311" t="str">
            <v>DML</v>
          </cell>
          <cell r="C1311">
            <v>1</v>
          </cell>
          <cell r="H1311">
            <v>1</v>
          </cell>
        </row>
        <row r="1312">
          <cell r="A1312"/>
          <cell r="B1312" t="str">
            <v>DEPÓSITO</v>
          </cell>
          <cell r="C1312">
            <v>1</v>
          </cell>
          <cell r="H1312">
            <v>1</v>
          </cell>
        </row>
        <row r="1313">
          <cell r="A1313"/>
          <cell r="H1313">
            <v>0</v>
          </cell>
        </row>
        <row r="1314">
          <cell r="A1314"/>
          <cell r="H1314">
            <v>0</v>
          </cell>
        </row>
        <row r="1315">
          <cell r="A1315"/>
          <cell r="H1315">
            <v>0</v>
          </cell>
        </row>
        <row r="1316">
          <cell r="A1316"/>
          <cell r="H1316">
            <v>0</v>
          </cell>
        </row>
        <row r="1317">
          <cell r="A1317"/>
          <cell r="F1317"/>
          <cell r="G1317" t="str">
            <v>Medido Acumulado</v>
          </cell>
          <cell r="H1317" t="e">
            <v>#REF!</v>
          </cell>
        </row>
        <row r="1318">
          <cell r="A1318"/>
          <cell r="F1318"/>
          <cell r="G1318" t="str">
            <v>Contrato</v>
          </cell>
          <cell r="H1318">
            <v>0</v>
          </cell>
        </row>
        <row r="1319">
          <cell r="A1319"/>
          <cell r="F1319"/>
          <cell r="G1319" t="str">
            <v>Saldo</v>
          </cell>
          <cell r="H1319" t="e">
            <v>#REF!</v>
          </cell>
        </row>
        <row r="1320">
          <cell r="A1320"/>
        </row>
        <row r="1321">
          <cell r="A1321" t="str">
            <v>22.8.5</v>
          </cell>
          <cell r="B1321">
            <v>6</v>
          </cell>
          <cell r="C1321"/>
          <cell r="D1321"/>
          <cell r="E1321"/>
          <cell r="F1321"/>
          <cell r="G1321"/>
          <cell r="H1321">
            <v>5</v>
          </cell>
          <cell r="I1321" t="e">
            <v>#REF!</v>
          </cell>
        </row>
        <row r="1322">
          <cell r="A1322"/>
          <cell r="B1322" t="str">
            <v>PROMOTORIA</v>
          </cell>
          <cell r="C1322">
            <v>1</v>
          </cell>
          <cell r="H1322">
            <v>1</v>
          </cell>
        </row>
        <row r="1323">
          <cell r="A1323"/>
          <cell r="B1323" t="str">
            <v>CIRCULAÇÃO PRINCIPAL</v>
          </cell>
          <cell r="C1323">
            <v>1</v>
          </cell>
          <cell r="H1323">
            <v>1</v>
          </cell>
        </row>
        <row r="1324">
          <cell r="A1324"/>
          <cell r="B1324" t="str">
            <v>OAB</v>
          </cell>
          <cell r="C1324">
            <v>1</v>
          </cell>
          <cell r="H1324">
            <v>1</v>
          </cell>
        </row>
        <row r="1325">
          <cell r="A1325"/>
          <cell r="B1325" t="str">
            <v>OFICIAIS</v>
          </cell>
          <cell r="C1325">
            <v>1</v>
          </cell>
          <cell r="H1325">
            <v>1</v>
          </cell>
        </row>
        <row r="1326">
          <cell r="A1326"/>
          <cell r="B1326" t="str">
            <v>CIRCULAÇÃO JURADOS</v>
          </cell>
          <cell r="C1326">
            <v>1</v>
          </cell>
          <cell r="H1326">
            <v>1</v>
          </cell>
        </row>
        <row r="1327">
          <cell r="A1327"/>
          <cell r="H1327">
            <v>0</v>
          </cell>
        </row>
        <row r="1328">
          <cell r="A1328"/>
          <cell r="H1328">
            <v>0</v>
          </cell>
        </row>
        <row r="1329">
          <cell r="A1329"/>
          <cell r="H1329">
            <v>0</v>
          </cell>
        </row>
        <row r="1330">
          <cell r="A1330"/>
          <cell r="H1330">
            <v>0</v>
          </cell>
        </row>
        <row r="1331">
          <cell r="A1331"/>
          <cell r="H1331">
            <v>0</v>
          </cell>
        </row>
        <row r="1332">
          <cell r="A1332"/>
          <cell r="F1332"/>
          <cell r="G1332" t="str">
            <v>Medido Acumulado</v>
          </cell>
          <cell r="H1332" t="e">
            <v>#REF!</v>
          </cell>
        </row>
        <row r="1333">
          <cell r="A1333"/>
          <cell r="F1333"/>
          <cell r="G1333" t="str">
            <v>Contrato</v>
          </cell>
          <cell r="H1333">
            <v>1</v>
          </cell>
        </row>
        <row r="1334">
          <cell r="A1334"/>
          <cell r="F1334"/>
          <cell r="G1334" t="str">
            <v>Saldo</v>
          </cell>
          <cell r="H1334" t="e">
            <v>#REF!</v>
          </cell>
        </row>
        <row r="1335">
          <cell r="A1335"/>
        </row>
        <row r="1336">
          <cell r="A1336" t="str">
            <v>22.8.6</v>
          </cell>
          <cell r="B1336">
            <v>23</v>
          </cell>
          <cell r="C1336"/>
          <cell r="D1336"/>
          <cell r="E1336"/>
          <cell r="F1336"/>
          <cell r="G1336"/>
          <cell r="H1336">
            <v>20</v>
          </cell>
          <cell r="I1336" t="e">
            <v>#REF!</v>
          </cell>
        </row>
        <row r="1337">
          <cell r="A1337"/>
          <cell r="B1337" t="str">
            <v>DEFENSORIA</v>
          </cell>
          <cell r="C1337">
            <v>2</v>
          </cell>
          <cell r="H1337">
            <v>2</v>
          </cell>
        </row>
        <row r="1338">
          <cell r="A1338"/>
          <cell r="B1338" t="str">
            <v>DISTRIBUIÇÃO</v>
          </cell>
          <cell r="C1338">
            <v>2</v>
          </cell>
          <cell r="H1338">
            <v>2</v>
          </cell>
        </row>
        <row r="1339">
          <cell r="A1339"/>
          <cell r="B1339" t="str">
            <v>PROMOTORIA</v>
          </cell>
          <cell r="C1339">
            <v>1</v>
          </cell>
          <cell r="H1339">
            <v>1</v>
          </cell>
        </row>
        <row r="1340">
          <cell r="A1340"/>
          <cell r="B1340" t="str">
            <v>RECEPÇÃO</v>
          </cell>
          <cell r="C1340">
            <v>2</v>
          </cell>
          <cell r="H1340">
            <v>2</v>
          </cell>
        </row>
        <row r="1341">
          <cell r="A1341"/>
          <cell r="B1341" t="str">
            <v>JUIZ</v>
          </cell>
          <cell r="C1341">
            <v>1</v>
          </cell>
          <cell r="H1341">
            <v>1</v>
          </cell>
        </row>
        <row r="1342">
          <cell r="A1342"/>
          <cell r="B1342" t="str">
            <v>ASSESSORIA</v>
          </cell>
          <cell r="C1342">
            <v>1</v>
          </cell>
          <cell r="H1342">
            <v>1</v>
          </cell>
        </row>
        <row r="1343">
          <cell r="A1343"/>
          <cell r="B1343" t="str">
            <v>ATENDIMENTO</v>
          </cell>
          <cell r="C1343">
            <v>1</v>
          </cell>
          <cell r="H1343">
            <v>1</v>
          </cell>
        </row>
        <row r="1344">
          <cell r="A1344"/>
          <cell r="B1344" t="str">
            <v>1ª VARA SECRETÁRIA</v>
          </cell>
          <cell r="C1344">
            <v>3</v>
          </cell>
          <cell r="H1344">
            <v>3</v>
          </cell>
        </row>
        <row r="1345">
          <cell r="A1345"/>
          <cell r="B1345" t="str">
            <v>OAB</v>
          </cell>
          <cell r="C1345">
            <v>1</v>
          </cell>
          <cell r="H1345">
            <v>1</v>
          </cell>
        </row>
        <row r="1346">
          <cell r="A1346"/>
          <cell r="B1346" t="str">
            <v>OFICIAIS</v>
          </cell>
          <cell r="C1346">
            <v>2</v>
          </cell>
          <cell r="H1346">
            <v>2</v>
          </cell>
        </row>
        <row r="1347">
          <cell r="A1347"/>
          <cell r="B1347" t="str">
            <v>TESTEMUNHA</v>
          </cell>
          <cell r="C1347">
            <v>1</v>
          </cell>
          <cell r="H1347">
            <v>1</v>
          </cell>
        </row>
        <row r="1348">
          <cell r="A1348"/>
          <cell r="B1348" t="str">
            <v>JURADOS</v>
          </cell>
          <cell r="C1348">
            <v>2</v>
          </cell>
          <cell r="H1348">
            <v>2</v>
          </cell>
        </row>
        <row r="1349">
          <cell r="A1349"/>
          <cell r="B1349" t="str">
            <v>DEPÓSITO</v>
          </cell>
          <cell r="C1349">
            <v>1</v>
          </cell>
          <cell r="H1349">
            <v>1</v>
          </cell>
        </row>
        <row r="1350">
          <cell r="A1350"/>
          <cell r="H1350">
            <v>0</v>
          </cell>
        </row>
        <row r="1351">
          <cell r="A1351"/>
          <cell r="H1351">
            <v>0</v>
          </cell>
        </row>
        <row r="1352">
          <cell r="A1352"/>
          <cell r="H1352">
            <v>0</v>
          </cell>
        </row>
        <row r="1353">
          <cell r="A1353"/>
          <cell r="H1353">
            <v>0</v>
          </cell>
        </row>
        <row r="1354">
          <cell r="A1354"/>
          <cell r="F1354"/>
          <cell r="G1354" t="str">
            <v>Medido Acumulado</v>
          </cell>
          <cell r="H1354" t="e">
            <v>#REF!</v>
          </cell>
        </row>
        <row r="1355">
          <cell r="A1355"/>
          <cell r="F1355"/>
          <cell r="G1355" t="str">
            <v>Contrato</v>
          </cell>
          <cell r="H1355">
            <v>0</v>
          </cell>
        </row>
        <row r="1356">
          <cell r="A1356"/>
          <cell r="F1356"/>
          <cell r="G1356" t="str">
            <v>Saldo</v>
          </cell>
          <cell r="H1356" t="e">
            <v>#REF!</v>
          </cell>
        </row>
        <row r="1357">
          <cell r="A1357"/>
        </row>
        <row r="1358">
          <cell r="A1358" t="str">
            <v>22.8.7</v>
          </cell>
          <cell r="B1358">
            <v>5</v>
          </cell>
          <cell r="C1358"/>
          <cell r="D1358"/>
          <cell r="E1358"/>
          <cell r="F1358"/>
          <cell r="G1358"/>
          <cell r="H1358">
            <v>5</v>
          </cell>
          <cell r="I1358" t="e">
            <v>#REF!</v>
          </cell>
        </row>
        <row r="1359">
          <cell r="A1359"/>
          <cell r="B1359" t="str">
            <v>AUDIÊNCIA</v>
          </cell>
          <cell r="C1359">
            <v>3</v>
          </cell>
          <cell r="H1359">
            <v>3</v>
          </cell>
        </row>
        <row r="1360">
          <cell r="A1360"/>
          <cell r="B1360" t="str">
            <v>CIRCULAÇÃO PRINCIPAL</v>
          </cell>
          <cell r="C1360">
            <v>2</v>
          </cell>
          <cell r="H1360">
            <v>2</v>
          </cell>
        </row>
        <row r="1361">
          <cell r="A1361"/>
          <cell r="H1361">
            <v>0</v>
          </cell>
        </row>
        <row r="1362">
          <cell r="A1362"/>
          <cell r="H1362">
            <v>0</v>
          </cell>
        </row>
        <row r="1363">
          <cell r="A1363"/>
          <cell r="H1363">
            <v>0</v>
          </cell>
        </row>
        <row r="1364">
          <cell r="A1364"/>
          <cell r="H1364">
            <v>0</v>
          </cell>
        </row>
        <row r="1365">
          <cell r="A1365"/>
          <cell r="H1365">
            <v>0</v>
          </cell>
        </row>
        <row r="1366">
          <cell r="A1366"/>
          <cell r="H1366">
            <v>0</v>
          </cell>
        </row>
        <row r="1367">
          <cell r="A1367"/>
          <cell r="H1367">
            <v>0</v>
          </cell>
        </row>
        <row r="1368">
          <cell r="A1368"/>
          <cell r="H1368">
            <v>0</v>
          </cell>
        </row>
        <row r="1369">
          <cell r="A1369"/>
          <cell r="F1369"/>
          <cell r="G1369" t="str">
            <v>Medido Acumulado</v>
          </cell>
          <cell r="H1369" t="e">
            <v>#REF!</v>
          </cell>
        </row>
        <row r="1370">
          <cell r="A1370"/>
          <cell r="F1370"/>
          <cell r="G1370" t="str">
            <v>Contrato</v>
          </cell>
          <cell r="H1370">
            <v>0</v>
          </cell>
        </row>
        <row r="1371">
          <cell r="A1371"/>
          <cell r="F1371"/>
          <cell r="G1371" t="str">
            <v>Saldo</v>
          </cell>
          <cell r="H1371" t="e">
            <v>#REF!</v>
          </cell>
        </row>
        <row r="1372">
          <cell r="A1372"/>
        </row>
        <row r="1373">
          <cell r="A1373" t="str">
            <v>22.8.8</v>
          </cell>
          <cell r="B1373">
            <v>17</v>
          </cell>
          <cell r="C1373"/>
          <cell r="D1373"/>
          <cell r="E1373"/>
          <cell r="F1373"/>
          <cell r="G1373"/>
          <cell r="H1373">
            <v>11</v>
          </cell>
          <cell r="I1373" t="e">
            <v>#REF!</v>
          </cell>
        </row>
        <row r="1374">
          <cell r="A1374"/>
          <cell r="B1374" t="str">
            <v>PROMOTORIA</v>
          </cell>
          <cell r="C1374">
            <v>1</v>
          </cell>
          <cell r="H1374">
            <v>1</v>
          </cell>
        </row>
        <row r="1375">
          <cell r="A1375"/>
          <cell r="B1375" t="str">
            <v>JUIZ</v>
          </cell>
          <cell r="C1375">
            <v>1</v>
          </cell>
          <cell r="H1375">
            <v>1</v>
          </cell>
        </row>
        <row r="1376">
          <cell r="A1376"/>
          <cell r="B1376" t="str">
            <v>ASSESSORIA</v>
          </cell>
          <cell r="C1376">
            <v>2</v>
          </cell>
          <cell r="H1376">
            <v>2</v>
          </cell>
        </row>
        <row r="1377">
          <cell r="A1377"/>
          <cell r="B1377" t="str">
            <v>1ª VARA SECRETÁRIA</v>
          </cell>
          <cell r="C1377">
            <v>5</v>
          </cell>
          <cell r="H1377">
            <v>5</v>
          </cell>
        </row>
        <row r="1378">
          <cell r="A1378"/>
          <cell r="B1378" t="str">
            <v>OAB</v>
          </cell>
          <cell r="C1378">
            <v>1</v>
          </cell>
          <cell r="H1378">
            <v>1</v>
          </cell>
        </row>
        <row r="1379">
          <cell r="A1379"/>
          <cell r="B1379" t="str">
            <v>ARQUIVO</v>
          </cell>
          <cell r="C1379">
            <v>1</v>
          </cell>
          <cell r="H1379">
            <v>1</v>
          </cell>
        </row>
        <row r="1380">
          <cell r="A1380"/>
          <cell r="H1380">
            <v>0</v>
          </cell>
        </row>
        <row r="1381">
          <cell r="A1381"/>
          <cell r="H1381">
            <v>0</v>
          </cell>
        </row>
        <row r="1382">
          <cell r="A1382"/>
          <cell r="H1382">
            <v>0</v>
          </cell>
        </row>
        <row r="1383">
          <cell r="A1383"/>
          <cell r="H1383">
            <v>0</v>
          </cell>
        </row>
        <row r="1384">
          <cell r="A1384"/>
          <cell r="F1384"/>
          <cell r="G1384" t="str">
            <v>Medido Acumulado</v>
          </cell>
          <cell r="H1384" t="e">
            <v>#REF!</v>
          </cell>
        </row>
        <row r="1385">
          <cell r="A1385"/>
          <cell r="F1385"/>
          <cell r="G1385" t="str">
            <v>Contrato</v>
          </cell>
          <cell r="H1385">
            <v>0</v>
          </cell>
        </row>
        <row r="1386">
          <cell r="A1386"/>
          <cell r="F1386"/>
          <cell r="G1386" t="str">
            <v>Saldo</v>
          </cell>
          <cell r="H1386" t="e">
            <v>#REF!</v>
          </cell>
        </row>
        <row r="1387">
          <cell r="A1387"/>
        </row>
        <row r="1388">
          <cell r="A1388" t="str">
            <v>22.8.9</v>
          </cell>
          <cell r="B1388">
            <v>8</v>
          </cell>
          <cell r="C1388"/>
          <cell r="D1388"/>
          <cell r="E1388"/>
          <cell r="F1388"/>
          <cell r="G1388"/>
          <cell r="H1388">
            <v>4</v>
          </cell>
          <cell r="I1388" t="e">
            <v>#REF!</v>
          </cell>
        </row>
        <row r="1389">
          <cell r="A1389"/>
          <cell r="B1389" t="str">
            <v>RECEPÇÃO</v>
          </cell>
          <cell r="C1389">
            <v>2</v>
          </cell>
          <cell r="H1389">
            <v>2</v>
          </cell>
        </row>
        <row r="1390">
          <cell r="A1390"/>
          <cell r="B1390" t="str">
            <v>CIRCULAÇÃO PRINCIPAL</v>
          </cell>
          <cell r="C1390">
            <v>1</v>
          </cell>
          <cell r="H1390">
            <v>1</v>
          </cell>
        </row>
        <row r="1391">
          <cell r="A1391"/>
          <cell r="B1391" t="str">
            <v>COPA</v>
          </cell>
          <cell r="C1391">
            <v>1</v>
          </cell>
          <cell r="H1391">
            <v>1</v>
          </cell>
        </row>
        <row r="1392">
          <cell r="A1392"/>
          <cell r="H1392">
            <v>0</v>
          </cell>
        </row>
        <row r="1393">
          <cell r="A1393"/>
          <cell r="H1393">
            <v>0</v>
          </cell>
        </row>
        <row r="1394">
          <cell r="A1394"/>
          <cell r="H1394">
            <v>0</v>
          </cell>
        </row>
        <row r="1395">
          <cell r="A1395"/>
          <cell r="H1395">
            <v>0</v>
          </cell>
        </row>
        <row r="1396">
          <cell r="A1396"/>
          <cell r="H1396">
            <v>0</v>
          </cell>
        </row>
        <row r="1397">
          <cell r="A1397"/>
          <cell r="H1397">
            <v>0</v>
          </cell>
        </row>
        <row r="1398">
          <cell r="A1398"/>
          <cell r="H1398">
            <v>0</v>
          </cell>
        </row>
        <row r="1399">
          <cell r="A1399"/>
          <cell r="F1399"/>
          <cell r="G1399" t="str">
            <v>Medido Acumulado</v>
          </cell>
          <cell r="H1399" t="e">
            <v>#REF!</v>
          </cell>
        </row>
        <row r="1400">
          <cell r="A1400"/>
          <cell r="F1400"/>
          <cell r="G1400" t="str">
            <v>Contrato</v>
          </cell>
          <cell r="H1400">
            <v>0</v>
          </cell>
        </row>
        <row r="1401">
          <cell r="A1401"/>
          <cell r="F1401"/>
          <cell r="G1401" t="str">
            <v>Saldo</v>
          </cell>
          <cell r="H1401" t="e">
            <v>#REF!</v>
          </cell>
        </row>
        <row r="1402">
          <cell r="A1402"/>
        </row>
        <row r="1403">
          <cell r="A1403" t="str">
            <v>22.8.10</v>
          </cell>
          <cell r="B1403">
            <v>16</v>
          </cell>
          <cell r="C1403"/>
          <cell r="D1403"/>
          <cell r="E1403"/>
          <cell r="F1403"/>
          <cell r="G1403"/>
          <cell r="H1403">
            <v>12</v>
          </cell>
          <cell r="I1403" t="e">
            <v>#REF!</v>
          </cell>
        </row>
        <row r="1404">
          <cell r="A1404"/>
          <cell r="B1404" t="str">
            <v>PROMOTORIA</v>
          </cell>
          <cell r="C1404">
            <v>1</v>
          </cell>
          <cell r="H1404">
            <v>1</v>
          </cell>
        </row>
        <row r="1405">
          <cell r="A1405"/>
          <cell r="B1405" t="str">
            <v>JUIZ</v>
          </cell>
          <cell r="C1405">
            <v>1</v>
          </cell>
          <cell r="H1405">
            <v>1</v>
          </cell>
        </row>
        <row r="1406">
          <cell r="A1406"/>
          <cell r="B1406" t="str">
            <v>ASSESSORIA</v>
          </cell>
          <cell r="C1406">
            <v>1</v>
          </cell>
          <cell r="H1406">
            <v>1</v>
          </cell>
        </row>
        <row r="1407">
          <cell r="A1407"/>
          <cell r="B1407" t="str">
            <v>1ª VARA SECRETÁRIA</v>
          </cell>
          <cell r="C1407">
            <v>5</v>
          </cell>
          <cell r="H1407">
            <v>5</v>
          </cell>
        </row>
        <row r="1408">
          <cell r="A1408"/>
          <cell r="B1408" t="str">
            <v>OAB</v>
          </cell>
          <cell r="C1408">
            <v>1</v>
          </cell>
          <cell r="H1408">
            <v>1</v>
          </cell>
        </row>
        <row r="1409">
          <cell r="A1409"/>
          <cell r="B1409" t="str">
            <v>ARQUIVO</v>
          </cell>
          <cell r="C1409">
            <v>1</v>
          </cell>
          <cell r="H1409">
            <v>1</v>
          </cell>
        </row>
        <row r="1410">
          <cell r="A1410"/>
          <cell r="B1410" t="str">
            <v>TESTEMUNHA</v>
          </cell>
          <cell r="C1410">
            <v>1</v>
          </cell>
          <cell r="H1410">
            <v>1</v>
          </cell>
        </row>
        <row r="1411">
          <cell r="A1411"/>
          <cell r="B1411" t="str">
            <v>JURADOS</v>
          </cell>
          <cell r="C1411">
            <v>1</v>
          </cell>
          <cell r="H1411">
            <v>1</v>
          </cell>
        </row>
        <row r="1412">
          <cell r="A1412"/>
          <cell r="H1412">
            <v>0</v>
          </cell>
        </row>
        <row r="1413">
          <cell r="A1413"/>
          <cell r="H1413">
            <v>0</v>
          </cell>
        </row>
        <row r="1414">
          <cell r="A1414"/>
          <cell r="H1414">
            <v>0</v>
          </cell>
        </row>
        <row r="1415">
          <cell r="A1415"/>
          <cell r="H1415">
            <v>0</v>
          </cell>
        </row>
        <row r="1416">
          <cell r="A1416"/>
          <cell r="H1416">
            <v>0</v>
          </cell>
        </row>
        <row r="1417">
          <cell r="A1417"/>
          <cell r="H1417">
            <v>0</v>
          </cell>
        </row>
        <row r="1418">
          <cell r="A1418"/>
          <cell r="H1418">
            <v>0</v>
          </cell>
        </row>
        <row r="1419">
          <cell r="A1419"/>
          <cell r="H1419">
            <v>0</v>
          </cell>
        </row>
        <row r="1420">
          <cell r="A1420"/>
          <cell r="F1420"/>
          <cell r="G1420" t="str">
            <v>Medido Acumulado</v>
          </cell>
          <cell r="H1420" t="e">
            <v>#REF!</v>
          </cell>
        </row>
        <row r="1421">
          <cell r="A1421"/>
          <cell r="F1421"/>
          <cell r="G1421" t="str">
            <v>Contrato</v>
          </cell>
          <cell r="H1421">
            <v>4</v>
          </cell>
        </row>
        <row r="1422">
          <cell r="A1422"/>
          <cell r="F1422"/>
          <cell r="G1422" t="str">
            <v>Saldo</v>
          </cell>
          <cell r="H1422" t="e">
            <v>#REF!</v>
          </cell>
        </row>
        <row r="1423">
          <cell r="A1423"/>
        </row>
        <row r="1424">
          <cell r="A1424" t="str">
            <v>22.8.11</v>
          </cell>
          <cell r="B1424">
            <v>104</v>
          </cell>
          <cell r="C1424"/>
          <cell r="D1424"/>
          <cell r="E1424"/>
          <cell r="F1424"/>
          <cell r="G1424"/>
          <cell r="H1424">
            <v>16</v>
          </cell>
          <cell r="I1424" t="e">
            <v>#REF!</v>
          </cell>
        </row>
        <row r="1425">
          <cell r="A1425"/>
          <cell r="B1425" t="str">
            <v>DEFENSORIA</v>
          </cell>
          <cell r="C1425">
            <v>2</v>
          </cell>
          <cell r="H1425">
            <v>2</v>
          </cell>
        </row>
        <row r="1426">
          <cell r="A1426"/>
          <cell r="B1426" t="str">
            <v>DISTRIBUIÇÃO</v>
          </cell>
          <cell r="C1426">
            <v>2</v>
          </cell>
          <cell r="H1426">
            <v>2</v>
          </cell>
        </row>
        <row r="1427">
          <cell r="A1427"/>
          <cell r="B1427" t="str">
            <v>PROMOTORIA</v>
          </cell>
          <cell r="C1427">
            <v>1</v>
          </cell>
          <cell r="H1427">
            <v>1</v>
          </cell>
        </row>
        <row r="1428">
          <cell r="A1428"/>
          <cell r="B1428" t="str">
            <v>RECEPÇÃO</v>
          </cell>
          <cell r="C1428">
            <v>2</v>
          </cell>
          <cell r="H1428">
            <v>2</v>
          </cell>
        </row>
        <row r="1429">
          <cell r="A1429"/>
          <cell r="B1429" t="str">
            <v>JUIZ</v>
          </cell>
          <cell r="C1429">
            <v>1</v>
          </cell>
          <cell r="H1429">
            <v>1</v>
          </cell>
        </row>
        <row r="1430">
          <cell r="A1430"/>
          <cell r="B1430" t="str">
            <v>ASSESSORIA</v>
          </cell>
          <cell r="C1430">
            <v>1</v>
          </cell>
          <cell r="H1430">
            <v>1</v>
          </cell>
        </row>
        <row r="1431">
          <cell r="A1431"/>
          <cell r="B1431" t="str">
            <v>ATENDIMENTO</v>
          </cell>
          <cell r="C1431">
            <v>1</v>
          </cell>
          <cell r="H1431">
            <v>1</v>
          </cell>
        </row>
        <row r="1432">
          <cell r="A1432"/>
          <cell r="B1432" t="str">
            <v>1ª VARA SECRETÁRIA</v>
          </cell>
          <cell r="C1432">
            <v>3</v>
          </cell>
          <cell r="H1432">
            <v>3</v>
          </cell>
        </row>
        <row r="1433">
          <cell r="A1433"/>
          <cell r="B1433" t="str">
            <v>OAB</v>
          </cell>
          <cell r="C1433">
            <v>1</v>
          </cell>
          <cell r="H1433">
            <v>1</v>
          </cell>
        </row>
        <row r="1434">
          <cell r="A1434"/>
          <cell r="B1434" t="str">
            <v>OFICIAIS</v>
          </cell>
          <cell r="C1434">
            <v>2</v>
          </cell>
          <cell r="H1434">
            <v>2</v>
          </cell>
        </row>
        <row r="1435">
          <cell r="A1435"/>
          <cell r="H1435">
            <v>0</v>
          </cell>
        </row>
        <row r="1436">
          <cell r="A1436"/>
          <cell r="H1436">
            <v>0</v>
          </cell>
        </row>
        <row r="1437">
          <cell r="A1437"/>
          <cell r="H1437">
            <v>0</v>
          </cell>
        </row>
        <row r="1438">
          <cell r="A1438"/>
          <cell r="H1438">
            <v>0</v>
          </cell>
        </row>
        <row r="1439">
          <cell r="A1439"/>
          <cell r="H1439">
            <v>0</v>
          </cell>
        </row>
        <row r="1440">
          <cell r="A1440"/>
          <cell r="H1440">
            <v>0</v>
          </cell>
        </row>
        <row r="1441">
          <cell r="A1441"/>
          <cell r="F1441"/>
          <cell r="G1441" t="str">
            <v>Medido Acumulado</v>
          </cell>
          <cell r="H1441" t="e">
            <v>#REF!</v>
          </cell>
        </row>
        <row r="1442">
          <cell r="A1442"/>
          <cell r="F1442"/>
          <cell r="G1442" t="str">
            <v>Contrato</v>
          </cell>
          <cell r="H1442">
            <v>80</v>
          </cell>
        </row>
        <row r="1443">
          <cell r="A1443"/>
          <cell r="F1443"/>
          <cell r="G1443" t="str">
            <v>Saldo</v>
          </cell>
          <cell r="H1443" t="e">
            <v>#REF!</v>
          </cell>
        </row>
        <row r="1444">
          <cell r="A1444"/>
        </row>
        <row r="1445">
          <cell r="A1445" t="str">
            <v>22.8.12</v>
          </cell>
          <cell r="B1445">
            <v>2</v>
          </cell>
          <cell r="C1445"/>
          <cell r="D1445"/>
          <cell r="E1445"/>
          <cell r="F1445"/>
          <cell r="G1445"/>
          <cell r="H1445">
            <v>2</v>
          </cell>
          <cell r="I1445" t="e">
            <v>#REF!</v>
          </cell>
        </row>
        <row r="1446">
          <cell r="A1446"/>
          <cell r="B1446" t="str">
            <v>PERGOLADOS</v>
          </cell>
          <cell r="C1446">
            <v>2</v>
          </cell>
          <cell r="H1446">
            <v>2</v>
          </cell>
        </row>
        <row r="1447">
          <cell r="A1447"/>
          <cell r="H1447">
            <v>0</v>
          </cell>
        </row>
        <row r="1448">
          <cell r="A1448"/>
          <cell r="H1448">
            <v>0</v>
          </cell>
        </row>
        <row r="1449">
          <cell r="A1449"/>
          <cell r="H1449">
            <v>0</v>
          </cell>
        </row>
        <row r="1450">
          <cell r="A1450"/>
          <cell r="H1450">
            <v>0</v>
          </cell>
        </row>
        <row r="1451">
          <cell r="A1451"/>
          <cell r="H1451">
            <v>0</v>
          </cell>
        </row>
        <row r="1452">
          <cell r="A1452"/>
          <cell r="H1452">
            <v>0</v>
          </cell>
        </row>
        <row r="1453">
          <cell r="A1453"/>
          <cell r="H1453">
            <v>0</v>
          </cell>
        </row>
        <row r="1454">
          <cell r="A1454"/>
          <cell r="H1454">
            <v>0</v>
          </cell>
        </row>
        <row r="1455">
          <cell r="A1455"/>
          <cell r="H1455">
            <v>0</v>
          </cell>
        </row>
        <row r="1456">
          <cell r="A1456"/>
          <cell r="H1456">
            <v>0</v>
          </cell>
        </row>
        <row r="1457">
          <cell r="A1457"/>
          <cell r="H1457">
            <v>0</v>
          </cell>
        </row>
        <row r="1458">
          <cell r="A1458"/>
          <cell r="H1458">
            <v>0</v>
          </cell>
        </row>
        <row r="1459">
          <cell r="A1459"/>
          <cell r="H1459">
            <v>0</v>
          </cell>
        </row>
        <row r="1460">
          <cell r="A1460"/>
          <cell r="H1460">
            <v>0</v>
          </cell>
        </row>
        <row r="1461">
          <cell r="A1461"/>
          <cell r="H1461">
            <v>0</v>
          </cell>
        </row>
        <row r="1462">
          <cell r="A1462"/>
          <cell r="F1462"/>
          <cell r="G1462" t="str">
            <v>Medido Acumulado</v>
          </cell>
          <cell r="H1462" t="e">
            <v>#REF!</v>
          </cell>
        </row>
        <row r="1463">
          <cell r="A1463"/>
          <cell r="F1463"/>
          <cell r="G1463" t="str">
            <v>Contrato</v>
          </cell>
          <cell r="H1463">
            <v>0</v>
          </cell>
        </row>
        <row r="1464">
          <cell r="A1464"/>
          <cell r="F1464"/>
          <cell r="G1464" t="str">
            <v>Saldo</v>
          </cell>
          <cell r="H1464" t="e">
            <v>#REF!</v>
          </cell>
        </row>
        <row r="1465">
          <cell r="A1465"/>
        </row>
        <row r="1466">
          <cell r="A1466" t="str">
            <v>22.8.13</v>
          </cell>
          <cell r="B1466">
            <v>154</v>
          </cell>
          <cell r="C1466"/>
          <cell r="D1466"/>
          <cell r="E1466"/>
          <cell r="F1466"/>
          <cell r="G1466"/>
          <cell r="H1466">
            <v>126</v>
          </cell>
          <cell r="I1466" t="e">
            <v>#REF!</v>
          </cell>
        </row>
        <row r="1467">
          <cell r="A1467"/>
          <cell r="B1467" t="str">
            <v>DEFENSORIA</v>
          </cell>
          <cell r="C1467">
            <v>3</v>
          </cell>
          <cell r="H1467">
            <v>3</v>
          </cell>
        </row>
        <row r="1468">
          <cell r="A1468"/>
          <cell r="B1468" t="str">
            <v>DISTRIBUIÇÃO</v>
          </cell>
          <cell r="C1468">
            <v>3</v>
          </cell>
          <cell r="H1468">
            <v>3</v>
          </cell>
        </row>
        <row r="1469">
          <cell r="A1469"/>
          <cell r="B1469" t="str">
            <v>PROMOTORIA</v>
          </cell>
          <cell r="C1469">
            <v>3</v>
          </cell>
          <cell r="H1469">
            <v>3</v>
          </cell>
        </row>
        <row r="1470">
          <cell r="A1470"/>
          <cell r="B1470" t="str">
            <v>AMAMENTAÇÃO</v>
          </cell>
          <cell r="C1470">
            <v>1</v>
          </cell>
          <cell r="H1470">
            <v>1</v>
          </cell>
        </row>
        <row r="1471">
          <cell r="A1471"/>
          <cell r="B1471" t="str">
            <v>WC MASCULINO</v>
          </cell>
          <cell r="C1471">
            <v>4</v>
          </cell>
          <cell r="H1471">
            <v>4</v>
          </cell>
        </row>
        <row r="1472">
          <cell r="A1472"/>
          <cell r="B1472" t="str">
            <v>WC FEMININO</v>
          </cell>
          <cell r="C1472">
            <v>6</v>
          </cell>
          <cell r="H1472">
            <v>6</v>
          </cell>
        </row>
        <row r="1473">
          <cell r="A1473"/>
          <cell r="B1473" t="str">
            <v>WC PNE MASCULINO</v>
          </cell>
          <cell r="C1473">
            <v>1</v>
          </cell>
          <cell r="H1473">
            <v>1</v>
          </cell>
        </row>
        <row r="1474">
          <cell r="A1474"/>
          <cell r="B1474" t="str">
            <v>WC PNE FEMININO</v>
          </cell>
          <cell r="C1474">
            <v>1</v>
          </cell>
          <cell r="H1474">
            <v>1</v>
          </cell>
        </row>
        <row r="1475">
          <cell r="A1475"/>
          <cell r="B1475" t="str">
            <v>RECEPÇÃO</v>
          </cell>
          <cell r="C1475">
            <v>22</v>
          </cell>
          <cell r="H1475">
            <v>22</v>
          </cell>
        </row>
        <row r="1476">
          <cell r="A1476"/>
          <cell r="B1476" t="str">
            <v>CIRCULAÇÃO PRINCIPAL</v>
          </cell>
          <cell r="C1476">
            <v>11</v>
          </cell>
          <cell r="H1476">
            <v>11</v>
          </cell>
        </row>
        <row r="1477">
          <cell r="A1477"/>
          <cell r="B1477" t="str">
            <v>AUDIÊNCIA</v>
          </cell>
          <cell r="C1477">
            <v>6</v>
          </cell>
          <cell r="H1477">
            <v>6</v>
          </cell>
        </row>
        <row r="1478">
          <cell r="A1478"/>
          <cell r="B1478" t="str">
            <v>JUIZ</v>
          </cell>
          <cell r="C1478">
            <v>5</v>
          </cell>
          <cell r="H1478">
            <v>5</v>
          </cell>
        </row>
        <row r="1479">
          <cell r="A1479"/>
          <cell r="B1479" t="str">
            <v>ASSESSORIA</v>
          </cell>
          <cell r="C1479">
            <v>4</v>
          </cell>
          <cell r="H1479">
            <v>4</v>
          </cell>
        </row>
        <row r="1480">
          <cell r="A1480"/>
          <cell r="B1480" t="str">
            <v>ATENDIMENTO</v>
          </cell>
          <cell r="C1480">
            <v>4</v>
          </cell>
          <cell r="H1480">
            <v>4</v>
          </cell>
        </row>
        <row r="1481">
          <cell r="A1481"/>
          <cell r="B1481" t="str">
            <v>CIRCULAÇÃO JUIZ</v>
          </cell>
          <cell r="C1481">
            <v>1</v>
          </cell>
          <cell r="H1481">
            <v>1</v>
          </cell>
        </row>
        <row r="1482">
          <cell r="A1482"/>
          <cell r="B1482" t="str">
            <v>1ª VARA SECRETÁRIA</v>
          </cell>
          <cell r="C1482">
            <v>10</v>
          </cell>
          <cell r="H1482">
            <v>10</v>
          </cell>
        </row>
        <row r="1483">
          <cell r="A1483"/>
          <cell r="B1483" t="str">
            <v>OAB</v>
          </cell>
          <cell r="C1483">
            <v>3</v>
          </cell>
          <cell r="H1483">
            <v>3</v>
          </cell>
        </row>
        <row r="1484">
          <cell r="A1484"/>
          <cell r="B1484" t="str">
            <v>OFICIAIS</v>
          </cell>
          <cell r="C1484">
            <v>3</v>
          </cell>
          <cell r="H1484">
            <v>3</v>
          </cell>
        </row>
        <row r="1485">
          <cell r="A1485"/>
          <cell r="B1485" t="str">
            <v>COPA</v>
          </cell>
          <cell r="C1485">
            <v>6</v>
          </cell>
          <cell r="H1485">
            <v>6</v>
          </cell>
        </row>
        <row r="1486">
          <cell r="A1486"/>
          <cell r="B1486" t="str">
            <v>DML</v>
          </cell>
          <cell r="C1486">
            <v>1</v>
          </cell>
          <cell r="H1486">
            <v>1</v>
          </cell>
        </row>
        <row r="1487">
          <cell r="A1487"/>
          <cell r="B1487" t="str">
            <v>ARQUIVO</v>
          </cell>
          <cell r="C1487">
            <v>6</v>
          </cell>
          <cell r="H1487">
            <v>6</v>
          </cell>
        </row>
        <row r="1488">
          <cell r="A1488"/>
          <cell r="B1488" t="str">
            <v>TESTEMUNHA</v>
          </cell>
          <cell r="C1488">
            <v>2</v>
          </cell>
          <cell r="H1488">
            <v>2</v>
          </cell>
        </row>
        <row r="1489">
          <cell r="A1489"/>
          <cell r="B1489" t="str">
            <v>JURADOS</v>
          </cell>
          <cell r="C1489">
            <v>4</v>
          </cell>
          <cell r="H1489">
            <v>4</v>
          </cell>
        </row>
        <row r="1490">
          <cell r="A1490"/>
          <cell r="B1490" t="str">
            <v>CIRCULAÇÃO COPA</v>
          </cell>
          <cell r="C1490">
            <v>3</v>
          </cell>
          <cell r="H1490">
            <v>3</v>
          </cell>
        </row>
        <row r="1491">
          <cell r="A1491"/>
          <cell r="B1491" t="str">
            <v>CIRCULAÇÃO JURADOS</v>
          </cell>
          <cell r="C1491">
            <v>6</v>
          </cell>
          <cell r="H1491">
            <v>6</v>
          </cell>
        </row>
        <row r="1492">
          <cell r="A1492"/>
          <cell r="B1492" t="str">
            <v>DEPÓSITO</v>
          </cell>
          <cell r="C1492">
            <v>7</v>
          </cell>
          <cell r="H1492">
            <v>7</v>
          </cell>
        </row>
        <row r="1493">
          <cell r="A1493"/>
          <cell r="H1493">
            <v>0</v>
          </cell>
        </row>
        <row r="1494">
          <cell r="A1494"/>
          <cell r="H1494">
            <v>0</v>
          </cell>
        </row>
        <row r="1495">
          <cell r="A1495"/>
          <cell r="H1495">
            <v>0</v>
          </cell>
        </row>
        <row r="1496">
          <cell r="A1496"/>
          <cell r="H1496">
            <v>0</v>
          </cell>
        </row>
        <row r="1497">
          <cell r="A1497"/>
          <cell r="F1497"/>
          <cell r="G1497" t="str">
            <v>Medido Acumulado</v>
          </cell>
          <cell r="H1497" t="e">
            <v>#REF!</v>
          </cell>
        </row>
        <row r="1498">
          <cell r="A1498"/>
          <cell r="F1498"/>
          <cell r="G1498" t="str">
            <v>Contrato</v>
          </cell>
          <cell r="H1498">
            <v>0</v>
          </cell>
        </row>
        <row r="1499">
          <cell r="A1499"/>
          <cell r="F1499"/>
          <cell r="G1499" t="str">
            <v>Saldo</v>
          </cell>
          <cell r="H1499" t="e">
            <v>#REF!</v>
          </cell>
        </row>
        <row r="1500">
          <cell r="A1500"/>
        </row>
        <row r="1501">
          <cell r="A1501" t="str">
            <v>22.8.15</v>
          </cell>
          <cell r="B1501">
            <v>25</v>
          </cell>
          <cell r="C1501"/>
          <cell r="D1501"/>
          <cell r="E1501"/>
          <cell r="F1501"/>
          <cell r="G1501"/>
          <cell r="H1501">
            <v>13</v>
          </cell>
          <cell r="I1501" t="e">
            <v>#REF!</v>
          </cell>
        </row>
        <row r="1502">
          <cell r="A1502"/>
          <cell r="B1502" t="str">
            <v>ÁREA EXTERNA</v>
          </cell>
          <cell r="C1502">
            <v>13</v>
          </cell>
          <cell r="H1502">
            <v>13</v>
          </cell>
        </row>
        <row r="1503">
          <cell r="A1503"/>
          <cell r="H1503">
            <v>0</v>
          </cell>
        </row>
        <row r="1504">
          <cell r="A1504"/>
          <cell r="H1504">
            <v>0</v>
          </cell>
        </row>
        <row r="1505">
          <cell r="A1505"/>
          <cell r="H1505">
            <v>0</v>
          </cell>
        </row>
        <row r="1506">
          <cell r="A1506"/>
          <cell r="B1506"/>
          <cell r="H1506">
            <v>0</v>
          </cell>
        </row>
        <row r="1507">
          <cell r="A1507"/>
          <cell r="H1507">
            <v>0</v>
          </cell>
        </row>
        <row r="1508">
          <cell r="A1508"/>
          <cell r="H1508">
            <v>0</v>
          </cell>
        </row>
        <row r="1509">
          <cell r="A1509"/>
          <cell r="H1509">
            <v>0</v>
          </cell>
        </row>
        <row r="1510">
          <cell r="A1510"/>
          <cell r="H1510">
            <v>0</v>
          </cell>
        </row>
        <row r="1511">
          <cell r="A1511"/>
          <cell r="H1511">
            <v>0</v>
          </cell>
        </row>
        <row r="1512">
          <cell r="A1512"/>
          <cell r="F1512"/>
          <cell r="G1512" t="str">
            <v>Medido Acumulado</v>
          </cell>
          <cell r="H1512" t="e">
            <v>#REF!</v>
          </cell>
        </row>
        <row r="1513">
          <cell r="A1513"/>
          <cell r="F1513"/>
          <cell r="G1513" t="str">
            <v>Contrato</v>
          </cell>
          <cell r="H1513">
            <v>0</v>
          </cell>
        </row>
        <row r="1514">
          <cell r="A1514"/>
          <cell r="F1514"/>
          <cell r="G1514" t="str">
            <v>Saldo</v>
          </cell>
          <cell r="H1514" t="e">
            <v>#REF!</v>
          </cell>
        </row>
        <row r="1515">
          <cell r="A1515"/>
        </row>
        <row r="1516">
          <cell r="A1516" t="str">
            <v>22.8.16</v>
          </cell>
          <cell r="B1516">
            <v>25</v>
          </cell>
          <cell r="C1516"/>
          <cell r="D1516"/>
          <cell r="E1516"/>
          <cell r="F1516"/>
          <cell r="G1516"/>
          <cell r="H1516">
            <v>6</v>
          </cell>
          <cell r="I1516" t="e">
            <v>#REF!</v>
          </cell>
        </row>
        <row r="1517">
          <cell r="A1517"/>
          <cell r="B1517" t="str">
            <v>ÁREA EXTERNA</v>
          </cell>
          <cell r="C1517">
            <v>6</v>
          </cell>
          <cell r="H1517">
            <v>6</v>
          </cell>
        </row>
        <row r="1518">
          <cell r="A1518"/>
          <cell r="H1518">
            <v>0</v>
          </cell>
        </row>
        <row r="1519">
          <cell r="A1519"/>
          <cell r="H1519">
            <v>0</v>
          </cell>
        </row>
        <row r="1520">
          <cell r="A1520"/>
          <cell r="H1520">
            <v>0</v>
          </cell>
        </row>
        <row r="1521">
          <cell r="A1521"/>
          <cell r="H1521">
            <v>0</v>
          </cell>
        </row>
        <row r="1522">
          <cell r="A1522"/>
          <cell r="H1522">
            <v>0</v>
          </cell>
        </row>
        <row r="1523">
          <cell r="A1523"/>
          <cell r="H1523">
            <v>0</v>
          </cell>
        </row>
        <row r="1524">
          <cell r="A1524"/>
          <cell r="H1524">
            <v>0</v>
          </cell>
        </row>
        <row r="1525">
          <cell r="A1525"/>
          <cell r="H1525">
            <v>0</v>
          </cell>
        </row>
        <row r="1526">
          <cell r="A1526"/>
          <cell r="B1526"/>
          <cell r="H1526">
            <v>0</v>
          </cell>
        </row>
        <row r="1527">
          <cell r="A1527"/>
          <cell r="F1527"/>
          <cell r="G1527" t="str">
            <v>Medido Acumulado</v>
          </cell>
          <cell r="H1527" t="e">
            <v>#REF!</v>
          </cell>
        </row>
        <row r="1528">
          <cell r="A1528"/>
          <cell r="F1528"/>
          <cell r="G1528" t="str">
            <v>Contrato</v>
          </cell>
          <cell r="H1528">
            <v>0</v>
          </cell>
        </row>
        <row r="1529">
          <cell r="A1529"/>
          <cell r="F1529"/>
          <cell r="G1529" t="str">
            <v>Saldo</v>
          </cell>
          <cell r="H1529" t="e">
            <v>#REF!</v>
          </cell>
        </row>
        <row r="1530">
          <cell r="A1530"/>
        </row>
        <row r="1531">
          <cell r="A1531" t="str">
            <v>22.8.19</v>
          </cell>
          <cell r="B1531">
            <v>2</v>
          </cell>
          <cell r="C1531"/>
          <cell r="D1531"/>
          <cell r="E1531"/>
          <cell r="F1531"/>
          <cell r="G1531"/>
          <cell r="H1531">
            <v>2</v>
          </cell>
          <cell r="I1531" t="e">
            <v>#REF!</v>
          </cell>
        </row>
        <row r="1532">
          <cell r="A1532"/>
          <cell r="B1532" t="str">
            <v>PROMOTORIA</v>
          </cell>
          <cell r="C1532">
            <v>1</v>
          </cell>
          <cell r="H1532">
            <v>1</v>
          </cell>
        </row>
        <row r="1533">
          <cell r="A1533"/>
          <cell r="B1533" t="str">
            <v>JUIZ</v>
          </cell>
          <cell r="C1533">
            <v>1</v>
          </cell>
          <cell r="H1533">
            <v>1</v>
          </cell>
        </row>
        <row r="1534">
          <cell r="A1534"/>
          <cell r="H1534">
            <v>0</v>
          </cell>
        </row>
        <row r="1535">
          <cell r="A1535"/>
          <cell r="B1535"/>
          <cell r="H1535">
            <v>0</v>
          </cell>
        </row>
        <row r="1536">
          <cell r="A1536"/>
          <cell r="H1536">
            <v>0</v>
          </cell>
        </row>
        <row r="1537">
          <cell r="A1537"/>
          <cell r="H1537">
            <v>0</v>
          </cell>
        </row>
        <row r="1538">
          <cell r="A1538"/>
          <cell r="H1538">
            <v>0</v>
          </cell>
        </row>
        <row r="1539">
          <cell r="A1539"/>
          <cell r="F1539"/>
          <cell r="G1539" t="str">
            <v>Medido Acumulado</v>
          </cell>
          <cell r="H1539" t="e">
            <v>#REF!</v>
          </cell>
        </row>
        <row r="1540">
          <cell r="A1540"/>
          <cell r="F1540"/>
          <cell r="G1540" t="str">
            <v>Contrato</v>
          </cell>
          <cell r="H1540">
            <v>0</v>
          </cell>
        </row>
        <row r="1541">
          <cell r="A1541"/>
          <cell r="F1541"/>
          <cell r="G1541" t="str">
            <v>Saldo</v>
          </cell>
          <cell r="H1541" t="e">
            <v>#REF!</v>
          </cell>
        </row>
        <row r="1542">
          <cell r="A1542"/>
        </row>
        <row r="1543">
          <cell r="A1543" t="str">
            <v>22.8.20</v>
          </cell>
          <cell r="B1543">
            <v>15</v>
          </cell>
          <cell r="C1543"/>
          <cell r="D1543"/>
          <cell r="E1543"/>
          <cell r="F1543"/>
          <cell r="G1543"/>
          <cell r="H1543">
            <v>2</v>
          </cell>
          <cell r="I1543" t="e">
            <v>#REF!</v>
          </cell>
        </row>
        <row r="1544">
          <cell r="A1544"/>
          <cell r="B1544" t="str">
            <v>CIRCULAÇÃO PRINCIPAL</v>
          </cell>
          <cell r="C1544">
            <v>1</v>
          </cell>
          <cell r="H1544">
            <v>1</v>
          </cell>
        </row>
        <row r="1545">
          <cell r="A1545"/>
          <cell r="B1545" t="str">
            <v>CIRCULAÇÃO JURADOS</v>
          </cell>
          <cell r="C1545">
            <v>1</v>
          </cell>
          <cell r="H1545">
            <v>1</v>
          </cell>
        </row>
        <row r="1546">
          <cell r="A1546"/>
          <cell r="H1546">
            <v>0</v>
          </cell>
        </row>
        <row r="1547">
          <cell r="A1547"/>
          <cell r="H1547">
            <v>0</v>
          </cell>
        </row>
        <row r="1548">
          <cell r="A1548"/>
          <cell r="H1548">
            <v>0</v>
          </cell>
        </row>
        <row r="1549">
          <cell r="A1549"/>
          <cell r="H1549">
            <v>0</v>
          </cell>
        </row>
        <row r="1550">
          <cell r="A1550"/>
          <cell r="H1550">
            <v>0</v>
          </cell>
        </row>
        <row r="1551">
          <cell r="A1551"/>
          <cell r="H1551">
            <v>0</v>
          </cell>
        </row>
        <row r="1552">
          <cell r="A1552"/>
          <cell r="H1552">
            <v>0</v>
          </cell>
        </row>
        <row r="1553">
          <cell r="A1553"/>
          <cell r="H1553">
            <v>0</v>
          </cell>
        </row>
        <row r="1554">
          <cell r="A1554"/>
          <cell r="F1554"/>
          <cell r="G1554" t="str">
            <v>Medido Acumulado</v>
          </cell>
          <cell r="H1554" t="e">
            <v>#REF!</v>
          </cell>
        </row>
        <row r="1555">
          <cell r="A1555"/>
          <cell r="F1555"/>
          <cell r="G1555" t="str">
            <v>Contrato</v>
          </cell>
          <cell r="H1555">
            <v>8</v>
          </cell>
        </row>
        <row r="1556">
          <cell r="A1556"/>
          <cell r="F1556"/>
          <cell r="G1556" t="str">
            <v>Saldo</v>
          </cell>
          <cell r="H1556" t="e">
            <v>#REF!</v>
          </cell>
        </row>
        <row r="1557">
          <cell r="A1557"/>
        </row>
        <row r="1558">
          <cell r="A1558" t="str">
            <v>22.8.21</v>
          </cell>
          <cell r="B1558">
            <v>1</v>
          </cell>
          <cell r="C1558"/>
          <cell r="D1558"/>
          <cell r="E1558"/>
          <cell r="F1558"/>
          <cell r="G1558"/>
          <cell r="H1558">
            <v>1</v>
          </cell>
          <cell r="I1558" t="e">
            <v>#REF!</v>
          </cell>
        </row>
        <row r="1559">
          <cell r="A1559"/>
          <cell r="B1559" t="str">
            <v>CIRCULAÇÃO PRINCIPAL</v>
          </cell>
          <cell r="C1559">
            <v>1</v>
          </cell>
          <cell r="H1559">
            <v>1</v>
          </cell>
        </row>
        <row r="1560">
          <cell r="A1560"/>
          <cell r="H1560">
            <v>0</v>
          </cell>
        </row>
        <row r="1561">
          <cell r="A1561"/>
          <cell r="H1561">
            <v>0</v>
          </cell>
        </row>
        <row r="1562">
          <cell r="A1562"/>
          <cell r="H1562">
            <v>0</v>
          </cell>
        </row>
        <row r="1563">
          <cell r="A1563"/>
          <cell r="H1563">
            <v>0</v>
          </cell>
        </row>
        <row r="1564">
          <cell r="A1564"/>
          <cell r="H1564">
            <v>0</v>
          </cell>
        </row>
        <row r="1565">
          <cell r="A1565"/>
          <cell r="H1565">
            <v>0</v>
          </cell>
        </row>
        <row r="1566">
          <cell r="A1566"/>
          <cell r="H1566">
            <v>0</v>
          </cell>
        </row>
        <row r="1567">
          <cell r="A1567"/>
          <cell r="H1567">
            <v>0</v>
          </cell>
        </row>
        <row r="1568">
          <cell r="A1568"/>
          <cell r="H1568">
            <v>0</v>
          </cell>
        </row>
        <row r="1569">
          <cell r="A1569"/>
          <cell r="F1569"/>
          <cell r="G1569" t="str">
            <v>Medido Acumulado</v>
          </cell>
          <cell r="H1569" t="e">
            <v>#REF!</v>
          </cell>
        </row>
        <row r="1570">
          <cell r="A1570"/>
          <cell r="F1570"/>
          <cell r="G1570" t="str">
            <v>Contrato</v>
          </cell>
          <cell r="H1570">
            <v>0</v>
          </cell>
        </row>
        <row r="1571">
          <cell r="A1571"/>
          <cell r="F1571"/>
          <cell r="G1571" t="str">
            <v>Saldo</v>
          </cell>
          <cell r="H1571" t="e">
            <v>#REF!</v>
          </cell>
        </row>
        <row r="1572">
          <cell r="A1572"/>
        </row>
        <row r="1573">
          <cell r="A1573" t="str">
            <v>22.8.22</v>
          </cell>
          <cell r="B1573">
            <v>1</v>
          </cell>
          <cell r="C1573"/>
          <cell r="D1573"/>
          <cell r="E1573"/>
          <cell r="F1573"/>
          <cell r="G1573"/>
          <cell r="H1573">
            <v>1</v>
          </cell>
          <cell r="I1573" t="e">
            <v>#REF!</v>
          </cell>
        </row>
        <row r="1574">
          <cell r="A1574"/>
          <cell r="B1574" t="str">
            <v>1ª VARA SECRETÁRIA</v>
          </cell>
          <cell r="C1574">
            <v>1</v>
          </cell>
          <cell r="H1574">
            <v>1</v>
          </cell>
        </row>
        <row r="1575">
          <cell r="A1575"/>
          <cell r="H1575">
            <v>0</v>
          </cell>
        </row>
        <row r="1576">
          <cell r="A1576"/>
          <cell r="H1576">
            <v>0</v>
          </cell>
        </row>
        <row r="1577">
          <cell r="A1577"/>
          <cell r="H1577">
            <v>0</v>
          </cell>
        </row>
        <row r="1578">
          <cell r="A1578"/>
          <cell r="H1578">
            <v>0</v>
          </cell>
        </row>
        <row r="1579">
          <cell r="A1579"/>
          <cell r="H1579">
            <v>0</v>
          </cell>
        </row>
        <row r="1580">
          <cell r="A1580"/>
          <cell r="H1580">
            <v>0</v>
          </cell>
        </row>
        <row r="1581">
          <cell r="A1581"/>
          <cell r="H1581">
            <v>0</v>
          </cell>
        </row>
        <row r="1582">
          <cell r="A1582"/>
          <cell r="H1582">
            <v>0</v>
          </cell>
        </row>
        <row r="1583">
          <cell r="A1583"/>
          <cell r="H1583">
            <v>0</v>
          </cell>
        </row>
        <row r="1584">
          <cell r="A1584"/>
          <cell r="F1584"/>
          <cell r="G1584" t="str">
            <v>Medido Acumulado</v>
          </cell>
          <cell r="H1584" t="e">
            <v>#REF!</v>
          </cell>
        </row>
        <row r="1585">
          <cell r="A1585"/>
          <cell r="F1585"/>
          <cell r="G1585" t="str">
            <v>Contrato</v>
          </cell>
          <cell r="H1585">
            <v>0</v>
          </cell>
        </row>
        <row r="1586">
          <cell r="A1586"/>
          <cell r="F1586"/>
          <cell r="G1586" t="str">
            <v>Saldo</v>
          </cell>
          <cell r="H1586" t="e">
            <v>#REF!</v>
          </cell>
        </row>
        <row r="1587">
          <cell r="A1587"/>
        </row>
        <row r="1588">
          <cell r="A1588" t="str">
            <v>22.8.23</v>
          </cell>
          <cell r="B1588">
            <v>1</v>
          </cell>
          <cell r="C1588"/>
          <cell r="D1588"/>
          <cell r="E1588"/>
          <cell r="F1588"/>
          <cell r="G1588"/>
          <cell r="H1588">
            <v>1</v>
          </cell>
          <cell r="I1588" t="e">
            <v>#REF!</v>
          </cell>
        </row>
        <row r="1589">
          <cell r="A1589"/>
          <cell r="B1589" t="str">
            <v>CIRCULAÇÃO PRINCIPAL</v>
          </cell>
          <cell r="C1589">
            <v>1</v>
          </cell>
          <cell r="H1589">
            <v>1</v>
          </cell>
        </row>
        <row r="1590">
          <cell r="A1590"/>
          <cell r="H1590">
            <v>0</v>
          </cell>
        </row>
        <row r="1591">
          <cell r="A1591"/>
          <cell r="H1591">
            <v>0</v>
          </cell>
        </row>
        <row r="1592">
          <cell r="A1592"/>
          <cell r="H1592">
            <v>0</v>
          </cell>
        </row>
        <row r="1593">
          <cell r="A1593"/>
          <cell r="H1593">
            <v>0</v>
          </cell>
        </row>
        <row r="1594">
          <cell r="A1594"/>
          <cell r="H1594">
            <v>0</v>
          </cell>
        </row>
        <row r="1595">
          <cell r="A1595"/>
          <cell r="H1595">
            <v>0</v>
          </cell>
        </row>
        <row r="1596">
          <cell r="A1596"/>
          <cell r="H1596">
            <v>0</v>
          </cell>
        </row>
        <row r="1597">
          <cell r="A1597"/>
          <cell r="H1597">
            <v>0</v>
          </cell>
        </row>
        <row r="1598">
          <cell r="A1598"/>
          <cell r="H1598">
            <v>0</v>
          </cell>
        </row>
        <row r="1599">
          <cell r="A1599"/>
          <cell r="F1599"/>
          <cell r="G1599" t="str">
            <v>Medido Acumulado</v>
          </cell>
          <cell r="H1599" t="e">
            <v>#REF!</v>
          </cell>
        </row>
        <row r="1600">
          <cell r="A1600"/>
          <cell r="F1600"/>
          <cell r="G1600" t="str">
            <v>Contrato</v>
          </cell>
          <cell r="H1600">
            <v>0</v>
          </cell>
        </row>
        <row r="1601">
          <cell r="A1601"/>
          <cell r="F1601"/>
          <cell r="G1601" t="str">
            <v>Saldo</v>
          </cell>
          <cell r="H1601" t="e">
            <v>#REF!</v>
          </cell>
        </row>
        <row r="1602">
          <cell r="A1602"/>
        </row>
        <row r="1603">
          <cell r="A1603" t="str">
            <v>22.8.24</v>
          </cell>
          <cell r="B1603">
            <v>41</v>
          </cell>
          <cell r="C1603"/>
          <cell r="D1603"/>
          <cell r="E1603"/>
          <cell r="F1603"/>
          <cell r="G1603"/>
          <cell r="H1603">
            <v>16</v>
          </cell>
          <cell r="I1603" t="e">
            <v>#REF!</v>
          </cell>
        </row>
        <row r="1604">
          <cell r="A1604"/>
          <cell r="B1604" t="str">
            <v>DEFENSORIA</v>
          </cell>
          <cell r="C1604">
            <v>1</v>
          </cell>
          <cell r="H1604">
            <v>1</v>
          </cell>
        </row>
        <row r="1605">
          <cell r="A1605"/>
          <cell r="B1605" t="str">
            <v>DISTRIBUIÇÃO</v>
          </cell>
          <cell r="C1605">
            <v>1</v>
          </cell>
          <cell r="H1605">
            <v>1</v>
          </cell>
        </row>
        <row r="1606">
          <cell r="A1606"/>
          <cell r="B1606" t="str">
            <v>PROMOTORIA</v>
          </cell>
          <cell r="C1606">
            <v>1</v>
          </cell>
          <cell r="H1606">
            <v>1</v>
          </cell>
        </row>
        <row r="1607">
          <cell r="A1607"/>
          <cell r="B1607" t="str">
            <v>RECEPÇÃO</v>
          </cell>
          <cell r="C1607">
            <v>2</v>
          </cell>
          <cell r="H1607">
            <v>2</v>
          </cell>
        </row>
        <row r="1608">
          <cell r="A1608"/>
          <cell r="B1608" t="str">
            <v>CIRCULAÇÃO PRINCIPAL</v>
          </cell>
          <cell r="C1608">
            <v>1</v>
          </cell>
          <cell r="H1608">
            <v>1</v>
          </cell>
        </row>
        <row r="1609">
          <cell r="A1609"/>
          <cell r="B1609" t="str">
            <v>AUDIÊNCIA</v>
          </cell>
          <cell r="C1609">
            <v>1</v>
          </cell>
          <cell r="H1609">
            <v>1</v>
          </cell>
        </row>
        <row r="1610">
          <cell r="A1610"/>
          <cell r="B1610" t="str">
            <v>JUIZ</v>
          </cell>
          <cell r="C1610">
            <v>1</v>
          </cell>
          <cell r="H1610">
            <v>1</v>
          </cell>
        </row>
        <row r="1611">
          <cell r="A1611"/>
          <cell r="B1611" t="str">
            <v>ASSESSORIA</v>
          </cell>
          <cell r="C1611">
            <v>1</v>
          </cell>
          <cell r="H1611">
            <v>1</v>
          </cell>
        </row>
        <row r="1612">
          <cell r="A1612"/>
          <cell r="B1612" t="str">
            <v>CIRCULAÇÃO JUIZ</v>
          </cell>
          <cell r="C1612">
            <v>1</v>
          </cell>
          <cell r="H1612">
            <v>1</v>
          </cell>
        </row>
        <row r="1613">
          <cell r="A1613"/>
          <cell r="B1613" t="str">
            <v>OAB</v>
          </cell>
          <cell r="C1613">
            <v>1</v>
          </cell>
          <cell r="H1613">
            <v>1</v>
          </cell>
        </row>
        <row r="1614">
          <cell r="A1614"/>
          <cell r="B1614" t="str">
            <v>OFICIAIS</v>
          </cell>
          <cell r="C1614">
            <v>1</v>
          </cell>
          <cell r="H1614">
            <v>1</v>
          </cell>
        </row>
        <row r="1615">
          <cell r="A1615"/>
          <cell r="B1615" t="str">
            <v>ARQUIVO</v>
          </cell>
          <cell r="C1615">
            <v>1</v>
          </cell>
          <cell r="H1615">
            <v>1</v>
          </cell>
        </row>
        <row r="1616">
          <cell r="A1616"/>
          <cell r="B1616" t="str">
            <v>TESTEMUNHA</v>
          </cell>
          <cell r="C1616">
            <v>1</v>
          </cell>
          <cell r="H1616">
            <v>1</v>
          </cell>
        </row>
        <row r="1617">
          <cell r="A1617"/>
          <cell r="B1617" t="str">
            <v>JURADOS</v>
          </cell>
          <cell r="C1617">
            <v>1</v>
          </cell>
          <cell r="H1617">
            <v>1</v>
          </cell>
        </row>
        <row r="1618">
          <cell r="A1618"/>
          <cell r="B1618" t="str">
            <v>CIRCULAÇÃO COPA</v>
          </cell>
          <cell r="C1618">
            <v>1</v>
          </cell>
          <cell r="H1618">
            <v>1</v>
          </cell>
        </row>
        <row r="1619">
          <cell r="A1619"/>
          <cell r="H1619">
            <v>0</v>
          </cell>
        </row>
        <row r="1620">
          <cell r="A1620"/>
          <cell r="H1620">
            <v>0</v>
          </cell>
        </row>
        <row r="1621">
          <cell r="A1621"/>
          <cell r="H1621">
            <v>0</v>
          </cell>
        </row>
        <row r="1622">
          <cell r="A1622"/>
          <cell r="H1622">
            <v>0</v>
          </cell>
        </row>
        <row r="1623">
          <cell r="A1623"/>
          <cell r="H1623">
            <v>0</v>
          </cell>
        </row>
        <row r="1624">
          <cell r="A1624"/>
          <cell r="H1624">
            <v>0</v>
          </cell>
        </row>
        <row r="1625">
          <cell r="A1625"/>
          <cell r="H1625">
            <v>0</v>
          </cell>
        </row>
        <row r="1626">
          <cell r="A1626"/>
          <cell r="H1626">
            <v>0</v>
          </cell>
        </row>
        <row r="1627">
          <cell r="A1627"/>
          <cell r="H1627">
            <v>0</v>
          </cell>
        </row>
        <row r="1628">
          <cell r="A1628"/>
          <cell r="F1628"/>
          <cell r="G1628" t="str">
            <v>Medido Acumulado</v>
          </cell>
          <cell r="H1628" t="e">
            <v>#REF!</v>
          </cell>
        </row>
        <row r="1629">
          <cell r="A1629"/>
          <cell r="F1629"/>
          <cell r="G1629" t="str">
            <v>Contrato</v>
          </cell>
          <cell r="H1629">
            <v>24</v>
          </cell>
        </row>
        <row r="1630">
          <cell r="A1630"/>
          <cell r="F1630"/>
          <cell r="G1630" t="str">
            <v>Saldo</v>
          </cell>
          <cell r="H1630" t="e">
            <v>#REF!</v>
          </cell>
        </row>
        <row r="1631">
          <cell r="A1631"/>
        </row>
        <row r="1632">
          <cell r="A1632" t="str">
            <v>22.8.25</v>
          </cell>
          <cell r="B1632">
            <v>37</v>
          </cell>
          <cell r="C1632"/>
          <cell r="D1632"/>
          <cell r="E1632"/>
          <cell r="F1632"/>
          <cell r="G1632"/>
          <cell r="H1632">
            <v>2</v>
          </cell>
          <cell r="I1632" t="e">
            <v>#REF!</v>
          </cell>
        </row>
        <row r="1633">
          <cell r="A1633"/>
          <cell r="B1633" t="str">
            <v>CIRCULAÇÃO PRINCIPAL</v>
          </cell>
          <cell r="C1633">
            <v>1</v>
          </cell>
          <cell r="H1633">
            <v>1</v>
          </cell>
        </row>
        <row r="1634">
          <cell r="A1634"/>
          <cell r="B1634" t="str">
            <v>CIRCULAÇÃO JURADOS</v>
          </cell>
          <cell r="C1634">
            <v>1</v>
          </cell>
          <cell r="H1634">
            <v>1</v>
          </cell>
        </row>
        <row r="1635">
          <cell r="A1635"/>
          <cell r="H1635">
            <v>0</v>
          </cell>
        </row>
        <row r="1636">
          <cell r="A1636"/>
          <cell r="H1636">
            <v>0</v>
          </cell>
        </row>
        <row r="1637">
          <cell r="A1637"/>
          <cell r="H1637">
            <v>0</v>
          </cell>
        </row>
        <row r="1638">
          <cell r="A1638"/>
          <cell r="H1638">
            <v>0</v>
          </cell>
        </row>
        <row r="1639">
          <cell r="A1639"/>
          <cell r="H1639">
            <v>0</v>
          </cell>
        </row>
        <row r="1640">
          <cell r="A1640"/>
          <cell r="H1640">
            <v>0</v>
          </cell>
        </row>
        <row r="1641">
          <cell r="A1641"/>
          <cell r="H1641">
            <v>0</v>
          </cell>
        </row>
        <row r="1642">
          <cell r="A1642"/>
          <cell r="H1642">
            <v>0</v>
          </cell>
        </row>
        <row r="1643">
          <cell r="A1643"/>
          <cell r="F1643"/>
          <cell r="G1643" t="str">
            <v>Medido Acumulado</v>
          </cell>
          <cell r="H1643" t="e">
            <v>#REF!</v>
          </cell>
        </row>
        <row r="1644">
          <cell r="A1644"/>
          <cell r="F1644"/>
          <cell r="G1644" t="str">
            <v>Contrato</v>
          </cell>
          <cell r="H1644">
            <v>35</v>
          </cell>
        </row>
        <row r="1645">
          <cell r="A1645"/>
          <cell r="F1645"/>
          <cell r="G1645" t="str">
            <v>Saldo</v>
          </cell>
          <cell r="H1645" t="e">
            <v>#REF!</v>
          </cell>
        </row>
        <row r="1646">
          <cell r="A1646"/>
        </row>
        <row r="1647">
          <cell r="A1647" t="str">
            <v>22.8.28</v>
          </cell>
          <cell r="B1647">
            <v>41</v>
          </cell>
          <cell r="C1647"/>
          <cell r="D1647"/>
          <cell r="E1647"/>
          <cell r="F1647"/>
          <cell r="G1647"/>
          <cell r="H1647">
            <v>35</v>
          </cell>
          <cell r="I1647" t="e">
            <v>#REF!</v>
          </cell>
        </row>
        <row r="1648">
          <cell r="A1648"/>
          <cell r="B1648" t="str">
            <v>DEFENSORIA</v>
          </cell>
          <cell r="C1648">
            <v>1</v>
          </cell>
          <cell r="H1648">
            <v>1</v>
          </cell>
        </row>
        <row r="1649">
          <cell r="A1649"/>
          <cell r="B1649" t="str">
            <v>PROMOTORIA</v>
          </cell>
          <cell r="C1649">
            <v>2</v>
          </cell>
          <cell r="H1649">
            <v>2</v>
          </cell>
        </row>
        <row r="1650">
          <cell r="A1650"/>
          <cell r="B1650" t="str">
            <v>AMAMENTAÇÃO</v>
          </cell>
          <cell r="C1650">
            <v>1</v>
          </cell>
          <cell r="H1650">
            <v>1</v>
          </cell>
        </row>
        <row r="1651">
          <cell r="A1651"/>
          <cell r="B1651" t="str">
            <v>WC MASCULINO</v>
          </cell>
          <cell r="C1651">
            <v>1</v>
          </cell>
          <cell r="H1651">
            <v>1</v>
          </cell>
        </row>
        <row r="1652">
          <cell r="A1652"/>
          <cell r="B1652" t="str">
            <v>WC FEMININO</v>
          </cell>
          <cell r="C1652">
            <v>1</v>
          </cell>
          <cell r="H1652">
            <v>1</v>
          </cell>
        </row>
        <row r="1653">
          <cell r="A1653"/>
          <cell r="B1653" t="str">
            <v>WC PNE MASCULINO</v>
          </cell>
          <cell r="C1653">
            <v>1</v>
          </cell>
          <cell r="H1653">
            <v>1</v>
          </cell>
        </row>
        <row r="1654">
          <cell r="A1654"/>
          <cell r="B1654" t="str">
            <v>WC PNE FEMININO</v>
          </cell>
          <cell r="C1654">
            <v>1</v>
          </cell>
          <cell r="H1654">
            <v>1</v>
          </cell>
        </row>
        <row r="1655">
          <cell r="A1655"/>
          <cell r="B1655" t="str">
            <v>RECEPÇÃO</v>
          </cell>
          <cell r="C1655">
            <v>1</v>
          </cell>
          <cell r="H1655">
            <v>1</v>
          </cell>
        </row>
        <row r="1656">
          <cell r="A1656"/>
          <cell r="B1656" t="str">
            <v>CIRCULAÇÃO PRINCIPAL</v>
          </cell>
          <cell r="C1656">
            <v>3</v>
          </cell>
          <cell r="H1656">
            <v>3</v>
          </cell>
        </row>
        <row r="1657">
          <cell r="A1657"/>
          <cell r="B1657" t="str">
            <v>JUIZ</v>
          </cell>
          <cell r="C1657">
            <v>3</v>
          </cell>
          <cell r="H1657">
            <v>3</v>
          </cell>
        </row>
        <row r="1658">
          <cell r="A1658"/>
          <cell r="B1658" t="str">
            <v>ASSESSORIA</v>
          </cell>
          <cell r="C1658">
            <v>2</v>
          </cell>
          <cell r="H1658">
            <v>2</v>
          </cell>
        </row>
        <row r="1659">
          <cell r="A1659"/>
          <cell r="B1659" t="str">
            <v>1ª VARA SECRETÁRIA</v>
          </cell>
          <cell r="C1659">
            <v>8</v>
          </cell>
          <cell r="H1659">
            <v>8</v>
          </cell>
        </row>
        <row r="1660">
          <cell r="A1660"/>
          <cell r="B1660" t="str">
            <v>OAB</v>
          </cell>
          <cell r="C1660">
            <v>1</v>
          </cell>
          <cell r="H1660">
            <v>1</v>
          </cell>
        </row>
        <row r="1661">
          <cell r="A1661"/>
          <cell r="B1661" t="str">
            <v>COPA</v>
          </cell>
          <cell r="C1661">
            <v>5</v>
          </cell>
          <cell r="H1661">
            <v>5</v>
          </cell>
        </row>
        <row r="1662">
          <cell r="A1662"/>
          <cell r="B1662" t="str">
            <v>ARQUIVO</v>
          </cell>
          <cell r="C1662">
            <v>1</v>
          </cell>
          <cell r="H1662">
            <v>1</v>
          </cell>
        </row>
        <row r="1663">
          <cell r="A1663"/>
          <cell r="B1663" t="str">
            <v>JURADOS</v>
          </cell>
          <cell r="C1663">
            <v>1</v>
          </cell>
          <cell r="H1663">
            <v>1</v>
          </cell>
        </row>
        <row r="1664">
          <cell r="A1664"/>
          <cell r="B1664" t="str">
            <v>CIRCULAÇÃO JURADOS</v>
          </cell>
          <cell r="C1664">
            <v>1</v>
          </cell>
          <cell r="H1664">
            <v>1</v>
          </cell>
        </row>
        <row r="1665">
          <cell r="A1665"/>
          <cell r="B1665" t="str">
            <v>DEPÓSITO</v>
          </cell>
          <cell r="C1665">
            <v>1</v>
          </cell>
          <cell r="H1665">
            <v>1</v>
          </cell>
        </row>
        <row r="1666">
          <cell r="A1666"/>
          <cell r="H1666">
            <v>0</v>
          </cell>
        </row>
        <row r="1667">
          <cell r="A1667"/>
          <cell r="H1667">
            <v>0</v>
          </cell>
        </row>
        <row r="1668">
          <cell r="A1668"/>
          <cell r="H1668">
            <v>0</v>
          </cell>
        </row>
        <row r="1669">
          <cell r="A1669"/>
          <cell r="H1669">
            <v>0</v>
          </cell>
        </row>
        <row r="1670">
          <cell r="A1670"/>
          <cell r="H1670">
            <v>0</v>
          </cell>
        </row>
        <row r="1671">
          <cell r="A1671"/>
          <cell r="H1671">
            <v>0</v>
          </cell>
        </row>
        <row r="1672">
          <cell r="A1672"/>
          <cell r="F1672"/>
          <cell r="G1672" t="str">
            <v>Medido Acumulado</v>
          </cell>
          <cell r="H1672" t="e">
            <v>#REF!</v>
          </cell>
        </row>
        <row r="1673">
          <cell r="A1673"/>
          <cell r="F1673"/>
          <cell r="G1673" t="str">
            <v>Contrato</v>
          </cell>
          <cell r="H1673">
            <v>0</v>
          </cell>
        </row>
        <row r="1674">
          <cell r="A1674"/>
          <cell r="F1674"/>
          <cell r="G1674" t="str">
            <v>Saldo</v>
          </cell>
          <cell r="H1674" t="e">
            <v>#REF!</v>
          </cell>
        </row>
        <row r="1675">
          <cell r="A1675"/>
        </row>
        <row r="1676">
          <cell r="A1676" t="str">
            <v>22.8.29</v>
          </cell>
          <cell r="B1676">
            <v>37</v>
          </cell>
          <cell r="C1676"/>
          <cell r="D1676"/>
          <cell r="E1676"/>
          <cell r="F1676"/>
          <cell r="G1676"/>
          <cell r="H1676">
            <v>28</v>
          </cell>
          <cell r="I1676" t="e">
            <v>#REF!</v>
          </cell>
        </row>
        <row r="1677">
          <cell r="A1677"/>
          <cell r="B1677" t="str">
            <v>DEFENSORIA</v>
          </cell>
          <cell r="C1677">
            <v>1</v>
          </cell>
          <cell r="H1677">
            <v>1</v>
          </cell>
        </row>
        <row r="1678">
          <cell r="A1678"/>
          <cell r="B1678" t="str">
            <v>DISTRIBUIÇÃO</v>
          </cell>
          <cell r="C1678">
            <v>3</v>
          </cell>
          <cell r="H1678">
            <v>3</v>
          </cell>
        </row>
        <row r="1679">
          <cell r="A1679"/>
          <cell r="B1679" t="str">
            <v>PROMOTORIA</v>
          </cell>
          <cell r="C1679">
            <v>2</v>
          </cell>
          <cell r="H1679">
            <v>2</v>
          </cell>
        </row>
        <row r="1680">
          <cell r="A1680"/>
          <cell r="B1680" t="str">
            <v>RECEPÇÃO</v>
          </cell>
          <cell r="C1680">
            <v>3</v>
          </cell>
          <cell r="H1680">
            <v>3</v>
          </cell>
        </row>
        <row r="1681">
          <cell r="A1681"/>
          <cell r="B1681" t="str">
            <v>CIRCULAÇÃO PRINCIPAL</v>
          </cell>
          <cell r="C1681">
            <v>2</v>
          </cell>
          <cell r="H1681">
            <v>2</v>
          </cell>
        </row>
        <row r="1682">
          <cell r="A1682"/>
          <cell r="B1682" t="str">
            <v>AUDIÊNCIA</v>
          </cell>
          <cell r="C1682">
            <v>1</v>
          </cell>
          <cell r="H1682">
            <v>1</v>
          </cell>
        </row>
        <row r="1683">
          <cell r="A1683"/>
          <cell r="B1683" t="str">
            <v>JUIZ</v>
          </cell>
          <cell r="C1683">
            <v>1</v>
          </cell>
          <cell r="H1683">
            <v>1</v>
          </cell>
        </row>
        <row r="1684">
          <cell r="A1684"/>
          <cell r="B1684" t="str">
            <v>ASSESSORIA</v>
          </cell>
          <cell r="C1684">
            <v>1</v>
          </cell>
          <cell r="H1684">
            <v>1</v>
          </cell>
        </row>
        <row r="1685">
          <cell r="A1685"/>
          <cell r="B1685" t="str">
            <v>CIRCULAÇÃO JUIZ</v>
          </cell>
          <cell r="C1685">
            <v>1</v>
          </cell>
          <cell r="H1685">
            <v>1</v>
          </cell>
        </row>
        <row r="1686">
          <cell r="A1686"/>
          <cell r="B1686" t="str">
            <v>1ª VARA SECRETÁRIA</v>
          </cell>
          <cell r="C1686">
            <v>4</v>
          </cell>
          <cell r="H1686">
            <v>4</v>
          </cell>
        </row>
        <row r="1687">
          <cell r="A1687"/>
          <cell r="B1687" t="str">
            <v>OAB</v>
          </cell>
          <cell r="C1687">
            <v>1</v>
          </cell>
          <cell r="H1687">
            <v>1</v>
          </cell>
        </row>
        <row r="1688">
          <cell r="A1688"/>
          <cell r="B1688" t="str">
            <v>OFICIAIS</v>
          </cell>
          <cell r="C1688">
            <v>2</v>
          </cell>
          <cell r="H1688">
            <v>2</v>
          </cell>
        </row>
        <row r="1689">
          <cell r="A1689"/>
          <cell r="B1689" t="str">
            <v>TESTEMUNHA</v>
          </cell>
          <cell r="C1689">
            <v>1</v>
          </cell>
          <cell r="H1689">
            <v>1</v>
          </cell>
        </row>
        <row r="1690">
          <cell r="A1690"/>
          <cell r="B1690" t="str">
            <v>JURADOS</v>
          </cell>
          <cell r="C1690">
            <v>2</v>
          </cell>
          <cell r="H1690">
            <v>2</v>
          </cell>
        </row>
        <row r="1691">
          <cell r="A1691"/>
          <cell r="B1691" t="str">
            <v>CIRCULAÇÃO COPA</v>
          </cell>
          <cell r="C1691">
            <v>1</v>
          </cell>
          <cell r="H1691">
            <v>1</v>
          </cell>
        </row>
        <row r="1692">
          <cell r="A1692"/>
          <cell r="B1692" t="str">
            <v>CIRCULAÇÃO JURADOS</v>
          </cell>
          <cell r="C1692">
            <v>1</v>
          </cell>
          <cell r="H1692">
            <v>1</v>
          </cell>
        </row>
        <row r="1693">
          <cell r="A1693"/>
          <cell r="B1693" t="str">
            <v>DEPÓSITO</v>
          </cell>
          <cell r="C1693">
            <v>1</v>
          </cell>
          <cell r="H1693">
            <v>1</v>
          </cell>
        </row>
        <row r="1694">
          <cell r="A1694"/>
          <cell r="H1694">
            <v>0</v>
          </cell>
        </row>
        <row r="1695">
          <cell r="A1695"/>
          <cell r="H1695">
            <v>0</v>
          </cell>
        </row>
        <row r="1696">
          <cell r="A1696"/>
          <cell r="H1696">
            <v>0</v>
          </cell>
        </row>
        <row r="1697">
          <cell r="A1697"/>
          <cell r="H1697">
            <v>0</v>
          </cell>
        </row>
        <row r="1698">
          <cell r="A1698"/>
          <cell r="H1698">
            <v>0</v>
          </cell>
        </row>
        <row r="1699">
          <cell r="A1699"/>
          <cell r="H1699">
            <v>0</v>
          </cell>
        </row>
        <row r="1700">
          <cell r="A1700"/>
          <cell r="H1700">
            <v>0</v>
          </cell>
        </row>
        <row r="1701">
          <cell r="A1701"/>
          <cell r="F1701"/>
          <cell r="G1701" t="str">
            <v>Medido Acumulado</v>
          </cell>
          <cell r="H1701" t="e">
            <v>#REF!</v>
          </cell>
        </row>
        <row r="1702">
          <cell r="A1702"/>
          <cell r="F1702"/>
          <cell r="G1702" t="str">
            <v>Contrato</v>
          </cell>
          <cell r="H1702">
            <v>1</v>
          </cell>
        </row>
        <row r="1703">
          <cell r="A1703"/>
          <cell r="F1703"/>
          <cell r="G1703" t="str">
            <v>Saldo</v>
          </cell>
          <cell r="H1703" t="e">
            <v>#REF!</v>
          </cell>
        </row>
        <row r="1704">
          <cell r="A1704"/>
        </row>
        <row r="1705">
          <cell r="A1705" t="str">
            <v>22.8.30</v>
          </cell>
          <cell r="B1705">
            <v>3</v>
          </cell>
          <cell r="C1705"/>
          <cell r="D1705"/>
          <cell r="E1705"/>
          <cell r="F1705"/>
          <cell r="G1705"/>
          <cell r="H1705">
            <v>3</v>
          </cell>
          <cell r="I1705" t="e">
            <v>#REF!</v>
          </cell>
        </row>
        <row r="1706">
          <cell r="A1706"/>
          <cell r="B1706" t="str">
            <v>AUDIÊNCIA</v>
          </cell>
          <cell r="C1706">
            <v>3</v>
          </cell>
          <cell r="H1706">
            <v>3</v>
          </cell>
        </row>
        <row r="1707">
          <cell r="A1707"/>
          <cell r="H1707">
            <v>0</v>
          </cell>
        </row>
        <row r="1708">
          <cell r="A1708"/>
          <cell r="H1708">
            <v>0</v>
          </cell>
        </row>
        <row r="1709">
          <cell r="A1709"/>
          <cell r="H1709">
            <v>0</v>
          </cell>
        </row>
        <row r="1710">
          <cell r="A1710"/>
          <cell r="H1710">
            <v>0</v>
          </cell>
        </row>
        <row r="1711">
          <cell r="A1711"/>
          <cell r="H1711">
            <v>0</v>
          </cell>
        </row>
        <row r="1712">
          <cell r="A1712"/>
          <cell r="H1712">
            <v>0</v>
          </cell>
        </row>
        <row r="1713">
          <cell r="A1713"/>
          <cell r="H1713">
            <v>0</v>
          </cell>
        </row>
        <row r="1714">
          <cell r="A1714"/>
          <cell r="H1714">
            <v>0</v>
          </cell>
        </row>
        <row r="1715">
          <cell r="A1715"/>
          <cell r="H1715">
            <v>0</v>
          </cell>
        </row>
        <row r="1716">
          <cell r="A1716"/>
          <cell r="F1716"/>
          <cell r="G1716" t="str">
            <v>Medido Acumulado</v>
          </cell>
          <cell r="H1716" t="e">
            <v>#REF!</v>
          </cell>
        </row>
        <row r="1717">
          <cell r="A1717"/>
          <cell r="F1717"/>
          <cell r="G1717" t="str">
            <v>Contrato</v>
          </cell>
          <cell r="H1717">
            <v>0</v>
          </cell>
        </row>
        <row r="1718">
          <cell r="A1718"/>
          <cell r="F1718"/>
          <cell r="G1718" t="str">
            <v>Saldo</v>
          </cell>
          <cell r="H1718" t="e">
            <v>#REF!</v>
          </cell>
        </row>
        <row r="1719">
          <cell r="A1719"/>
        </row>
        <row r="1720">
          <cell r="A1720" t="str">
            <v>25.1.1</v>
          </cell>
          <cell r="B1720">
            <v>220</v>
          </cell>
          <cell r="C1720"/>
          <cell r="D1720"/>
          <cell r="E1720"/>
          <cell r="F1720"/>
          <cell r="G1720"/>
          <cell r="H1720">
            <v>85</v>
          </cell>
          <cell r="I1720" t="e">
            <v>#REF!</v>
          </cell>
        </row>
        <row r="1721">
          <cell r="A1721"/>
          <cell r="B1721" t="str">
            <v xml:space="preserve">TORNEIRAS DE JARDIM </v>
          </cell>
          <cell r="E1721">
            <v>85</v>
          </cell>
          <cell r="H1721">
            <v>85</v>
          </cell>
        </row>
        <row r="1722">
          <cell r="A1722"/>
          <cell r="H1722">
            <v>0</v>
          </cell>
        </row>
        <row r="1723">
          <cell r="A1723"/>
          <cell r="H1723">
            <v>0</v>
          </cell>
        </row>
        <row r="1724">
          <cell r="A1724"/>
          <cell r="H1724"/>
        </row>
        <row r="1725">
          <cell r="A1725"/>
          <cell r="H1725"/>
        </row>
        <row r="1726">
          <cell r="A1726"/>
          <cell r="H1726"/>
        </row>
        <row r="1727">
          <cell r="A1727"/>
          <cell r="G1727" t="str">
            <v>9ª medição</v>
          </cell>
          <cell r="H1727">
            <v>85</v>
          </cell>
        </row>
        <row r="1728">
          <cell r="A1728"/>
          <cell r="H1728"/>
        </row>
        <row r="1729">
          <cell r="A1729"/>
          <cell r="H1729"/>
        </row>
        <row r="1730">
          <cell r="A1730"/>
          <cell r="H1730"/>
        </row>
        <row r="1731">
          <cell r="A1731"/>
          <cell r="F1731"/>
          <cell r="G1731" t="str">
            <v>Medido Acumulado</v>
          </cell>
          <cell r="H1731">
            <v>85</v>
          </cell>
        </row>
        <row r="1732">
          <cell r="A1732"/>
          <cell r="F1732"/>
          <cell r="G1732" t="str">
            <v>Contrato</v>
          </cell>
          <cell r="H1732">
            <v>0</v>
          </cell>
        </row>
        <row r="1733">
          <cell r="A1733"/>
          <cell r="F1733"/>
          <cell r="G1733" t="str">
            <v>Saldo</v>
          </cell>
          <cell r="H1733">
            <v>-85</v>
          </cell>
        </row>
        <row r="1734">
          <cell r="A1734"/>
        </row>
        <row r="1735">
          <cell r="A1735" t="str">
            <v>25.2.1</v>
          </cell>
          <cell r="B1735">
            <v>160</v>
          </cell>
          <cell r="C1735"/>
          <cell r="D1735"/>
          <cell r="E1735"/>
          <cell r="F1735"/>
          <cell r="G1735"/>
          <cell r="H1735">
            <v>160</v>
          </cell>
          <cell r="I1735" t="e">
            <v>#REF!</v>
          </cell>
        </row>
        <row r="1736">
          <cell r="A1736"/>
          <cell r="B1736" t="str">
            <v>BARRILETE/ALIMENTAÇÃO DOS RAMAIS</v>
          </cell>
          <cell r="E1736">
            <v>160</v>
          </cell>
          <cell r="H1736">
            <v>160</v>
          </cell>
        </row>
        <row r="1737">
          <cell r="A1737"/>
          <cell r="H1737">
            <v>0</v>
          </cell>
        </row>
        <row r="1738">
          <cell r="A1738"/>
          <cell r="H1738">
            <v>0</v>
          </cell>
        </row>
        <row r="1739">
          <cell r="A1739"/>
          <cell r="H1739"/>
        </row>
        <row r="1740">
          <cell r="A1740"/>
          <cell r="H1740"/>
        </row>
        <row r="1741">
          <cell r="A1741"/>
          <cell r="H1741"/>
        </row>
        <row r="1742">
          <cell r="A1742"/>
          <cell r="G1742" t="str">
            <v>9ª medição</v>
          </cell>
          <cell r="H1742">
            <v>160</v>
          </cell>
        </row>
        <row r="1743">
          <cell r="A1743"/>
          <cell r="H1743"/>
        </row>
        <row r="1744">
          <cell r="A1744"/>
          <cell r="H1744"/>
        </row>
        <row r="1745">
          <cell r="A1745"/>
          <cell r="H1745"/>
        </row>
        <row r="1746">
          <cell r="A1746"/>
          <cell r="F1746"/>
          <cell r="G1746" t="str">
            <v>Medido Acumulado</v>
          </cell>
          <cell r="H1746">
            <v>160</v>
          </cell>
        </row>
        <row r="1747">
          <cell r="A1747"/>
          <cell r="F1747"/>
          <cell r="G1747" t="str">
            <v>Contrato</v>
          </cell>
          <cell r="H1747">
            <v>0</v>
          </cell>
        </row>
        <row r="1748">
          <cell r="A1748"/>
          <cell r="F1748"/>
          <cell r="G1748" t="str">
            <v>Saldo</v>
          </cell>
          <cell r="H1748">
            <v>-160</v>
          </cell>
        </row>
        <row r="1749">
          <cell r="A1749"/>
        </row>
        <row r="1750">
          <cell r="A1750" t="str">
            <v>25.2.2</v>
          </cell>
          <cell r="B1750">
            <v>60</v>
          </cell>
          <cell r="C1750"/>
          <cell r="D1750"/>
          <cell r="E1750"/>
          <cell r="F1750"/>
          <cell r="G1750"/>
          <cell r="H1750">
            <v>60</v>
          </cell>
          <cell r="I1750" t="e">
            <v>#REF!</v>
          </cell>
        </row>
        <row r="1751">
          <cell r="A1751"/>
          <cell r="B1751" t="str">
            <v>BARRILETE/RESERVATÓRIO SUPERIOR</v>
          </cell>
          <cell r="E1751">
            <v>60</v>
          </cell>
          <cell r="H1751">
            <v>60</v>
          </cell>
        </row>
        <row r="1752">
          <cell r="A1752"/>
          <cell r="H1752">
            <v>0</v>
          </cell>
        </row>
        <row r="1753">
          <cell r="A1753"/>
          <cell r="H1753">
            <v>0</v>
          </cell>
        </row>
        <row r="1754">
          <cell r="A1754"/>
          <cell r="H1754"/>
        </row>
        <row r="1755">
          <cell r="A1755"/>
          <cell r="H1755"/>
        </row>
        <row r="1756">
          <cell r="A1756"/>
          <cell r="H1756"/>
        </row>
        <row r="1757">
          <cell r="A1757"/>
          <cell r="G1757" t="str">
            <v>9ª medição</v>
          </cell>
          <cell r="H1757">
            <v>60</v>
          </cell>
        </row>
        <row r="1758">
          <cell r="A1758"/>
          <cell r="H1758"/>
        </row>
        <row r="1759">
          <cell r="A1759"/>
          <cell r="H1759"/>
        </row>
        <row r="1760">
          <cell r="A1760"/>
          <cell r="H1760"/>
        </row>
        <row r="1761">
          <cell r="A1761"/>
          <cell r="F1761"/>
          <cell r="G1761" t="str">
            <v>Medido Acumulado</v>
          </cell>
          <cell r="H1761">
            <v>60</v>
          </cell>
        </row>
        <row r="1762">
          <cell r="A1762"/>
          <cell r="F1762"/>
          <cell r="G1762" t="str">
            <v>Contrato</v>
          </cell>
          <cell r="H1762">
            <v>0</v>
          </cell>
        </row>
        <row r="1763">
          <cell r="A1763"/>
          <cell r="F1763"/>
          <cell r="G1763" t="str">
            <v>Saldo</v>
          </cell>
          <cell r="H1763">
            <v>-60</v>
          </cell>
        </row>
        <row r="1764">
          <cell r="A1764"/>
        </row>
        <row r="1765">
          <cell r="A1765" t="str">
            <v>25.7.1</v>
          </cell>
          <cell r="B1765">
            <v>3</v>
          </cell>
          <cell r="C1765"/>
          <cell r="D1765"/>
          <cell r="E1765"/>
          <cell r="F1765"/>
          <cell r="G1765"/>
          <cell r="H1765">
            <v>2</v>
          </cell>
          <cell r="I1765" t="e">
            <v>#REF!</v>
          </cell>
        </row>
        <row r="1766">
          <cell r="A1766"/>
          <cell r="B1766" t="str">
            <v>RESERVATÓRIOS SUPERIOR</v>
          </cell>
          <cell r="C1766">
            <v>2</v>
          </cell>
          <cell r="H1766">
            <v>2</v>
          </cell>
        </row>
        <row r="1767">
          <cell r="A1767"/>
          <cell r="H1767">
            <v>0</v>
          </cell>
        </row>
        <row r="1768">
          <cell r="A1768"/>
          <cell r="H1768">
            <v>0</v>
          </cell>
        </row>
        <row r="1769">
          <cell r="A1769"/>
          <cell r="H1769">
            <v>0</v>
          </cell>
        </row>
        <row r="1770">
          <cell r="A1770"/>
          <cell r="H1770"/>
        </row>
        <row r="1771">
          <cell r="A1771"/>
          <cell r="H1771"/>
        </row>
        <row r="1772">
          <cell r="A1772"/>
          <cell r="G1772" t="str">
            <v>9ª medição</v>
          </cell>
          <cell r="H1772">
            <v>2</v>
          </cell>
        </row>
        <row r="1773">
          <cell r="A1773"/>
          <cell r="H1773"/>
        </row>
        <row r="1774">
          <cell r="A1774"/>
          <cell r="H1774"/>
        </row>
        <row r="1775">
          <cell r="A1775"/>
          <cell r="H1775"/>
        </row>
        <row r="1776">
          <cell r="A1776"/>
          <cell r="F1776"/>
          <cell r="G1776" t="str">
            <v>Medido Acumulado</v>
          </cell>
          <cell r="H1776">
            <v>2</v>
          </cell>
        </row>
        <row r="1777">
          <cell r="A1777"/>
          <cell r="F1777"/>
          <cell r="G1777" t="str">
            <v>Contrato</v>
          </cell>
          <cell r="H1777">
            <v>1</v>
          </cell>
        </row>
        <row r="1778">
          <cell r="A1778"/>
          <cell r="F1778"/>
          <cell r="G1778" t="str">
            <v>Saldo</v>
          </cell>
          <cell r="H1778">
            <v>-1</v>
          </cell>
        </row>
        <row r="1779">
          <cell r="A1779"/>
        </row>
        <row r="1780">
          <cell r="A1780" t="str">
            <v>25.11.1</v>
          </cell>
          <cell r="B1780">
            <v>2</v>
          </cell>
          <cell r="C1780"/>
          <cell r="D1780"/>
          <cell r="E1780"/>
          <cell r="F1780"/>
          <cell r="G1780"/>
          <cell r="H1780">
            <v>2</v>
          </cell>
          <cell r="I1780" t="e">
            <v>#REF!</v>
          </cell>
        </row>
        <row r="1781">
          <cell r="A1781"/>
          <cell r="B1781" t="str">
            <v>CUSTÓDIA</v>
          </cell>
          <cell r="C1781">
            <v>2</v>
          </cell>
          <cell r="H1781">
            <v>2</v>
          </cell>
        </row>
        <row r="1782">
          <cell r="A1782"/>
          <cell r="H1782">
            <v>0</v>
          </cell>
        </row>
        <row r="1783">
          <cell r="A1783"/>
          <cell r="H1783">
            <v>0</v>
          </cell>
        </row>
        <row r="1784">
          <cell r="A1784"/>
          <cell r="H1784"/>
        </row>
        <row r="1785">
          <cell r="A1785"/>
          <cell r="G1785" t="str">
            <v>9ª medição</v>
          </cell>
          <cell r="H1785">
            <v>2</v>
          </cell>
        </row>
        <row r="1786">
          <cell r="A1786"/>
          <cell r="H1786"/>
        </row>
        <row r="1787">
          <cell r="A1787"/>
          <cell r="H1787"/>
        </row>
        <row r="1788">
          <cell r="A1788"/>
          <cell r="H1788"/>
        </row>
        <row r="1789">
          <cell r="A1789"/>
          <cell r="H1789"/>
        </row>
        <row r="1790">
          <cell r="A1790"/>
          <cell r="H1790"/>
        </row>
        <row r="1791">
          <cell r="A1791"/>
          <cell r="F1791"/>
          <cell r="G1791" t="str">
            <v>Medido Acumulado</v>
          </cell>
          <cell r="H1791">
            <v>2</v>
          </cell>
        </row>
        <row r="1792">
          <cell r="A1792"/>
          <cell r="F1792"/>
          <cell r="G1792" t="str">
            <v>Contrato</v>
          </cell>
          <cell r="H1792">
            <v>0</v>
          </cell>
        </row>
        <row r="1793">
          <cell r="A1793"/>
          <cell r="F1793"/>
          <cell r="G1793" t="str">
            <v>Saldo</v>
          </cell>
          <cell r="H1793">
            <v>-2</v>
          </cell>
        </row>
        <row r="1794">
          <cell r="A1794"/>
        </row>
        <row r="1795">
          <cell r="A1795" t="str">
            <v>25.11.2</v>
          </cell>
          <cell r="B1795">
            <v>8</v>
          </cell>
          <cell r="C1795"/>
          <cell r="D1795"/>
          <cell r="E1795"/>
          <cell r="F1795"/>
          <cell r="G1795"/>
          <cell r="H1795">
            <v>8</v>
          </cell>
          <cell r="I1795" t="e">
            <v>#REF!</v>
          </cell>
        </row>
        <row r="1796">
          <cell r="A1796"/>
          <cell r="B1796" t="str">
            <v>WC MASCULINO</v>
          </cell>
          <cell r="C1796">
            <v>2</v>
          </cell>
          <cell r="H1796">
            <v>2</v>
          </cell>
        </row>
        <row r="1797">
          <cell r="A1797"/>
          <cell r="B1797" t="str">
            <v>WC FEMININO</v>
          </cell>
          <cell r="C1797">
            <v>3</v>
          </cell>
          <cell r="H1797">
            <v>3</v>
          </cell>
        </row>
        <row r="1798">
          <cell r="A1798"/>
          <cell r="B1798" t="str">
            <v>WC JURADOS</v>
          </cell>
          <cell r="C1798">
            <v>1</v>
          </cell>
          <cell r="H1798">
            <v>1</v>
          </cell>
        </row>
        <row r="1799">
          <cell r="A1799"/>
          <cell r="B1799" t="str">
            <v>WC JUIZ</v>
          </cell>
          <cell r="C1799">
            <v>1</v>
          </cell>
          <cell r="H1799">
            <v>1</v>
          </cell>
        </row>
        <row r="1800">
          <cell r="A1800"/>
          <cell r="B1800" t="str">
            <v>WC PROMOTORIA</v>
          </cell>
          <cell r="C1800">
            <v>1</v>
          </cell>
          <cell r="H1800">
            <v>1</v>
          </cell>
        </row>
        <row r="1801">
          <cell r="A1801"/>
          <cell r="H1801"/>
        </row>
        <row r="1802">
          <cell r="A1802"/>
          <cell r="G1802" t="str">
            <v>9ª medição</v>
          </cell>
          <cell r="H1802">
            <v>8</v>
          </cell>
        </row>
        <row r="1803">
          <cell r="A1803"/>
          <cell r="H1803"/>
        </row>
        <row r="1804">
          <cell r="A1804"/>
          <cell r="H1804"/>
        </row>
        <row r="1805">
          <cell r="A1805"/>
          <cell r="H1805"/>
        </row>
        <row r="1806">
          <cell r="A1806"/>
          <cell r="F1806"/>
          <cell r="G1806" t="str">
            <v>Medido Acumulado</v>
          </cell>
          <cell r="H1806">
            <v>8</v>
          </cell>
        </row>
        <row r="1807">
          <cell r="A1807"/>
          <cell r="F1807"/>
          <cell r="G1807" t="str">
            <v>Contrato</v>
          </cell>
          <cell r="H1807">
            <v>0</v>
          </cell>
        </row>
        <row r="1808">
          <cell r="A1808"/>
          <cell r="F1808"/>
          <cell r="G1808" t="str">
            <v>Saldo</v>
          </cell>
          <cell r="H1808">
            <v>-8</v>
          </cell>
        </row>
        <row r="1809">
          <cell r="A1809"/>
        </row>
        <row r="1810">
          <cell r="A1810" t="str">
            <v>25.11.4</v>
          </cell>
          <cell r="B1810">
            <v>2</v>
          </cell>
          <cell r="C1810"/>
          <cell r="D1810"/>
          <cell r="E1810"/>
          <cell r="F1810"/>
          <cell r="G1810"/>
          <cell r="H1810">
            <v>2</v>
          </cell>
          <cell r="I1810" t="e">
            <v>#REF!</v>
          </cell>
        </row>
        <row r="1811">
          <cell r="A1811"/>
          <cell r="B1811" t="str">
            <v>WC PNE MASCULINO</v>
          </cell>
          <cell r="C1811">
            <v>1</v>
          </cell>
          <cell r="H1811">
            <v>1</v>
          </cell>
        </row>
        <row r="1812">
          <cell r="A1812"/>
          <cell r="B1812" t="str">
            <v>WC PNE FEMININO</v>
          </cell>
          <cell r="C1812">
            <v>1</v>
          </cell>
          <cell r="H1812">
            <v>1</v>
          </cell>
        </row>
        <row r="1813">
          <cell r="A1813"/>
          <cell r="H1813"/>
        </row>
        <row r="1814">
          <cell r="A1814"/>
          <cell r="H1814"/>
        </row>
        <row r="1815">
          <cell r="A1815"/>
          <cell r="H1815"/>
        </row>
        <row r="1816">
          <cell r="A1816"/>
          <cell r="H1816"/>
        </row>
        <row r="1817">
          <cell r="A1817"/>
          <cell r="G1817" t="str">
            <v>9ª medição</v>
          </cell>
          <cell r="H1817">
            <v>2</v>
          </cell>
        </row>
        <row r="1818">
          <cell r="A1818"/>
          <cell r="H1818"/>
        </row>
        <row r="1819">
          <cell r="A1819"/>
          <cell r="H1819"/>
        </row>
        <row r="1820">
          <cell r="A1820"/>
          <cell r="H1820"/>
        </row>
        <row r="1821">
          <cell r="A1821"/>
          <cell r="F1821"/>
          <cell r="G1821" t="str">
            <v>Medido Acumulado</v>
          </cell>
          <cell r="H1821">
            <v>2</v>
          </cell>
        </row>
        <row r="1822">
          <cell r="A1822"/>
          <cell r="F1822"/>
          <cell r="G1822" t="str">
            <v>Contrato</v>
          </cell>
          <cell r="H1822">
            <v>0</v>
          </cell>
        </row>
        <row r="1823">
          <cell r="A1823"/>
          <cell r="F1823"/>
          <cell r="G1823" t="str">
            <v>Saldo</v>
          </cell>
          <cell r="H1823">
            <v>-2</v>
          </cell>
        </row>
        <row r="1824">
          <cell r="A1824"/>
        </row>
        <row r="1825">
          <cell r="A1825" t="str">
            <v>25.11.6</v>
          </cell>
          <cell r="B1825">
            <v>2</v>
          </cell>
          <cell r="C1825"/>
          <cell r="D1825"/>
          <cell r="E1825"/>
          <cell r="F1825"/>
          <cell r="G1825"/>
          <cell r="H1825">
            <v>2</v>
          </cell>
          <cell r="I1825" t="e">
            <v>#REF!</v>
          </cell>
        </row>
        <row r="1826">
          <cell r="A1826"/>
          <cell r="B1826" t="str">
            <v>WC MASCULINO</v>
          </cell>
          <cell r="C1826">
            <v>2</v>
          </cell>
          <cell r="H1826">
            <v>2</v>
          </cell>
        </row>
        <row r="1827">
          <cell r="A1827"/>
          <cell r="H1827">
            <v>0</v>
          </cell>
        </row>
        <row r="1828">
          <cell r="A1828"/>
          <cell r="H1828"/>
        </row>
        <row r="1829">
          <cell r="A1829"/>
          <cell r="H1829"/>
        </row>
        <row r="1830">
          <cell r="A1830"/>
          <cell r="H1830"/>
        </row>
        <row r="1831">
          <cell r="A1831"/>
          <cell r="H1831"/>
        </row>
        <row r="1832">
          <cell r="A1832"/>
          <cell r="G1832" t="str">
            <v>9ª medição</v>
          </cell>
          <cell r="H1832">
            <v>2</v>
          </cell>
        </row>
        <row r="1833">
          <cell r="A1833"/>
          <cell r="H1833"/>
        </row>
        <row r="1834">
          <cell r="A1834"/>
          <cell r="H1834"/>
        </row>
        <row r="1835">
          <cell r="A1835"/>
          <cell r="H1835"/>
        </row>
        <row r="1836">
          <cell r="A1836"/>
          <cell r="F1836"/>
          <cell r="G1836" t="str">
            <v>Medido Acumulado</v>
          </cell>
          <cell r="H1836">
            <v>2</v>
          </cell>
        </row>
        <row r="1837">
          <cell r="A1837"/>
          <cell r="F1837"/>
          <cell r="G1837" t="str">
            <v>Contrato</v>
          </cell>
          <cell r="H1837">
            <v>0</v>
          </cell>
        </row>
        <row r="1838">
          <cell r="A1838"/>
          <cell r="F1838"/>
          <cell r="G1838" t="str">
            <v>Saldo</v>
          </cell>
          <cell r="H1838">
            <v>-2</v>
          </cell>
        </row>
        <row r="1839">
          <cell r="A1839"/>
          <cell r="F1839"/>
          <cell r="G1839"/>
          <cell r="H1839"/>
        </row>
        <row r="1840">
          <cell r="A1840" t="str">
            <v>25.11.8</v>
          </cell>
          <cell r="B1840">
            <v>2</v>
          </cell>
          <cell r="C1840"/>
          <cell r="D1840"/>
          <cell r="E1840"/>
          <cell r="F1840"/>
          <cell r="G1840"/>
          <cell r="H1840">
            <v>2</v>
          </cell>
          <cell r="I1840" t="e">
            <v>#REF!</v>
          </cell>
        </row>
        <row r="1841">
          <cell r="A1841"/>
          <cell r="B1841" t="str">
            <v>WC PNE MASCULINO</v>
          </cell>
          <cell r="C1841">
            <v>1</v>
          </cell>
          <cell r="F1841"/>
          <cell r="G1841"/>
          <cell r="H1841">
            <v>1</v>
          </cell>
        </row>
        <row r="1842">
          <cell r="A1842"/>
          <cell r="B1842" t="str">
            <v>WC PNE FEMININO</v>
          </cell>
          <cell r="C1842">
            <v>1</v>
          </cell>
          <cell r="F1842"/>
          <cell r="G1842"/>
          <cell r="H1842">
            <v>1</v>
          </cell>
        </row>
        <row r="1843">
          <cell r="A1843"/>
          <cell r="F1843"/>
          <cell r="G1843"/>
          <cell r="H1843"/>
        </row>
        <row r="1844">
          <cell r="A1844"/>
          <cell r="F1844"/>
          <cell r="G1844"/>
          <cell r="H1844"/>
        </row>
        <row r="1845">
          <cell r="A1845"/>
          <cell r="F1845"/>
          <cell r="G1845"/>
          <cell r="H1845"/>
        </row>
        <row r="1846">
          <cell r="A1846"/>
          <cell r="F1846"/>
          <cell r="G1846"/>
          <cell r="H1846"/>
        </row>
        <row r="1847">
          <cell r="A1847"/>
          <cell r="F1847"/>
          <cell r="G1847" t="str">
            <v>9ª medição</v>
          </cell>
          <cell r="H1847">
            <v>2</v>
          </cell>
        </row>
        <row r="1848">
          <cell r="A1848"/>
          <cell r="F1848"/>
          <cell r="G1848"/>
          <cell r="H1848"/>
        </row>
        <row r="1849">
          <cell r="A1849"/>
          <cell r="F1849"/>
          <cell r="G1849"/>
          <cell r="H1849"/>
        </row>
        <row r="1850">
          <cell r="A1850"/>
          <cell r="F1850"/>
          <cell r="G1850"/>
          <cell r="H1850"/>
        </row>
        <row r="1851">
          <cell r="A1851"/>
          <cell r="F1851"/>
          <cell r="G1851" t="str">
            <v>Medido Acumulado</v>
          </cell>
          <cell r="H1851">
            <v>2</v>
          </cell>
        </row>
        <row r="1852">
          <cell r="A1852"/>
          <cell r="F1852"/>
          <cell r="G1852" t="str">
            <v>Contrato</v>
          </cell>
          <cell r="H1852">
            <v>0</v>
          </cell>
        </row>
        <row r="1853">
          <cell r="A1853"/>
          <cell r="F1853"/>
          <cell r="G1853" t="str">
            <v>Saldo</v>
          </cell>
          <cell r="H1853">
            <v>-2</v>
          </cell>
        </row>
        <row r="1854">
          <cell r="A1854"/>
          <cell r="F1854"/>
          <cell r="G1854"/>
          <cell r="H1854"/>
        </row>
        <row r="1855">
          <cell r="A1855"/>
          <cell r="F1855"/>
          <cell r="G1855"/>
          <cell r="H1855"/>
        </row>
        <row r="1856">
          <cell r="A1856"/>
        </row>
        <row r="1857">
          <cell r="A1857" t="str">
            <v>25.11.9</v>
          </cell>
          <cell r="B1857">
            <v>1</v>
          </cell>
          <cell r="C1857"/>
          <cell r="D1857"/>
          <cell r="E1857"/>
          <cell r="F1857"/>
          <cell r="G1857"/>
          <cell r="H1857">
            <v>1</v>
          </cell>
          <cell r="I1857" t="e">
            <v>#REF!</v>
          </cell>
          <cell r="J1857" t="str">
            <v>CONFERIR NA OBRA</v>
          </cell>
        </row>
        <row r="1858">
          <cell r="A1858"/>
          <cell r="B1858" t="str">
            <v>DML</v>
          </cell>
          <cell r="C1858">
            <v>1</v>
          </cell>
          <cell r="H1858">
            <v>1</v>
          </cell>
        </row>
        <row r="1859">
          <cell r="A1859"/>
          <cell r="H1859">
            <v>0</v>
          </cell>
        </row>
        <row r="1860">
          <cell r="A1860"/>
          <cell r="H1860">
            <v>0</v>
          </cell>
        </row>
        <row r="1861">
          <cell r="A1861"/>
          <cell r="H1861">
            <v>0</v>
          </cell>
        </row>
        <row r="1862">
          <cell r="A1862"/>
          <cell r="H1862"/>
        </row>
        <row r="1863">
          <cell r="A1863"/>
          <cell r="H1863"/>
        </row>
        <row r="1864">
          <cell r="A1864"/>
          <cell r="H1864"/>
        </row>
        <row r="1865">
          <cell r="A1865"/>
          <cell r="G1865" t="str">
            <v>9ª medição</v>
          </cell>
          <cell r="H1865">
            <v>1</v>
          </cell>
        </row>
        <row r="1866">
          <cell r="A1866"/>
          <cell r="H1866"/>
        </row>
        <row r="1867">
          <cell r="A1867"/>
          <cell r="H1867"/>
        </row>
        <row r="1868">
          <cell r="A1868"/>
          <cell r="F1868"/>
          <cell r="G1868" t="str">
            <v>Medido Acumulado</v>
          </cell>
          <cell r="H1868">
            <v>1</v>
          </cell>
        </row>
        <row r="1869">
          <cell r="A1869"/>
          <cell r="F1869"/>
          <cell r="G1869" t="str">
            <v>Contrato</v>
          </cell>
          <cell r="H1869">
            <v>0</v>
          </cell>
        </row>
        <row r="1870">
          <cell r="A1870"/>
          <cell r="F1870"/>
          <cell r="G1870" t="str">
            <v>Saldo</v>
          </cell>
          <cell r="H1870">
            <v>-1</v>
          </cell>
        </row>
        <row r="1871">
          <cell r="A1871"/>
        </row>
        <row r="1872">
          <cell r="A1872" t="str">
            <v>25.11.15</v>
          </cell>
          <cell r="B1872">
            <v>4</v>
          </cell>
          <cell r="C1872"/>
          <cell r="D1872"/>
          <cell r="E1872"/>
          <cell r="F1872"/>
          <cell r="G1872"/>
          <cell r="H1872">
            <v>2</v>
          </cell>
          <cell r="I1872" t="e">
            <v>#REF!</v>
          </cell>
          <cell r="J1872" t="str">
            <v>CONFERIR NA OBRA</v>
          </cell>
        </row>
        <row r="1873">
          <cell r="A1873"/>
          <cell r="B1873" t="str">
            <v>WC MASCULINO</v>
          </cell>
          <cell r="C1873">
            <v>2</v>
          </cell>
          <cell r="H1873">
            <v>2</v>
          </cell>
        </row>
        <row r="1874">
          <cell r="A1874"/>
          <cell r="H1874">
            <v>0</v>
          </cell>
        </row>
        <row r="1875">
          <cell r="A1875"/>
          <cell r="H1875"/>
        </row>
        <row r="1876">
          <cell r="A1876"/>
          <cell r="H1876"/>
        </row>
        <row r="1877">
          <cell r="A1877"/>
          <cell r="H1877"/>
        </row>
        <row r="1878">
          <cell r="A1878"/>
          <cell r="H1878"/>
        </row>
        <row r="1879">
          <cell r="A1879"/>
          <cell r="H1879"/>
        </row>
        <row r="1880">
          <cell r="A1880"/>
          <cell r="G1880" t="str">
            <v>9ª medição</v>
          </cell>
          <cell r="H1880">
            <v>2</v>
          </cell>
        </row>
        <row r="1881">
          <cell r="A1881"/>
          <cell r="H1881"/>
        </row>
        <row r="1882">
          <cell r="A1882"/>
          <cell r="H1882"/>
        </row>
        <row r="1883">
          <cell r="A1883"/>
          <cell r="F1883"/>
          <cell r="G1883" t="str">
            <v>Medido Acumulado</v>
          </cell>
          <cell r="H1883">
            <v>2</v>
          </cell>
        </row>
        <row r="1884">
          <cell r="A1884"/>
          <cell r="F1884"/>
          <cell r="G1884" t="str">
            <v>Contrato</v>
          </cell>
          <cell r="H1884">
            <v>0</v>
          </cell>
        </row>
        <row r="1885">
          <cell r="A1885"/>
          <cell r="F1885"/>
          <cell r="G1885" t="str">
            <v>Saldo</v>
          </cell>
          <cell r="H1885">
            <v>-2</v>
          </cell>
        </row>
        <row r="1886">
          <cell r="A1886"/>
          <cell r="F1886"/>
          <cell r="G1886"/>
          <cell r="H1886"/>
        </row>
        <row r="1887">
          <cell r="A1887" t="str">
            <v>30.19</v>
          </cell>
          <cell r="B1887">
            <v>3</v>
          </cell>
          <cell r="C1887"/>
          <cell r="D1887"/>
          <cell r="E1887"/>
          <cell r="F1887"/>
          <cell r="G1887"/>
          <cell r="H1887">
            <v>3</v>
          </cell>
          <cell r="I1887" t="e">
            <v>#REF!</v>
          </cell>
        </row>
        <row r="1888">
          <cell r="A1888"/>
          <cell r="B1888" t="str">
            <v>RENOVAÇÃO DE AR</v>
          </cell>
          <cell r="C1888">
            <v>3</v>
          </cell>
          <cell r="H1888">
            <v>3</v>
          </cell>
        </row>
        <row r="1889">
          <cell r="A1889"/>
          <cell r="H1889">
            <v>0</v>
          </cell>
        </row>
        <row r="1890">
          <cell r="A1890"/>
          <cell r="H1890">
            <v>0</v>
          </cell>
        </row>
        <row r="1891">
          <cell r="A1891"/>
          <cell r="H1891">
            <v>0</v>
          </cell>
        </row>
        <row r="1892">
          <cell r="A1892"/>
          <cell r="H1892">
            <v>0</v>
          </cell>
        </row>
        <row r="1893">
          <cell r="A1893"/>
          <cell r="H1893">
            <v>0</v>
          </cell>
        </row>
        <row r="1894">
          <cell r="A1894"/>
          <cell r="H1894">
            <v>0</v>
          </cell>
        </row>
        <row r="1895">
          <cell r="A1895"/>
          <cell r="H1895">
            <v>0</v>
          </cell>
        </row>
        <row r="1896">
          <cell r="A1896"/>
          <cell r="H1896">
            <v>0</v>
          </cell>
        </row>
        <row r="1897">
          <cell r="A1897"/>
          <cell r="H1897">
            <v>0</v>
          </cell>
        </row>
        <row r="1898">
          <cell r="A1898"/>
          <cell r="F1898"/>
          <cell r="G1898" t="str">
            <v>Medido Acumulado</v>
          </cell>
          <cell r="H1898" t="e">
            <v>#REF!</v>
          </cell>
        </row>
        <row r="1899">
          <cell r="A1899"/>
          <cell r="F1899"/>
          <cell r="G1899" t="str">
            <v>Contrato</v>
          </cell>
          <cell r="H1899">
            <v>0</v>
          </cell>
        </row>
        <row r="1900">
          <cell r="A1900"/>
          <cell r="F1900"/>
          <cell r="G1900" t="str">
            <v>Saldo</v>
          </cell>
          <cell r="H1900" t="e">
            <v>#REF!</v>
          </cell>
        </row>
        <row r="1901">
          <cell r="A1901"/>
        </row>
        <row r="1902">
          <cell r="A1902" t="str">
            <v>30.20</v>
          </cell>
          <cell r="B1902">
            <v>2</v>
          </cell>
          <cell r="C1902"/>
          <cell r="D1902"/>
          <cell r="E1902"/>
          <cell r="F1902"/>
          <cell r="G1902"/>
          <cell r="H1902">
            <v>2</v>
          </cell>
          <cell r="I1902" t="e">
            <v>#REF!</v>
          </cell>
        </row>
        <row r="1903">
          <cell r="A1903"/>
          <cell r="B1903" t="str">
            <v>RENOVAÇÃO DE AR</v>
          </cell>
          <cell r="C1903">
            <v>2</v>
          </cell>
          <cell r="H1903">
            <v>2</v>
          </cell>
        </row>
        <row r="1904">
          <cell r="A1904"/>
          <cell r="H1904">
            <v>0</v>
          </cell>
        </row>
        <row r="1905">
          <cell r="A1905"/>
          <cell r="H1905">
            <v>0</v>
          </cell>
        </row>
        <row r="1906">
          <cell r="A1906"/>
          <cell r="H1906">
            <v>0</v>
          </cell>
        </row>
        <row r="1907">
          <cell r="A1907"/>
          <cell r="H1907">
            <v>0</v>
          </cell>
        </row>
        <row r="1908">
          <cell r="A1908"/>
          <cell r="H1908">
            <v>0</v>
          </cell>
        </row>
        <row r="1909">
          <cell r="A1909"/>
          <cell r="H1909">
            <v>0</v>
          </cell>
        </row>
        <row r="1910">
          <cell r="A1910"/>
          <cell r="H1910">
            <v>0</v>
          </cell>
        </row>
        <row r="1911">
          <cell r="A1911"/>
          <cell r="H1911">
            <v>0</v>
          </cell>
        </row>
        <row r="1912">
          <cell r="A1912"/>
          <cell r="H1912">
            <v>0</v>
          </cell>
        </row>
        <row r="1913">
          <cell r="A1913"/>
          <cell r="F1913"/>
          <cell r="G1913" t="str">
            <v>Medido Acumulado</v>
          </cell>
          <cell r="H1913" t="e">
            <v>#REF!</v>
          </cell>
        </row>
        <row r="1914">
          <cell r="A1914"/>
          <cell r="F1914"/>
          <cell r="G1914" t="str">
            <v>Contrato</v>
          </cell>
          <cell r="H1914">
            <v>0</v>
          </cell>
        </row>
        <row r="1915">
          <cell r="A1915"/>
          <cell r="F1915"/>
          <cell r="G1915" t="str">
            <v>Saldo</v>
          </cell>
          <cell r="H1915" t="e">
            <v>#REF!</v>
          </cell>
        </row>
        <row r="1916">
          <cell r="A1916"/>
        </row>
        <row r="1917">
          <cell r="A1917" t="str">
            <v>30.21</v>
          </cell>
          <cell r="B1917">
            <v>29</v>
          </cell>
          <cell r="C1917"/>
          <cell r="D1917"/>
          <cell r="E1917"/>
          <cell r="F1917"/>
          <cell r="G1917"/>
          <cell r="H1917">
            <v>29</v>
          </cell>
          <cell r="I1917" t="e">
            <v>#REF!</v>
          </cell>
        </row>
        <row r="1918">
          <cell r="A1918"/>
          <cell r="B1918" t="str">
            <v>RENOVAÇÃO DE AR</v>
          </cell>
          <cell r="C1918">
            <v>29</v>
          </cell>
          <cell r="H1918">
            <v>29</v>
          </cell>
        </row>
        <row r="1919">
          <cell r="A1919"/>
          <cell r="H1919">
            <v>0</v>
          </cell>
        </row>
        <row r="1920">
          <cell r="A1920"/>
          <cell r="H1920">
            <v>0</v>
          </cell>
        </row>
        <row r="1921">
          <cell r="A1921"/>
          <cell r="H1921">
            <v>0</v>
          </cell>
        </row>
        <row r="1922">
          <cell r="A1922"/>
          <cell r="H1922">
            <v>0</v>
          </cell>
        </row>
        <row r="1923">
          <cell r="A1923"/>
          <cell r="H1923">
            <v>0</v>
          </cell>
        </row>
        <row r="1924">
          <cell r="A1924"/>
          <cell r="H1924">
            <v>0</v>
          </cell>
        </row>
        <row r="1925">
          <cell r="A1925"/>
          <cell r="H1925">
            <v>0</v>
          </cell>
        </row>
        <row r="1926">
          <cell r="A1926"/>
          <cell r="H1926">
            <v>0</v>
          </cell>
        </row>
        <row r="1927">
          <cell r="A1927"/>
          <cell r="H1927">
            <v>0</v>
          </cell>
        </row>
        <row r="1928">
          <cell r="A1928"/>
          <cell r="F1928"/>
          <cell r="G1928" t="str">
            <v>Medido Acumulado</v>
          </cell>
          <cell r="H1928" t="e">
            <v>#REF!</v>
          </cell>
        </row>
        <row r="1929">
          <cell r="A1929"/>
          <cell r="F1929"/>
          <cell r="G1929" t="str">
            <v>Contrato</v>
          </cell>
          <cell r="H1929">
            <v>0</v>
          </cell>
        </row>
        <row r="1930">
          <cell r="A1930"/>
          <cell r="F1930"/>
          <cell r="G1930" t="str">
            <v>Saldo</v>
          </cell>
          <cell r="H1930" t="e">
            <v>#REF!</v>
          </cell>
        </row>
        <row r="1931">
          <cell r="A1931"/>
        </row>
        <row r="1932">
          <cell r="A1932" t="str">
            <v>30.22</v>
          </cell>
          <cell r="B1932">
            <v>17</v>
          </cell>
          <cell r="C1932"/>
          <cell r="D1932"/>
          <cell r="E1932"/>
          <cell r="F1932"/>
          <cell r="G1932"/>
          <cell r="H1932">
            <v>17</v>
          </cell>
          <cell r="I1932" t="e">
            <v>#REF!</v>
          </cell>
        </row>
        <row r="1933">
          <cell r="A1933"/>
          <cell r="B1933" t="str">
            <v>RENOVAÇÃO DE AR</v>
          </cell>
          <cell r="C1933">
            <v>17</v>
          </cell>
          <cell r="H1933">
            <v>17</v>
          </cell>
        </row>
        <row r="1934">
          <cell r="A1934"/>
          <cell r="H1934">
            <v>0</v>
          </cell>
        </row>
        <row r="1935">
          <cell r="A1935"/>
          <cell r="H1935">
            <v>0</v>
          </cell>
        </row>
        <row r="1936">
          <cell r="A1936"/>
          <cell r="H1936">
            <v>0</v>
          </cell>
        </row>
        <row r="1937">
          <cell r="A1937"/>
          <cell r="H1937">
            <v>0</v>
          </cell>
        </row>
        <row r="1938">
          <cell r="A1938"/>
          <cell r="H1938">
            <v>0</v>
          </cell>
        </row>
        <row r="1939">
          <cell r="A1939"/>
          <cell r="H1939">
            <v>0</v>
          </cell>
        </row>
        <row r="1940">
          <cell r="A1940"/>
          <cell r="H1940">
            <v>0</v>
          </cell>
        </row>
        <row r="1941">
          <cell r="A1941"/>
          <cell r="H1941">
            <v>0</v>
          </cell>
        </row>
        <row r="1942">
          <cell r="A1942"/>
          <cell r="H1942">
            <v>0</v>
          </cell>
        </row>
        <row r="1943">
          <cell r="A1943"/>
          <cell r="F1943"/>
          <cell r="G1943" t="str">
            <v>Medido Acumulado</v>
          </cell>
          <cell r="H1943" t="e">
            <v>#REF!</v>
          </cell>
        </row>
        <row r="1944">
          <cell r="A1944"/>
          <cell r="F1944"/>
          <cell r="G1944" t="str">
            <v>Contrato</v>
          </cell>
          <cell r="H1944">
            <v>0</v>
          </cell>
        </row>
        <row r="1945">
          <cell r="A1945"/>
          <cell r="F1945"/>
          <cell r="G1945" t="str">
            <v>Saldo</v>
          </cell>
          <cell r="H1945" t="e">
            <v>#REF!</v>
          </cell>
        </row>
        <row r="1946">
          <cell r="A1946"/>
        </row>
        <row r="1947">
          <cell r="A1947" t="str">
            <v>30.23</v>
          </cell>
          <cell r="B1947">
            <v>13</v>
          </cell>
          <cell r="C1947"/>
          <cell r="D1947"/>
          <cell r="E1947"/>
          <cell r="F1947"/>
          <cell r="G1947"/>
          <cell r="H1947">
            <v>13</v>
          </cell>
          <cell r="I1947" t="e">
            <v>#REF!</v>
          </cell>
        </row>
        <row r="1948">
          <cell r="A1948"/>
          <cell r="B1948" t="str">
            <v>RENOVAÇÃO DE AR</v>
          </cell>
          <cell r="C1948">
            <v>13</v>
          </cell>
          <cell r="H1948">
            <v>13</v>
          </cell>
        </row>
        <row r="1949">
          <cell r="A1949"/>
          <cell r="H1949">
            <v>0</v>
          </cell>
        </row>
        <row r="1950">
          <cell r="A1950"/>
          <cell r="H1950">
            <v>0</v>
          </cell>
        </row>
        <row r="1951">
          <cell r="A1951"/>
          <cell r="H1951">
            <v>0</v>
          </cell>
        </row>
        <row r="1952">
          <cell r="A1952"/>
          <cell r="H1952">
            <v>0</v>
          </cell>
        </row>
        <row r="1953">
          <cell r="A1953"/>
          <cell r="H1953">
            <v>0</v>
          </cell>
        </row>
        <row r="1954">
          <cell r="A1954"/>
          <cell r="H1954">
            <v>0</v>
          </cell>
        </row>
        <row r="1955">
          <cell r="A1955"/>
          <cell r="H1955">
            <v>0</v>
          </cell>
        </row>
        <row r="1956">
          <cell r="A1956"/>
          <cell r="H1956">
            <v>0</v>
          </cell>
        </row>
        <row r="1957">
          <cell r="A1957"/>
          <cell r="H1957">
            <v>0</v>
          </cell>
        </row>
        <row r="1958">
          <cell r="A1958"/>
          <cell r="F1958"/>
          <cell r="G1958" t="str">
            <v>Medido Acumulado</v>
          </cell>
          <cell r="H1958" t="e">
            <v>#REF!</v>
          </cell>
        </row>
        <row r="1959">
          <cell r="A1959"/>
          <cell r="F1959"/>
          <cell r="G1959" t="str">
            <v>Contrato</v>
          </cell>
          <cell r="H1959">
            <v>0</v>
          </cell>
        </row>
        <row r="1960">
          <cell r="A1960"/>
          <cell r="F1960"/>
          <cell r="G1960" t="str">
            <v>Saldo</v>
          </cell>
          <cell r="H1960" t="e">
            <v>#REF!</v>
          </cell>
        </row>
        <row r="1961">
          <cell r="A1961"/>
        </row>
        <row r="1962">
          <cell r="A1962" t="str">
            <v>30.24</v>
          </cell>
          <cell r="B1962">
            <v>1</v>
          </cell>
          <cell r="C1962"/>
          <cell r="D1962"/>
          <cell r="E1962"/>
          <cell r="F1962"/>
          <cell r="G1962"/>
          <cell r="H1962">
            <v>1</v>
          </cell>
          <cell r="I1962" t="e">
            <v>#REF!</v>
          </cell>
        </row>
        <row r="1963">
          <cell r="A1963"/>
          <cell r="B1963" t="str">
            <v>RENOVAÇÃO DE AR</v>
          </cell>
          <cell r="C1963">
            <v>1</v>
          </cell>
          <cell r="H1963">
            <v>1</v>
          </cell>
        </row>
        <row r="1964">
          <cell r="A1964"/>
          <cell r="H1964">
            <v>0</v>
          </cell>
        </row>
        <row r="1965">
          <cell r="A1965"/>
          <cell r="H1965">
            <v>0</v>
          </cell>
        </row>
        <row r="1966">
          <cell r="A1966"/>
          <cell r="H1966">
            <v>0</v>
          </cell>
        </row>
        <row r="1967">
          <cell r="A1967"/>
          <cell r="H1967">
            <v>0</v>
          </cell>
        </row>
        <row r="1968">
          <cell r="A1968"/>
          <cell r="H1968">
            <v>0</v>
          </cell>
        </row>
        <row r="1969">
          <cell r="A1969"/>
          <cell r="H1969">
            <v>0</v>
          </cell>
        </row>
        <row r="1970">
          <cell r="A1970"/>
          <cell r="H1970">
            <v>0</v>
          </cell>
        </row>
        <row r="1971">
          <cell r="A1971"/>
          <cell r="H1971">
            <v>0</v>
          </cell>
        </row>
        <row r="1972">
          <cell r="A1972"/>
          <cell r="H1972">
            <v>0</v>
          </cell>
        </row>
        <row r="1973">
          <cell r="A1973"/>
          <cell r="F1973"/>
          <cell r="G1973" t="str">
            <v>Medido Acumulado</v>
          </cell>
          <cell r="H1973" t="e">
            <v>#REF!</v>
          </cell>
        </row>
        <row r="1974">
          <cell r="A1974"/>
          <cell r="F1974"/>
          <cell r="G1974" t="str">
            <v>Contrato</v>
          </cell>
          <cell r="H1974">
            <v>0</v>
          </cell>
        </row>
        <row r="1975">
          <cell r="A1975"/>
          <cell r="F1975"/>
          <cell r="G1975" t="str">
            <v>Saldo</v>
          </cell>
          <cell r="H1975" t="e">
            <v>#REF!</v>
          </cell>
        </row>
        <row r="1976">
          <cell r="A1976"/>
        </row>
        <row r="1977">
          <cell r="A1977" t="str">
            <v>30.25</v>
          </cell>
          <cell r="B1977">
            <v>4</v>
          </cell>
          <cell r="C1977"/>
          <cell r="D1977"/>
          <cell r="E1977"/>
          <cell r="F1977"/>
          <cell r="G1977"/>
          <cell r="H1977">
            <v>4</v>
          </cell>
          <cell r="I1977" t="e">
            <v>#REF!</v>
          </cell>
        </row>
        <row r="1978">
          <cell r="A1978"/>
          <cell r="B1978" t="str">
            <v>RENOVAÇÃO DE AR</v>
          </cell>
          <cell r="C1978">
            <v>4</v>
          </cell>
          <cell r="H1978">
            <v>4</v>
          </cell>
        </row>
        <row r="1979">
          <cell r="A1979"/>
          <cell r="H1979">
            <v>0</v>
          </cell>
        </row>
        <row r="1980">
          <cell r="A1980"/>
          <cell r="H1980">
            <v>0</v>
          </cell>
        </row>
        <row r="1981">
          <cell r="A1981"/>
          <cell r="H1981">
            <v>0</v>
          </cell>
        </row>
        <row r="1982">
          <cell r="A1982"/>
          <cell r="H1982">
            <v>0</v>
          </cell>
        </row>
        <row r="1983">
          <cell r="A1983"/>
          <cell r="H1983">
            <v>0</v>
          </cell>
        </row>
        <row r="1984">
          <cell r="A1984"/>
          <cell r="H1984">
            <v>0</v>
          </cell>
        </row>
        <row r="1985">
          <cell r="A1985"/>
          <cell r="H1985">
            <v>0</v>
          </cell>
        </row>
        <row r="1986">
          <cell r="A1986"/>
          <cell r="H1986">
            <v>0</v>
          </cell>
        </row>
        <row r="1987">
          <cell r="A1987"/>
          <cell r="H1987">
            <v>0</v>
          </cell>
        </row>
        <row r="1988">
          <cell r="A1988"/>
          <cell r="F1988"/>
          <cell r="G1988" t="str">
            <v>Medido Acumulado</v>
          </cell>
          <cell r="H1988" t="e">
            <v>#REF!</v>
          </cell>
        </row>
        <row r="1989">
          <cell r="A1989"/>
          <cell r="F1989"/>
          <cell r="G1989" t="str">
            <v>Contrato</v>
          </cell>
          <cell r="H1989">
            <v>0</v>
          </cell>
        </row>
        <row r="1990">
          <cell r="A1990"/>
          <cell r="F1990"/>
          <cell r="G1990" t="str">
            <v>Saldo</v>
          </cell>
          <cell r="H1990" t="e">
            <v>#REF!</v>
          </cell>
        </row>
        <row r="1991">
          <cell r="A1991"/>
        </row>
        <row r="1992">
          <cell r="A1992" t="str">
            <v>30.26</v>
          </cell>
          <cell r="B1992">
            <v>10</v>
          </cell>
          <cell r="C1992"/>
          <cell r="D1992"/>
          <cell r="E1992"/>
          <cell r="F1992"/>
          <cell r="G1992"/>
          <cell r="H1992">
            <v>10</v>
          </cell>
          <cell r="I1992" t="e">
            <v>#REF!</v>
          </cell>
        </row>
        <row r="1993">
          <cell r="A1993"/>
          <cell r="B1993" t="str">
            <v>RENOVAÇÃO DE AR</v>
          </cell>
          <cell r="C1993">
            <v>10</v>
          </cell>
          <cell r="H1993">
            <v>10</v>
          </cell>
        </row>
        <row r="1994">
          <cell r="A1994"/>
          <cell r="H1994">
            <v>0</v>
          </cell>
        </row>
        <row r="1995">
          <cell r="A1995"/>
          <cell r="H1995">
            <v>0</v>
          </cell>
        </row>
        <row r="1996">
          <cell r="A1996"/>
          <cell r="H1996">
            <v>0</v>
          </cell>
        </row>
        <row r="1997">
          <cell r="A1997"/>
          <cell r="H1997">
            <v>0</v>
          </cell>
        </row>
        <row r="1998">
          <cell r="A1998"/>
          <cell r="H1998">
            <v>0</v>
          </cell>
        </row>
        <row r="1999">
          <cell r="A1999"/>
          <cell r="H1999">
            <v>0</v>
          </cell>
        </row>
        <row r="2000">
          <cell r="A2000"/>
          <cell r="H2000">
            <v>0</v>
          </cell>
        </row>
        <row r="2001">
          <cell r="A2001"/>
          <cell r="H2001">
            <v>0</v>
          </cell>
        </row>
        <row r="2002">
          <cell r="A2002"/>
          <cell r="H2002">
            <v>0</v>
          </cell>
        </row>
        <row r="2003">
          <cell r="A2003"/>
          <cell r="F2003"/>
          <cell r="G2003" t="str">
            <v>Medido Acumulado</v>
          </cell>
          <cell r="H2003" t="e">
            <v>#REF!</v>
          </cell>
        </row>
        <row r="2004">
          <cell r="A2004"/>
          <cell r="F2004"/>
          <cell r="G2004" t="str">
            <v>Contrato</v>
          </cell>
          <cell r="H2004">
            <v>0</v>
          </cell>
        </row>
        <row r="2005">
          <cell r="A2005"/>
          <cell r="F2005"/>
          <cell r="G2005" t="str">
            <v>Saldo</v>
          </cell>
          <cell r="H2005" t="e">
            <v>#REF!</v>
          </cell>
        </row>
        <row r="2006">
          <cell r="A2006"/>
        </row>
        <row r="2007">
          <cell r="A2007" t="str">
            <v>30.27</v>
          </cell>
          <cell r="B2007">
            <v>2</v>
          </cell>
          <cell r="C2007"/>
          <cell r="D2007"/>
          <cell r="E2007"/>
          <cell r="F2007"/>
          <cell r="G2007"/>
          <cell r="H2007">
            <v>2</v>
          </cell>
          <cell r="I2007" t="e">
            <v>#REF!</v>
          </cell>
        </row>
        <row r="2008">
          <cell r="A2008"/>
          <cell r="B2008" t="str">
            <v>RENOVAÇÃO DE AR</v>
          </cell>
          <cell r="C2008">
            <v>2</v>
          </cell>
          <cell r="H2008">
            <v>2</v>
          </cell>
        </row>
        <row r="2009">
          <cell r="A2009"/>
          <cell r="H2009">
            <v>0</v>
          </cell>
        </row>
        <row r="2010">
          <cell r="A2010"/>
          <cell r="H2010">
            <v>0</v>
          </cell>
        </row>
        <row r="2011">
          <cell r="A2011"/>
          <cell r="H2011">
            <v>0</v>
          </cell>
        </row>
        <row r="2012">
          <cell r="A2012"/>
          <cell r="H2012">
            <v>0</v>
          </cell>
        </row>
        <row r="2013">
          <cell r="A2013"/>
          <cell r="H2013">
            <v>0</v>
          </cell>
        </row>
        <row r="2014">
          <cell r="A2014"/>
          <cell r="H2014">
            <v>0</v>
          </cell>
        </row>
        <row r="2015">
          <cell r="A2015"/>
          <cell r="H2015">
            <v>0</v>
          </cell>
        </row>
        <row r="2016">
          <cell r="A2016"/>
          <cell r="H2016">
            <v>0</v>
          </cell>
        </row>
        <row r="2017">
          <cell r="A2017"/>
          <cell r="H2017">
            <v>0</v>
          </cell>
        </row>
        <row r="2018">
          <cell r="A2018"/>
          <cell r="F2018"/>
          <cell r="G2018" t="str">
            <v>Medido Acumulado</v>
          </cell>
          <cell r="H2018" t="e">
            <v>#REF!</v>
          </cell>
        </row>
        <row r="2019">
          <cell r="A2019"/>
          <cell r="F2019"/>
          <cell r="G2019" t="str">
            <v>Contrato</v>
          </cell>
          <cell r="H2019">
            <v>0</v>
          </cell>
        </row>
        <row r="2020">
          <cell r="A2020"/>
          <cell r="F2020"/>
          <cell r="G2020" t="str">
            <v>Saldo</v>
          </cell>
          <cell r="H2020" t="e">
            <v>#REF!</v>
          </cell>
        </row>
        <row r="2021">
          <cell r="A2021"/>
        </row>
        <row r="2022">
          <cell r="A2022" t="str">
            <v>30.28</v>
          </cell>
          <cell r="B2022">
            <v>4</v>
          </cell>
          <cell r="C2022"/>
          <cell r="D2022"/>
          <cell r="E2022"/>
          <cell r="F2022"/>
          <cell r="G2022"/>
          <cell r="H2022">
            <v>4</v>
          </cell>
          <cell r="I2022" t="e">
            <v>#REF!</v>
          </cell>
        </row>
        <row r="2023">
          <cell r="A2023"/>
          <cell r="B2023" t="str">
            <v>RENOVAÇÃO DE AR</v>
          </cell>
          <cell r="C2023">
            <v>4</v>
          </cell>
          <cell r="H2023">
            <v>4</v>
          </cell>
        </row>
        <row r="2024">
          <cell r="A2024"/>
          <cell r="H2024">
            <v>0</v>
          </cell>
        </row>
        <row r="2025">
          <cell r="A2025"/>
          <cell r="H2025">
            <v>0</v>
          </cell>
        </row>
        <row r="2026">
          <cell r="A2026"/>
          <cell r="H2026">
            <v>0</v>
          </cell>
        </row>
        <row r="2027">
          <cell r="A2027"/>
          <cell r="H2027">
            <v>0</v>
          </cell>
        </row>
        <row r="2028">
          <cell r="A2028"/>
          <cell r="H2028">
            <v>0</v>
          </cell>
        </row>
        <row r="2029">
          <cell r="A2029"/>
          <cell r="H2029">
            <v>0</v>
          </cell>
        </row>
        <row r="2030">
          <cell r="A2030"/>
          <cell r="H2030">
            <v>0</v>
          </cell>
        </row>
        <row r="2031">
          <cell r="A2031"/>
          <cell r="H2031">
            <v>0</v>
          </cell>
        </row>
        <row r="2032">
          <cell r="A2032"/>
          <cell r="H2032">
            <v>0</v>
          </cell>
        </row>
        <row r="2033">
          <cell r="A2033"/>
          <cell r="F2033"/>
          <cell r="G2033" t="str">
            <v>Medido Acumulado</v>
          </cell>
          <cell r="H2033" t="e">
            <v>#REF!</v>
          </cell>
        </row>
        <row r="2034">
          <cell r="A2034"/>
          <cell r="F2034"/>
          <cell r="G2034" t="str">
            <v>Contrato</v>
          </cell>
          <cell r="H2034">
            <v>0</v>
          </cell>
        </row>
        <row r="2035">
          <cell r="A2035"/>
          <cell r="F2035"/>
          <cell r="G2035" t="str">
            <v>Saldo</v>
          </cell>
          <cell r="H2035" t="e">
            <v>#REF!</v>
          </cell>
        </row>
        <row r="2036">
          <cell r="A2036"/>
        </row>
        <row r="2037">
          <cell r="A2037" t="str">
            <v>30.29</v>
          </cell>
          <cell r="B2037">
            <v>1</v>
          </cell>
          <cell r="C2037"/>
          <cell r="D2037"/>
          <cell r="E2037"/>
          <cell r="F2037"/>
          <cell r="G2037"/>
          <cell r="H2037">
            <v>1</v>
          </cell>
          <cell r="I2037" t="e">
            <v>#REF!</v>
          </cell>
        </row>
        <row r="2038">
          <cell r="A2038"/>
          <cell r="B2038" t="str">
            <v>RENOVAÇÃO DE AR</v>
          </cell>
          <cell r="C2038">
            <v>1</v>
          </cell>
          <cell r="H2038">
            <v>1</v>
          </cell>
        </row>
        <row r="2039">
          <cell r="A2039"/>
          <cell r="H2039">
            <v>0</v>
          </cell>
        </row>
        <row r="2040">
          <cell r="A2040"/>
          <cell r="H2040">
            <v>0</v>
          </cell>
        </row>
        <row r="2041">
          <cell r="A2041"/>
          <cell r="H2041">
            <v>0</v>
          </cell>
        </row>
        <row r="2042">
          <cell r="A2042"/>
          <cell r="H2042">
            <v>0</v>
          </cell>
        </row>
        <row r="2043">
          <cell r="A2043"/>
          <cell r="H2043">
            <v>0</v>
          </cell>
        </row>
        <row r="2044">
          <cell r="A2044"/>
          <cell r="H2044">
            <v>0</v>
          </cell>
        </row>
        <row r="2045">
          <cell r="A2045"/>
          <cell r="H2045">
            <v>0</v>
          </cell>
        </row>
        <row r="2046">
          <cell r="A2046"/>
          <cell r="H2046">
            <v>0</v>
          </cell>
        </row>
        <row r="2047">
          <cell r="A2047"/>
          <cell r="H2047">
            <v>0</v>
          </cell>
        </row>
        <row r="2048">
          <cell r="A2048"/>
          <cell r="F2048"/>
          <cell r="G2048" t="str">
            <v>Medido Acumulado</v>
          </cell>
          <cell r="H2048" t="e">
            <v>#REF!</v>
          </cell>
        </row>
        <row r="2049">
          <cell r="A2049"/>
          <cell r="F2049"/>
          <cell r="G2049" t="str">
            <v>Contrato</v>
          </cell>
          <cell r="H2049">
            <v>0</v>
          </cell>
        </row>
        <row r="2050">
          <cell r="A2050"/>
          <cell r="F2050"/>
          <cell r="G2050" t="str">
            <v>Saldo</v>
          </cell>
          <cell r="H2050" t="e">
            <v>#REF!</v>
          </cell>
        </row>
        <row r="2051">
          <cell r="A2051"/>
        </row>
        <row r="2052">
          <cell r="A2052" t="str">
            <v>30.30</v>
          </cell>
          <cell r="B2052">
            <v>1</v>
          </cell>
          <cell r="C2052"/>
          <cell r="D2052"/>
          <cell r="E2052"/>
          <cell r="F2052"/>
          <cell r="G2052"/>
          <cell r="H2052">
            <v>1</v>
          </cell>
          <cell r="I2052" t="e">
            <v>#REF!</v>
          </cell>
        </row>
        <row r="2053">
          <cell r="A2053"/>
          <cell r="B2053" t="str">
            <v>RENOVAÇÃO DE AR</v>
          </cell>
          <cell r="C2053">
            <v>1</v>
          </cell>
          <cell r="H2053">
            <v>1</v>
          </cell>
        </row>
        <row r="2054">
          <cell r="A2054"/>
          <cell r="H2054">
            <v>0</v>
          </cell>
        </row>
        <row r="2055">
          <cell r="A2055"/>
          <cell r="H2055">
            <v>0</v>
          </cell>
        </row>
        <row r="2056">
          <cell r="A2056"/>
          <cell r="H2056">
            <v>0</v>
          </cell>
        </row>
        <row r="2057">
          <cell r="A2057"/>
          <cell r="H2057">
            <v>0</v>
          </cell>
        </row>
        <row r="2058">
          <cell r="A2058"/>
          <cell r="H2058">
            <v>0</v>
          </cell>
        </row>
        <row r="2059">
          <cell r="A2059"/>
          <cell r="H2059">
            <v>0</v>
          </cell>
        </row>
        <row r="2060">
          <cell r="A2060"/>
          <cell r="H2060">
            <v>0</v>
          </cell>
        </row>
        <row r="2061">
          <cell r="A2061"/>
          <cell r="H2061">
            <v>0</v>
          </cell>
        </row>
        <row r="2062">
          <cell r="A2062"/>
          <cell r="H2062">
            <v>0</v>
          </cell>
        </row>
        <row r="2063">
          <cell r="A2063"/>
          <cell r="F2063"/>
          <cell r="G2063" t="str">
            <v>Medido Acumulado</v>
          </cell>
          <cell r="H2063" t="e">
            <v>#REF!</v>
          </cell>
        </row>
        <row r="2064">
          <cell r="A2064"/>
          <cell r="F2064"/>
          <cell r="G2064" t="str">
            <v>Contrato</v>
          </cell>
          <cell r="H2064">
            <v>0</v>
          </cell>
        </row>
        <row r="2065">
          <cell r="A2065"/>
          <cell r="F2065"/>
          <cell r="G2065" t="str">
            <v>Saldo</v>
          </cell>
          <cell r="H2065" t="e">
            <v>#REF!</v>
          </cell>
        </row>
        <row r="2066">
          <cell r="A2066"/>
        </row>
        <row r="2067">
          <cell r="A2067" t="str">
            <v>30.31</v>
          </cell>
          <cell r="B2067">
            <v>13.5</v>
          </cell>
          <cell r="C2067"/>
          <cell r="D2067"/>
          <cell r="E2067"/>
          <cell r="F2067"/>
          <cell r="G2067"/>
          <cell r="H2067">
            <v>13.5</v>
          </cell>
          <cell r="I2067" t="e">
            <v>#REF!</v>
          </cell>
        </row>
        <row r="2068">
          <cell r="A2068"/>
          <cell r="B2068" t="str">
            <v>RENOVAÇÃO DE AR</v>
          </cell>
          <cell r="C2068">
            <v>13.5</v>
          </cell>
          <cell r="H2068">
            <v>13.5</v>
          </cell>
        </row>
        <row r="2069">
          <cell r="A2069"/>
          <cell r="H2069">
            <v>0</v>
          </cell>
        </row>
        <row r="2070">
          <cell r="A2070"/>
          <cell r="H2070">
            <v>0</v>
          </cell>
        </row>
        <row r="2071">
          <cell r="A2071"/>
          <cell r="H2071">
            <v>0</v>
          </cell>
        </row>
        <row r="2072">
          <cell r="A2072"/>
          <cell r="H2072">
            <v>0</v>
          </cell>
        </row>
        <row r="2073">
          <cell r="A2073"/>
          <cell r="H2073">
            <v>0</v>
          </cell>
        </row>
        <row r="2074">
          <cell r="A2074"/>
          <cell r="H2074">
            <v>0</v>
          </cell>
        </row>
        <row r="2075">
          <cell r="A2075"/>
          <cell r="H2075">
            <v>0</v>
          </cell>
        </row>
        <row r="2076">
          <cell r="A2076"/>
          <cell r="H2076">
            <v>0</v>
          </cell>
        </row>
        <row r="2077">
          <cell r="A2077"/>
          <cell r="H2077">
            <v>0</v>
          </cell>
        </row>
        <row r="2078">
          <cell r="A2078"/>
          <cell r="F2078"/>
          <cell r="G2078" t="str">
            <v>Medido Acumulado</v>
          </cell>
          <cell r="H2078" t="e">
            <v>#REF!</v>
          </cell>
        </row>
        <row r="2079">
          <cell r="A2079"/>
          <cell r="F2079"/>
          <cell r="G2079" t="str">
            <v>Contrato</v>
          </cell>
          <cell r="H2079">
            <v>0</v>
          </cell>
        </row>
        <row r="2080">
          <cell r="A2080"/>
          <cell r="F2080"/>
          <cell r="G2080" t="str">
            <v>Saldo</v>
          </cell>
          <cell r="H2080" t="e">
            <v>#REF!</v>
          </cell>
        </row>
        <row r="2081">
          <cell r="A2081"/>
        </row>
        <row r="2082">
          <cell r="A2082" t="str">
            <v>30.32</v>
          </cell>
          <cell r="B2082">
            <v>4.5</v>
          </cell>
          <cell r="C2082"/>
          <cell r="D2082"/>
          <cell r="E2082"/>
          <cell r="F2082"/>
          <cell r="G2082"/>
          <cell r="H2082">
            <v>4.5</v>
          </cell>
          <cell r="I2082" t="e">
            <v>#REF!</v>
          </cell>
        </row>
        <row r="2083">
          <cell r="A2083"/>
          <cell r="B2083" t="str">
            <v>RENOVAÇÃO DE AR</v>
          </cell>
          <cell r="C2083">
            <v>4.5</v>
          </cell>
          <cell r="H2083">
            <v>4.5</v>
          </cell>
        </row>
        <row r="2084">
          <cell r="A2084"/>
          <cell r="H2084">
            <v>0</v>
          </cell>
        </row>
        <row r="2085">
          <cell r="A2085"/>
          <cell r="H2085">
            <v>0</v>
          </cell>
        </row>
        <row r="2086">
          <cell r="A2086"/>
          <cell r="H2086">
            <v>0</v>
          </cell>
        </row>
        <row r="2087">
          <cell r="A2087"/>
          <cell r="H2087">
            <v>0</v>
          </cell>
        </row>
        <row r="2088">
          <cell r="A2088"/>
          <cell r="H2088">
            <v>0</v>
          </cell>
        </row>
        <row r="2089">
          <cell r="A2089"/>
          <cell r="H2089">
            <v>0</v>
          </cell>
        </row>
        <row r="2090">
          <cell r="A2090"/>
          <cell r="H2090">
            <v>0</v>
          </cell>
        </row>
        <row r="2091">
          <cell r="A2091"/>
          <cell r="H2091">
            <v>0</v>
          </cell>
        </row>
        <row r="2092">
          <cell r="A2092"/>
          <cell r="H2092">
            <v>0</v>
          </cell>
        </row>
        <row r="2093">
          <cell r="A2093"/>
          <cell r="F2093"/>
          <cell r="G2093" t="str">
            <v>Medido Acumulado</v>
          </cell>
          <cell r="H2093" t="e">
            <v>#REF!</v>
          </cell>
        </row>
        <row r="2094">
          <cell r="A2094"/>
          <cell r="F2094"/>
          <cell r="G2094" t="str">
            <v>Contrato</v>
          </cell>
          <cell r="H2094">
            <v>0</v>
          </cell>
        </row>
        <row r="2095">
          <cell r="A2095"/>
          <cell r="F2095"/>
          <cell r="G2095" t="str">
            <v>Saldo</v>
          </cell>
          <cell r="H2095" t="e">
            <v>#REF!</v>
          </cell>
        </row>
        <row r="2096">
          <cell r="A2096"/>
        </row>
        <row r="2097">
          <cell r="A2097" t="str">
            <v>30.33</v>
          </cell>
          <cell r="B2097">
            <v>23.6</v>
          </cell>
          <cell r="C2097"/>
          <cell r="D2097"/>
          <cell r="E2097"/>
          <cell r="F2097"/>
          <cell r="G2097"/>
          <cell r="H2097">
            <v>23.6</v>
          </cell>
          <cell r="I2097" t="e">
            <v>#REF!</v>
          </cell>
        </row>
        <row r="2098">
          <cell r="A2098"/>
          <cell r="B2098" t="str">
            <v>RENOVAÇÃO DE AR</v>
          </cell>
          <cell r="C2098">
            <v>23.6</v>
          </cell>
          <cell r="H2098">
            <v>23.6</v>
          </cell>
        </row>
        <row r="2099">
          <cell r="A2099"/>
          <cell r="H2099">
            <v>0</v>
          </cell>
        </row>
        <row r="2100">
          <cell r="A2100"/>
          <cell r="H2100">
            <v>0</v>
          </cell>
        </row>
        <row r="2101">
          <cell r="A2101"/>
          <cell r="H2101">
            <v>0</v>
          </cell>
        </row>
        <row r="2102">
          <cell r="A2102"/>
          <cell r="H2102">
            <v>0</v>
          </cell>
        </row>
        <row r="2103">
          <cell r="A2103"/>
          <cell r="H2103">
            <v>0</v>
          </cell>
        </row>
        <row r="2104">
          <cell r="A2104"/>
          <cell r="H2104">
            <v>0</v>
          </cell>
        </row>
        <row r="2105">
          <cell r="A2105"/>
          <cell r="H2105">
            <v>0</v>
          </cell>
        </row>
        <row r="2106">
          <cell r="A2106"/>
          <cell r="H2106">
            <v>0</v>
          </cell>
        </row>
        <row r="2107">
          <cell r="A2107"/>
          <cell r="H2107">
            <v>0</v>
          </cell>
        </row>
        <row r="2108">
          <cell r="A2108"/>
          <cell r="F2108"/>
          <cell r="G2108" t="str">
            <v>Medido Acumulado</v>
          </cell>
          <cell r="H2108" t="e">
            <v>#REF!</v>
          </cell>
        </row>
        <row r="2109">
          <cell r="A2109"/>
          <cell r="F2109"/>
          <cell r="G2109" t="str">
            <v>Contrato</v>
          </cell>
          <cell r="H2109">
            <v>0</v>
          </cell>
        </row>
        <row r="2110">
          <cell r="A2110"/>
          <cell r="F2110"/>
          <cell r="G2110" t="str">
            <v>Saldo</v>
          </cell>
          <cell r="H2110" t="e">
            <v>#REF!</v>
          </cell>
        </row>
      </sheetData>
      <sheetData sheetId="21"/>
      <sheetData sheetId="22">
        <row r="6">
          <cell r="A6" t="str">
            <v>2.1</v>
          </cell>
          <cell r="B6">
            <v>12</v>
          </cell>
          <cell r="C6"/>
          <cell r="D6"/>
          <cell r="E6"/>
          <cell r="F6"/>
          <cell r="G6"/>
          <cell r="H6">
            <v>1</v>
          </cell>
          <cell r="I6" t="e">
            <v>#REF!</v>
          </cell>
          <cell r="J6" t="str">
            <v>OK</v>
          </cell>
        </row>
        <row r="7">
          <cell r="A7"/>
          <cell r="B7" t="str">
            <v>8ª MEDIÇÃO - PERÍODO 31/05/2023 - 30/06/2023 a 01/08/2023</v>
          </cell>
          <cell r="C7">
            <v>1</v>
          </cell>
          <cell r="H7">
            <v>1</v>
          </cell>
        </row>
        <row r="8">
          <cell r="A8"/>
          <cell r="B8" t="str">
            <v>Valor Previsto acumulado R$ 2.312.227,33</v>
          </cell>
          <cell r="H8">
            <v>0</v>
          </cell>
        </row>
        <row r="9">
          <cell r="A9"/>
          <cell r="B9" t="str">
            <v>Valor executado acumulado: R$ 2.261.754,94</v>
          </cell>
          <cell r="H9">
            <v>0</v>
          </cell>
        </row>
        <row r="10">
          <cell r="A10"/>
          <cell r="H10"/>
        </row>
        <row r="11">
          <cell r="A11"/>
          <cell r="G11" t="str">
            <v>1ª medição</v>
          </cell>
          <cell r="H11">
            <v>0.5</v>
          </cell>
        </row>
        <row r="12">
          <cell r="A12"/>
          <cell r="B12"/>
          <cell r="C12"/>
          <cell r="D12"/>
          <cell r="E12"/>
          <cell r="F12"/>
          <cell r="G12" t="str">
            <v>2ª medição</v>
          </cell>
          <cell r="H12">
            <v>1.5</v>
          </cell>
          <cell r="I12"/>
          <cell r="J12"/>
        </row>
        <row r="13">
          <cell r="A13"/>
          <cell r="G13" t="str">
            <v>3ª medição</v>
          </cell>
          <cell r="H13">
            <v>0.9</v>
          </cell>
        </row>
        <row r="14">
          <cell r="A14"/>
          <cell r="B14"/>
          <cell r="C14"/>
          <cell r="D14"/>
          <cell r="E14"/>
          <cell r="F14"/>
          <cell r="G14" t="str">
            <v>4ª medição</v>
          </cell>
          <cell r="H14">
            <v>0.8</v>
          </cell>
          <cell r="I14"/>
          <cell r="J14"/>
        </row>
        <row r="15">
          <cell r="A15"/>
          <cell r="B15"/>
          <cell r="C15"/>
          <cell r="D15"/>
          <cell r="E15"/>
          <cell r="F15"/>
          <cell r="G15" t="str">
            <v>5ª medição</v>
          </cell>
          <cell r="H15">
            <v>1</v>
          </cell>
          <cell r="I15"/>
          <cell r="J15"/>
        </row>
        <row r="16">
          <cell r="A16"/>
          <cell r="G16" t="str">
            <v>6ª medição</v>
          </cell>
          <cell r="H16">
            <v>1</v>
          </cell>
        </row>
        <row r="17">
          <cell r="A17"/>
          <cell r="G17" t="str">
            <v>7ª medição</v>
          </cell>
          <cell r="H17">
            <v>1.3</v>
          </cell>
        </row>
        <row r="18">
          <cell r="A18"/>
          <cell r="B18"/>
          <cell r="C18"/>
          <cell r="D18"/>
          <cell r="E18"/>
          <cell r="F18"/>
          <cell r="G18" t="str">
            <v>8ª medição</v>
          </cell>
          <cell r="H18">
            <v>1</v>
          </cell>
          <cell r="I18"/>
          <cell r="J18"/>
        </row>
        <row r="19">
          <cell r="A19"/>
          <cell r="B19"/>
          <cell r="C19"/>
          <cell r="D19"/>
          <cell r="E19"/>
          <cell r="F19"/>
          <cell r="G19"/>
          <cell r="H19"/>
          <cell r="I19"/>
          <cell r="J19"/>
        </row>
        <row r="20">
          <cell r="A20"/>
          <cell r="F20"/>
          <cell r="G20" t="str">
            <v>Medido Acumulado</v>
          </cell>
          <cell r="H20">
            <v>8</v>
          </cell>
        </row>
        <row r="21">
          <cell r="A21"/>
          <cell r="F21"/>
          <cell r="G21" t="str">
            <v>Contrato</v>
          </cell>
          <cell r="H21">
            <v>0</v>
          </cell>
        </row>
        <row r="22">
          <cell r="A22"/>
          <cell r="F22"/>
          <cell r="G22" t="str">
            <v>Saldo</v>
          </cell>
          <cell r="H22">
            <v>-8</v>
          </cell>
        </row>
        <row r="23">
          <cell r="A23"/>
        </row>
        <row r="24">
          <cell r="A24" t="str">
            <v>5.1</v>
          </cell>
          <cell r="B24">
            <v>472.7</v>
          </cell>
          <cell r="C24"/>
          <cell r="D24"/>
          <cell r="E24"/>
          <cell r="F24"/>
          <cell r="G24"/>
          <cell r="H24">
            <v>73.53</v>
          </cell>
          <cell r="I24" t="e">
            <v>#REF!</v>
          </cell>
          <cell r="J24" t="str">
            <v>OK</v>
          </cell>
        </row>
        <row r="25">
          <cell r="A25"/>
          <cell r="B25" t="str">
            <v>ESCAVAÇÃO MURETA LADO ESQUERDO PRÓXIMO A MATA</v>
          </cell>
          <cell r="D25">
            <v>0.9</v>
          </cell>
          <cell r="E25">
            <v>102.12</v>
          </cell>
          <cell r="F25">
            <v>0.8</v>
          </cell>
          <cell r="H25">
            <v>73.52640000000001</v>
          </cell>
        </row>
        <row r="26">
          <cell r="A26"/>
          <cell r="H26"/>
        </row>
        <row r="27">
          <cell r="A27"/>
          <cell r="H27"/>
        </row>
        <row r="28">
          <cell r="A28"/>
          <cell r="H28"/>
        </row>
        <row r="29">
          <cell r="A29"/>
          <cell r="H29"/>
        </row>
        <row r="30">
          <cell r="A30"/>
          <cell r="G30" t="str">
            <v>2ª Medição</v>
          </cell>
          <cell r="H30">
            <v>259.61</v>
          </cell>
        </row>
        <row r="31">
          <cell r="A31"/>
          <cell r="G31" t="str">
            <v>5ª Medição</v>
          </cell>
          <cell r="H31">
            <v>29.28</v>
          </cell>
        </row>
        <row r="32">
          <cell r="A32"/>
          <cell r="G32" t="str">
            <v>6ª Medição</v>
          </cell>
          <cell r="H32">
            <v>37.42</v>
          </cell>
        </row>
        <row r="33">
          <cell r="A33"/>
          <cell r="G33" t="str">
            <v>8ª Medição</v>
          </cell>
          <cell r="H33">
            <v>73.53</v>
          </cell>
        </row>
        <row r="34">
          <cell r="A34"/>
          <cell r="H34"/>
        </row>
        <row r="35">
          <cell r="A35"/>
          <cell r="F35"/>
          <cell r="G35" t="str">
            <v>Medido Acumulado</v>
          </cell>
          <cell r="H35">
            <v>399.84000000000003</v>
          </cell>
        </row>
        <row r="36">
          <cell r="A36"/>
          <cell r="F36"/>
          <cell r="G36" t="str">
            <v>Contrato</v>
          </cell>
          <cell r="H36">
            <v>0</v>
          </cell>
        </row>
        <row r="37">
          <cell r="A37"/>
          <cell r="F37"/>
          <cell r="G37" t="str">
            <v>Saldo</v>
          </cell>
          <cell r="H37">
            <v>-399.84000000000003</v>
          </cell>
        </row>
        <row r="38">
          <cell r="A38"/>
        </row>
        <row r="39">
          <cell r="A39" t="str">
            <v>5.3</v>
          </cell>
          <cell r="B39">
            <v>166.2</v>
          </cell>
          <cell r="C39"/>
          <cell r="D39"/>
          <cell r="E39"/>
          <cell r="F39"/>
          <cell r="G39"/>
          <cell r="H39">
            <v>166.2</v>
          </cell>
          <cell r="I39" t="e">
            <v>#REF!</v>
          </cell>
          <cell r="J39" t="str">
            <v>OK</v>
          </cell>
        </row>
        <row r="40">
          <cell r="A40"/>
          <cell r="B40" t="str">
            <v>ESCAVAÇÃO RESERVATÓRIO INFERIOR</v>
          </cell>
          <cell r="D40">
            <v>8</v>
          </cell>
          <cell r="E40">
            <v>8</v>
          </cell>
          <cell r="F40">
            <v>2.5968</v>
          </cell>
          <cell r="H40">
            <v>166.1952</v>
          </cell>
        </row>
        <row r="41">
          <cell r="A41"/>
          <cell r="H41"/>
        </row>
        <row r="42">
          <cell r="A42"/>
          <cell r="H42"/>
        </row>
        <row r="43">
          <cell r="A43"/>
          <cell r="H43"/>
        </row>
        <row r="44">
          <cell r="A44"/>
          <cell r="H44"/>
        </row>
        <row r="45">
          <cell r="A45"/>
          <cell r="H45"/>
        </row>
        <row r="46">
          <cell r="A46"/>
          <cell r="G46" t="str">
            <v>8º Medição</v>
          </cell>
          <cell r="H46">
            <v>166.2</v>
          </cell>
        </row>
        <row r="47">
          <cell r="A47"/>
          <cell r="H47"/>
        </row>
        <row r="48">
          <cell r="A48"/>
          <cell r="H48"/>
        </row>
        <row r="49">
          <cell r="A49"/>
          <cell r="H49"/>
        </row>
        <row r="50">
          <cell r="A50"/>
          <cell r="F50"/>
          <cell r="G50" t="str">
            <v>Medido Acumulado</v>
          </cell>
          <cell r="H50">
            <v>166.2</v>
          </cell>
        </row>
        <row r="51">
          <cell r="A51"/>
          <cell r="F51"/>
          <cell r="G51" t="str">
            <v>Contrato</v>
          </cell>
          <cell r="H51">
            <v>0</v>
          </cell>
        </row>
        <row r="52">
          <cell r="A52"/>
          <cell r="F52"/>
          <cell r="G52" t="str">
            <v>Saldo</v>
          </cell>
          <cell r="H52">
            <v>-166.2</v>
          </cell>
        </row>
        <row r="53">
          <cell r="A53"/>
        </row>
        <row r="54">
          <cell r="A54" t="str">
            <v>6.2</v>
          </cell>
          <cell r="B54">
            <v>131</v>
          </cell>
          <cell r="C54"/>
          <cell r="D54"/>
          <cell r="E54"/>
          <cell r="F54"/>
          <cell r="G54"/>
          <cell r="H54">
            <v>18</v>
          </cell>
          <cell r="I54" t="e">
            <v>#REF!</v>
          </cell>
          <cell r="J54" t="str">
            <v>OK</v>
          </cell>
        </row>
        <row r="55">
          <cell r="A55"/>
          <cell r="B55" t="str">
            <v>SAPATA MURETA LADO ESQUERDO PRÓXIMO A MATA</v>
          </cell>
          <cell r="C55">
            <v>2</v>
          </cell>
          <cell r="E55">
            <v>60</v>
          </cell>
          <cell r="F55">
            <v>0.15</v>
          </cell>
          <cell r="H55">
            <v>18</v>
          </cell>
        </row>
        <row r="56">
          <cell r="A56"/>
          <cell r="H56"/>
        </row>
        <row r="57">
          <cell r="A57"/>
          <cell r="H57"/>
        </row>
        <row r="58">
          <cell r="A58"/>
          <cell r="H58"/>
        </row>
        <row r="59">
          <cell r="A59"/>
          <cell r="G59" t="str">
            <v>1ª Medição</v>
          </cell>
          <cell r="H59">
            <v>94.44</v>
          </cell>
        </row>
        <row r="60">
          <cell r="A60"/>
          <cell r="G60" t="str">
            <v>5ª Medição</v>
          </cell>
          <cell r="H60">
            <v>18</v>
          </cell>
        </row>
        <row r="61">
          <cell r="A61"/>
          <cell r="G61" t="str">
            <v>8ª Medição</v>
          </cell>
          <cell r="H61">
            <v>18</v>
          </cell>
        </row>
        <row r="62">
          <cell r="A62"/>
          <cell r="H62"/>
        </row>
        <row r="63">
          <cell r="A63"/>
          <cell r="H63"/>
        </row>
        <row r="64">
          <cell r="A64"/>
          <cell r="F64"/>
          <cell r="G64" t="str">
            <v>Medido Acumulado</v>
          </cell>
          <cell r="H64">
            <v>130.44</v>
          </cell>
        </row>
        <row r="65">
          <cell r="A65"/>
          <cell r="F65"/>
          <cell r="G65" t="str">
            <v>Contrato</v>
          </cell>
          <cell r="H65">
            <v>0.12999999999999545</v>
          </cell>
        </row>
        <row r="66">
          <cell r="A66"/>
          <cell r="F66"/>
          <cell r="G66" t="str">
            <v>Saldo</v>
          </cell>
          <cell r="H66">
            <v>-130.31</v>
          </cell>
        </row>
        <row r="67">
          <cell r="A67"/>
        </row>
        <row r="68">
          <cell r="A68"/>
        </row>
        <row r="69">
          <cell r="A69" t="str">
            <v>6.5</v>
          </cell>
          <cell r="B69">
            <v>419</v>
          </cell>
          <cell r="C69"/>
          <cell r="D69"/>
          <cell r="E69"/>
          <cell r="F69"/>
          <cell r="G69"/>
          <cell r="H69">
            <v>42.09</v>
          </cell>
          <cell r="I69" t="e">
            <v>#REF!</v>
          </cell>
          <cell r="J69" t="str">
            <v>OK</v>
          </cell>
        </row>
        <row r="70">
          <cell r="A70"/>
          <cell r="B70" t="str">
            <v>SAPATA MURETA LADO ESQUERDO PRÓXIMO A MATA</v>
          </cell>
          <cell r="C70">
            <v>42.09</v>
          </cell>
          <cell r="H70">
            <v>42.09</v>
          </cell>
        </row>
        <row r="71">
          <cell r="A71"/>
          <cell r="H71">
            <v>0</v>
          </cell>
        </row>
        <row r="72">
          <cell r="A72"/>
          <cell r="H72"/>
        </row>
        <row r="73">
          <cell r="A73"/>
          <cell r="H73"/>
        </row>
        <row r="74">
          <cell r="A74"/>
          <cell r="H74"/>
        </row>
        <row r="75">
          <cell r="A75"/>
          <cell r="G75" t="str">
            <v>2ª Medição</v>
          </cell>
          <cell r="H75">
            <v>345.84</v>
          </cell>
        </row>
        <row r="76">
          <cell r="A76"/>
          <cell r="G76" t="str">
            <v>5ª Medição</v>
          </cell>
          <cell r="H76">
            <v>31.07</v>
          </cell>
        </row>
        <row r="77">
          <cell r="A77"/>
          <cell r="G77" t="str">
            <v>8ª Medição</v>
          </cell>
          <cell r="H77">
            <v>42.09</v>
          </cell>
        </row>
        <row r="78">
          <cell r="A78"/>
          <cell r="H78"/>
        </row>
        <row r="79">
          <cell r="A79"/>
          <cell r="H79"/>
        </row>
        <row r="80">
          <cell r="A80"/>
          <cell r="F80"/>
          <cell r="G80" t="str">
            <v>Medido Acumulado</v>
          </cell>
          <cell r="H80">
            <v>419</v>
          </cell>
        </row>
        <row r="81">
          <cell r="A81"/>
          <cell r="F81"/>
          <cell r="G81" t="str">
            <v>Contrato</v>
          </cell>
          <cell r="H81">
            <v>0</v>
          </cell>
        </row>
        <row r="82">
          <cell r="A82"/>
          <cell r="F82"/>
          <cell r="G82" t="str">
            <v>Saldo</v>
          </cell>
          <cell r="H82">
            <v>-419</v>
          </cell>
        </row>
        <row r="83">
          <cell r="A83"/>
        </row>
        <row r="84">
          <cell r="A84" t="str">
            <v>6.20</v>
          </cell>
          <cell r="B84">
            <v>77.11</v>
          </cell>
          <cell r="C84"/>
          <cell r="D84"/>
          <cell r="E84"/>
          <cell r="F84"/>
          <cell r="G84"/>
          <cell r="H84">
            <v>14.97</v>
          </cell>
          <cell r="I84" t="e">
            <v>#REF!</v>
          </cell>
          <cell r="J84" t="str">
            <v>OK</v>
          </cell>
        </row>
        <row r="85">
          <cell r="A85"/>
          <cell r="B85" t="str">
            <v>SAPATA MURETA LADO ESQUERDO PRÓXIMO A MATA</v>
          </cell>
          <cell r="C85">
            <v>14.97</v>
          </cell>
          <cell r="H85">
            <v>14.97</v>
          </cell>
        </row>
        <row r="86">
          <cell r="A86"/>
          <cell r="H86">
            <v>0</v>
          </cell>
        </row>
        <row r="87">
          <cell r="A87"/>
          <cell r="H87">
            <v>0</v>
          </cell>
        </row>
        <row r="88">
          <cell r="A88"/>
          <cell r="H88"/>
        </row>
        <row r="89">
          <cell r="A89"/>
          <cell r="H89"/>
        </row>
        <row r="90">
          <cell r="A90"/>
          <cell r="G90" t="str">
            <v>2ª Medição</v>
          </cell>
          <cell r="H90">
            <v>60.19</v>
          </cell>
        </row>
        <row r="91">
          <cell r="A91"/>
          <cell r="G91" t="str">
            <v>8ª Medição</v>
          </cell>
          <cell r="H91">
            <v>14.97</v>
          </cell>
        </row>
        <row r="92">
          <cell r="A92"/>
          <cell r="H92"/>
        </row>
        <row r="93">
          <cell r="A93"/>
          <cell r="H93"/>
        </row>
        <row r="94">
          <cell r="A94"/>
          <cell r="H94"/>
        </row>
        <row r="95">
          <cell r="A95"/>
          <cell r="F95"/>
          <cell r="G95" t="str">
            <v>Medido Acumulado</v>
          </cell>
          <cell r="H95">
            <v>75.16</v>
          </cell>
        </row>
        <row r="96">
          <cell r="A96"/>
          <cell r="F96"/>
          <cell r="G96" t="str">
            <v>Contrato</v>
          </cell>
          <cell r="H96">
            <v>0</v>
          </cell>
        </row>
        <row r="97">
          <cell r="A97"/>
          <cell r="F97"/>
          <cell r="G97" t="str">
            <v>Saldo</v>
          </cell>
          <cell r="H97">
            <v>-75.16</v>
          </cell>
        </row>
        <row r="98">
          <cell r="A98"/>
        </row>
        <row r="99">
          <cell r="A99" t="str">
            <v>6.22</v>
          </cell>
          <cell r="B99">
            <v>1341.9</v>
          </cell>
          <cell r="C99"/>
          <cell r="D99"/>
          <cell r="E99"/>
          <cell r="F99"/>
          <cell r="G99"/>
          <cell r="H99">
            <v>253.64</v>
          </cell>
          <cell r="I99" t="e">
            <v>#REF!</v>
          </cell>
          <cell r="J99" t="str">
            <v>OK</v>
          </cell>
        </row>
        <row r="100">
          <cell r="A100"/>
          <cell r="B100" t="str">
            <v>SAPATA MURETA LADO ESQUERDO PRÓXIMO A MATA</v>
          </cell>
          <cell r="C100">
            <v>185.93</v>
          </cell>
          <cell r="H100">
            <v>185.93</v>
          </cell>
        </row>
        <row r="101">
          <cell r="A101"/>
          <cell r="B101" t="str">
            <v>PILARES MURETA LADO ESQUERDO PRÓXIMO A MATA</v>
          </cell>
          <cell r="C101">
            <v>21.23</v>
          </cell>
          <cell r="H101">
            <v>21.23</v>
          </cell>
        </row>
        <row r="102">
          <cell r="A102"/>
          <cell r="B102" t="str">
            <v>VIGAS MURETA LADO ESQUERDO PRÓXIMO A MATA</v>
          </cell>
          <cell r="C102">
            <v>46.48</v>
          </cell>
          <cell r="H102">
            <v>46.48</v>
          </cell>
        </row>
        <row r="103">
          <cell r="A103"/>
          <cell r="H103"/>
        </row>
        <row r="104">
          <cell r="A104"/>
          <cell r="H104"/>
        </row>
        <row r="105">
          <cell r="A105"/>
          <cell r="H105"/>
        </row>
        <row r="106">
          <cell r="A106"/>
          <cell r="H106"/>
        </row>
        <row r="107">
          <cell r="A107"/>
          <cell r="G107" t="str">
            <v>8ª Medição</v>
          </cell>
          <cell r="H107">
            <v>253.64</v>
          </cell>
        </row>
        <row r="108">
          <cell r="A108"/>
          <cell r="H108"/>
        </row>
        <row r="109">
          <cell r="A109"/>
          <cell r="H109"/>
        </row>
        <row r="110">
          <cell r="A110"/>
          <cell r="F110"/>
          <cell r="G110" t="str">
            <v>Medido Acumulado</v>
          </cell>
          <cell r="H110">
            <v>253.64</v>
          </cell>
        </row>
        <row r="111">
          <cell r="A111"/>
          <cell r="F111"/>
          <cell r="G111" t="str">
            <v>Contrato</v>
          </cell>
          <cell r="H111">
            <v>0</v>
          </cell>
        </row>
        <row r="112">
          <cell r="A112"/>
          <cell r="F112"/>
          <cell r="G112" t="str">
            <v>Saldo</v>
          </cell>
          <cell r="H112">
            <v>-253.64</v>
          </cell>
        </row>
        <row r="113">
          <cell r="A113"/>
        </row>
        <row r="114">
          <cell r="A114" t="str">
            <v>6.28</v>
          </cell>
          <cell r="B114">
            <v>9.64</v>
          </cell>
          <cell r="C114"/>
          <cell r="D114"/>
          <cell r="E114"/>
          <cell r="F114"/>
          <cell r="G114"/>
          <cell r="H114">
            <v>5.45</v>
          </cell>
          <cell r="I114" t="e">
            <v>#REF!</v>
          </cell>
          <cell r="J114" t="str">
            <v>OK</v>
          </cell>
        </row>
        <row r="115">
          <cell r="A115"/>
          <cell r="B115" t="str">
            <v>SAPATA MURETA PRÓXIMO A MATA</v>
          </cell>
          <cell r="C115"/>
          <cell r="D115">
            <v>0.5</v>
          </cell>
          <cell r="E115">
            <v>72.599999999999994</v>
          </cell>
          <cell r="F115">
            <v>0.15</v>
          </cell>
          <cell r="G115"/>
          <cell r="H115">
            <v>5.4449999999999994</v>
          </cell>
          <cell r="I115"/>
        </row>
        <row r="116">
          <cell r="A116"/>
          <cell r="C116"/>
          <cell r="D116"/>
          <cell r="E116"/>
          <cell r="F116"/>
          <cell r="G116"/>
          <cell r="H116">
            <v>0</v>
          </cell>
          <cell r="I116"/>
        </row>
        <row r="117">
          <cell r="A117"/>
          <cell r="C117"/>
          <cell r="D117"/>
          <cell r="E117"/>
          <cell r="F117"/>
          <cell r="G117"/>
          <cell r="H117">
            <v>0</v>
          </cell>
          <cell r="I117"/>
        </row>
        <row r="118">
          <cell r="A118"/>
          <cell r="C118"/>
          <cell r="D118"/>
          <cell r="E118"/>
          <cell r="F118"/>
          <cell r="G118"/>
          <cell r="H118">
            <v>0</v>
          </cell>
          <cell r="I118"/>
        </row>
        <row r="119">
          <cell r="A119"/>
          <cell r="C119"/>
          <cell r="D119"/>
          <cell r="E119"/>
          <cell r="F119"/>
          <cell r="G119"/>
          <cell r="H119"/>
          <cell r="I119"/>
        </row>
        <row r="120">
          <cell r="A120"/>
          <cell r="C120"/>
          <cell r="D120"/>
          <cell r="E120"/>
          <cell r="F120"/>
          <cell r="G120"/>
          <cell r="H120"/>
          <cell r="I120"/>
        </row>
        <row r="121">
          <cell r="A121"/>
          <cell r="C121"/>
          <cell r="D121"/>
          <cell r="E121"/>
          <cell r="F121"/>
          <cell r="G121"/>
          <cell r="H121"/>
          <cell r="I121"/>
        </row>
        <row r="122">
          <cell r="A122"/>
          <cell r="B122"/>
          <cell r="C122"/>
          <cell r="D122"/>
          <cell r="E122"/>
          <cell r="F122"/>
          <cell r="G122" t="str">
            <v>8ª medição</v>
          </cell>
          <cell r="H122">
            <v>5.45</v>
          </cell>
          <cell r="I122"/>
          <cell r="J122"/>
        </row>
        <row r="123">
          <cell r="A123"/>
          <cell r="B123"/>
          <cell r="C123"/>
          <cell r="D123"/>
          <cell r="E123"/>
          <cell r="F123"/>
          <cell r="G123"/>
          <cell r="H123"/>
          <cell r="I123"/>
          <cell r="J123"/>
        </row>
        <row r="124">
          <cell r="A124"/>
          <cell r="C124"/>
          <cell r="D124"/>
          <cell r="E124"/>
          <cell r="F124"/>
          <cell r="G124"/>
          <cell r="H124"/>
          <cell r="I124"/>
        </row>
        <row r="125">
          <cell r="A125"/>
          <cell r="C125"/>
          <cell r="D125"/>
          <cell r="E125"/>
          <cell r="F125"/>
          <cell r="G125" t="str">
            <v>Medido Acumulado</v>
          </cell>
          <cell r="H125">
            <v>5.45</v>
          </cell>
          <cell r="I125"/>
        </row>
        <row r="126">
          <cell r="A126"/>
          <cell r="B126"/>
          <cell r="C126"/>
          <cell r="D126"/>
          <cell r="E126"/>
          <cell r="F126"/>
          <cell r="G126" t="str">
            <v>Contrato</v>
          </cell>
          <cell r="H126">
            <v>0</v>
          </cell>
          <cell r="I126"/>
          <cell r="J126"/>
        </row>
        <row r="127">
          <cell r="A127"/>
          <cell r="B127"/>
          <cell r="C127"/>
          <cell r="D127"/>
          <cell r="E127"/>
          <cell r="F127"/>
          <cell r="G127" t="str">
            <v>Saldo</v>
          </cell>
          <cell r="H127">
            <v>-5.45</v>
          </cell>
          <cell r="I127"/>
          <cell r="J127"/>
        </row>
        <row r="128">
          <cell r="A128"/>
          <cell r="C128"/>
          <cell r="D128"/>
          <cell r="E128"/>
          <cell r="F128"/>
          <cell r="G128"/>
          <cell r="H128"/>
          <cell r="I128"/>
        </row>
        <row r="129">
          <cell r="A129" t="str">
            <v>7.1</v>
          </cell>
          <cell r="B129">
            <v>213.33</v>
          </cell>
          <cell r="C129"/>
          <cell r="D129"/>
          <cell r="E129"/>
          <cell r="F129"/>
          <cell r="G129"/>
          <cell r="H129">
            <v>40.520000000000003</v>
          </cell>
          <cell r="I129"/>
          <cell r="J129" t="str">
            <v>OK</v>
          </cell>
        </row>
        <row r="130">
          <cell r="A130"/>
          <cell r="B130" t="str">
            <v>ALVENARIA 1º DEGRAU SALÃO DO JURI</v>
          </cell>
          <cell r="E130">
            <v>8.5</v>
          </cell>
          <cell r="F130">
            <v>0.5</v>
          </cell>
          <cell r="H130">
            <v>4.25</v>
          </cell>
          <cell r="I130"/>
        </row>
        <row r="131">
          <cell r="A131"/>
          <cell r="B131" t="str">
            <v>ALVENARIA 2º DEGRAU SALÃO DO JURI</v>
          </cell>
          <cell r="E131">
            <v>8.5500000000000007</v>
          </cell>
          <cell r="F131">
            <v>0.8</v>
          </cell>
          <cell r="H131">
            <v>6.8400000000000007</v>
          </cell>
          <cell r="I131"/>
        </row>
        <row r="132">
          <cell r="A132"/>
          <cell r="B132" t="str">
            <v>ALVENARIA CONTENÇÃO ENTRADA HALL/DEGRAUS ESCADA 1</v>
          </cell>
          <cell r="E132">
            <v>8.35</v>
          </cell>
          <cell r="F132">
            <v>1.5</v>
          </cell>
          <cell r="H132">
            <v>12.524999999999999</v>
          </cell>
          <cell r="I132"/>
        </row>
        <row r="133">
          <cell r="A133"/>
          <cell r="B133" t="str">
            <v>ALVENARIA 1º DEGRAU ESCADA 1</v>
          </cell>
          <cell r="E133">
            <v>6.35</v>
          </cell>
          <cell r="F133">
            <v>0.5</v>
          </cell>
          <cell r="H133">
            <v>3.1749999999999998</v>
          </cell>
          <cell r="I133"/>
        </row>
        <row r="134">
          <cell r="A134"/>
          <cell r="B134" t="str">
            <v>ALVENARIA 2º DEGRAU ESCADA 1</v>
          </cell>
          <cell r="E134">
            <v>6.35</v>
          </cell>
          <cell r="F134">
            <v>0.8</v>
          </cell>
          <cell r="H134">
            <v>5.08</v>
          </cell>
          <cell r="I134"/>
        </row>
        <row r="135">
          <cell r="A135"/>
          <cell r="B135" t="str">
            <v>ALVENARIA DEGRAU ESCADA 2</v>
          </cell>
          <cell r="E135">
            <v>5.3</v>
          </cell>
          <cell r="F135">
            <v>0.5</v>
          </cell>
          <cell r="G135"/>
          <cell r="H135">
            <v>2.65</v>
          </cell>
          <cell r="I135"/>
        </row>
        <row r="136">
          <cell r="A136"/>
          <cell r="B136" t="str">
            <v>ALVENARIA BANCADA DE GRANITO SALÃO DO JURI</v>
          </cell>
          <cell r="E136">
            <v>5</v>
          </cell>
          <cell r="F136">
            <v>1.2</v>
          </cell>
          <cell r="G136"/>
          <cell r="H136">
            <v>6</v>
          </cell>
          <cell r="I136"/>
        </row>
        <row r="137">
          <cell r="A137"/>
          <cell r="G137"/>
          <cell r="H137"/>
          <cell r="I137"/>
        </row>
        <row r="138">
          <cell r="A138"/>
          <cell r="H138"/>
        </row>
        <row r="139">
          <cell r="A139"/>
          <cell r="B139"/>
          <cell r="C139"/>
          <cell r="D139"/>
          <cell r="E139"/>
          <cell r="F139"/>
          <cell r="G139" t="str">
            <v>2ª Medição</v>
          </cell>
          <cell r="H139">
            <v>65.62</v>
          </cell>
          <cell r="I139"/>
          <cell r="J139"/>
        </row>
        <row r="140">
          <cell r="A140"/>
          <cell r="B140"/>
          <cell r="C140"/>
          <cell r="D140"/>
          <cell r="E140"/>
          <cell r="F140"/>
          <cell r="G140" t="str">
            <v>6ª Medição</v>
          </cell>
          <cell r="H140">
            <v>25.82</v>
          </cell>
          <cell r="I140"/>
          <cell r="J140"/>
        </row>
        <row r="141">
          <cell r="A141"/>
          <cell r="B141"/>
          <cell r="C141"/>
          <cell r="D141"/>
          <cell r="E141"/>
          <cell r="F141"/>
          <cell r="G141" t="str">
            <v>7ª Medição</v>
          </cell>
          <cell r="H141">
            <v>18.62</v>
          </cell>
          <cell r="I141"/>
          <cell r="J141"/>
        </row>
        <row r="142">
          <cell r="A142"/>
          <cell r="B142"/>
          <cell r="C142"/>
          <cell r="D142"/>
          <cell r="E142"/>
          <cell r="F142"/>
          <cell r="G142" t="str">
            <v>8ª Medição</v>
          </cell>
          <cell r="H142">
            <v>40.520000000000003</v>
          </cell>
          <cell r="I142"/>
          <cell r="J142"/>
        </row>
        <row r="143">
          <cell r="A143"/>
          <cell r="H143"/>
        </row>
        <row r="144">
          <cell r="A144"/>
          <cell r="F144"/>
          <cell r="G144" t="str">
            <v>Medido Acumulado</v>
          </cell>
          <cell r="H144">
            <v>150.58000000000001</v>
          </cell>
        </row>
        <row r="145">
          <cell r="A145"/>
          <cell r="F145"/>
          <cell r="G145" t="str">
            <v>Contrato</v>
          </cell>
          <cell r="H145">
            <v>24.289999999999992</v>
          </cell>
        </row>
        <row r="146">
          <cell r="A146"/>
          <cell r="F146"/>
          <cell r="G146" t="str">
            <v>Saldo</v>
          </cell>
          <cell r="H146">
            <v>-126.29000000000002</v>
          </cell>
        </row>
        <row r="147">
          <cell r="A147"/>
        </row>
        <row r="148">
          <cell r="A148" t="str">
            <v>7.2</v>
          </cell>
          <cell r="B148">
            <v>22</v>
          </cell>
          <cell r="C148"/>
          <cell r="D148"/>
          <cell r="E148"/>
          <cell r="F148"/>
          <cell r="G148"/>
          <cell r="H148">
            <v>4.07</v>
          </cell>
          <cell r="I148" t="e">
            <v>#REF!</v>
          </cell>
          <cell r="J148" t="str">
            <v>OK</v>
          </cell>
        </row>
        <row r="149">
          <cell r="A149"/>
          <cell r="B149" t="str">
            <v>ALVENARIA MURETA LATERAL ESQUERDA PRÓXIMO A MATA</v>
          </cell>
          <cell r="D149">
            <v>0.14000000000000001</v>
          </cell>
          <cell r="E149">
            <v>72.599999999999994</v>
          </cell>
          <cell r="F149">
            <v>0.4</v>
          </cell>
          <cell r="H149">
            <v>4.0655999999999999</v>
          </cell>
        </row>
        <row r="150">
          <cell r="A150"/>
          <cell r="H150">
            <v>0</v>
          </cell>
        </row>
        <row r="151">
          <cell r="A151"/>
          <cell r="H151">
            <v>0</v>
          </cell>
        </row>
        <row r="152">
          <cell r="A152"/>
          <cell r="H152"/>
        </row>
        <row r="153">
          <cell r="A153"/>
          <cell r="H153"/>
        </row>
        <row r="154">
          <cell r="A154"/>
          <cell r="H154"/>
        </row>
        <row r="155">
          <cell r="A155"/>
          <cell r="G155" t="str">
            <v>5º Medição</v>
          </cell>
          <cell r="H155">
            <v>3.78</v>
          </cell>
        </row>
        <row r="156">
          <cell r="A156"/>
          <cell r="G156" t="str">
            <v>8º Medição</v>
          </cell>
          <cell r="H156">
            <v>4.07</v>
          </cell>
        </row>
        <row r="157">
          <cell r="A157"/>
          <cell r="H157"/>
        </row>
        <row r="158">
          <cell r="A158"/>
          <cell r="H158"/>
        </row>
        <row r="159">
          <cell r="A159"/>
          <cell r="F159"/>
          <cell r="G159" t="str">
            <v>Medido Acumulado</v>
          </cell>
          <cell r="H159">
            <v>7.85</v>
          </cell>
        </row>
        <row r="160">
          <cell r="A160"/>
          <cell r="F160"/>
          <cell r="G160" t="str">
            <v>Contrato</v>
          </cell>
          <cell r="H160">
            <v>0</v>
          </cell>
        </row>
        <row r="161">
          <cell r="A161"/>
          <cell r="F161"/>
          <cell r="G161" t="str">
            <v>Saldo</v>
          </cell>
          <cell r="H161">
            <v>-7.85</v>
          </cell>
        </row>
        <row r="162">
          <cell r="A162"/>
        </row>
        <row r="163">
          <cell r="A163" t="str">
            <v>7.4</v>
          </cell>
          <cell r="B163">
            <v>160.82</v>
          </cell>
          <cell r="C163"/>
          <cell r="D163"/>
          <cell r="E163"/>
          <cell r="F163"/>
          <cell r="G163"/>
          <cell r="H163">
            <v>72.599999999999994</v>
          </cell>
          <cell r="I163" t="e">
            <v>#REF!</v>
          </cell>
          <cell r="J163" t="str">
            <v>OK</v>
          </cell>
        </row>
        <row r="164">
          <cell r="A164"/>
          <cell r="B164" t="str">
            <v>CINTA MURETA LADO ESQUERDO PRÓXIMO A MATA</v>
          </cell>
          <cell r="E164">
            <v>72.599999999999994</v>
          </cell>
          <cell r="H164">
            <v>72.599999999999994</v>
          </cell>
        </row>
        <row r="165">
          <cell r="A165"/>
          <cell r="H165">
            <v>0</v>
          </cell>
        </row>
        <row r="166">
          <cell r="A166"/>
          <cell r="H166">
            <v>0</v>
          </cell>
        </row>
        <row r="167">
          <cell r="A167"/>
          <cell r="H167"/>
        </row>
        <row r="168">
          <cell r="A168"/>
          <cell r="H168"/>
        </row>
        <row r="169">
          <cell r="A169"/>
          <cell r="H169"/>
        </row>
        <row r="170">
          <cell r="A170"/>
          <cell r="G170" t="str">
            <v>6ª Medição</v>
          </cell>
          <cell r="H170">
            <v>60</v>
          </cell>
        </row>
        <row r="171">
          <cell r="A171"/>
          <cell r="G171" t="str">
            <v>8ª Medição</v>
          </cell>
          <cell r="H171">
            <v>72.599999999999994</v>
          </cell>
        </row>
        <row r="172">
          <cell r="A172"/>
          <cell r="H172"/>
        </row>
        <row r="173">
          <cell r="A173"/>
          <cell r="H173"/>
        </row>
        <row r="174">
          <cell r="A174"/>
          <cell r="F174"/>
          <cell r="G174" t="str">
            <v>Medido Acumulado</v>
          </cell>
          <cell r="H174">
            <v>132.6</v>
          </cell>
        </row>
        <row r="175">
          <cell r="A175"/>
          <cell r="F175"/>
          <cell r="G175" t="str">
            <v>Contrato</v>
          </cell>
          <cell r="H175">
            <v>0</v>
          </cell>
        </row>
        <row r="176">
          <cell r="A176"/>
          <cell r="F176"/>
          <cell r="G176" t="str">
            <v>Saldo</v>
          </cell>
          <cell r="H176">
            <v>-132.6</v>
          </cell>
        </row>
        <row r="177">
          <cell r="A177"/>
        </row>
        <row r="178">
          <cell r="A178" t="str">
            <v>9.1.1</v>
          </cell>
          <cell r="B178">
            <v>782.17</v>
          </cell>
          <cell r="C178"/>
          <cell r="D178"/>
          <cell r="E178"/>
          <cell r="F178"/>
          <cell r="G178"/>
          <cell r="H178">
            <v>1.1000000000000001</v>
          </cell>
          <cell r="I178" t="e">
            <v>#REF!</v>
          </cell>
          <cell r="J178" t="str">
            <v>OK</v>
          </cell>
        </row>
        <row r="179">
          <cell r="A179"/>
          <cell r="B179" t="str">
            <v>SALÃO DO JURI</v>
          </cell>
          <cell r="H179">
            <v>0</v>
          </cell>
        </row>
        <row r="180">
          <cell r="A180"/>
          <cell r="B180" t="str">
            <v>DESCONTO DAS JANELAS SALÃO DO JURI</v>
          </cell>
          <cell r="C180">
            <v>3</v>
          </cell>
          <cell r="D180">
            <v>1</v>
          </cell>
          <cell r="F180">
            <v>2.35</v>
          </cell>
          <cell r="G180">
            <v>-1</v>
          </cell>
          <cell r="H180">
            <v>-7.0500000000000007</v>
          </cell>
        </row>
        <row r="181">
          <cell r="A181"/>
          <cell r="B181" t="str">
            <v>BANCADA RECEPÇÃO</v>
          </cell>
          <cell r="E181">
            <v>4.75</v>
          </cell>
          <cell r="F181">
            <v>1</v>
          </cell>
          <cell r="H181">
            <v>4.75</v>
          </cell>
        </row>
        <row r="182">
          <cell r="A182"/>
          <cell r="B182" t="str">
            <v>BANCADA ATENDIMENTO</v>
          </cell>
          <cell r="E182">
            <v>1.8</v>
          </cell>
          <cell r="F182">
            <v>1</v>
          </cell>
          <cell r="H182">
            <v>1.8</v>
          </cell>
        </row>
        <row r="183">
          <cell r="A183"/>
          <cell r="B183" t="str">
            <v>ACESSO CIRCULAÇÃO PRINCIPAL</v>
          </cell>
          <cell r="E183">
            <v>2</v>
          </cell>
          <cell r="F183">
            <v>0.8</v>
          </cell>
          <cell r="H183">
            <v>1.6</v>
          </cell>
        </row>
        <row r="184">
          <cell r="A184"/>
          <cell r="H184"/>
        </row>
        <row r="185">
          <cell r="A185"/>
          <cell r="H185"/>
        </row>
        <row r="186">
          <cell r="A186"/>
          <cell r="G186" t="str">
            <v>5ª Medição</v>
          </cell>
          <cell r="H186">
            <v>244.23</v>
          </cell>
        </row>
        <row r="187">
          <cell r="A187"/>
          <cell r="B187"/>
          <cell r="C187"/>
          <cell r="D187"/>
          <cell r="E187"/>
          <cell r="F187"/>
          <cell r="G187" t="str">
            <v>6ª Medição</v>
          </cell>
          <cell r="H187">
            <v>536.04</v>
          </cell>
          <cell r="I187"/>
          <cell r="J187"/>
        </row>
        <row r="188">
          <cell r="A188"/>
          <cell r="B188"/>
          <cell r="C188"/>
          <cell r="D188"/>
          <cell r="E188"/>
          <cell r="F188"/>
          <cell r="G188" t="str">
            <v>8ª Medição</v>
          </cell>
          <cell r="H188">
            <v>1.1000000000000001</v>
          </cell>
          <cell r="I188"/>
          <cell r="J188"/>
        </row>
        <row r="189">
          <cell r="A189"/>
          <cell r="B189"/>
          <cell r="C189"/>
          <cell r="D189"/>
          <cell r="E189"/>
          <cell r="F189"/>
          <cell r="G189"/>
          <cell r="H189"/>
          <cell r="I189"/>
          <cell r="J189"/>
        </row>
        <row r="190">
          <cell r="A190"/>
          <cell r="H190"/>
        </row>
        <row r="191">
          <cell r="A191"/>
          <cell r="H191"/>
        </row>
        <row r="192">
          <cell r="A192"/>
          <cell r="F192"/>
          <cell r="G192" t="str">
            <v>Medido Acumulado</v>
          </cell>
          <cell r="H192">
            <v>781.37</v>
          </cell>
        </row>
        <row r="193">
          <cell r="A193"/>
          <cell r="F193"/>
          <cell r="G193" t="str">
            <v>Contrato</v>
          </cell>
          <cell r="H193">
            <v>0.79999999999995453</v>
          </cell>
        </row>
        <row r="194">
          <cell r="A194"/>
          <cell r="F194"/>
          <cell r="G194" t="str">
            <v>Saldo</v>
          </cell>
          <cell r="H194">
            <v>-780.57</v>
          </cell>
        </row>
        <row r="195">
          <cell r="A195"/>
        </row>
        <row r="196">
          <cell r="A196"/>
        </row>
        <row r="197">
          <cell r="A197" t="str">
            <v>9.1.3</v>
          </cell>
          <cell r="B197">
            <v>418.41</v>
          </cell>
          <cell r="C197"/>
          <cell r="D197"/>
          <cell r="E197"/>
          <cell r="F197"/>
          <cell r="G197"/>
          <cell r="H197">
            <v>92.01</v>
          </cell>
          <cell r="I197" t="e">
            <v>#REF!</v>
          </cell>
          <cell r="J197" t="str">
            <v>OK</v>
          </cell>
        </row>
        <row r="198">
          <cell r="A198"/>
          <cell r="B198" t="str">
            <v>ALVENARIA MURETA LATERAL ESQUERDA PRÓXIMO A MATA</v>
          </cell>
          <cell r="E198">
            <v>72.599999999999994</v>
          </cell>
          <cell r="F198">
            <v>0.6</v>
          </cell>
          <cell r="H198">
            <v>43.559999999999995</v>
          </cell>
        </row>
        <row r="199">
          <cell r="A199"/>
          <cell r="B199" t="str">
            <v>PAR 1 - EXTERNA RESERVATÓRIO</v>
          </cell>
          <cell r="E199">
            <v>4.5999999999999996</v>
          </cell>
          <cell r="F199">
            <v>2.5499999999999998</v>
          </cell>
          <cell r="H199">
            <v>11.729999999999999</v>
          </cell>
        </row>
        <row r="200">
          <cell r="A200"/>
          <cell r="B200" t="str">
            <v>PAR 4 EXTERNA RESERVATÓRIO</v>
          </cell>
          <cell r="E200">
            <v>4.5999999999999996</v>
          </cell>
          <cell r="F200">
            <v>2.5499999999999998</v>
          </cell>
          <cell r="H200">
            <v>11.729999999999999</v>
          </cell>
        </row>
        <row r="201">
          <cell r="A201"/>
          <cell r="B201" t="str">
            <v>PAR 5 - EXTERNA RESERVATÓRIO</v>
          </cell>
          <cell r="E201">
            <v>4.9000000000000004</v>
          </cell>
          <cell r="F201">
            <v>2.5499999999999998</v>
          </cell>
          <cell r="H201">
            <v>12.494999999999999</v>
          </cell>
        </row>
        <row r="202">
          <cell r="A202"/>
          <cell r="B202" t="str">
            <v>PAR 8 - EXTERNA RESERVATÓRIO</v>
          </cell>
          <cell r="E202">
            <v>4.9000000000000004</v>
          </cell>
          <cell r="F202">
            <v>2.5499999999999998</v>
          </cell>
          <cell r="H202">
            <v>12.494999999999999</v>
          </cell>
        </row>
        <row r="203">
          <cell r="A203"/>
          <cell r="H203"/>
        </row>
        <row r="204">
          <cell r="A204"/>
          <cell r="B204"/>
          <cell r="C204"/>
          <cell r="D204"/>
          <cell r="E204"/>
          <cell r="F204"/>
          <cell r="G204"/>
          <cell r="H204"/>
          <cell r="I204"/>
          <cell r="J204"/>
        </row>
        <row r="205">
          <cell r="A205"/>
          <cell r="B205"/>
          <cell r="C205"/>
          <cell r="D205"/>
          <cell r="E205"/>
          <cell r="F205"/>
          <cell r="G205"/>
          <cell r="H205"/>
          <cell r="I205"/>
          <cell r="J205"/>
        </row>
        <row r="206">
          <cell r="A206"/>
          <cell r="G206" t="str">
            <v>5ª Medição</v>
          </cell>
          <cell r="H206">
            <v>84.24</v>
          </cell>
        </row>
        <row r="207">
          <cell r="A207"/>
          <cell r="G207" t="str">
            <v>6ª Medição</v>
          </cell>
          <cell r="H207">
            <v>56.16</v>
          </cell>
        </row>
        <row r="208">
          <cell r="A208"/>
          <cell r="G208" t="str">
            <v>8ª Medição</v>
          </cell>
          <cell r="H208">
            <v>92.01</v>
          </cell>
        </row>
        <row r="209">
          <cell r="A209"/>
          <cell r="H209"/>
        </row>
        <row r="210">
          <cell r="A210"/>
          <cell r="F210"/>
          <cell r="G210" t="str">
            <v>Medido Acumulado</v>
          </cell>
          <cell r="H210">
            <v>232.40999999999997</v>
          </cell>
        </row>
        <row r="211">
          <cell r="A211"/>
          <cell r="F211"/>
          <cell r="G211" t="str">
            <v>Contrato</v>
          </cell>
          <cell r="H211">
            <v>16.320000000000107</v>
          </cell>
        </row>
        <row r="212">
          <cell r="A212"/>
          <cell r="F212"/>
          <cell r="G212" t="str">
            <v>Saldo</v>
          </cell>
          <cell r="H212">
            <v>-216.08999999999986</v>
          </cell>
        </row>
        <row r="213">
          <cell r="A213"/>
        </row>
        <row r="214">
          <cell r="A214" t="str">
            <v>9.2.1</v>
          </cell>
          <cell r="B214">
            <v>19.850000000000001</v>
          </cell>
          <cell r="C214"/>
          <cell r="D214"/>
          <cell r="E214"/>
          <cell r="F214"/>
          <cell r="G214"/>
          <cell r="H214">
            <v>5.45</v>
          </cell>
          <cell r="I214" t="e">
            <v>#REF!</v>
          </cell>
          <cell r="J214" t="str">
            <v>OK</v>
          </cell>
        </row>
        <row r="215">
          <cell r="A215"/>
          <cell r="B215" t="str">
            <v>SALÃO DO JURI</v>
          </cell>
          <cell r="C215">
            <v>3</v>
          </cell>
          <cell r="E215">
            <v>1.2</v>
          </cell>
          <cell r="H215">
            <v>3.5999999999999996</v>
          </cell>
        </row>
        <row r="216">
          <cell r="A216"/>
          <cell r="B216" t="str">
            <v>AMAMENTAÇÃO</v>
          </cell>
          <cell r="E216">
            <v>1.85</v>
          </cell>
          <cell r="H216">
            <v>1.85</v>
          </cell>
        </row>
        <row r="217">
          <cell r="A217"/>
          <cell r="H217"/>
        </row>
        <row r="218">
          <cell r="A218"/>
          <cell r="H218"/>
        </row>
        <row r="219">
          <cell r="A219"/>
          <cell r="H219"/>
        </row>
        <row r="220">
          <cell r="A220"/>
          <cell r="G220" t="str">
            <v>6ª Medição</v>
          </cell>
          <cell r="H220">
            <v>7.2</v>
          </cell>
        </row>
        <row r="221">
          <cell r="A221"/>
          <cell r="G221" t="str">
            <v>8ª Medição</v>
          </cell>
          <cell r="H221">
            <v>5.45</v>
          </cell>
        </row>
        <row r="222">
          <cell r="A222"/>
          <cell r="H222"/>
        </row>
        <row r="223">
          <cell r="A223"/>
          <cell r="H223"/>
        </row>
        <row r="224">
          <cell r="A224"/>
          <cell r="F224"/>
          <cell r="G224" t="str">
            <v>Medido Acumulado</v>
          </cell>
          <cell r="H224">
            <v>12.65</v>
          </cell>
        </row>
        <row r="225">
          <cell r="A225"/>
          <cell r="F225"/>
          <cell r="G225" t="str">
            <v>Contrato</v>
          </cell>
          <cell r="H225">
            <v>0</v>
          </cell>
        </row>
        <row r="226">
          <cell r="A226"/>
          <cell r="F226"/>
          <cell r="G226" t="str">
            <v>Saldo</v>
          </cell>
          <cell r="H226">
            <v>-12.65</v>
          </cell>
        </row>
        <row r="227">
          <cell r="A227"/>
        </row>
        <row r="228">
          <cell r="A228" t="str">
            <v>9.2.3</v>
          </cell>
          <cell r="B228">
            <v>25.43</v>
          </cell>
          <cell r="C228"/>
          <cell r="D228"/>
          <cell r="E228"/>
          <cell r="F228"/>
          <cell r="G228"/>
          <cell r="H228">
            <v>2.93</v>
          </cell>
          <cell r="I228" t="e">
            <v>#REF!</v>
          </cell>
          <cell r="J228" t="str">
            <v>OK</v>
          </cell>
        </row>
        <row r="229">
          <cell r="A229"/>
          <cell r="B229" t="str">
            <v>CIRCULAÇÃO PRINCIPAL</v>
          </cell>
          <cell r="E229">
            <v>2</v>
          </cell>
          <cell r="H229">
            <v>2</v>
          </cell>
        </row>
        <row r="230">
          <cell r="A230"/>
          <cell r="B230" t="str">
            <v>ACESSO SALÃO DO JURI/CUSTÓDIA</v>
          </cell>
          <cell r="E230">
            <v>0.93</v>
          </cell>
          <cell r="H230">
            <v>0.93</v>
          </cell>
        </row>
        <row r="231">
          <cell r="A231"/>
          <cell r="H231"/>
        </row>
        <row r="232">
          <cell r="A232"/>
          <cell r="H232"/>
        </row>
        <row r="233">
          <cell r="A233"/>
          <cell r="H233"/>
        </row>
        <row r="234">
          <cell r="A234"/>
          <cell r="G234" t="str">
            <v>6ª Medição</v>
          </cell>
          <cell r="H234">
            <v>22.5</v>
          </cell>
        </row>
        <row r="235">
          <cell r="A235"/>
          <cell r="G235" t="str">
            <v>8ª Medição</v>
          </cell>
          <cell r="H235">
            <v>2.93</v>
          </cell>
        </row>
        <row r="236">
          <cell r="A236"/>
          <cell r="H236"/>
        </row>
        <row r="237">
          <cell r="A237"/>
          <cell r="H237"/>
        </row>
        <row r="238">
          <cell r="A238"/>
          <cell r="F238"/>
          <cell r="G238" t="str">
            <v>Medido Acumulado</v>
          </cell>
          <cell r="H238">
            <v>25.43</v>
          </cell>
        </row>
        <row r="239">
          <cell r="A239"/>
          <cell r="F239"/>
          <cell r="G239" t="str">
            <v>Contrato</v>
          </cell>
          <cell r="H239">
            <v>0</v>
          </cell>
        </row>
        <row r="240">
          <cell r="A240"/>
          <cell r="F240"/>
          <cell r="G240" t="str">
            <v>Saldo</v>
          </cell>
          <cell r="H240">
            <v>-25.43</v>
          </cell>
        </row>
        <row r="241">
          <cell r="A241"/>
        </row>
        <row r="242">
          <cell r="A242" t="str">
            <v>9.2.4</v>
          </cell>
          <cell r="B242">
            <v>5.45</v>
          </cell>
          <cell r="C242"/>
          <cell r="D242"/>
          <cell r="E242"/>
          <cell r="F242"/>
          <cell r="G242"/>
          <cell r="H242">
            <v>1.05</v>
          </cell>
          <cell r="I242" t="e">
            <v>#REF!</v>
          </cell>
          <cell r="J242" t="str">
            <v>OK</v>
          </cell>
        </row>
        <row r="243">
          <cell r="A243"/>
          <cell r="B243" t="str">
            <v>CIRCULAÇÃO PERGOLADOS</v>
          </cell>
          <cell r="E243">
            <v>1.05</v>
          </cell>
          <cell r="H243">
            <v>1.05</v>
          </cell>
        </row>
        <row r="244">
          <cell r="A244"/>
          <cell r="H244">
            <v>0</v>
          </cell>
        </row>
        <row r="245">
          <cell r="A245"/>
          <cell r="H245">
            <v>0</v>
          </cell>
        </row>
        <row r="246">
          <cell r="A246"/>
          <cell r="H246"/>
        </row>
        <row r="247">
          <cell r="A247"/>
          <cell r="H247"/>
        </row>
        <row r="248">
          <cell r="A248"/>
          <cell r="H248"/>
        </row>
        <row r="249">
          <cell r="A249"/>
          <cell r="G249" t="str">
            <v>6ª Medição</v>
          </cell>
          <cell r="H249">
            <v>4.4000000000000004</v>
          </cell>
        </row>
        <row r="250">
          <cell r="A250"/>
          <cell r="G250" t="str">
            <v>8ª Medição</v>
          </cell>
          <cell r="H250">
            <v>1.05</v>
          </cell>
        </row>
        <row r="251">
          <cell r="A251"/>
          <cell r="H251"/>
        </row>
        <row r="252">
          <cell r="A252"/>
          <cell r="F252"/>
          <cell r="G252" t="str">
            <v>Medido Acumulado</v>
          </cell>
          <cell r="H252">
            <v>5.45</v>
          </cell>
        </row>
        <row r="253">
          <cell r="A253"/>
          <cell r="F253"/>
          <cell r="G253" t="str">
            <v>Contrato</v>
          </cell>
          <cell r="H253">
            <v>0</v>
          </cell>
        </row>
        <row r="254">
          <cell r="A254"/>
          <cell r="F254"/>
          <cell r="G254" t="str">
            <v>Saldo</v>
          </cell>
          <cell r="H254">
            <v>-5.45</v>
          </cell>
        </row>
        <row r="255">
          <cell r="A255"/>
        </row>
        <row r="256">
          <cell r="A256" t="str">
            <v>9.2.6</v>
          </cell>
          <cell r="B256">
            <v>66.290000000000006</v>
          </cell>
          <cell r="C256"/>
          <cell r="D256"/>
          <cell r="E256"/>
          <cell r="F256"/>
          <cell r="G256"/>
          <cell r="H256">
            <v>5.6</v>
          </cell>
          <cell r="I256" t="e">
            <v>#REF!</v>
          </cell>
          <cell r="J256" t="str">
            <v>OK</v>
          </cell>
        </row>
        <row r="257">
          <cell r="A257"/>
          <cell r="B257" t="str">
            <v>ENTRADA LATERAL ESQUERDA PRÓXIMO A CUSTÓDIA</v>
          </cell>
          <cell r="E257">
            <v>3.75</v>
          </cell>
          <cell r="H257">
            <v>3.75</v>
          </cell>
        </row>
        <row r="258">
          <cell r="A258"/>
          <cell r="B258" t="str">
            <v>AMAMENTAÇÃO</v>
          </cell>
          <cell r="E258">
            <v>1.85</v>
          </cell>
          <cell r="H258">
            <v>1.85</v>
          </cell>
        </row>
        <row r="259">
          <cell r="A259"/>
          <cell r="H259"/>
        </row>
        <row r="260">
          <cell r="A260"/>
          <cell r="H260"/>
        </row>
        <row r="261">
          <cell r="A261"/>
          <cell r="H261"/>
        </row>
        <row r="262">
          <cell r="A262"/>
          <cell r="H262"/>
        </row>
        <row r="263">
          <cell r="A263"/>
          <cell r="G263" t="str">
            <v>6ª Medição</v>
          </cell>
          <cell r="H263">
            <v>56.7</v>
          </cell>
        </row>
        <row r="264">
          <cell r="A264"/>
          <cell r="G264" t="str">
            <v>8ª Medição</v>
          </cell>
          <cell r="H264">
            <v>5.6</v>
          </cell>
        </row>
        <row r="265">
          <cell r="A265"/>
          <cell r="H265"/>
        </row>
        <row r="266">
          <cell r="A266"/>
          <cell r="H266"/>
        </row>
        <row r="267">
          <cell r="A267"/>
          <cell r="F267"/>
          <cell r="G267" t="str">
            <v>Medido Acumulado</v>
          </cell>
          <cell r="H267">
            <v>62.300000000000004</v>
          </cell>
        </row>
        <row r="268">
          <cell r="A268"/>
          <cell r="F268"/>
          <cell r="G268" t="str">
            <v>Contrato</v>
          </cell>
          <cell r="H268">
            <v>0</v>
          </cell>
        </row>
        <row r="269">
          <cell r="A269"/>
          <cell r="F269"/>
          <cell r="G269" t="str">
            <v>Saldo</v>
          </cell>
          <cell r="H269">
            <v>-62.300000000000004</v>
          </cell>
        </row>
        <row r="270">
          <cell r="A270"/>
        </row>
        <row r="271">
          <cell r="A271" t="str">
            <v>9.3.1</v>
          </cell>
          <cell r="B271">
            <v>311.35000000000002</v>
          </cell>
          <cell r="C271"/>
          <cell r="D271"/>
          <cell r="E271"/>
          <cell r="F271"/>
          <cell r="G271"/>
          <cell r="H271">
            <v>57.63</v>
          </cell>
          <cell r="I271" t="e">
            <v>#REF!</v>
          </cell>
          <cell r="J271" t="str">
            <v>OK</v>
          </cell>
        </row>
        <row r="272">
          <cell r="A272"/>
          <cell r="B272" t="str">
            <v>ASSESSORIA</v>
          </cell>
          <cell r="E272">
            <v>8.1</v>
          </cell>
          <cell r="F272">
            <v>3</v>
          </cell>
          <cell r="H272">
            <v>24.299999999999997</v>
          </cell>
        </row>
        <row r="273">
          <cell r="A273"/>
          <cell r="B273" t="str">
            <v>ATENDIMENTO/RECEPÇÃO</v>
          </cell>
          <cell r="E273">
            <v>5.12</v>
          </cell>
          <cell r="F273">
            <v>3</v>
          </cell>
          <cell r="H273">
            <v>15.36</v>
          </cell>
        </row>
        <row r="274">
          <cell r="A274"/>
          <cell r="B274" t="str">
            <v>1ª VARA SECRETÁRIA</v>
          </cell>
          <cell r="E274">
            <v>5.99</v>
          </cell>
          <cell r="F274">
            <v>3</v>
          </cell>
          <cell r="H274">
            <v>17.97</v>
          </cell>
        </row>
        <row r="275">
          <cell r="A275"/>
          <cell r="H275"/>
        </row>
        <row r="276">
          <cell r="A276"/>
          <cell r="H276"/>
        </row>
        <row r="277">
          <cell r="A277"/>
          <cell r="H277"/>
        </row>
        <row r="278">
          <cell r="A278"/>
          <cell r="G278" t="str">
            <v>7ª medição</v>
          </cell>
          <cell r="H278">
            <v>225.42</v>
          </cell>
        </row>
        <row r="279">
          <cell r="A279"/>
          <cell r="G279" t="str">
            <v>8ª medição</v>
          </cell>
          <cell r="H279">
            <v>57.63</v>
          </cell>
        </row>
        <row r="280">
          <cell r="A280"/>
          <cell r="H280"/>
        </row>
        <row r="281">
          <cell r="A281"/>
          <cell r="H281"/>
        </row>
        <row r="282">
          <cell r="A282"/>
          <cell r="F282"/>
          <cell r="G282" t="str">
            <v>Medido Acumulado</v>
          </cell>
          <cell r="H282">
            <v>283.05</v>
          </cell>
        </row>
        <row r="283">
          <cell r="A283"/>
          <cell r="F283"/>
          <cell r="G283" t="str">
            <v>Contrato</v>
          </cell>
          <cell r="H283">
            <v>11.800000000000011</v>
          </cell>
        </row>
        <row r="284">
          <cell r="A284"/>
          <cell r="F284"/>
          <cell r="G284" t="str">
            <v>Saldo</v>
          </cell>
          <cell r="H284">
            <v>-271.25</v>
          </cell>
        </row>
        <row r="285">
          <cell r="A285"/>
        </row>
        <row r="286">
          <cell r="A286" t="str">
            <v>9.3.2</v>
          </cell>
          <cell r="B286">
            <v>88.483000000000004</v>
          </cell>
          <cell r="C286"/>
          <cell r="D286"/>
          <cell r="E286"/>
          <cell r="F286"/>
          <cell r="G286"/>
          <cell r="H286">
            <v>23.47</v>
          </cell>
          <cell r="I286" t="e">
            <v>#REF!</v>
          </cell>
          <cell r="J286" t="str">
            <v>OK</v>
          </cell>
        </row>
        <row r="287">
          <cell r="A287"/>
          <cell r="B287" t="str">
            <v>RECEPÇÃO/SALÃO DO JURI</v>
          </cell>
          <cell r="E287">
            <v>10</v>
          </cell>
          <cell r="F287">
            <v>3</v>
          </cell>
          <cell r="H287">
            <v>30</v>
          </cell>
        </row>
        <row r="288">
          <cell r="A288"/>
          <cell r="B288" t="str">
            <v>DESCONTO PORTA SALÃO DO JURI</v>
          </cell>
          <cell r="E288">
            <v>2</v>
          </cell>
          <cell r="F288">
            <v>2.1</v>
          </cell>
          <cell r="G288">
            <v>-1.04</v>
          </cell>
          <cell r="H288">
            <v>-4.3680000000000003</v>
          </cell>
        </row>
        <row r="289">
          <cell r="A289"/>
          <cell r="B289" t="str">
            <v>DESCONTO PORTA SALÃO DO JURI</v>
          </cell>
          <cell r="E289">
            <v>1</v>
          </cell>
          <cell r="F289">
            <v>2.1</v>
          </cell>
          <cell r="G289">
            <v>-1.03</v>
          </cell>
          <cell r="H289">
            <v>-2.1630000000000003</v>
          </cell>
        </row>
        <row r="290">
          <cell r="A290"/>
          <cell r="H290"/>
        </row>
        <row r="291">
          <cell r="A291"/>
          <cell r="H291"/>
        </row>
        <row r="292">
          <cell r="A292"/>
          <cell r="H292"/>
        </row>
        <row r="293">
          <cell r="A293"/>
          <cell r="G293" t="str">
            <v>7ª medição</v>
          </cell>
          <cell r="H293">
            <v>62.89</v>
          </cell>
        </row>
        <row r="294">
          <cell r="A294"/>
          <cell r="G294" t="str">
            <v>8ª medição</v>
          </cell>
          <cell r="H294">
            <v>23.47</v>
          </cell>
        </row>
        <row r="295">
          <cell r="A295"/>
          <cell r="H295"/>
        </row>
        <row r="296">
          <cell r="A296"/>
          <cell r="H296"/>
        </row>
        <row r="297">
          <cell r="A297"/>
          <cell r="F297"/>
          <cell r="G297" t="str">
            <v>Medido Acumulado</v>
          </cell>
          <cell r="H297">
            <v>86.36</v>
          </cell>
        </row>
        <row r="298">
          <cell r="A298"/>
          <cell r="F298"/>
          <cell r="G298" t="str">
            <v>Contrato</v>
          </cell>
          <cell r="H298">
            <v>2.1230000000000047</v>
          </cell>
        </row>
        <row r="299">
          <cell r="A299"/>
          <cell r="F299"/>
          <cell r="G299" t="str">
            <v>Saldo</v>
          </cell>
          <cell r="H299">
            <v>-84.236999999999995</v>
          </cell>
        </row>
        <row r="300">
          <cell r="A300"/>
        </row>
        <row r="301">
          <cell r="A301" t="str">
            <v>9.3.3</v>
          </cell>
          <cell r="B301">
            <v>488.31000000000006</v>
          </cell>
          <cell r="C301"/>
          <cell r="D301"/>
          <cell r="E301"/>
          <cell r="F301"/>
          <cell r="G301"/>
          <cell r="H301">
            <v>128.24</v>
          </cell>
          <cell r="I301" t="e">
            <v>#REF!</v>
          </cell>
          <cell r="J301" t="str">
            <v>OK</v>
          </cell>
        </row>
        <row r="302">
          <cell r="A302"/>
          <cell r="B302" t="str">
            <v>ASSESSORIA</v>
          </cell>
          <cell r="E302">
            <v>9.6479999999999997</v>
          </cell>
          <cell r="F302">
            <v>3</v>
          </cell>
          <cell r="H302">
            <v>28.943999999999999</v>
          </cell>
        </row>
        <row r="303">
          <cell r="A303"/>
          <cell r="B303" t="str">
            <v>ATENDIMENTO/RECEPÇÃO</v>
          </cell>
          <cell r="E303">
            <v>5.7</v>
          </cell>
          <cell r="F303">
            <v>3</v>
          </cell>
          <cell r="H303">
            <v>17.100000000000001</v>
          </cell>
        </row>
        <row r="304">
          <cell r="A304"/>
          <cell r="B304" t="str">
            <v>1ª VARA SECRETÁRIA</v>
          </cell>
          <cell r="E304">
            <v>7.4</v>
          </cell>
          <cell r="F304">
            <v>3</v>
          </cell>
          <cell r="H304">
            <v>22.200000000000003</v>
          </cell>
        </row>
        <row r="305">
          <cell r="A305"/>
          <cell r="B305" t="str">
            <v>RECEPÇÃO/SALÃO DO JURI</v>
          </cell>
          <cell r="C305">
            <v>2</v>
          </cell>
          <cell r="E305">
            <v>10</v>
          </cell>
          <cell r="F305">
            <v>3</v>
          </cell>
          <cell r="H305">
            <v>60</v>
          </cell>
        </row>
        <row r="306">
          <cell r="A306"/>
          <cell r="H306"/>
        </row>
        <row r="307">
          <cell r="A307"/>
          <cell r="H307"/>
        </row>
        <row r="308">
          <cell r="A308"/>
          <cell r="G308" t="str">
            <v>7ª medição</v>
          </cell>
          <cell r="H308">
            <v>351.52</v>
          </cell>
        </row>
        <row r="309">
          <cell r="A309"/>
          <cell r="G309" t="str">
            <v>8ª medição</v>
          </cell>
          <cell r="H309">
            <v>128.24</v>
          </cell>
        </row>
        <row r="310">
          <cell r="A310"/>
          <cell r="H310"/>
        </row>
        <row r="311">
          <cell r="A311"/>
          <cell r="H311"/>
        </row>
        <row r="312">
          <cell r="A312"/>
          <cell r="F312"/>
          <cell r="G312" t="str">
            <v>Medido Acumulado</v>
          </cell>
          <cell r="H312">
            <v>479.76</v>
          </cell>
        </row>
        <row r="313">
          <cell r="A313"/>
          <cell r="F313"/>
          <cell r="G313" t="str">
            <v>Contrato</v>
          </cell>
          <cell r="H313">
            <v>0.30000000000006821</v>
          </cell>
        </row>
        <row r="314">
          <cell r="A314"/>
          <cell r="F314"/>
          <cell r="G314" t="str">
            <v>Saldo</v>
          </cell>
          <cell r="H314">
            <v>-479.45999999999992</v>
          </cell>
        </row>
        <row r="315">
          <cell r="A315"/>
          <cell r="B315"/>
          <cell r="C315"/>
          <cell r="D315"/>
          <cell r="E315"/>
          <cell r="F315"/>
          <cell r="G315"/>
          <cell r="H315"/>
          <cell r="I315"/>
          <cell r="J315"/>
        </row>
        <row r="316">
          <cell r="A316" t="str">
            <v>10.1.1</v>
          </cell>
          <cell r="B316">
            <v>1101.8499999999999</v>
          </cell>
          <cell r="C316"/>
          <cell r="D316"/>
          <cell r="E316"/>
          <cell r="F316"/>
          <cell r="G316"/>
          <cell r="H316">
            <v>24.3</v>
          </cell>
          <cell r="I316" t="e">
            <v>#REF!</v>
          </cell>
          <cell r="J316" t="str">
            <v>OK</v>
          </cell>
        </row>
        <row r="317">
          <cell r="A317"/>
          <cell r="B317" t="str">
            <v>BANCADA RECEPÇÃO</v>
          </cell>
          <cell r="C317">
            <v>2</v>
          </cell>
          <cell r="E317">
            <v>4.75</v>
          </cell>
          <cell r="F317">
            <v>1</v>
          </cell>
          <cell r="H317">
            <v>9.5</v>
          </cell>
        </row>
        <row r="318">
          <cell r="A318"/>
          <cell r="B318" t="str">
            <v>BANCADA ATENDIMENTO</v>
          </cell>
          <cell r="C318">
            <v>2</v>
          </cell>
          <cell r="E318">
            <v>1.8</v>
          </cell>
          <cell r="F318">
            <v>1</v>
          </cell>
          <cell r="H318">
            <v>3.6</v>
          </cell>
        </row>
        <row r="319">
          <cell r="A319"/>
          <cell r="B319" t="str">
            <v>ACESSO CIRCULAÇÃO PRINCIPAL</v>
          </cell>
          <cell r="C319">
            <v>2</v>
          </cell>
          <cell r="E319">
            <v>2</v>
          </cell>
          <cell r="F319">
            <v>0.8</v>
          </cell>
          <cell r="H319">
            <v>3.2</v>
          </cell>
        </row>
        <row r="320">
          <cell r="A320"/>
          <cell r="B320" t="str">
            <v>ALVENARIA BANCADA DE GRANITO SALÃO DO JURI</v>
          </cell>
          <cell r="C320">
            <v>2</v>
          </cell>
          <cell r="E320">
            <v>5</v>
          </cell>
          <cell r="F320">
            <v>0.8</v>
          </cell>
          <cell r="H320">
            <v>8</v>
          </cell>
        </row>
        <row r="321">
          <cell r="A321"/>
          <cell r="H321"/>
        </row>
        <row r="322">
          <cell r="A322"/>
          <cell r="H322"/>
        </row>
        <row r="323">
          <cell r="A323"/>
          <cell r="H323"/>
        </row>
        <row r="324">
          <cell r="A324"/>
          <cell r="G324" t="str">
            <v>6ª Medição</v>
          </cell>
          <cell r="H324">
            <v>976.27</v>
          </cell>
        </row>
        <row r="325">
          <cell r="A325"/>
          <cell r="G325" t="str">
            <v>7ª Medição</v>
          </cell>
          <cell r="H325">
            <v>94.05</v>
          </cell>
        </row>
        <row r="326">
          <cell r="A326"/>
          <cell r="G326" t="str">
            <v>8ª Medição</v>
          </cell>
          <cell r="H326">
            <v>24.3</v>
          </cell>
        </row>
        <row r="327">
          <cell r="A327"/>
          <cell r="H327"/>
        </row>
        <row r="328">
          <cell r="A328"/>
          <cell r="F328"/>
          <cell r="G328" t="str">
            <v>Medido Acumulado</v>
          </cell>
          <cell r="H328">
            <v>1094.6199999999999</v>
          </cell>
        </row>
        <row r="329">
          <cell r="A329"/>
          <cell r="F329"/>
          <cell r="G329" t="str">
            <v>Contrato</v>
          </cell>
          <cell r="H329">
            <v>7.2300000000000182</v>
          </cell>
        </row>
        <row r="330">
          <cell r="A330"/>
          <cell r="F330"/>
          <cell r="G330" t="str">
            <v>Saldo</v>
          </cell>
          <cell r="H330">
            <v>-1087.3899999999999</v>
          </cell>
        </row>
        <row r="331">
          <cell r="A331"/>
        </row>
        <row r="332">
          <cell r="A332"/>
        </row>
        <row r="333">
          <cell r="A333" t="str">
            <v>10.3.1</v>
          </cell>
          <cell r="B333">
            <v>149.01</v>
          </cell>
          <cell r="C333"/>
          <cell r="D333"/>
          <cell r="E333"/>
          <cell r="F333"/>
          <cell r="G333"/>
          <cell r="H333">
            <v>111.1</v>
          </cell>
          <cell r="I333" t="e">
            <v>#REF!</v>
          </cell>
          <cell r="J333" t="str">
            <v>OK</v>
          </cell>
        </row>
        <row r="334">
          <cell r="A334"/>
          <cell r="B334" t="str">
            <v>CIRCULAÇÃO PRINCIPAL</v>
          </cell>
          <cell r="E334">
            <v>27.79</v>
          </cell>
          <cell r="F334">
            <v>1.5</v>
          </cell>
          <cell r="H334">
            <v>41.685000000000002</v>
          </cell>
        </row>
        <row r="335">
          <cell r="A335"/>
          <cell r="B335" t="str">
            <v>CIRCULAÇÃO COPA</v>
          </cell>
          <cell r="E335">
            <v>12.2</v>
          </cell>
          <cell r="F335">
            <v>1.5</v>
          </cell>
          <cell r="H335">
            <v>18.299999999999997</v>
          </cell>
        </row>
        <row r="336">
          <cell r="A336"/>
          <cell r="B336" t="str">
            <v>CIRCULAÇÃO JURADOS</v>
          </cell>
          <cell r="E336">
            <v>12.42</v>
          </cell>
          <cell r="F336">
            <v>1.5</v>
          </cell>
          <cell r="H336">
            <v>18.63</v>
          </cell>
        </row>
        <row r="337">
          <cell r="A337"/>
          <cell r="B337" t="str">
            <v>CIRCULAÇÃO WC'S</v>
          </cell>
          <cell r="E337">
            <v>11.6</v>
          </cell>
          <cell r="F337">
            <v>2.8</v>
          </cell>
          <cell r="H337">
            <v>32.479999999999997</v>
          </cell>
        </row>
        <row r="338">
          <cell r="A338"/>
          <cell r="H338"/>
        </row>
        <row r="339">
          <cell r="A339"/>
          <cell r="H339"/>
        </row>
        <row r="340">
          <cell r="A340"/>
          <cell r="H340"/>
        </row>
        <row r="341">
          <cell r="A341"/>
          <cell r="G341" t="str">
            <v>8ª medição</v>
          </cell>
          <cell r="H341">
            <v>111.1</v>
          </cell>
        </row>
        <row r="342">
          <cell r="A342"/>
          <cell r="H342"/>
        </row>
        <row r="343">
          <cell r="A343"/>
          <cell r="H343"/>
        </row>
        <row r="344">
          <cell r="A344"/>
          <cell r="F344"/>
          <cell r="G344" t="str">
            <v>Medido Acumulado</v>
          </cell>
          <cell r="H344">
            <v>111.1</v>
          </cell>
        </row>
        <row r="345">
          <cell r="A345"/>
          <cell r="F345"/>
          <cell r="G345" t="str">
            <v>Contrato</v>
          </cell>
          <cell r="H345">
            <v>0.13999999999998636</v>
          </cell>
        </row>
        <row r="346">
          <cell r="A346"/>
          <cell r="F346"/>
          <cell r="G346" t="str">
            <v>Saldo</v>
          </cell>
          <cell r="H346">
            <v>-110.96000000000001</v>
          </cell>
        </row>
        <row r="347">
          <cell r="A347"/>
        </row>
        <row r="348">
          <cell r="A348" t="str">
            <v>10.3.2</v>
          </cell>
          <cell r="B348">
            <v>67.930000000000007</v>
          </cell>
          <cell r="C348"/>
          <cell r="D348"/>
          <cell r="E348"/>
          <cell r="F348"/>
          <cell r="G348"/>
          <cell r="H348">
            <v>67.930000000000007</v>
          </cell>
          <cell r="I348" t="e">
            <v>#REF!</v>
          </cell>
          <cell r="J348" t="str">
            <v>OK</v>
          </cell>
        </row>
        <row r="349">
          <cell r="A349"/>
          <cell r="B349" t="str">
            <v>COPA</v>
          </cell>
          <cell r="E349">
            <v>17.179999999999996</v>
          </cell>
          <cell r="F349">
            <v>0.7419</v>
          </cell>
          <cell r="H349">
            <v>12.745841999999998</v>
          </cell>
        </row>
        <row r="350">
          <cell r="A350"/>
          <cell r="B350" t="str">
            <v>DML</v>
          </cell>
          <cell r="E350">
            <v>6.5600000000000005</v>
          </cell>
          <cell r="F350">
            <v>0.7419</v>
          </cell>
          <cell r="H350">
            <v>4.8668640000000005</v>
          </cell>
        </row>
        <row r="351">
          <cell r="A351"/>
          <cell r="B351" t="str">
            <v>WC JURADOS</v>
          </cell>
          <cell r="E351">
            <v>6.24</v>
          </cell>
          <cell r="F351">
            <v>0.7419</v>
          </cell>
          <cell r="H351">
            <v>4.6294560000000002</v>
          </cell>
        </row>
        <row r="352">
          <cell r="A352"/>
          <cell r="B352" t="str">
            <v>WC JUIZ</v>
          </cell>
          <cell r="E352">
            <v>5.9</v>
          </cell>
          <cell r="F352">
            <v>0.7419</v>
          </cell>
          <cell r="H352">
            <v>4.3772100000000007</v>
          </cell>
        </row>
        <row r="353">
          <cell r="A353"/>
          <cell r="B353" t="str">
            <v>WC PROMOTORIA</v>
          </cell>
          <cell r="E353">
            <v>5.9</v>
          </cell>
          <cell r="F353">
            <v>0.7419</v>
          </cell>
          <cell r="H353">
            <v>4.3772100000000007</v>
          </cell>
        </row>
        <row r="354">
          <cell r="A354"/>
          <cell r="B354" t="str">
            <v>WC MASCULINO</v>
          </cell>
          <cell r="E354">
            <v>12.98</v>
          </cell>
          <cell r="F354">
            <v>0.7419</v>
          </cell>
          <cell r="H354">
            <v>9.629862000000001</v>
          </cell>
        </row>
        <row r="355">
          <cell r="A355"/>
          <cell r="B355" t="str">
            <v>WC FEMININO</v>
          </cell>
          <cell r="E355">
            <v>16.479999999999997</v>
          </cell>
          <cell r="F355">
            <v>0.7419</v>
          </cell>
          <cell r="H355">
            <v>12.226511999999998</v>
          </cell>
        </row>
        <row r="356">
          <cell r="A356"/>
          <cell r="B356" t="str">
            <v>WC PNE MASCULINO</v>
          </cell>
          <cell r="E356">
            <v>5.8</v>
          </cell>
          <cell r="F356">
            <v>0.7419</v>
          </cell>
          <cell r="H356">
            <v>4.3030200000000001</v>
          </cell>
        </row>
        <row r="357">
          <cell r="A357"/>
          <cell r="B357" t="str">
            <v>WC PNE FEMININO</v>
          </cell>
          <cell r="E357">
            <v>5.8</v>
          </cell>
          <cell r="F357">
            <v>0.7419</v>
          </cell>
          <cell r="H357">
            <v>4.3030200000000001</v>
          </cell>
        </row>
        <row r="358">
          <cell r="A358"/>
          <cell r="B358" t="str">
            <v>AMAMENTAÇÃO</v>
          </cell>
          <cell r="E358">
            <v>8.7199999999999989</v>
          </cell>
          <cell r="F358">
            <v>0.7419</v>
          </cell>
          <cell r="H358">
            <v>6.4693679999999993</v>
          </cell>
        </row>
        <row r="359">
          <cell r="A359"/>
          <cell r="B359"/>
          <cell r="C359"/>
          <cell r="D359"/>
          <cell r="E359"/>
          <cell r="F359"/>
          <cell r="G359"/>
          <cell r="H359"/>
          <cell r="I359"/>
          <cell r="J359"/>
        </row>
        <row r="360">
          <cell r="A360"/>
          <cell r="B360"/>
          <cell r="C360"/>
          <cell r="D360"/>
          <cell r="E360"/>
          <cell r="F360"/>
          <cell r="G360" t="str">
            <v>8ª medição</v>
          </cell>
          <cell r="H360">
            <v>67.930000000000007</v>
          </cell>
          <cell r="I360"/>
          <cell r="J360"/>
        </row>
        <row r="361">
          <cell r="A361"/>
          <cell r="B361"/>
          <cell r="C361"/>
          <cell r="D361"/>
          <cell r="E361"/>
          <cell r="F361"/>
          <cell r="G361"/>
          <cell r="H361"/>
          <cell r="I361"/>
          <cell r="J361"/>
        </row>
        <row r="362">
          <cell r="A362"/>
          <cell r="B362"/>
          <cell r="C362"/>
          <cell r="D362"/>
          <cell r="E362"/>
          <cell r="F362"/>
          <cell r="G362"/>
          <cell r="H362"/>
          <cell r="I362"/>
          <cell r="J362"/>
        </row>
        <row r="363">
          <cell r="A363"/>
          <cell r="F363"/>
          <cell r="G363" t="str">
            <v>Medido Acumulado</v>
          </cell>
          <cell r="H363">
            <v>67.930000000000007</v>
          </cell>
        </row>
        <row r="364">
          <cell r="A364"/>
          <cell r="F364"/>
          <cell r="G364" t="str">
            <v>Contrato</v>
          </cell>
          <cell r="H364">
            <v>0</v>
          </cell>
        </row>
        <row r="365">
          <cell r="A365"/>
          <cell r="F365"/>
          <cell r="G365" t="str">
            <v>Saldo</v>
          </cell>
          <cell r="H365">
            <v>-67.930000000000007</v>
          </cell>
        </row>
        <row r="366">
          <cell r="A366"/>
        </row>
        <row r="367">
          <cell r="A367" t="str">
            <v>10.3.3</v>
          </cell>
          <cell r="B367">
            <v>229.01000000000002</v>
          </cell>
          <cell r="C367"/>
          <cell r="D367"/>
          <cell r="E367"/>
          <cell r="F367"/>
          <cell r="G367"/>
          <cell r="H367">
            <v>146.81</v>
          </cell>
          <cell r="I367" t="e">
            <v>#REF!</v>
          </cell>
          <cell r="J367"/>
        </row>
        <row r="368">
          <cell r="A368"/>
          <cell r="B368" t="str">
            <v>COPA</v>
          </cell>
          <cell r="E368">
            <v>16.28</v>
          </cell>
          <cell r="F368">
            <v>2.15</v>
          </cell>
          <cell r="H368">
            <v>35.002000000000002</v>
          </cell>
        </row>
        <row r="369">
          <cell r="A369"/>
          <cell r="B369" t="str">
            <v>DML</v>
          </cell>
          <cell r="E369">
            <v>6.46</v>
          </cell>
          <cell r="F369">
            <v>2.15</v>
          </cell>
          <cell r="H369">
            <v>13.888999999999999</v>
          </cell>
        </row>
        <row r="370">
          <cell r="A370"/>
          <cell r="B370" t="str">
            <v>WC JURADOS</v>
          </cell>
          <cell r="E370">
            <v>6.14</v>
          </cell>
          <cell r="F370">
            <v>1.7</v>
          </cell>
          <cell r="H370">
            <v>10.437999999999999</v>
          </cell>
        </row>
        <row r="371">
          <cell r="A371"/>
          <cell r="B371" t="str">
            <v>WC JUIZ</v>
          </cell>
          <cell r="E371">
            <v>5.8</v>
          </cell>
          <cell r="F371">
            <v>1.7</v>
          </cell>
          <cell r="H371">
            <v>9.86</v>
          </cell>
        </row>
        <row r="372">
          <cell r="A372"/>
          <cell r="B372" t="str">
            <v>WC PROMOTORIA</v>
          </cell>
          <cell r="E372">
            <v>5.8</v>
          </cell>
          <cell r="F372">
            <v>1.7</v>
          </cell>
          <cell r="H372">
            <v>9.86</v>
          </cell>
        </row>
        <row r="373">
          <cell r="A373"/>
          <cell r="B373" t="str">
            <v>WC MASCULINO</v>
          </cell>
          <cell r="E373">
            <v>12.88</v>
          </cell>
          <cell r="F373">
            <v>1.7</v>
          </cell>
          <cell r="H373">
            <v>21.896000000000001</v>
          </cell>
        </row>
        <row r="374">
          <cell r="A374"/>
          <cell r="B374" t="str">
            <v>WC FEMININO</v>
          </cell>
          <cell r="E374">
            <v>15.58</v>
          </cell>
          <cell r="F374">
            <v>1.7</v>
          </cell>
          <cell r="H374">
            <v>26.486000000000001</v>
          </cell>
        </row>
        <row r="375">
          <cell r="A375"/>
          <cell r="B375" t="str">
            <v>WC PNE MASCULINO</v>
          </cell>
          <cell r="E375">
            <v>5.6999999999999993</v>
          </cell>
          <cell r="F375">
            <v>1.7</v>
          </cell>
          <cell r="H375">
            <v>9.6899999999999977</v>
          </cell>
        </row>
        <row r="376">
          <cell r="A376"/>
          <cell r="B376" t="str">
            <v>WC PNE FEMININO</v>
          </cell>
          <cell r="E376">
            <v>5.6999999999999993</v>
          </cell>
          <cell r="F376">
            <v>1.7</v>
          </cell>
          <cell r="H376">
            <v>9.6899999999999977</v>
          </cell>
        </row>
        <row r="377">
          <cell r="A377"/>
          <cell r="H377"/>
        </row>
        <row r="378">
          <cell r="A378"/>
          <cell r="B378"/>
          <cell r="C378"/>
          <cell r="D378"/>
          <cell r="E378"/>
          <cell r="F378"/>
          <cell r="G378" t="str">
            <v>8ª medição</v>
          </cell>
          <cell r="H378">
            <v>146.81</v>
          </cell>
          <cell r="I378"/>
          <cell r="J378"/>
        </row>
        <row r="379">
          <cell r="A379"/>
          <cell r="H379"/>
        </row>
        <row r="380">
          <cell r="A380"/>
          <cell r="H380"/>
        </row>
        <row r="381">
          <cell r="A381"/>
          <cell r="F381"/>
          <cell r="G381" t="str">
            <v>Medido Acumulado</v>
          </cell>
          <cell r="H381">
            <v>146.81</v>
          </cell>
        </row>
        <row r="382">
          <cell r="A382"/>
          <cell r="F382"/>
          <cell r="G382" t="str">
            <v>Contrato</v>
          </cell>
          <cell r="H382">
            <v>0</v>
          </cell>
        </row>
        <row r="383">
          <cell r="A383"/>
          <cell r="F383"/>
          <cell r="G383" t="str">
            <v>Saldo</v>
          </cell>
          <cell r="H383">
            <v>-146.81</v>
          </cell>
        </row>
        <row r="384">
          <cell r="A384"/>
        </row>
        <row r="385">
          <cell r="A385" t="str">
            <v>11.1.1</v>
          </cell>
          <cell r="B385">
            <v>338.2</v>
          </cell>
          <cell r="C385"/>
          <cell r="D385"/>
          <cell r="E385"/>
          <cell r="F385"/>
          <cell r="G385"/>
          <cell r="H385">
            <v>69.040000000000006</v>
          </cell>
          <cell r="I385" t="e">
            <v>#REF!</v>
          </cell>
          <cell r="J385" t="str">
            <v>OK</v>
          </cell>
        </row>
        <row r="386">
          <cell r="A386"/>
          <cell r="B386" t="str">
            <v>ALVENARIA 1º DEGRAU SALÃO DO JURI</v>
          </cell>
          <cell r="C386">
            <v>2</v>
          </cell>
          <cell r="E386">
            <v>8.5</v>
          </cell>
          <cell r="F386">
            <v>0.5</v>
          </cell>
          <cell r="H386">
            <v>8.5</v>
          </cell>
        </row>
        <row r="387">
          <cell r="A387"/>
          <cell r="B387" t="str">
            <v>ALVENARIA 2º DEGRAU SALÃO DO JURI</v>
          </cell>
          <cell r="C387">
            <v>2</v>
          </cell>
          <cell r="E387">
            <v>8.5500000000000007</v>
          </cell>
          <cell r="F387">
            <v>0.8</v>
          </cell>
          <cell r="H387">
            <v>13.680000000000001</v>
          </cell>
        </row>
        <row r="388">
          <cell r="A388"/>
          <cell r="B388" t="str">
            <v>ALVENARIA CONTENÇÃO ENTRADA HALL/DEGRAUS ESCADA 1</v>
          </cell>
          <cell r="C388">
            <v>2</v>
          </cell>
          <cell r="E388">
            <v>8.35</v>
          </cell>
          <cell r="F388">
            <v>1.5</v>
          </cell>
          <cell r="H388">
            <v>25.049999999999997</v>
          </cell>
        </row>
        <row r="389">
          <cell r="A389"/>
          <cell r="B389" t="str">
            <v>ALVENARIA 1º DEGRAU ESCADA 1</v>
          </cell>
          <cell r="C389">
            <v>2</v>
          </cell>
          <cell r="E389">
            <v>6.35</v>
          </cell>
          <cell r="F389">
            <v>0.5</v>
          </cell>
          <cell r="H389">
            <v>6.35</v>
          </cell>
        </row>
        <row r="390">
          <cell r="A390"/>
          <cell r="B390" t="str">
            <v>ALVENARIA 2º DEGRAU ESCADA 1</v>
          </cell>
          <cell r="C390">
            <v>2</v>
          </cell>
          <cell r="E390">
            <v>6.35</v>
          </cell>
          <cell r="F390">
            <v>0.8</v>
          </cell>
          <cell r="H390">
            <v>10.16</v>
          </cell>
        </row>
        <row r="391">
          <cell r="A391"/>
          <cell r="B391" t="str">
            <v>ALVENARIA DEGRAU ESCADA 2</v>
          </cell>
          <cell r="C391">
            <v>2</v>
          </cell>
          <cell r="E391">
            <v>5.3</v>
          </cell>
          <cell r="F391">
            <v>0.5</v>
          </cell>
          <cell r="H391">
            <v>5.3</v>
          </cell>
        </row>
        <row r="392">
          <cell r="A392"/>
          <cell r="H392"/>
        </row>
        <row r="393">
          <cell r="A393"/>
          <cell r="G393" t="str">
            <v>5ª Medição</v>
          </cell>
          <cell r="H393">
            <v>244.23</v>
          </cell>
        </row>
        <row r="394">
          <cell r="A394"/>
          <cell r="H394"/>
        </row>
        <row r="395">
          <cell r="A395"/>
          <cell r="H395"/>
        </row>
        <row r="396">
          <cell r="A396"/>
          <cell r="F396"/>
          <cell r="G396" t="str">
            <v>Medido Acumulado</v>
          </cell>
          <cell r="H396">
            <v>244.23</v>
          </cell>
        </row>
        <row r="397">
          <cell r="A397"/>
          <cell r="F397"/>
          <cell r="G397" t="str">
            <v>Contrato</v>
          </cell>
          <cell r="H397">
            <v>24.930000000000007</v>
          </cell>
        </row>
        <row r="398">
          <cell r="A398"/>
          <cell r="F398"/>
          <cell r="G398" t="str">
            <v>Saldo</v>
          </cell>
          <cell r="H398">
            <v>-219.29999999999998</v>
          </cell>
        </row>
        <row r="399">
          <cell r="A399"/>
        </row>
        <row r="400">
          <cell r="A400"/>
        </row>
        <row r="401">
          <cell r="A401" t="str">
            <v>11.1.2</v>
          </cell>
          <cell r="B401">
            <v>1832.26</v>
          </cell>
          <cell r="C401"/>
          <cell r="D401"/>
          <cell r="E401"/>
          <cell r="F401"/>
          <cell r="G401"/>
          <cell r="H401">
            <v>125.58</v>
          </cell>
          <cell r="I401" t="e">
            <v>#REF!</v>
          </cell>
          <cell r="J401" t="str">
            <v>OK</v>
          </cell>
        </row>
        <row r="402">
          <cell r="A402"/>
          <cell r="B402" t="str">
            <v>PLATIBAMDA FACHADA SUL</v>
          </cell>
          <cell r="E402">
            <v>20.399999999999999</v>
          </cell>
          <cell r="F402">
            <v>1.4</v>
          </cell>
          <cell r="H402">
            <v>28.559999999999995</v>
          </cell>
        </row>
        <row r="403">
          <cell r="A403"/>
          <cell r="B403" t="str">
            <v>TETO FACHADA SUL</v>
          </cell>
          <cell r="E403">
            <v>18.899999999999999</v>
          </cell>
          <cell r="F403">
            <v>0.3</v>
          </cell>
          <cell r="H403">
            <v>5.669999999999999</v>
          </cell>
        </row>
        <row r="404">
          <cell r="A404"/>
          <cell r="B404" t="str">
            <v>PANO DAS JANELAS FACHADA SUL</v>
          </cell>
          <cell r="E404">
            <v>18.899999999999999</v>
          </cell>
          <cell r="F404">
            <v>4</v>
          </cell>
          <cell r="H404">
            <v>75.599999999999994</v>
          </cell>
        </row>
        <row r="405">
          <cell r="A405"/>
          <cell r="B405" t="str">
            <v>ENTRADA DEPÓSITO</v>
          </cell>
          <cell r="E405">
            <v>2.2000000000000002</v>
          </cell>
          <cell r="F405">
            <v>3.5</v>
          </cell>
          <cell r="H405">
            <v>7.7000000000000011</v>
          </cell>
        </row>
        <row r="406">
          <cell r="A406"/>
          <cell r="B406" t="str">
            <v>ENTRADA CUSTÓDIA</v>
          </cell>
          <cell r="E406">
            <v>2.2999999999999998</v>
          </cell>
          <cell r="F406">
            <v>3.5</v>
          </cell>
          <cell r="H406">
            <v>8.0499999999999989</v>
          </cell>
        </row>
        <row r="407">
          <cell r="A407"/>
          <cell r="H407"/>
        </row>
        <row r="408">
          <cell r="A408"/>
          <cell r="G408" t="str">
            <v>7ª medição</v>
          </cell>
          <cell r="H408">
            <v>489.82</v>
          </cell>
        </row>
        <row r="409">
          <cell r="A409"/>
          <cell r="G409" t="str">
            <v>8ª medição</v>
          </cell>
          <cell r="H409">
            <v>125.58</v>
          </cell>
        </row>
        <row r="410">
          <cell r="A410"/>
          <cell r="H410"/>
        </row>
        <row r="411">
          <cell r="A411"/>
          <cell r="F411"/>
          <cell r="G411" t="str">
            <v>Medido Acumulado</v>
          </cell>
          <cell r="H411">
            <v>615.4</v>
          </cell>
        </row>
        <row r="412">
          <cell r="A412"/>
          <cell r="F412"/>
          <cell r="G412" t="str">
            <v>Contrato</v>
          </cell>
          <cell r="H412">
            <v>317.2199999999998</v>
          </cell>
        </row>
        <row r="413">
          <cell r="A413"/>
          <cell r="F413"/>
          <cell r="G413" t="str">
            <v>Saldo</v>
          </cell>
          <cell r="H413">
            <v>-298.18000000000018</v>
          </cell>
        </row>
        <row r="414">
          <cell r="A414"/>
        </row>
        <row r="415">
          <cell r="A415" t="str">
            <v>11.2.1</v>
          </cell>
          <cell r="B415">
            <v>1834.81</v>
          </cell>
          <cell r="C415"/>
          <cell r="D415"/>
          <cell r="E415"/>
          <cell r="F415"/>
          <cell r="G415"/>
          <cell r="H415">
            <v>125.58</v>
          </cell>
          <cell r="I415" t="e">
            <v>#REF!</v>
          </cell>
          <cell r="J415" t="str">
            <v>OK</v>
          </cell>
        </row>
        <row r="416">
          <cell r="A416"/>
          <cell r="B416" t="str">
            <v>PLATIBAMDA FACHADA SUL</v>
          </cell>
          <cell r="E416">
            <v>20.399999999999999</v>
          </cell>
          <cell r="F416">
            <v>1.4</v>
          </cell>
          <cell r="H416">
            <v>28.559999999999995</v>
          </cell>
        </row>
        <row r="417">
          <cell r="A417"/>
          <cell r="B417" t="str">
            <v>TETO FACHADA SUL</v>
          </cell>
          <cell r="E417">
            <v>18.899999999999999</v>
          </cell>
          <cell r="F417">
            <v>0.3</v>
          </cell>
          <cell r="H417">
            <v>5.669999999999999</v>
          </cell>
        </row>
        <row r="418">
          <cell r="A418"/>
          <cell r="B418" t="str">
            <v>PANO DAS JANELAS FACHADA SUL</v>
          </cell>
          <cell r="E418">
            <v>18.899999999999999</v>
          </cell>
          <cell r="F418">
            <v>4</v>
          </cell>
          <cell r="H418">
            <v>75.599999999999994</v>
          </cell>
        </row>
        <row r="419">
          <cell r="A419"/>
          <cell r="B419" t="str">
            <v>ENTRADA DEPÓSITO</v>
          </cell>
          <cell r="E419">
            <v>2.2000000000000002</v>
          </cell>
          <cell r="F419">
            <v>3.5</v>
          </cell>
          <cell r="H419">
            <v>7.7000000000000011</v>
          </cell>
        </row>
        <row r="420">
          <cell r="A420"/>
          <cell r="B420" t="str">
            <v>ENTRADA CUSTÓDIA</v>
          </cell>
          <cell r="E420">
            <v>2.2999999999999998</v>
          </cell>
          <cell r="F420">
            <v>3.5</v>
          </cell>
          <cell r="H420">
            <v>8.0499999999999989</v>
          </cell>
        </row>
        <row r="421">
          <cell r="A421"/>
          <cell r="H421"/>
        </row>
        <row r="422">
          <cell r="A422"/>
          <cell r="G422" t="str">
            <v>7ª medição</v>
          </cell>
          <cell r="H422">
            <v>768.55</v>
          </cell>
        </row>
        <row r="423">
          <cell r="A423"/>
          <cell r="G423" t="str">
            <v>8ª medição</v>
          </cell>
          <cell r="H423">
            <v>125.58</v>
          </cell>
        </row>
        <row r="424">
          <cell r="A424"/>
          <cell r="H424"/>
        </row>
        <row r="425">
          <cell r="A425"/>
          <cell r="F425"/>
          <cell r="G425" t="str">
            <v>Medido Acumulado</v>
          </cell>
          <cell r="H425">
            <v>894.13</v>
          </cell>
        </row>
        <row r="426">
          <cell r="A426"/>
          <cell r="F426"/>
          <cell r="G426" t="str">
            <v>Contrato</v>
          </cell>
          <cell r="H426">
            <v>3.6199999999998909</v>
          </cell>
        </row>
        <row r="427">
          <cell r="A427"/>
          <cell r="F427"/>
          <cell r="G427" t="str">
            <v>Saldo</v>
          </cell>
          <cell r="H427">
            <v>-890.5100000000001</v>
          </cell>
        </row>
        <row r="428">
          <cell r="A428"/>
        </row>
        <row r="429">
          <cell r="A429" t="str">
            <v>11.3.3</v>
          </cell>
          <cell r="B429">
            <v>491.82</v>
          </cell>
          <cell r="C429"/>
          <cell r="D429"/>
          <cell r="E429"/>
          <cell r="F429"/>
          <cell r="G429"/>
          <cell r="H429">
            <v>104.26</v>
          </cell>
          <cell r="I429" t="e">
            <v>#REF!</v>
          </cell>
          <cell r="J429" t="str">
            <v>OK</v>
          </cell>
        </row>
        <row r="430">
          <cell r="A430"/>
          <cell r="B430" t="str">
            <v>FACHADA NORTE - PLATIBAMDA</v>
          </cell>
          <cell r="C430"/>
          <cell r="D430"/>
          <cell r="E430">
            <v>32.200000000000003</v>
          </cell>
          <cell r="F430">
            <v>1.4</v>
          </cell>
          <cell r="H430">
            <v>45.08</v>
          </cell>
        </row>
        <row r="431">
          <cell r="A431"/>
          <cell r="B431" t="str">
            <v>FACHADA NORTE - DESCIDAS SHAFT</v>
          </cell>
          <cell r="C431">
            <v>4</v>
          </cell>
          <cell r="D431"/>
          <cell r="E431">
            <v>2.1</v>
          </cell>
          <cell r="F431">
            <v>4.5</v>
          </cell>
          <cell r="H431">
            <v>37.800000000000004</v>
          </cell>
        </row>
        <row r="432">
          <cell r="A432"/>
          <cell r="B432" t="str">
            <v>FACHADA NORTE - TETO</v>
          </cell>
          <cell r="C432"/>
          <cell r="D432"/>
          <cell r="E432">
            <v>24.75</v>
          </cell>
          <cell r="F432">
            <v>0.3</v>
          </cell>
          <cell r="H432">
            <v>7.4249999999999998</v>
          </cell>
        </row>
        <row r="433">
          <cell r="A433"/>
          <cell r="B433" t="str">
            <v>FACHADA OESTE - PLATIBAMDA</v>
          </cell>
          <cell r="C433"/>
          <cell r="D433"/>
          <cell r="E433">
            <v>9.9700000000000006</v>
          </cell>
          <cell r="F433">
            <v>1.4</v>
          </cell>
          <cell r="H433">
            <v>13.958</v>
          </cell>
        </row>
        <row r="434">
          <cell r="A434"/>
          <cell r="B434"/>
          <cell r="C434"/>
          <cell r="D434"/>
          <cell r="E434"/>
          <cell r="F434"/>
          <cell r="H434"/>
        </row>
        <row r="435">
          <cell r="A435"/>
          <cell r="B435"/>
          <cell r="C435"/>
          <cell r="D435"/>
          <cell r="E435"/>
          <cell r="F435"/>
          <cell r="H435"/>
        </row>
        <row r="436">
          <cell r="A436"/>
          <cell r="G436" t="str">
            <v>8ª medição</v>
          </cell>
          <cell r="H436">
            <v>104.29</v>
          </cell>
        </row>
        <row r="437">
          <cell r="A437"/>
          <cell r="H437"/>
        </row>
        <row r="438">
          <cell r="A438"/>
          <cell r="H438"/>
        </row>
        <row r="439">
          <cell r="A439"/>
          <cell r="H439"/>
        </row>
        <row r="440">
          <cell r="A440"/>
          <cell r="F440"/>
          <cell r="G440" t="str">
            <v>Medido Acumulado</v>
          </cell>
          <cell r="H440">
            <v>104.29</v>
          </cell>
        </row>
        <row r="441">
          <cell r="A441"/>
          <cell r="F441"/>
          <cell r="G441" t="str">
            <v>Contrato</v>
          </cell>
          <cell r="H441">
            <v>0.93000000000000682</v>
          </cell>
        </row>
        <row r="442">
          <cell r="A442"/>
          <cell r="F442"/>
          <cell r="G442" t="str">
            <v>Saldo</v>
          </cell>
          <cell r="H442">
            <v>-103.36</v>
          </cell>
        </row>
        <row r="443">
          <cell r="A443"/>
        </row>
        <row r="444">
          <cell r="A444" t="str">
            <v>11.3.6</v>
          </cell>
          <cell r="B444">
            <v>202.26</v>
          </cell>
          <cell r="C444"/>
          <cell r="D444"/>
          <cell r="E444"/>
          <cell r="F444"/>
          <cell r="G444"/>
          <cell r="H444">
            <v>92.18</v>
          </cell>
          <cell r="I444" t="e">
            <v>#REF!</v>
          </cell>
          <cell r="J444" t="str">
            <v>OK</v>
          </cell>
        </row>
        <row r="445">
          <cell r="A445"/>
          <cell r="B445" t="str">
            <v>FACHADA NORTE - PANO DAS JANELAS</v>
          </cell>
          <cell r="C445"/>
          <cell r="D445"/>
          <cell r="E445">
            <v>24.75</v>
          </cell>
          <cell r="F445">
            <v>4.5</v>
          </cell>
          <cell r="H445">
            <v>111.375</v>
          </cell>
        </row>
        <row r="446">
          <cell r="A446"/>
          <cell r="B446" t="str">
            <v>DESCONTO JANELAS</v>
          </cell>
          <cell r="C446">
            <v>6</v>
          </cell>
          <cell r="E446">
            <v>2</v>
          </cell>
          <cell r="F446">
            <v>1.6</v>
          </cell>
          <cell r="G446">
            <v>-1</v>
          </cell>
          <cell r="H446">
            <v>-19.200000000000003</v>
          </cell>
        </row>
        <row r="447">
          <cell r="A447"/>
          <cell r="H447"/>
        </row>
        <row r="448">
          <cell r="A448"/>
          <cell r="G448" t="str">
            <v>8ªmedição</v>
          </cell>
          <cell r="H448">
            <v>92.18</v>
          </cell>
        </row>
        <row r="449">
          <cell r="A449"/>
          <cell r="H449"/>
        </row>
        <row r="450">
          <cell r="A450"/>
          <cell r="H450"/>
        </row>
        <row r="451">
          <cell r="A451"/>
          <cell r="F451"/>
          <cell r="G451" t="str">
            <v>Medido Acumulado</v>
          </cell>
          <cell r="H451">
            <v>92.18</v>
          </cell>
        </row>
        <row r="452">
          <cell r="A452"/>
          <cell r="F452"/>
          <cell r="G452" t="str">
            <v>Contrato</v>
          </cell>
          <cell r="H452">
            <v>0</v>
          </cell>
        </row>
        <row r="453">
          <cell r="A453"/>
          <cell r="F453"/>
          <cell r="G453" t="str">
            <v>Saldo</v>
          </cell>
          <cell r="H453">
            <v>-92.18</v>
          </cell>
        </row>
        <row r="454">
          <cell r="A454"/>
        </row>
        <row r="455">
          <cell r="A455" t="str">
            <v>12.1.1</v>
          </cell>
          <cell r="B455">
            <v>35.1</v>
          </cell>
          <cell r="C455"/>
          <cell r="D455"/>
          <cell r="E455"/>
          <cell r="F455"/>
          <cell r="G455"/>
          <cell r="H455">
            <v>11.19</v>
          </cell>
          <cell r="I455" t="e">
            <v>#REF!</v>
          </cell>
          <cell r="J455" t="str">
            <v>OK</v>
          </cell>
        </row>
        <row r="456">
          <cell r="A456"/>
          <cell r="B456" t="str">
            <v>SALÃO DO JURI</v>
          </cell>
          <cell r="D456">
            <v>8.5500000000000007</v>
          </cell>
          <cell r="E456">
            <v>13.36</v>
          </cell>
          <cell r="F456">
            <v>0.05</v>
          </cell>
          <cell r="H456">
            <v>5.7114000000000011</v>
          </cell>
        </row>
        <row r="457">
          <cell r="A457"/>
          <cell r="B457" t="str">
            <v>ASSESSORIA</v>
          </cell>
          <cell r="D457">
            <v>3.2</v>
          </cell>
          <cell r="E457">
            <v>4.9000000000000004</v>
          </cell>
          <cell r="F457">
            <v>0.05</v>
          </cell>
          <cell r="H457">
            <v>0.78400000000000014</v>
          </cell>
        </row>
        <row r="458">
          <cell r="A458"/>
          <cell r="B458" t="str">
            <v>1ª VARA SECRETÁRIA</v>
          </cell>
          <cell r="D458">
            <v>4.3</v>
          </cell>
          <cell r="E458">
            <v>9.4</v>
          </cell>
          <cell r="F458">
            <v>0.05</v>
          </cell>
          <cell r="H458">
            <v>2.0210000000000004</v>
          </cell>
        </row>
        <row r="459">
          <cell r="A459"/>
          <cell r="B459" t="str">
            <v>CIRCULAÇÃO 1ª VARA SECRETÁRIA</v>
          </cell>
          <cell r="D459">
            <v>1.25</v>
          </cell>
          <cell r="E459">
            <v>3.05</v>
          </cell>
          <cell r="F459">
            <v>0.05</v>
          </cell>
          <cell r="H459">
            <v>0.19062500000000002</v>
          </cell>
        </row>
        <row r="460">
          <cell r="A460"/>
          <cell r="B460" t="str">
            <v>CIRCULAÇÃO ASSESSORIA</v>
          </cell>
          <cell r="D460">
            <v>2.7</v>
          </cell>
          <cell r="E460">
            <v>1.35</v>
          </cell>
          <cell r="F460">
            <v>0.05</v>
          </cell>
          <cell r="H460">
            <v>0.18225000000000002</v>
          </cell>
        </row>
        <row r="461">
          <cell r="A461"/>
          <cell r="B461" t="str">
            <v>ATENDIMENTO</v>
          </cell>
          <cell r="D461">
            <v>3.05</v>
          </cell>
          <cell r="E461">
            <v>4.5</v>
          </cell>
          <cell r="F461">
            <v>0.05</v>
          </cell>
          <cell r="H461">
            <v>0.68625000000000003</v>
          </cell>
        </row>
        <row r="462">
          <cell r="A462"/>
          <cell r="B462" t="str">
            <v>ENTRADA CUSTÓDIA</v>
          </cell>
          <cell r="D462">
            <v>1</v>
          </cell>
          <cell r="E462">
            <v>5.3</v>
          </cell>
          <cell r="F462">
            <v>0.05</v>
          </cell>
          <cell r="H462">
            <v>0.26500000000000001</v>
          </cell>
        </row>
        <row r="463">
          <cell r="A463"/>
          <cell r="B463" t="str">
            <v>ENTRADA HALL</v>
          </cell>
          <cell r="D463">
            <v>3.48</v>
          </cell>
          <cell r="E463">
            <v>6.4</v>
          </cell>
          <cell r="F463">
            <v>0.05</v>
          </cell>
          <cell r="H463">
            <v>1.1136000000000001</v>
          </cell>
        </row>
        <row r="464">
          <cell r="A464"/>
          <cell r="B464" t="str">
            <v>ENTRADA DEPÓSITO</v>
          </cell>
          <cell r="D464">
            <v>1</v>
          </cell>
          <cell r="E464">
            <v>2</v>
          </cell>
          <cell r="F464">
            <v>0.05</v>
          </cell>
          <cell r="H464">
            <v>0.1</v>
          </cell>
        </row>
        <row r="465">
          <cell r="A465"/>
          <cell r="B465" t="str">
            <v>ENTRADA POSTERIOR</v>
          </cell>
          <cell r="D465">
            <v>1.4</v>
          </cell>
          <cell r="E465">
            <v>2</v>
          </cell>
          <cell r="F465">
            <v>0.05</v>
          </cell>
          <cell r="H465">
            <v>0.13999999999999999</v>
          </cell>
        </row>
        <row r="466">
          <cell r="A466"/>
          <cell r="B466"/>
          <cell r="C466"/>
          <cell r="D466"/>
          <cell r="E466"/>
          <cell r="F466"/>
          <cell r="G466"/>
          <cell r="H466"/>
          <cell r="I466"/>
          <cell r="J466"/>
        </row>
        <row r="467">
          <cell r="A467"/>
          <cell r="B467"/>
          <cell r="C467"/>
          <cell r="D467"/>
          <cell r="E467"/>
          <cell r="F467"/>
          <cell r="G467" t="str">
            <v>7ª medição</v>
          </cell>
          <cell r="H467">
            <v>21.21</v>
          </cell>
          <cell r="I467"/>
          <cell r="J467"/>
        </row>
        <row r="468">
          <cell r="A468"/>
          <cell r="B468"/>
          <cell r="C468"/>
          <cell r="D468"/>
          <cell r="E468"/>
          <cell r="F468"/>
          <cell r="G468" t="str">
            <v>8ª medição</v>
          </cell>
          <cell r="H468">
            <v>11.19</v>
          </cell>
          <cell r="I468"/>
          <cell r="J468"/>
        </row>
        <row r="469">
          <cell r="A469"/>
          <cell r="H469"/>
        </row>
        <row r="470">
          <cell r="A470"/>
          <cell r="F470"/>
          <cell r="G470" t="str">
            <v>Medido Acumulado</v>
          </cell>
          <cell r="H470">
            <v>32.4</v>
          </cell>
        </row>
        <row r="471">
          <cell r="A471"/>
          <cell r="F471"/>
          <cell r="G471" t="str">
            <v>Contrato</v>
          </cell>
          <cell r="H471">
            <v>9.0000000000003411E-2</v>
          </cell>
        </row>
        <row r="472">
          <cell r="A472"/>
          <cell r="F472"/>
          <cell r="G472" t="str">
            <v>Saldo</v>
          </cell>
          <cell r="H472">
            <v>-32.309999999999995</v>
          </cell>
        </row>
        <row r="473">
          <cell r="A473"/>
        </row>
        <row r="474">
          <cell r="A474" t="str">
            <v>12.2.1</v>
          </cell>
          <cell r="B474">
            <v>597.36</v>
          </cell>
          <cell r="C474"/>
          <cell r="D474"/>
          <cell r="E474"/>
          <cell r="F474"/>
          <cell r="G474"/>
          <cell r="H474">
            <v>109.65</v>
          </cell>
          <cell r="I474" t="e">
            <v>#REF!</v>
          </cell>
          <cell r="J474" t="str">
            <v>OK</v>
          </cell>
        </row>
        <row r="475">
          <cell r="A475"/>
          <cell r="B475" t="str">
            <v>ASSESSORIA</v>
          </cell>
          <cell r="D475">
            <v>3.2</v>
          </cell>
          <cell r="E475">
            <v>4.9000000000000004</v>
          </cell>
          <cell r="H475">
            <v>15.680000000000001</v>
          </cell>
        </row>
        <row r="476">
          <cell r="A476"/>
          <cell r="B476" t="str">
            <v>1ª VARA SECRETÁRIA</v>
          </cell>
          <cell r="D476">
            <v>4.3</v>
          </cell>
          <cell r="E476">
            <v>9.4</v>
          </cell>
          <cell r="H476">
            <v>40.42</v>
          </cell>
        </row>
        <row r="477">
          <cell r="A477"/>
          <cell r="B477" t="str">
            <v>CIRCULAÇÃO 1ª VARA SECRETÁRIA</v>
          </cell>
          <cell r="D477">
            <v>1.25</v>
          </cell>
          <cell r="E477">
            <v>3.05</v>
          </cell>
          <cell r="H477">
            <v>3.8125</v>
          </cell>
        </row>
        <row r="478">
          <cell r="A478"/>
          <cell r="B478" t="str">
            <v>CIRCULAÇÃO ASSESSORIA</v>
          </cell>
          <cell r="D478">
            <v>2.7</v>
          </cell>
          <cell r="E478">
            <v>1.35</v>
          </cell>
          <cell r="H478">
            <v>3.6450000000000005</v>
          </cell>
        </row>
        <row r="479">
          <cell r="A479"/>
          <cell r="B479" t="str">
            <v>ATENDIMENTO</v>
          </cell>
          <cell r="D479">
            <v>3.05</v>
          </cell>
          <cell r="E479">
            <v>4.5</v>
          </cell>
          <cell r="H479">
            <v>13.725</v>
          </cell>
        </row>
        <row r="480">
          <cell r="A480"/>
          <cell r="B480" t="str">
            <v>ENTRADA CUSTÓDIA</v>
          </cell>
          <cell r="D480">
            <v>1</v>
          </cell>
          <cell r="E480">
            <v>5.3</v>
          </cell>
          <cell r="H480">
            <v>5.3</v>
          </cell>
        </row>
        <row r="481">
          <cell r="A481"/>
          <cell r="B481" t="str">
            <v>ENTRADA HALL</v>
          </cell>
          <cell r="D481">
            <v>3.48</v>
          </cell>
          <cell r="E481">
            <v>6.4</v>
          </cell>
          <cell r="H481">
            <v>22.272000000000002</v>
          </cell>
        </row>
        <row r="482">
          <cell r="A482"/>
          <cell r="B482" t="str">
            <v>ENTRADA DEPÓSITO</v>
          </cell>
          <cell r="D482">
            <v>1</v>
          </cell>
          <cell r="E482">
            <v>2</v>
          </cell>
          <cell r="H482">
            <v>2</v>
          </cell>
        </row>
        <row r="483">
          <cell r="A483"/>
          <cell r="B483" t="str">
            <v>ENTRADA POSTERIOR</v>
          </cell>
          <cell r="D483">
            <v>1.4</v>
          </cell>
          <cell r="E483">
            <v>2</v>
          </cell>
          <cell r="H483">
            <v>2.8</v>
          </cell>
        </row>
        <row r="484">
          <cell r="A484"/>
          <cell r="B484"/>
          <cell r="C484"/>
          <cell r="D484"/>
          <cell r="E484"/>
          <cell r="F484"/>
          <cell r="G484"/>
          <cell r="H484"/>
          <cell r="I484"/>
          <cell r="J484"/>
        </row>
        <row r="485">
          <cell r="A485"/>
          <cell r="B485"/>
          <cell r="C485"/>
          <cell r="D485"/>
          <cell r="E485"/>
          <cell r="F485"/>
          <cell r="G485" t="str">
            <v>7ª medição</v>
          </cell>
          <cell r="H485">
            <v>368.46</v>
          </cell>
          <cell r="I485"/>
          <cell r="J485"/>
        </row>
        <row r="486">
          <cell r="A486"/>
          <cell r="B486"/>
          <cell r="C486"/>
          <cell r="D486"/>
          <cell r="E486"/>
          <cell r="F486"/>
          <cell r="G486" t="str">
            <v>8ª medição</v>
          </cell>
          <cell r="H486">
            <v>109.65</v>
          </cell>
          <cell r="I486"/>
          <cell r="J486"/>
        </row>
        <row r="487">
          <cell r="A487"/>
          <cell r="B487"/>
          <cell r="C487"/>
          <cell r="D487"/>
          <cell r="E487"/>
          <cell r="F487"/>
          <cell r="G487"/>
          <cell r="H487"/>
          <cell r="I487"/>
          <cell r="J487"/>
        </row>
        <row r="488">
          <cell r="A488"/>
          <cell r="F488"/>
          <cell r="G488" t="str">
            <v>Medido Acumulado</v>
          </cell>
          <cell r="H488">
            <v>478.11</v>
          </cell>
        </row>
        <row r="489">
          <cell r="A489"/>
          <cell r="F489"/>
          <cell r="G489" t="str">
            <v>Contrato</v>
          </cell>
          <cell r="H489">
            <v>0</v>
          </cell>
        </row>
        <row r="490">
          <cell r="A490"/>
          <cell r="F490"/>
          <cell r="G490" t="str">
            <v>Saldo</v>
          </cell>
          <cell r="H490">
            <v>-478.11</v>
          </cell>
        </row>
        <row r="491">
          <cell r="A491"/>
        </row>
        <row r="492">
          <cell r="A492" t="str">
            <v>12.3.1</v>
          </cell>
          <cell r="B492">
            <v>570.35</v>
          </cell>
          <cell r="C492"/>
          <cell r="D492"/>
          <cell r="E492"/>
          <cell r="F492"/>
          <cell r="G492"/>
          <cell r="H492">
            <v>152.83000000000001</v>
          </cell>
          <cell r="I492" t="e">
            <v>#REF!</v>
          </cell>
          <cell r="J492" t="str">
            <v>OK</v>
          </cell>
        </row>
        <row r="493">
          <cell r="A493"/>
          <cell r="B493" t="str">
            <v>ASSESSORIA</v>
          </cell>
          <cell r="D493">
            <v>3.2</v>
          </cell>
          <cell r="E493">
            <v>4.9000000000000004</v>
          </cell>
          <cell r="H493">
            <v>15.680000000000001</v>
          </cell>
          <cell r="J493"/>
        </row>
        <row r="494">
          <cell r="A494"/>
          <cell r="B494" t="str">
            <v>1ª VARA SECRETÁRIA</v>
          </cell>
          <cell r="D494">
            <v>4.3</v>
          </cell>
          <cell r="E494">
            <v>9.4</v>
          </cell>
          <cell r="H494">
            <v>40.42</v>
          </cell>
          <cell r="J494"/>
        </row>
        <row r="495">
          <cell r="A495"/>
          <cell r="B495" t="str">
            <v>CIRCULAÇÃO 1ª VARA SECRETÁRIA</v>
          </cell>
          <cell r="D495">
            <v>1.25</v>
          </cell>
          <cell r="E495">
            <v>3.05</v>
          </cell>
          <cell r="H495">
            <v>3.8125</v>
          </cell>
          <cell r="J495"/>
        </row>
        <row r="496">
          <cell r="A496"/>
          <cell r="B496" t="str">
            <v>CIRCULAÇÃO ASSESSORIA</v>
          </cell>
          <cell r="D496">
            <v>2.7</v>
          </cell>
          <cell r="E496">
            <v>1.35</v>
          </cell>
          <cell r="H496">
            <v>3.6450000000000005</v>
          </cell>
          <cell r="J496"/>
        </row>
        <row r="497">
          <cell r="A497"/>
          <cell r="B497" t="str">
            <v>ATENDIMENTO</v>
          </cell>
          <cell r="D497">
            <v>3.05</v>
          </cell>
          <cell r="E497">
            <v>4.5</v>
          </cell>
          <cell r="H497">
            <v>13.725</v>
          </cell>
          <cell r="J497"/>
        </row>
        <row r="498">
          <cell r="A498"/>
          <cell r="B498" t="str">
            <v>CIRCULAÇÃO COMPLEMENTO</v>
          </cell>
          <cell r="D498">
            <v>7</v>
          </cell>
          <cell r="E498">
            <v>2</v>
          </cell>
          <cell r="H498">
            <v>14</v>
          </cell>
          <cell r="J498"/>
        </row>
        <row r="499">
          <cell r="A499"/>
          <cell r="B499" t="str">
            <v>AUDIÊNCIA</v>
          </cell>
          <cell r="D499">
            <v>5.05</v>
          </cell>
          <cell r="E499">
            <v>5.7</v>
          </cell>
          <cell r="H499">
            <v>28.785</v>
          </cell>
          <cell r="J499"/>
        </row>
        <row r="500">
          <cell r="A500"/>
          <cell r="B500" t="str">
            <v>DEFENSORIA</v>
          </cell>
          <cell r="D500">
            <v>5.85</v>
          </cell>
          <cell r="E500">
            <v>3.05</v>
          </cell>
          <cell r="H500">
            <v>17.842499999999998</v>
          </cell>
          <cell r="J500"/>
        </row>
        <row r="501">
          <cell r="A501"/>
          <cell r="B501" t="str">
            <v>PROMOTORIA</v>
          </cell>
          <cell r="D501">
            <v>5.85</v>
          </cell>
          <cell r="E501">
            <v>2.5499999999999998</v>
          </cell>
          <cell r="H501">
            <v>14.917499999999999</v>
          </cell>
          <cell r="J501"/>
        </row>
        <row r="502">
          <cell r="A502"/>
          <cell r="B502"/>
          <cell r="C502"/>
          <cell r="D502"/>
          <cell r="E502"/>
          <cell r="F502"/>
          <cell r="G502"/>
          <cell r="H502"/>
          <cell r="I502"/>
          <cell r="J502"/>
        </row>
        <row r="503">
          <cell r="A503"/>
          <cell r="B503"/>
          <cell r="C503"/>
          <cell r="D503"/>
          <cell r="E503"/>
          <cell r="F503"/>
          <cell r="G503" t="str">
            <v>7ª medição</v>
          </cell>
          <cell r="H503">
            <v>316.23</v>
          </cell>
          <cell r="I503"/>
          <cell r="J503"/>
        </row>
        <row r="504">
          <cell r="A504"/>
          <cell r="B504"/>
          <cell r="C504"/>
          <cell r="D504"/>
          <cell r="E504"/>
          <cell r="F504"/>
          <cell r="G504" t="str">
            <v>8ª medição</v>
          </cell>
          <cell r="H504">
            <v>152.83000000000001</v>
          </cell>
          <cell r="I504"/>
          <cell r="J504"/>
        </row>
        <row r="505">
          <cell r="A505"/>
          <cell r="H505"/>
          <cell r="J505"/>
        </row>
        <row r="506">
          <cell r="A506"/>
          <cell r="F506"/>
          <cell r="G506" t="str">
            <v>Medido Acumulado</v>
          </cell>
          <cell r="H506">
            <v>469.06000000000006</v>
          </cell>
          <cell r="J506"/>
        </row>
        <row r="507">
          <cell r="A507"/>
          <cell r="F507"/>
          <cell r="G507" t="str">
            <v>Contrato</v>
          </cell>
          <cell r="H507">
            <v>0</v>
          </cell>
          <cell r="J507"/>
        </row>
        <row r="508">
          <cell r="A508"/>
          <cell r="F508"/>
          <cell r="G508" t="str">
            <v>Saldo</v>
          </cell>
          <cell r="H508">
            <v>-469.06000000000006</v>
          </cell>
          <cell r="J508"/>
        </row>
        <row r="509">
          <cell r="A509"/>
          <cell r="J509"/>
        </row>
        <row r="510">
          <cell r="A510" t="str">
            <v>16.1.1</v>
          </cell>
          <cell r="B510">
            <v>951.37000000000012</v>
          </cell>
          <cell r="C510"/>
          <cell r="D510"/>
          <cell r="E510"/>
          <cell r="F510"/>
          <cell r="G510"/>
          <cell r="H510">
            <v>539.99</v>
          </cell>
          <cell r="I510" t="e">
            <v>#REF!</v>
          </cell>
          <cell r="J510" t="str">
            <v>OK</v>
          </cell>
        </row>
        <row r="511">
          <cell r="A511"/>
          <cell r="B511" t="str">
            <v>OFICIAIS</v>
          </cell>
          <cell r="E511">
            <v>15.3</v>
          </cell>
          <cell r="F511">
            <v>2.8</v>
          </cell>
          <cell r="H511">
            <v>42.839999999999996</v>
          </cell>
          <cell r="J511"/>
        </row>
        <row r="512">
          <cell r="A512"/>
          <cell r="B512" t="str">
            <v>OAB</v>
          </cell>
          <cell r="E512">
            <v>15.7</v>
          </cell>
          <cell r="F512">
            <v>2.8</v>
          </cell>
          <cell r="H512">
            <v>43.959999999999994</v>
          </cell>
          <cell r="J512"/>
        </row>
        <row r="513">
          <cell r="A513"/>
          <cell r="B513" t="str">
            <v>CIRCULAÇÃO PRINCIPAL</v>
          </cell>
          <cell r="E513">
            <v>37.1</v>
          </cell>
          <cell r="F513">
            <v>1.4</v>
          </cell>
          <cell r="H513">
            <v>51.94</v>
          </cell>
          <cell r="J513"/>
        </row>
        <row r="514">
          <cell r="A514"/>
          <cell r="B514" t="str">
            <v>CIRCULAÇÃO COPA</v>
          </cell>
          <cell r="E514">
            <v>14.99</v>
          </cell>
          <cell r="F514">
            <v>1.4</v>
          </cell>
          <cell r="H514">
            <v>20.986000000000001</v>
          </cell>
        </row>
        <row r="515">
          <cell r="A515"/>
          <cell r="B515" t="str">
            <v>ARQUIVO</v>
          </cell>
          <cell r="E515">
            <v>16.3</v>
          </cell>
          <cell r="F515">
            <v>2.8</v>
          </cell>
          <cell r="H515">
            <v>45.64</v>
          </cell>
        </row>
        <row r="516">
          <cell r="A516"/>
          <cell r="B516" t="str">
            <v>DEPÓSITO</v>
          </cell>
          <cell r="E516">
            <v>19.700000000000003</v>
          </cell>
          <cell r="F516">
            <v>2.8</v>
          </cell>
          <cell r="H516">
            <v>55.160000000000004</v>
          </cell>
        </row>
        <row r="517">
          <cell r="A517"/>
          <cell r="B517" t="str">
            <v>TESTEMUNHA</v>
          </cell>
          <cell r="E517">
            <v>10.66</v>
          </cell>
          <cell r="F517">
            <v>2.8</v>
          </cell>
          <cell r="H517">
            <v>29.847999999999999</v>
          </cell>
        </row>
        <row r="518">
          <cell r="A518"/>
          <cell r="B518" t="str">
            <v>JURADOS</v>
          </cell>
          <cell r="E518">
            <v>18.100000000000001</v>
          </cell>
          <cell r="F518">
            <v>2.8</v>
          </cell>
          <cell r="H518">
            <v>50.68</v>
          </cell>
        </row>
        <row r="519">
          <cell r="A519"/>
          <cell r="B519" t="str">
            <v>CIRCULAÇÃO JURADOS</v>
          </cell>
          <cell r="E519">
            <v>27.5</v>
          </cell>
          <cell r="F519">
            <v>1.4</v>
          </cell>
          <cell r="H519">
            <v>38.5</v>
          </cell>
        </row>
        <row r="520">
          <cell r="A520"/>
          <cell r="B520" t="str">
            <v>ASSESSORIA</v>
          </cell>
          <cell r="E520">
            <v>16.2</v>
          </cell>
          <cell r="F520">
            <v>2.8</v>
          </cell>
          <cell r="H520">
            <v>45.359999999999992</v>
          </cell>
        </row>
        <row r="521">
          <cell r="A521"/>
          <cell r="B521" t="str">
            <v>JUIZ</v>
          </cell>
          <cell r="E521">
            <v>19.600000000000001</v>
          </cell>
          <cell r="F521">
            <v>2.8</v>
          </cell>
          <cell r="H521">
            <v>54.88</v>
          </cell>
        </row>
        <row r="522">
          <cell r="A522"/>
          <cell r="B522" t="str">
            <v>AUDIÊNCIA</v>
          </cell>
          <cell r="E522">
            <v>21.5</v>
          </cell>
          <cell r="F522">
            <v>2.8</v>
          </cell>
          <cell r="H522">
            <v>60.199999999999996</v>
          </cell>
        </row>
        <row r="523">
          <cell r="A523"/>
          <cell r="B523"/>
          <cell r="C523"/>
          <cell r="D523"/>
          <cell r="E523"/>
          <cell r="F523"/>
          <cell r="G523"/>
          <cell r="H523"/>
          <cell r="I523"/>
          <cell r="J523"/>
        </row>
        <row r="524">
          <cell r="A524"/>
          <cell r="B524"/>
          <cell r="C524"/>
          <cell r="D524"/>
          <cell r="E524"/>
          <cell r="F524"/>
          <cell r="G524" t="str">
            <v>8ª medição</v>
          </cell>
          <cell r="H524">
            <v>539.99</v>
          </cell>
          <cell r="I524"/>
          <cell r="J524"/>
        </row>
        <row r="525">
          <cell r="A525"/>
          <cell r="B525"/>
          <cell r="C525"/>
          <cell r="D525"/>
          <cell r="E525"/>
          <cell r="F525"/>
          <cell r="G525"/>
          <cell r="H525"/>
          <cell r="I525"/>
          <cell r="J525"/>
        </row>
        <row r="526">
          <cell r="A526"/>
          <cell r="F526"/>
          <cell r="G526" t="str">
            <v>Medido Acumulado</v>
          </cell>
          <cell r="H526">
            <v>539.99</v>
          </cell>
        </row>
        <row r="527">
          <cell r="A527"/>
          <cell r="F527"/>
          <cell r="G527" t="str">
            <v>Contrato</v>
          </cell>
          <cell r="H527">
            <v>0</v>
          </cell>
        </row>
        <row r="528">
          <cell r="A528"/>
          <cell r="F528"/>
          <cell r="G528" t="str">
            <v>Saldo</v>
          </cell>
          <cell r="H528">
            <v>-539.99</v>
          </cell>
        </row>
        <row r="529">
          <cell r="A529"/>
        </row>
        <row r="530">
          <cell r="A530" t="str">
            <v>16.1.2</v>
          </cell>
          <cell r="B530">
            <v>951.37000000000012</v>
          </cell>
          <cell r="C530"/>
          <cell r="D530"/>
          <cell r="E530"/>
          <cell r="F530"/>
          <cell r="G530"/>
          <cell r="H530">
            <v>562.66999999999996</v>
          </cell>
          <cell r="I530" t="e">
            <v>#REF!</v>
          </cell>
          <cell r="J530" t="str">
            <v>OK</v>
          </cell>
        </row>
        <row r="531">
          <cell r="A531"/>
          <cell r="B531" t="str">
            <v>OFICIAIS</v>
          </cell>
          <cell r="E531">
            <v>15.3</v>
          </cell>
          <cell r="F531">
            <v>2.8</v>
          </cell>
          <cell r="H531">
            <v>42.839999999999996</v>
          </cell>
        </row>
        <row r="532">
          <cell r="A532"/>
          <cell r="B532" t="str">
            <v>OAB</v>
          </cell>
          <cell r="E532">
            <v>15.7</v>
          </cell>
          <cell r="F532">
            <v>2.8</v>
          </cell>
          <cell r="H532">
            <v>43.959999999999994</v>
          </cell>
        </row>
        <row r="533">
          <cell r="A533"/>
          <cell r="B533" t="str">
            <v>CIRCULAÇÃO PRINCIPAL</v>
          </cell>
          <cell r="E533">
            <v>37.1</v>
          </cell>
          <cell r="F533">
            <v>1.4</v>
          </cell>
          <cell r="H533">
            <v>51.94</v>
          </cell>
        </row>
        <row r="534">
          <cell r="A534"/>
          <cell r="B534" t="str">
            <v>CIRCULAÇÃO COPA</v>
          </cell>
          <cell r="E534">
            <v>14.99</v>
          </cell>
          <cell r="F534">
            <v>1.4</v>
          </cell>
          <cell r="H534">
            <v>20.986000000000001</v>
          </cell>
        </row>
        <row r="535">
          <cell r="A535"/>
          <cell r="B535" t="str">
            <v>ARQUIVO</v>
          </cell>
          <cell r="E535">
            <v>16.3</v>
          </cell>
          <cell r="F535">
            <v>2.8</v>
          </cell>
          <cell r="H535">
            <v>45.64</v>
          </cell>
        </row>
        <row r="536">
          <cell r="A536"/>
          <cell r="B536" t="str">
            <v>DEPÓSITO</v>
          </cell>
          <cell r="E536">
            <v>19.700000000000003</v>
          </cell>
          <cell r="F536">
            <v>2.8</v>
          </cell>
          <cell r="H536">
            <v>55.160000000000004</v>
          </cell>
        </row>
        <row r="537">
          <cell r="A537"/>
          <cell r="B537" t="str">
            <v>TESTEMUNHA</v>
          </cell>
          <cell r="E537">
            <v>10.66</v>
          </cell>
          <cell r="F537">
            <v>2.8</v>
          </cell>
          <cell r="H537">
            <v>29.847999999999999</v>
          </cell>
        </row>
        <row r="538">
          <cell r="A538"/>
          <cell r="B538" t="str">
            <v>JURADOS</v>
          </cell>
          <cell r="E538">
            <v>18.100000000000001</v>
          </cell>
          <cell r="F538">
            <v>2.8</v>
          </cell>
          <cell r="H538">
            <v>50.68</v>
          </cell>
        </row>
        <row r="539">
          <cell r="A539"/>
          <cell r="B539" t="str">
            <v>CIRCULAÇÃO JURADOS</v>
          </cell>
          <cell r="E539">
            <v>27.5</v>
          </cell>
          <cell r="F539">
            <v>1.4</v>
          </cell>
          <cell r="H539">
            <v>38.5</v>
          </cell>
        </row>
        <row r="540">
          <cell r="A540"/>
          <cell r="B540" t="str">
            <v>ASSESSORIA</v>
          </cell>
          <cell r="E540">
            <v>16.2</v>
          </cell>
          <cell r="F540">
            <v>2.8</v>
          </cell>
          <cell r="H540">
            <v>45.359999999999992</v>
          </cell>
        </row>
        <row r="541">
          <cell r="A541"/>
          <cell r="B541" t="str">
            <v>CIRCULAÇÃO JUIZ</v>
          </cell>
          <cell r="E541">
            <v>8.1</v>
          </cell>
          <cell r="F541">
            <v>2.8</v>
          </cell>
          <cell r="H541">
            <v>22.679999999999996</v>
          </cell>
        </row>
        <row r="542">
          <cell r="A542"/>
          <cell r="B542" t="str">
            <v>JUIZ</v>
          </cell>
          <cell r="E542">
            <v>19.600000000000001</v>
          </cell>
          <cell r="F542">
            <v>2.8</v>
          </cell>
          <cell r="H542">
            <v>54.88</v>
          </cell>
        </row>
        <row r="543">
          <cell r="A543"/>
          <cell r="B543" t="str">
            <v>AUDIÊNCIA</v>
          </cell>
          <cell r="E543">
            <v>21.5</v>
          </cell>
          <cell r="F543">
            <v>2.8</v>
          </cell>
          <cell r="H543">
            <v>60.199999999999996</v>
          </cell>
        </row>
        <row r="544">
          <cell r="A544"/>
          <cell r="B544"/>
          <cell r="C544"/>
          <cell r="D544"/>
          <cell r="E544"/>
          <cell r="F544"/>
          <cell r="G544"/>
          <cell r="H544"/>
          <cell r="I544"/>
          <cell r="J544"/>
        </row>
        <row r="545">
          <cell r="A545"/>
          <cell r="B545"/>
          <cell r="C545"/>
          <cell r="D545"/>
          <cell r="E545"/>
          <cell r="F545"/>
          <cell r="G545" t="str">
            <v>8ª medição</v>
          </cell>
          <cell r="H545">
            <v>562.66999999999996</v>
          </cell>
          <cell r="I545"/>
          <cell r="J545"/>
        </row>
        <row r="546">
          <cell r="A546"/>
          <cell r="H546"/>
        </row>
        <row r="547">
          <cell r="A547"/>
          <cell r="F547"/>
          <cell r="G547" t="str">
            <v>Medido Acumulado</v>
          </cell>
          <cell r="H547">
            <v>562.66999999999996</v>
          </cell>
        </row>
        <row r="548">
          <cell r="A548"/>
          <cell r="F548"/>
          <cell r="G548" t="str">
            <v>Contrato</v>
          </cell>
          <cell r="H548">
            <v>0</v>
          </cell>
        </row>
        <row r="549">
          <cell r="A549"/>
          <cell r="F549"/>
          <cell r="G549" t="str">
            <v>Saldo</v>
          </cell>
          <cell r="H549">
            <v>-562.66999999999996</v>
          </cell>
        </row>
        <row r="550">
          <cell r="A550"/>
        </row>
        <row r="551">
          <cell r="A551"/>
        </row>
        <row r="552">
          <cell r="A552"/>
        </row>
        <row r="553">
          <cell r="A553" t="str">
            <v>17.1.15</v>
          </cell>
          <cell r="B553">
            <v>20</v>
          </cell>
          <cell r="C553"/>
          <cell r="D553"/>
          <cell r="E553"/>
          <cell r="F553"/>
          <cell r="G553"/>
          <cell r="H553">
            <v>5.7</v>
          </cell>
          <cell r="I553" t="e">
            <v>#REF!</v>
          </cell>
          <cell r="J553" t="str">
            <v>OK</v>
          </cell>
        </row>
        <row r="554">
          <cell r="A554"/>
          <cell r="B554" t="str">
            <v>WC MASCULINO</v>
          </cell>
          <cell r="E554">
            <v>0.95</v>
          </cell>
          <cell r="H554">
            <v>0.95</v>
          </cell>
        </row>
        <row r="555">
          <cell r="A555"/>
          <cell r="B555" t="str">
            <v>WC FEMININO</v>
          </cell>
          <cell r="E555">
            <v>0.95</v>
          </cell>
          <cell r="H555">
            <v>0.95</v>
          </cell>
        </row>
        <row r="556">
          <cell r="A556"/>
          <cell r="B556" t="str">
            <v>WC PNE MASCULINO</v>
          </cell>
          <cell r="E556">
            <v>0.95</v>
          </cell>
          <cell r="H556">
            <v>0.95</v>
          </cell>
        </row>
        <row r="557">
          <cell r="A557"/>
          <cell r="B557" t="str">
            <v>WC PNE FEMININO</v>
          </cell>
          <cell r="E557">
            <v>0.95</v>
          </cell>
          <cell r="H557">
            <v>0.95</v>
          </cell>
        </row>
        <row r="558">
          <cell r="A558"/>
          <cell r="B558" t="str">
            <v>WC PROMOTORIA</v>
          </cell>
          <cell r="E558">
            <v>0.95</v>
          </cell>
          <cell r="H558">
            <v>0.95</v>
          </cell>
        </row>
        <row r="559">
          <cell r="A559"/>
          <cell r="B559" t="str">
            <v>WC JUIZ</v>
          </cell>
          <cell r="E559">
            <v>0.95</v>
          </cell>
          <cell r="H559">
            <v>0.95</v>
          </cell>
        </row>
        <row r="560">
          <cell r="A560"/>
          <cell r="B560"/>
          <cell r="C560"/>
          <cell r="D560"/>
          <cell r="E560"/>
          <cell r="F560"/>
          <cell r="G560"/>
          <cell r="H560"/>
          <cell r="I560"/>
          <cell r="J560"/>
        </row>
        <row r="561">
          <cell r="A561"/>
          <cell r="G561" t="str">
            <v>8ª medição</v>
          </cell>
          <cell r="H561">
            <v>5.7</v>
          </cell>
        </row>
        <row r="562">
          <cell r="A562"/>
          <cell r="H562"/>
        </row>
        <row r="563">
          <cell r="A563"/>
          <cell r="H563"/>
        </row>
        <row r="564">
          <cell r="A564"/>
          <cell r="F564"/>
          <cell r="G564" t="str">
            <v>Medido Acumulado</v>
          </cell>
          <cell r="H564">
            <v>5.7</v>
          </cell>
        </row>
        <row r="565">
          <cell r="A565"/>
          <cell r="F565"/>
          <cell r="G565" t="str">
            <v>Contrato</v>
          </cell>
          <cell r="H565">
            <v>0</v>
          </cell>
        </row>
        <row r="566">
          <cell r="A566"/>
          <cell r="F566"/>
          <cell r="G566" t="str">
            <v>Saldo</v>
          </cell>
          <cell r="H566">
            <v>-5.7</v>
          </cell>
        </row>
        <row r="567">
          <cell r="A567"/>
        </row>
        <row r="568">
          <cell r="A568" t="str">
            <v>18.5.1</v>
          </cell>
          <cell r="B568">
            <v>432.9</v>
          </cell>
          <cell r="C568"/>
          <cell r="D568"/>
          <cell r="E568"/>
          <cell r="F568"/>
          <cell r="G568"/>
          <cell r="H568">
            <v>61.5</v>
          </cell>
          <cell r="I568" t="e">
            <v>#REF!</v>
          </cell>
          <cell r="J568" t="str">
            <v>OK</v>
          </cell>
        </row>
        <row r="569">
          <cell r="A569"/>
          <cell r="B569" t="str">
            <v>WC MASCULINO</v>
          </cell>
          <cell r="E569">
            <v>5.6</v>
          </cell>
          <cell r="H569">
            <v>5.6</v>
          </cell>
        </row>
        <row r="570">
          <cell r="A570"/>
          <cell r="B570" t="str">
            <v>WC FEMININO</v>
          </cell>
          <cell r="E570">
            <v>5.6</v>
          </cell>
          <cell r="H570">
            <v>5.6</v>
          </cell>
        </row>
        <row r="571">
          <cell r="A571"/>
          <cell r="B571" t="str">
            <v>DML</v>
          </cell>
          <cell r="E571">
            <v>3.4</v>
          </cell>
          <cell r="H571">
            <v>3.4</v>
          </cell>
        </row>
        <row r="572">
          <cell r="A572"/>
          <cell r="B572" t="str">
            <v>DEPÓSITO</v>
          </cell>
          <cell r="E572">
            <v>5</v>
          </cell>
          <cell r="H572">
            <v>5</v>
          </cell>
        </row>
        <row r="573">
          <cell r="A573"/>
          <cell r="B573" t="str">
            <v>ARQUIVO GERAL</v>
          </cell>
          <cell r="E573">
            <v>5</v>
          </cell>
          <cell r="H573">
            <v>5</v>
          </cell>
        </row>
        <row r="574">
          <cell r="A574"/>
          <cell r="B574" t="str">
            <v>WC JURADOS</v>
          </cell>
          <cell r="E574">
            <v>3.3</v>
          </cell>
          <cell r="H574">
            <v>3.3</v>
          </cell>
        </row>
        <row r="575">
          <cell r="A575"/>
          <cell r="B575" t="str">
            <v>TESTEMUNHA</v>
          </cell>
          <cell r="E575">
            <v>5</v>
          </cell>
          <cell r="H575">
            <v>5</v>
          </cell>
        </row>
        <row r="576">
          <cell r="A576"/>
          <cell r="B576" t="str">
            <v>SALA TÉCNICA 2</v>
          </cell>
          <cell r="E576">
            <v>5</v>
          </cell>
          <cell r="H576">
            <v>5</v>
          </cell>
        </row>
        <row r="577">
          <cell r="A577"/>
          <cell r="B577" t="str">
            <v>CIRCULAÇÃO JURADOS</v>
          </cell>
          <cell r="E577">
            <v>7.3</v>
          </cell>
          <cell r="H577">
            <v>7.3</v>
          </cell>
        </row>
        <row r="578">
          <cell r="A578"/>
          <cell r="B578" t="str">
            <v>ENTRADA CIRCULAÇÃO JURADOS</v>
          </cell>
          <cell r="E578">
            <v>5.0999999999999996</v>
          </cell>
          <cell r="H578">
            <v>5.0999999999999996</v>
          </cell>
        </row>
        <row r="579">
          <cell r="A579"/>
          <cell r="B579" t="str">
            <v>ENTRADA PERGOLADOS</v>
          </cell>
          <cell r="E579">
            <v>5.0999999999999996</v>
          </cell>
          <cell r="H579">
            <v>5.0999999999999996</v>
          </cell>
        </row>
        <row r="580">
          <cell r="A580"/>
          <cell r="B580" t="str">
            <v>ENTRADA DEPOSITO</v>
          </cell>
          <cell r="E580">
            <v>6.1</v>
          </cell>
          <cell r="H580">
            <v>6.1</v>
          </cell>
        </row>
        <row r="581">
          <cell r="A581"/>
          <cell r="H581"/>
        </row>
        <row r="582">
          <cell r="A582"/>
          <cell r="B582"/>
          <cell r="C582"/>
          <cell r="D582"/>
          <cell r="E582"/>
          <cell r="F582"/>
          <cell r="G582" t="str">
            <v>7ªmedição</v>
          </cell>
          <cell r="H582">
            <v>128.1</v>
          </cell>
          <cell r="I582"/>
          <cell r="J582"/>
        </row>
        <row r="583">
          <cell r="A583"/>
          <cell r="B583"/>
          <cell r="C583"/>
          <cell r="D583"/>
          <cell r="E583"/>
          <cell r="F583"/>
          <cell r="G583" t="str">
            <v>8ªmedição</v>
          </cell>
          <cell r="H583">
            <v>61.5</v>
          </cell>
          <cell r="I583"/>
          <cell r="J583"/>
        </row>
        <row r="584">
          <cell r="A584"/>
          <cell r="B584"/>
          <cell r="C584"/>
          <cell r="D584"/>
          <cell r="E584"/>
          <cell r="F584"/>
          <cell r="G584"/>
          <cell r="H584"/>
          <cell r="I584"/>
          <cell r="J584"/>
        </row>
        <row r="585">
          <cell r="A585"/>
          <cell r="H585"/>
        </row>
        <row r="586">
          <cell r="A586"/>
          <cell r="F586"/>
          <cell r="G586" t="str">
            <v>Medido Acumulado</v>
          </cell>
          <cell r="H586">
            <v>189.6</v>
          </cell>
        </row>
        <row r="587">
          <cell r="A587"/>
          <cell r="F587"/>
          <cell r="G587" t="str">
            <v>Contrato</v>
          </cell>
          <cell r="H587">
            <v>75.71999999999997</v>
          </cell>
        </row>
        <row r="588">
          <cell r="A588"/>
          <cell r="F588"/>
          <cell r="G588" t="str">
            <v>Saldo</v>
          </cell>
          <cell r="H588">
            <v>-113.88000000000002</v>
          </cell>
        </row>
        <row r="589">
          <cell r="A589"/>
        </row>
        <row r="590">
          <cell r="A590" t="str">
            <v>19.3.3</v>
          </cell>
          <cell r="B590">
            <v>313.33</v>
          </cell>
          <cell r="C590"/>
          <cell r="D590"/>
          <cell r="E590"/>
          <cell r="F590"/>
          <cell r="G590"/>
          <cell r="H590">
            <v>35.090000000000003</v>
          </cell>
          <cell r="I590" t="e">
            <v>#REF!</v>
          </cell>
          <cell r="J590" t="str">
            <v>OK</v>
          </cell>
        </row>
        <row r="591">
          <cell r="A591"/>
          <cell r="B591" t="str">
            <v>GRADIL LADO ESQUERDO PRÓXIMO A MATA</v>
          </cell>
          <cell r="E591">
            <v>25.8</v>
          </cell>
          <cell r="F591">
            <v>1.36</v>
          </cell>
          <cell r="H591">
            <v>35.088000000000001</v>
          </cell>
        </row>
        <row r="592">
          <cell r="A592"/>
          <cell r="H592"/>
        </row>
        <row r="593">
          <cell r="A593"/>
          <cell r="H593"/>
        </row>
        <row r="594">
          <cell r="A594"/>
          <cell r="H594"/>
        </row>
        <row r="595">
          <cell r="A595"/>
          <cell r="H595"/>
        </row>
        <row r="596">
          <cell r="A596"/>
          <cell r="H596"/>
        </row>
        <row r="597">
          <cell r="A597"/>
          <cell r="G597" t="str">
            <v>8ª medição</v>
          </cell>
          <cell r="H597">
            <v>35.090000000000003</v>
          </cell>
        </row>
        <row r="598">
          <cell r="A598"/>
          <cell r="H598"/>
        </row>
        <row r="599">
          <cell r="A599"/>
          <cell r="H599"/>
        </row>
        <row r="600">
          <cell r="A600"/>
          <cell r="H600"/>
        </row>
        <row r="601">
          <cell r="A601"/>
          <cell r="F601"/>
          <cell r="G601" t="str">
            <v>Medido Acumulado</v>
          </cell>
          <cell r="H601">
            <v>35.090000000000003</v>
          </cell>
        </row>
        <row r="602">
          <cell r="A602"/>
          <cell r="F602"/>
          <cell r="G602" t="str">
            <v>Contrato</v>
          </cell>
          <cell r="H602">
            <v>4.9999999999954525E-2</v>
          </cell>
        </row>
        <row r="603">
          <cell r="A603"/>
          <cell r="F603"/>
          <cell r="G603" t="str">
            <v>Saldo</v>
          </cell>
          <cell r="H603">
            <v>-35.040000000000049</v>
          </cell>
        </row>
        <row r="604">
          <cell r="A604"/>
        </row>
        <row r="605">
          <cell r="A605" t="str">
            <v>20.1.2</v>
          </cell>
          <cell r="B605">
            <v>342.7</v>
          </cell>
          <cell r="C605"/>
          <cell r="D605"/>
          <cell r="E605"/>
          <cell r="F605"/>
          <cell r="G605"/>
          <cell r="H605">
            <v>342.7</v>
          </cell>
          <cell r="I605" t="e">
            <v>#REF!</v>
          </cell>
          <cell r="J605" t="str">
            <v>OK</v>
          </cell>
        </row>
        <row r="606">
          <cell r="A606"/>
          <cell r="B606" t="str">
            <v>ÁREA EXTERNA - ENTRADA PRINCIPAL PARTE 1</v>
          </cell>
          <cell r="E606">
            <v>44.933</v>
          </cell>
          <cell r="F606">
            <v>6</v>
          </cell>
          <cell r="H606">
            <v>269.59800000000001</v>
          </cell>
        </row>
        <row r="607">
          <cell r="A607"/>
          <cell r="B607" t="str">
            <v>ÁREA EXTERNA - ENTRADA PRINCIPAL PARTE 2</v>
          </cell>
          <cell r="E607">
            <v>8.6</v>
          </cell>
          <cell r="F607">
            <v>8.5</v>
          </cell>
          <cell r="H607">
            <v>73.099999999999994</v>
          </cell>
        </row>
        <row r="608">
          <cell r="A608"/>
          <cell r="H608"/>
        </row>
        <row r="609">
          <cell r="A609"/>
          <cell r="H609"/>
        </row>
        <row r="610">
          <cell r="A610"/>
          <cell r="H610"/>
        </row>
        <row r="611">
          <cell r="A611"/>
          <cell r="H611"/>
        </row>
        <row r="612">
          <cell r="A612"/>
          <cell r="G612" t="str">
            <v>8ª medição</v>
          </cell>
          <cell r="H612">
            <v>342.7</v>
          </cell>
        </row>
        <row r="613">
          <cell r="A613"/>
          <cell r="H613"/>
        </row>
        <row r="614">
          <cell r="A614"/>
          <cell r="H614"/>
        </row>
        <row r="615">
          <cell r="A615"/>
          <cell r="H615"/>
        </row>
        <row r="616">
          <cell r="A616"/>
          <cell r="F616"/>
          <cell r="G616" t="str">
            <v>Medido Acumulado</v>
          </cell>
          <cell r="H616">
            <v>342.7</v>
          </cell>
        </row>
        <row r="617">
          <cell r="A617"/>
          <cell r="F617"/>
          <cell r="G617" t="str">
            <v>Contrato</v>
          </cell>
          <cell r="H617">
            <v>0</v>
          </cell>
        </row>
        <row r="618">
          <cell r="A618"/>
          <cell r="F618"/>
          <cell r="G618" t="str">
            <v>Saldo</v>
          </cell>
          <cell r="H618">
            <v>-342.7</v>
          </cell>
        </row>
        <row r="619">
          <cell r="A619"/>
        </row>
        <row r="620">
          <cell r="A620" t="str">
            <v>20.2.3</v>
          </cell>
          <cell r="B620">
            <v>355.1</v>
          </cell>
          <cell r="C620"/>
          <cell r="D620"/>
          <cell r="E620"/>
          <cell r="F620"/>
          <cell r="G620"/>
          <cell r="H620">
            <v>101.22</v>
          </cell>
          <cell r="I620" t="e">
            <v>#REF!</v>
          </cell>
          <cell r="J620" t="str">
            <v>OK</v>
          </cell>
        </row>
        <row r="621">
          <cell r="A621"/>
          <cell r="B621" t="str">
            <v>LADO DIREITO DO PRÉDIO - FACHADA SUL</v>
          </cell>
          <cell r="D621">
            <v>4.2</v>
          </cell>
          <cell r="E621">
            <v>24.1</v>
          </cell>
          <cell r="H621">
            <v>101.22000000000001</v>
          </cell>
        </row>
        <row r="622">
          <cell r="A622"/>
          <cell r="H622"/>
        </row>
        <row r="623">
          <cell r="A623"/>
          <cell r="H623"/>
        </row>
        <row r="624">
          <cell r="A624"/>
          <cell r="H624"/>
        </row>
        <row r="625">
          <cell r="A625"/>
          <cell r="H625"/>
        </row>
        <row r="626">
          <cell r="A626"/>
          <cell r="H626"/>
        </row>
        <row r="627">
          <cell r="A627"/>
          <cell r="G627" t="str">
            <v>8ª medição</v>
          </cell>
          <cell r="H627">
            <v>101.22</v>
          </cell>
        </row>
        <row r="628">
          <cell r="A628"/>
          <cell r="H628"/>
        </row>
        <row r="629">
          <cell r="A629"/>
          <cell r="H629"/>
        </row>
        <row r="630">
          <cell r="A630"/>
          <cell r="H630"/>
        </row>
        <row r="631">
          <cell r="A631"/>
          <cell r="F631"/>
          <cell r="G631" t="str">
            <v>Medido Acumulado</v>
          </cell>
          <cell r="H631">
            <v>101.22</v>
          </cell>
        </row>
        <row r="632">
          <cell r="A632"/>
          <cell r="F632"/>
          <cell r="G632" t="str">
            <v>Contrato</v>
          </cell>
          <cell r="H632">
            <v>48.020000000000039</v>
          </cell>
        </row>
        <row r="633">
          <cell r="A633"/>
          <cell r="F633"/>
          <cell r="G633" t="str">
            <v>Saldo</v>
          </cell>
          <cell r="H633">
            <v>-53.19999999999996</v>
          </cell>
        </row>
        <row r="634">
          <cell r="A634"/>
        </row>
        <row r="635">
          <cell r="A635" t="str">
            <v>20.3.3</v>
          </cell>
          <cell r="B635">
            <v>22</v>
          </cell>
          <cell r="C635"/>
          <cell r="D635"/>
          <cell r="E635"/>
          <cell r="F635"/>
          <cell r="G635"/>
          <cell r="H635">
            <v>15.11</v>
          </cell>
          <cell r="I635" t="e">
            <v>#REF!</v>
          </cell>
          <cell r="J635" t="str">
            <v>OK</v>
          </cell>
        </row>
        <row r="636">
          <cell r="A636"/>
          <cell r="B636" t="str">
            <v>LADO DIREITO DO PRÉDIO - FACHADA SUL</v>
          </cell>
          <cell r="D636">
            <v>4.54</v>
          </cell>
          <cell r="E636">
            <v>24.1</v>
          </cell>
          <cell r="F636">
            <v>0.1</v>
          </cell>
          <cell r="H636">
            <v>10.941400000000002</v>
          </cell>
        </row>
        <row r="637">
          <cell r="A637"/>
          <cell r="B637" t="str">
            <v>LADO DIREITO DO PRÉDIO - FACHADA SUL</v>
          </cell>
          <cell r="D637">
            <v>2</v>
          </cell>
          <cell r="E637">
            <v>13.82</v>
          </cell>
          <cell r="F637">
            <v>0.1</v>
          </cell>
          <cell r="H637">
            <v>2.7640000000000002</v>
          </cell>
        </row>
        <row r="638">
          <cell r="A638"/>
          <cell r="B638" t="str">
            <v>LADO FRONTAL DO PRÉDIO - FACHADA OESTE</v>
          </cell>
          <cell r="D638">
            <v>7</v>
          </cell>
          <cell r="E638">
            <v>2</v>
          </cell>
          <cell r="F638">
            <v>0.1</v>
          </cell>
          <cell r="H638">
            <v>1.4000000000000001</v>
          </cell>
        </row>
        <row r="639">
          <cell r="A639"/>
          <cell r="H639"/>
        </row>
        <row r="640">
          <cell r="A640"/>
          <cell r="H640"/>
        </row>
        <row r="641">
          <cell r="A641"/>
          <cell r="H641"/>
        </row>
        <row r="642">
          <cell r="A642"/>
          <cell r="G642" t="str">
            <v>8ª medição</v>
          </cell>
          <cell r="H642">
            <v>15.11</v>
          </cell>
        </row>
        <row r="643">
          <cell r="A643"/>
          <cell r="H643"/>
        </row>
        <row r="644">
          <cell r="A644"/>
          <cell r="H644"/>
        </row>
        <row r="645">
          <cell r="A645"/>
          <cell r="H645"/>
        </row>
        <row r="646">
          <cell r="A646"/>
          <cell r="F646"/>
          <cell r="G646" t="str">
            <v>Medido Acumulado</v>
          </cell>
          <cell r="H646">
            <v>15.11</v>
          </cell>
        </row>
        <row r="647">
          <cell r="A647"/>
          <cell r="F647"/>
          <cell r="G647" t="str">
            <v>Contrato</v>
          </cell>
          <cell r="H647">
            <v>0</v>
          </cell>
        </row>
        <row r="648">
          <cell r="A648"/>
          <cell r="F648"/>
          <cell r="G648" t="str">
            <v>Saldo</v>
          </cell>
          <cell r="H648">
            <v>-15.11</v>
          </cell>
        </row>
        <row r="649">
          <cell r="A649"/>
        </row>
        <row r="650">
          <cell r="A650" t="str">
            <v>20.3.4</v>
          </cell>
          <cell r="B650">
            <v>1680</v>
          </cell>
          <cell r="C650"/>
          <cell r="D650"/>
          <cell r="E650"/>
          <cell r="F650"/>
          <cell r="G650"/>
          <cell r="H650">
            <v>151.05000000000001</v>
          </cell>
          <cell r="I650" t="e">
            <v>#REF!</v>
          </cell>
          <cell r="J650" t="str">
            <v>OK</v>
          </cell>
        </row>
        <row r="651">
          <cell r="A651"/>
          <cell r="B651" t="str">
            <v>LADO DIREITO DO PRÉDIO - FACHADA SUL</v>
          </cell>
          <cell r="D651">
            <v>4.54</v>
          </cell>
          <cell r="E651">
            <v>24.1</v>
          </cell>
          <cell r="H651">
            <v>109.414</v>
          </cell>
        </row>
        <row r="652">
          <cell r="A652"/>
          <cell r="B652" t="str">
            <v>LADO DIREITO DO PRÉDIO - FACHADA SUL</v>
          </cell>
          <cell r="D652">
            <v>2</v>
          </cell>
          <cell r="E652">
            <v>13.82</v>
          </cell>
          <cell r="H652">
            <v>27.64</v>
          </cell>
        </row>
        <row r="653">
          <cell r="A653"/>
          <cell r="B653" t="str">
            <v>LADO FRONTAL DO PRÉDIO - FACHADA OESTE</v>
          </cell>
          <cell r="D653">
            <v>7</v>
          </cell>
          <cell r="E653">
            <v>2</v>
          </cell>
          <cell r="H653">
            <v>14</v>
          </cell>
        </row>
        <row r="654">
          <cell r="A654"/>
          <cell r="H654"/>
        </row>
        <row r="655">
          <cell r="A655"/>
          <cell r="H655"/>
        </row>
        <row r="656">
          <cell r="A656"/>
          <cell r="H656"/>
        </row>
        <row r="657">
          <cell r="A657"/>
          <cell r="G657" t="str">
            <v>5ª Medição</v>
          </cell>
          <cell r="H657">
            <v>1382.35</v>
          </cell>
        </row>
        <row r="658">
          <cell r="A658"/>
          <cell r="G658" t="str">
            <v>8ª medição</v>
          </cell>
          <cell r="H658">
            <v>151.05000000000001</v>
          </cell>
        </row>
        <row r="659">
          <cell r="A659"/>
          <cell r="H659"/>
        </row>
        <row r="660">
          <cell r="A660"/>
          <cell r="H660"/>
        </row>
        <row r="661">
          <cell r="A661"/>
          <cell r="F661"/>
          <cell r="G661" t="str">
            <v>Medido Acumulado</v>
          </cell>
          <cell r="H661">
            <v>1533.3999999999999</v>
          </cell>
        </row>
        <row r="662">
          <cell r="A662"/>
          <cell r="F662"/>
          <cell r="G662" t="str">
            <v>Contrato</v>
          </cell>
          <cell r="H662">
            <v>3.3000000000001819</v>
          </cell>
        </row>
        <row r="663">
          <cell r="A663"/>
          <cell r="F663"/>
          <cell r="G663" t="str">
            <v>Saldo</v>
          </cell>
          <cell r="H663">
            <v>-1530.0999999999997</v>
          </cell>
        </row>
        <row r="664">
          <cell r="A664"/>
        </row>
        <row r="665">
          <cell r="A665" t="str">
            <v>20.3.6</v>
          </cell>
          <cell r="B665">
            <v>228</v>
          </cell>
          <cell r="C665"/>
          <cell r="D665"/>
          <cell r="E665"/>
          <cell r="F665"/>
          <cell r="G665"/>
          <cell r="H665">
            <v>104.2</v>
          </cell>
          <cell r="I665" t="e">
            <v>#REF!</v>
          </cell>
          <cell r="J665" t="str">
            <v>OK</v>
          </cell>
        </row>
        <row r="666">
          <cell r="A666"/>
          <cell r="B666" t="str">
            <v>LADO ESQUERDO - FACHADA SUL</v>
          </cell>
          <cell r="E666">
            <v>36.6</v>
          </cell>
          <cell r="H666">
            <v>36.6</v>
          </cell>
        </row>
        <row r="667">
          <cell r="A667"/>
          <cell r="B667" t="str">
            <v>LADO FRONTAL - PISO INTERTRAVADO FACHADA LESTE</v>
          </cell>
          <cell r="E667">
            <v>67.599999999999994</v>
          </cell>
          <cell r="H667">
            <v>67.599999999999994</v>
          </cell>
        </row>
        <row r="668">
          <cell r="A668"/>
          <cell r="H668"/>
        </row>
        <row r="669">
          <cell r="A669"/>
          <cell r="H669"/>
        </row>
        <row r="670">
          <cell r="A670"/>
          <cell r="H670"/>
        </row>
        <row r="671">
          <cell r="A671"/>
          <cell r="G671" t="str">
            <v>8ª medição</v>
          </cell>
          <cell r="H671">
            <v>104.2</v>
          </cell>
        </row>
        <row r="672">
          <cell r="A672"/>
          <cell r="H672"/>
        </row>
        <row r="673">
          <cell r="A673"/>
          <cell r="H673"/>
        </row>
        <row r="674">
          <cell r="A674"/>
          <cell r="H674"/>
        </row>
        <row r="675">
          <cell r="A675"/>
          <cell r="F675"/>
          <cell r="G675" t="str">
            <v>Medido Acumulado</v>
          </cell>
          <cell r="H675">
            <v>104.2</v>
          </cell>
        </row>
        <row r="676">
          <cell r="A676"/>
          <cell r="F676"/>
          <cell r="G676" t="str">
            <v>Contrato</v>
          </cell>
          <cell r="H676">
            <v>0</v>
          </cell>
        </row>
        <row r="677">
          <cell r="A677"/>
          <cell r="F677"/>
          <cell r="G677" t="str">
            <v>Saldo</v>
          </cell>
          <cell r="H677">
            <v>-104.2</v>
          </cell>
        </row>
        <row r="678">
          <cell r="A678"/>
        </row>
        <row r="679">
          <cell r="A679" t="str">
            <v>20.3.10</v>
          </cell>
          <cell r="B679">
            <v>107</v>
          </cell>
          <cell r="C679"/>
          <cell r="D679"/>
          <cell r="E679"/>
          <cell r="F679"/>
          <cell r="G679"/>
          <cell r="H679">
            <v>68.48</v>
          </cell>
          <cell r="I679" t="e">
            <v>#REF!</v>
          </cell>
          <cell r="J679" t="str">
            <v>OK</v>
          </cell>
        </row>
        <row r="680">
          <cell r="A680"/>
          <cell r="B680" t="str">
            <v>ÁREA EXTERNA - ENTRADA PRINCIPAL PARTE 1</v>
          </cell>
          <cell r="D680">
            <v>44.88</v>
          </cell>
          <cell r="E680">
            <v>6</v>
          </cell>
          <cell r="F680">
            <v>0.2</v>
          </cell>
          <cell r="H680">
            <v>53.856000000000009</v>
          </cell>
        </row>
        <row r="681">
          <cell r="A681"/>
          <cell r="B681" t="str">
            <v>ÁREA EXTERNA - ENTRADA PRINCIPAL PARTE 2</v>
          </cell>
          <cell r="D681">
            <v>8.6</v>
          </cell>
          <cell r="E681">
            <v>8.5</v>
          </cell>
          <cell r="F681">
            <v>0.2</v>
          </cell>
          <cell r="H681">
            <v>14.62</v>
          </cell>
        </row>
        <row r="682">
          <cell r="A682"/>
          <cell r="H682"/>
        </row>
        <row r="683">
          <cell r="A683"/>
          <cell r="H683"/>
        </row>
        <row r="684">
          <cell r="A684"/>
          <cell r="H684"/>
        </row>
        <row r="685">
          <cell r="A685"/>
          <cell r="H685"/>
        </row>
        <row r="686">
          <cell r="A686"/>
          <cell r="G686" t="str">
            <v>8ª medição</v>
          </cell>
          <cell r="H686">
            <v>68.48</v>
          </cell>
        </row>
        <row r="687">
          <cell r="A687"/>
          <cell r="H687"/>
        </row>
        <row r="688">
          <cell r="A688"/>
          <cell r="H688"/>
        </row>
        <row r="689">
          <cell r="A689"/>
          <cell r="H689"/>
        </row>
        <row r="690">
          <cell r="A690"/>
          <cell r="F690"/>
          <cell r="G690" t="str">
            <v>Medido Acumulado</v>
          </cell>
          <cell r="H690">
            <v>68.48</v>
          </cell>
        </row>
        <row r="691">
          <cell r="A691"/>
          <cell r="F691"/>
          <cell r="G691" t="str">
            <v>Contrato</v>
          </cell>
          <cell r="H691">
            <v>0</v>
          </cell>
        </row>
        <row r="692">
          <cell r="A692"/>
          <cell r="F692"/>
          <cell r="G692" t="str">
            <v>Saldo</v>
          </cell>
          <cell r="H692">
            <v>-68.48</v>
          </cell>
        </row>
        <row r="693">
          <cell r="A693"/>
        </row>
        <row r="694">
          <cell r="A694" t="str">
            <v>20.3.11</v>
          </cell>
          <cell r="B694">
            <v>128.4</v>
          </cell>
          <cell r="C694"/>
          <cell r="D694"/>
          <cell r="E694"/>
          <cell r="F694"/>
          <cell r="G694"/>
          <cell r="H694">
            <v>89.02</v>
          </cell>
          <cell r="I694" t="e">
            <v>#REF!</v>
          </cell>
          <cell r="J694" t="str">
            <v>OK</v>
          </cell>
        </row>
        <row r="695">
          <cell r="A695"/>
          <cell r="B695" t="str">
            <v>ÁREA EXTERNA - ENTRADA PRINCIPAL PARTE 1</v>
          </cell>
          <cell r="D695">
            <v>44.88</v>
          </cell>
          <cell r="E695">
            <v>6</v>
          </cell>
          <cell r="F695">
            <v>0.2</v>
          </cell>
          <cell r="G695">
            <v>1.3</v>
          </cell>
          <cell r="H695">
            <v>70.012800000000013</v>
          </cell>
        </row>
        <row r="696">
          <cell r="A696"/>
          <cell r="B696" t="str">
            <v>ÁREA EXTERNA - ENTRADA PRINCIPAL PARTE 2</v>
          </cell>
          <cell r="D696">
            <v>8.6</v>
          </cell>
          <cell r="E696">
            <v>8.5</v>
          </cell>
          <cell r="F696">
            <v>0.2</v>
          </cell>
          <cell r="G696">
            <v>1.3</v>
          </cell>
          <cell r="H696">
            <v>19.006</v>
          </cell>
        </row>
        <row r="697">
          <cell r="A697"/>
          <cell r="H697"/>
        </row>
        <row r="698">
          <cell r="A698"/>
          <cell r="H698"/>
        </row>
        <row r="699">
          <cell r="A699"/>
          <cell r="H699"/>
        </row>
        <row r="700">
          <cell r="A700"/>
          <cell r="H700"/>
        </row>
        <row r="701">
          <cell r="A701"/>
          <cell r="G701" t="str">
            <v>8ª medição</v>
          </cell>
          <cell r="H701">
            <v>89.02</v>
          </cell>
        </row>
        <row r="702">
          <cell r="A702"/>
          <cell r="H702"/>
        </row>
        <row r="703">
          <cell r="A703"/>
          <cell r="H703"/>
        </row>
        <row r="704">
          <cell r="A704"/>
          <cell r="H704"/>
        </row>
        <row r="705">
          <cell r="A705"/>
          <cell r="F705"/>
          <cell r="G705" t="str">
            <v>Medido Acumulado</v>
          </cell>
          <cell r="H705">
            <v>89.02</v>
          </cell>
        </row>
        <row r="706">
          <cell r="A706"/>
          <cell r="F706"/>
          <cell r="G706" t="str">
            <v>Contrato</v>
          </cell>
          <cell r="H706">
            <v>0</v>
          </cell>
        </row>
        <row r="707">
          <cell r="A707"/>
          <cell r="F707"/>
          <cell r="G707" t="str">
            <v>Saldo</v>
          </cell>
          <cell r="H707">
            <v>-89.02</v>
          </cell>
        </row>
        <row r="708">
          <cell r="A708"/>
        </row>
        <row r="709">
          <cell r="A709" t="str">
            <v>20.3.12</v>
          </cell>
          <cell r="B709">
            <v>114</v>
          </cell>
          <cell r="C709"/>
          <cell r="D709"/>
          <cell r="E709"/>
          <cell r="F709"/>
          <cell r="G709"/>
          <cell r="H709">
            <v>68.48</v>
          </cell>
          <cell r="I709" t="e">
            <v>#REF!</v>
          </cell>
          <cell r="J709" t="str">
            <v>OK</v>
          </cell>
        </row>
        <row r="710">
          <cell r="A710"/>
          <cell r="B710" t="str">
            <v>ÁREA EXTERNA - INTERTRAVADO ENTRADA PRINCIPAL PARTE 1</v>
          </cell>
          <cell r="D710">
            <v>44.88</v>
          </cell>
          <cell r="E710">
            <v>6</v>
          </cell>
          <cell r="F710">
            <v>0.2</v>
          </cell>
          <cell r="H710">
            <v>53.856000000000009</v>
          </cell>
        </row>
        <row r="711">
          <cell r="A711"/>
          <cell r="B711" t="str">
            <v>ÁREA EXTERNA - INTERTRAVADO ENTRADA PRINCIPAL PARTE 2</v>
          </cell>
          <cell r="D711">
            <v>8.6</v>
          </cell>
          <cell r="E711">
            <v>8.5</v>
          </cell>
          <cell r="F711">
            <v>0.2</v>
          </cell>
          <cell r="H711">
            <v>14.62</v>
          </cell>
        </row>
        <row r="712">
          <cell r="A712"/>
          <cell r="H712"/>
        </row>
        <row r="713">
          <cell r="A713"/>
          <cell r="H713"/>
        </row>
        <row r="714">
          <cell r="A714"/>
          <cell r="H714"/>
        </row>
        <row r="715">
          <cell r="A715"/>
          <cell r="H715"/>
        </row>
        <row r="716">
          <cell r="A716"/>
          <cell r="G716" t="str">
            <v>8ª medição</v>
          </cell>
          <cell r="H716">
            <v>68.48</v>
          </cell>
        </row>
        <row r="717">
          <cell r="A717"/>
          <cell r="H717"/>
        </row>
        <row r="718">
          <cell r="A718"/>
          <cell r="H718"/>
        </row>
        <row r="719">
          <cell r="A719"/>
          <cell r="H719"/>
        </row>
        <row r="720">
          <cell r="A720"/>
          <cell r="F720"/>
          <cell r="G720" t="str">
            <v>Medido Acumulado</v>
          </cell>
          <cell r="H720">
            <v>68.48</v>
          </cell>
        </row>
        <row r="721">
          <cell r="A721"/>
          <cell r="F721"/>
          <cell r="G721" t="str">
            <v>Contrato</v>
          </cell>
          <cell r="H721">
            <v>0</v>
          </cell>
        </row>
        <row r="722">
          <cell r="A722"/>
          <cell r="F722"/>
          <cell r="G722" t="str">
            <v>Saldo</v>
          </cell>
          <cell r="H722">
            <v>-68.48</v>
          </cell>
        </row>
        <row r="723">
          <cell r="A723"/>
        </row>
        <row r="724">
          <cell r="A724" t="str">
            <v>20.3.13</v>
          </cell>
          <cell r="B724">
            <v>114</v>
          </cell>
          <cell r="C724"/>
          <cell r="D724"/>
          <cell r="E724"/>
          <cell r="F724"/>
          <cell r="G724"/>
          <cell r="H724">
            <v>68.48</v>
          </cell>
          <cell r="I724" t="e">
            <v>#REF!</v>
          </cell>
          <cell r="J724" t="str">
            <v>OK</v>
          </cell>
        </row>
        <row r="725">
          <cell r="A725"/>
          <cell r="B725" t="str">
            <v>ÁREA EXTERNA - INTERTRAVADO ENTRADA PRINCIPAL PARTE 1</v>
          </cell>
          <cell r="D725">
            <v>44.88</v>
          </cell>
          <cell r="E725">
            <v>6</v>
          </cell>
          <cell r="F725">
            <v>0.2</v>
          </cell>
          <cell r="H725">
            <v>53.856000000000009</v>
          </cell>
        </row>
        <row r="726">
          <cell r="A726"/>
          <cell r="B726" t="str">
            <v>ÁREA EXTERNA - INTERTRAVADO ENTRADA PRINCIPAL PARTE 2</v>
          </cell>
          <cell r="D726">
            <v>8.6</v>
          </cell>
          <cell r="E726">
            <v>8.5</v>
          </cell>
          <cell r="F726">
            <v>0.2</v>
          </cell>
          <cell r="H726">
            <v>14.62</v>
          </cell>
        </row>
        <row r="727">
          <cell r="A727"/>
          <cell r="H727"/>
        </row>
        <row r="728">
          <cell r="A728"/>
          <cell r="H728"/>
        </row>
        <row r="729">
          <cell r="A729"/>
          <cell r="H729"/>
        </row>
        <row r="730">
          <cell r="A730"/>
          <cell r="H730"/>
        </row>
        <row r="731">
          <cell r="A731"/>
          <cell r="G731" t="str">
            <v>8ª medição</v>
          </cell>
          <cell r="H731">
            <v>68.48</v>
          </cell>
        </row>
        <row r="732">
          <cell r="A732"/>
          <cell r="H732"/>
        </row>
        <row r="733">
          <cell r="A733"/>
          <cell r="H733"/>
        </row>
        <row r="734">
          <cell r="A734"/>
          <cell r="H734"/>
        </row>
        <row r="735">
          <cell r="A735"/>
          <cell r="F735"/>
          <cell r="G735" t="str">
            <v>Medido Acumulado</v>
          </cell>
          <cell r="H735">
            <v>68.48</v>
          </cell>
        </row>
        <row r="736">
          <cell r="A736"/>
          <cell r="F736"/>
          <cell r="G736" t="str">
            <v>Contrato</v>
          </cell>
          <cell r="H736">
            <v>0</v>
          </cell>
        </row>
        <row r="737">
          <cell r="A737"/>
          <cell r="F737"/>
          <cell r="G737" t="str">
            <v>Saldo</v>
          </cell>
          <cell r="H737">
            <v>-68.48</v>
          </cell>
        </row>
        <row r="738">
          <cell r="A738"/>
        </row>
        <row r="739">
          <cell r="A739" t="str">
            <v>20.3.14</v>
          </cell>
          <cell r="B739">
            <v>368</v>
          </cell>
          <cell r="C739"/>
          <cell r="D739"/>
          <cell r="E739"/>
          <cell r="F739"/>
          <cell r="G739"/>
          <cell r="H739">
            <v>83.2</v>
          </cell>
          <cell r="I739" t="e">
            <v>#REF!</v>
          </cell>
          <cell r="J739" t="str">
            <v>OK</v>
          </cell>
        </row>
        <row r="740">
          <cell r="A740"/>
          <cell r="B740" t="str">
            <v>RESERVATÓRIO INFERIOR</v>
          </cell>
          <cell r="E740">
            <v>32</v>
          </cell>
          <cell r="F740">
            <v>2.6</v>
          </cell>
          <cell r="H740">
            <v>83.2</v>
          </cell>
        </row>
        <row r="741">
          <cell r="A741"/>
          <cell r="H741"/>
        </row>
        <row r="742">
          <cell r="A742"/>
          <cell r="H742"/>
        </row>
        <row r="743">
          <cell r="A743"/>
          <cell r="H743"/>
        </row>
        <row r="744">
          <cell r="A744"/>
          <cell r="H744"/>
        </row>
        <row r="745">
          <cell r="A745"/>
          <cell r="G745" t="str">
            <v>8ª medição</v>
          </cell>
          <cell r="H745">
            <v>83.2</v>
          </cell>
        </row>
        <row r="746">
          <cell r="A746"/>
          <cell r="H746"/>
        </row>
        <row r="747">
          <cell r="A747"/>
          <cell r="H747"/>
        </row>
        <row r="748">
          <cell r="A748"/>
          <cell r="H748"/>
        </row>
        <row r="749">
          <cell r="A749"/>
          <cell r="H749"/>
        </row>
        <row r="750">
          <cell r="A750"/>
          <cell r="F750"/>
          <cell r="G750" t="str">
            <v>Medido Acumulado</v>
          </cell>
          <cell r="H750">
            <v>83.2</v>
          </cell>
        </row>
        <row r="751">
          <cell r="A751"/>
          <cell r="F751"/>
          <cell r="G751" t="str">
            <v>Contrato</v>
          </cell>
          <cell r="H751">
            <v>284.8</v>
          </cell>
        </row>
        <row r="752">
          <cell r="A752"/>
          <cell r="F752"/>
          <cell r="G752" t="str">
            <v>Saldo</v>
          </cell>
          <cell r="H752">
            <v>201.60000000000002</v>
          </cell>
        </row>
        <row r="753">
          <cell r="A753"/>
        </row>
        <row r="754">
          <cell r="A754" t="str">
            <v>21.1</v>
          </cell>
          <cell r="B754">
            <v>2503.5</v>
          </cell>
          <cell r="C754"/>
          <cell r="D754"/>
          <cell r="E754"/>
          <cell r="F754"/>
          <cell r="G754"/>
          <cell r="H754">
            <v>240.3</v>
          </cell>
          <cell r="I754" t="e">
            <v>#REF!</v>
          </cell>
          <cell r="J754"/>
        </row>
        <row r="755">
          <cell r="A755"/>
          <cell r="B755" t="str">
            <v>LADO ESQUERDO PRÓXIMO A MATA</v>
          </cell>
          <cell r="D755">
            <v>4.5</v>
          </cell>
          <cell r="E755">
            <v>53.4</v>
          </cell>
          <cell r="H755">
            <v>240.29999999999998</v>
          </cell>
        </row>
        <row r="756">
          <cell r="A756"/>
          <cell r="H756"/>
        </row>
        <row r="757">
          <cell r="A757"/>
          <cell r="H757"/>
        </row>
        <row r="758">
          <cell r="A758"/>
          <cell r="H758"/>
        </row>
        <row r="759">
          <cell r="A759"/>
          <cell r="H759"/>
        </row>
        <row r="760">
          <cell r="A760"/>
          <cell r="H760"/>
        </row>
        <row r="761">
          <cell r="A761"/>
          <cell r="G761" t="str">
            <v>8ª medição</v>
          </cell>
          <cell r="H761">
            <v>240.3</v>
          </cell>
        </row>
        <row r="762">
          <cell r="A762"/>
          <cell r="H762"/>
        </row>
        <row r="763">
          <cell r="A763"/>
          <cell r="H763"/>
        </row>
        <row r="764">
          <cell r="A764"/>
          <cell r="H764"/>
        </row>
        <row r="765">
          <cell r="A765"/>
          <cell r="F765"/>
          <cell r="G765" t="str">
            <v>Medido Acumulado</v>
          </cell>
          <cell r="H765">
            <v>240.3</v>
          </cell>
        </row>
        <row r="766">
          <cell r="A766"/>
          <cell r="F766"/>
          <cell r="G766" t="str">
            <v>Contrato</v>
          </cell>
          <cell r="H766">
            <v>303.19999999999982</v>
          </cell>
        </row>
        <row r="767">
          <cell r="A767"/>
          <cell r="F767"/>
          <cell r="G767" t="str">
            <v>Saldo</v>
          </cell>
          <cell r="H767">
            <v>62.899999999999807</v>
          </cell>
        </row>
        <row r="768">
          <cell r="A768"/>
        </row>
        <row r="769">
          <cell r="A769" t="str">
            <v>22.1.8</v>
          </cell>
          <cell r="B769">
            <v>81</v>
          </cell>
          <cell r="C769"/>
          <cell r="D769"/>
          <cell r="E769"/>
          <cell r="F769"/>
          <cell r="G769"/>
          <cell r="H769">
            <v>68</v>
          </cell>
          <cell r="I769" t="e">
            <v>#REF!</v>
          </cell>
        </row>
        <row r="770">
          <cell r="A770"/>
          <cell r="B770" t="str">
            <v>DEFENSORIA</v>
          </cell>
          <cell r="C770">
            <v>2</v>
          </cell>
          <cell r="H770">
            <v>2</v>
          </cell>
        </row>
        <row r="771">
          <cell r="A771"/>
          <cell r="B771" t="str">
            <v>DISTRIBUIÇÃO</v>
          </cell>
          <cell r="C771">
            <v>1</v>
          </cell>
          <cell r="H771">
            <v>1</v>
          </cell>
        </row>
        <row r="772">
          <cell r="A772"/>
          <cell r="B772" t="str">
            <v>PROMOTORIA</v>
          </cell>
          <cell r="C772">
            <v>2</v>
          </cell>
          <cell r="H772">
            <v>2</v>
          </cell>
        </row>
        <row r="773">
          <cell r="A773"/>
          <cell r="B773" t="str">
            <v>AMAMENTAÇÃO</v>
          </cell>
          <cell r="C773">
            <v>1</v>
          </cell>
          <cell r="H773">
            <v>1</v>
          </cell>
        </row>
        <row r="774">
          <cell r="A774"/>
          <cell r="B774" t="str">
            <v>WC FEMININO</v>
          </cell>
          <cell r="C774">
            <v>2</v>
          </cell>
          <cell r="H774">
            <v>2</v>
          </cell>
        </row>
        <row r="775">
          <cell r="A775"/>
          <cell r="B775" t="str">
            <v>WC MASCULINO</v>
          </cell>
          <cell r="C775">
            <v>2</v>
          </cell>
          <cell r="H775">
            <v>2</v>
          </cell>
        </row>
        <row r="776">
          <cell r="A776"/>
          <cell r="B776" t="str">
            <v>WC ONE MASCULINO</v>
          </cell>
          <cell r="C776">
            <v>2</v>
          </cell>
          <cell r="H776">
            <v>2</v>
          </cell>
        </row>
        <row r="777">
          <cell r="A777"/>
          <cell r="B777" t="str">
            <v>WC PNE FEMININO</v>
          </cell>
          <cell r="C777">
            <v>2</v>
          </cell>
          <cell r="H777">
            <v>2</v>
          </cell>
        </row>
        <row r="778">
          <cell r="A778"/>
          <cell r="B778" t="str">
            <v>CIRCULAÇÃO WC'S</v>
          </cell>
          <cell r="C778">
            <v>1</v>
          </cell>
          <cell r="H778">
            <v>1</v>
          </cell>
        </row>
        <row r="779">
          <cell r="A779"/>
          <cell r="B779" t="str">
            <v>RECEPÇAO</v>
          </cell>
          <cell r="C779">
            <v>2</v>
          </cell>
          <cell r="H779">
            <v>2</v>
          </cell>
        </row>
        <row r="780">
          <cell r="A780"/>
          <cell r="B780" t="str">
            <v>CIRCULAÇÃO PRINCIPAL</v>
          </cell>
          <cell r="C780">
            <v>7</v>
          </cell>
          <cell r="H780">
            <v>7</v>
          </cell>
        </row>
        <row r="781">
          <cell r="A781"/>
          <cell r="B781" t="str">
            <v>CIRCULAÇÃO JURADOS</v>
          </cell>
          <cell r="C781">
            <v>6</v>
          </cell>
          <cell r="H781">
            <v>6</v>
          </cell>
        </row>
        <row r="782">
          <cell r="A782"/>
          <cell r="B782" t="str">
            <v>JURADOS</v>
          </cell>
          <cell r="C782">
            <v>3</v>
          </cell>
          <cell r="H782">
            <v>3</v>
          </cell>
        </row>
        <row r="783">
          <cell r="A783"/>
          <cell r="B783" t="str">
            <v>SALA TÉCNICA 2</v>
          </cell>
          <cell r="C783">
            <v>3</v>
          </cell>
          <cell r="H783">
            <v>3</v>
          </cell>
        </row>
        <row r="784">
          <cell r="A784"/>
          <cell r="B784" t="str">
            <v>SALA TÉCNICA 1</v>
          </cell>
          <cell r="C784">
            <v>2</v>
          </cell>
          <cell r="H784">
            <v>2</v>
          </cell>
        </row>
        <row r="785">
          <cell r="A785"/>
          <cell r="B785" t="str">
            <v>ARQUIVO</v>
          </cell>
          <cell r="C785">
            <v>1</v>
          </cell>
          <cell r="H785">
            <v>1</v>
          </cell>
        </row>
        <row r="786">
          <cell r="A786"/>
          <cell r="B786" t="str">
            <v>COPA</v>
          </cell>
          <cell r="C786">
            <v>7</v>
          </cell>
          <cell r="H786">
            <v>7</v>
          </cell>
        </row>
        <row r="787">
          <cell r="A787"/>
          <cell r="B787" t="str">
            <v>DML</v>
          </cell>
          <cell r="C787">
            <v>2</v>
          </cell>
          <cell r="H787">
            <v>2</v>
          </cell>
        </row>
        <row r="788">
          <cell r="A788"/>
          <cell r="B788" t="str">
            <v>JUIZ</v>
          </cell>
          <cell r="C788">
            <v>6</v>
          </cell>
          <cell r="H788">
            <v>6</v>
          </cell>
        </row>
        <row r="789">
          <cell r="A789"/>
          <cell r="B789" t="str">
            <v>AUDIÊNCIA</v>
          </cell>
          <cell r="C789">
            <v>1</v>
          </cell>
          <cell r="H789">
            <v>1</v>
          </cell>
        </row>
        <row r="790">
          <cell r="A790"/>
          <cell r="B790" t="str">
            <v>ASSESSORIA</v>
          </cell>
          <cell r="C790">
            <v>2</v>
          </cell>
          <cell r="H790">
            <v>2</v>
          </cell>
        </row>
        <row r="791">
          <cell r="A791"/>
          <cell r="B791" t="str">
            <v>1ª VARA SECRETÁRIA</v>
          </cell>
          <cell r="C791">
            <v>8</v>
          </cell>
          <cell r="H791">
            <v>8</v>
          </cell>
        </row>
        <row r="792">
          <cell r="A792"/>
          <cell r="B792" t="str">
            <v>DEPÓSITO</v>
          </cell>
          <cell r="C792">
            <v>3</v>
          </cell>
          <cell r="H792">
            <v>3</v>
          </cell>
        </row>
        <row r="793">
          <cell r="A793"/>
          <cell r="H793">
            <v>0</v>
          </cell>
        </row>
        <row r="794">
          <cell r="A794"/>
          <cell r="H794">
            <v>0</v>
          </cell>
        </row>
        <row r="795">
          <cell r="A795"/>
          <cell r="F795"/>
          <cell r="G795" t="str">
            <v>Medido Acumulado</v>
          </cell>
          <cell r="H795" t="e">
            <v>#REF!</v>
          </cell>
        </row>
        <row r="796">
          <cell r="A796"/>
          <cell r="F796"/>
          <cell r="G796" t="str">
            <v>Contrato</v>
          </cell>
          <cell r="H796">
            <v>0</v>
          </cell>
        </row>
        <row r="797">
          <cell r="A797"/>
          <cell r="F797"/>
          <cell r="G797" t="str">
            <v>Saldo</v>
          </cell>
          <cell r="H797" t="e">
            <v>#REF!</v>
          </cell>
        </row>
        <row r="798">
          <cell r="A798"/>
        </row>
        <row r="799">
          <cell r="A799" t="str">
            <v>22.1.9</v>
          </cell>
          <cell r="B799">
            <v>60</v>
          </cell>
          <cell r="C799"/>
          <cell r="D799"/>
          <cell r="E799"/>
          <cell r="F799"/>
          <cell r="G799"/>
          <cell r="H799">
            <v>23</v>
          </cell>
          <cell r="I799" t="e">
            <v>#REF!</v>
          </cell>
        </row>
        <row r="800">
          <cell r="A800"/>
          <cell r="B800" t="str">
            <v>PROMOTORIA</v>
          </cell>
          <cell r="C800">
            <v>2</v>
          </cell>
          <cell r="H800">
            <v>2</v>
          </cell>
        </row>
        <row r="801">
          <cell r="A801"/>
          <cell r="B801" t="str">
            <v>SALA TÉCNICA 2</v>
          </cell>
          <cell r="C801">
            <v>4</v>
          </cell>
          <cell r="H801">
            <v>4</v>
          </cell>
        </row>
        <row r="802">
          <cell r="A802"/>
          <cell r="B802" t="str">
            <v>ARQUIVO</v>
          </cell>
          <cell r="C802">
            <v>2</v>
          </cell>
          <cell r="H802">
            <v>2</v>
          </cell>
        </row>
        <row r="803">
          <cell r="A803"/>
          <cell r="B803" t="str">
            <v>JUIZ</v>
          </cell>
          <cell r="C803">
            <v>2</v>
          </cell>
          <cell r="H803">
            <v>2</v>
          </cell>
        </row>
        <row r="804">
          <cell r="A804"/>
          <cell r="B804" t="str">
            <v>AUDIÊCNIA</v>
          </cell>
          <cell r="C804">
            <v>1</v>
          </cell>
          <cell r="H804">
            <v>1</v>
          </cell>
        </row>
        <row r="805">
          <cell r="A805"/>
          <cell r="B805" t="str">
            <v>ASSESSORIA</v>
          </cell>
          <cell r="C805">
            <v>2</v>
          </cell>
          <cell r="H805">
            <v>2</v>
          </cell>
        </row>
        <row r="806">
          <cell r="A806"/>
          <cell r="B806" t="str">
            <v>1ª VARA SECRETÁRIA</v>
          </cell>
          <cell r="C806">
            <v>10</v>
          </cell>
          <cell r="H806">
            <v>10</v>
          </cell>
        </row>
        <row r="807">
          <cell r="A807"/>
          <cell r="H807">
            <v>0</v>
          </cell>
        </row>
        <row r="808">
          <cell r="A808"/>
          <cell r="H808">
            <v>0</v>
          </cell>
        </row>
        <row r="809">
          <cell r="A809"/>
          <cell r="H809">
            <v>0</v>
          </cell>
        </row>
        <row r="810">
          <cell r="A810"/>
          <cell r="F810"/>
          <cell r="G810" t="str">
            <v>Medido Acumulado</v>
          </cell>
          <cell r="H810" t="e">
            <v>#REF!</v>
          </cell>
        </row>
        <row r="811">
          <cell r="A811"/>
          <cell r="F811"/>
          <cell r="G811" t="str">
            <v>Contrato</v>
          </cell>
          <cell r="H811">
            <v>4</v>
          </cell>
        </row>
        <row r="812">
          <cell r="A812"/>
          <cell r="F812"/>
          <cell r="G812" t="str">
            <v>Saldo</v>
          </cell>
          <cell r="H812" t="e">
            <v>#REF!</v>
          </cell>
        </row>
        <row r="813">
          <cell r="A813"/>
        </row>
        <row r="814">
          <cell r="A814" t="str">
            <v>22.1.12</v>
          </cell>
          <cell r="B814">
            <v>43</v>
          </cell>
          <cell r="C814"/>
          <cell r="D814"/>
          <cell r="E814"/>
          <cell r="F814"/>
          <cell r="G814"/>
          <cell r="H814">
            <v>43</v>
          </cell>
          <cell r="I814" t="e">
            <v>#REF!</v>
          </cell>
        </row>
        <row r="815">
          <cell r="A815"/>
          <cell r="B815" t="str">
            <v>DEFENSORIA</v>
          </cell>
          <cell r="C815">
            <v>2</v>
          </cell>
          <cell r="H815">
            <v>2</v>
          </cell>
        </row>
        <row r="816">
          <cell r="A816"/>
          <cell r="B816" t="str">
            <v>DISTRIBUIÇÃO</v>
          </cell>
          <cell r="C816">
            <v>4</v>
          </cell>
          <cell r="H816">
            <v>4</v>
          </cell>
        </row>
        <row r="817">
          <cell r="A817"/>
          <cell r="B817" t="str">
            <v>PROMOTORIA</v>
          </cell>
          <cell r="C817">
            <v>2</v>
          </cell>
          <cell r="H817">
            <v>2</v>
          </cell>
        </row>
        <row r="818">
          <cell r="A818"/>
          <cell r="B818" t="str">
            <v>RECEPÇÃO</v>
          </cell>
          <cell r="C818">
            <v>4</v>
          </cell>
          <cell r="H818">
            <v>4</v>
          </cell>
        </row>
        <row r="819">
          <cell r="A819"/>
          <cell r="B819" t="str">
            <v>JURADOS</v>
          </cell>
          <cell r="C819">
            <v>4</v>
          </cell>
          <cell r="H819">
            <v>4</v>
          </cell>
        </row>
        <row r="820">
          <cell r="A820"/>
          <cell r="B820" t="str">
            <v>TESTEMUNHA</v>
          </cell>
          <cell r="C820">
            <v>2</v>
          </cell>
          <cell r="H820">
            <v>2</v>
          </cell>
        </row>
        <row r="821">
          <cell r="A821"/>
          <cell r="B821" t="str">
            <v>OFICIAIS</v>
          </cell>
          <cell r="C821">
            <v>4</v>
          </cell>
          <cell r="H821">
            <v>4</v>
          </cell>
        </row>
        <row r="822">
          <cell r="A822"/>
          <cell r="B822" t="str">
            <v>OAB</v>
          </cell>
          <cell r="C822">
            <v>4</v>
          </cell>
          <cell r="H822">
            <v>4</v>
          </cell>
        </row>
        <row r="823">
          <cell r="A823"/>
          <cell r="B823" t="str">
            <v>JUIZ</v>
          </cell>
          <cell r="C823">
            <v>2</v>
          </cell>
          <cell r="H823">
            <v>2</v>
          </cell>
        </row>
        <row r="824">
          <cell r="A824"/>
          <cell r="B824" t="str">
            <v>AUDIÊNCIA</v>
          </cell>
          <cell r="C824">
            <v>1</v>
          </cell>
          <cell r="H824">
            <v>1</v>
          </cell>
        </row>
        <row r="825">
          <cell r="A825"/>
          <cell r="B825" t="str">
            <v>ASSESSORIA</v>
          </cell>
          <cell r="C825">
            <v>4</v>
          </cell>
          <cell r="H825">
            <v>4</v>
          </cell>
        </row>
        <row r="826">
          <cell r="A826"/>
          <cell r="B826" t="str">
            <v>1ª VARA SECRETÁRIA</v>
          </cell>
          <cell r="C826">
            <v>8</v>
          </cell>
          <cell r="H826">
            <v>8</v>
          </cell>
        </row>
        <row r="827">
          <cell r="A827"/>
          <cell r="B827" t="str">
            <v>DEPÓSITO</v>
          </cell>
          <cell r="C827">
            <v>2</v>
          </cell>
          <cell r="H827">
            <v>2</v>
          </cell>
        </row>
        <row r="828">
          <cell r="A828"/>
          <cell r="H828">
            <v>0</v>
          </cell>
        </row>
        <row r="829">
          <cell r="A829"/>
          <cell r="H829">
            <v>0</v>
          </cell>
        </row>
        <row r="830">
          <cell r="A830"/>
          <cell r="F830"/>
          <cell r="G830" t="str">
            <v>Medido Acumulado</v>
          </cell>
          <cell r="H830" t="e">
            <v>#REF!</v>
          </cell>
        </row>
        <row r="831">
          <cell r="A831"/>
          <cell r="F831"/>
          <cell r="G831" t="str">
            <v>Contrato</v>
          </cell>
          <cell r="H831">
            <v>0</v>
          </cell>
        </row>
        <row r="832">
          <cell r="A832"/>
          <cell r="F832"/>
          <cell r="G832" t="str">
            <v>Saldo</v>
          </cell>
          <cell r="H832" t="e">
            <v>#REF!</v>
          </cell>
        </row>
        <row r="833">
          <cell r="A833"/>
        </row>
        <row r="834">
          <cell r="A834" t="str">
            <v>22.1.13</v>
          </cell>
          <cell r="B834">
            <v>72</v>
          </cell>
          <cell r="C834"/>
          <cell r="D834"/>
          <cell r="E834"/>
          <cell r="F834"/>
          <cell r="G834"/>
          <cell r="H834">
            <v>65</v>
          </cell>
          <cell r="I834" t="e">
            <v>#REF!</v>
          </cell>
        </row>
        <row r="835">
          <cell r="A835"/>
          <cell r="B835" t="str">
            <v>DEFENSORIA</v>
          </cell>
          <cell r="C835">
            <v>3</v>
          </cell>
          <cell r="H835">
            <v>3</v>
          </cell>
        </row>
        <row r="836">
          <cell r="A836"/>
          <cell r="B836" t="str">
            <v>DISTRIBUIÇÃO</v>
          </cell>
          <cell r="C836">
            <v>4</v>
          </cell>
          <cell r="H836">
            <v>4</v>
          </cell>
        </row>
        <row r="837">
          <cell r="A837"/>
          <cell r="B837" t="str">
            <v>PROMOTORIA</v>
          </cell>
          <cell r="C837">
            <v>4</v>
          </cell>
          <cell r="H837">
            <v>4</v>
          </cell>
        </row>
        <row r="838">
          <cell r="A838"/>
          <cell r="B838" t="str">
            <v>RECEPÇÃO</v>
          </cell>
          <cell r="C838">
            <v>8</v>
          </cell>
          <cell r="H838">
            <v>8</v>
          </cell>
        </row>
        <row r="839">
          <cell r="A839"/>
          <cell r="B839" t="str">
            <v>CIRCULAÇÃO PRINCIPAL</v>
          </cell>
          <cell r="C839">
            <v>7</v>
          </cell>
          <cell r="H839">
            <v>7</v>
          </cell>
        </row>
        <row r="840">
          <cell r="A840"/>
          <cell r="B840" t="str">
            <v>CIRCULAÇÃO COPA</v>
          </cell>
          <cell r="C840">
            <v>2</v>
          </cell>
          <cell r="H840">
            <v>2</v>
          </cell>
        </row>
        <row r="841">
          <cell r="A841"/>
          <cell r="B841" t="str">
            <v>CIRCULAÇÃO JURADOS</v>
          </cell>
          <cell r="C841">
            <v>2</v>
          </cell>
          <cell r="H841">
            <v>2</v>
          </cell>
        </row>
        <row r="842">
          <cell r="A842"/>
          <cell r="B842" t="str">
            <v>JURADOS</v>
          </cell>
          <cell r="C842">
            <v>3</v>
          </cell>
          <cell r="H842">
            <v>3</v>
          </cell>
        </row>
        <row r="843">
          <cell r="A843"/>
          <cell r="B843" t="str">
            <v>TESTEMUNHA</v>
          </cell>
          <cell r="C843">
            <v>2</v>
          </cell>
          <cell r="H843">
            <v>2</v>
          </cell>
        </row>
        <row r="844">
          <cell r="A844"/>
          <cell r="B844" t="str">
            <v>ARQUIVO</v>
          </cell>
          <cell r="C844">
            <v>1</v>
          </cell>
          <cell r="H844">
            <v>1</v>
          </cell>
        </row>
        <row r="845">
          <cell r="A845"/>
          <cell r="B845" t="str">
            <v>COPA</v>
          </cell>
          <cell r="C845">
            <v>1</v>
          </cell>
          <cell r="H845">
            <v>1</v>
          </cell>
        </row>
        <row r="846">
          <cell r="A846"/>
          <cell r="B846" t="str">
            <v>OFICIAIS</v>
          </cell>
          <cell r="C846">
            <v>5</v>
          </cell>
          <cell r="H846">
            <v>5</v>
          </cell>
        </row>
        <row r="847">
          <cell r="A847"/>
          <cell r="B847" t="str">
            <v>OAB</v>
          </cell>
          <cell r="C847">
            <v>4</v>
          </cell>
          <cell r="H847">
            <v>4</v>
          </cell>
        </row>
        <row r="848">
          <cell r="A848"/>
          <cell r="B848" t="str">
            <v>JUIZ</v>
          </cell>
          <cell r="C848">
            <v>4</v>
          </cell>
          <cell r="H848">
            <v>4</v>
          </cell>
        </row>
        <row r="849">
          <cell r="A849"/>
          <cell r="B849" t="str">
            <v>AUDIÊNCIA</v>
          </cell>
          <cell r="C849">
            <v>4</v>
          </cell>
          <cell r="H849">
            <v>4</v>
          </cell>
        </row>
        <row r="850">
          <cell r="A850"/>
          <cell r="B850" t="str">
            <v>ASSESSORIA</v>
          </cell>
          <cell r="C850">
            <v>3</v>
          </cell>
          <cell r="H850">
            <v>3</v>
          </cell>
        </row>
        <row r="851">
          <cell r="A851"/>
          <cell r="B851" t="str">
            <v>CIRCULAÇÃO JUIZ</v>
          </cell>
          <cell r="C851">
            <v>1</v>
          </cell>
          <cell r="H851">
            <v>1</v>
          </cell>
        </row>
        <row r="852">
          <cell r="A852"/>
          <cell r="B852" t="str">
            <v>1ª VARA SECRETÁRIA</v>
          </cell>
          <cell r="C852">
            <v>6</v>
          </cell>
          <cell r="H852">
            <v>6</v>
          </cell>
        </row>
        <row r="853">
          <cell r="A853"/>
          <cell r="B853" t="str">
            <v>DEPÓSITO</v>
          </cell>
          <cell r="C853">
            <v>1</v>
          </cell>
          <cell r="H853">
            <v>1</v>
          </cell>
        </row>
        <row r="854">
          <cell r="A854"/>
          <cell r="H854">
            <v>0</v>
          </cell>
        </row>
        <row r="855">
          <cell r="A855"/>
          <cell r="H855">
            <v>0</v>
          </cell>
        </row>
        <row r="856">
          <cell r="A856"/>
          <cell r="H856">
            <v>0</v>
          </cell>
        </row>
        <row r="857">
          <cell r="A857"/>
          <cell r="H857">
            <v>0</v>
          </cell>
        </row>
        <row r="858">
          <cell r="A858"/>
          <cell r="F858"/>
          <cell r="G858" t="str">
            <v>Medido Acumulado</v>
          </cell>
          <cell r="H858" t="e">
            <v>#REF!</v>
          </cell>
        </row>
        <row r="859">
          <cell r="A859"/>
          <cell r="F859"/>
          <cell r="G859" t="str">
            <v>Contrato</v>
          </cell>
          <cell r="H859">
            <v>2</v>
          </cell>
        </row>
        <row r="860">
          <cell r="A860"/>
          <cell r="F860"/>
          <cell r="G860" t="str">
            <v>Saldo</v>
          </cell>
          <cell r="H860" t="e">
            <v>#REF!</v>
          </cell>
        </row>
        <row r="861">
          <cell r="A861"/>
        </row>
        <row r="862">
          <cell r="A862" t="str">
            <v>22.1.14</v>
          </cell>
          <cell r="B862">
            <v>7</v>
          </cell>
          <cell r="C862"/>
          <cell r="D862"/>
          <cell r="E862"/>
          <cell r="F862"/>
          <cell r="G862"/>
          <cell r="H862">
            <v>7</v>
          </cell>
          <cell r="I862" t="e">
            <v>#REF!</v>
          </cell>
        </row>
        <row r="863">
          <cell r="A863"/>
          <cell r="B863" t="str">
            <v>AUDIÊNCIA</v>
          </cell>
          <cell r="C863">
            <v>3</v>
          </cell>
          <cell r="H863">
            <v>3</v>
          </cell>
        </row>
        <row r="864">
          <cell r="A864"/>
          <cell r="B864" t="str">
            <v>CIRCULAÇÃO PRINCIPAL</v>
          </cell>
          <cell r="C864">
            <v>4</v>
          </cell>
          <cell r="H864">
            <v>4</v>
          </cell>
        </row>
        <row r="865">
          <cell r="A865"/>
          <cell r="H865">
            <v>0</v>
          </cell>
        </row>
        <row r="866">
          <cell r="A866"/>
          <cell r="F866"/>
          <cell r="G866" t="str">
            <v>Medido Acumulado</v>
          </cell>
          <cell r="H866" t="e">
            <v>#REF!</v>
          </cell>
        </row>
        <row r="867">
          <cell r="A867"/>
          <cell r="F867"/>
          <cell r="G867" t="str">
            <v>Contrato</v>
          </cell>
          <cell r="H867">
            <v>0</v>
          </cell>
        </row>
        <row r="868">
          <cell r="A868"/>
          <cell r="F868"/>
          <cell r="G868" t="str">
            <v>Saldo</v>
          </cell>
          <cell r="H868" t="e">
            <v>#REF!</v>
          </cell>
        </row>
        <row r="869">
          <cell r="A869"/>
        </row>
        <row r="870">
          <cell r="A870" t="str">
            <v>22.1.19</v>
          </cell>
          <cell r="B870">
            <v>13</v>
          </cell>
          <cell r="C870"/>
          <cell r="D870"/>
          <cell r="E870"/>
          <cell r="F870"/>
          <cell r="G870"/>
          <cell r="H870">
            <v>5</v>
          </cell>
          <cell r="I870" t="e">
            <v>#REF!</v>
          </cell>
        </row>
        <row r="871">
          <cell r="A871"/>
          <cell r="B871" t="str">
            <v xml:space="preserve">ÁREA EXTERNA - LADO ESQUERDO DO PRÉDIO </v>
          </cell>
          <cell r="C871">
            <v>5</v>
          </cell>
          <cell r="H871">
            <v>5</v>
          </cell>
        </row>
        <row r="872">
          <cell r="A872"/>
          <cell r="H872">
            <v>0</v>
          </cell>
        </row>
        <row r="873">
          <cell r="A873"/>
          <cell r="F873"/>
          <cell r="G873" t="str">
            <v>Medido Acumulado</v>
          </cell>
          <cell r="H873" t="e">
            <v>#REF!</v>
          </cell>
        </row>
        <row r="874">
          <cell r="A874"/>
          <cell r="F874"/>
          <cell r="G874" t="str">
            <v>Contrato</v>
          </cell>
          <cell r="H874">
            <v>0</v>
          </cell>
        </row>
        <row r="875">
          <cell r="A875"/>
          <cell r="F875"/>
          <cell r="G875" t="str">
            <v>Saldo</v>
          </cell>
          <cell r="H875" t="e">
            <v>#REF!</v>
          </cell>
        </row>
        <row r="876">
          <cell r="A876"/>
        </row>
        <row r="877">
          <cell r="A877" t="str">
            <v>22.1.22</v>
          </cell>
          <cell r="B877">
            <v>12</v>
          </cell>
          <cell r="C877"/>
          <cell r="D877"/>
          <cell r="E877"/>
          <cell r="F877"/>
          <cell r="G877"/>
          <cell r="H877">
            <v>2</v>
          </cell>
          <cell r="I877" t="e">
            <v>#REF!</v>
          </cell>
        </row>
        <row r="878">
          <cell r="A878"/>
          <cell r="B878" t="str">
            <v xml:space="preserve">ÁREA EXTERNA - LADO ESQUERDO DO PRÉDIO </v>
          </cell>
          <cell r="C878">
            <v>2</v>
          </cell>
          <cell r="H878">
            <v>2</v>
          </cell>
        </row>
        <row r="879">
          <cell r="A879"/>
          <cell r="H879">
            <v>0</v>
          </cell>
        </row>
        <row r="880">
          <cell r="A880"/>
          <cell r="F880"/>
          <cell r="G880" t="str">
            <v>Medido Acumulado</v>
          </cell>
          <cell r="H880" t="e">
            <v>#REF!</v>
          </cell>
        </row>
        <row r="881">
          <cell r="A881"/>
          <cell r="F881"/>
          <cell r="G881" t="str">
            <v>Contrato</v>
          </cell>
          <cell r="H881">
            <v>0</v>
          </cell>
        </row>
        <row r="882">
          <cell r="A882"/>
          <cell r="F882"/>
          <cell r="G882" t="str">
            <v>Saldo</v>
          </cell>
          <cell r="H882" t="e">
            <v>#REF!</v>
          </cell>
        </row>
        <row r="883">
          <cell r="A883"/>
        </row>
        <row r="884">
          <cell r="A884" t="str">
            <v>22.8.16</v>
          </cell>
          <cell r="B884">
            <v>25</v>
          </cell>
          <cell r="C884"/>
          <cell r="D884"/>
          <cell r="E884"/>
          <cell r="F884"/>
          <cell r="G884"/>
          <cell r="H884">
            <v>14</v>
          </cell>
          <cell r="I884" t="e">
            <v>#REF!</v>
          </cell>
        </row>
        <row r="885">
          <cell r="A885"/>
          <cell r="B885" t="str">
            <v xml:space="preserve">ÁREA EXTERNA - LADO ESQUERDO DO PRÉDIO </v>
          </cell>
          <cell r="C885">
            <v>14</v>
          </cell>
          <cell r="H885">
            <v>14</v>
          </cell>
        </row>
        <row r="886">
          <cell r="A886"/>
          <cell r="H886">
            <v>0</v>
          </cell>
        </row>
        <row r="887">
          <cell r="A887"/>
          <cell r="F887"/>
          <cell r="G887" t="str">
            <v>Medido Acumulado</v>
          </cell>
          <cell r="H887" t="e">
            <v>#REF!</v>
          </cell>
        </row>
        <row r="888">
          <cell r="A888"/>
          <cell r="F888"/>
          <cell r="G888" t="str">
            <v>Contrato</v>
          </cell>
          <cell r="H888">
            <v>0</v>
          </cell>
        </row>
        <row r="889">
          <cell r="A889"/>
          <cell r="F889"/>
          <cell r="G889" t="str">
            <v>Saldo</v>
          </cell>
          <cell r="H889" t="e">
            <v>#REF!</v>
          </cell>
        </row>
        <row r="890">
          <cell r="A890"/>
        </row>
        <row r="891">
          <cell r="A891" t="str">
            <v>22.10.2</v>
          </cell>
          <cell r="B891">
            <v>275.29000000000002</v>
          </cell>
          <cell r="C891"/>
          <cell r="D891"/>
          <cell r="E891"/>
          <cell r="F891"/>
          <cell r="G891"/>
          <cell r="H891">
            <v>38.5</v>
          </cell>
          <cell r="I891" t="e">
            <v>#REF!</v>
          </cell>
        </row>
        <row r="892">
          <cell r="A892"/>
          <cell r="B892" t="str">
            <v>SPDA - SUBIDAS DO PRÉDIO NA ÁREA EXTERNA</v>
          </cell>
          <cell r="C892">
            <v>38.5</v>
          </cell>
          <cell r="H892">
            <v>38.5</v>
          </cell>
        </row>
        <row r="893">
          <cell r="A893"/>
          <cell r="H893">
            <v>0</v>
          </cell>
        </row>
        <row r="894">
          <cell r="A894"/>
          <cell r="H894">
            <v>0</v>
          </cell>
        </row>
        <row r="895">
          <cell r="A895"/>
          <cell r="F895"/>
          <cell r="G895" t="str">
            <v>Medido Acumulado</v>
          </cell>
          <cell r="H895" t="e">
            <v>#REF!</v>
          </cell>
        </row>
        <row r="896">
          <cell r="A896"/>
          <cell r="F896"/>
          <cell r="G896" t="str">
            <v>Contrato</v>
          </cell>
          <cell r="H896">
            <v>0</v>
          </cell>
        </row>
        <row r="897">
          <cell r="A897"/>
          <cell r="F897"/>
          <cell r="G897" t="str">
            <v>Saldo</v>
          </cell>
          <cell r="H897" t="e">
            <v>#REF!</v>
          </cell>
        </row>
        <row r="898">
          <cell r="A898"/>
        </row>
        <row r="899">
          <cell r="A899" t="str">
            <v>22.10.4</v>
          </cell>
          <cell r="B899">
            <v>267.56</v>
          </cell>
          <cell r="C899"/>
          <cell r="D899"/>
          <cell r="E899"/>
          <cell r="F899"/>
          <cell r="G899"/>
          <cell r="H899">
            <v>135.6</v>
          </cell>
          <cell r="I899" t="e">
            <v>#REF!</v>
          </cell>
        </row>
        <row r="900">
          <cell r="A900"/>
          <cell r="B900" t="str">
            <v>SPDA - PERÍMETRO DO PRÉDIO NA ÁREA EXTERNA</v>
          </cell>
          <cell r="C900">
            <v>135.6</v>
          </cell>
          <cell r="H900">
            <v>135.6</v>
          </cell>
        </row>
        <row r="901">
          <cell r="A901"/>
          <cell r="H901">
            <v>0</v>
          </cell>
        </row>
        <row r="902">
          <cell r="A902"/>
          <cell r="F902"/>
          <cell r="G902" t="str">
            <v>Medido Acumulado</v>
          </cell>
          <cell r="H902" t="e">
            <v>#REF!</v>
          </cell>
        </row>
        <row r="903">
          <cell r="A903"/>
          <cell r="F903"/>
          <cell r="G903" t="str">
            <v>Contrato</v>
          </cell>
          <cell r="H903">
            <v>0</v>
          </cell>
        </row>
        <row r="904">
          <cell r="A904"/>
          <cell r="F904"/>
          <cell r="G904" t="str">
            <v>Saldo</v>
          </cell>
          <cell r="H904" t="e">
            <v>#REF!</v>
          </cell>
        </row>
        <row r="905">
          <cell r="A905" t="str">
            <v>22.11.1</v>
          </cell>
          <cell r="B905">
            <v>1</v>
          </cell>
          <cell r="C905"/>
          <cell r="D905"/>
          <cell r="E905"/>
          <cell r="F905"/>
          <cell r="G905"/>
          <cell r="H905">
            <v>1</v>
          </cell>
          <cell r="I905" t="e">
            <v>#REF!</v>
          </cell>
        </row>
        <row r="906">
          <cell r="A906"/>
          <cell r="B906" t="str">
            <v>SALA TÉCNICA 1</v>
          </cell>
          <cell r="C906">
            <v>1</v>
          </cell>
          <cell r="H906">
            <v>1</v>
          </cell>
        </row>
        <row r="907">
          <cell r="A907"/>
          <cell r="H907">
            <v>0</v>
          </cell>
        </row>
        <row r="908">
          <cell r="A908"/>
          <cell r="F908"/>
          <cell r="G908" t="str">
            <v>Medido Acumulado</v>
          </cell>
          <cell r="H908" t="e">
            <v>#REF!</v>
          </cell>
        </row>
        <row r="909">
          <cell r="A909"/>
          <cell r="F909"/>
          <cell r="G909" t="str">
            <v>Contrato</v>
          </cell>
          <cell r="H909">
            <v>0</v>
          </cell>
        </row>
        <row r="910">
          <cell r="A910"/>
          <cell r="F910"/>
          <cell r="G910" t="str">
            <v>Saldo</v>
          </cell>
          <cell r="H910" t="e">
            <v>#REF!</v>
          </cell>
        </row>
        <row r="911">
          <cell r="A911"/>
        </row>
        <row r="912">
          <cell r="A912" t="str">
            <v>22.12.1</v>
          </cell>
          <cell r="B912">
            <v>7</v>
          </cell>
          <cell r="C912"/>
          <cell r="D912"/>
          <cell r="E912"/>
          <cell r="F912"/>
          <cell r="G912"/>
          <cell r="H912">
            <v>4</v>
          </cell>
          <cell r="I912" t="e">
            <v>#REF!</v>
          </cell>
        </row>
        <row r="913">
          <cell r="A913"/>
          <cell r="B913" t="str">
            <v>SPDA - SUBIDAS DO PRÉDIO NA ÁREA EXTERNA</v>
          </cell>
          <cell r="C913">
            <v>4</v>
          </cell>
          <cell r="H913">
            <v>4</v>
          </cell>
        </row>
        <row r="914">
          <cell r="A914"/>
          <cell r="H914">
            <v>0</v>
          </cell>
        </row>
        <row r="915">
          <cell r="A915"/>
          <cell r="F915"/>
          <cell r="G915" t="str">
            <v>Medido Acumulado</v>
          </cell>
          <cell r="H915" t="e">
            <v>#REF!</v>
          </cell>
        </row>
        <row r="916">
          <cell r="A916"/>
          <cell r="F916"/>
          <cell r="G916" t="str">
            <v>Contrato</v>
          </cell>
          <cell r="H916">
            <v>0</v>
          </cell>
        </row>
        <row r="917">
          <cell r="A917"/>
          <cell r="F917"/>
          <cell r="G917" t="str">
            <v>Saldo</v>
          </cell>
          <cell r="H917" t="e">
            <v>#REF!</v>
          </cell>
        </row>
        <row r="918">
          <cell r="A918"/>
        </row>
        <row r="919">
          <cell r="A919"/>
        </row>
        <row r="920">
          <cell r="A920" t="str">
            <v>22.12.6</v>
          </cell>
          <cell r="B920">
            <v>3</v>
          </cell>
          <cell r="C920"/>
          <cell r="D920"/>
          <cell r="E920"/>
          <cell r="F920"/>
          <cell r="G920"/>
          <cell r="H920">
            <v>3</v>
          </cell>
          <cell r="I920" t="e">
            <v>#REF!</v>
          </cell>
        </row>
        <row r="921">
          <cell r="A921"/>
          <cell r="B921" t="str">
            <v>PONTO INSTALADO NA COBERTA</v>
          </cell>
          <cell r="C921">
            <v>3</v>
          </cell>
          <cell r="H921">
            <v>3</v>
          </cell>
        </row>
        <row r="922">
          <cell r="A922"/>
          <cell r="H922">
            <v>0</v>
          </cell>
        </row>
        <row r="923">
          <cell r="A923"/>
          <cell r="H923">
            <v>0</v>
          </cell>
        </row>
        <row r="924">
          <cell r="A924"/>
          <cell r="F924"/>
          <cell r="G924" t="str">
            <v>Medido Acumulado</v>
          </cell>
          <cell r="H924" t="e">
            <v>#REF!</v>
          </cell>
        </row>
        <row r="925">
          <cell r="A925"/>
          <cell r="F925"/>
          <cell r="G925" t="str">
            <v>Contrato</v>
          </cell>
          <cell r="H925">
            <v>0</v>
          </cell>
        </row>
        <row r="926">
          <cell r="A926"/>
          <cell r="F926"/>
          <cell r="G926" t="str">
            <v>Saldo</v>
          </cell>
          <cell r="H926" t="e">
            <v>#REF!</v>
          </cell>
        </row>
        <row r="927">
          <cell r="A927"/>
        </row>
        <row r="928">
          <cell r="A928" t="str">
            <v>23.1</v>
          </cell>
          <cell r="B928">
            <v>108.12</v>
          </cell>
          <cell r="C928"/>
          <cell r="D928"/>
          <cell r="E928"/>
          <cell r="F928"/>
          <cell r="G928"/>
          <cell r="H928">
            <v>108.12</v>
          </cell>
          <cell r="I928" t="e">
            <v>#REF!</v>
          </cell>
        </row>
        <row r="929">
          <cell r="A929"/>
          <cell r="B929" t="str">
            <v>INFRAESTRUTURA FOTOVOLTAICA - COBERTA</v>
          </cell>
          <cell r="C929">
            <v>108.12</v>
          </cell>
          <cell r="H929">
            <v>108.12</v>
          </cell>
        </row>
        <row r="930">
          <cell r="A930"/>
          <cell r="H930">
            <v>0</v>
          </cell>
        </row>
        <row r="931">
          <cell r="A931"/>
          <cell r="F931"/>
          <cell r="G931" t="str">
            <v>Medido Acumulado</v>
          </cell>
          <cell r="H931" t="e">
            <v>#REF!</v>
          </cell>
        </row>
        <row r="932">
          <cell r="A932"/>
          <cell r="F932"/>
          <cell r="G932" t="str">
            <v>Contrato</v>
          </cell>
          <cell r="H932">
            <v>0</v>
          </cell>
        </row>
        <row r="933">
          <cell r="A933"/>
          <cell r="F933"/>
          <cell r="G933" t="str">
            <v>Saldo</v>
          </cell>
          <cell r="H933" t="e">
            <v>#REF!</v>
          </cell>
        </row>
        <row r="934">
          <cell r="A934"/>
        </row>
        <row r="935">
          <cell r="A935" t="str">
            <v>23.3</v>
          </cell>
          <cell r="B935">
            <v>2</v>
          </cell>
          <cell r="C935"/>
          <cell r="D935"/>
          <cell r="E935"/>
          <cell r="F935"/>
          <cell r="G935"/>
          <cell r="H935">
            <v>2</v>
          </cell>
          <cell r="I935" t="e">
            <v>#REF!</v>
          </cell>
        </row>
        <row r="936">
          <cell r="A936"/>
          <cell r="B936" t="str">
            <v>INFRAESTRUTURA FOTOVOLTAICA - COBERTA</v>
          </cell>
          <cell r="C936">
            <v>2</v>
          </cell>
          <cell r="H936">
            <v>2</v>
          </cell>
        </row>
        <row r="937">
          <cell r="A937"/>
          <cell r="H937">
            <v>0</v>
          </cell>
        </row>
        <row r="938">
          <cell r="A938"/>
          <cell r="F938"/>
          <cell r="G938" t="str">
            <v>Medido Acumulado</v>
          </cell>
          <cell r="H938" t="e">
            <v>#REF!</v>
          </cell>
        </row>
        <row r="939">
          <cell r="A939"/>
          <cell r="F939"/>
          <cell r="G939" t="str">
            <v>Contrato</v>
          </cell>
          <cell r="H939">
            <v>0</v>
          </cell>
        </row>
        <row r="940">
          <cell r="A940"/>
          <cell r="F940"/>
          <cell r="G940" t="str">
            <v>Saldo</v>
          </cell>
          <cell r="H940" t="e">
            <v>#REF!</v>
          </cell>
        </row>
        <row r="941">
          <cell r="A941"/>
        </row>
        <row r="942">
          <cell r="A942" t="str">
            <v>23.4</v>
          </cell>
          <cell r="B942">
            <v>2</v>
          </cell>
          <cell r="C942"/>
          <cell r="D942"/>
          <cell r="E942"/>
          <cell r="F942"/>
          <cell r="G942"/>
          <cell r="H942">
            <v>2</v>
          </cell>
          <cell r="I942" t="e">
            <v>#REF!</v>
          </cell>
        </row>
        <row r="943">
          <cell r="A943"/>
          <cell r="B943" t="str">
            <v>INFRAESTRUTURA FOTOVOLTAICA - COBERTA</v>
          </cell>
          <cell r="C943">
            <v>2</v>
          </cell>
          <cell r="H943">
            <v>2</v>
          </cell>
        </row>
        <row r="944">
          <cell r="A944"/>
          <cell r="H944">
            <v>0</v>
          </cell>
        </row>
        <row r="945">
          <cell r="A945"/>
          <cell r="F945"/>
          <cell r="G945" t="str">
            <v>Medido Acumulado</v>
          </cell>
          <cell r="H945" t="e">
            <v>#REF!</v>
          </cell>
        </row>
        <row r="946">
          <cell r="A946"/>
          <cell r="F946"/>
          <cell r="G946" t="str">
            <v>Contrato</v>
          </cell>
          <cell r="H946">
            <v>0</v>
          </cell>
        </row>
        <row r="947">
          <cell r="A947"/>
          <cell r="F947"/>
          <cell r="G947" t="str">
            <v>Saldo</v>
          </cell>
          <cell r="H947" t="e">
            <v>#REF!</v>
          </cell>
        </row>
        <row r="948">
          <cell r="A948"/>
        </row>
        <row r="949">
          <cell r="A949" t="str">
            <v>23.5</v>
          </cell>
          <cell r="B949">
            <v>5</v>
          </cell>
          <cell r="C949"/>
          <cell r="D949"/>
          <cell r="E949"/>
          <cell r="F949"/>
          <cell r="G949"/>
          <cell r="H949">
            <v>5</v>
          </cell>
          <cell r="I949" t="e">
            <v>#REF!</v>
          </cell>
        </row>
        <row r="950">
          <cell r="A950"/>
          <cell r="B950" t="str">
            <v>INFRAESTRUTURA FOTOVOLTAICA - COBERTA</v>
          </cell>
          <cell r="C950">
            <v>5</v>
          </cell>
          <cell r="H950">
            <v>5</v>
          </cell>
        </row>
        <row r="951">
          <cell r="A951"/>
          <cell r="H951">
            <v>0</v>
          </cell>
        </row>
        <row r="952">
          <cell r="A952"/>
          <cell r="F952"/>
          <cell r="G952" t="str">
            <v>Medido Acumulado</v>
          </cell>
          <cell r="H952" t="e">
            <v>#REF!</v>
          </cell>
        </row>
        <row r="953">
          <cell r="A953"/>
          <cell r="F953"/>
          <cell r="G953" t="str">
            <v>Contrato</v>
          </cell>
          <cell r="H953">
            <v>0</v>
          </cell>
        </row>
        <row r="954">
          <cell r="A954"/>
          <cell r="F954"/>
          <cell r="G954" t="str">
            <v>Saldo</v>
          </cell>
          <cell r="H954" t="e">
            <v>#REF!</v>
          </cell>
        </row>
        <row r="955">
          <cell r="A955"/>
        </row>
        <row r="956">
          <cell r="A956" t="str">
            <v>23.6</v>
          </cell>
          <cell r="B956">
            <v>7</v>
          </cell>
          <cell r="C956"/>
          <cell r="D956"/>
          <cell r="E956"/>
          <cell r="F956"/>
          <cell r="G956"/>
          <cell r="H956">
            <v>7</v>
          </cell>
          <cell r="I956" t="e">
            <v>#REF!</v>
          </cell>
        </row>
        <row r="957">
          <cell r="A957"/>
          <cell r="B957" t="str">
            <v>INFRAESTRUTURA FOTOVOLTAICA - COBERTA</v>
          </cell>
          <cell r="C957">
            <v>7</v>
          </cell>
          <cell r="H957">
            <v>7</v>
          </cell>
        </row>
        <row r="958">
          <cell r="A958"/>
          <cell r="H958">
            <v>0</v>
          </cell>
        </row>
        <row r="959">
          <cell r="A959"/>
          <cell r="F959"/>
          <cell r="G959" t="str">
            <v>Medido Acumulado</v>
          </cell>
          <cell r="H959" t="e">
            <v>#REF!</v>
          </cell>
        </row>
        <row r="960">
          <cell r="A960"/>
          <cell r="F960"/>
          <cell r="G960" t="str">
            <v>Contrato</v>
          </cell>
          <cell r="H960">
            <v>0</v>
          </cell>
        </row>
        <row r="961">
          <cell r="A961"/>
          <cell r="F961"/>
          <cell r="G961" t="str">
            <v>Saldo</v>
          </cell>
          <cell r="H961" t="e">
            <v>#REF!</v>
          </cell>
        </row>
        <row r="962">
          <cell r="A962"/>
        </row>
        <row r="963">
          <cell r="A963"/>
        </row>
        <row r="964">
          <cell r="A964" t="str">
            <v>23.7</v>
          </cell>
          <cell r="B964">
            <v>21</v>
          </cell>
          <cell r="C964"/>
          <cell r="D964"/>
          <cell r="E964"/>
          <cell r="F964"/>
          <cell r="G964"/>
          <cell r="H964">
            <v>21</v>
          </cell>
          <cell r="I964" t="e">
            <v>#REF!</v>
          </cell>
        </row>
        <row r="965">
          <cell r="A965"/>
          <cell r="B965" t="str">
            <v>INFRAESTRUTURA FOTOVOLTAICA - COBERTA</v>
          </cell>
          <cell r="C965">
            <v>21</v>
          </cell>
          <cell r="H965">
            <v>21</v>
          </cell>
        </row>
        <row r="966">
          <cell r="A966"/>
          <cell r="H966">
            <v>0</v>
          </cell>
        </row>
        <row r="967">
          <cell r="A967"/>
          <cell r="F967"/>
          <cell r="G967" t="str">
            <v>Medido Acumulado</v>
          </cell>
          <cell r="H967" t="e">
            <v>#REF!</v>
          </cell>
        </row>
        <row r="968">
          <cell r="A968"/>
          <cell r="F968"/>
          <cell r="G968" t="str">
            <v>Contrato</v>
          </cell>
          <cell r="H968">
            <v>0</v>
          </cell>
        </row>
        <row r="969">
          <cell r="A969"/>
          <cell r="F969"/>
          <cell r="G969" t="str">
            <v>Saldo</v>
          </cell>
          <cell r="H969" t="e">
            <v>#REF!</v>
          </cell>
        </row>
        <row r="970">
          <cell r="A970"/>
        </row>
        <row r="971">
          <cell r="A971" t="str">
            <v>23.8</v>
          </cell>
          <cell r="B971">
            <v>118</v>
          </cell>
          <cell r="C971"/>
          <cell r="D971"/>
          <cell r="E971"/>
          <cell r="F971"/>
          <cell r="G971"/>
          <cell r="H971">
            <v>118</v>
          </cell>
          <cell r="I971" t="e">
            <v>#REF!</v>
          </cell>
        </row>
        <row r="972">
          <cell r="A972"/>
          <cell r="B972" t="str">
            <v>INFRAESTRUTURA FOTOVOLTAICA - COBERTA</v>
          </cell>
          <cell r="C972">
            <v>118</v>
          </cell>
          <cell r="H972">
            <v>118</v>
          </cell>
        </row>
        <row r="973">
          <cell r="A973"/>
          <cell r="H973">
            <v>0</v>
          </cell>
        </row>
        <row r="974">
          <cell r="A974"/>
          <cell r="F974"/>
          <cell r="G974" t="str">
            <v>Medido Acumulado</v>
          </cell>
          <cell r="H974" t="e">
            <v>#REF!</v>
          </cell>
        </row>
        <row r="975">
          <cell r="A975"/>
          <cell r="F975"/>
          <cell r="G975" t="str">
            <v>Contrato</v>
          </cell>
          <cell r="H975">
            <v>0</v>
          </cell>
        </row>
        <row r="976">
          <cell r="A976"/>
          <cell r="F976"/>
          <cell r="G976" t="str">
            <v>Saldo</v>
          </cell>
          <cell r="H976" t="e">
            <v>#REF!</v>
          </cell>
        </row>
        <row r="977">
          <cell r="A977"/>
        </row>
        <row r="978">
          <cell r="A978" t="str">
            <v>23.9</v>
          </cell>
          <cell r="B978">
            <v>118</v>
          </cell>
          <cell r="C978"/>
          <cell r="D978"/>
          <cell r="E978"/>
          <cell r="F978"/>
          <cell r="G978"/>
          <cell r="H978">
            <v>118</v>
          </cell>
          <cell r="I978" t="e">
            <v>#REF!</v>
          </cell>
        </row>
        <row r="979">
          <cell r="A979"/>
          <cell r="B979" t="str">
            <v>INFRAESTRUTURA FOTOVOLTAICA - COBERTA</v>
          </cell>
          <cell r="C979">
            <v>118</v>
          </cell>
          <cell r="H979">
            <v>118</v>
          </cell>
        </row>
        <row r="980">
          <cell r="A980"/>
          <cell r="H980">
            <v>0</v>
          </cell>
        </row>
        <row r="981">
          <cell r="A981"/>
          <cell r="F981"/>
          <cell r="G981" t="str">
            <v>Medido Acumulado</v>
          </cell>
          <cell r="H981" t="e">
            <v>#REF!</v>
          </cell>
        </row>
        <row r="982">
          <cell r="A982"/>
          <cell r="F982"/>
          <cell r="G982" t="str">
            <v>Contrato</v>
          </cell>
          <cell r="H982">
            <v>0</v>
          </cell>
        </row>
        <row r="983">
          <cell r="A983"/>
          <cell r="F983"/>
          <cell r="G983" t="str">
            <v>Saldo</v>
          </cell>
          <cell r="H983" t="e">
            <v>#REF!</v>
          </cell>
        </row>
        <row r="984">
          <cell r="A984"/>
        </row>
        <row r="985">
          <cell r="A985" t="str">
            <v>23.10</v>
          </cell>
          <cell r="B985">
            <v>118</v>
          </cell>
          <cell r="C985"/>
          <cell r="D985"/>
          <cell r="E985"/>
          <cell r="F985"/>
          <cell r="G985"/>
          <cell r="H985">
            <v>118</v>
          </cell>
          <cell r="I985" t="e">
            <v>#REF!</v>
          </cell>
        </row>
        <row r="986">
          <cell r="A986"/>
          <cell r="B986" t="str">
            <v>INFRAESTRUTURA FOTOVOLTAICA - COBERTA</v>
          </cell>
          <cell r="C986">
            <v>118</v>
          </cell>
          <cell r="H986">
            <v>118</v>
          </cell>
        </row>
        <row r="987">
          <cell r="A987"/>
          <cell r="H987">
            <v>0</v>
          </cell>
        </row>
        <row r="988">
          <cell r="A988"/>
          <cell r="F988"/>
          <cell r="G988" t="str">
            <v>Medido Acumulado</v>
          </cell>
          <cell r="H988" t="e">
            <v>#REF!</v>
          </cell>
        </row>
        <row r="989">
          <cell r="A989"/>
          <cell r="F989"/>
          <cell r="G989" t="str">
            <v>Contrato</v>
          </cell>
          <cell r="H989">
            <v>0</v>
          </cell>
        </row>
        <row r="990">
          <cell r="A990"/>
          <cell r="F990"/>
          <cell r="G990" t="str">
            <v>Saldo</v>
          </cell>
          <cell r="H990" t="e">
            <v>#REF!</v>
          </cell>
        </row>
        <row r="991">
          <cell r="A991"/>
        </row>
        <row r="992">
          <cell r="A992"/>
        </row>
        <row r="993">
          <cell r="A993"/>
        </row>
        <row r="994">
          <cell r="A994" t="str">
            <v>24.9</v>
          </cell>
          <cell r="B994">
            <v>20</v>
          </cell>
          <cell r="C994"/>
          <cell r="D994"/>
          <cell r="E994"/>
          <cell r="F994"/>
          <cell r="G994"/>
          <cell r="H994">
            <v>20</v>
          </cell>
          <cell r="I994" t="e">
            <v>#REF!</v>
          </cell>
          <cell r="J994" t="str">
            <v>OK</v>
          </cell>
        </row>
        <row r="995">
          <cell r="A995"/>
          <cell r="B995" t="str">
            <v xml:space="preserve">TRAVESSIA PAVIMENTAÇÃO - INTALAÇÕES ELÉTRICA DOS POSTE LADO ESQUERDO </v>
          </cell>
          <cell r="C995">
            <v>20</v>
          </cell>
          <cell r="H995">
            <v>20</v>
          </cell>
        </row>
        <row r="996">
          <cell r="A996"/>
          <cell r="H996"/>
        </row>
        <row r="997">
          <cell r="A997"/>
          <cell r="H997"/>
        </row>
        <row r="998">
          <cell r="A998"/>
          <cell r="H998"/>
        </row>
        <row r="999">
          <cell r="A999"/>
          <cell r="H999"/>
        </row>
        <row r="1000">
          <cell r="A1000"/>
          <cell r="H1000"/>
        </row>
        <row r="1001">
          <cell r="A1001"/>
          <cell r="G1001" t="str">
            <v>8ª medição</v>
          </cell>
          <cell r="H1001">
            <v>20</v>
          </cell>
        </row>
        <row r="1002">
          <cell r="A1002"/>
          <cell r="H1002"/>
        </row>
        <row r="1003">
          <cell r="A1003"/>
          <cell r="H1003"/>
        </row>
        <row r="1004">
          <cell r="A1004"/>
          <cell r="H1004"/>
        </row>
        <row r="1005">
          <cell r="A1005"/>
          <cell r="F1005"/>
          <cell r="G1005" t="str">
            <v>Medido Acumulado</v>
          </cell>
          <cell r="H1005">
            <v>20</v>
          </cell>
        </row>
        <row r="1006">
          <cell r="A1006"/>
          <cell r="F1006"/>
          <cell r="G1006" t="str">
            <v>Contrato</v>
          </cell>
          <cell r="H1006">
            <v>0</v>
          </cell>
        </row>
        <row r="1007">
          <cell r="A1007"/>
          <cell r="F1007"/>
          <cell r="G1007" t="str">
            <v>Saldo</v>
          </cell>
          <cell r="H1007">
            <v>-20</v>
          </cell>
        </row>
        <row r="1008">
          <cell r="A1008"/>
        </row>
        <row r="1009">
          <cell r="A1009" t="str">
            <v>25.1.1</v>
          </cell>
          <cell r="B1009">
            <v>220</v>
          </cell>
          <cell r="C1009"/>
          <cell r="D1009"/>
          <cell r="E1009"/>
          <cell r="F1009"/>
          <cell r="G1009"/>
          <cell r="H1009">
            <v>85.3</v>
          </cell>
          <cell r="I1009" t="e">
            <v>#REF!</v>
          </cell>
          <cell r="J1009" t="str">
            <v>OK</v>
          </cell>
        </row>
        <row r="1010">
          <cell r="A1010"/>
          <cell r="B1010" t="str">
            <v>TORNEIRA DE JARDIM PRÓXIMO A LIXEIRA</v>
          </cell>
          <cell r="C1010">
            <v>85.3</v>
          </cell>
          <cell r="H1010">
            <v>85.3</v>
          </cell>
        </row>
        <row r="1011">
          <cell r="A1011"/>
          <cell r="H1011">
            <v>0</v>
          </cell>
        </row>
        <row r="1012">
          <cell r="A1012"/>
          <cell r="H1012"/>
        </row>
        <row r="1013">
          <cell r="A1013"/>
          <cell r="H1013"/>
        </row>
        <row r="1014">
          <cell r="A1014"/>
          <cell r="H1014"/>
        </row>
        <row r="1015">
          <cell r="A1015"/>
          <cell r="H1015"/>
        </row>
        <row r="1016">
          <cell r="A1016"/>
          <cell r="G1016" t="str">
            <v>8ª medição</v>
          </cell>
          <cell r="H1016">
            <v>85.3</v>
          </cell>
        </row>
        <row r="1017">
          <cell r="A1017"/>
          <cell r="H1017"/>
        </row>
        <row r="1018">
          <cell r="A1018"/>
          <cell r="H1018"/>
        </row>
        <row r="1019">
          <cell r="A1019"/>
          <cell r="H1019"/>
        </row>
        <row r="1020">
          <cell r="A1020"/>
          <cell r="F1020"/>
          <cell r="G1020" t="str">
            <v>Medido Acumulado</v>
          </cell>
          <cell r="H1020">
            <v>85.3</v>
          </cell>
        </row>
        <row r="1021">
          <cell r="A1021"/>
          <cell r="F1021"/>
          <cell r="G1021" t="str">
            <v>Contrato</v>
          </cell>
          <cell r="H1021">
            <v>0</v>
          </cell>
        </row>
        <row r="1022">
          <cell r="A1022"/>
          <cell r="F1022"/>
          <cell r="G1022" t="str">
            <v>Saldo</v>
          </cell>
          <cell r="H1022">
            <v>-85.3</v>
          </cell>
        </row>
        <row r="1023">
          <cell r="A1023"/>
        </row>
        <row r="1024">
          <cell r="A1024"/>
        </row>
        <row r="1025">
          <cell r="A1025" t="str">
            <v>25.3.2</v>
          </cell>
          <cell r="B1025">
            <v>6</v>
          </cell>
          <cell r="C1025"/>
          <cell r="D1025"/>
          <cell r="E1025"/>
          <cell r="F1025"/>
          <cell r="G1025"/>
          <cell r="H1025">
            <v>4</v>
          </cell>
          <cell r="I1025" t="e">
            <v>#REF!</v>
          </cell>
          <cell r="J1025" t="str">
            <v>OK</v>
          </cell>
        </row>
        <row r="1026">
          <cell r="A1026"/>
          <cell r="B1026" t="str">
            <v>WC PNE MASCULINO</v>
          </cell>
          <cell r="C1026">
            <v>1</v>
          </cell>
          <cell r="H1026">
            <v>1</v>
          </cell>
        </row>
        <row r="1027">
          <cell r="A1027"/>
          <cell r="B1027" t="str">
            <v>WC PNE FEMININO</v>
          </cell>
          <cell r="C1027">
            <v>1</v>
          </cell>
          <cell r="H1027">
            <v>1</v>
          </cell>
        </row>
        <row r="1028">
          <cell r="A1028"/>
          <cell r="B1028" t="str">
            <v>CUSTÓDIA</v>
          </cell>
          <cell r="C1028">
            <v>2</v>
          </cell>
          <cell r="H1028">
            <v>2</v>
          </cell>
        </row>
        <row r="1029">
          <cell r="A1029"/>
          <cell r="H1029"/>
        </row>
        <row r="1030">
          <cell r="A1030"/>
          <cell r="H1030"/>
        </row>
        <row r="1031">
          <cell r="A1031"/>
          <cell r="H1031"/>
        </row>
        <row r="1032">
          <cell r="A1032"/>
          <cell r="G1032" t="str">
            <v>7ª medição</v>
          </cell>
          <cell r="H1032">
            <v>4</v>
          </cell>
        </row>
        <row r="1033">
          <cell r="A1033"/>
          <cell r="H1033"/>
        </row>
        <row r="1034">
          <cell r="A1034"/>
          <cell r="H1034"/>
        </row>
        <row r="1035">
          <cell r="A1035"/>
          <cell r="H1035"/>
        </row>
        <row r="1036">
          <cell r="A1036"/>
          <cell r="F1036"/>
          <cell r="G1036" t="str">
            <v>Medido Acumulado</v>
          </cell>
          <cell r="H1036">
            <v>4</v>
          </cell>
        </row>
        <row r="1037">
          <cell r="A1037"/>
          <cell r="F1037"/>
          <cell r="G1037" t="str">
            <v>Contrato</v>
          </cell>
          <cell r="H1037">
            <v>0</v>
          </cell>
        </row>
        <row r="1038">
          <cell r="A1038"/>
          <cell r="F1038"/>
          <cell r="G1038" t="str">
            <v>Saldo</v>
          </cell>
          <cell r="H1038">
            <v>-4</v>
          </cell>
        </row>
        <row r="1039">
          <cell r="A1039"/>
        </row>
        <row r="1040">
          <cell r="A1040"/>
        </row>
        <row r="1041">
          <cell r="A1041" t="str">
            <v>25.6.1</v>
          </cell>
          <cell r="B1041">
            <v>100</v>
          </cell>
          <cell r="C1041"/>
          <cell r="D1041"/>
          <cell r="E1041"/>
          <cell r="F1041"/>
          <cell r="G1041"/>
          <cell r="H1041">
            <v>96</v>
          </cell>
          <cell r="I1041" t="e">
            <v>#REF!</v>
          </cell>
          <cell r="J1041" t="str">
            <v>OK</v>
          </cell>
        </row>
        <row r="1042">
          <cell r="A1042"/>
          <cell r="B1042" t="str">
            <v>TUBULAÇÃO DOS DRENOS DE AR CONDICIONADO</v>
          </cell>
          <cell r="C1042">
            <v>96</v>
          </cell>
          <cell r="H1042">
            <v>96</v>
          </cell>
        </row>
        <row r="1043">
          <cell r="A1043"/>
          <cell r="H1043">
            <v>0</v>
          </cell>
        </row>
        <row r="1044">
          <cell r="A1044"/>
          <cell r="H1044">
            <v>0</v>
          </cell>
        </row>
        <row r="1045">
          <cell r="A1045"/>
          <cell r="H1045"/>
        </row>
        <row r="1046">
          <cell r="A1046"/>
          <cell r="H1046"/>
        </row>
        <row r="1047">
          <cell r="A1047"/>
          <cell r="H1047"/>
        </row>
        <row r="1048">
          <cell r="A1048"/>
          <cell r="G1048" t="str">
            <v>8ª medição</v>
          </cell>
          <cell r="H1048">
            <v>96</v>
          </cell>
        </row>
        <row r="1049">
          <cell r="A1049"/>
          <cell r="H1049"/>
        </row>
        <row r="1050">
          <cell r="A1050"/>
          <cell r="H1050"/>
        </row>
        <row r="1051">
          <cell r="A1051"/>
          <cell r="H1051"/>
        </row>
        <row r="1052">
          <cell r="A1052"/>
          <cell r="F1052"/>
          <cell r="G1052" t="str">
            <v>Medido Acumulado</v>
          </cell>
          <cell r="H1052">
            <v>96</v>
          </cell>
        </row>
        <row r="1053">
          <cell r="A1053"/>
          <cell r="F1053"/>
          <cell r="G1053" t="str">
            <v>Contrato</v>
          </cell>
          <cell r="H1053">
            <v>0</v>
          </cell>
        </row>
        <row r="1054">
          <cell r="A1054"/>
          <cell r="F1054"/>
          <cell r="G1054" t="str">
            <v>Saldo</v>
          </cell>
          <cell r="H1054">
            <v>-96</v>
          </cell>
        </row>
        <row r="1055">
          <cell r="A1055"/>
        </row>
        <row r="1056">
          <cell r="A1056" t="str">
            <v>25.6.2</v>
          </cell>
          <cell r="B1056">
            <v>150</v>
          </cell>
          <cell r="C1056"/>
          <cell r="D1056"/>
          <cell r="E1056"/>
          <cell r="F1056"/>
          <cell r="G1056"/>
          <cell r="H1056">
            <v>59.7</v>
          </cell>
          <cell r="I1056" t="e">
            <v>#REF!</v>
          </cell>
          <cell r="J1056" t="str">
            <v>OK</v>
          </cell>
        </row>
        <row r="1057">
          <cell r="A1057"/>
          <cell r="B1057" t="str">
            <v>RAMAL WC'S</v>
          </cell>
          <cell r="C1057">
            <v>16.8</v>
          </cell>
          <cell r="H1057">
            <v>16.8</v>
          </cell>
        </row>
        <row r="1058">
          <cell r="A1058"/>
          <cell r="B1058" t="str">
            <v>RAMAL WC JURADOS</v>
          </cell>
          <cell r="C1058">
            <v>7.3</v>
          </cell>
          <cell r="H1058">
            <v>7.3</v>
          </cell>
        </row>
        <row r="1059">
          <cell r="A1059"/>
          <cell r="B1059" t="str">
            <v>RAMAL WC JUIZ</v>
          </cell>
          <cell r="C1059">
            <v>3</v>
          </cell>
          <cell r="H1059">
            <v>3</v>
          </cell>
        </row>
        <row r="1060">
          <cell r="A1060"/>
          <cell r="B1060" t="str">
            <v>RAMAL PROMOTORIA</v>
          </cell>
          <cell r="C1060">
            <v>2.5</v>
          </cell>
          <cell r="H1060">
            <v>2.5</v>
          </cell>
        </row>
        <row r="1061">
          <cell r="A1061"/>
          <cell r="B1061" t="str">
            <v>RAMAL CUSTÓDIA</v>
          </cell>
          <cell r="C1061">
            <v>9.5</v>
          </cell>
          <cell r="H1061">
            <v>9.5</v>
          </cell>
        </row>
        <row r="1062">
          <cell r="A1062"/>
          <cell r="B1062" t="str">
            <v>DECIDA ÁGUA PLUVIAIS</v>
          </cell>
          <cell r="C1062">
            <v>20.6</v>
          </cell>
          <cell r="H1062">
            <v>20.6</v>
          </cell>
        </row>
        <row r="1063">
          <cell r="A1063"/>
          <cell r="H1063"/>
        </row>
        <row r="1064">
          <cell r="A1064"/>
          <cell r="G1064" t="str">
            <v>8ª medição</v>
          </cell>
          <cell r="H1064">
            <v>59.7</v>
          </cell>
        </row>
        <row r="1065">
          <cell r="A1065"/>
          <cell r="H1065"/>
        </row>
        <row r="1066">
          <cell r="A1066"/>
          <cell r="H1066"/>
        </row>
        <row r="1067">
          <cell r="A1067"/>
          <cell r="F1067"/>
          <cell r="G1067" t="str">
            <v>Medido Acumulado</v>
          </cell>
          <cell r="H1067">
            <v>59.7</v>
          </cell>
        </row>
        <row r="1068">
          <cell r="A1068"/>
          <cell r="F1068"/>
          <cell r="G1068" t="str">
            <v>Contrato</v>
          </cell>
          <cell r="H1068">
            <v>0</v>
          </cell>
        </row>
        <row r="1069">
          <cell r="A1069"/>
          <cell r="F1069"/>
          <cell r="G1069" t="str">
            <v>Saldo</v>
          </cell>
          <cell r="H1069">
            <v>-59.7</v>
          </cell>
        </row>
        <row r="1070">
          <cell r="A1070"/>
        </row>
        <row r="1071">
          <cell r="A1071" t="str">
            <v>25.6.3</v>
          </cell>
          <cell r="B1071">
            <v>90</v>
          </cell>
          <cell r="C1071"/>
          <cell r="D1071"/>
          <cell r="E1071"/>
          <cell r="F1071"/>
          <cell r="G1071"/>
          <cell r="H1071">
            <v>35</v>
          </cell>
          <cell r="I1071" t="e">
            <v>#REF!</v>
          </cell>
          <cell r="J1071" t="str">
            <v>OK</v>
          </cell>
        </row>
        <row r="1072">
          <cell r="A1072"/>
          <cell r="B1072" t="str">
            <v>RAMAL COPA/DML</v>
          </cell>
          <cell r="C1072">
            <v>16.2</v>
          </cell>
          <cell r="H1072">
            <v>16.2</v>
          </cell>
        </row>
        <row r="1073">
          <cell r="A1073"/>
          <cell r="B1073" t="str">
            <v>RAMAL CUSTÓDIA</v>
          </cell>
          <cell r="C1073">
            <v>18.8</v>
          </cell>
          <cell r="H1073">
            <v>18.8</v>
          </cell>
        </row>
        <row r="1074">
          <cell r="A1074"/>
          <cell r="H1074"/>
        </row>
        <row r="1075">
          <cell r="A1075"/>
          <cell r="H1075"/>
        </row>
        <row r="1076">
          <cell r="A1076"/>
          <cell r="H1076"/>
        </row>
        <row r="1077">
          <cell r="A1077"/>
          <cell r="H1077"/>
        </row>
        <row r="1078">
          <cell r="A1078"/>
          <cell r="G1078" t="str">
            <v>8ª medição</v>
          </cell>
          <cell r="H1078">
            <v>35</v>
          </cell>
        </row>
        <row r="1079">
          <cell r="A1079"/>
          <cell r="H1079"/>
        </row>
        <row r="1080">
          <cell r="A1080"/>
          <cell r="H1080"/>
        </row>
        <row r="1081">
          <cell r="A1081"/>
          <cell r="H1081"/>
        </row>
        <row r="1082">
          <cell r="A1082"/>
          <cell r="F1082"/>
          <cell r="G1082" t="str">
            <v>Medido Acumulado</v>
          </cell>
          <cell r="H1082">
            <v>35</v>
          </cell>
        </row>
        <row r="1083">
          <cell r="A1083"/>
          <cell r="F1083"/>
          <cell r="G1083" t="str">
            <v>Contrato</v>
          </cell>
          <cell r="H1083">
            <v>0</v>
          </cell>
        </row>
        <row r="1084">
          <cell r="A1084"/>
          <cell r="F1084"/>
          <cell r="G1084" t="str">
            <v>Saldo</v>
          </cell>
          <cell r="H1084">
            <v>-35</v>
          </cell>
        </row>
        <row r="1085">
          <cell r="A1085"/>
        </row>
        <row r="1086">
          <cell r="A1086"/>
        </row>
        <row r="1087">
          <cell r="A1087" t="str">
            <v>25.10.3</v>
          </cell>
          <cell r="B1087">
            <v>80</v>
          </cell>
          <cell r="C1087"/>
          <cell r="D1087"/>
          <cell r="E1087"/>
          <cell r="F1087"/>
          <cell r="G1087"/>
          <cell r="H1087">
            <v>80</v>
          </cell>
          <cell r="I1087" t="e">
            <v>#REF!</v>
          </cell>
          <cell r="J1087" t="str">
            <v>OK</v>
          </cell>
        </row>
        <row r="1088">
          <cell r="A1088"/>
          <cell r="B1088" t="str">
            <v>DESCIDA AP - 1</v>
          </cell>
          <cell r="C1088">
            <v>5.8</v>
          </cell>
          <cell r="H1088">
            <v>5.8</v>
          </cell>
        </row>
        <row r="1089">
          <cell r="A1089"/>
          <cell r="B1089" t="str">
            <v>DESCIDA AP - 7</v>
          </cell>
          <cell r="C1089">
            <v>15.8</v>
          </cell>
          <cell r="H1089">
            <v>15.8</v>
          </cell>
        </row>
        <row r="1090">
          <cell r="A1090"/>
          <cell r="B1090" t="str">
            <v>DESCIDA AP - 3</v>
          </cell>
          <cell r="C1090">
            <v>5.8</v>
          </cell>
          <cell r="H1090">
            <v>5.8</v>
          </cell>
        </row>
        <row r="1091">
          <cell r="A1091"/>
          <cell r="B1091" t="str">
            <v>DESCIDA AP - 5</v>
          </cell>
          <cell r="C1091">
            <v>15.8</v>
          </cell>
          <cell r="H1091">
            <v>15.8</v>
          </cell>
        </row>
        <row r="1092">
          <cell r="A1092"/>
          <cell r="B1092" t="str">
            <v>DESCIDA AP - 8</v>
          </cell>
          <cell r="C1092">
            <v>18.5</v>
          </cell>
          <cell r="H1092">
            <v>18.5</v>
          </cell>
        </row>
        <row r="1093">
          <cell r="A1093"/>
          <cell r="B1093" t="str">
            <v>DESCIDA AP - 4</v>
          </cell>
          <cell r="C1093">
            <v>7</v>
          </cell>
          <cell r="H1093">
            <v>7</v>
          </cell>
        </row>
        <row r="1094">
          <cell r="A1094"/>
          <cell r="B1094" t="str">
            <v>DESCIDA AP - 2</v>
          </cell>
          <cell r="C1094">
            <v>5.8</v>
          </cell>
          <cell r="H1094">
            <v>5.8</v>
          </cell>
        </row>
        <row r="1095">
          <cell r="A1095"/>
          <cell r="B1095" t="str">
            <v>DESCIDA AP - 6</v>
          </cell>
          <cell r="C1095">
            <v>5.5</v>
          </cell>
          <cell r="H1095">
            <v>5.5</v>
          </cell>
        </row>
        <row r="1096">
          <cell r="A1096"/>
          <cell r="B1096"/>
          <cell r="C1096"/>
          <cell r="H1096"/>
        </row>
        <row r="1097">
          <cell r="A1097"/>
          <cell r="B1097"/>
          <cell r="C1097"/>
          <cell r="D1097"/>
          <cell r="E1097"/>
          <cell r="F1097"/>
          <cell r="G1097" t="str">
            <v>8ª medição</v>
          </cell>
          <cell r="H1097">
            <v>80</v>
          </cell>
          <cell r="I1097"/>
          <cell r="J1097"/>
        </row>
        <row r="1098">
          <cell r="A1098"/>
          <cell r="H1098"/>
        </row>
        <row r="1099">
          <cell r="A1099"/>
          <cell r="F1099"/>
          <cell r="G1099" t="str">
            <v>Medido Acumulado</v>
          </cell>
          <cell r="H1099">
            <v>80</v>
          </cell>
        </row>
        <row r="1100">
          <cell r="A1100"/>
          <cell r="F1100"/>
          <cell r="G1100" t="str">
            <v>Contrato</v>
          </cell>
          <cell r="H1100">
            <v>0</v>
          </cell>
        </row>
        <row r="1101">
          <cell r="A1101"/>
          <cell r="F1101"/>
          <cell r="G1101" t="str">
            <v>Saldo</v>
          </cell>
          <cell r="H1101">
            <v>-80</v>
          </cell>
        </row>
        <row r="1102">
          <cell r="A1102"/>
        </row>
        <row r="1103">
          <cell r="A1103" t="str">
            <v>29.4</v>
          </cell>
          <cell r="B1103">
            <v>2.2999999999999998</v>
          </cell>
          <cell r="C1103"/>
          <cell r="D1103"/>
          <cell r="E1103"/>
          <cell r="F1103"/>
          <cell r="G1103"/>
          <cell r="H1103">
            <v>2.2999999999999998</v>
          </cell>
          <cell r="I1103" t="e">
            <v>#REF!</v>
          </cell>
          <cell r="J1103" t="str">
            <v>OK</v>
          </cell>
        </row>
        <row r="1104">
          <cell r="A1104"/>
          <cell r="B1104" t="str">
            <v>RUFO - COBERTA ÁREA 1</v>
          </cell>
          <cell r="D1104">
            <v>0.36</v>
          </cell>
          <cell r="E1104">
            <v>19.2</v>
          </cell>
          <cell r="F1104">
            <v>0.08</v>
          </cell>
          <cell r="H1104">
            <v>0.55296000000000001</v>
          </cell>
        </row>
        <row r="1105">
          <cell r="A1105"/>
          <cell r="B1105" t="str">
            <v>RUFO - COBERTA ÁREA 2</v>
          </cell>
          <cell r="D1105">
            <v>0.36</v>
          </cell>
          <cell r="E1105">
            <v>24.2</v>
          </cell>
          <cell r="F1105">
            <v>0.08</v>
          </cell>
          <cell r="H1105">
            <v>0.69696000000000002</v>
          </cell>
        </row>
        <row r="1106">
          <cell r="A1106"/>
          <cell r="B1106" t="str">
            <v>RUFO - COBERTA ÁREA 3</v>
          </cell>
          <cell r="D1106">
            <v>0.36</v>
          </cell>
          <cell r="E1106">
            <v>19.2</v>
          </cell>
          <cell r="F1106">
            <v>0.08</v>
          </cell>
          <cell r="H1106">
            <v>0.55296000000000001</v>
          </cell>
        </row>
        <row r="1107">
          <cell r="A1107"/>
          <cell r="B1107" t="str">
            <v>RUFO - COBERTA ÁREA 4</v>
          </cell>
          <cell r="D1107">
            <v>0.36</v>
          </cell>
          <cell r="E1107">
            <v>17.2</v>
          </cell>
          <cell r="F1107">
            <v>0.08</v>
          </cell>
          <cell r="H1107">
            <v>0.49535999999999997</v>
          </cell>
        </row>
        <row r="1108">
          <cell r="A1108"/>
          <cell r="H1108"/>
        </row>
        <row r="1109">
          <cell r="A1109"/>
          <cell r="H1109"/>
        </row>
        <row r="1110">
          <cell r="A1110"/>
          <cell r="H1110"/>
        </row>
        <row r="1111">
          <cell r="A1111"/>
          <cell r="G1111" t="str">
            <v>8ª medição</v>
          </cell>
          <cell r="H1111">
            <v>2.2999999999999998</v>
          </cell>
        </row>
        <row r="1112">
          <cell r="A1112"/>
          <cell r="H1112"/>
        </row>
        <row r="1113">
          <cell r="A1113"/>
          <cell r="H1113"/>
        </row>
        <row r="1114">
          <cell r="A1114"/>
          <cell r="F1114"/>
          <cell r="G1114" t="str">
            <v>Medido Acumulado</v>
          </cell>
          <cell r="H1114">
            <v>2.2999999999999998</v>
          </cell>
        </row>
        <row r="1115">
          <cell r="A1115"/>
          <cell r="F1115"/>
          <cell r="G1115" t="str">
            <v>Contrato</v>
          </cell>
          <cell r="H1115">
            <v>0</v>
          </cell>
        </row>
        <row r="1116">
          <cell r="A1116"/>
          <cell r="F1116"/>
          <cell r="G1116" t="str">
            <v>Saldo</v>
          </cell>
          <cell r="H1116">
            <v>-2.2999999999999998</v>
          </cell>
        </row>
        <row r="1117">
          <cell r="A1117"/>
        </row>
        <row r="1118">
          <cell r="A1118" t="str">
            <v>31.3</v>
          </cell>
          <cell r="B1118">
            <v>696.4</v>
          </cell>
          <cell r="C1118"/>
          <cell r="D1118"/>
          <cell r="E1118"/>
          <cell r="F1118"/>
          <cell r="G1118"/>
          <cell r="H1118">
            <v>366.96</v>
          </cell>
          <cell r="I1118" t="e">
            <v>#REF!</v>
          </cell>
          <cell r="J1118" t="str">
            <v>OK</v>
          </cell>
        </row>
        <row r="1119">
          <cell r="A1119"/>
          <cell r="B1119" t="str">
            <v>LADO ESQUERDO - PRÓXIMO A MATA</v>
          </cell>
          <cell r="E1119">
            <v>106.8</v>
          </cell>
          <cell r="F1119">
            <v>2.2000000000000002</v>
          </cell>
          <cell r="H1119">
            <v>234.96</v>
          </cell>
        </row>
        <row r="1120">
          <cell r="A1120"/>
          <cell r="B1120" t="str">
            <v>LADO POSTERIOR - MURO</v>
          </cell>
          <cell r="E1120">
            <v>60</v>
          </cell>
          <cell r="F1120">
            <v>2.2000000000000002</v>
          </cell>
          <cell r="H1120">
            <v>132</v>
          </cell>
        </row>
        <row r="1121">
          <cell r="A1121"/>
          <cell r="H1121"/>
        </row>
        <row r="1122">
          <cell r="A1122"/>
          <cell r="H1122"/>
        </row>
        <row r="1123">
          <cell r="A1123"/>
          <cell r="H1123"/>
        </row>
        <row r="1124">
          <cell r="A1124"/>
          <cell r="H1124"/>
        </row>
        <row r="1125">
          <cell r="A1125"/>
          <cell r="G1125" t="str">
            <v>8ª medição</v>
          </cell>
          <cell r="H1125">
            <v>366.96</v>
          </cell>
        </row>
        <row r="1126">
          <cell r="A1126"/>
          <cell r="H1126"/>
        </row>
        <row r="1127">
          <cell r="A1127"/>
          <cell r="H1127"/>
        </row>
        <row r="1128">
          <cell r="A1128"/>
          <cell r="H1128"/>
        </row>
        <row r="1129">
          <cell r="A1129"/>
          <cell r="F1129"/>
          <cell r="G1129" t="str">
            <v>Medido Acumulado</v>
          </cell>
          <cell r="H1129">
            <v>366.96</v>
          </cell>
        </row>
        <row r="1130">
          <cell r="A1130"/>
          <cell r="F1130"/>
          <cell r="G1130" t="str">
            <v>Contrato</v>
          </cell>
          <cell r="H1130">
            <v>0.87999999999999545</v>
          </cell>
        </row>
        <row r="1131">
          <cell r="A1131"/>
          <cell r="F1131"/>
          <cell r="G1131" t="str">
            <v>Saldo</v>
          </cell>
          <cell r="H1131">
            <v>-366.08</v>
          </cell>
        </row>
        <row r="1132">
          <cell r="A1132"/>
        </row>
      </sheetData>
      <sheetData sheetId="23">
        <row r="5">
          <cell r="A5" t="str">
            <v>1.1</v>
          </cell>
          <cell r="B5">
            <v>1</v>
          </cell>
          <cell r="C5"/>
          <cell r="D5"/>
          <cell r="E5"/>
          <cell r="F5"/>
          <cell r="G5"/>
          <cell r="H5">
            <v>1</v>
          </cell>
          <cell r="I5" t="e">
            <v>#REF!</v>
          </cell>
        </row>
        <row r="6">
          <cell r="B6" t="str">
            <v>ART Execução de Obra</v>
          </cell>
          <cell r="C6">
            <v>1</v>
          </cell>
          <cell r="H6">
            <v>1</v>
          </cell>
        </row>
        <row r="7">
          <cell r="H7">
            <v>0</v>
          </cell>
        </row>
        <row r="8">
          <cell r="H8">
            <v>0</v>
          </cell>
        </row>
        <row r="9">
          <cell r="H9">
            <v>0</v>
          </cell>
        </row>
        <row r="10">
          <cell r="H10">
            <v>0</v>
          </cell>
        </row>
        <row r="11">
          <cell r="H11">
            <v>0</v>
          </cell>
        </row>
        <row r="12">
          <cell r="H12">
            <v>0</v>
          </cell>
        </row>
        <row r="13">
          <cell r="H13">
            <v>0</v>
          </cell>
        </row>
        <row r="14">
          <cell r="H14">
            <v>0</v>
          </cell>
        </row>
        <row r="15">
          <cell r="H15">
            <v>0</v>
          </cell>
        </row>
        <row r="16">
          <cell r="F16"/>
          <cell r="G16" t="str">
            <v>Medido Acumulado</v>
          </cell>
          <cell r="H16">
            <v>1</v>
          </cell>
        </row>
        <row r="17">
          <cell r="F17"/>
          <cell r="G17" t="str">
            <v>Contrato</v>
          </cell>
          <cell r="H17">
            <v>0</v>
          </cell>
        </row>
        <row r="18">
          <cell r="F18"/>
          <cell r="G18" t="str">
            <v>Saldo</v>
          </cell>
          <cell r="H18">
            <v>-1</v>
          </cell>
        </row>
        <row r="20">
          <cell r="A20" t="str">
            <v>1.3</v>
          </cell>
          <cell r="B20">
            <v>1</v>
          </cell>
          <cell r="C20"/>
          <cell r="D20"/>
          <cell r="E20"/>
          <cell r="F20"/>
          <cell r="G20"/>
          <cell r="H20">
            <v>1</v>
          </cell>
          <cell r="I20" t="e">
            <v>#REF!</v>
          </cell>
        </row>
        <row r="21">
          <cell r="B21" t="str">
            <v>Plano de gerenciamento de resíduos</v>
          </cell>
          <cell r="C21">
            <v>1</v>
          </cell>
          <cell r="H21">
            <v>1</v>
          </cell>
        </row>
        <row r="22">
          <cell r="H22">
            <v>0</v>
          </cell>
        </row>
        <row r="23">
          <cell r="H23">
            <v>0</v>
          </cell>
        </row>
        <row r="24">
          <cell r="H24">
            <v>0</v>
          </cell>
        </row>
        <row r="25">
          <cell r="H25">
            <v>0</v>
          </cell>
        </row>
        <row r="26">
          <cell r="H26">
            <v>0</v>
          </cell>
        </row>
        <row r="27">
          <cell r="H27">
            <v>0</v>
          </cell>
        </row>
        <row r="28">
          <cell r="H28">
            <v>0</v>
          </cell>
        </row>
        <row r="29">
          <cell r="H29">
            <v>0</v>
          </cell>
        </row>
        <row r="30">
          <cell r="H30">
            <v>0</v>
          </cell>
        </row>
        <row r="31">
          <cell r="F31"/>
          <cell r="G31" t="str">
            <v>Medido Acumulado</v>
          </cell>
          <cell r="H31">
            <v>1</v>
          </cell>
        </row>
        <row r="32">
          <cell r="F32"/>
          <cell r="G32" t="str">
            <v>Contrato</v>
          </cell>
          <cell r="H32">
            <v>0</v>
          </cell>
        </row>
        <row r="33">
          <cell r="F33"/>
          <cell r="G33" t="str">
            <v>Saldo</v>
          </cell>
          <cell r="H33">
            <v>-1</v>
          </cell>
        </row>
        <row r="35">
          <cell r="A35" t="str">
            <v>2.1</v>
          </cell>
          <cell r="B35">
            <v>12</v>
          </cell>
          <cell r="C35"/>
          <cell r="D35"/>
          <cell r="E35"/>
          <cell r="F35"/>
          <cell r="G35"/>
          <cell r="H35">
            <v>0.5</v>
          </cell>
          <cell r="I35" t="e">
            <v>#REF!</v>
          </cell>
        </row>
        <row r="36">
          <cell r="B36" t="str">
            <v>Administração local</v>
          </cell>
          <cell r="C36">
            <v>0.5</v>
          </cell>
          <cell r="H36">
            <v>0.5</v>
          </cell>
        </row>
        <row r="37">
          <cell r="H37">
            <v>0</v>
          </cell>
        </row>
        <row r="38">
          <cell r="H38">
            <v>0</v>
          </cell>
        </row>
        <row r="39">
          <cell r="H39">
            <v>0</v>
          </cell>
        </row>
        <row r="40">
          <cell r="H40">
            <v>0</v>
          </cell>
        </row>
        <row r="41">
          <cell r="H41">
            <v>0</v>
          </cell>
        </row>
        <row r="42">
          <cell r="H42">
            <v>0</v>
          </cell>
        </row>
        <row r="43">
          <cell r="H43">
            <v>0</v>
          </cell>
        </row>
        <row r="44">
          <cell r="H44">
            <v>0</v>
          </cell>
        </row>
        <row r="45">
          <cell r="H45">
            <v>0</v>
          </cell>
        </row>
        <row r="46">
          <cell r="F46"/>
          <cell r="G46" t="str">
            <v>Medido Acumulado</v>
          </cell>
          <cell r="H46">
            <v>0.5</v>
          </cell>
        </row>
        <row r="47">
          <cell r="F47"/>
          <cell r="G47" t="str">
            <v>Contrato</v>
          </cell>
          <cell r="H47">
            <v>0</v>
          </cell>
        </row>
        <row r="48">
          <cell r="F48"/>
          <cell r="G48" t="str">
            <v>Saldo</v>
          </cell>
          <cell r="H48">
            <v>-0.5</v>
          </cell>
        </row>
        <row r="50">
          <cell r="A50" t="str">
            <v>3.1</v>
          </cell>
          <cell r="B50">
            <v>1</v>
          </cell>
          <cell r="C50"/>
          <cell r="D50"/>
          <cell r="E50"/>
          <cell r="F50"/>
          <cell r="G50"/>
          <cell r="H50">
            <v>1</v>
          </cell>
          <cell r="I50" t="e">
            <v>#REF!</v>
          </cell>
        </row>
        <row r="51">
          <cell r="B51" t="str">
            <v>mobilização da obra</v>
          </cell>
          <cell r="C51">
            <v>1</v>
          </cell>
          <cell r="H51">
            <v>1</v>
          </cell>
        </row>
        <row r="52">
          <cell r="H52">
            <v>0</v>
          </cell>
        </row>
        <row r="53">
          <cell r="H53">
            <v>0</v>
          </cell>
        </row>
        <row r="54">
          <cell r="H54">
            <v>0</v>
          </cell>
        </row>
        <row r="55">
          <cell r="H55">
            <v>0</v>
          </cell>
        </row>
        <row r="56">
          <cell r="H56">
            <v>0</v>
          </cell>
        </row>
        <row r="57">
          <cell r="H57">
            <v>0</v>
          </cell>
        </row>
        <row r="58">
          <cell r="H58">
            <v>0</v>
          </cell>
        </row>
        <row r="59">
          <cell r="H59">
            <v>0</v>
          </cell>
        </row>
        <row r="60">
          <cell r="H60">
            <v>0</v>
          </cell>
        </row>
        <row r="61">
          <cell r="F61"/>
          <cell r="G61" t="str">
            <v>Medido Acumulado</v>
          </cell>
          <cell r="H61">
            <v>1</v>
          </cell>
        </row>
        <row r="62">
          <cell r="F62"/>
          <cell r="G62" t="str">
            <v>Contrato</v>
          </cell>
          <cell r="H62">
            <v>0</v>
          </cell>
        </row>
        <row r="63">
          <cell r="F63"/>
          <cell r="G63" t="str">
            <v>Saldo</v>
          </cell>
          <cell r="H63">
            <v>-1</v>
          </cell>
        </row>
        <row r="65">
          <cell r="A65" t="str">
            <v>3.2</v>
          </cell>
          <cell r="B65">
            <v>5584.5</v>
          </cell>
          <cell r="C65"/>
          <cell r="D65"/>
          <cell r="E65"/>
          <cell r="F65"/>
          <cell r="G65"/>
          <cell r="H65">
            <v>5584.4</v>
          </cell>
          <cell r="I65" t="e">
            <v>#REF!</v>
          </cell>
        </row>
        <row r="66">
          <cell r="B66" t="str">
            <v xml:space="preserve">Levantamento </v>
          </cell>
          <cell r="C66">
            <v>1</v>
          </cell>
          <cell r="D66">
            <v>76.03</v>
          </cell>
          <cell r="E66">
            <v>73.45</v>
          </cell>
          <cell r="H66">
            <v>5584.4035000000003</v>
          </cell>
        </row>
        <row r="67">
          <cell r="H67">
            <v>0</v>
          </cell>
        </row>
        <row r="68">
          <cell r="H68">
            <v>0</v>
          </cell>
        </row>
        <row r="69">
          <cell r="H69">
            <v>0</v>
          </cell>
        </row>
        <row r="70">
          <cell r="H70">
            <v>0</v>
          </cell>
        </row>
        <row r="71">
          <cell r="H71">
            <v>0</v>
          </cell>
        </row>
        <row r="72">
          <cell r="H72">
            <v>0</v>
          </cell>
        </row>
        <row r="73">
          <cell r="H73">
            <v>0</v>
          </cell>
        </row>
        <row r="74">
          <cell r="H74">
            <v>0</v>
          </cell>
        </row>
        <row r="75">
          <cell r="H75">
            <v>0</v>
          </cell>
        </row>
        <row r="76">
          <cell r="F76"/>
          <cell r="G76" t="str">
            <v>Medido Acumulado</v>
          </cell>
          <cell r="H76">
            <v>5584.4035000000003</v>
          </cell>
        </row>
        <row r="77">
          <cell r="F77"/>
          <cell r="G77" t="str">
            <v>Contrato</v>
          </cell>
          <cell r="H77">
            <v>0.1000000000003638</v>
          </cell>
        </row>
        <row r="78">
          <cell r="F78"/>
          <cell r="G78" t="str">
            <v>Saldo</v>
          </cell>
          <cell r="H78">
            <v>-5584.3035</v>
          </cell>
        </row>
        <row r="80">
          <cell r="A80" t="str">
            <v>3.3</v>
          </cell>
          <cell r="B80">
            <v>5584.5</v>
          </cell>
          <cell r="C80"/>
          <cell r="D80"/>
          <cell r="E80"/>
          <cell r="F80"/>
          <cell r="G80"/>
          <cell r="H80">
            <v>5584.4</v>
          </cell>
          <cell r="I80" t="e">
            <v>#REF!</v>
          </cell>
        </row>
        <row r="81">
          <cell r="B81" t="str">
            <v>limpeza do terreno</v>
          </cell>
          <cell r="D81">
            <v>76.03</v>
          </cell>
          <cell r="E81">
            <v>73.45</v>
          </cell>
          <cell r="H81">
            <v>5584.4035000000003</v>
          </cell>
        </row>
        <row r="82">
          <cell r="H82">
            <v>0</v>
          </cell>
        </row>
        <row r="83">
          <cell r="H83">
            <v>0</v>
          </cell>
        </row>
        <row r="84">
          <cell r="H84">
            <v>0</v>
          </cell>
        </row>
        <row r="85">
          <cell r="H85">
            <v>0</v>
          </cell>
        </row>
        <row r="86">
          <cell r="H86">
            <v>0</v>
          </cell>
        </row>
        <row r="87">
          <cell r="H87">
            <v>0</v>
          </cell>
        </row>
        <row r="88">
          <cell r="H88">
            <v>0</v>
          </cell>
        </row>
        <row r="89">
          <cell r="H89">
            <v>0</v>
          </cell>
        </row>
        <row r="90">
          <cell r="H90">
            <v>0</v>
          </cell>
        </row>
        <row r="91">
          <cell r="F91"/>
          <cell r="G91" t="str">
            <v>Medido Acumulado</v>
          </cell>
          <cell r="H91">
            <v>5584.4035000000003</v>
          </cell>
        </row>
        <row r="92">
          <cell r="F92"/>
          <cell r="G92" t="str">
            <v>Contrato</v>
          </cell>
          <cell r="H92">
            <v>0.1000000000003638</v>
          </cell>
        </row>
        <row r="93">
          <cell r="F93"/>
          <cell r="G93" t="str">
            <v>Saldo</v>
          </cell>
          <cell r="H93">
            <v>-5584.3035</v>
          </cell>
        </row>
        <row r="95">
          <cell r="A95" t="str">
            <v>3.4</v>
          </cell>
          <cell r="B95">
            <v>279.3</v>
          </cell>
          <cell r="C95"/>
          <cell r="D95"/>
          <cell r="E95"/>
          <cell r="F95"/>
          <cell r="G95"/>
          <cell r="H95">
            <v>279.3</v>
          </cell>
          <cell r="I95" t="e">
            <v>#REF!</v>
          </cell>
        </row>
        <row r="96">
          <cell r="B96" t="str">
            <v>remoção mecanizada</v>
          </cell>
          <cell r="C96">
            <v>5584.4</v>
          </cell>
          <cell r="F96">
            <v>5.0014325621373833E-2</v>
          </cell>
          <cell r="H96">
            <v>279.3</v>
          </cell>
        </row>
        <row r="97">
          <cell r="H97">
            <v>0</v>
          </cell>
        </row>
        <row r="98">
          <cell r="H98">
            <v>0</v>
          </cell>
        </row>
        <row r="99">
          <cell r="H99">
            <v>0</v>
          </cell>
        </row>
        <row r="100">
          <cell r="H100">
            <v>0</v>
          </cell>
        </row>
        <row r="101">
          <cell r="H101">
            <v>0</v>
          </cell>
        </row>
        <row r="102">
          <cell r="H102">
            <v>0</v>
          </cell>
        </row>
        <row r="103">
          <cell r="H103">
            <v>0</v>
          </cell>
        </row>
        <row r="104">
          <cell r="H104">
            <v>0</v>
          </cell>
        </row>
        <row r="105">
          <cell r="H105">
            <v>0</v>
          </cell>
        </row>
        <row r="106">
          <cell r="F106"/>
          <cell r="G106" t="str">
            <v>Medido Acumulado</v>
          </cell>
          <cell r="H106">
            <v>279.3</v>
          </cell>
        </row>
        <row r="107">
          <cell r="F107"/>
          <cell r="G107" t="str">
            <v>Contrato</v>
          </cell>
          <cell r="H107">
            <v>0</v>
          </cell>
        </row>
        <row r="108">
          <cell r="F108"/>
          <cell r="G108" t="str">
            <v>Saldo</v>
          </cell>
          <cell r="H108">
            <v>-279.3</v>
          </cell>
        </row>
        <row r="110">
          <cell r="A110" t="str">
            <v>3.5</v>
          </cell>
          <cell r="B110">
            <v>122.1</v>
          </cell>
          <cell r="C110"/>
          <cell r="D110"/>
          <cell r="E110"/>
          <cell r="F110"/>
          <cell r="G110"/>
          <cell r="H110">
            <v>122.1</v>
          </cell>
          <cell r="I110" t="e">
            <v>#REF!</v>
          </cell>
        </row>
        <row r="111">
          <cell r="B111" t="str">
            <v>Locação da obra</v>
          </cell>
          <cell r="C111">
            <v>122.1</v>
          </cell>
          <cell r="H111">
            <v>122.1</v>
          </cell>
        </row>
        <row r="112">
          <cell r="H112">
            <v>0</v>
          </cell>
        </row>
        <row r="113">
          <cell r="H113">
            <v>0</v>
          </cell>
        </row>
        <row r="114">
          <cell r="H114">
            <v>0</v>
          </cell>
        </row>
        <row r="115">
          <cell r="H115">
            <v>0</v>
          </cell>
        </row>
        <row r="116">
          <cell r="H116">
            <v>0</v>
          </cell>
        </row>
        <row r="117">
          <cell r="H117">
            <v>0</v>
          </cell>
        </row>
        <row r="118">
          <cell r="H118">
            <v>0</v>
          </cell>
        </row>
        <row r="119">
          <cell r="H119">
            <v>0</v>
          </cell>
        </row>
        <row r="120">
          <cell r="H120">
            <v>0</v>
          </cell>
        </row>
        <row r="121">
          <cell r="F121"/>
          <cell r="G121" t="str">
            <v>Medido Acumulado</v>
          </cell>
          <cell r="H121">
            <v>122.1</v>
          </cell>
        </row>
        <row r="122">
          <cell r="F122"/>
          <cell r="G122" t="str">
            <v>Contrato</v>
          </cell>
          <cell r="H122">
            <v>0</v>
          </cell>
        </row>
        <row r="123">
          <cell r="F123"/>
          <cell r="G123" t="str">
            <v>Saldo</v>
          </cell>
          <cell r="H123">
            <v>-122.1</v>
          </cell>
        </row>
        <row r="125">
          <cell r="A125" t="str">
            <v>4.1</v>
          </cell>
          <cell r="B125">
            <v>4</v>
          </cell>
          <cell r="C125"/>
          <cell r="D125"/>
          <cell r="E125"/>
          <cell r="F125"/>
          <cell r="G125"/>
          <cell r="H125">
            <v>4</v>
          </cell>
          <cell r="I125" t="e">
            <v>#REF!</v>
          </cell>
        </row>
        <row r="126">
          <cell r="B126" t="str">
            <v xml:space="preserve">Placa de obra em lona plástica  </v>
          </cell>
          <cell r="D126">
            <v>2</v>
          </cell>
          <cell r="E126">
            <v>2</v>
          </cell>
          <cell r="H126">
            <v>4</v>
          </cell>
        </row>
        <row r="127">
          <cell r="H127">
            <v>0</v>
          </cell>
        </row>
        <row r="128">
          <cell r="H128">
            <v>0</v>
          </cell>
        </row>
        <row r="129">
          <cell r="H129">
            <v>0</v>
          </cell>
        </row>
        <row r="130">
          <cell r="H130">
            <v>0</v>
          </cell>
        </row>
        <row r="131">
          <cell r="H131">
            <v>0</v>
          </cell>
        </row>
        <row r="132">
          <cell r="H132">
            <v>0</v>
          </cell>
        </row>
        <row r="133">
          <cell r="H133">
            <v>0</v>
          </cell>
        </row>
        <row r="134">
          <cell r="H134">
            <v>0</v>
          </cell>
        </row>
        <row r="135">
          <cell r="H135">
            <v>0</v>
          </cell>
        </row>
        <row r="136">
          <cell r="F136"/>
          <cell r="G136" t="str">
            <v>Medido Acumulado</v>
          </cell>
          <cell r="H136">
            <v>4</v>
          </cell>
        </row>
        <row r="137">
          <cell r="F137"/>
          <cell r="G137" t="str">
            <v>Contrato</v>
          </cell>
          <cell r="H137">
            <v>0</v>
          </cell>
        </row>
        <row r="138">
          <cell r="F138"/>
          <cell r="G138" t="str">
            <v>Saldo</v>
          </cell>
          <cell r="H138">
            <v>-4</v>
          </cell>
        </row>
        <row r="140">
          <cell r="A140" t="str">
            <v>4.2</v>
          </cell>
          <cell r="B140">
            <v>696.4</v>
          </cell>
          <cell r="C140"/>
          <cell r="D140"/>
          <cell r="E140"/>
          <cell r="F140"/>
          <cell r="G140"/>
          <cell r="H140">
            <v>696.4</v>
          </cell>
          <cell r="I140" t="e">
            <v>#REF!</v>
          </cell>
        </row>
        <row r="141">
          <cell r="B141" t="str">
            <v xml:space="preserve">Tapume </v>
          </cell>
          <cell r="E141">
            <v>348.2</v>
          </cell>
          <cell r="F141">
            <v>2</v>
          </cell>
          <cell r="H141">
            <v>696.4</v>
          </cell>
        </row>
        <row r="142">
          <cell r="H142">
            <v>0</v>
          </cell>
        </row>
        <row r="143">
          <cell r="H143">
            <v>0</v>
          </cell>
        </row>
        <row r="144">
          <cell r="H144">
            <v>0</v>
          </cell>
        </row>
        <row r="145">
          <cell r="H145">
            <v>0</v>
          </cell>
        </row>
        <row r="146">
          <cell r="H146">
            <v>0</v>
          </cell>
        </row>
        <row r="147">
          <cell r="H147">
            <v>0</v>
          </cell>
        </row>
        <row r="148">
          <cell r="H148">
            <v>0</v>
          </cell>
        </row>
        <row r="149">
          <cell r="H149">
            <v>0</v>
          </cell>
        </row>
        <row r="150">
          <cell r="H150">
            <v>0</v>
          </cell>
        </row>
        <row r="151">
          <cell r="F151"/>
          <cell r="G151" t="str">
            <v>Medido Acumulado</v>
          </cell>
          <cell r="H151">
            <v>696.4</v>
          </cell>
        </row>
        <row r="152">
          <cell r="F152"/>
          <cell r="G152" t="str">
            <v>Contrato</v>
          </cell>
          <cell r="H152">
            <v>0</v>
          </cell>
        </row>
        <row r="153">
          <cell r="F153"/>
          <cell r="G153" t="str">
            <v>Saldo</v>
          </cell>
          <cell r="H153">
            <v>-696.4</v>
          </cell>
        </row>
        <row r="155">
          <cell r="A155" t="str">
            <v>4.3</v>
          </cell>
          <cell r="B155">
            <v>1</v>
          </cell>
          <cell r="C155"/>
          <cell r="D155"/>
          <cell r="E155"/>
          <cell r="F155"/>
          <cell r="G155"/>
          <cell r="H155">
            <v>1</v>
          </cell>
          <cell r="I155" t="e">
            <v>#REF!</v>
          </cell>
        </row>
        <row r="156">
          <cell r="B156" t="str">
            <v xml:space="preserve">ligação </v>
          </cell>
          <cell r="C156">
            <v>1</v>
          </cell>
          <cell r="H156">
            <v>1</v>
          </cell>
        </row>
        <row r="157">
          <cell r="H157">
            <v>0</v>
          </cell>
        </row>
        <row r="158">
          <cell r="H158">
            <v>0</v>
          </cell>
        </row>
        <row r="159">
          <cell r="H159">
            <v>0</v>
          </cell>
        </row>
        <row r="160">
          <cell r="H160">
            <v>0</v>
          </cell>
        </row>
        <row r="161">
          <cell r="H161">
            <v>0</v>
          </cell>
        </row>
        <row r="162">
          <cell r="H162">
            <v>0</v>
          </cell>
        </row>
        <row r="163">
          <cell r="H163">
            <v>0</v>
          </cell>
        </row>
        <row r="164">
          <cell r="H164">
            <v>0</v>
          </cell>
        </row>
        <row r="165">
          <cell r="H165">
            <v>0</v>
          </cell>
        </row>
        <row r="166">
          <cell r="F166"/>
          <cell r="G166" t="str">
            <v>Medido Acumulado</v>
          </cell>
          <cell r="H166">
            <v>1</v>
          </cell>
        </row>
        <row r="167">
          <cell r="F167"/>
          <cell r="G167" t="str">
            <v>Contrato</v>
          </cell>
          <cell r="H167">
            <v>0</v>
          </cell>
        </row>
        <row r="168">
          <cell r="F168"/>
          <cell r="G168" t="str">
            <v>Saldo</v>
          </cell>
          <cell r="H168">
            <v>-1</v>
          </cell>
        </row>
        <row r="170">
          <cell r="A170" t="str">
            <v>4.5</v>
          </cell>
          <cell r="B170">
            <v>20</v>
          </cell>
          <cell r="C170"/>
          <cell r="D170"/>
          <cell r="E170"/>
          <cell r="F170"/>
          <cell r="G170"/>
          <cell r="H170">
            <v>20</v>
          </cell>
          <cell r="I170" t="e">
            <v>#REF!</v>
          </cell>
        </row>
        <row r="171">
          <cell r="B171" t="str">
            <v>barracão</v>
          </cell>
          <cell r="E171">
            <v>10</v>
          </cell>
          <cell r="F171">
            <v>2</v>
          </cell>
          <cell r="H171">
            <v>20</v>
          </cell>
        </row>
        <row r="172">
          <cell r="H172">
            <v>0</v>
          </cell>
        </row>
        <row r="173">
          <cell r="H173">
            <v>0</v>
          </cell>
        </row>
        <row r="174">
          <cell r="H174">
            <v>0</v>
          </cell>
        </row>
        <row r="175">
          <cell r="H175">
            <v>0</v>
          </cell>
        </row>
        <row r="176">
          <cell r="H176">
            <v>0</v>
          </cell>
        </row>
        <row r="177">
          <cell r="H177">
            <v>0</v>
          </cell>
        </row>
        <row r="178">
          <cell r="H178">
            <v>0</v>
          </cell>
        </row>
        <row r="179">
          <cell r="H179">
            <v>0</v>
          </cell>
        </row>
        <row r="180">
          <cell r="F180"/>
          <cell r="G180" t="str">
            <v>Medido Acumulado</v>
          </cell>
          <cell r="H180">
            <v>20</v>
          </cell>
        </row>
        <row r="181">
          <cell r="F181"/>
          <cell r="G181" t="str">
            <v>Contrato</v>
          </cell>
          <cell r="H181">
            <v>0</v>
          </cell>
        </row>
        <row r="182">
          <cell r="F182"/>
          <cell r="G182" t="str">
            <v>Saldo</v>
          </cell>
          <cell r="H182">
            <v>-20</v>
          </cell>
        </row>
        <row r="184">
          <cell r="A184" t="str">
            <v>4.6</v>
          </cell>
          <cell r="B184">
            <v>23.55</v>
          </cell>
          <cell r="C184"/>
          <cell r="D184"/>
          <cell r="E184"/>
          <cell r="F184"/>
          <cell r="G184"/>
          <cell r="H184">
            <v>23.55</v>
          </cell>
          <cell r="I184" t="e">
            <v>#REF!</v>
          </cell>
        </row>
        <row r="185">
          <cell r="B185" t="str">
            <v>construção escritório</v>
          </cell>
          <cell r="E185">
            <v>11.775</v>
          </cell>
          <cell r="F185">
            <v>2</v>
          </cell>
          <cell r="H185">
            <v>23.55</v>
          </cell>
        </row>
        <row r="186">
          <cell r="H186">
            <v>0</v>
          </cell>
        </row>
        <row r="187">
          <cell r="H187">
            <v>0</v>
          </cell>
        </row>
        <row r="188">
          <cell r="H188">
            <v>0</v>
          </cell>
        </row>
        <row r="189">
          <cell r="H189">
            <v>0</v>
          </cell>
        </row>
        <row r="190">
          <cell r="H190">
            <v>0</v>
          </cell>
        </row>
        <row r="191">
          <cell r="H191">
            <v>0</v>
          </cell>
        </row>
        <row r="192">
          <cell r="H192">
            <v>0</v>
          </cell>
        </row>
        <row r="193">
          <cell r="H193">
            <v>0</v>
          </cell>
        </row>
        <row r="194">
          <cell r="F194"/>
          <cell r="G194" t="str">
            <v>Medido Acumulado</v>
          </cell>
          <cell r="H194">
            <v>23.55</v>
          </cell>
        </row>
        <row r="195">
          <cell r="F195"/>
          <cell r="G195" t="str">
            <v>Contrato</v>
          </cell>
          <cell r="H195">
            <v>0</v>
          </cell>
        </row>
        <row r="196">
          <cell r="F196"/>
          <cell r="G196" t="str">
            <v>Saldo</v>
          </cell>
          <cell r="H196">
            <v>-23.55</v>
          </cell>
        </row>
        <row r="198">
          <cell r="A198" t="str">
            <v>4.7</v>
          </cell>
          <cell r="B198">
            <v>5.3</v>
          </cell>
          <cell r="C198"/>
          <cell r="D198"/>
          <cell r="E198"/>
          <cell r="F198"/>
          <cell r="G198"/>
          <cell r="H198">
            <v>5.3</v>
          </cell>
          <cell r="I198" t="e">
            <v>#REF!</v>
          </cell>
        </row>
        <row r="199">
          <cell r="B199" t="str">
            <v>construção de almoxarifado</v>
          </cell>
          <cell r="E199">
            <v>2.65</v>
          </cell>
          <cell r="F199">
            <v>2</v>
          </cell>
          <cell r="H199">
            <v>5.3</v>
          </cell>
        </row>
        <row r="200">
          <cell r="H200">
            <v>0</v>
          </cell>
        </row>
        <row r="201">
          <cell r="H201">
            <v>0</v>
          </cell>
        </row>
        <row r="202">
          <cell r="H202">
            <v>0</v>
          </cell>
        </row>
        <row r="203">
          <cell r="H203">
            <v>0</v>
          </cell>
        </row>
        <row r="204">
          <cell r="H204">
            <v>0</v>
          </cell>
        </row>
        <row r="205">
          <cell r="H205">
            <v>0</v>
          </cell>
        </row>
        <row r="206">
          <cell r="H206">
            <v>0</v>
          </cell>
        </row>
        <row r="207">
          <cell r="H207">
            <v>0</v>
          </cell>
        </row>
        <row r="208">
          <cell r="F208"/>
          <cell r="G208" t="str">
            <v>Medido Acumulado</v>
          </cell>
          <cell r="H208">
            <v>5.3</v>
          </cell>
        </row>
        <row r="209">
          <cell r="F209"/>
          <cell r="G209" t="str">
            <v>Contrato</v>
          </cell>
          <cell r="H209">
            <v>0</v>
          </cell>
        </row>
        <row r="210">
          <cell r="F210"/>
          <cell r="G210" t="str">
            <v>Saldo</v>
          </cell>
          <cell r="H210">
            <v>-5.3</v>
          </cell>
        </row>
        <row r="212">
          <cell r="A212" t="str">
            <v>4.8</v>
          </cell>
          <cell r="B212">
            <v>28.25</v>
          </cell>
          <cell r="C212"/>
          <cell r="D212"/>
          <cell r="E212"/>
          <cell r="F212"/>
          <cell r="G212"/>
          <cell r="H212">
            <v>28.25</v>
          </cell>
          <cell r="I212" t="e">
            <v>#REF!</v>
          </cell>
        </row>
        <row r="213">
          <cell r="B213" t="str">
            <v>construção de refeitório</v>
          </cell>
          <cell r="E213">
            <v>8.56</v>
          </cell>
          <cell r="F213">
            <v>3.3</v>
          </cell>
          <cell r="H213">
            <v>28.248000000000001</v>
          </cell>
        </row>
        <row r="214">
          <cell r="H214">
            <v>0</v>
          </cell>
        </row>
        <row r="215">
          <cell r="H215">
            <v>0</v>
          </cell>
        </row>
        <row r="216">
          <cell r="H216">
            <v>0</v>
          </cell>
        </row>
        <row r="217">
          <cell r="H217">
            <v>0</v>
          </cell>
        </row>
        <row r="218">
          <cell r="H218">
            <v>0</v>
          </cell>
        </row>
        <row r="219">
          <cell r="H219">
            <v>0</v>
          </cell>
        </row>
        <row r="220">
          <cell r="H220">
            <v>0</v>
          </cell>
        </row>
        <row r="221">
          <cell r="H221">
            <v>0</v>
          </cell>
        </row>
        <row r="222">
          <cell r="F222"/>
          <cell r="G222" t="str">
            <v>Medido Acumulado</v>
          </cell>
          <cell r="H222">
            <v>28.248000000000001</v>
          </cell>
        </row>
        <row r="223">
          <cell r="F223"/>
          <cell r="G223" t="str">
            <v>Contrato</v>
          </cell>
          <cell r="H223">
            <v>0</v>
          </cell>
        </row>
        <row r="224">
          <cell r="F224"/>
          <cell r="G224" t="str">
            <v>Saldo</v>
          </cell>
          <cell r="H224">
            <v>-28.248000000000001</v>
          </cell>
        </row>
        <row r="226">
          <cell r="A226" t="str">
            <v>6.1</v>
          </cell>
          <cell r="B226">
            <v>12.5</v>
          </cell>
          <cell r="C226"/>
          <cell r="D226"/>
          <cell r="E226"/>
          <cell r="F226"/>
          <cell r="G226"/>
          <cell r="H226">
            <v>4.7699999999999996</v>
          </cell>
          <cell r="I226" t="e">
            <v>#REF!</v>
          </cell>
        </row>
        <row r="227">
          <cell r="B227" t="str">
            <v>SAPATA 01</v>
          </cell>
          <cell r="D227">
            <v>1.1000000000000001</v>
          </cell>
          <cell r="E227">
            <v>1.1000000000000001</v>
          </cell>
          <cell r="F227">
            <v>0.05</v>
          </cell>
          <cell r="H227">
            <v>6.0500000000000012E-2</v>
          </cell>
        </row>
        <row r="228">
          <cell r="B228" t="str">
            <v>SAPATA 02</v>
          </cell>
          <cell r="D228">
            <v>1.35</v>
          </cell>
          <cell r="E228">
            <v>1.35</v>
          </cell>
          <cell r="F228">
            <v>0.05</v>
          </cell>
          <cell r="H228">
            <v>9.1125000000000012E-2</v>
          </cell>
        </row>
        <row r="229">
          <cell r="B229" t="str">
            <v>SAPATA 03</v>
          </cell>
          <cell r="D229">
            <v>1.35</v>
          </cell>
          <cell r="E229">
            <v>1.35</v>
          </cell>
          <cell r="F229">
            <v>0.05</v>
          </cell>
          <cell r="H229">
            <v>9.1125000000000012E-2</v>
          </cell>
        </row>
        <row r="230">
          <cell r="B230" t="str">
            <v>SAPATA 04</v>
          </cell>
          <cell r="D230">
            <v>1.1000000000000001</v>
          </cell>
          <cell r="E230">
            <v>1.1000000000000001</v>
          </cell>
          <cell r="F230">
            <v>0.05</v>
          </cell>
          <cell r="H230">
            <v>6.0500000000000012E-2</v>
          </cell>
        </row>
        <row r="231">
          <cell r="B231" t="str">
            <v>SAPATA 05</v>
          </cell>
          <cell r="D231">
            <v>1.35</v>
          </cell>
          <cell r="E231">
            <v>1.35</v>
          </cell>
          <cell r="F231">
            <v>0.05</v>
          </cell>
          <cell r="H231">
            <v>9.1125000000000012E-2</v>
          </cell>
        </row>
        <row r="232">
          <cell r="B232" t="str">
            <v>SAPATA 06</v>
          </cell>
          <cell r="D232">
            <v>1.8</v>
          </cell>
          <cell r="E232">
            <v>1.8</v>
          </cell>
          <cell r="F232">
            <v>0.05</v>
          </cell>
          <cell r="H232">
            <v>0.16200000000000003</v>
          </cell>
        </row>
        <row r="233">
          <cell r="B233" t="str">
            <v>SAPATA 07</v>
          </cell>
          <cell r="D233">
            <v>1.35</v>
          </cell>
          <cell r="E233">
            <v>1.35</v>
          </cell>
          <cell r="F233">
            <v>0.05</v>
          </cell>
          <cell r="H233">
            <v>9.1125000000000012E-2</v>
          </cell>
        </row>
        <row r="234">
          <cell r="B234" t="str">
            <v>SAPATA 08</v>
          </cell>
          <cell r="D234">
            <v>1.1000000000000001</v>
          </cell>
          <cell r="E234">
            <v>1.1000000000000001</v>
          </cell>
          <cell r="F234">
            <v>0.05</v>
          </cell>
          <cell r="H234">
            <v>6.0500000000000012E-2</v>
          </cell>
        </row>
        <row r="235">
          <cell r="B235" t="str">
            <v>SAPATA 09</v>
          </cell>
          <cell r="D235">
            <v>1.65</v>
          </cell>
          <cell r="E235">
            <v>1.65</v>
          </cell>
          <cell r="F235">
            <v>0.05</v>
          </cell>
          <cell r="H235">
            <v>0.136125</v>
          </cell>
        </row>
        <row r="236">
          <cell r="B236" t="str">
            <v>SAPATA 10</v>
          </cell>
          <cell r="D236">
            <v>1.35</v>
          </cell>
          <cell r="E236">
            <v>1.35</v>
          </cell>
          <cell r="F236">
            <v>0.05</v>
          </cell>
          <cell r="H236">
            <v>9.1125000000000012E-2</v>
          </cell>
        </row>
        <row r="237">
          <cell r="B237" t="str">
            <v>SAPATA 11</v>
          </cell>
          <cell r="D237">
            <v>1.65</v>
          </cell>
          <cell r="E237">
            <v>1.65</v>
          </cell>
          <cell r="F237">
            <v>0.05</v>
          </cell>
          <cell r="H237">
            <v>0.136125</v>
          </cell>
        </row>
        <row r="238">
          <cell r="B238" t="str">
            <v>SAPATA 12</v>
          </cell>
          <cell r="D238">
            <v>1.65</v>
          </cell>
          <cell r="E238">
            <v>1.65</v>
          </cell>
          <cell r="F238">
            <v>0.05</v>
          </cell>
          <cell r="H238">
            <v>0.136125</v>
          </cell>
        </row>
        <row r="239">
          <cell r="B239" t="str">
            <v>SAPATA 13</v>
          </cell>
          <cell r="D239">
            <v>2</v>
          </cell>
          <cell r="E239">
            <v>2</v>
          </cell>
          <cell r="F239">
            <v>0.05</v>
          </cell>
          <cell r="H239">
            <v>0.2</v>
          </cell>
        </row>
        <row r="240">
          <cell r="B240" t="str">
            <v>SAPATA 14</v>
          </cell>
          <cell r="D240">
            <v>1.8</v>
          </cell>
          <cell r="E240">
            <v>1.8</v>
          </cell>
          <cell r="F240">
            <v>0.05</v>
          </cell>
          <cell r="H240">
            <v>0.16200000000000003</v>
          </cell>
        </row>
        <row r="241">
          <cell r="B241" t="str">
            <v>SAPATA 15</v>
          </cell>
          <cell r="D241">
            <v>1.8</v>
          </cell>
          <cell r="E241">
            <v>1.8</v>
          </cell>
          <cell r="F241">
            <v>0.05</v>
          </cell>
          <cell r="H241">
            <v>0.16200000000000003</v>
          </cell>
        </row>
        <row r="242">
          <cell r="B242" t="str">
            <v>SAPATA 16</v>
          </cell>
          <cell r="D242">
            <v>2</v>
          </cell>
          <cell r="E242">
            <v>2</v>
          </cell>
          <cell r="F242">
            <v>0.05</v>
          </cell>
          <cell r="H242">
            <v>0.2</v>
          </cell>
        </row>
        <row r="243">
          <cell r="B243" t="str">
            <v>SAPATA 17</v>
          </cell>
          <cell r="D243">
            <v>1.1000000000000001</v>
          </cell>
          <cell r="E243">
            <v>1.1000000000000001</v>
          </cell>
          <cell r="F243">
            <v>0.05</v>
          </cell>
          <cell r="H243">
            <v>6.0500000000000012E-2</v>
          </cell>
        </row>
        <row r="244">
          <cell r="B244" t="str">
            <v>SAPATA 18</v>
          </cell>
          <cell r="D244">
            <v>1.35</v>
          </cell>
          <cell r="E244">
            <v>1.35</v>
          </cell>
          <cell r="F244">
            <v>0.05</v>
          </cell>
          <cell r="H244">
            <v>9.1125000000000012E-2</v>
          </cell>
        </row>
        <row r="245">
          <cell r="B245" t="str">
            <v>SAPATA 19</v>
          </cell>
          <cell r="D245">
            <v>1.35</v>
          </cell>
          <cell r="E245">
            <v>1.35</v>
          </cell>
          <cell r="F245">
            <v>0.05</v>
          </cell>
          <cell r="H245">
            <v>9.1125000000000012E-2</v>
          </cell>
        </row>
        <row r="246">
          <cell r="B246" t="str">
            <v>SAPATA 20</v>
          </cell>
          <cell r="D246">
            <v>1.8</v>
          </cell>
          <cell r="E246">
            <v>1.8</v>
          </cell>
          <cell r="F246">
            <v>0.05</v>
          </cell>
          <cell r="H246">
            <v>0.16200000000000003</v>
          </cell>
        </row>
        <row r="247">
          <cell r="B247" t="str">
            <v>SAPATA 21</v>
          </cell>
          <cell r="D247">
            <v>1.35</v>
          </cell>
          <cell r="E247">
            <v>1.35</v>
          </cell>
          <cell r="F247">
            <v>0.05</v>
          </cell>
          <cell r="H247">
            <v>9.1125000000000012E-2</v>
          </cell>
        </row>
        <row r="248">
          <cell r="B248" t="str">
            <v>SAPATA 22</v>
          </cell>
          <cell r="D248">
            <v>1.35</v>
          </cell>
          <cell r="E248">
            <v>1.35</v>
          </cell>
          <cell r="F248">
            <v>0.05</v>
          </cell>
          <cell r="H248">
            <v>9.1125000000000012E-2</v>
          </cell>
        </row>
        <row r="249">
          <cell r="B249" t="str">
            <v>SAPATA 23</v>
          </cell>
          <cell r="D249">
            <v>1.65</v>
          </cell>
          <cell r="E249">
            <v>1.65</v>
          </cell>
          <cell r="F249">
            <v>0.05</v>
          </cell>
          <cell r="H249">
            <v>0.136125</v>
          </cell>
        </row>
        <row r="250">
          <cell r="B250" t="str">
            <v>SAPATA 24</v>
          </cell>
          <cell r="D250">
            <v>1.1000000000000001</v>
          </cell>
          <cell r="E250">
            <v>1.1000000000000001</v>
          </cell>
          <cell r="F250">
            <v>0.05</v>
          </cell>
          <cell r="H250">
            <v>6.0500000000000012E-2</v>
          </cell>
        </row>
        <row r="251">
          <cell r="B251" t="str">
            <v>SAPATA 25</v>
          </cell>
          <cell r="D251">
            <v>1.1000000000000001</v>
          </cell>
          <cell r="E251">
            <v>1.1000000000000001</v>
          </cell>
          <cell r="F251">
            <v>0.05</v>
          </cell>
          <cell r="H251">
            <v>6.0500000000000012E-2</v>
          </cell>
        </row>
        <row r="252">
          <cell r="B252" t="str">
            <v>SAPATA 26</v>
          </cell>
          <cell r="D252">
            <v>1.35</v>
          </cell>
          <cell r="E252">
            <v>1.35</v>
          </cell>
          <cell r="F252">
            <v>0.05</v>
          </cell>
          <cell r="H252">
            <v>9.1125000000000012E-2</v>
          </cell>
        </row>
        <row r="253">
          <cell r="B253" t="str">
            <v>SAPATA 27</v>
          </cell>
          <cell r="D253">
            <v>2</v>
          </cell>
          <cell r="E253">
            <v>2</v>
          </cell>
          <cell r="F253">
            <v>0.05</v>
          </cell>
          <cell r="H253">
            <v>0.2</v>
          </cell>
        </row>
        <row r="254">
          <cell r="B254" t="str">
            <v>SAPATA 28</v>
          </cell>
          <cell r="D254">
            <v>1.8</v>
          </cell>
          <cell r="E254">
            <v>1.8</v>
          </cell>
          <cell r="F254">
            <v>0.05</v>
          </cell>
          <cell r="H254">
            <v>0.16200000000000003</v>
          </cell>
        </row>
        <row r="255">
          <cell r="B255" t="str">
            <v>SAPATA 29</v>
          </cell>
          <cell r="D255">
            <v>1.35</v>
          </cell>
          <cell r="E255">
            <v>1.35</v>
          </cell>
          <cell r="F255">
            <v>0.05</v>
          </cell>
          <cell r="H255">
            <v>9.1125000000000012E-2</v>
          </cell>
        </row>
        <row r="256">
          <cell r="B256" t="str">
            <v>SAPATA 30</v>
          </cell>
          <cell r="D256">
            <v>1.65</v>
          </cell>
          <cell r="E256">
            <v>1.65</v>
          </cell>
          <cell r="F256">
            <v>0.05</v>
          </cell>
          <cell r="H256">
            <v>0.136125</v>
          </cell>
        </row>
        <row r="257">
          <cell r="B257" t="str">
            <v>SAPATA 31</v>
          </cell>
          <cell r="D257">
            <v>1.65</v>
          </cell>
          <cell r="E257">
            <v>1.65</v>
          </cell>
          <cell r="F257">
            <v>0.05</v>
          </cell>
          <cell r="H257">
            <v>0.136125</v>
          </cell>
        </row>
        <row r="258">
          <cell r="B258" t="str">
            <v>SAPATA 32</v>
          </cell>
          <cell r="D258">
            <v>1.35</v>
          </cell>
          <cell r="E258">
            <v>1.35</v>
          </cell>
          <cell r="F258">
            <v>0.05</v>
          </cell>
          <cell r="H258">
            <v>9.1125000000000012E-2</v>
          </cell>
        </row>
        <row r="259">
          <cell r="B259" t="str">
            <v>SAPATA 33</v>
          </cell>
          <cell r="D259">
            <v>1.65</v>
          </cell>
          <cell r="E259">
            <v>1.65</v>
          </cell>
          <cell r="F259">
            <v>0.05</v>
          </cell>
          <cell r="H259">
            <v>0.136125</v>
          </cell>
        </row>
        <row r="260">
          <cell r="B260" t="str">
            <v>SAPATA 34</v>
          </cell>
          <cell r="D260">
            <v>1.65</v>
          </cell>
          <cell r="E260">
            <v>1.65</v>
          </cell>
          <cell r="F260">
            <v>0.05</v>
          </cell>
          <cell r="H260">
            <v>0.136125</v>
          </cell>
        </row>
        <row r="261">
          <cell r="B261" t="str">
            <v>SAPATA 35</v>
          </cell>
          <cell r="D261">
            <v>1.8</v>
          </cell>
          <cell r="E261">
            <v>1.8</v>
          </cell>
          <cell r="F261">
            <v>0.05</v>
          </cell>
          <cell r="H261">
            <v>0.16200000000000003</v>
          </cell>
        </row>
        <row r="262">
          <cell r="B262" t="str">
            <v>SAPATA 36</v>
          </cell>
          <cell r="D262">
            <v>1.1000000000000001</v>
          </cell>
          <cell r="E262">
            <v>1.1000000000000001</v>
          </cell>
          <cell r="F262">
            <v>0.05</v>
          </cell>
          <cell r="H262">
            <v>6.0500000000000012E-2</v>
          </cell>
        </row>
        <row r="263">
          <cell r="B263" t="str">
            <v>SAPATA 37</v>
          </cell>
          <cell r="D263">
            <v>1.35</v>
          </cell>
          <cell r="E263">
            <v>1.35</v>
          </cell>
          <cell r="F263">
            <v>0.05</v>
          </cell>
          <cell r="H263">
            <v>9.1125000000000012E-2</v>
          </cell>
        </row>
        <row r="264">
          <cell r="B264" t="str">
            <v>SAPATA 38</v>
          </cell>
          <cell r="D264">
            <v>1.35</v>
          </cell>
          <cell r="E264">
            <v>1.35</v>
          </cell>
          <cell r="F264">
            <v>0.05</v>
          </cell>
          <cell r="H264">
            <v>9.1125000000000012E-2</v>
          </cell>
        </row>
        <row r="265">
          <cell r="B265" t="str">
            <v>SAPATA 39</v>
          </cell>
          <cell r="D265">
            <v>1.35</v>
          </cell>
          <cell r="E265">
            <v>1.35</v>
          </cell>
          <cell r="F265">
            <v>0.05</v>
          </cell>
          <cell r="H265">
            <v>9.1125000000000012E-2</v>
          </cell>
        </row>
        <row r="266">
          <cell r="B266" t="str">
            <v>SAPATA 40</v>
          </cell>
          <cell r="D266">
            <v>1.8</v>
          </cell>
          <cell r="E266">
            <v>1.8</v>
          </cell>
          <cell r="F266">
            <v>0.05</v>
          </cell>
          <cell r="H266">
            <v>0.16200000000000003</v>
          </cell>
        </row>
        <row r="267">
          <cell r="B267" t="str">
            <v>SAPATA 41</v>
          </cell>
          <cell r="D267">
            <v>1.8</v>
          </cell>
          <cell r="E267">
            <v>1.8</v>
          </cell>
          <cell r="F267">
            <v>0.05</v>
          </cell>
          <cell r="H267">
            <v>0.15200000000000002</v>
          </cell>
        </row>
        <row r="268">
          <cell r="H268"/>
        </row>
        <row r="269">
          <cell r="F269"/>
          <cell r="G269" t="str">
            <v>Medido Acumulado</v>
          </cell>
          <cell r="H269">
            <v>4.7653749999999988</v>
          </cell>
        </row>
        <row r="270">
          <cell r="F270"/>
          <cell r="G270" t="str">
            <v>Contrato</v>
          </cell>
          <cell r="H270">
            <v>5.0000000000000711E-2</v>
          </cell>
        </row>
        <row r="271">
          <cell r="F271"/>
          <cell r="G271" t="str">
            <v>Saldo</v>
          </cell>
          <cell r="H271">
            <v>-4.7153749999999981</v>
          </cell>
        </row>
        <row r="273">
          <cell r="A273" t="str">
            <v>6.2</v>
          </cell>
          <cell r="B273">
            <v>131</v>
          </cell>
          <cell r="C273"/>
          <cell r="D273"/>
          <cell r="E273"/>
          <cell r="F273"/>
          <cell r="G273"/>
          <cell r="H273">
            <v>94.44</v>
          </cell>
          <cell r="I273" t="e">
            <v>#REF!</v>
          </cell>
        </row>
        <row r="274">
          <cell r="B274" t="str">
            <v>SAPATA 01</v>
          </cell>
          <cell r="E274">
            <v>4.4000000000000004</v>
          </cell>
          <cell r="F274">
            <v>0.3</v>
          </cell>
          <cell r="H274">
            <v>1.32</v>
          </cell>
        </row>
        <row r="275">
          <cell r="B275" t="str">
            <v>SAPATA 02</v>
          </cell>
          <cell r="E275">
            <v>5.4</v>
          </cell>
          <cell r="F275">
            <v>0.3</v>
          </cell>
          <cell r="H275">
            <v>1.62</v>
          </cell>
        </row>
        <row r="276">
          <cell r="B276" t="str">
            <v>SAPATA 03</v>
          </cell>
          <cell r="E276">
            <v>5.4</v>
          </cell>
          <cell r="F276">
            <v>0.3</v>
          </cell>
          <cell r="H276">
            <v>1.62</v>
          </cell>
        </row>
        <row r="277">
          <cell r="B277" t="str">
            <v>SAPATA 04</v>
          </cell>
          <cell r="E277">
            <v>4.4000000000000004</v>
          </cell>
          <cell r="F277">
            <v>0.3</v>
          </cell>
          <cell r="H277">
            <v>1.32</v>
          </cell>
        </row>
        <row r="278">
          <cell r="B278" t="str">
            <v>SAPATA 05</v>
          </cell>
          <cell r="E278">
            <v>5.4</v>
          </cell>
          <cell r="F278">
            <v>0.3</v>
          </cell>
          <cell r="H278">
            <v>1.62</v>
          </cell>
        </row>
        <row r="279">
          <cell r="B279" t="str">
            <v>SAPATA 06</v>
          </cell>
          <cell r="E279">
            <v>7.2</v>
          </cell>
          <cell r="F279">
            <v>0.1</v>
          </cell>
          <cell r="H279">
            <v>0.72000000000000008</v>
          </cell>
        </row>
        <row r="280">
          <cell r="B280" t="str">
            <v>SAPATA 07</v>
          </cell>
          <cell r="E280">
            <v>5.4</v>
          </cell>
          <cell r="F280">
            <v>0.3</v>
          </cell>
          <cell r="H280">
            <v>1.62</v>
          </cell>
        </row>
        <row r="281">
          <cell r="B281" t="str">
            <v>SAPATA 08</v>
          </cell>
          <cell r="E281">
            <v>4.4000000000000004</v>
          </cell>
          <cell r="F281">
            <v>0.3</v>
          </cell>
          <cell r="H281">
            <v>1.32</v>
          </cell>
        </row>
        <row r="282">
          <cell r="B282" t="str">
            <v>SAPATA 09</v>
          </cell>
          <cell r="E282">
            <v>6.6</v>
          </cell>
          <cell r="F282">
            <v>0.5</v>
          </cell>
          <cell r="H282">
            <v>3.3</v>
          </cell>
        </row>
        <row r="283">
          <cell r="B283" t="str">
            <v>SAPATA 10</v>
          </cell>
          <cell r="E283">
            <v>5.4</v>
          </cell>
          <cell r="F283">
            <v>0.3</v>
          </cell>
          <cell r="H283">
            <v>1.62</v>
          </cell>
        </row>
        <row r="284">
          <cell r="B284" t="str">
            <v>SAPATA 11</v>
          </cell>
          <cell r="E284">
            <v>6.6</v>
          </cell>
          <cell r="F284">
            <v>0.5</v>
          </cell>
          <cell r="H284">
            <v>3.3</v>
          </cell>
        </row>
        <row r="285">
          <cell r="B285" t="str">
            <v>SAPATA 12</v>
          </cell>
          <cell r="E285">
            <v>6.6</v>
          </cell>
          <cell r="F285">
            <v>0.5</v>
          </cell>
          <cell r="H285">
            <v>3.3</v>
          </cell>
        </row>
        <row r="286">
          <cell r="B286" t="str">
            <v>SAPATA 13</v>
          </cell>
          <cell r="E286">
            <v>8</v>
          </cell>
          <cell r="F286">
            <v>0.65</v>
          </cell>
          <cell r="H286">
            <v>5.2</v>
          </cell>
        </row>
        <row r="287">
          <cell r="B287" t="str">
            <v>SAPATA 14</v>
          </cell>
          <cell r="E287">
            <v>7.2</v>
          </cell>
          <cell r="F287">
            <v>0.4</v>
          </cell>
          <cell r="H287">
            <v>2.8800000000000003</v>
          </cell>
        </row>
        <row r="288">
          <cell r="B288" t="str">
            <v>SAPATA 15</v>
          </cell>
          <cell r="E288">
            <v>7.2</v>
          </cell>
          <cell r="F288">
            <v>0.4</v>
          </cell>
          <cell r="H288">
            <v>2.8800000000000003</v>
          </cell>
        </row>
        <row r="289">
          <cell r="B289" t="str">
            <v>SAPATA 16</v>
          </cell>
          <cell r="E289">
            <v>8</v>
          </cell>
          <cell r="F289">
            <v>0.65</v>
          </cell>
          <cell r="H289">
            <v>5.2</v>
          </cell>
        </row>
        <row r="290">
          <cell r="B290" t="str">
            <v>SAPATA 17</v>
          </cell>
          <cell r="E290">
            <v>4.4000000000000004</v>
          </cell>
          <cell r="F290">
            <v>0.3</v>
          </cell>
          <cell r="H290">
            <v>1.32</v>
          </cell>
        </row>
        <row r="291">
          <cell r="B291" t="str">
            <v>SAPATA 18</v>
          </cell>
          <cell r="E291">
            <v>5.4</v>
          </cell>
          <cell r="F291">
            <v>0.3</v>
          </cell>
          <cell r="H291">
            <v>1.62</v>
          </cell>
        </row>
        <row r="292">
          <cell r="B292" t="str">
            <v>SAPATA 19</v>
          </cell>
          <cell r="E292">
            <v>5.4</v>
          </cell>
          <cell r="F292">
            <v>0.3</v>
          </cell>
          <cell r="H292">
            <v>1.62</v>
          </cell>
        </row>
        <row r="293">
          <cell r="B293" t="str">
            <v>SAPATA 20</v>
          </cell>
          <cell r="E293">
            <v>7.2</v>
          </cell>
          <cell r="F293">
            <v>0.4</v>
          </cell>
          <cell r="H293">
            <v>2.8800000000000003</v>
          </cell>
        </row>
        <row r="294">
          <cell r="B294" t="str">
            <v>SAPATA 21</v>
          </cell>
          <cell r="E294">
            <v>5.4</v>
          </cell>
          <cell r="F294">
            <v>0.3</v>
          </cell>
          <cell r="H294">
            <v>1.62</v>
          </cell>
        </row>
        <row r="295">
          <cell r="B295" t="str">
            <v>SAPATA 22</v>
          </cell>
          <cell r="E295">
            <v>5.4</v>
          </cell>
          <cell r="F295">
            <v>0.3</v>
          </cell>
          <cell r="H295">
            <v>1.62</v>
          </cell>
        </row>
        <row r="296">
          <cell r="B296" t="str">
            <v>SAPATA 23</v>
          </cell>
          <cell r="E296">
            <v>6.6</v>
          </cell>
          <cell r="F296">
            <v>0.5</v>
          </cell>
          <cell r="H296">
            <v>3.3</v>
          </cell>
        </row>
        <row r="297">
          <cell r="B297" t="str">
            <v>SAPATA 24</v>
          </cell>
          <cell r="E297">
            <v>4.4000000000000004</v>
          </cell>
          <cell r="F297">
            <v>0.3</v>
          </cell>
          <cell r="H297">
            <v>1.32</v>
          </cell>
        </row>
        <row r="298">
          <cell r="B298" t="str">
            <v>SAPATA 25</v>
          </cell>
          <cell r="E298">
            <v>4.4000000000000004</v>
          </cell>
          <cell r="F298">
            <v>0.3</v>
          </cell>
          <cell r="H298">
            <v>1.32</v>
          </cell>
        </row>
        <row r="299">
          <cell r="B299" t="str">
            <v>SAPATA 26</v>
          </cell>
          <cell r="E299">
            <v>5.4</v>
          </cell>
          <cell r="F299">
            <v>0.3</v>
          </cell>
          <cell r="H299">
            <v>1.62</v>
          </cell>
        </row>
        <row r="300">
          <cell r="B300" t="str">
            <v>SAPATA 27</v>
          </cell>
          <cell r="E300">
            <v>8</v>
          </cell>
          <cell r="F300">
            <v>0.65</v>
          </cell>
          <cell r="H300">
            <v>5.2</v>
          </cell>
        </row>
        <row r="301">
          <cell r="B301" t="str">
            <v>SAPATA 28</v>
          </cell>
          <cell r="E301">
            <v>7.2</v>
          </cell>
          <cell r="F301">
            <v>0.4</v>
          </cell>
          <cell r="H301">
            <v>2.8800000000000003</v>
          </cell>
        </row>
        <row r="302">
          <cell r="B302" t="str">
            <v>SAPATA 29</v>
          </cell>
          <cell r="E302">
            <v>5.4</v>
          </cell>
          <cell r="F302">
            <v>0.3</v>
          </cell>
          <cell r="H302">
            <v>1.62</v>
          </cell>
        </row>
        <row r="303">
          <cell r="B303" t="str">
            <v>SAPATA 30</v>
          </cell>
          <cell r="E303">
            <v>6.6</v>
          </cell>
          <cell r="F303">
            <v>0.5</v>
          </cell>
          <cell r="H303">
            <v>3.3</v>
          </cell>
        </row>
        <row r="304">
          <cell r="B304" t="str">
            <v>SAPATA 31</v>
          </cell>
          <cell r="E304">
            <v>6.6</v>
          </cell>
          <cell r="F304">
            <v>0.2</v>
          </cell>
          <cell r="H304">
            <v>1.32</v>
          </cell>
        </row>
        <row r="305">
          <cell r="B305" t="str">
            <v>SAPATA 32</v>
          </cell>
          <cell r="E305">
            <v>5.4</v>
          </cell>
          <cell r="F305">
            <v>0.3</v>
          </cell>
          <cell r="H305">
            <v>1.62</v>
          </cell>
        </row>
        <row r="306">
          <cell r="B306" t="str">
            <v>SAPATA 33</v>
          </cell>
          <cell r="E306">
            <v>6.6</v>
          </cell>
          <cell r="F306">
            <v>0.5</v>
          </cell>
          <cell r="H306">
            <v>3.3</v>
          </cell>
        </row>
        <row r="307">
          <cell r="B307" t="str">
            <v>SAPATA 34</v>
          </cell>
          <cell r="E307">
            <v>6.6</v>
          </cell>
          <cell r="F307">
            <v>0.5</v>
          </cell>
          <cell r="H307">
            <v>3.3</v>
          </cell>
        </row>
        <row r="308">
          <cell r="B308" t="str">
            <v>SAPATA 35</v>
          </cell>
          <cell r="E308">
            <v>7.2</v>
          </cell>
          <cell r="F308">
            <v>0.4</v>
          </cell>
          <cell r="H308">
            <v>2.8800000000000003</v>
          </cell>
        </row>
        <row r="309">
          <cell r="B309" t="str">
            <v>SAPATA 36</v>
          </cell>
          <cell r="E309">
            <v>4.4000000000000004</v>
          </cell>
          <cell r="F309">
            <v>0.3</v>
          </cell>
          <cell r="H309">
            <v>1.32</v>
          </cell>
        </row>
        <row r="310">
          <cell r="B310" t="str">
            <v>SAPATA 37</v>
          </cell>
          <cell r="E310">
            <v>5.4</v>
          </cell>
          <cell r="F310">
            <v>0.3</v>
          </cell>
          <cell r="H310">
            <v>1.62</v>
          </cell>
        </row>
        <row r="311">
          <cell r="B311" t="str">
            <v>SAPATA 38</v>
          </cell>
          <cell r="E311">
            <v>5.4</v>
          </cell>
          <cell r="F311">
            <v>0.3</v>
          </cell>
          <cell r="H311">
            <v>1.62</v>
          </cell>
        </row>
        <row r="312">
          <cell r="B312" t="str">
            <v>SAPATA 39</v>
          </cell>
          <cell r="E312">
            <v>5.4</v>
          </cell>
          <cell r="F312">
            <v>0.3</v>
          </cell>
          <cell r="H312">
            <v>1.62</v>
          </cell>
        </row>
        <row r="313">
          <cell r="B313" t="str">
            <v>SAPATA 40</v>
          </cell>
          <cell r="E313">
            <v>7.2</v>
          </cell>
          <cell r="F313">
            <v>0.4</v>
          </cell>
          <cell r="H313">
            <v>2.8800000000000003</v>
          </cell>
        </row>
        <row r="314">
          <cell r="B314" t="str">
            <v>SAPATA 41</v>
          </cell>
          <cell r="E314">
            <v>7.2</v>
          </cell>
          <cell r="F314">
            <v>0.4</v>
          </cell>
          <cell r="H314">
            <v>2.8800000000000003</v>
          </cell>
        </row>
        <row r="315">
          <cell r="H315"/>
        </row>
        <row r="316">
          <cell r="F316"/>
          <cell r="G316" t="str">
            <v>Medido Acumulado</v>
          </cell>
          <cell r="H316">
            <v>94.439999999999984</v>
          </cell>
        </row>
        <row r="317">
          <cell r="F317"/>
          <cell r="G317" t="str">
            <v>Contrato</v>
          </cell>
          <cell r="H317">
            <v>0.12999999999999545</v>
          </cell>
        </row>
        <row r="318">
          <cell r="F318"/>
          <cell r="G318" t="str">
            <v>Saldo</v>
          </cell>
          <cell r="H318">
            <v>-94.309999999999988</v>
          </cell>
        </row>
        <row r="320">
          <cell r="A320" t="str">
            <v>6.6</v>
          </cell>
          <cell r="B320">
            <v>772.9</v>
          </cell>
          <cell r="C320"/>
          <cell r="D320"/>
          <cell r="E320"/>
          <cell r="F320"/>
          <cell r="G320"/>
          <cell r="H320">
            <v>638.80999999999995</v>
          </cell>
          <cell r="I320" t="e">
            <v>#REF!</v>
          </cell>
        </row>
        <row r="321">
          <cell r="B321" t="str">
            <v>SAPATA 01</v>
          </cell>
          <cell r="C321">
            <v>14.39</v>
          </cell>
          <cell r="H321">
            <v>14.39</v>
          </cell>
        </row>
        <row r="322">
          <cell r="B322" t="str">
            <v>SAPATA 02</v>
          </cell>
          <cell r="C322">
            <v>20.82</v>
          </cell>
          <cell r="H322">
            <v>20.82</v>
          </cell>
        </row>
        <row r="323">
          <cell r="B323" t="str">
            <v>SAPATA 03</v>
          </cell>
          <cell r="C323">
            <v>20.82</v>
          </cell>
          <cell r="H323">
            <v>20.82</v>
          </cell>
        </row>
        <row r="324">
          <cell r="B324" t="str">
            <v>SAPATA 04</v>
          </cell>
          <cell r="C324">
            <v>14.39</v>
          </cell>
          <cell r="H324">
            <v>14.39</v>
          </cell>
        </row>
        <row r="325">
          <cell r="B325" t="str">
            <v>SAPTA 05</v>
          </cell>
          <cell r="C325">
            <v>20.82</v>
          </cell>
          <cell r="H325">
            <v>20.82</v>
          </cell>
        </row>
        <row r="326">
          <cell r="B326" t="str">
            <v>SAPATA 06</v>
          </cell>
          <cell r="C326">
            <v>41.63</v>
          </cell>
          <cell r="H326">
            <v>41.63</v>
          </cell>
        </row>
        <row r="327">
          <cell r="B327" t="str">
            <v>SAPATA 07</v>
          </cell>
          <cell r="C327">
            <v>20.82</v>
          </cell>
          <cell r="H327">
            <v>20.82</v>
          </cell>
        </row>
        <row r="328">
          <cell r="B328" t="str">
            <v>SAPATA 08</v>
          </cell>
          <cell r="C328">
            <v>14.39</v>
          </cell>
          <cell r="H328">
            <v>14.39</v>
          </cell>
        </row>
        <row r="329">
          <cell r="B329" t="str">
            <v>SAPATA 09</v>
          </cell>
          <cell r="C329">
            <v>6.16</v>
          </cell>
          <cell r="H329">
            <v>6.16</v>
          </cell>
        </row>
        <row r="330">
          <cell r="B330" t="str">
            <v>SAPATA 10</v>
          </cell>
          <cell r="C330">
            <v>20.82</v>
          </cell>
          <cell r="H330">
            <v>20.82</v>
          </cell>
        </row>
        <row r="331">
          <cell r="B331" t="str">
            <v>SAPATA 11</v>
          </cell>
          <cell r="C331">
            <v>6.16</v>
          </cell>
          <cell r="H331">
            <v>6.16</v>
          </cell>
        </row>
        <row r="332">
          <cell r="B332" t="str">
            <v>SAPATA 12</v>
          </cell>
          <cell r="C332">
            <v>6.16</v>
          </cell>
          <cell r="H332">
            <v>6.16</v>
          </cell>
        </row>
        <row r="333">
          <cell r="B333" t="str">
            <v>SAPATA 13</v>
          </cell>
          <cell r="C333">
            <v>6.16</v>
          </cell>
          <cell r="H333">
            <v>6.16</v>
          </cell>
        </row>
        <row r="334">
          <cell r="B334" t="str">
            <v>SAPATA 14</v>
          </cell>
          <cell r="C334">
            <v>41.63</v>
          </cell>
          <cell r="H334">
            <v>41.63</v>
          </cell>
        </row>
        <row r="335">
          <cell r="B335" t="str">
            <v>SAPATA 15</v>
          </cell>
          <cell r="C335">
            <v>6.16</v>
          </cell>
          <cell r="H335">
            <v>6.16</v>
          </cell>
        </row>
        <row r="336">
          <cell r="B336" t="str">
            <v>SAPATA 17</v>
          </cell>
          <cell r="C336">
            <v>14.39</v>
          </cell>
          <cell r="H336">
            <v>14.39</v>
          </cell>
        </row>
        <row r="337">
          <cell r="B337" t="str">
            <v>SAPATA 18</v>
          </cell>
          <cell r="C337">
            <v>20.82</v>
          </cell>
          <cell r="H337">
            <v>20.82</v>
          </cell>
        </row>
        <row r="338">
          <cell r="B338" t="str">
            <v>SAPATA 19</v>
          </cell>
          <cell r="C338">
            <v>20.82</v>
          </cell>
          <cell r="H338">
            <v>20.82</v>
          </cell>
        </row>
        <row r="339">
          <cell r="B339" t="str">
            <v>SAPATA 20</v>
          </cell>
          <cell r="C339">
            <v>6.16</v>
          </cell>
          <cell r="H339">
            <v>6.16</v>
          </cell>
        </row>
        <row r="340">
          <cell r="B340" t="str">
            <v>SAPATA 21</v>
          </cell>
          <cell r="C340">
            <v>20.82</v>
          </cell>
          <cell r="H340">
            <v>20.82</v>
          </cell>
        </row>
        <row r="341">
          <cell r="B341" t="str">
            <v>SAPATA 22</v>
          </cell>
          <cell r="C341">
            <v>20.82</v>
          </cell>
          <cell r="H341">
            <v>20.82</v>
          </cell>
        </row>
        <row r="342">
          <cell r="B342" t="str">
            <v>SAPATA 23</v>
          </cell>
          <cell r="C342">
            <v>6.16</v>
          </cell>
          <cell r="H342">
            <v>6.16</v>
          </cell>
        </row>
        <row r="343">
          <cell r="B343" t="str">
            <v>SAPATA 24</v>
          </cell>
          <cell r="C343">
            <v>14.39</v>
          </cell>
          <cell r="H343">
            <v>14.39</v>
          </cell>
        </row>
        <row r="344">
          <cell r="B344" t="str">
            <v>SAPATA 25</v>
          </cell>
          <cell r="C344">
            <v>14.39</v>
          </cell>
          <cell r="H344">
            <v>14.39</v>
          </cell>
        </row>
        <row r="345">
          <cell r="B345" t="str">
            <v>SAPATA 28</v>
          </cell>
          <cell r="C345">
            <v>41.63</v>
          </cell>
          <cell r="H345">
            <v>41.63</v>
          </cell>
        </row>
        <row r="346">
          <cell r="B346" t="str">
            <v>SAPATA 29</v>
          </cell>
          <cell r="C346">
            <v>20.82</v>
          </cell>
          <cell r="H346">
            <v>20.82</v>
          </cell>
        </row>
        <row r="347">
          <cell r="B347" t="str">
            <v>SAPATA 30</v>
          </cell>
          <cell r="C347">
            <v>6.16</v>
          </cell>
          <cell r="H347">
            <v>6.16</v>
          </cell>
        </row>
        <row r="348">
          <cell r="B348" t="str">
            <v>SAPATA 31</v>
          </cell>
          <cell r="C348">
            <v>6.16</v>
          </cell>
          <cell r="H348">
            <v>6.16</v>
          </cell>
        </row>
        <row r="349">
          <cell r="B349" t="str">
            <v>SAPATA 32</v>
          </cell>
          <cell r="C349">
            <v>20.82</v>
          </cell>
          <cell r="H349">
            <v>20.82</v>
          </cell>
        </row>
        <row r="350">
          <cell r="B350" t="str">
            <v>SAPATA 33</v>
          </cell>
          <cell r="C350">
            <v>6.16</v>
          </cell>
          <cell r="H350">
            <v>6.16</v>
          </cell>
        </row>
        <row r="351">
          <cell r="B351" t="str">
            <v>SAPATA 34</v>
          </cell>
          <cell r="C351">
            <v>6.16</v>
          </cell>
          <cell r="H351">
            <v>6.16</v>
          </cell>
        </row>
        <row r="352">
          <cell r="B352" t="str">
            <v>SAPATA 35</v>
          </cell>
          <cell r="C352">
            <v>6.16</v>
          </cell>
          <cell r="H352">
            <v>6.16</v>
          </cell>
        </row>
        <row r="353">
          <cell r="B353" t="str">
            <v>SAPATA 36</v>
          </cell>
          <cell r="C353">
            <v>14.39</v>
          </cell>
          <cell r="H353">
            <v>14.39</v>
          </cell>
        </row>
        <row r="354">
          <cell r="B354" t="str">
            <v>SAPATA 37</v>
          </cell>
          <cell r="C354">
            <v>20.82</v>
          </cell>
          <cell r="H354">
            <v>20.82</v>
          </cell>
        </row>
        <row r="355">
          <cell r="B355" t="str">
            <v>SAPATA 38</v>
          </cell>
          <cell r="C355">
            <v>20.82</v>
          </cell>
          <cell r="H355">
            <v>20.82</v>
          </cell>
        </row>
        <row r="356">
          <cell r="B356" t="str">
            <v>SAPATA 39</v>
          </cell>
          <cell r="C356">
            <v>20.82</v>
          </cell>
          <cell r="H356">
            <v>20.82</v>
          </cell>
        </row>
        <row r="357">
          <cell r="B357" t="str">
            <v>SAPATA 40</v>
          </cell>
          <cell r="C357">
            <v>41.63</v>
          </cell>
          <cell r="H357">
            <v>41.63</v>
          </cell>
        </row>
        <row r="358">
          <cell r="B358" t="str">
            <v>SAPATA 41</v>
          </cell>
          <cell r="C358">
            <v>6.16</v>
          </cell>
          <cell r="H358">
            <v>6.16</v>
          </cell>
        </row>
        <row r="359">
          <cell r="H359"/>
        </row>
        <row r="360">
          <cell r="F360"/>
          <cell r="G360" t="str">
            <v>Medido Acumulado</v>
          </cell>
          <cell r="H360">
            <v>638.81000000000017</v>
          </cell>
        </row>
        <row r="361">
          <cell r="F361"/>
          <cell r="G361" t="str">
            <v>Contrato</v>
          </cell>
          <cell r="H361">
            <v>0</v>
          </cell>
        </row>
        <row r="362">
          <cell r="F362"/>
          <cell r="G362" t="str">
            <v>Saldo</v>
          </cell>
          <cell r="H362">
            <v>-638.81000000000017</v>
          </cell>
        </row>
        <row r="364">
          <cell r="A364" t="str">
            <v>6.7</v>
          </cell>
          <cell r="B364">
            <v>1481.9</v>
          </cell>
          <cell r="C364"/>
          <cell r="D364"/>
          <cell r="E364"/>
          <cell r="F364"/>
          <cell r="G364"/>
          <cell r="H364">
            <v>711.02</v>
          </cell>
          <cell r="I364" t="e">
            <v>#REF!</v>
          </cell>
        </row>
        <row r="365">
          <cell r="B365" t="str">
            <v>SAPATA 09</v>
          </cell>
          <cell r="C365">
            <v>49.13</v>
          </cell>
          <cell r="H365">
            <v>49.13</v>
          </cell>
        </row>
        <row r="366">
          <cell r="B366" t="str">
            <v>SAPATA 11</v>
          </cell>
          <cell r="C366">
            <v>49.13</v>
          </cell>
          <cell r="H366">
            <v>49.13</v>
          </cell>
        </row>
        <row r="367">
          <cell r="B367" t="str">
            <v>SAPATA 12</v>
          </cell>
          <cell r="C367">
            <v>49.13</v>
          </cell>
          <cell r="H367">
            <v>49.13</v>
          </cell>
        </row>
        <row r="368">
          <cell r="B368" t="str">
            <v>SAPATA 13</v>
          </cell>
          <cell r="C368">
            <v>49.13</v>
          </cell>
          <cell r="H368">
            <v>49.13</v>
          </cell>
        </row>
        <row r="369">
          <cell r="B369" t="str">
            <v>SAPATA 15</v>
          </cell>
          <cell r="C369">
            <v>49.13</v>
          </cell>
          <cell r="H369">
            <v>49.13</v>
          </cell>
        </row>
        <row r="370">
          <cell r="B370" t="str">
            <v>SAPATA 16</v>
          </cell>
          <cell r="C370">
            <v>11.6</v>
          </cell>
          <cell r="H370">
            <v>11.6</v>
          </cell>
        </row>
        <row r="371">
          <cell r="B371" t="str">
            <v>SAPATA 20</v>
          </cell>
          <cell r="C371">
            <v>49.13</v>
          </cell>
          <cell r="H371">
            <v>49.13</v>
          </cell>
        </row>
        <row r="372">
          <cell r="B372" t="str">
            <v>SAPATA 23</v>
          </cell>
          <cell r="C372">
            <v>49.13</v>
          </cell>
          <cell r="H372">
            <v>49.13</v>
          </cell>
        </row>
        <row r="373">
          <cell r="B373" t="str">
            <v>SAPATA 27</v>
          </cell>
          <cell r="C373">
            <v>11.6</v>
          </cell>
          <cell r="H373">
            <v>11.6</v>
          </cell>
        </row>
        <row r="374">
          <cell r="B374" t="str">
            <v>SAPATA 30</v>
          </cell>
          <cell r="C374">
            <v>49.13</v>
          </cell>
          <cell r="H374">
            <v>49.13</v>
          </cell>
        </row>
        <row r="375">
          <cell r="B375" t="str">
            <v>SAPATA 31</v>
          </cell>
          <cell r="C375">
            <v>49.13</v>
          </cell>
          <cell r="H375">
            <v>49.13</v>
          </cell>
        </row>
        <row r="376">
          <cell r="B376" t="str">
            <v>SAPATA 32</v>
          </cell>
          <cell r="C376">
            <v>49.13</v>
          </cell>
          <cell r="H376">
            <v>49.13</v>
          </cell>
        </row>
        <row r="377">
          <cell r="B377" t="str">
            <v>SAPATA 33</v>
          </cell>
          <cell r="C377">
            <v>49.13</v>
          </cell>
          <cell r="H377">
            <v>49.13</v>
          </cell>
        </row>
        <row r="378">
          <cell r="B378" t="str">
            <v>SAPATA 34</v>
          </cell>
          <cell r="C378">
            <v>49.13</v>
          </cell>
          <cell r="H378">
            <v>49.13</v>
          </cell>
        </row>
        <row r="379">
          <cell r="B379" t="str">
            <v>SAPATA 35</v>
          </cell>
          <cell r="C379">
            <v>49.13</v>
          </cell>
          <cell r="H379">
            <v>49.13</v>
          </cell>
        </row>
        <row r="380">
          <cell r="B380" t="str">
            <v>SAPATA 41</v>
          </cell>
          <cell r="C380">
            <v>49.13</v>
          </cell>
          <cell r="H380">
            <v>49.13</v>
          </cell>
        </row>
        <row r="381">
          <cell r="H381"/>
        </row>
        <row r="382">
          <cell r="H382"/>
        </row>
        <row r="383">
          <cell r="F383"/>
          <cell r="G383" t="str">
            <v>Medido Acumulado</v>
          </cell>
          <cell r="H383">
            <v>711.02</v>
          </cell>
        </row>
        <row r="384">
          <cell r="F384"/>
          <cell r="G384" t="str">
            <v>Contrato</v>
          </cell>
          <cell r="H384">
            <v>0</v>
          </cell>
        </row>
        <row r="385">
          <cell r="F385"/>
          <cell r="G385" t="str">
            <v>Saldo</v>
          </cell>
          <cell r="H385">
            <v>-711.02</v>
          </cell>
        </row>
        <row r="387">
          <cell r="A387" t="str">
            <v>6.8</v>
          </cell>
          <cell r="B387">
            <v>205.85</v>
          </cell>
          <cell r="C387"/>
          <cell r="D387"/>
          <cell r="E387"/>
          <cell r="F387"/>
          <cell r="G387"/>
          <cell r="H387">
            <v>177.56</v>
          </cell>
          <cell r="I387" t="e">
            <v>#REF!</v>
          </cell>
        </row>
        <row r="388">
          <cell r="B388" t="str">
            <v>SAPATA 16</v>
          </cell>
          <cell r="C388">
            <v>88.78</v>
          </cell>
          <cell r="H388">
            <v>88.78</v>
          </cell>
        </row>
        <row r="389">
          <cell r="B389" t="str">
            <v>SAPATA 27</v>
          </cell>
          <cell r="C389">
            <v>88.78</v>
          </cell>
          <cell r="H389">
            <v>88.78</v>
          </cell>
        </row>
        <row r="390">
          <cell r="H390"/>
        </row>
        <row r="391">
          <cell r="F391"/>
          <cell r="G391" t="str">
            <v>Medido Acumulado</v>
          </cell>
          <cell r="H391">
            <v>177.56</v>
          </cell>
        </row>
        <row r="392">
          <cell r="F392"/>
          <cell r="G392" t="str">
            <v>Contrato</v>
          </cell>
          <cell r="H392">
            <v>5.4000000000000057</v>
          </cell>
        </row>
        <row r="393">
          <cell r="F393"/>
          <cell r="G393" t="str">
            <v>Saldo</v>
          </cell>
          <cell r="H393">
            <v>-172.16</v>
          </cell>
        </row>
        <row r="406">
          <cell r="B406"/>
          <cell r="C406"/>
          <cell r="D406"/>
          <cell r="E406"/>
          <cell r="F406"/>
          <cell r="G406"/>
          <cell r="H406"/>
          <cell r="I406"/>
        </row>
        <row r="407">
          <cell r="H407"/>
        </row>
        <row r="408">
          <cell r="H408"/>
        </row>
        <row r="409">
          <cell r="H409"/>
        </row>
        <row r="410">
          <cell r="H410"/>
        </row>
        <row r="411">
          <cell r="H411"/>
        </row>
        <row r="412">
          <cell r="H412"/>
        </row>
        <row r="413">
          <cell r="H413"/>
        </row>
        <row r="414">
          <cell r="H414"/>
        </row>
        <row r="415">
          <cell r="H415"/>
        </row>
        <row r="416">
          <cell r="H416"/>
        </row>
        <row r="417">
          <cell r="F417"/>
          <cell r="G417"/>
          <cell r="H417"/>
        </row>
        <row r="418">
          <cell r="F418"/>
          <cell r="G418"/>
          <cell r="H418"/>
        </row>
        <row r="419">
          <cell r="F419"/>
          <cell r="G419"/>
          <cell r="H419"/>
        </row>
      </sheetData>
      <sheetData sheetId="24">
        <row r="5">
          <cell r="A5" t="str">
            <v>1.2</v>
          </cell>
          <cell r="B5">
            <v>1</v>
          </cell>
          <cell r="C5"/>
          <cell r="D5"/>
          <cell r="E5"/>
          <cell r="F5"/>
          <cell r="G5"/>
          <cell r="H5">
            <v>0</v>
          </cell>
          <cell r="I5" t="e">
            <v>#REF!</v>
          </cell>
          <cell r="J5"/>
        </row>
        <row r="6">
          <cell r="A6"/>
          <cell r="B6" t="str">
            <v xml:space="preserve">ELABORAÇÃO DE PROJETO EXECUTIVO DE TERRAPLANAGEM  </v>
          </cell>
          <cell r="C6"/>
          <cell r="D6"/>
          <cell r="E6"/>
          <cell r="F6"/>
          <cell r="G6"/>
          <cell r="H6">
            <v>0</v>
          </cell>
          <cell r="I6"/>
          <cell r="J6"/>
        </row>
        <row r="7">
          <cell r="C7"/>
          <cell r="D7"/>
          <cell r="E7"/>
          <cell r="F7"/>
          <cell r="G7" t="str">
            <v>Medido Acumulado</v>
          </cell>
          <cell r="H7" t="e">
            <v>#REF!</v>
          </cell>
          <cell r="I7"/>
          <cell r="J7"/>
        </row>
        <row r="8">
          <cell r="C8"/>
          <cell r="D8"/>
          <cell r="E8"/>
          <cell r="F8"/>
          <cell r="G8" t="str">
            <v>Contrato</v>
          </cell>
          <cell r="H8">
            <v>0</v>
          </cell>
          <cell r="I8"/>
          <cell r="J8"/>
        </row>
        <row r="9">
          <cell r="C9"/>
          <cell r="D9"/>
          <cell r="E9"/>
          <cell r="F9"/>
          <cell r="G9" t="str">
            <v>Saldo</v>
          </cell>
          <cell r="H9" t="e">
            <v>#REF!</v>
          </cell>
          <cell r="I9"/>
          <cell r="J9"/>
        </row>
        <row r="10">
          <cell r="C10"/>
          <cell r="D10"/>
          <cell r="E10"/>
          <cell r="F10"/>
          <cell r="G10"/>
          <cell r="H10"/>
          <cell r="I10"/>
          <cell r="J10"/>
        </row>
        <row r="11">
          <cell r="A11" t="str">
            <v>1.4</v>
          </cell>
          <cell r="B11">
            <v>124</v>
          </cell>
          <cell r="C11"/>
          <cell r="D11"/>
          <cell r="E11"/>
          <cell r="F11"/>
          <cell r="G11"/>
          <cell r="H11">
            <v>8</v>
          </cell>
          <cell r="I11" t="e">
            <v>#REF!</v>
          </cell>
          <cell r="J11" t="str">
            <v>ok</v>
          </cell>
        </row>
        <row r="12">
          <cell r="A12"/>
          <cell r="B12" t="str">
            <v>2ª Medição:</v>
          </cell>
          <cell r="C12"/>
          <cell r="D12"/>
          <cell r="E12"/>
          <cell r="F12"/>
          <cell r="G12"/>
          <cell r="H12"/>
          <cell r="I12"/>
          <cell r="J12"/>
        </row>
        <row r="13">
          <cell r="A13"/>
          <cell r="B13" t="str">
            <v>SP33/34/30/31/32/26/21/16</v>
          </cell>
          <cell r="C13">
            <v>2</v>
          </cell>
          <cell r="D13"/>
          <cell r="E13"/>
          <cell r="F13"/>
          <cell r="G13"/>
          <cell r="H13">
            <v>2</v>
          </cell>
          <cell r="I13"/>
          <cell r="J13"/>
        </row>
        <row r="14">
          <cell r="B14" t="str">
            <v>SP25/20/15/09/24/19/12/04/05/03/02/01</v>
          </cell>
          <cell r="C14">
            <v>2</v>
          </cell>
          <cell r="D14"/>
          <cell r="E14"/>
          <cell r="F14"/>
          <cell r="G14"/>
          <cell r="H14">
            <v>2</v>
          </cell>
          <cell r="I14"/>
          <cell r="J14"/>
        </row>
        <row r="15">
          <cell r="B15" t="str">
            <v>SP11/18/23/17/22/10/06/07/08/13/14/27</v>
          </cell>
          <cell r="C15">
            <v>2</v>
          </cell>
          <cell r="D15"/>
          <cell r="E15"/>
          <cell r="F15"/>
          <cell r="G15"/>
          <cell r="H15">
            <v>2</v>
          </cell>
          <cell r="I15"/>
          <cell r="J15"/>
        </row>
        <row r="16">
          <cell r="A16"/>
          <cell r="B16" t="str">
            <v>SP35/36/37/38/39/40/41/28/29</v>
          </cell>
          <cell r="C16">
            <v>2</v>
          </cell>
          <cell r="D16"/>
          <cell r="E16"/>
          <cell r="F16"/>
          <cell r="G16"/>
          <cell r="H16">
            <v>2</v>
          </cell>
          <cell r="I16"/>
          <cell r="J16"/>
        </row>
        <row r="17">
          <cell r="A17"/>
          <cell r="C17"/>
          <cell r="D17"/>
          <cell r="E17"/>
          <cell r="F17"/>
          <cell r="G17"/>
          <cell r="H17"/>
          <cell r="I17"/>
          <cell r="J17"/>
        </row>
        <row r="18">
          <cell r="A18"/>
          <cell r="C18"/>
          <cell r="D18"/>
          <cell r="E18"/>
          <cell r="F18"/>
          <cell r="G18" t="str">
            <v>2ª Medição</v>
          </cell>
          <cell r="H18">
            <v>8</v>
          </cell>
          <cell r="I18"/>
          <cell r="J18"/>
        </row>
        <row r="19">
          <cell r="A19"/>
          <cell r="C19"/>
          <cell r="D19"/>
          <cell r="E19"/>
          <cell r="F19"/>
          <cell r="G19"/>
          <cell r="H19"/>
          <cell r="I19"/>
          <cell r="J19"/>
        </row>
        <row r="20">
          <cell r="C20"/>
          <cell r="D20"/>
          <cell r="E20"/>
          <cell r="F20"/>
          <cell r="G20" t="str">
            <v>Medido Acumulado</v>
          </cell>
          <cell r="H20">
            <v>8</v>
          </cell>
          <cell r="I20"/>
          <cell r="J20"/>
        </row>
        <row r="21">
          <cell r="C21"/>
          <cell r="D21"/>
          <cell r="E21"/>
          <cell r="F21"/>
          <cell r="G21" t="str">
            <v>Contrato</v>
          </cell>
          <cell r="H21">
            <v>60</v>
          </cell>
          <cell r="I21"/>
          <cell r="J21"/>
        </row>
        <row r="22">
          <cell r="C22"/>
          <cell r="D22"/>
          <cell r="E22"/>
          <cell r="F22"/>
          <cell r="G22" t="str">
            <v>Saldo</v>
          </cell>
          <cell r="H22">
            <v>52</v>
          </cell>
          <cell r="I22"/>
          <cell r="J22"/>
        </row>
        <row r="23">
          <cell r="C23"/>
          <cell r="D23"/>
          <cell r="E23"/>
          <cell r="F23"/>
          <cell r="G23"/>
          <cell r="H23"/>
          <cell r="I23"/>
          <cell r="J23"/>
        </row>
        <row r="24">
          <cell r="A24" t="str">
            <v>2.1</v>
          </cell>
          <cell r="B24">
            <v>12</v>
          </cell>
          <cell r="C24"/>
          <cell r="D24"/>
          <cell r="E24"/>
          <cell r="F24"/>
          <cell r="G24"/>
          <cell r="H24">
            <v>1.5</v>
          </cell>
          <cell r="I24" t="e">
            <v>#REF!</v>
          </cell>
          <cell r="J24" t="str">
            <v>ok</v>
          </cell>
        </row>
        <row r="25">
          <cell r="B25" t="str">
            <v>2ª Medição:</v>
          </cell>
          <cell r="C25"/>
          <cell r="D25"/>
          <cell r="E25"/>
          <cell r="F25"/>
          <cell r="G25"/>
          <cell r="H25"/>
          <cell r="I25"/>
          <cell r="J25"/>
        </row>
        <row r="26">
          <cell r="A26"/>
          <cell r="B26" t="str">
            <v>1ª Medilção: 28/11/2022 a 06/12/2022</v>
          </cell>
          <cell r="C26">
            <v>0.5</v>
          </cell>
          <cell r="D26"/>
          <cell r="E26"/>
          <cell r="F26"/>
          <cell r="G26"/>
          <cell r="H26">
            <v>0.5</v>
          </cell>
          <cell r="I26"/>
          <cell r="J26"/>
        </row>
        <row r="27">
          <cell r="A27"/>
          <cell r="B27" t="str">
            <v>Valor Previsto: R$ 300.560,14</v>
          </cell>
          <cell r="C27"/>
          <cell r="D27"/>
          <cell r="E27"/>
          <cell r="F27"/>
          <cell r="G27"/>
          <cell r="H27"/>
          <cell r="I27"/>
          <cell r="J27"/>
        </row>
        <row r="28">
          <cell r="A28"/>
          <cell r="B28" t="str">
            <v>Valor executado: R$ 223.989,15</v>
          </cell>
          <cell r="C28"/>
          <cell r="D28"/>
          <cell r="E28"/>
          <cell r="F28"/>
          <cell r="G28"/>
          <cell r="H28"/>
          <cell r="I28"/>
          <cell r="J28"/>
        </row>
        <row r="29">
          <cell r="B29" t="str">
            <v>2ª Medilção: 07/12/2022 a 03/02/2023</v>
          </cell>
          <cell r="C29">
            <v>1.5</v>
          </cell>
          <cell r="D29"/>
          <cell r="E29"/>
          <cell r="H29">
            <v>1.5</v>
          </cell>
          <cell r="I29"/>
          <cell r="J29"/>
        </row>
        <row r="30">
          <cell r="B30" t="str">
            <v>Valor Previsto: R$ 198.800,40</v>
          </cell>
          <cell r="C30"/>
          <cell r="D30"/>
          <cell r="E30"/>
          <cell r="H30"/>
          <cell r="I30"/>
          <cell r="J30"/>
        </row>
        <row r="31">
          <cell r="B31" t="str">
            <v>Valor executado: R$ 292.376,77</v>
          </cell>
          <cell r="C31"/>
          <cell r="D31"/>
          <cell r="E31"/>
          <cell r="H31"/>
          <cell r="I31"/>
          <cell r="J31"/>
        </row>
        <row r="32">
          <cell r="C32"/>
          <cell r="D32"/>
          <cell r="E32"/>
          <cell r="H32"/>
          <cell r="I32"/>
          <cell r="J32"/>
        </row>
        <row r="33">
          <cell r="C33"/>
          <cell r="D33"/>
          <cell r="E33"/>
          <cell r="G33" t="str">
            <v>1ª medição</v>
          </cell>
          <cell r="H33">
            <v>0.5</v>
          </cell>
          <cell r="I33"/>
          <cell r="J33"/>
        </row>
        <row r="34">
          <cell r="C34"/>
          <cell r="D34"/>
          <cell r="E34"/>
          <cell r="G34" t="str">
            <v>2ª medição</v>
          </cell>
          <cell r="H34">
            <v>1.5</v>
          </cell>
          <cell r="I34"/>
          <cell r="J34"/>
        </row>
        <row r="35">
          <cell r="B35"/>
          <cell r="C35"/>
          <cell r="D35"/>
          <cell r="E35"/>
          <cell r="H35"/>
          <cell r="I35"/>
          <cell r="J35"/>
        </row>
        <row r="36">
          <cell r="C36"/>
          <cell r="D36"/>
          <cell r="E36"/>
          <cell r="F36"/>
          <cell r="G36" t="str">
            <v>Medido Acumulado</v>
          </cell>
          <cell r="H36">
            <v>2</v>
          </cell>
          <cell r="I36"/>
          <cell r="J36"/>
        </row>
        <row r="37">
          <cell r="C37"/>
          <cell r="D37"/>
          <cell r="E37"/>
          <cell r="F37"/>
          <cell r="G37" t="str">
            <v>Contrato</v>
          </cell>
          <cell r="H37">
            <v>0</v>
          </cell>
          <cell r="I37"/>
          <cell r="J37"/>
        </row>
        <row r="38">
          <cell r="C38"/>
          <cell r="D38"/>
          <cell r="E38"/>
          <cell r="F38"/>
          <cell r="G38" t="str">
            <v>Saldo</v>
          </cell>
          <cell r="H38">
            <v>-2</v>
          </cell>
          <cell r="I38"/>
          <cell r="J38"/>
        </row>
        <row r="39">
          <cell r="C39"/>
          <cell r="D39"/>
          <cell r="E39"/>
          <cell r="F39"/>
          <cell r="G39"/>
          <cell r="H39"/>
          <cell r="I39"/>
          <cell r="J39"/>
        </row>
        <row r="40">
          <cell r="A40" t="str">
            <v>4.4</v>
          </cell>
          <cell r="B40">
            <v>1</v>
          </cell>
          <cell r="C40"/>
          <cell r="D40"/>
          <cell r="E40"/>
          <cell r="F40"/>
          <cell r="G40"/>
          <cell r="H40">
            <v>1</v>
          </cell>
          <cell r="I40" t="e">
            <v>#REF!</v>
          </cell>
          <cell r="J40" t="str">
            <v>ok</v>
          </cell>
        </row>
        <row r="41">
          <cell r="B41" t="str">
            <v>2ª Medição:</v>
          </cell>
          <cell r="C41"/>
          <cell r="D41"/>
          <cell r="E41"/>
          <cell r="F41"/>
          <cell r="G41"/>
          <cell r="H41"/>
          <cell r="I41"/>
          <cell r="J41"/>
        </row>
        <row r="42">
          <cell r="A42"/>
          <cell r="B42" t="str">
            <v xml:space="preserve">LIGAÇÕES PROVISÓRIAS DE ÁGUA E SANITÁRIO. </v>
          </cell>
          <cell r="C42">
            <v>1</v>
          </cell>
          <cell r="D42"/>
          <cell r="E42"/>
          <cell r="F42"/>
          <cell r="G42"/>
          <cell r="H42">
            <v>1</v>
          </cell>
          <cell r="I42"/>
          <cell r="J42"/>
        </row>
        <row r="43">
          <cell r="A43"/>
          <cell r="C43"/>
          <cell r="D43"/>
          <cell r="E43"/>
          <cell r="F43"/>
          <cell r="G43"/>
          <cell r="H43"/>
          <cell r="I43"/>
          <cell r="J43"/>
        </row>
        <row r="44">
          <cell r="A44"/>
          <cell r="C44"/>
          <cell r="D44"/>
          <cell r="E44"/>
          <cell r="F44"/>
          <cell r="G44" t="str">
            <v xml:space="preserve">2ª Medição </v>
          </cell>
          <cell r="H44">
            <v>1</v>
          </cell>
          <cell r="I44"/>
          <cell r="J44"/>
        </row>
        <row r="45">
          <cell r="A45"/>
          <cell r="C45"/>
          <cell r="D45"/>
          <cell r="E45"/>
          <cell r="F45"/>
          <cell r="G45"/>
          <cell r="H45"/>
          <cell r="I45"/>
          <cell r="J45"/>
        </row>
        <row r="46">
          <cell r="C46"/>
          <cell r="D46"/>
          <cell r="E46"/>
          <cell r="F46"/>
          <cell r="G46" t="str">
            <v>Medido Acumulado</v>
          </cell>
          <cell r="H46">
            <v>1</v>
          </cell>
          <cell r="I46"/>
          <cell r="J46"/>
        </row>
        <row r="47">
          <cell r="C47"/>
          <cell r="D47"/>
          <cell r="E47"/>
          <cell r="F47"/>
          <cell r="G47" t="str">
            <v>Contrato</v>
          </cell>
          <cell r="H47">
            <v>0</v>
          </cell>
          <cell r="I47"/>
          <cell r="J47"/>
        </row>
        <row r="48">
          <cell r="C48"/>
          <cell r="D48"/>
          <cell r="E48"/>
          <cell r="F48"/>
          <cell r="G48" t="str">
            <v>Saldo</v>
          </cell>
          <cell r="H48">
            <v>-1</v>
          </cell>
          <cell r="I48"/>
          <cell r="J48"/>
        </row>
        <row r="49">
          <cell r="C49"/>
          <cell r="D49"/>
          <cell r="E49"/>
          <cell r="F49"/>
          <cell r="G49"/>
          <cell r="H49"/>
          <cell r="I49"/>
          <cell r="J49"/>
        </row>
        <row r="50">
          <cell r="A50" t="str">
            <v>4.9</v>
          </cell>
          <cell r="B50">
            <v>17.7</v>
          </cell>
          <cell r="C50"/>
          <cell r="D50"/>
          <cell r="E50"/>
          <cell r="F50"/>
          <cell r="G50"/>
          <cell r="H50">
            <v>17.7</v>
          </cell>
          <cell r="I50" t="e">
            <v>#REF!</v>
          </cell>
          <cell r="J50" t="str">
            <v>ok</v>
          </cell>
        </row>
        <row r="51">
          <cell r="B51" t="str">
            <v>2ª Medição:</v>
          </cell>
          <cell r="C51"/>
          <cell r="D51"/>
          <cell r="E51"/>
          <cell r="F51"/>
          <cell r="G51"/>
          <cell r="H51"/>
          <cell r="I51"/>
          <cell r="J51"/>
        </row>
        <row r="52">
          <cell r="A52"/>
          <cell r="B52" t="str">
            <v>EXECUÇÃO DE SANITÁRIO E VESTIÁRIO EM CANTEIRO DE OBRA</v>
          </cell>
          <cell r="C52"/>
          <cell r="D52">
            <v>3.3</v>
          </cell>
          <cell r="E52">
            <v>5.3650000000000002</v>
          </cell>
          <cell r="F52"/>
          <cell r="G52"/>
          <cell r="H52">
            <v>17.704499999999999</v>
          </cell>
          <cell r="I52"/>
          <cell r="J52"/>
        </row>
        <row r="53">
          <cell r="A53"/>
          <cell r="C53"/>
          <cell r="D53"/>
          <cell r="E53"/>
          <cell r="F53"/>
          <cell r="G53"/>
          <cell r="H53"/>
          <cell r="I53"/>
          <cell r="J53"/>
        </row>
        <row r="54">
          <cell r="A54"/>
          <cell r="C54"/>
          <cell r="D54"/>
          <cell r="E54"/>
          <cell r="F54"/>
          <cell r="G54" t="str">
            <v>2ª Medição</v>
          </cell>
          <cell r="H54">
            <v>17.7</v>
          </cell>
          <cell r="I54"/>
          <cell r="J54"/>
        </row>
        <row r="55">
          <cell r="A55"/>
          <cell r="C55"/>
          <cell r="D55"/>
          <cell r="E55"/>
          <cell r="F55"/>
          <cell r="G55"/>
          <cell r="H55"/>
          <cell r="I55"/>
          <cell r="J55"/>
        </row>
        <row r="56">
          <cell r="C56"/>
          <cell r="D56"/>
          <cell r="E56"/>
          <cell r="F56"/>
          <cell r="G56" t="str">
            <v>Medido Acumulado</v>
          </cell>
          <cell r="H56">
            <v>17.7</v>
          </cell>
          <cell r="I56"/>
          <cell r="J56"/>
        </row>
        <row r="57">
          <cell r="C57"/>
          <cell r="D57"/>
          <cell r="E57"/>
          <cell r="F57"/>
          <cell r="G57" t="str">
            <v>Contrato</v>
          </cell>
          <cell r="H57">
            <v>0</v>
          </cell>
          <cell r="I57"/>
          <cell r="J57"/>
        </row>
        <row r="58">
          <cell r="C58"/>
          <cell r="D58"/>
          <cell r="E58"/>
          <cell r="F58"/>
          <cell r="G58" t="str">
            <v>Saldo</v>
          </cell>
          <cell r="H58">
            <v>-17.7</v>
          </cell>
          <cell r="I58"/>
          <cell r="J58"/>
        </row>
        <row r="59">
          <cell r="C59"/>
          <cell r="D59"/>
          <cell r="E59"/>
          <cell r="F59"/>
          <cell r="G59"/>
          <cell r="H59"/>
          <cell r="I59"/>
          <cell r="J59"/>
        </row>
        <row r="60">
          <cell r="A60" t="str">
            <v>4.10</v>
          </cell>
          <cell r="B60">
            <v>131.75</v>
          </cell>
          <cell r="C60"/>
          <cell r="D60"/>
          <cell r="E60"/>
          <cell r="F60"/>
          <cell r="G60"/>
          <cell r="H60">
            <v>131.75</v>
          </cell>
          <cell r="I60" t="e">
            <v>#REF!</v>
          </cell>
          <cell r="J60"/>
        </row>
        <row r="61">
          <cell r="B61" t="str">
            <v>2ª Medição:</v>
          </cell>
          <cell r="C61"/>
          <cell r="D61"/>
          <cell r="E61"/>
          <cell r="F61"/>
          <cell r="G61"/>
          <cell r="H61"/>
          <cell r="I61"/>
          <cell r="J61"/>
        </row>
        <row r="62">
          <cell r="A62"/>
          <cell r="B62" t="str">
            <v xml:space="preserve">FORNECIMENTO E MONTAGEM DE TELA DE SINALIZAÇÃO - SAPATAS </v>
          </cell>
          <cell r="C62">
            <v>131.75</v>
          </cell>
          <cell r="D62"/>
          <cell r="E62"/>
          <cell r="F62"/>
          <cell r="G62"/>
          <cell r="H62">
            <v>131.75</v>
          </cell>
          <cell r="I62"/>
          <cell r="J62"/>
        </row>
        <row r="63">
          <cell r="A63"/>
          <cell r="C63"/>
          <cell r="D63"/>
          <cell r="E63"/>
          <cell r="F63"/>
          <cell r="G63"/>
          <cell r="H63"/>
          <cell r="I63"/>
          <cell r="J63"/>
        </row>
        <row r="64">
          <cell r="A64"/>
          <cell r="C64"/>
          <cell r="D64"/>
          <cell r="E64"/>
          <cell r="F64"/>
          <cell r="G64"/>
          <cell r="H64"/>
          <cell r="I64"/>
          <cell r="J64"/>
        </row>
        <row r="65">
          <cell r="A65"/>
          <cell r="C65"/>
          <cell r="D65"/>
          <cell r="E65"/>
          <cell r="F65"/>
          <cell r="G65" t="str">
            <v>2ª Medição</v>
          </cell>
          <cell r="H65">
            <v>131.75</v>
          </cell>
          <cell r="I65"/>
          <cell r="J65"/>
        </row>
        <row r="66">
          <cell r="A66"/>
          <cell r="C66"/>
          <cell r="D66"/>
          <cell r="E66"/>
          <cell r="F66"/>
          <cell r="G66"/>
          <cell r="H66"/>
          <cell r="I66"/>
          <cell r="J66"/>
        </row>
        <row r="67">
          <cell r="C67"/>
          <cell r="D67"/>
          <cell r="E67"/>
          <cell r="F67"/>
          <cell r="G67" t="str">
            <v>Medido Acumulado</v>
          </cell>
          <cell r="H67">
            <v>131.75</v>
          </cell>
          <cell r="I67"/>
          <cell r="J67"/>
        </row>
        <row r="68">
          <cell r="C68"/>
          <cell r="D68"/>
          <cell r="E68"/>
          <cell r="F68"/>
          <cell r="G68" t="str">
            <v>Contrato</v>
          </cell>
          <cell r="H68">
            <v>0</v>
          </cell>
          <cell r="I68"/>
          <cell r="J68"/>
        </row>
        <row r="69">
          <cell r="C69"/>
          <cell r="D69"/>
          <cell r="E69"/>
          <cell r="F69"/>
          <cell r="G69" t="str">
            <v>Saldo</v>
          </cell>
          <cell r="H69">
            <v>-131.75</v>
          </cell>
          <cell r="I69"/>
          <cell r="J69"/>
        </row>
        <row r="70">
          <cell r="C70"/>
          <cell r="D70"/>
          <cell r="E70"/>
          <cell r="F70"/>
          <cell r="G70"/>
          <cell r="H70"/>
          <cell r="I70"/>
          <cell r="J70"/>
        </row>
        <row r="71">
          <cell r="A71" t="str">
            <v>4.11</v>
          </cell>
          <cell r="B71">
            <v>1</v>
          </cell>
          <cell r="C71"/>
          <cell r="D71"/>
          <cell r="E71"/>
          <cell r="F71"/>
          <cell r="G71"/>
          <cell r="H71">
            <v>1</v>
          </cell>
          <cell r="I71" t="e">
            <v>#REF!</v>
          </cell>
          <cell r="J71" t="str">
            <v>ok</v>
          </cell>
        </row>
        <row r="72">
          <cell r="B72" t="str">
            <v>2ª Medição:</v>
          </cell>
          <cell r="C72"/>
          <cell r="D72"/>
          <cell r="E72"/>
          <cell r="F72"/>
          <cell r="G72"/>
          <cell r="H72"/>
          <cell r="I72"/>
          <cell r="J72"/>
        </row>
        <row r="73">
          <cell r="A73"/>
          <cell r="B73" t="str">
            <v xml:space="preserve">FORNECIMENTO E INSTALAÇÃO DE SUMIDOURO PRÉ-MOLDADO </v>
          </cell>
          <cell r="C73">
            <v>1</v>
          </cell>
          <cell r="D73"/>
          <cell r="E73"/>
          <cell r="F73"/>
          <cell r="G73"/>
          <cell r="H73">
            <v>1</v>
          </cell>
          <cell r="I73"/>
          <cell r="J73"/>
        </row>
        <row r="74">
          <cell r="C74"/>
          <cell r="D74"/>
          <cell r="E74"/>
          <cell r="F74"/>
          <cell r="G74" t="str">
            <v>Medido Acumulado</v>
          </cell>
          <cell r="H74" t="e">
            <v>#REF!</v>
          </cell>
          <cell r="I74"/>
          <cell r="J74"/>
        </row>
        <row r="75">
          <cell r="C75"/>
          <cell r="D75"/>
          <cell r="E75"/>
          <cell r="F75"/>
          <cell r="G75" t="str">
            <v>Contrato</v>
          </cell>
          <cell r="H75">
            <v>0</v>
          </cell>
          <cell r="I75"/>
          <cell r="J75"/>
        </row>
        <row r="76">
          <cell r="C76"/>
          <cell r="D76"/>
          <cell r="E76"/>
          <cell r="F76"/>
          <cell r="G76" t="str">
            <v>Saldo</v>
          </cell>
          <cell r="H76" t="e">
            <v>#REF!</v>
          </cell>
          <cell r="I76"/>
          <cell r="J76"/>
        </row>
        <row r="77">
          <cell r="C77"/>
          <cell r="D77"/>
          <cell r="E77"/>
          <cell r="F77"/>
          <cell r="G77"/>
          <cell r="H77"/>
          <cell r="I77"/>
          <cell r="J77"/>
        </row>
        <row r="78">
          <cell r="A78" t="str">
            <v>5.1</v>
          </cell>
          <cell r="B78">
            <v>472.7</v>
          </cell>
          <cell r="C78"/>
          <cell r="D78"/>
          <cell r="E78"/>
          <cell r="F78"/>
          <cell r="G78"/>
          <cell r="H78">
            <v>259.61</v>
          </cell>
          <cell r="I78" t="e">
            <v>#REF!</v>
          </cell>
          <cell r="J78" t="str">
            <v>ok</v>
          </cell>
        </row>
        <row r="79">
          <cell r="B79" t="str">
            <v>2ª Medição:</v>
          </cell>
          <cell r="C79"/>
          <cell r="D79"/>
          <cell r="E79"/>
          <cell r="F79"/>
          <cell r="G79"/>
          <cell r="H79"/>
          <cell r="I79"/>
          <cell r="J79"/>
        </row>
        <row r="80">
          <cell r="A80"/>
          <cell r="B80" t="str">
            <v>SAPATA 1</v>
          </cell>
          <cell r="C80"/>
          <cell r="D80">
            <v>2.1</v>
          </cell>
          <cell r="E80">
            <v>2.1</v>
          </cell>
          <cell r="F80">
            <v>1</v>
          </cell>
          <cell r="G80"/>
          <cell r="H80">
            <v>4.41</v>
          </cell>
          <cell r="I80"/>
          <cell r="J80"/>
        </row>
        <row r="81">
          <cell r="B81" t="str">
            <v>SAPATA 2</v>
          </cell>
          <cell r="C81"/>
          <cell r="D81">
            <v>2.35</v>
          </cell>
          <cell r="E81">
            <v>2.35</v>
          </cell>
          <cell r="F81">
            <v>1</v>
          </cell>
          <cell r="G81"/>
          <cell r="H81">
            <v>5.5225000000000009</v>
          </cell>
          <cell r="I81"/>
          <cell r="J81"/>
        </row>
        <row r="82">
          <cell r="B82" t="str">
            <v>SAPATA 3</v>
          </cell>
          <cell r="C82"/>
          <cell r="D82">
            <v>2.35</v>
          </cell>
          <cell r="E82">
            <v>2.35</v>
          </cell>
          <cell r="F82">
            <v>1</v>
          </cell>
          <cell r="G82"/>
          <cell r="H82">
            <v>5.5225000000000009</v>
          </cell>
          <cell r="I82"/>
          <cell r="J82"/>
        </row>
        <row r="83">
          <cell r="A83"/>
          <cell r="B83" t="str">
            <v>SAPATA 4</v>
          </cell>
          <cell r="C83"/>
          <cell r="D83">
            <v>2.1</v>
          </cell>
          <cell r="E83">
            <v>2.1</v>
          </cell>
          <cell r="F83">
            <v>1</v>
          </cell>
          <cell r="G83"/>
          <cell r="H83">
            <v>4.41</v>
          </cell>
          <cell r="I83"/>
          <cell r="J83"/>
        </row>
        <row r="84">
          <cell r="B84" t="str">
            <v>SAPATA 5</v>
          </cell>
          <cell r="C84"/>
          <cell r="D84">
            <v>2.35</v>
          </cell>
          <cell r="E84">
            <v>2.35</v>
          </cell>
          <cell r="F84">
            <v>1</v>
          </cell>
          <cell r="G84"/>
          <cell r="H84">
            <v>5.5225000000000009</v>
          </cell>
          <cell r="I84"/>
          <cell r="J84"/>
        </row>
        <row r="85">
          <cell r="B85" t="str">
            <v>SAPATA 6</v>
          </cell>
          <cell r="C85"/>
          <cell r="D85">
            <v>2.8</v>
          </cell>
          <cell r="E85">
            <v>2.8</v>
          </cell>
          <cell r="F85">
            <v>1</v>
          </cell>
          <cell r="G85"/>
          <cell r="H85">
            <v>7.839999999999999</v>
          </cell>
          <cell r="I85"/>
          <cell r="J85"/>
        </row>
        <row r="86">
          <cell r="B86" t="str">
            <v>SAPATA 7</v>
          </cell>
          <cell r="C86"/>
          <cell r="D86">
            <v>2.35</v>
          </cell>
          <cell r="E86">
            <v>2.35</v>
          </cell>
          <cell r="F86">
            <v>1</v>
          </cell>
          <cell r="G86"/>
          <cell r="H86">
            <v>5.5225000000000009</v>
          </cell>
          <cell r="I86"/>
          <cell r="J86"/>
        </row>
        <row r="87">
          <cell r="B87" t="str">
            <v>SAPATA 8</v>
          </cell>
          <cell r="C87"/>
          <cell r="D87">
            <v>2.1</v>
          </cell>
          <cell r="E87">
            <v>2.1</v>
          </cell>
          <cell r="F87">
            <v>1</v>
          </cell>
          <cell r="G87"/>
          <cell r="H87">
            <v>4.41</v>
          </cell>
          <cell r="I87"/>
          <cell r="J87"/>
        </row>
        <row r="88">
          <cell r="A88"/>
          <cell r="B88" t="str">
            <v>SAPATA 9</v>
          </cell>
          <cell r="C88"/>
          <cell r="D88">
            <v>2.65</v>
          </cell>
          <cell r="E88">
            <v>2.65</v>
          </cell>
          <cell r="F88">
            <v>1</v>
          </cell>
          <cell r="G88"/>
          <cell r="H88">
            <v>7.0225</v>
          </cell>
          <cell r="I88"/>
          <cell r="J88"/>
        </row>
        <row r="89">
          <cell r="B89" t="str">
            <v>SAPATA 10</v>
          </cell>
          <cell r="C89"/>
          <cell r="D89">
            <v>2.35</v>
          </cell>
          <cell r="E89">
            <v>2.35</v>
          </cell>
          <cell r="F89">
            <v>1</v>
          </cell>
          <cell r="G89"/>
          <cell r="H89">
            <v>5.5225000000000009</v>
          </cell>
          <cell r="I89"/>
          <cell r="J89"/>
        </row>
        <row r="90">
          <cell r="B90" t="str">
            <v>SAPATA 11</v>
          </cell>
          <cell r="C90"/>
          <cell r="D90">
            <v>2.65</v>
          </cell>
          <cell r="E90">
            <v>2.65</v>
          </cell>
          <cell r="F90">
            <v>1</v>
          </cell>
          <cell r="G90"/>
          <cell r="H90">
            <v>7.0225</v>
          </cell>
          <cell r="I90"/>
          <cell r="J90"/>
        </row>
        <row r="91">
          <cell r="B91" t="str">
            <v>SAPATA 12</v>
          </cell>
          <cell r="C91"/>
          <cell r="D91">
            <v>2.65</v>
          </cell>
          <cell r="E91">
            <v>2.65</v>
          </cell>
          <cell r="F91">
            <v>1</v>
          </cell>
          <cell r="G91"/>
          <cell r="H91">
            <v>7.0225</v>
          </cell>
          <cell r="I91"/>
          <cell r="J91"/>
        </row>
        <row r="92">
          <cell r="B92" t="str">
            <v>SAPATA 13</v>
          </cell>
          <cell r="C92"/>
          <cell r="D92">
            <v>3</v>
          </cell>
          <cell r="E92">
            <v>3</v>
          </cell>
          <cell r="F92">
            <v>1</v>
          </cell>
          <cell r="G92"/>
          <cell r="H92">
            <v>9</v>
          </cell>
          <cell r="I92"/>
          <cell r="J92"/>
        </row>
        <row r="93">
          <cell r="A93"/>
          <cell r="B93" t="str">
            <v>SAPATA 14</v>
          </cell>
          <cell r="C93"/>
          <cell r="D93">
            <v>2.8</v>
          </cell>
          <cell r="E93">
            <v>2.8</v>
          </cell>
          <cell r="F93">
            <v>1</v>
          </cell>
          <cell r="G93"/>
          <cell r="H93">
            <v>7.839999999999999</v>
          </cell>
          <cell r="I93"/>
          <cell r="J93"/>
        </row>
        <row r="94">
          <cell r="B94" t="str">
            <v>SAPATA 15</v>
          </cell>
          <cell r="C94"/>
          <cell r="D94">
            <v>2.8</v>
          </cell>
          <cell r="E94">
            <v>2.8</v>
          </cell>
          <cell r="F94">
            <v>1</v>
          </cell>
          <cell r="G94"/>
          <cell r="H94">
            <v>7.839999999999999</v>
          </cell>
          <cell r="I94"/>
          <cell r="J94"/>
        </row>
        <row r="95">
          <cell r="B95" t="str">
            <v>SAPATA 16</v>
          </cell>
          <cell r="C95"/>
          <cell r="D95">
            <v>3</v>
          </cell>
          <cell r="E95">
            <v>3</v>
          </cell>
          <cell r="F95">
            <v>1</v>
          </cell>
          <cell r="G95"/>
          <cell r="H95">
            <v>9</v>
          </cell>
          <cell r="I95"/>
          <cell r="J95"/>
        </row>
        <row r="96">
          <cell r="A96"/>
          <cell r="B96" t="str">
            <v>SAPATA 17</v>
          </cell>
          <cell r="C96"/>
          <cell r="D96">
            <v>2.1</v>
          </cell>
          <cell r="E96">
            <v>2.1</v>
          </cell>
          <cell r="F96">
            <v>1</v>
          </cell>
          <cell r="G96"/>
          <cell r="H96">
            <v>4.41</v>
          </cell>
          <cell r="I96"/>
          <cell r="J96"/>
        </row>
        <row r="97">
          <cell r="B97" t="str">
            <v>SAPATA 18</v>
          </cell>
          <cell r="C97"/>
          <cell r="D97">
            <v>2.35</v>
          </cell>
          <cell r="E97">
            <v>2.35</v>
          </cell>
          <cell r="F97">
            <v>1</v>
          </cell>
          <cell r="G97"/>
          <cell r="H97">
            <v>5.5225000000000009</v>
          </cell>
          <cell r="I97"/>
          <cell r="J97"/>
        </row>
        <row r="98">
          <cell r="B98" t="str">
            <v>SAPATA 19</v>
          </cell>
          <cell r="C98"/>
          <cell r="D98">
            <v>2.35</v>
          </cell>
          <cell r="E98">
            <v>2.35</v>
          </cell>
          <cell r="F98">
            <v>1</v>
          </cell>
          <cell r="G98"/>
          <cell r="H98">
            <v>5.5225000000000009</v>
          </cell>
          <cell r="I98"/>
          <cell r="J98"/>
        </row>
        <row r="99">
          <cell r="B99" t="str">
            <v>SAPATA 20</v>
          </cell>
          <cell r="C99"/>
          <cell r="D99">
            <v>2.8</v>
          </cell>
          <cell r="E99">
            <v>2.8</v>
          </cell>
          <cell r="F99">
            <v>1</v>
          </cell>
          <cell r="G99"/>
          <cell r="H99">
            <v>7.839999999999999</v>
          </cell>
          <cell r="I99"/>
          <cell r="J99"/>
        </row>
        <row r="100">
          <cell r="B100" t="str">
            <v>SAPATA 21</v>
          </cell>
          <cell r="C100"/>
          <cell r="D100">
            <v>2.35</v>
          </cell>
          <cell r="E100">
            <v>2.35</v>
          </cell>
          <cell r="F100">
            <v>1</v>
          </cell>
          <cell r="G100"/>
          <cell r="H100">
            <v>5.5225000000000009</v>
          </cell>
          <cell r="I100"/>
          <cell r="J100"/>
        </row>
        <row r="101">
          <cell r="A101"/>
          <cell r="B101" t="str">
            <v>SAPATA 22</v>
          </cell>
          <cell r="C101"/>
          <cell r="D101">
            <v>2.35</v>
          </cell>
          <cell r="E101">
            <v>2.35</v>
          </cell>
          <cell r="F101">
            <v>1</v>
          </cell>
          <cell r="G101"/>
          <cell r="H101">
            <v>5.5225000000000009</v>
          </cell>
          <cell r="I101"/>
          <cell r="J101"/>
        </row>
        <row r="102">
          <cell r="A102"/>
          <cell r="B102" t="str">
            <v>SAPATA 23</v>
          </cell>
          <cell r="C102"/>
          <cell r="D102">
            <v>2.65</v>
          </cell>
          <cell r="E102">
            <v>2.65</v>
          </cell>
          <cell r="F102">
            <v>1</v>
          </cell>
          <cell r="G102"/>
          <cell r="H102">
            <v>7.0225</v>
          </cell>
          <cell r="I102"/>
          <cell r="J102"/>
        </row>
        <row r="103">
          <cell r="B103" t="str">
            <v>SAPATA 24</v>
          </cell>
          <cell r="C103"/>
          <cell r="D103">
            <v>2.1</v>
          </cell>
          <cell r="E103">
            <v>2.1</v>
          </cell>
          <cell r="F103">
            <v>1</v>
          </cell>
          <cell r="G103"/>
          <cell r="H103">
            <v>4.41</v>
          </cell>
          <cell r="I103"/>
          <cell r="J103"/>
        </row>
        <row r="104">
          <cell r="B104" t="str">
            <v>SAPATA 25</v>
          </cell>
          <cell r="C104"/>
          <cell r="D104">
            <v>2.1</v>
          </cell>
          <cell r="E104">
            <v>2.1</v>
          </cell>
          <cell r="F104">
            <v>1</v>
          </cell>
          <cell r="G104"/>
          <cell r="H104">
            <v>4.41</v>
          </cell>
          <cell r="I104"/>
          <cell r="J104"/>
        </row>
        <row r="105">
          <cell r="B105" t="str">
            <v>SAPATA 26</v>
          </cell>
          <cell r="C105"/>
          <cell r="D105">
            <v>2.35</v>
          </cell>
          <cell r="E105">
            <v>2.35</v>
          </cell>
          <cell r="F105">
            <v>1</v>
          </cell>
          <cell r="G105"/>
          <cell r="H105">
            <v>5.5225000000000009</v>
          </cell>
          <cell r="I105"/>
          <cell r="J105"/>
        </row>
        <row r="106">
          <cell r="A106"/>
          <cell r="B106" t="str">
            <v>SAPATA 27</v>
          </cell>
          <cell r="C106"/>
          <cell r="D106">
            <v>3</v>
          </cell>
          <cell r="E106">
            <v>3</v>
          </cell>
          <cell r="F106">
            <v>1</v>
          </cell>
          <cell r="G106"/>
          <cell r="H106">
            <v>9</v>
          </cell>
          <cell r="I106"/>
          <cell r="J106"/>
        </row>
        <row r="107">
          <cell r="A107"/>
          <cell r="B107" t="str">
            <v>SAPATA 28</v>
          </cell>
          <cell r="C107"/>
          <cell r="D107">
            <v>2.8</v>
          </cell>
          <cell r="E107">
            <v>2.8</v>
          </cell>
          <cell r="F107">
            <v>1</v>
          </cell>
          <cell r="G107"/>
          <cell r="H107">
            <v>7.839999999999999</v>
          </cell>
          <cell r="I107"/>
          <cell r="J107"/>
        </row>
        <row r="108">
          <cell r="B108" t="str">
            <v>SAPATA 29</v>
          </cell>
          <cell r="C108"/>
          <cell r="D108">
            <v>2.35</v>
          </cell>
          <cell r="E108">
            <v>2.35</v>
          </cell>
          <cell r="F108">
            <v>1</v>
          </cell>
          <cell r="G108"/>
          <cell r="H108">
            <v>5.5225000000000009</v>
          </cell>
          <cell r="I108"/>
          <cell r="J108"/>
        </row>
        <row r="109">
          <cell r="A109"/>
          <cell r="B109" t="str">
            <v>SAPATA 30</v>
          </cell>
          <cell r="C109"/>
          <cell r="D109">
            <v>2.65</v>
          </cell>
          <cell r="E109">
            <v>2.65</v>
          </cell>
          <cell r="F109">
            <v>1</v>
          </cell>
          <cell r="G109"/>
          <cell r="H109">
            <v>7.0225</v>
          </cell>
          <cell r="I109"/>
          <cell r="J109"/>
        </row>
        <row r="110">
          <cell r="B110" t="str">
            <v>SAPATA 31</v>
          </cell>
          <cell r="C110"/>
          <cell r="D110">
            <v>2.65</v>
          </cell>
          <cell r="E110">
            <v>2.65</v>
          </cell>
          <cell r="F110">
            <v>1</v>
          </cell>
          <cell r="G110"/>
          <cell r="H110">
            <v>7.0225</v>
          </cell>
          <cell r="I110"/>
          <cell r="J110"/>
        </row>
        <row r="111">
          <cell r="A111"/>
          <cell r="B111" t="str">
            <v>SAPATA 32</v>
          </cell>
          <cell r="C111"/>
          <cell r="D111">
            <v>2.35</v>
          </cell>
          <cell r="E111">
            <v>2.35</v>
          </cell>
          <cell r="F111">
            <v>1</v>
          </cell>
          <cell r="G111"/>
          <cell r="H111">
            <v>5.5225000000000009</v>
          </cell>
          <cell r="I111"/>
          <cell r="J111"/>
        </row>
        <row r="112">
          <cell r="B112" t="str">
            <v>SAPATA 33</v>
          </cell>
          <cell r="C112"/>
          <cell r="D112">
            <v>2.65</v>
          </cell>
          <cell r="E112">
            <v>2.65</v>
          </cell>
          <cell r="F112">
            <v>1</v>
          </cell>
          <cell r="G112"/>
          <cell r="H112">
            <v>7.0225</v>
          </cell>
          <cell r="I112"/>
          <cell r="J112"/>
        </row>
        <row r="113">
          <cell r="B113" t="str">
            <v>SAPATA 34</v>
          </cell>
          <cell r="C113"/>
          <cell r="D113">
            <v>2.65</v>
          </cell>
          <cell r="E113">
            <v>2.65</v>
          </cell>
          <cell r="F113">
            <v>1</v>
          </cell>
          <cell r="G113"/>
          <cell r="H113">
            <v>7.0225</v>
          </cell>
          <cell r="I113"/>
          <cell r="J113"/>
        </row>
        <row r="114">
          <cell r="B114" t="str">
            <v>SAPATA 35</v>
          </cell>
          <cell r="C114"/>
          <cell r="D114">
            <v>2.8</v>
          </cell>
          <cell r="E114">
            <v>2.8</v>
          </cell>
          <cell r="F114">
            <v>1</v>
          </cell>
          <cell r="G114"/>
          <cell r="H114">
            <v>7.839999999999999</v>
          </cell>
          <cell r="I114"/>
          <cell r="J114"/>
        </row>
        <row r="115">
          <cell r="A115"/>
          <cell r="B115" t="str">
            <v>SAPATA 36</v>
          </cell>
          <cell r="C115"/>
          <cell r="D115">
            <v>2.1</v>
          </cell>
          <cell r="E115">
            <v>2.1</v>
          </cell>
          <cell r="F115">
            <v>1</v>
          </cell>
          <cell r="G115"/>
          <cell r="H115">
            <v>4.41</v>
          </cell>
          <cell r="I115"/>
          <cell r="J115"/>
        </row>
        <row r="116">
          <cell r="A116"/>
          <cell r="B116" t="str">
            <v>SAPATA 37</v>
          </cell>
          <cell r="C116"/>
          <cell r="D116">
            <v>2.35</v>
          </cell>
          <cell r="E116">
            <v>2.35</v>
          </cell>
          <cell r="F116">
            <v>1</v>
          </cell>
          <cell r="G116"/>
          <cell r="H116">
            <v>5.5225000000000009</v>
          </cell>
          <cell r="I116"/>
          <cell r="J116"/>
        </row>
        <row r="117">
          <cell r="B117" t="str">
            <v>SAPATA 38</v>
          </cell>
          <cell r="C117"/>
          <cell r="D117">
            <v>2.35</v>
          </cell>
          <cell r="E117">
            <v>2.35</v>
          </cell>
          <cell r="F117">
            <v>1</v>
          </cell>
          <cell r="G117"/>
          <cell r="H117">
            <v>5.5225000000000009</v>
          </cell>
          <cell r="I117"/>
          <cell r="J117"/>
        </row>
        <row r="118">
          <cell r="A118"/>
          <cell r="B118" t="str">
            <v>SAPATA 39</v>
          </cell>
          <cell r="C118"/>
          <cell r="D118">
            <v>2.35</v>
          </cell>
          <cell r="E118">
            <v>2.35</v>
          </cell>
          <cell r="F118">
            <v>1</v>
          </cell>
          <cell r="G118"/>
          <cell r="H118">
            <v>5.5225000000000009</v>
          </cell>
          <cell r="I118"/>
          <cell r="J118"/>
        </row>
        <row r="119">
          <cell r="B119" t="str">
            <v>SAPATA 40</v>
          </cell>
          <cell r="C119"/>
          <cell r="D119">
            <v>2.8</v>
          </cell>
          <cell r="E119">
            <v>2.8</v>
          </cell>
          <cell r="F119">
            <v>1</v>
          </cell>
          <cell r="G119"/>
          <cell r="H119">
            <v>7.839999999999999</v>
          </cell>
          <cell r="I119"/>
          <cell r="J119"/>
        </row>
        <row r="120">
          <cell r="B120" t="str">
            <v>SAPATA 41</v>
          </cell>
          <cell r="C120"/>
          <cell r="D120">
            <v>2.8</v>
          </cell>
          <cell r="E120">
            <v>2.8</v>
          </cell>
          <cell r="F120">
            <v>1</v>
          </cell>
          <cell r="G120"/>
          <cell r="H120">
            <v>7.839999999999999</v>
          </cell>
          <cell r="I120"/>
          <cell r="J120"/>
        </row>
        <row r="121">
          <cell r="B121"/>
          <cell r="C121"/>
          <cell r="D121"/>
          <cell r="E121"/>
          <cell r="F121"/>
          <cell r="G121"/>
          <cell r="H121"/>
          <cell r="I121"/>
          <cell r="J121"/>
        </row>
        <row r="122">
          <cell r="B122"/>
          <cell r="C122"/>
          <cell r="D122"/>
          <cell r="E122"/>
          <cell r="F122"/>
          <cell r="G122" t="str">
            <v>2ª Medição</v>
          </cell>
          <cell r="H122">
            <v>259.61</v>
          </cell>
          <cell r="I122"/>
          <cell r="J122"/>
        </row>
        <row r="123">
          <cell r="B123"/>
          <cell r="C123"/>
          <cell r="D123"/>
          <cell r="E123"/>
          <cell r="F123"/>
          <cell r="G123"/>
          <cell r="H123"/>
          <cell r="I123"/>
          <cell r="J123"/>
        </row>
        <row r="124">
          <cell r="C124"/>
          <cell r="D124"/>
          <cell r="E124"/>
          <cell r="F124"/>
          <cell r="G124" t="str">
            <v>Medido Acumulado</v>
          </cell>
          <cell r="H124">
            <v>259.61</v>
          </cell>
          <cell r="I124"/>
          <cell r="J124"/>
        </row>
        <row r="125">
          <cell r="C125"/>
          <cell r="D125"/>
          <cell r="E125"/>
          <cell r="F125"/>
          <cell r="G125" t="str">
            <v>Contrato</v>
          </cell>
          <cell r="H125">
            <v>0</v>
          </cell>
          <cell r="I125"/>
          <cell r="J125"/>
        </row>
        <row r="126">
          <cell r="C126"/>
          <cell r="D126"/>
          <cell r="E126"/>
          <cell r="F126"/>
          <cell r="G126" t="str">
            <v>Saldo</v>
          </cell>
          <cell r="H126">
            <v>-259.61</v>
          </cell>
          <cell r="I126"/>
          <cell r="J126"/>
        </row>
        <row r="127">
          <cell r="C127"/>
          <cell r="D127"/>
          <cell r="E127"/>
          <cell r="F127"/>
          <cell r="G127"/>
          <cell r="H127"/>
          <cell r="I127"/>
          <cell r="J127"/>
        </row>
        <row r="128">
          <cell r="A128" t="str">
            <v>5.2</v>
          </cell>
          <cell r="B128">
            <v>5.6</v>
          </cell>
          <cell r="C128"/>
          <cell r="D128"/>
          <cell r="E128"/>
          <cell r="F128"/>
          <cell r="G128"/>
          <cell r="H128">
            <v>5.39</v>
          </cell>
          <cell r="I128" t="e">
            <v>#REF!</v>
          </cell>
          <cell r="J128" t="str">
            <v>ok</v>
          </cell>
        </row>
        <row r="129">
          <cell r="A129"/>
          <cell r="B129" t="str">
            <v xml:space="preserve">EMBASAMENTO CINTA 1 </v>
          </cell>
          <cell r="C129"/>
          <cell r="D129">
            <v>0.5</v>
          </cell>
          <cell r="E129">
            <v>30.200000000000003</v>
          </cell>
          <cell r="F129">
            <v>0.4</v>
          </cell>
          <cell r="G129"/>
          <cell r="H129"/>
          <cell r="I129"/>
          <cell r="J129"/>
        </row>
        <row r="130">
          <cell r="A130"/>
          <cell r="B130" t="str">
            <v>2ª Medição:</v>
          </cell>
          <cell r="C130"/>
          <cell r="D130"/>
          <cell r="E130"/>
          <cell r="F130"/>
          <cell r="G130"/>
          <cell r="H130"/>
          <cell r="I130"/>
          <cell r="J130"/>
        </row>
        <row r="131">
          <cell r="B131" t="str">
            <v>EMBASAMENTO CINTA 4</v>
          </cell>
          <cell r="C131"/>
          <cell r="D131">
            <v>0.5</v>
          </cell>
          <cell r="E131">
            <v>1.64</v>
          </cell>
          <cell r="F131">
            <v>0.4</v>
          </cell>
          <cell r="G131"/>
          <cell r="H131">
            <v>0.32800000000000001</v>
          </cell>
          <cell r="I131"/>
          <cell r="J131"/>
        </row>
        <row r="132">
          <cell r="B132" t="str">
            <v>EMBASAMENTO CINTA 6</v>
          </cell>
          <cell r="C132"/>
          <cell r="D132">
            <v>0.5</v>
          </cell>
          <cell r="E132">
            <v>1.23</v>
          </cell>
          <cell r="F132">
            <v>0.4</v>
          </cell>
          <cell r="G132"/>
          <cell r="H132">
            <v>0.246</v>
          </cell>
          <cell r="I132"/>
          <cell r="J132"/>
        </row>
        <row r="133">
          <cell r="A133"/>
          <cell r="B133" t="str">
            <v>EMBASAMENTO CINTA 7</v>
          </cell>
          <cell r="C133"/>
          <cell r="D133">
            <v>0.5</v>
          </cell>
          <cell r="E133">
            <v>1.23</v>
          </cell>
          <cell r="F133">
            <v>0.4</v>
          </cell>
          <cell r="G133"/>
          <cell r="H133">
            <v>0.246</v>
          </cell>
          <cell r="I133"/>
          <cell r="J133"/>
        </row>
        <row r="134">
          <cell r="B134" t="str">
            <v>EMBASAMENTO CINTA 8</v>
          </cell>
          <cell r="C134"/>
          <cell r="D134">
            <v>0.5</v>
          </cell>
          <cell r="E134">
            <v>2.79</v>
          </cell>
          <cell r="F134">
            <v>0.4</v>
          </cell>
          <cell r="G134"/>
          <cell r="H134">
            <v>0.55800000000000005</v>
          </cell>
          <cell r="I134"/>
          <cell r="J134"/>
        </row>
        <row r="135">
          <cell r="B135" t="str">
            <v>EMBASAMENTO CINTA 11</v>
          </cell>
          <cell r="C135"/>
          <cell r="D135">
            <v>0.5</v>
          </cell>
          <cell r="E135">
            <v>31.76</v>
          </cell>
          <cell r="F135">
            <v>0.4</v>
          </cell>
          <cell r="G135"/>
          <cell r="H135"/>
          <cell r="I135"/>
          <cell r="J135"/>
        </row>
        <row r="136">
          <cell r="B136" t="str">
            <v>EMBASAMENTO CINTA 12</v>
          </cell>
          <cell r="C136"/>
          <cell r="D136">
            <v>0.5</v>
          </cell>
          <cell r="E136">
            <v>9</v>
          </cell>
          <cell r="F136">
            <v>0.4</v>
          </cell>
          <cell r="G136"/>
          <cell r="H136">
            <v>1.8</v>
          </cell>
          <cell r="I136"/>
          <cell r="J136"/>
        </row>
        <row r="137">
          <cell r="B137" t="str">
            <v>EMBASAMENTO CINTA 13</v>
          </cell>
          <cell r="C137"/>
          <cell r="D137">
            <v>0.5</v>
          </cell>
          <cell r="E137">
            <v>9</v>
          </cell>
          <cell r="F137">
            <v>0.4</v>
          </cell>
          <cell r="G137"/>
          <cell r="H137">
            <v>1.8</v>
          </cell>
          <cell r="I137"/>
          <cell r="J137"/>
        </row>
        <row r="138">
          <cell r="A138"/>
          <cell r="B138" t="str">
            <v>EMBASAMENTO CINTA 14</v>
          </cell>
          <cell r="C138"/>
          <cell r="D138">
            <v>0.5</v>
          </cell>
          <cell r="E138">
            <v>2.04</v>
          </cell>
          <cell r="F138">
            <v>0.4</v>
          </cell>
          <cell r="G138"/>
          <cell r="H138">
            <v>0.40800000000000003</v>
          </cell>
          <cell r="I138"/>
          <cell r="J138"/>
        </row>
        <row r="139">
          <cell r="B139" t="str">
            <v>EMBASAMENTO CINTA 25</v>
          </cell>
          <cell r="C139"/>
          <cell r="D139">
            <v>0.5</v>
          </cell>
          <cell r="E139">
            <v>6.55</v>
          </cell>
          <cell r="F139">
            <v>0.4</v>
          </cell>
          <cell r="G139"/>
          <cell r="H139"/>
          <cell r="I139"/>
          <cell r="J139"/>
        </row>
        <row r="140">
          <cell r="B140" t="str">
            <v>EMBASAMENTO CINTA 26</v>
          </cell>
          <cell r="C140"/>
          <cell r="D140">
            <v>0.5</v>
          </cell>
          <cell r="E140">
            <v>5.67</v>
          </cell>
          <cell r="F140">
            <v>0.4</v>
          </cell>
          <cell r="G140"/>
          <cell r="H140"/>
          <cell r="I140"/>
          <cell r="J140"/>
        </row>
        <row r="141">
          <cell r="B141" t="str">
            <v>EMBASAMENTO CINTA 27</v>
          </cell>
          <cell r="C141"/>
          <cell r="D141">
            <v>0.5</v>
          </cell>
          <cell r="E141">
            <v>8.25</v>
          </cell>
          <cell r="F141">
            <v>0.4</v>
          </cell>
          <cell r="G141"/>
          <cell r="H141"/>
          <cell r="I141"/>
          <cell r="J141"/>
        </row>
        <row r="142">
          <cell r="B142"/>
          <cell r="C142"/>
          <cell r="D142"/>
          <cell r="E142"/>
          <cell r="F142"/>
          <cell r="G142"/>
          <cell r="H142"/>
          <cell r="I142"/>
          <cell r="J142"/>
        </row>
        <row r="143">
          <cell r="B143"/>
          <cell r="C143"/>
          <cell r="D143"/>
          <cell r="E143"/>
          <cell r="F143"/>
          <cell r="G143" t="str">
            <v>2ª Medição</v>
          </cell>
          <cell r="H143">
            <v>5.39</v>
          </cell>
          <cell r="I143"/>
          <cell r="J143"/>
        </row>
        <row r="144">
          <cell r="B144"/>
          <cell r="C144"/>
          <cell r="D144"/>
          <cell r="E144"/>
          <cell r="F144"/>
          <cell r="G144"/>
          <cell r="H144"/>
          <cell r="I144"/>
          <cell r="J144"/>
        </row>
        <row r="145">
          <cell r="C145"/>
          <cell r="D145"/>
          <cell r="E145"/>
          <cell r="F145"/>
          <cell r="G145" t="str">
            <v>Medido Acumulado</v>
          </cell>
          <cell r="H145">
            <v>5.39</v>
          </cell>
          <cell r="I145"/>
          <cell r="J145"/>
        </row>
        <row r="146">
          <cell r="C146"/>
          <cell r="D146"/>
          <cell r="E146"/>
          <cell r="F146"/>
          <cell r="G146" t="str">
            <v>Contrato</v>
          </cell>
          <cell r="H146">
            <v>0.20999999999999996</v>
          </cell>
          <cell r="I146"/>
          <cell r="J146"/>
        </row>
        <row r="147">
          <cell r="C147"/>
          <cell r="D147"/>
          <cell r="E147"/>
          <cell r="F147"/>
          <cell r="G147" t="str">
            <v>Saldo</v>
          </cell>
          <cell r="H147">
            <v>-5.18</v>
          </cell>
          <cell r="I147"/>
          <cell r="J147"/>
        </row>
        <row r="148">
          <cell r="C148"/>
          <cell r="D148"/>
          <cell r="E148"/>
          <cell r="F148"/>
          <cell r="G148"/>
          <cell r="H148"/>
          <cell r="I148"/>
          <cell r="J148"/>
        </row>
        <row r="149">
          <cell r="A149" t="str">
            <v>5.5</v>
          </cell>
          <cell r="B149">
            <v>537</v>
          </cell>
          <cell r="C149"/>
          <cell r="D149"/>
          <cell r="E149"/>
          <cell r="F149"/>
          <cell r="G149"/>
          <cell r="H149">
            <v>230.09</v>
          </cell>
          <cell r="I149" t="e">
            <v>#REF!</v>
          </cell>
          <cell r="J149" t="str">
            <v>ok</v>
          </cell>
        </row>
        <row r="150">
          <cell r="B150" t="str">
            <v>2ª Medição:</v>
          </cell>
          <cell r="C150"/>
          <cell r="D150"/>
          <cell r="E150"/>
          <cell r="F150"/>
          <cell r="G150"/>
          <cell r="H150"/>
          <cell r="I150"/>
          <cell r="J150"/>
        </row>
        <row r="151">
          <cell r="A151"/>
          <cell r="B151" t="str">
            <v>SAPATA 1</v>
          </cell>
          <cell r="C151"/>
          <cell r="D151">
            <v>2.1</v>
          </cell>
          <cell r="E151">
            <v>2.1</v>
          </cell>
          <cell r="F151">
            <v>1</v>
          </cell>
          <cell r="G151"/>
          <cell r="H151">
            <v>4.41</v>
          </cell>
          <cell r="I151"/>
          <cell r="J151"/>
        </row>
        <row r="152">
          <cell r="B152" t="str">
            <v>SAPATA 2</v>
          </cell>
          <cell r="C152"/>
          <cell r="D152">
            <v>2.35</v>
          </cell>
          <cell r="E152">
            <v>2.35</v>
          </cell>
          <cell r="F152">
            <v>1</v>
          </cell>
          <cell r="G152"/>
          <cell r="H152">
            <v>5.5225000000000009</v>
          </cell>
          <cell r="I152"/>
          <cell r="J152"/>
        </row>
        <row r="153">
          <cell r="B153" t="str">
            <v>SAPATA 3</v>
          </cell>
          <cell r="C153"/>
          <cell r="D153">
            <v>2.35</v>
          </cell>
          <cell r="E153">
            <v>2.35</v>
          </cell>
          <cell r="F153">
            <v>1</v>
          </cell>
          <cell r="G153"/>
          <cell r="H153">
            <v>5.5225000000000009</v>
          </cell>
          <cell r="I153"/>
          <cell r="J153"/>
        </row>
        <row r="154">
          <cell r="A154"/>
          <cell r="B154" t="str">
            <v>SAPATA 4</v>
          </cell>
          <cell r="C154"/>
          <cell r="D154">
            <v>2.1</v>
          </cell>
          <cell r="E154">
            <v>2.1</v>
          </cell>
          <cell r="F154">
            <v>1</v>
          </cell>
          <cell r="G154"/>
          <cell r="H154">
            <v>4.41</v>
          </cell>
          <cell r="I154"/>
          <cell r="J154"/>
        </row>
        <row r="155">
          <cell r="B155" t="str">
            <v>SAPATA 5</v>
          </cell>
          <cell r="C155"/>
          <cell r="D155">
            <v>2.35</v>
          </cell>
          <cell r="E155">
            <v>2.35</v>
          </cell>
          <cell r="F155">
            <v>1</v>
          </cell>
          <cell r="G155"/>
          <cell r="H155">
            <v>5.5225000000000009</v>
          </cell>
          <cell r="I155"/>
          <cell r="J155"/>
        </row>
        <row r="156">
          <cell r="B156" t="str">
            <v>SAPATA 6</v>
          </cell>
          <cell r="C156"/>
          <cell r="D156">
            <v>2.8</v>
          </cell>
          <cell r="E156">
            <v>2.8</v>
          </cell>
          <cell r="F156">
            <v>1</v>
          </cell>
          <cell r="G156"/>
          <cell r="H156">
            <v>7.839999999999999</v>
          </cell>
          <cell r="I156"/>
          <cell r="J156"/>
        </row>
        <row r="157">
          <cell r="B157" t="str">
            <v>SAPATA 7</v>
          </cell>
          <cell r="C157"/>
          <cell r="D157">
            <v>2.35</v>
          </cell>
          <cell r="E157">
            <v>2.35</v>
          </cell>
          <cell r="F157">
            <v>1</v>
          </cell>
          <cell r="G157"/>
          <cell r="H157">
            <v>5.5225000000000009</v>
          </cell>
          <cell r="I157"/>
          <cell r="J157"/>
        </row>
        <row r="158">
          <cell r="B158" t="str">
            <v>SAPATA 8</v>
          </cell>
          <cell r="C158"/>
          <cell r="D158">
            <v>2.1</v>
          </cell>
          <cell r="E158">
            <v>2.1</v>
          </cell>
          <cell r="F158">
            <v>1</v>
          </cell>
          <cell r="G158"/>
          <cell r="H158">
            <v>4.41</v>
          </cell>
          <cell r="I158"/>
          <cell r="J158"/>
        </row>
        <row r="159">
          <cell r="A159"/>
          <cell r="B159" t="str">
            <v>SAPATA 9</v>
          </cell>
          <cell r="C159"/>
          <cell r="D159">
            <v>2.65</v>
          </cell>
          <cell r="E159">
            <v>2.65</v>
          </cell>
          <cell r="F159">
            <v>1</v>
          </cell>
          <cell r="G159"/>
          <cell r="H159">
            <v>7.0225</v>
          </cell>
          <cell r="I159"/>
          <cell r="J159"/>
        </row>
        <row r="160">
          <cell r="B160" t="str">
            <v>SAPATA 10</v>
          </cell>
          <cell r="C160"/>
          <cell r="D160">
            <v>2.35</v>
          </cell>
          <cell r="E160">
            <v>2.35</v>
          </cell>
          <cell r="F160">
            <v>1</v>
          </cell>
          <cell r="G160"/>
          <cell r="H160">
            <v>5.5225000000000009</v>
          </cell>
          <cell r="I160"/>
          <cell r="J160"/>
        </row>
        <row r="161">
          <cell r="A161"/>
          <cell r="B161" t="str">
            <v>SAPATA 11</v>
          </cell>
          <cell r="C161"/>
          <cell r="D161">
            <v>2.65</v>
          </cell>
          <cell r="E161">
            <v>2.65</v>
          </cell>
          <cell r="F161">
            <v>1</v>
          </cell>
          <cell r="G161"/>
          <cell r="H161">
            <v>7.0225</v>
          </cell>
          <cell r="I161"/>
          <cell r="J161"/>
        </row>
        <row r="162">
          <cell r="B162" t="str">
            <v>SAPATA 12</v>
          </cell>
          <cell r="C162"/>
          <cell r="D162">
            <v>2.65</v>
          </cell>
          <cell r="E162">
            <v>2.65</v>
          </cell>
          <cell r="F162">
            <v>1</v>
          </cell>
          <cell r="G162"/>
          <cell r="H162">
            <v>7.0225</v>
          </cell>
          <cell r="I162"/>
          <cell r="J162"/>
        </row>
        <row r="163">
          <cell r="B163" t="str">
            <v>SAPATA 13</v>
          </cell>
          <cell r="C163"/>
          <cell r="D163">
            <v>3</v>
          </cell>
          <cell r="E163">
            <v>3</v>
          </cell>
          <cell r="F163">
            <v>1</v>
          </cell>
          <cell r="G163"/>
          <cell r="H163">
            <v>9</v>
          </cell>
          <cell r="I163"/>
          <cell r="J163"/>
        </row>
        <row r="164">
          <cell r="B164" t="str">
            <v>SAPATA 14</v>
          </cell>
          <cell r="C164"/>
          <cell r="D164">
            <v>2.8</v>
          </cell>
          <cell r="E164">
            <v>2.8</v>
          </cell>
          <cell r="F164">
            <v>1</v>
          </cell>
          <cell r="G164"/>
          <cell r="H164">
            <v>7.839999999999999</v>
          </cell>
          <cell r="I164"/>
          <cell r="J164"/>
        </row>
        <row r="165">
          <cell r="B165" t="str">
            <v>SAPATA 15</v>
          </cell>
          <cell r="C165"/>
          <cell r="D165">
            <v>2.8</v>
          </cell>
          <cell r="E165">
            <v>2.8</v>
          </cell>
          <cell r="F165">
            <v>1</v>
          </cell>
          <cell r="G165"/>
          <cell r="H165">
            <v>7.839999999999999</v>
          </cell>
          <cell r="I165"/>
          <cell r="J165"/>
        </row>
        <row r="166">
          <cell r="B166" t="str">
            <v>SAPATA 16</v>
          </cell>
          <cell r="C166"/>
          <cell r="D166">
            <v>3</v>
          </cell>
          <cell r="E166">
            <v>3</v>
          </cell>
          <cell r="F166">
            <v>1</v>
          </cell>
          <cell r="G166"/>
          <cell r="H166">
            <v>9</v>
          </cell>
          <cell r="I166"/>
          <cell r="J166"/>
        </row>
        <row r="167">
          <cell r="A167"/>
          <cell r="B167" t="str">
            <v>SAPATA 17</v>
          </cell>
          <cell r="C167"/>
          <cell r="D167">
            <v>2.1</v>
          </cell>
          <cell r="E167">
            <v>2.1</v>
          </cell>
          <cell r="F167">
            <v>1</v>
          </cell>
          <cell r="G167"/>
          <cell r="H167">
            <v>4.41</v>
          </cell>
          <cell r="I167"/>
          <cell r="J167"/>
        </row>
        <row r="168">
          <cell r="B168" t="str">
            <v>SAPATA 18</v>
          </cell>
          <cell r="C168"/>
          <cell r="D168">
            <v>2.35</v>
          </cell>
          <cell r="E168">
            <v>2.35</v>
          </cell>
          <cell r="F168">
            <v>1</v>
          </cell>
          <cell r="G168"/>
          <cell r="H168">
            <v>5.5225000000000009</v>
          </cell>
          <cell r="I168"/>
          <cell r="J168"/>
        </row>
        <row r="169">
          <cell r="B169" t="str">
            <v>SAPATA 19</v>
          </cell>
          <cell r="C169"/>
          <cell r="D169">
            <v>2.35</v>
          </cell>
          <cell r="E169">
            <v>2.35</v>
          </cell>
          <cell r="F169">
            <v>1</v>
          </cell>
          <cell r="G169"/>
          <cell r="H169">
            <v>5.5225000000000009</v>
          </cell>
          <cell r="I169"/>
          <cell r="J169"/>
        </row>
        <row r="170">
          <cell r="B170" t="str">
            <v>SAPATA 20</v>
          </cell>
          <cell r="C170"/>
          <cell r="D170">
            <v>2.8</v>
          </cell>
          <cell r="E170">
            <v>2.8</v>
          </cell>
          <cell r="F170">
            <v>1</v>
          </cell>
          <cell r="G170"/>
          <cell r="H170">
            <v>7.839999999999999</v>
          </cell>
          <cell r="I170"/>
          <cell r="J170"/>
        </row>
        <row r="171">
          <cell r="B171" t="str">
            <v>SAPATA 21</v>
          </cell>
          <cell r="C171"/>
          <cell r="D171">
            <v>2.35</v>
          </cell>
          <cell r="E171">
            <v>2.35</v>
          </cell>
          <cell r="F171">
            <v>1</v>
          </cell>
          <cell r="G171"/>
          <cell r="H171">
            <v>5.5225000000000009</v>
          </cell>
          <cell r="I171"/>
          <cell r="J171"/>
        </row>
        <row r="172">
          <cell r="A172"/>
          <cell r="B172" t="str">
            <v>SAPATA 22</v>
          </cell>
          <cell r="C172"/>
          <cell r="D172">
            <v>2.35</v>
          </cell>
          <cell r="E172">
            <v>2.35</v>
          </cell>
          <cell r="F172">
            <v>1</v>
          </cell>
          <cell r="G172"/>
          <cell r="H172">
            <v>5.5225000000000009</v>
          </cell>
          <cell r="I172"/>
          <cell r="J172"/>
        </row>
        <row r="173">
          <cell r="B173" t="str">
            <v>SAPATA 23</v>
          </cell>
          <cell r="C173"/>
          <cell r="D173">
            <v>2.65</v>
          </cell>
          <cell r="E173">
            <v>2.65</v>
          </cell>
          <cell r="F173">
            <v>1</v>
          </cell>
          <cell r="G173"/>
          <cell r="H173">
            <v>7.0225</v>
          </cell>
          <cell r="I173"/>
          <cell r="J173"/>
        </row>
        <row r="174">
          <cell r="A174"/>
          <cell r="B174" t="str">
            <v>SAPATA 24</v>
          </cell>
          <cell r="C174"/>
          <cell r="D174">
            <v>2.1</v>
          </cell>
          <cell r="E174">
            <v>2.1</v>
          </cell>
          <cell r="F174">
            <v>1</v>
          </cell>
          <cell r="G174"/>
          <cell r="H174">
            <v>4.41</v>
          </cell>
          <cell r="I174"/>
          <cell r="J174"/>
        </row>
        <row r="175">
          <cell r="B175" t="str">
            <v>SAPATA 25</v>
          </cell>
          <cell r="C175"/>
          <cell r="D175">
            <v>2.1</v>
          </cell>
          <cell r="E175">
            <v>2.1</v>
          </cell>
          <cell r="F175">
            <v>1</v>
          </cell>
          <cell r="G175"/>
          <cell r="H175">
            <v>4.41</v>
          </cell>
          <cell r="I175"/>
          <cell r="J175"/>
        </row>
        <row r="176">
          <cell r="B176" t="str">
            <v>SAPATA 26</v>
          </cell>
          <cell r="C176"/>
          <cell r="D176">
            <v>2.35</v>
          </cell>
          <cell r="E176">
            <v>2.35</v>
          </cell>
          <cell r="F176">
            <v>1</v>
          </cell>
          <cell r="G176"/>
          <cell r="H176">
            <v>5.5225000000000009</v>
          </cell>
          <cell r="I176"/>
          <cell r="J176"/>
        </row>
        <row r="177">
          <cell r="B177" t="str">
            <v>SAPATA 27</v>
          </cell>
          <cell r="C177"/>
          <cell r="D177">
            <v>3</v>
          </cell>
          <cell r="E177">
            <v>3</v>
          </cell>
          <cell r="F177">
            <v>1</v>
          </cell>
          <cell r="G177"/>
          <cell r="H177">
            <v>9</v>
          </cell>
          <cell r="I177"/>
          <cell r="J177"/>
        </row>
        <row r="178">
          <cell r="A178"/>
          <cell r="B178" t="str">
            <v>SAPATA 28</v>
          </cell>
          <cell r="C178"/>
          <cell r="D178">
            <v>2.8</v>
          </cell>
          <cell r="E178">
            <v>2.8</v>
          </cell>
          <cell r="F178">
            <v>1</v>
          </cell>
          <cell r="G178"/>
          <cell r="H178">
            <v>7.839999999999999</v>
          </cell>
          <cell r="I178"/>
          <cell r="J178"/>
        </row>
        <row r="179">
          <cell r="B179" t="str">
            <v>SAPATA 29</v>
          </cell>
          <cell r="C179"/>
          <cell r="D179">
            <v>2.35</v>
          </cell>
          <cell r="E179">
            <v>2.35</v>
          </cell>
          <cell r="F179">
            <v>1</v>
          </cell>
          <cell r="G179"/>
          <cell r="H179">
            <v>5.5225000000000009</v>
          </cell>
          <cell r="I179"/>
          <cell r="J179"/>
        </row>
        <row r="180">
          <cell r="A180"/>
          <cell r="B180" t="str">
            <v>SAPATA 30</v>
          </cell>
          <cell r="C180"/>
          <cell r="D180">
            <v>2.65</v>
          </cell>
          <cell r="E180">
            <v>2.65</v>
          </cell>
          <cell r="F180">
            <v>1</v>
          </cell>
          <cell r="G180"/>
          <cell r="H180">
            <v>7.0225</v>
          </cell>
          <cell r="I180"/>
          <cell r="J180"/>
        </row>
        <row r="181">
          <cell r="B181" t="str">
            <v>SAPATA 31</v>
          </cell>
          <cell r="C181"/>
          <cell r="D181">
            <v>2.65</v>
          </cell>
          <cell r="E181">
            <v>2.65</v>
          </cell>
          <cell r="F181">
            <v>1</v>
          </cell>
          <cell r="G181"/>
          <cell r="H181">
            <v>7.0225</v>
          </cell>
          <cell r="I181"/>
          <cell r="J181"/>
        </row>
        <row r="182">
          <cell r="B182" t="str">
            <v>SAPATA 32</v>
          </cell>
          <cell r="C182"/>
          <cell r="D182">
            <v>2.35</v>
          </cell>
          <cell r="E182">
            <v>2.35</v>
          </cell>
          <cell r="F182">
            <v>1</v>
          </cell>
          <cell r="G182"/>
          <cell r="H182">
            <v>5.5225000000000009</v>
          </cell>
          <cell r="I182"/>
          <cell r="J182"/>
        </row>
        <row r="183">
          <cell r="B183" t="str">
            <v>SAPATA 33</v>
          </cell>
          <cell r="C183"/>
          <cell r="D183">
            <v>2.65</v>
          </cell>
          <cell r="E183">
            <v>2.65</v>
          </cell>
          <cell r="F183">
            <v>1</v>
          </cell>
          <cell r="G183"/>
          <cell r="H183">
            <v>7.0225</v>
          </cell>
          <cell r="I183"/>
          <cell r="J183"/>
        </row>
        <row r="184">
          <cell r="B184" t="str">
            <v>SAPATA 34</v>
          </cell>
          <cell r="C184"/>
          <cell r="D184">
            <v>2.65</v>
          </cell>
          <cell r="E184">
            <v>2.65</v>
          </cell>
          <cell r="F184">
            <v>1</v>
          </cell>
          <cell r="G184"/>
          <cell r="H184">
            <v>7.0225</v>
          </cell>
          <cell r="I184"/>
          <cell r="J184"/>
        </row>
        <row r="185">
          <cell r="B185" t="str">
            <v>SAPATA 35</v>
          </cell>
          <cell r="C185"/>
          <cell r="D185">
            <v>2.8</v>
          </cell>
          <cell r="E185">
            <v>2.8</v>
          </cell>
          <cell r="F185">
            <v>1</v>
          </cell>
          <cell r="G185"/>
          <cell r="H185">
            <v>7.839999999999999</v>
          </cell>
          <cell r="I185"/>
          <cell r="J185"/>
        </row>
        <row r="186">
          <cell r="A186"/>
          <cell r="B186" t="str">
            <v>SAPATA 36</v>
          </cell>
          <cell r="C186"/>
          <cell r="D186">
            <v>2.1</v>
          </cell>
          <cell r="E186">
            <v>2.1</v>
          </cell>
          <cell r="F186">
            <v>1</v>
          </cell>
          <cell r="G186"/>
          <cell r="H186">
            <v>4.41</v>
          </cell>
          <cell r="I186"/>
          <cell r="J186"/>
        </row>
        <row r="187">
          <cell r="B187" t="str">
            <v>SAPATA 37</v>
          </cell>
          <cell r="C187"/>
          <cell r="D187">
            <v>2.35</v>
          </cell>
          <cell r="E187">
            <v>2.35</v>
          </cell>
          <cell r="F187">
            <v>1</v>
          </cell>
          <cell r="G187"/>
          <cell r="H187">
            <v>5.5225000000000009</v>
          </cell>
          <cell r="I187"/>
          <cell r="J187"/>
        </row>
        <row r="188">
          <cell r="B188" t="str">
            <v>SAPATA 38</v>
          </cell>
          <cell r="C188"/>
          <cell r="D188">
            <v>2.35</v>
          </cell>
          <cell r="E188">
            <v>2.35</v>
          </cell>
          <cell r="F188">
            <v>1</v>
          </cell>
          <cell r="G188"/>
          <cell r="H188">
            <v>5.5225000000000009</v>
          </cell>
          <cell r="I188"/>
          <cell r="J188"/>
        </row>
        <row r="189">
          <cell r="B189" t="str">
            <v>SAPATA 39</v>
          </cell>
          <cell r="C189"/>
          <cell r="D189">
            <v>2.35</v>
          </cell>
          <cell r="E189">
            <v>2.35</v>
          </cell>
          <cell r="F189">
            <v>1</v>
          </cell>
          <cell r="G189"/>
          <cell r="H189">
            <v>5.5225000000000009</v>
          </cell>
          <cell r="I189"/>
          <cell r="J189"/>
        </row>
        <row r="190">
          <cell r="B190" t="str">
            <v>SAPATA 40</v>
          </cell>
          <cell r="C190"/>
          <cell r="D190">
            <v>2.8</v>
          </cell>
          <cell r="E190">
            <v>2.8</v>
          </cell>
          <cell r="F190">
            <v>1</v>
          </cell>
          <cell r="G190"/>
          <cell r="H190">
            <v>7.839999999999999</v>
          </cell>
          <cell r="I190"/>
          <cell r="J190"/>
        </row>
        <row r="191">
          <cell r="A191"/>
          <cell r="B191" t="str">
            <v>SAPATA 41</v>
          </cell>
          <cell r="C191"/>
          <cell r="D191">
            <v>2.8</v>
          </cell>
          <cell r="E191">
            <v>2.8</v>
          </cell>
          <cell r="F191">
            <v>1</v>
          </cell>
          <cell r="G191"/>
          <cell r="H191">
            <v>7.839999999999999</v>
          </cell>
          <cell r="I191"/>
          <cell r="J191"/>
        </row>
        <row r="192">
          <cell r="B192" t="str">
            <v>SAPATA 1</v>
          </cell>
          <cell r="C192">
            <v>0.29100000000000004</v>
          </cell>
          <cell r="D192"/>
          <cell r="E192"/>
          <cell r="F192"/>
          <cell r="G192">
            <v>-1</v>
          </cell>
          <cell r="H192">
            <v>-0.29100000000000004</v>
          </cell>
          <cell r="I192"/>
          <cell r="J192"/>
        </row>
        <row r="193">
          <cell r="A193"/>
          <cell r="B193" t="str">
            <v>SAPATA 2</v>
          </cell>
          <cell r="C193">
            <v>0.43558333333333338</v>
          </cell>
          <cell r="D193"/>
          <cell r="E193"/>
          <cell r="F193"/>
          <cell r="G193">
            <v>-1</v>
          </cell>
          <cell r="H193">
            <v>-0.43558333333333338</v>
          </cell>
          <cell r="I193"/>
          <cell r="J193"/>
        </row>
        <row r="194">
          <cell r="B194" t="str">
            <v>SAPATA 3</v>
          </cell>
          <cell r="C194">
            <v>0.43558333333333338</v>
          </cell>
          <cell r="D194"/>
          <cell r="E194"/>
          <cell r="F194"/>
          <cell r="G194">
            <v>-1</v>
          </cell>
          <cell r="H194">
            <v>-0.43558333333333338</v>
          </cell>
          <cell r="I194"/>
          <cell r="J194"/>
        </row>
        <row r="195">
          <cell r="B195" t="str">
            <v>SAPATA 4</v>
          </cell>
          <cell r="C195">
            <v>0.29100000000000004</v>
          </cell>
          <cell r="D195"/>
          <cell r="E195"/>
          <cell r="F195"/>
          <cell r="G195">
            <v>-1</v>
          </cell>
          <cell r="H195">
            <v>-0.29100000000000004</v>
          </cell>
          <cell r="I195"/>
          <cell r="J195"/>
        </row>
        <row r="196">
          <cell r="B196" t="str">
            <v>SAPATA 5</v>
          </cell>
          <cell r="C196">
            <v>0.43558333333333338</v>
          </cell>
          <cell r="D196"/>
          <cell r="E196"/>
          <cell r="F196"/>
          <cell r="G196">
            <v>-1</v>
          </cell>
          <cell r="H196">
            <v>-0.43558333333333338</v>
          </cell>
          <cell r="I196"/>
          <cell r="J196"/>
        </row>
        <row r="197">
          <cell r="A197"/>
          <cell r="B197" t="str">
            <v>SAPATA 6</v>
          </cell>
          <cell r="C197">
            <v>0.95133333333333348</v>
          </cell>
          <cell r="D197"/>
          <cell r="E197"/>
          <cell r="F197"/>
          <cell r="G197">
            <v>-1</v>
          </cell>
          <cell r="H197">
            <v>-0.95133333333333348</v>
          </cell>
          <cell r="I197"/>
          <cell r="J197"/>
        </row>
        <row r="198">
          <cell r="B198" t="str">
            <v>SAPATA 7</v>
          </cell>
          <cell r="C198">
            <v>0.43558333333333338</v>
          </cell>
          <cell r="D198"/>
          <cell r="E198"/>
          <cell r="F198"/>
          <cell r="G198">
            <v>-1</v>
          </cell>
          <cell r="H198">
            <v>-0.43558333333333338</v>
          </cell>
          <cell r="I198"/>
          <cell r="J198"/>
        </row>
        <row r="199">
          <cell r="A199"/>
          <cell r="B199" t="str">
            <v>SAPATA 8</v>
          </cell>
          <cell r="C199">
            <v>0.29100000000000004</v>
          </cell>
          <cell r="D199"/>
          <cell r="E199"/>
          <cell r="F199"/>
          <cell r="G199">
            <v>-1</v>
          </cell>
          <cell r="H199">
            <v>-0.29100000000000004</v>
          </cell>
          <cell r="I199"/>
          <cell r="J199"/>
        </row>
        <row r="200">
          <cell r="B200" t="str">
            <v>SAPATA 9</v>
          </cell>
          <cell r="C200">
            <v>1.0229166666666665</v>
          </cell>
          <cell r="D200"/>
          <cell r="E200"/>
          <cell r="F200"/>
          <cell r="G200">
            <v>-1</v>
          </cell>
          <cell r="H200">
            <v>-1.0229166666666665</v>
          </cell>
          <cell r="I200"/>
          <cell r="J200"/>
        </row>
        <row r="201">
          <cell r="B201" t="str">
            <v>SAPATA 10</v>
          </cell>
          <cell r="C201">
            <v>0.43558333333333338</v>
          </cell>
          <cell r="D201"/>
          <cell r="E201"/>
          <cell r="F201"/>
          <cell r="G201">
            <v>-1</v>
          </cell>
          <cell r="H201">
            <v>-0.43558333333333338</v>
          </cell>
          <cell r="I201"/>
          <cell r="J201"/>
        </row>
        <row r="202">
          <cell r="B202" t="str">
            <v>SAPATA 11</v>
          </cell>
          <cell r="C202">
            <v>1.0229166666666665</v>
          </cell>
          <cell r="D202"/>
          <cell r="E202"/>
          <cell r="F202"/>
          <cell r="G202">
            <v>-1</v>
          </cell>
          <cell r="H202">
            <v>-1.0229166666666665</v>
          </cell>
          <cell r="I202"/>
          <cell r="J202"/>
        </row>
        <row r="203">
          <cell r="B203" t="str">
            <v>SAPATA 12</v>
          </cell>
          <cell r="C203">
            <v>1.0229166666666665</v>
          </cell>
          <cell r="D203"/>
          <cell r="E203"/>
          <cell r="F203"/>
          <cell r="G203">
            <v>-1</v>
          </cell>
          <cell r="H203">
            <v>-1.0229166666666665</v>
          </cell>
          <cell r="I203"/>
          <cell r="J203"/>
        </row>
        <row r="204">
          <cell r="B204" t="str">
            <v>SAPATA 13</v>
          </cell>
          <cell r="C204">
            <v>1.718</v>
          </cell>
          <cell r="D204"/>
          <cell r="E204"/>
          <cell r="F204"/>
          <cell r="G204">
            <v>-1</v>
          </cell>
          <cell r="H204">
            <v>-1.718</v>
          </cell>
          <cell r="I204"/>
          <cell r="J204"/>
        </row>
        <row r="205">
          <cell r="A205"/>
          <cell r="B205" t="str">
            <v>SAPATA 14</v>
          </cell>
          <cell r="C205">
            <v>0.95133333333333348</v>
          </cell>
          <cell r="D205"/>
          <cell r="E205"/>
          <cell r="F205"/>
          <cell r="G205">
            <v>-1</v>
          </cell>
          <cell r="H205">
            <v>-0.95133333333333348</v>
          </cell>
          <cell r="I205"/>
          <cell r="J205"/>
        </row>
        <row r="206">
          <cell r="B206" t="str">
            <v>SAPATA 15</v>
          </cell>
          <cell r="C206">
            <v>0.95133333333333348</v>
          </cell>
          <cell r="D206"/>
          <cell r="E206"/>
          <cell r="F206"/>
          <cell r="G206">
            <v>-1</v>
          </cell>
          <cell r="H206">
            <v>-0.95133333333333348</v>
          </cell>
          <cell r="I206"/>
          <cell r="J206"/>
        </row>
        <row r="207">
          <cell r="B207" t="str">
            <v>SAPATA 16</v>
          </cell>
          <cell r="C207">
            <v>1.718</v>
          </cell>
          <cell r="D207"/>
          <cell r="E207"/>
          <cell r="F207"/>
          <cell r="G207">
            <v>-1</v>
          </cell>
          <cell r="H207">
            <v>-1.718</v>
          </cell>
          <cell r="I207"/>
          <cell r="J207"/>
        </row>
        <row r="208">
          <cell r="B208" t="str">
            <v>SAPATA 17</v>
          </cell>
          <cell r="C208">
            <v>0.29100000000000004</v>
          </cell>
          <cell r="D208"/>
          <cell r="E208"/>
          <cell r="F208"/>
          <cell r="G208">
            <v>-1</v>
          </cell>
          <cell r="H208">
            <v>-0.29100000000000004</v>
          </cell>
          <cell r="I208"/>
          <cell r="J208"/>
        </row>
        <row r="209">
          <cell r="B209" t="str">
            <v>SAPATA 18</v>
          </cell>
          <cell r="C209">
            <v>0.43558333333333338</v>
          </cell>
          <cell r="D209"/>
          <cell r="E209"/>
          <cell r="F209"/>
          <cell r="G209">
            <v>-1</v>
          </cell>
          <cell r="H209">
            <v>-0.43558333333333338</v>
          </cell>
          <cell r="I209"/>
          <cell r="J209"/>
        </row>
        <row r="210">
          <cell r="A210"/>
          <cell r="B210" t="str">
            <v>SAPATA 19</v>
          </cell>
          <cell r="C210">
            <v>0.43558333333333338</v>
          </cell>
          <cell r="D210"/>
          <cell r="E210"/>
          <cell r="F210"/>
          <cell r="G210">
            <v>-1</v>
          </cell>
          <cell r="H210">
            <v>-0.43558333333333338</v>
          </cell>
          <cell r="I210"/>
          <cell r="J210"/>
        </row>
        <row r="211">
          <cell r="B211" t="str">
            <v>SAPATA 20</v>
          </cell>
          <cell r="C211">
            <v>0.95133333333333348</v>
          </cell>
          <cell r="D211"/>
          <cell r="E211"/>
          <cell r="F211"/>
          <cell r="G211">
            <v>-1</v>
          </cell>
          <cell r="H211">
            <v>-0.95133333333333348</v>
          </cell>
          <cell r="I211"/>
          <cell r="J211"/>
        </row>
        <row r="212">
          <cell r="A212"/>
          <cell r="B212" t="str">
            <v>SAPATA 21</v>
          </cell>
          <cell r="C212">
            <v>0.43558333333333338</v>
          </cell>
          <cell r="D212"/>
          <cell r="E212"/>
          <cell r="F212"/>
          <cell r="G212">
            <v>-1</v>
          </cell>
          <cell r="H212">
            <v>-0.43558333333333338</v>
          </cell>
          <cell r="I212"/>
          <cell r="J212"/>
        </row>
        <row r="213">
          <cell r="B213" t="str">
            <v>SAPATA 22</v>
          </cell>
          <cell r="C213">
            <v>0.43558333333333338</v>
          </cell>
          <cell r="D213"/>
          <cell r="E213"/>
          <cell r="F213"/>
          <cell r="G213">
            <v>-1</v>
          </cell>
          <cell r="H213">
            <v>-0.43558333333333338</v>
          </cell>
          <cell r="I213"/>
          <cell r="J213"/>
        </row>
        <row r="214">
          <cell r="B214" t="str">
            <v>SAPATA 23</v>
          </cell>
          <cell r="C214">
            <v>1.0229166666666665</v>
          </cell>
          <cell r="D214"/>
          <cell r="E214"/>
          <cell r="F214"/>
          <cell r="G214">
            <v>-1</v>
          </cell>
          <cell r="H214">
            <v>-1.0229166666666665</v>
          </cell>
          <cell r="I214"/>
          <cell r="J214"/>
        </row>
        <row r="215">
          <cell r="B215" t="str">
            <v>SAPATA 24</v>
          </cell>
          <cell r="C215">
            <v>0.29100000000000004</v>
          </cell>
          <cell r="D215"/>
          <cell r="E215"/>
          <cell r="F215"/>
          <cell r="G215">
            <v>-1</v>
          </cell>
          <cell r="H215">
            <v>-0.29100000000000004</v>
          </cell>
          <cell r="I215"/>
          <cell r="J215"/>
        </row>
        <row r="216">
          <cell r="B216" t="str">
            <v>SAPATA 25</v>
          </cell>
          <cell r="C216">
            <v>0.29100000000000004</v>
          </cell>
          <cell r="D216"/>
          <cell r="E216"/>
          <cell r="F216"/>
          <cell r="G216">
            <v>-1</v>
          </cell>
          <cell r="H216">
            <v>-0.29100000000000004</v>
          </cell>
          <cell r="I216"/>
          <cell r="J216"/>
        </row>
        <row r="217">
          <cell r="A217"/>
          <cell r="B217" t="str">
            <v>SAPATA 26</v>
          </cell>
          <cell r="C217">
            <v>0.43558333333333338</v>
          </cell>
          <cell r="D217"/>
          <cell r="E217"/>
          <cell r="F217"/>
          <cell r="G217">
            <v>-1</v>
          </cell>
          <cell r="H217">
            <v>-0.43558333333333338</v>
          </cell>
          <cell r="I217"/>
          <cell r="J217"/>
        </row>
        <row r="218">
          <cell r="B218" t="str">
            <v>SAPATA 27</v>
          </cell>
          <cell r="C218">
            <v>1.718</v>
          </cell>
          <cell r="D218"/>
          <cell r="E218"/>
          <cell r="F218"/>
          <cell r="G218">
            <v>-1</v>
          </cell>
          <cell r="H218">
            <v>-1.718</v>
          </cell>
          <cell r="I218"/>
          <cell r="J218"/>
        </row>
        <row r="219">
          <cell r="A219"/>
          <cell r="B219" t="str">
            <v>SAPATA 28</v>
          </cell>
          <cell r="C219">
            <v>0.95133333333333348</v>
          </cell>
          <cell r="D219"/>
          <cell r="E219"/>
          <cell r="F219"/>
          <cell r="G219">
            <v>-1</v>
          </cell>
          <cell r="H219">
            <v>-0.95133333333333348</v>
          </cell>
          <cell r="I219"/>
          <cell r="J219"/>
        </row>
        <row r="220">
          <cell r="B220" t="str">
            <v>SAPATA 29</v>
          </cell>
          <cell r="C220">
            <v>0.43558333333333338</v>
          </cell>
          <cell r="D220"/>
          <cell r="E220"/>
          <cell r="F220"/>
          <cell r="G220">
            <v>-1</v>
          </cell>
          <cell r="H220">
            <v>-0.43558333333333338</v>
          </cell>
          <cell r="I220"/>
          <cell r="J220"/>
        </row>
        <row r="221">
          <cell r="B221" t="str">
            <v>SAPATA 30</v>
          </cell>
          <cell r="C221">
            <v>1.0229166666666665</v>
          </cell>
          <cell r="D221"/>
          <cell r="E221"/>
          <cell r="F221"/>
          <cell r="G221">
            <v>-1</v>
          </cell>
          <cell r="H221">
            <v>-1.0229166666666665</v>
          </cell>
          <cell r="I221"/>
          <cell r="J221"/>
        </row>
        <row r="222">
          <cell r="B222" t="str">
            <v>SAPATA 31</v>
          </cell>
          <cell r="C222">
            <v>1.0229166666666665</v>
          </cell>
          <cell r="D222"/>
          <cell r="E222"/>
          <cell r="F222"/>
          <cell r="G222">
            <v>-1</v>
          </cell>
          <cell r="H222">
            <v>-1.0229166666666665</v>
          </cell>
          <cell r="I222"/>
          <cell r="J222"/>
        </row>
        <row r="223">
          <cell r="B223" t="str">
            <v>SAPATA 32</v>
          </cell>
          <cell r="C223">
            <v>0.43558333333333338</v>
          </cell>
          <cell r="D223"/>
          <cell r="E223"/>
          <cell r="F223"/>
          <cell r="G223">
            <v>-1</v>
          </cell>
          <cell r="H223">
            <v>-0.43558333333333338</v>
          </cell>
          <cell r="I223"/>
          <cell r="J223"/>
        </row>
        <row r="224">
          <cell r="B224" t="str">
            <v>SAPATA 33</v>
          </cell>
          <cell r="C224">
            <v>1.0229166666666665</v>
          </cell>
          <cell r="D224"/>
          <cell r="E224"/>
          <cell r="F224"/>
          <cell r="G224">
            <v>-1</v>
          </cell>
          <cell r="H224">
            <v>-1.0229166666666665</v>
          </cell>
          <cell r="I224"/>
          <cell r="J224"/>
        </row>
        <row r="225">
          <cell r="A225"/>
          <cell r="B225" t="str">
            <v>SAPATA 34</v>
          </cell>
          <cell r="C225">
            <v>1.0229166666666665</v>
          </cell>
          <cell r="D225"/>
          <cell r="E225"/>
          <cell r="F225"/>
          <cell r="G225">
            <v>-1</v>
          </cell>
          <cell r="H225">
            <v>-1.0229166666666665</v>
          </cell>
          <cell r="I225"/>
          <cell r="J225"/>
        </row>
        <row r="226">
          <cell r="B226" t="str">
            <v>SAPATA 35</v>
          </cell>
          <cell r="C226">
            <v>0.95133333333333348</v>
          </cell>
          <cell r="D226"/>
          <cell r="E226"/>
          <cell r="F226"/>
          <cell r="G226">
            <v>-1</v>
          </cell>
          <cell r="H226">
            <v>-0.95133333333333348</v>
          </cell>
          <cell r="I226"/>
          <cell r="J226"/>
        </row>
        <row r="227">
          <cell r="B227" t="str">
            <v>SAPATA 36</v>
          </cell>
          <cell r="C227">
            <v>0.29100000000000004</v>
          </cell>
          <cell r="D227"/>
          <cell r="E227"/>
          <cell r="F227"/>
          <cell r="G227">
            <v>-1</v>
          </cell>
          <cell r="H227">
            <v>-0.29100000000000004</v>
          </cell>
          <cell r="I227"/>
          <cell r="J227"/>
        </row>
        <row r="228">
          <cell r="B228" t="str">
            <v>SAPATA 37</v>
          </cell>
          <cell r="C228">
            <v>0.43558333333333338</v>
          </cell>
          <cell r="D228"/>
          <cell r="E228"/>
          <cell r="F228"/>
          <cell r="G228">
            <v>-1</v>
          </cell>
          <cell r="H228">
            <v>-0.43558333333333338</v>
          </cell>
          <cell r="I228"/>
          <cell r="J228"/>
        </row>
        <row r="229">
          <cell r="B229" t="str">
            <v>SAPATA 38</v>
          </cell>
          <cell r="C229">
            <v>0.43558333333333338</v>
          </cell>
          <cell r="D229"/>
          <cell r="E229"/>
          <cell r="F229"/>
          <cell r="G229">
            <v>-1</v>
          </cell>
          <cell r="H229">
            <v>-0.43558333333333338</v>
          </cell>
          <cell r="I229"/>
          <cell r="J229"/>
        </row>
        <row r="230">
          <cell r="A230"/>
          <cell r="B230" t="str">
            <v>SAPATA 39</v>
          </cell>
          <cell r="C230">
            <v>0.43558333333333338</v>
          </cell>
          <cell r="D230"/>
          <cell r="E230"/>
          <cell r="F230"/>
          <cell r="G230">
            <v>-1</v>
          </cell>
          <cell r="H230">
            <v>-0.43558333333333338</v>
          </cell>
          <cell r="I230"/>
          <cell r="J230"/>
        </row>
        <row r="231">
          <cell r="B231" t="str">
            <v>SAPATA 40</v>
          </cell>
          <cell r="C231">
            <v>0.95133333333333348</v>
          </cell>
          <cell r="D231"/>
          <cell r="E231"/>
          <cell r="F231"/>
          <cell r="G231">
            <v>-1</v>
          </cell>
          <cell r="H231">
            <v>-0.95133333333333348</v>
          </cell>
          <cell r="I231"/>
          <cell r="J231"/>
        </row>
        <row r="232">
          <cell r="A232"/>
          <cell r="B232" t="str">
            <v>SAPATA 41</v>
          </cell>
          <cell r="C232">
            <v>0.95133333333333348</v>
          </cell>
          <cell r="D232"/>
          <cell r="E232"/>
          <cell r="F232"/>
          <cell r="G232">
            <v>-1</v>
          </cell>
          <cell r="H232">
            <v>-0.95133333333333348</v>
          </cell>
          <cell r="I232"/>
          <cell r="J232"/>
        </row>
        <row r="233">
          <cell r="B233" t="str">
            <v xml:space="preserve">EMBASAMENTO CINTA 1 </v>
          </cell>
          <cell r="C233"/>
          <cell r="D233">
            <v>0.5</v>
          </cell>
          <cell r="E233">
            <v>30.200000000000003</v>
          </cell>
          <cell r="F233">
            <v>0.5</v>
          </cell>
          <cell r="G233"/>
          <cell r="H233">
            <v>7.5500000000000007</v>
          </cell>
          <cell r="I233"/>
          <cell r="J233"/>
        </row>
        <row r="234">
          <cell r="B234" t="str">
            <v>EMBASAMENTO CINTA 4</v>
          </cell>
          <cell r="C234"/>
          <cell r="D234">
            <v>0.5</v>
          </cell>
          <cell r="E234">
            <v>1.64</v>
          </cell>
          <cell r="F234">
            <v>0.5</v>
          </cell>
          <cell r="G234"/>
          <cell r="H234">
            <v>0.41</v>
          </cell>
          <cell r="I234"/>
          <cell r="J234"/>
        </row>
        <row r="235">
          <cell r="B235" t="str">
            <v>EMBASAMENTO CINTA 6</v>
          </cell>
          <cell r="C235"/>
          <cell r="D235">
            <v>0.5</v>
          </cell>
          <cell r="E235">
            <v>1.23</v>
          </cell>
          <cell r="F235">
            <v>0.5</v>
          </cell>
          <cell r="G235"/>
          <cell r="H235">
            <v>0.3075</v>
          </cell>
          <cell r="I235"/>
          <cell r="J235"/>
        </row>
        <row r="236">
          <cell r="B236" t="str">
            <v>EMBASAMENTO CINTA 7</v>
          </cell>
          <cell r="C236"/>
          <cell r="D236">
            <v>0.5</v>
          </cell>
          <cell r="E236">
            <v>1.23</v>
          </cell>
          <cell r="F236">
            <v>0.5</v>
          </cell>
          <cell r="G236"/>
          <cell r="H236">
            <v>0.3075</v>
          </cell>
          <cell r="I236"/>
          <cell r="J236"/>
        </row>
        <row r="237">
          <cell r="A237"/>
          <cell r="B237" t="str">
            <v>EMBASAMENTO CINTA 8</v>
          </cell>
          <cell r="C237"/>
          <cell r="D237">
            <v>0.5</v>
          </cell>
          <cell r="E237">
            <v>2.79</v>
          </cell>
          <cell r="F237">
            <v>0.5</v>
          </cell>
          <cell r="G237"/>
          <cell r="H237">
            <v>0.69750000000000001</v>
          </cell>
          <cell r="I237"/>
          <cell r="J237"/>
        </row>
        <row r="238">
          <cell r="B238" t="str">
            <v>EMBASAMENTO CINTA 11</v>
          </cell>
          <cell r="C238"/>
          <cell r="D238">
            <v>0.5</v>
          </cell>
          <cell r="E238">
            <v>31.76</v>
          </cell>
          <cell r="F238">
            <v>0.5</v>
          </cell>
          <cell r="G238"/>
          <cell r="H238">
            <v>7.94</v>
          </cell>
          <cell r="I238"/>
          <cell r="J238"/>
        </row>
        <row r="239">
          <cell r="B239" t="str">
            <v>EMBASAMENTO CINTA 12</v>
          </cell>
          <cell r="C239"/>
          <cell r="D239">
            <v>0.5</v>
          </cell>
          <cell r="E239">
            <v>9</v>
          </cell>
          <cell r="F239">
            <v>0.5</v>
          </cell>
          <cell r="G239"/>
          <cell r="H239">
            <v>2.25</v>
          </cell>
          <cell r="I239"/>
          <cell r="J239"/>
        </row>
        <row r="240">
          <cell r="B240" t="str">
            <v>EMBASAMENTO CINTA 13</v>
          </cell>
          <cell r="C240"/>
          <cell r="D240">
            <v>0.5</v>
          </cell>
          <cell r="E240">
            <v>9</v>
          </cell>
          <cell r="F240">
            <v>0.5</v>
          </cell>
          <cell r="G240"/>
          <cell r="H240">
            <v>2.25</v>
          </cell>
          <cell r="I240"/>
          <cell r="J240"/>
        </row>
        <row r="241">
          <cell r="B241" t="str">
            <v>EMBASAMENTO CINTA 14</v>
          </cell>
          <cell r="C241"/>
          <cell r="D241">
            <v>0.5</v>
          </cell>
          <cell r="E241">
            <v>2.04</v>
          </cell>
          <cell r="F241">
            <v>0.5</v>
          </cell>
          <cell r="G241"/>
          <cell r="H241">
            <v>0.51</v>
          </cell>
          <cell r="I241"/>
          <cell r="J241"/>
        </row>
        <row r="242">
          <cell r="A242"/>
          <cell r="B242" t="str">
            <v>EMBASAMENTO CINTA 25</v>
          </cell>
          <cell r="C242"/>
          <cell r="D242">
            <v>0.5</v>
          </cell>
          <cell r="E242">
            <v>6.55</v>
          </cell>
          <cell r="F242">
            <v>0.5</v>
          </cell>
          <cell r="G242"/>
          <cell r="H242">
            <v>1.6375</v>
          </cell>
          <cell r="I242"/>
          <cell r="J242"/>
        </row>
        <row r="243">
          <cell r="B243" t="str">
            <v>EMBASAMENTO CINTA 26</v>
          </cell>
          <cell r="C243"/>
          <cell r="D243">
            <v>0.5</v>
          </cell>
          <cell r="E243">
            <v>5.67</v>
          </cell>
          <cell r="F243">
            <v>0.5</v>
          </cell>
          <cell r="G243"/>
          <cell r="H243">
            <v>1.4175</v>
          </cell>
          <cell r="I243"/>
          <cell r="J243"/>
        </row>
        <row r="244">
          <cell r="A244"/>
          <cell r="B244" t="str">
            <v>EMBASAMENTO CINTA 27</v>
          </cell>
          <cell r="C244"/>
          <cell r="D244">
            <v>0.5</v>
          </cell>
          <cell r="E244">
            <v>8.25</v>
          </cell>
          <cell r="F244">
            <v>0.5</v>
          </cell>
          <cell r="G244"/>
          <cell r="H244">
            <v>2.0625</v>
          </cell>
          <cell r="I244"/>
          <cell r="J244"/>
        </row>
        <row r="245">
          <cell r="B245" t="str">
            <v xml:space="preserve">EMBASAMENTO CINTA 1 </v>
          </cell>
          <cell r="C245"/>
          <cell r="D245">
            <v>0.5</v>
          </cell>
          <cell r="E245">
            <v>30.200000000000003</v>
          </cell>
          <cell r="F245">
            <v>0.5</v>
          </cell>
          <cell r="G245">
            <v>-1</v>
          </cell>
          <cell r="H245">
            <v>-7.5500000000000007</v>
          </cell>
          <cell r="I245"/>
          <cell r="J245"/>
        </row>
        <row r="246">
          <cell r="B246" t="str">
            <v>EMBASAMENTO CINTA 4</v>
          </cell>
          <cell r="C246"/>
          <cell r="D246">
            <v>0.5</v>
          </cell>
          <cell r="E246">
            <v>1.64</v>
          </cell>
          <cell r="F246">
            <v>0.5</v>
          </cell>
          <cell r="G246">
            <v>-1</v>
          </cell>
          <cell r="H246">
            <v>-0.41</v>
          </cell>
          <cell r="I246"/>
          <cell r="J246"/>
        </row>
        <row r="247">
          <cell r="B247" t="str">
            <v>EMBASAMENTO CINTA 6</v>
          </cell>
          <cell r="C247"/>
          <cell r="D247">
            <v>0.5</v>
          </cell>
          <cell r="E247">
            <v>1.23</v>
          </cell>
          <cell r="F247">
            <v>0.5</v>
          </cell>
          <cell r="G247">
            <v>-1</v>
          </cell>
          <cell r="H247">
            <v>-0.3075</v>
          </cell>
          <cell r="I247"/>
          <cell r="J247"/>
        </row>
        <row r="248">
          <cell r="B248" t="str">
            <v>EMBASAMENTO CINTA 7</v>
          </cell>
          <cell r="C248"/>
          <cell r="D248">
            <v>0.5</v>
          </cell>
          <cell r="E248">
            <v>1.23</v>
          </cell>
          <cell r="F248">
            <v>0.5</v>
          </cell>
          <cell r="G248">
            <v>-1</v>
          </cell>
          <cell r="H248">
            <v>-0.3075</v>
          </cell>
          <cell r="I248"/>
          <cell r="J248"/>
        </row>
        <row r="249">
          <cell r="B249" t="str">
            <v>EMBASAMENTO CINTA 8</v>
          </cell>
          <cell r="C249"/>
          <cell r="D249">
            <v>0.5</v>
          </cell>
          <cell r="E249">
            <v>2.79</v>
          </cell>
          <cell r="F249">
            <v>0.5</v>
          </cell>
          <cell r="G249">
            <v>-1</v>
          </cell>
          <cell r="H249">
            <v>-0.69750000000000001</v>
          </cell>
          <cell r="I249"/>
          <cell r="J249"/>
        </row>
        <row r="250">
          <cell r="A250"/>
          <cell r="B250" t="str">
            <v>EMBASAMENTO CINTA 11</v>
          </cell>
          <cell r="C250"/>
          <cell r="D250">
            <v>0.5</v>
          </cell>
          <cell r="E250">
            <v>31.76</v>
          </cell>
          <cell r="F250">
            <v>0.5</v>
          </cell>
          <cell r="G250">
            <v>-1</v>
          </cell>
          <cell r="H250">
            <v>-7.94</v>
          </cell>
          <cell r="I250"/>
          <cell r="J250"/>
        </row>
        <row r="251">
          <cell r="B251" t="str">
            <v>EMBASAMENTO CINTA 12</v>
          </cell>
          <cell r="C251"/>
          <cell r="D251">
            <v>0.5</v>
          </cell>
          <cell r="E251">
            <v>9</v>
          </cell>
          <cell r="F251">
            <v>0.5</v>
          </cell>
          <cell r="G251">
            <v>-1</v>
          </cell>
          <cell r="H251">
            <v>-2.25</v>
          </cell>
          <cell r="I251"/>
          <cell r="J251"/>
        </row>
        <row r="252">
          <cell r="B252" t="str">
            <v>EMBASAMENTO CINTA 13</v>
          </cell>
          <cell r="C252"/>
          <cell r="D252">
            <v>0.5</v>
          </cell>
          <cell r="E252">
            <v>9</v>
          </cell>
          <cell r="F252">
            <v>0.5</v>
          </cell>
          <cell r="G252">
            <v>-1</v>
          </cell>
          <cell r="H252">
            <v>-2.25</v>
          </cell>
          <cell r="I252"/>
          <cell r="J252"/>
        </row>
        <row r="253">
          <cell r="B253" t="str">
            <v>EMBASAMENTO CINTA 14</v>
          </cell>
          <cell r="C253"/>
          <cell r="D253">
            <v>0.5</v>
          </cell>
          <cell r="E253">
            <v>2.04</v>
          </cell>
          <cell r="F253">
            <v>0.5</v>
          </cell>
          <cell r="G253">
            <v>-1</v>
          </cell>
          <cell r="H253">
            <v>-0.51</v>
          </cell>
          <cell r="I253"/>
          <cell r="J253"/>
        </row>
        <row r="254">
          <cell r="B254" t="str">
            <v>EMBASAMENTO CINTA 25</v>
          </cell>
          <cell r="C254"/>
          <cell r="D254">
            <v>0.5</v>
          </cell>
          <cell r="E254">
            <v>6.55</v>
          </cell>
          <cell r="F254">
            <v>0.5</v>
          </cell>
          <cell r="G254">
            <v>-1</v>
          </cell>
          <cell r="H254">
            <v>-1.6375</v>
          </cell>
          <cell r="I254"/>
          <cell r="J254"/>
        </row>
        <row r="255">
          <cell r="A255"/>
          <cell r="B255" t="str">
            <v>EMBASAMENTO CINTA 26</v>
          </cell>
          <cell r="C255"/>
          <cell r="D255">
            <v>0.5</v>
          </cell>
          <cell r="E255">
            <v>5.67</v>
          </cell>
          <cell r="F255">
            <v>0.5</v>
          </cell>
          <cell r="G255">
            <v>-1</v>
          </cell>
          <cell r="H255">
            <v>-1.4175</v>
          </cell>
          <cell r="I255"/>
          <cell r="J255"/>
        </row>
        <row r="256">
          <cell r="B256" t="str">
            <v>EMBASAMENTO CINTA 27</v>
          </cell>
          <cell r="C256"/>
          <cell r="D256">
            <v>0.5</v>
          </cell>
          <cell r="E256">
            <v>8.25</v>
          </cell>
          <cell r="F256">
            <v>0.5</v>
          </cell>
          <cell r="G256">
            <v>-1</v>
          </cell>
          <cell r="H256">
            <v>-2.0625</v>
          </cell>
          <cell r="I256"/>
          <cell r="J256"/>
        </row>
        <row r="257">
          <cell r="C257"/>
          <cell r="D257"/>
          <cell r="E257"/>
          <cell r="F257"/>
          <cell r="G257"/>
          <cell r="H257"/>
          <cell r="I257"/>
          <cell r="J257"/>
        </row>
        <row r="258">
          <cell r="C258"/>
          <cell r="D258"/>
          <cell r="E258"/>
          <cell r="F258"/>
          <cell r="G258" t="str">
            <v>2ª Medição</v>
          </cell>
          <cell r="H258">
            <v>230.09</v>
          </cell>
          <cell r="I258"/>
          <cell r="J258"/>
        </row>
        <row r="259">
          <cell r="C259"/>
          <cell r="D259"/>
          <cell r="E259"/>
          <cell r="F259"/>
          <cell r="G259"/>
          <cell r="H259"/>
          <cell r="I259"/>
          <cell r="J259"/>
        </row>
        <row r="260">
          <cell r="C260"/>
          <cell r="D260"/>
          <cell r="E260"/>
          <cell r="F260"/>
          <cell r="G260" t="str">
            <v>Medido Acumulado</v>
          </cell>
          <cell r="H260">
            <v>230.09</v>
          </cell>
          <cell r="I260"/>
          <cell r="J260"/>
        </row>
        <row r="261">
          <cell r="C261"/>
          <cell r="D261"/>
          <cell r="E261"/>
          <cell r="F261"/>
          <cell r="G261" t="str">
            <v>Contrato</v>
          </cell>
          <cell r="H261">
            <v>0</v>
          </cell>
          <cell r="I261"/>
          <cell r="J261"/>
        </row>
        <row r="262">
          <cell r="C262"/>
          <cell r="D262"/>
          <cell r="E262"/>
          <cell r="F262"/>
          <cell r="G262" t="str">
            <v>Saldo</v>
          </cell>
          <cell r="H262">
            <v>-230.09</v>
          </cell>
          <cell r="I262"/>
          <cell r="J262"/>
        </row>
        <row r="263">
          <cell r="C263"/>
          <cell r="D263"/>
          <cell r="E263"/>
          <cell r="F263"/>
          <cell r="G263"/>
          <cell r="H263"/>
          <cell r="I263"/>
          <cell r="J263"/>
        </row>
        <row r="264">
          <cell r="A264" t="str">
            <v>5.6</v>
          </cell>
          <cell r="B264">
            <v>235.6</v>
          </cell>
          <cell r="C264"/>
          <cell r="D264"/>
          <cell r="E264"/>
          <cell r="F264"/>
          <cell r="G264"/>
          <cell r="H264">
            <v>235.6</v>
          </cell>
          <cell r="I264" t="e">
            <v>#REF!</v>
          </cell>
          <cell r="J264" t="str">
            <v>ok</v>
          </cell>
        </row>
        <row r="265">
          <cell r="B265" t="str">
            <v>2ª Medição:</v>
          </cell>
          <cell r="C265"/>
          <cell r="D265"/>
          <cell r="E265"/>
          <cell r="F265"/>
          <cell r="G265"/>
          <cell r="H265"/>
          <cell r="I265"/>
          <cell r="J265"/>
        </row>
        <row r="266">
          <cell r="B266" t="str">
            <v>Remoção de material proveniente da escavação terreno (2.276m² x0,1035)</v>
          </cell>
          <cell r="C266">
            <v>235.6</v>
          </cell>
          <cell r="D266"/>
          <cell r="E266"/>
          <cell r="F266"/>
          <cell r="G266"/>
          <cell r="H266">
            <v>235.6</v>
          </cell>
          <cell r="I266"/>
          <cell r="J266"/>
        </row>
        <row r="267">
          <cell r="B267"/>
          <cell r="C267"/>
          <cell r="D267"/>
          <cell r="E267"/>
          <cell r="F267"/>
          <cell r="G267"/>
          <cell r="H267"/>
          <cell r="I267"/>
          <cell r="J267"/>
        </row>
        <row r="268">
          <cell r="B268"/>
          <cell r="C268"/>
          <cell r="D268"/>
          <cell r="E268"/>
          <cell r="F268"/>
          <cell r="G268" t="str">
            <v>2ª Medição</v>
          </cell>
          <cell r="H268">
            <v>235.6</v>
          </cell>
          <cell r="I268"/>
          <cell r="J268"/>
        </row>
        <row r="269">
          <cell r="A269"/>
          <cell r="B269"/>
          <cell r="C269"/>
          <cell r="D269"/>
          <cell r="E269"/>
          <cell r="F269"/>
          <cell r="G269"/>
          <cell r="H269"/>
          <cell r="I269"/>
          <cell r="J269"/>
        </row>
        <row r="270">
          <cell r="C270"/>
          <cell r="D270"/>
          <cell r="E270"/>
          <cell r="F270"/>
          <cell r="G270" t="str">
            <v>Medido Acumulado</v>
          </cell>
          <cell r="H270">
            <v>235.6</v>
          </cell>
          <cell r="I270"/>
          <cell r="J270"/>
        </row>
        <row r="271">
          <cell r="C271"/>
          <cell r="D271"/>
          <cell r="E271"/>
          <cell r="F271"/>
          <cell r="G271" t="str">
            <v>Contrato</v>
          </cell>
          <cell r="H271">
            <v>0</v>
          </cell>
          <cell r="I271"/>
          <cell r="J271"/>
        </row>
        <row r="272">
          <cell r="C272"/>
          <cell r="D272"/>
          <cell r="E272"/>
          <cell r="F272"/>
          <cell r="G272" t="str">
            <v>Saldo</v>
          </cell>
          <cell r="H272">
            <v>-235.6</v>
          </cell>
          <cell r="I272"/>
          <cell r="J272"/>
        </row>
        <row r="273">
          <cell r="C273"/>
          <cell r="D273"/>
          <cell r="E273"/>
          <cell r="F273"/>
          <cell r="G273"/>
          <cell r="H273"/>
          <cell r="I273"/>
          <cell r="J273"/>
        </row>
        <row r="274">
          <cell r="A274" t="str">
            <v>5.7</v>
          </cell>
          <cell r="B274">
            <v>587.6</v>
          </cell>
          <cell r="C274"/>
          <cell r="D274"/>
          <cell r="E274"/>
          <cell r="F274"/>
          <cell r="G274"/>
          <cell r="H274">
            <v>239.79</v>
          </cell>
          <cell r="I274" t="e">
            <v>#REF!</v>
          </cell>
          <cell r="J274" t="str">
            <v>ok</v>
          </cell>
        </row>
        <row r="275">
          <cell r="A275"/>
          <cell r="B275" t="str">
            <v>2ª Medição:</v>
          </cell>
          <cell r="C275"/>
          <cell r="D275"/>
          <cell r="E275"/>
          <cell r="F275"/>
          <cell r="G275"/>
          <cell r="H275"/>
          <cell r="I275"/>
          <cell r="J275"/>
        </row>
        <row r="276">
          <cell r="A276"/>
          <cell r="B276" t="str">
            <v>ATERRO CAIXÃO GERAL</v>
          </cell>
          <cell r="C276">
            <v>293.29000000000002</v>
          </cell>
          <cell r="D276"/>
          <cell r="E276"/>
          <cell r="F276">
            <v>0.85</v>
          </cell>
          <cell r="G276"/>
          <cell r="H276">
            <v>249.29650000000001</v>
          </cell>
          <cell r="I276"/>
          <cell r="J276"/>
        </row>
        <row r="277">
          <cell r="B277" t="str">
            <v>CINTA 2</v>
          </cell>
          <cell r="C277"/>
          <cell r="D277">
            <v>0.14000000000000001</v>
          </cell>
          <cell r="E277">
            <v>4.21</v>
          </cell>
          <cell r="F277">
            <v>0.5</v>
          </cell>
          <cell r="G277">
            <v>-1</v>
          </cell>
          <cell r="H277">
            <v>-0.29470000000000002</v>
          </cell>
          <cell r="I277"/>
          <cell r="J277"/>
        </row>
        <row r="278">
          <cell r="A278"/>
          <cell r="B278" t="str">
            <v>CINTA 3</v>
          </cell>
          <cell r="C278"/>
          <cell r="D278">
            <v>0.14000000000000001</v>
          </cell>
          <cell r="E278">
            <v>5.24</v>
          </cell>
          <cell r="F278">
            <v>0.5</v>
          </cell>
          <cell r="G278">
            <v>-1</v>
          </cell>
          <cell r="H278">
            <v>-0.36680000000000007</v>
          </cell>
          <cell r="I278"/>
          <cell r="J278"/>
        </row>
        <row r="279">
          <cell r="B279" t="str">
            <v>CINTA 4</v>
          </cell>
          <cell r="C279"/>
          <cell r="D279">
            <v>0.14000000000000001</v>
          </cell>
          <cell r="E279">
            <v>9.59</v>
          </cell>
          <cell r="F279">
            <v>0.5</v>
          </cell>
          <cell r="G279">
            <v>-1</v>
          </cell>
          <cell r="H279">
            <v>-0.67130000000000001</v>
          </cell>
          <cell r="I279"/>
          <cell r="J279"/>
        </row>
        <row r="280">
          <cell r="B280" t="str">
            <v>CINTA 5</v>
          </cell>
          <cell r="C280"/>
          <cell r="D280">
            <v>0.14000000000000001</v>
          </cell>
          <cell r="E280">
            <v>3.87</v>
          </cell>
          <cell r="F280">
            <v>0.5</v>
          </cell>
          <cell r="G280">
            <v>-1</v>
          </cell>
          <cell r="H280">
            <v>-0.27090000000000003</v>
          </cell>
          <cell r="I280"/>
          <cell r="J280"/>
        </row>
        <row r="281">
          <cell r="B281" t="str">
            <v>CINTA 6</v>
          </cell>
          <cell r="C281"/>
          <cell r="D281">
            <v>0.14000000000000001</v>
          </cell>
          <cell r="E281">
            <v>17.95</v>
          </cell>
          <cell r="F281">
            <v>0.5</v>
          </cell>
          <cell r="G281">
            <v>-1</v>
          </cell>
          <cell r="H281">
            <v>-1.2565000000000002</v>
          </cell>
          <cell r="I281"/>
          <cell r="J281"/>
        </row>
        <row r="282">
          <cell r="A282"/>
          <cell r="B282" t="str">
            <v>CINTA 7</v>
          </cell>
          <cell r="C282"/>
          <cell r="D282">
            <v>0.14000000000000001</v>
          </cell>
          <cell r="E282">
            <v>17.96</v>
          </cell>
          <cell r="F282">
            <v>0.5</v>
          </cell>
          <cell r="G282">
            <v>-1</v>
          </cell>
          <cell r="H282">
            <v>-1.2572000000000001</v>
          </cell>
          <cell r="I282"/>
          <cell r="J282"/>
        </row>
        <row r="283">
          <cell r="B283" t="str">
            <v>CINTA 8</v>
          </cell>
          <cell r="C283"/>
          <cell r="D283">
            <v>0.14000000000000001</v>
          </cell>
          <cell r="E283">
            <v>9.36</v>
          </cell>
          <cell r="F283">
            <v>0.5</v>
          </cell>
          <cell r="G283">
            <v>-1</v>
          </cell>
          <cell r="H283">
            <v>-0.6552</v>
          </cell>
          <cell r="I283"/>
          <cell r="J283"/>
        </row>
        <row r="284">
          <cell r="B284" t="str">
            <v>CINTA 9</v>
          </cell>
          <cell r="C284"/>
          <cell r="D284">
            <v>0.14000000000000001</v>
          </cell>
          <cell r="E284">
            <v>8.6999999999999993</v>
          </cell>
          <cell r="F284">
            <v>0.5</v>
          </cell>
          <cell r="G284">
            <v>-1</v>
          </cell>
          <cell r="H284">
            <v>-0.60899999999999999</v>
          </cell>
          <cell r="I284"/>
          <cell r="J284"/>
        </row>
        <row r="285">
          <cell r="A285"/>
          <cell r="B285" t="str">
            <v>CINTA 10</v>
          </cell>
          <cell r="C285"/>
          <cell r="D285">
            <v>0.14000000000000001</v>
          </cell>
          <cell r="E285">
            <v>4.84</v>
          </cell>
          <cell r="F285">
            <v>0.5</v>
          </cell>
          <cell r="G285">
            <v>-1</v>
          </cell>
          <cell r="H285">
            <v>-0.33880000000000005</v>
          </cell>
          <cell r="I285"/>
          <cell r="J285"/>
        </row>
        <row r="286">
          <cell r="B286" t="str">
            <v>CINTA 15</v>
          </cell>
          <cell r="C286"/>
          <cell r="D286">
            <v>0.14000000000000001</v>
          </cell>
          <cell r="E286">
            <v>9</v>
          </cell>
          <cell r="F286">
            <v>0.5</v>
          </cell>
          <cell r="G286">
            <v>-1</v>
          </cell>
          <cell r="H286">
            <v>-0.63000000000000012</v>
          </cell>
          <cell r="I286"/>
          <cell r="J286"/>
        </row>
        <row r="287">
          <cell r="B287" t="str">
            <v>CINTA 16</v>
          </cell>
          <cell r="C287"/>
          <cell r="D287">
            <v>0.14000000000000001</v>
          </cell>
          <cell r="E287">
            <v>9</v>
          </cell>
          <cell r="F287">
            <v>0.5</v>
          </cell>
          <cell r="G287">
            <v>-1</v>
          </cell>
          <cell r="H287">
            <v>-0.63000000000000012</v>
          </cell>
          <cell r="I287"/>
          <cell r="J287"/>
        </row>
        <row r="288">
          <cell r="B288" t="str">
            <v>CINTA 17</v>
          </cell>
          <cell r="C288"/>
          <cell r="D288">
            <v>0.14000000000000001</v>
          </cell>
          <cell r="E288">
            <v>9</v>
          </cell>
          <cell r="F288">
            <v>0.5</v>
          </cell>
          <cell r="G288">
            <v>-1</v>
          </cell>
          <cell r="H288">
            <v>-0.63000000000000012</v>
          </cell>
          <cell r="I288"/>
          <cell r="J288"/>
        </row>
        <row r="289">
          <cell r="B289" t="str">
            <v>CINTA 18</v>
          </cell>
          <cell r="C289"/>
          <cell r="D289">
            <v>0.14000000000000001</v>
          </cell>
          <cell r="E289">
            <v>9</v>
          </cell>
          <cell r="F289">
            <v>0.5</v>
          </cell>
          <cell r="G289">
            <v>-1</v>
          </cell>
          <cell r="H289">
            <v>-0.63000000000000012</v>
          </cell>
          <cell r="I289"/>
          <cell r="J289"/>
        </row>
        <row r="290">
          <cell r="B290" t="str">
            <v>CINTA 19</v>
          </cell>
          <cell r="C290"/>
          <cell r="D290">
            <v>0.14000000000000001</v>
          </cell>
          <cell r="E290">
            <v>9.0599999999999987</v>
          </cell>
          <cell r="F290">
            <v>0.5</v>
          </cell>
          <cell r="G290">
            <v>-1</v>
          </cell>
          <cell r="H290">
            <v>-0.63419999999999999</v>
          </cell>
          <cell r="I290"/>
          <cell r="J290"/>
        </row>
        <row r="291">
          <cell r="A291"/>
          <cell r="B291" t="str">
            <v>CINTA 20</v>
          </cell>
          <cell r="C291"/>
          <cell r="D291">
            <v>0.14000000000000001</v>
          </cell>
          <cell r="E291">
            <v>9</v>
          </cell>
          <cell r="F291">
            <v>0.5</v>
          </cell>
          <cell r="G291">
            <v>-1</v>
          </cell>
          <cell r="H291">
            <v>-0.63000000000000012</v>
          </cell>
          <cell r="I291"/>
          <cell r="J291"/>
        </row>
        <row r="292">
          <cell r="B292" t="str">
            <v>CINTA 21</v>
          </cell>
          <cell r="C292"/>
          <cell r="D292">
            <v>0.14000000000000001</v>
          </cell>
          <cell r="E292">
            <v>9</v>
          </cell>
          <cell r="F292">
            <v>0.5</v>
          </cell>
          <cell r="G292">
            <v>-1</v>
          </cell>
          <cell r="H292"/>
          <cell r="I292"/>
          <cell r="J292"/>
        </row>
        <row r="293">
          <cell r="B293" t="str">
            <v>CINTA 22</v>
          </cell>
          <cell r="C293"/>
          <cell r="D293">
            <v>0.14000000000000001</v>
          </cell>
          <cell r="E293">
            <v>8.86</v>
          </cell>
          <cell r="F293">
            <v>0.5</v>
          </cell>
          <cell r="G293">
            <v>-1</v>
          </cell>
          <cell r="H293"/>
          <cell r="I293"/>
          <cell r="J293"/>
        </row>
        <row r="294">
          <cell r="A294"/>
          <cell r="B294" t="str">
            <v>CINTA 23</v>
          </cell>
          <cell r="C294"/>
          <cell r="D294">
            <v>0.14000000000000001</v>
          </cell>
          <cell r="E294">
            <v>3.2699999999999996</v>
          </cell>
          <cell r="F294">
            <v>0.5</v>
          </cell>
          <cell r="G294">
            <v>-1</v>
          </cell>
          <cell r="H294"/>
          <cell r="I294"/>
          <cell r="J294"/>
        </row>
        <row r="295">
          <cell r="B295" t="str">
            <v>CINTA 24</v>
          </cell>
          <cell r="C295"/>
          <cell r="D295">
            <v>0.14000000000000001</v>
          </cell>
          <cell r="E295">
            <v>14.91</v>
          </cell>
          <cell r="F295">
            <v>0.5</v>
          </cell>
          <cell r="G295">
            <v>-1</v>
          </cell>
          <cell r="H295"/>
          <cell r="I295"/>
          <cell r="J295"/>
        </row>
        <row r="296">
          <cell r="B296"/>
          <cell r="C296"/>
          <cell r="D296"/>
          <cell r="E296"/>
          <cell r="F296"/>
          <cell r="G296"/>
          <cell r="H296"/>
          <cell r="I296"/>
          <cell r="J296"/>
        </row>
        <row r="297">
          <cell r="B297"/>
          <cell r="C297"/>
          <cell r="D297"/>
          <cell r="E297"/>
          <cell r="F297"/>
          <cell r="G297" t="str">
            <v>2ª Medição</v>
          </cell>
          <cell r="H297">
            <v>239.79</v>
          </cell>
          <cell r="I297"/>
          <cell r="J297"/>
        </row>
        <row r="298">
          <cell r="B298"/>
          <cell r="C298"/>
          <cell r="D298"/>
          <cell r="E298"/>
          <cell r="F298"/>
          <cell r="G298"/>
          <cell r="H298"/>
          <cell r="I298"/>
          <cell r="J298"/>
        </row>
        <row r="299">
          <cell r="C299"/>
          <cell r="D299"/>
          <cell r="E299"/>
          <cell r="F299"/>
          <cell r="G299" t="str">
            <v>Medido Acumulado</v>
          </cell>
          <cell r="H299">
            <v>239.79</v>
          </cell>
          <cell r="I299"/>
          <cell r="J299"/>
        </row>
        <row r="300">
          <cell r="C300"/>
          <cell r="D300"/>
          <cell r="E300"/>
          <cell r="F300"/>
          <cell r="G300" t="str">
            <v>Contrato</v>
          </cell>
          <cell r="H300">
            <v>0</v>
          </cell>
          <cell r="I300"/>
          <cell r="J300"/>
        </row>
        <row r="301">
          <cell r="C301"/>
          <cell r="D301"/>
          <cell r="E301"/>
          <cell r="F301"/>
          <cell r="G301" t="str">
            <v>Saldo</v>
          </cell>
          <cell r="H301">
            <v>-239.79</v>
          </cell>
          <cell r="I301"/>
          <cell r="J301"/>
        </row>
        <row r="302">
          <cell r="C302"/>
          <cell r="D302"/>
          <cell r="E302"/>
          <cell r="F302"/>
          <cell r="G302"/>
          <cell r="H302"/>
          <cell r="I302"/>
          <cell r="J302"/>
        </row>
        <row r="303">
          <cell r="A303" t="str">
            <v>5.8</v>
          </cell>
          <cell r="B303">
            <v>7.5</v>
          </cell>
          <cell r="C303"/>
          <cell r="D303"/>
          <cell r="E303"/>
          <cell r="F303"/>
          <cell r="G303"/>
          <cell r="H303">
            <v>7.5</v>
          </cell>
          <cell r="I303" t="e">
            <v>#REF!</v>
          </cell>
          <cell r="J303" t="str">
            <v>ok</v>
          </cell>
        </row>
        <row r="304">
          <cell r="B304" t="str">
            <v>2ª Medição:</v>
          </cell>
          <cell r="C304"/>
          <cell r="D304"/>
          <cell r="E304"/>
          <cell r="F304"/>
          <cell r="G304"/>
          <cell r="H304"/>
          <cell r="I304"/>
          <cell r="J304"/>
        </row>
        <row r="305">
          <cell r="A305"/>
          <cell r="B305" t="str">
            <v xml:space="preserve">Remoção de material proveniente da escavação terreno </v>
          </cell>
          <cell r="C305">
            <v>7.5</v>
          </cell>
          <cell r="D305"/>
          <cell r="E305"/>
          <cell r="F305"/>
          <cell r="G305"/>
          <cell r="H305">
            <v>7.5</v>
          </cell>
          <cell r="I305"/>
          <cell r="J305"/>
        </row>
        <row r="306">
          <cell r="A306"/>
          <cell r="B306"/>
          <cell r="C306"/>
          <cell r="D306"/>
          <cell r="E306"/>
          <cell r="F306"/>
          <cell r="G306"/>
          <cell r="H306"/>
          <cell r="I306"/>
          <cell r="J306"/>
        </row>
        <row r="307">
          <cell r="A307"/>
          <cell r="B307"/>
          <cell r="C307"/>
          <cell r="D307"/>
          <cell r="E307"/>
          <cell r="F307"/>
          <cell r="G307" t="str">
            <v>2ª Medição</v>
          </cell>
          <cell r="H307">
            <v>7.5</v>
          </cell>
          <cell r="I307"/>
          <cell r="J307"/>
        </row>
        <row r="308">
          <cell r="A308"/>
          <cell r="B308"/>
          <cell r="C308"/>
          <cell r="D308"/>
          <cell r="E308"/>
          <cell r="F308"/>
          <cell r="G308"/>
          <cell r="H308"/>
          <cell r="I308"/>
          <cell r="J308"/>
        </row>
        <row r="309">
          <cell r="C309"/>
          <cell r="D309"/>
          <cell r="E309"/>
          <cell r="F309"/>
          <cell r="G309" t="str">
            <v>Medido Acumulado</v>
          </cell>
          <cell r="H309">
            <v>7.5</v>
          </cell>
          <cell r="I309"/>
          <cell r="J309"/>
        </row>
        <row r="310">
          <cell r="C310"/>
          <cell r="D310"/>
          <cell r="E310"/>
          <cell r="F310"/>
          <cell r="G310" t="str">
            <v>Contrato</v>
          </cell>
          <cell r="H310">
            <v>0</v>
          </cell>
          <cell r="I310"/>
          <cell r="J310"/>
        </row>
        <row r="311">
          <cell r="C311"/>
          <cell r="D311"/>
          <cell r="E311"/>
          <cell r="F311"/>
          <cell r="G311" t="str">
            <v>Saldo</v>
          </cell>
          <cell r="H311">
            <v>-7.5</v>
          </cell>
          <cell r="I311"/>
          <cell r="J311"/>
        </row>
        <row r="312">
          <cell r="C312"/>
          <cell r="D312"/>
          <cell r="E312"/>
          <cell r="F312"/>
          <cell r="G312"/>
          <cell r="H312"/>
          <cell r="I312"/>
          <cell r="J312"/>
        </row>
        <row r="313">
          <cell r="A313" t="str">
            <v>6.1</v>
          </cell>
          <cell r="B313">
            <v>12.5</v>
          </cell>
          <cell r="C313"/>
          <cell r="D313"/>
          <cell r="E313"/>
          <cell r="F313"/>
          <cell r="G313"/>
          <cell r="H313">
            <v>3.51</v>
          </cell>
          <cell r="I313" t="e">
            <v>#REF!</v>
          </cell>
          <cell r="J313" t="str">
            <v>ok</v>
          </cell>
        </row>
        <row r="314">
          <cell r="B314" t="str">
            <v>2ª Medição:</v>
          </cell>
          <cell r="C314"/>
          <cell r="D314"/>
          <cell r="E314"/>
          <cell r="F314"/>
          <cell r="G314"/>
          <cell r="H314"/>
          <cell r="I314"/>
          <cell r="J314"/>
        </row>
        <row r="315">
          <cell r="A315"/>
          <cell r="B315" t="str">
            <v>CINTA 1</v>
          </cell>
          <cell r="C315"/>
          <cell r="D315">
            <v>30.200000000000003</v>
          </cell>
          <cell r="E315">
            <v>0.25</v>
          </cell>
          <cell r="F315">
            <v>0.05</v>
          </cell>
          <cell r="G315"/>
          <cell r="H315">
            <v>0.37750000000000006</v>
          </cell>
          <cell r="I315"/>
          <cell r="J315"/>
        </row>
        <row r="316">
          <cell r="A316"/>
          <cell r="B316" t="str">
            <v>CINTA 2</v>
          </cell>
          <cell r="C316"/>
          <cell r="D316">
            <v>4.21</v>
          </cell>
          <cell r="E316">
            <v>0.25</v>
          </cell>
          <cell r="F316">
            <v>0.05</v>
          </cell>
          <cell r="G316"/>
          <cell r="H316">
            <v>5.2625000000000005E-2</v>
          </cell>
          <cell r="I316"/>
          <cell r="J316"/>
        </row>
        <row r="317">
          <cell r="B317" t="str">
            <v>CINTA 3</v>
          </cell>
          <cell r="C317"/>
          <cell r="D317">
            <v>5.24</v>
          </cell>
          <cell r="E317">
            <v>0.25</v>
          </cell>
          <cell r="F317">
            <v>0.05</v>
          </cell>
          <cell r="G317"/>
          <cell r="H317">
            <v>6.5500000000000003E-2</v>
          </cell>
          <cell r="I317"/>
          <cell r="J317"/>
        </row>
        <row r="318">
          <cell r="B318" t="str">
            <v>CINTA 4</v>
          </cell>
          <cell r="C318"/>
          <cell r="D318">
            <v>11.23</v>
          </cell>
          <cell r="E318">
            <v>0.25</v>
          </cell>
          <cell r="F318">
            <v>0.05</v>
          </cell>
          <cell r="G318"/>
          <cell r="H318">
            <v>0.140375</v>
          </cell>
          <cell r="I318"/>
          <cell r="J318"/>
        </row>
        <row r="319">
          <cell r="B319" t="str">
            <v>CINTA 5</v>
          </cell>
          <cell r="C319"/>
          <cell r="D319">
            <v>3.87</v>
          </cell>
          <cell r="E319">
            <v>0.25</v>
          </cell>
          <cell r="F319">
            <v>0.05</v>
          </cell>
          <cell r="G319"/>
          <cell r="H319">
            <v>4.8375000000000001E-2</v>
          </cell>
          <cell r="I319"/>
          <cell r="J319"/>
        </row>
        <row r="320">
          <cell r="B320" t="str">
            <v>CINTA 6</v>
          </cell>
          <cell r="C320"/>
          <cell r="D320">
            <v>19.18</v>
          </cell>
          <cell r="E320">
            <v>0.25</v>
          </cell>
          <cell r="F320">
            <v>0.05</v>
          </cell>
          <cell r="G320"/>
          <cell r="H320">
            <v>0.23975000000000002</v>
          </cell>
          <cell r="I320"/>
          <cell r="J320"/>
        </row>
        <row r="321">
          <cell r="A321"/>
          <cell r="B321" t="str">
            <v>CINTA 7</v>
          </cell>
          <cell r="C321"/>
          <cell r="D321">
            <v>19.190000000000001</v>
          </cell>
          <cell r="E321">
            <v>0.25</v>
          </cell>
          <cell r="F321">
            <v>0.05</v>
          </cell>
          <cell r="G321"/>
          <cell r="H321">
            <v>0.23987500000000003</v>
          </cell>
          <cell r="I321"/>
          <cell r="J321"/>
        </row>
        <row r="322">
          <cell r="B322" t="str">
            <v>CINTA 8</v>
          </cell>
          <cell r="C322"/>
          <cell r="D322">
            <v>12.149999999999999</v>
          </cell>
          <cell r="E322">
            <v>0.25</v>
          </cell>
          <cell r="F322">
            <v>0.05</v>
          </cell>
          <cell r="G322"/>
          <cell r="H322">
            <v>0.15187499999999998</v>
          </cell>
          <cell r="I322"/>
          <cell r="J322"/>
        </row>
        <row r="323">
          <cell r="B323" t="str">
            <v>CINTA 9</v>
          </cell>
          <cell r="C323"/>
          <cell r="D323">
            <v>8.6999999999999993</v>
          </cell>
          <cell r="E323">
            <v>0.25</v>
          </cell>
          <cell r="F323">
            <v>0.05</v>
          </cell>
          <cell r="G323"/>
          <cell r="H323">
            <v>0.10875</v>
          </cell>
          <cell r="I323"/>
          <cell r="J323"/>
        </row>
        <row r="324">
          <cell r="B324" t="str">
            <v>CINTA 10</v>
          </cell>
          <cell r="C324"/>
          <cell r="D324">
            <v>4.84</v>
          </cell>
          <cell r="E324">
            <v>0.25</v>
          </cell>
          <cell r="F324">
            <v>0.05</v>
          </cell>
          <cell r="G324"/>
          <cell r="H324">
            <v>6.0499999999999998E-2</v>
          </cell>
          <cell r="I324"/>
          <cell r="J324"/>
        </row>
        <row r="325">
          <cell r="B325" t="str">
            <v>CINTA 11</v>
          </cell>
          <cell r="C325"/>
          <cell r="D325">
            <v>31.76</v>
          </cell>
          <cell r="E325">
            <v>0.25</v>
          </cell>
          <cell r="F325">
            <v>0.05</v>
          </cell>
          <cell r="G325"/>
          <cell r="H325">
            <v>0.39700000000000002</v>
          </cell>
          <cell r="I325"/>
          <cell r="J325"/>
        </row>
        <row r="326">
          <cell r="B326" t="str">
            <v>CINTA 12</v>
          </cell>
          <cell r="C326"/>
          <cell r="D326">
            <v>9</v>
          </cell>
          <cell r="E326">
            <v>0.25</v>
          </cell>
          <cell r="F326">
            <v>0.05</v>
          </cell>
          <cell r="G326"/>
          <cell r="H326">
            <v>0.1125</v>
          </cell>
          <cell r="I326"/>
          <cell r="J326"/>
        </row>
        <row r="327">
          <cell r="B327" t="str">
            <v>CINTA 13</v>
          </cell>
          <cell r="C327"/>
          <cell r="D327">
            <v>9</v>
          </cell>
          <cell r="E327">
            <v>0.25</v>
          </cell>
          <cell r="F327">
            <v>0.05</v>
          </cell>
          <cell r="G327"/>
          <cell r="H327">
            <v>0.1125</v>
          </cell>
          <cell r="I327"/>
          <cell r="J327"/>
        </row>
        <row r="328">
          <cell r="A328"/>
          <cell r="B328" t="str">
            <v>CINTA 14</v>
          </cell>
          <cell r="C328"/>
          <cell r="D328">
            <v>2.04</v>
          </cell>
          <cell r="E328">
            <v>0.25</v>
          </cell>
          <cell r="F328">
            <v>0.05</v>
          </cell>
          <cell r="G328"/>
          <cell r="H328">
            <v>2.5500000000000002E-2</v>
          </cell>
          <cell r="I328"/>
          <cell r="J328"/>
        </row>
        <row r="329">
          <cell r="B329" t="str">
            <v>CINTA 15</v>
          </cell>
          <cell r="C329"/>
          <cell r="D329">
            <v>9</v>
          </cell>
          <cell r="E329">
            <v>0.25</v>
          </cell>
          <cell r="F329">
            <v>0.05</v>
          </cell>
          <cell r="G329"/>
          <cell r="H329">
            <v>0.1125</v>
          </cell>
          <cell r="I329"/>
          <cell r="J329"/>
        </row>
        <row r="330">
          <cell r="B330" t="str">
            <v>CINTA 16</v>
          </cell>
          <cell r="C330"/>
          <cell r="D330">
            <v>9</v>
          </cell>
          <cell r="E330">
            <v>0.25</v>
          </cell>
          <cell r="F330">
            <v>0.05</v>
          </cell>
          <cell r="G330"/>
          <cell r="H330">
            <v>0.1125</v>
          </cell>
          <cell r="I330"/>
          <cell r="J330"/>
        </row>
        <row r="331">
          <cell r="B331" t="str">
            <v>CINTA 17</v>
          </cell>
          <cell r="C331"/>
          <cell r="D331">
            <v>9</v>
          </cell>
          <cell r="E331">
            <v>0.25</v>
          </cell>
          <cell r="F331">
            <v>0.05</v>
          </cell>
          <cell r="G331"/>
          <cell r="H331">
            <v>0.1125</v>
          </cell>
          <cell r="I331"/>
          <cell r="J331"/>
        </row>
        <row r="332">
          <cell r="B332" t="str">
            <v>CINTA 18</v>
          </cell>
          <cell r="C332"/>
          <cell r="D332">
            <v>9</v>
          </cell>
          <cell r="E332">
            <v>0.25</v>
          </cell>
          <cell r="F332">
            <v>0.05</v>
          </cell>
          <cell r="G332"/>
          <cell r="H332">
            <v>0.1125</v>
          </cell>
          <cell r="I332"/>
          <cell r="J332"/>
        </row>
        <row r="333">
          <cell r="B333" t="str">
            <v>CINTA 19</v>
          </cell>
          <cell r="C333"/>
          <cell r="D333">
            <v>9.0599999999999987</v>
          </cell>
          <cell r="E333">
            <v>0.25</v>
          </cell>
          <cell r="F333">
            <v>0.05</v>
          </cell>
          <cell r="G333"/>
          <cell r="H333">
            <v>0.11324999999999999</v>
          </cell>
          <cell r="I333"/>
          <cell r="J333"/>
        </row>
        <row r="334">
          <cell r="B334" t="str">
            <v>CINTA 20</v>
          </cell>
          <cell r="C334"/>
          <cell r="D334">
            <v>9</v>
          </cell>
          <cell r="E334">
            <v>0.25</v>
          </cell>
          <cell r="F334">
            <v>0.05</v>
          </cell>
          <cell r="G334"/>
          <cell r="H334">
            <v>0.1125</v>
          </cell>
          <cell r="I334"/>
          <cell r="J334"/>
        </row>
        <row r="335">
          <cell r="B335" t="str">
            <v>CINTA 21</v>
          </cell>
          <cell r="C335"/>
          <cell r="D335">
            <v>9</v>
          </cell>
          <cell r="E335">
            <v>0.25</v>
          </cell>
          <cell r="F335">
            <v>0.05</v>
          </cell>
          <cell r="G335"/>
          <cell r="H335">
            <v>0.1125</v>
          </cell>
          <cell r="I335"/>
          <cell r="J335"/>
        </row>
        <row r="336">
          <cell r="B336" t="str">
            <v>CINTA 22</v>
          </cell>
          <cell r="C336"/>
          <cell r="D336">
            <v>8.86</v>
          </cell>
          <cell r="E336">
            <v>0.25</v>
          </cell>
          <cell r="F336">
            <v>0.05</v>
          </cell>
          <cell r="G336"/>
          <cell r="H336">
            <v>0.11075</v>
          </cell>
          <cell r="I336"/>
          <cell r="J336"/>
        </row>
        <row r="337">
          <cell r="B337" t="str">
            <v>CINTA 23</v>
          </cell>
          <cell r="C337"/>
          <cell r="D337">
            <v>3.2699999999999996</v>
          </cell>
          <cell r="E337">
            <v>0.25</v>
          </cell>
          <cell r="F337">
            <v>0.05</v>
          </cell>
          <cell r="G337"/>
          <cell r="H337">
            <v>4.0874999999999995E-2</v>
          </cell>
          <cell r="I337"/>
          <cell r="J337"/>
        </row>
        <row r="338">
          <cell r="A338"/>
          <cell r="B338" t="str">
            <v>CINTA 24</v>
          </cell>
          <cell r="C338"/>
          <cell r="D338">
            <v>14.91</v>
          </cell>
          <cell r="E338">
            <v>0.25</v>
          </cell>
          <cell r="F338">
            <v>0.05</v>
          </cell>
          <cell r="G338"/>
          <cell r="H338">
            <v>0.18637500000000001</v>
          </cell>
          <cell r="I338"/>
          <cell r="J338"/>
        </row>
        <row r="339">
          <cell r="B339" t="str">
            <v>CINTA 25</v>
          </cell>
          <cell r="C339"/>
          <cell r="D339">
            <v>6.55</v>
          </cell>
          <cell r="E339">
            <v>0.25</v>
          </cell>
          <cell r="F339">
            <v>0.05</v>
          </cell>
          <cell r="G339"/>
          <cell r="H339">
            <v>8.1875000000000003E-2</v>
          </cell>
          <cell r="I339"/>
          <cell r="J339"/>
        </row>
        <row r="340">
          <cell r="B340" t="str">
            <v>CINTA 26</v>
          </cell>
          <cell r="C340"/>
          <cell r="D340">
            <v>5.67</v>
          </cell>
          <cell r="E340">
            <v>0.25</v>
          </cell>
          <cell r="F340">
            <v>0.05</v>
          </cell>
          <cell r="G340"/>
          <cell r="H340">
            <v>7.0875000000000007E-2</v>
          </cell>
          <cell r="I340"/>
          <cell r="J340"/>
        </row>
        <row r="341">
          <cell r="B341" t="str">
            <v>CINTA 27</v>
          </cell>
          <cell r="C341"/>
          <cell r="D341">
            <v>8.25</v>
          </cell>
          <cell r="E341">
            <v>0.25</v>
          </cell>
          <cell r="F341">
            <v>0.05</v>
          </cell>
          <cell r="G341"/>
          <cell r="H341">
            <v>0.10312500000000001</v>
          </cell>
          <cell r="I341"/>
          <cell r="J341"/>
        </row>
        <row r="342">
          <cell r="C342"/>
          <cell r="D342"/>
          <cell r="E342"/>
          <cell r="F342"/>
          <cell r="G342"/>
          <cell r="H342"/>
          <cell r="I342"/>
          <cell r="J342"/>
        </row>
        <row r="343">
          <cell r="C343"/>
          <cell r="D343"/>
          <cell r="E343"/>
          <cell r="F343"/>
          <cell r="G343"/>
          <cell r="H343"/>
          <cell r="I343"/>
          <cell r="J343"/>
        </row>
        <row r="344">
          <cell r="C344"/>
          <cell r="D344"/>
          <cell r="E344"/>
          <cell r="F344"/>
          <cell r="G344" t="str">
            <v>1ª Medição:</v>
          </cell>
          <cell r="H344">
            <v>4.7699999999999996</v>
          </cell>
          <cell r="I344"/>
          <cell r="J344"/>
        </row>
        <row r="345">
          <cell r="C345"/>
          <cell r="D345"/>
          <cell r="E345"/>
          <cell r="F345"/>
          <cell r="G345" t="str">
            <v>2ª Medição:</v>
          </cell>
          <cell r="H345">
            <v>3.51</v>
          </cell>
          <cell r="I345"/>
          <cell r="J345"/>
        </row>
        <row r="346">
          <cell r="C346"/>
          <cell r="D346"/>
          <cell r="E346"/>
          <cell r="F346"/>
          <cell r="G346" t="str">
            <v>Medido Acumulado</v>
          </cell>
          <cell r="H346">
            <v>8.2799999999999994</v>
          </cell>
          <cell r="I346"/>
          <cell r="J346"/>
        </row>
        <row r="347">
          <cell r="C347"/>
          <cell r="D347"/>
          <cell r="E347"/>
          <cell r="F347"/>
          <cell r="G347" t="str">
            <v>Contrato</v>
          </cell>
          <cell r="H347">
            <v>5.0000000000000711E-2</v>
          </cell>
          <cell r="I347"/>
          <cell r="J347"/>
        </row>
        <row r="348">
          <cell r="C348"/>
          <cell r="D348"/>
          <cell r="E348"/>
          <cell r="F348"/>
          <cell r="G348" t="str">
            <v>Saldo</v>
          </cell>
          <cell r="H348">
            <v>-8.2299999999999986</v>
          </cell>
          <cell r="I348"/>
          <cell r="J348"/>
        </row>
        <row r="349">
          <cell r="C349"/>
          <cell r="D349"/>
          <cell r="E349"/>
          <cell r="F349"/>
          <cell r="G349"/>
          <cell r="H349"/>
          <cell r="I349"/>
          <cell r="J349"/>
        </row>
        <row r="350">
          <cell r="A350" t="str">
            <v>6.3</v>
          </cell>
          <cell r="B350">
            <v>338.2</v>
          </cell>
          <cell r="C350"/>
          <cell r="D350"/>
          <cell r="E350"/>
          <cell r="F350"/>
          <cell r="G350"/>
          <cell r="H350">
            <v>325.5</v>
          </cell>
          <cell r="I350" t="e">
            <v>#REF!</v>
          </cell>
          <cell r="J350" t="str">
            <v>ok</v>
          </cell>
        </row>
        <row r="351">
          <cell r="B351" t="str">
            <v>2ª Medição:</v>
          </cell>
          <cell r="C351"/>
          <cell r="D351"/>
          <cell r="E351"/>
          <cell r="F351"/>
          <cell r="G351"/>
          <cell r="H351"/>
          <cell r="I351"/>
          <cell r="J351"/>
        </row>
        <row r="352">
          <cell r="A352"/>
          <cell r="B352" t="str">
            <v>CINTA 1</v>
          </cell>
          <cell r="C352"/>
          <cell r="D352">
            <v>30.200000000000003</v>
          </cell>
          <cell r="E352">
            <v>1.1400000000000001</v>
          </cell>
          <cell r="F352"/>
          <cell r="G352"/>
          <cell r="H352">
            <v>34.428000000000004</v>
          </cell>
          <cell r="I352"/>
          <cell r="J352"/>
        </row>
        <row r="353">
          <cell r="A353"/>
          <cell r="B353" t="str">
            <v>CINTA 2</v>
          </cell>
          <cell r="C353"/>
          <cell r="D353">
            <v>4.21</v>
          </cell>
          <cell r="E353">
            <v>1.1400000000000001</v>
          </cell>
          <cell r="F353"/>
          <cell r="G353"/>
          <cell r="H353">
            <v>4.7994000000000003</v>
          </cell>
          <cell r="I353"/>
          <cell r="J353"/>
        </row>
        <row r="354">
          <cell r="B354" t="str">
            <v>CINTA 3</v>
          </cell>
          <cell r="C354"/>
          <cell r="D354">
            <v>5.24</v>
          </cell>
          <cell r="E354">
            <v>1.1400000000000001</v>
          </cell>
          <cell r="F354"/>
          <cell r="G354"/>
          <cell r="H354">
            <v>5.9736000000000011</v>
          </cell>
          <cell r="I354"/>
          <cell r="J354"/>
        </row>
        <row r="355">
          <cell r="B355" t="str">
            <v>CINTA 4</v>
          </cell>
          <cell r="C355"/>
          <cell r="D355">
            <v>11.23</v>
          </cell>
          <cell r="E355">
            <v>1.1400000000000001</v>
          </cell>
          <cell r="F355"/>
          <cell r="G355"/>
          <cell r="H355">
            <v>12.802200000000003</v>
          </cell>
          <cell r="I355"/>
          <cell r="J355"/>
        </row>
        <row r="356">
          <cell r="B356" t="str">
            <v>CINTA 5</v>
          </cell>
          <cell r="C356"/>
          <cell r="D356">
            <v>3.87</v>
          </cell>
          <cell r="E356">
            <v>1.1400000000000001</v>
          </cell>
          <cell r="F356"/>
          <cell r="G356"/>
          <cell r="H356">
            <v>4.4118000000000004</v>
          </cell>
          <cell r="I356"/>
          <cell r="J356"/>
        </row>
        <row r="357">
          <cell r="B357" t="str">
            <v>CINTA 6</v>
          </cell>
          <cell r="C357"/>
          <cell r="D357">
            <v>19.18</v>
          </cell>
          <cell r="E357">
            <v>1.1400000000000001</v>
          </cell>
          <cell r="F357"/>
          <cell r="G357"/>
          <cell r="H357">
            <v>21.865200000000002</v>
          </cell>
          <cell r="I357"/>
          <cell r="J357"/>
        </row>
        <row r="358">
          <cell r="B358" t="str">
            <v>CINTA 7</v>
          </cell>
          <cell r="C358"/>
          <cell r="D358">
            <v>19.190000000000001</v>
          </cell>
          <cell r="E358">
            <v>1.1400000000000001</v>
          </cell>
          <cell r="F358"/>
          <cell r="G358"/>
          <cell r="H358">
            <v>21.876600000000003</v>
          </cell>
          <cell r="I358"/>
          <cell r="J358"/>
        </row>
        <row r="359">
          <cell r="B359" t="str">
            <v>CINTA 8</v>
          </cell>
          <cell r="C359"/>
          <cell r="D359">
            <v>12.149999999999999</v>
          </cell>
          <cell r="E359">
            <v>1.1400000000000001</v>
          </cell>
          <cell r="F359"/>
          <cell r="G359"/>
          <cell r="H359">
            <v>13.850999999999999</v>
          </cell>
          <cell r="I359"/>
          <cell r="J359"/>
        </row>
        <row r="360">
          <cell r="A360"/>
          <cell r="B360" t="str">
            <v>CINTA 9</v>
          </cell>
          <cell r="C360"/>
          <cell r="D360">
            <v>8.6999999999999993</v>
          </cell>
          <cell r="E360">
            <v>1.1400000000000001</v>
          </cell>
          <cell r="F360"/>
          <cell r="G360"/>
          <cell r="H360">
            <v>9.918000000000001</v>
          </cell>
          <cell r="I360"/>
          <cell r="J360"/>
        </row>
        <row r="361">
          <cell r="B361" t="str">
            <v>CINTA 10</v>
          </cell>
          <cell r="C361"/>
          <cell r="D361">
            <v>4.84</v>
          </cell>
          <cell r="E361">
            <v>1.1400000000000001</v>
          </cell>
          <cell r="F361"/>
          <cell r="G361"/>
          <cell r="H361">
            <v>5.5176000000000007</v>
          </cell>
          <cell r="I361"/>
          <cell r="J361"/>
        </row>
        <row r="362">
          <cell r="B362" t="str">
            <v>CINTA 11</v>
          </cell>
          <cell r="C362"/>
          <cell r="D362">
            <v>31.76</v>
          </cell>
          <cell r="E362">
            <v>1.1400000000000001</v>
          </cell>
          <cell r="F362"/>
          <cell r="G362"/>
          <cell r="H362">
            <v>36.206400000000009</v>
          </cell>
          <cell r="I362"/>
          <cell r="J362"/>
        </row>
        <row r="363">
          <cell r="B363" t="str">
            <v>CINTA 12</v>
          </cell>
          <cell r="C363"/>
          <cell r="D363">
            <v>9</v>
          </cell>
          <cell r="E363">
            <v>1.1400000000000001</v>
          </cell>
          <cell r="F363"/>
          <cell r="G363"/>
          <cell r="H363">
            <v>10.260000000000002</v>
          </cell>
          <cell r="I363"/>
          <cell r="J363"/>
        </row>
        <row r="364">
          <cell r="B364" t="str">
            <v>CINTA 13</v>
          </cell>
          <cell r="C364"/>
          <cell r="D364">
            <v>9</v>
          </cell>
          <cell r="E364">
            <v>1.1400000000000001</v>
          </cell>
          <cell r="F364"/>
          <cell r="G364"/>
          <cell r="H364">
            <v>10.260000000000002</v>
          </cell>
          <cell r="I364"/>
          <cell r="J364"/>
        </row>
        <row r="365">
          <cell r="B365" t="str">
            <v>CINTA 14</v>
          </cell>
          <cell r="C365"/>
          <cell r="D365">
            <v>2.04</v>
          </cell>
          <cell r="E365">
            <v>1.1400000000000001</v>
          </cell>
          <cell r="F365"/>
          <cell r="G365"/>
          <cell r="H365">
            <v>2.3256000000000001</v>
          </cell>
          <cell r="I365"/>
          <cell r="J365"/>
        </row>
        <row r="366">
          <cell r="A366"/>
          <cell r="B366" t="str">
            <v>CINTA 15</v>
          </cell>
          <cell r="C366"/>
          <cell r="D366">
            <v>9</v>
          </cell>
          <cell r="E366">
            <v>1.1400000000000001</v>
          </cell>
          <cell r="F366"/>
          <cell r="G366"/>
          <cell r="H366">
            <v>10.260000000000002</v>
          </cell>
          <cell r="I366"/>
          <cell r="J366"/>
        </row>
        <row r="367">
          <cell r="B367" t="str">
            <v>CINTA 16</v>
          </cell>
          <cell r="C367"/>
          <cell r="D367">
            <v>9</v>
          </cell>
          <cell r="E367">
            <v>1.1400000000000001</v>
          </cell>
          <cell r="F367"/>
          <cell r="G367"/>
          <cell r="H367">
            <v>10.260000000000002</v>
          </cell>
          <cell r="I367"/>
          <cell r="J367"/>
        </row>
        <row r="368">
          <cell r="A368"/>
          <cell r="B368" t="str">
            <v>CINTA 17</v>
          </cell>
          <cell r="C368"/>
          <cell r="D368">
            <v>9</v>
          </cell>
          <cell r="E368">
            <v>1.1400000000000001</v>
          </cell>
          <cell r="F368"/>
          <cell r="G368"/>
          <cell r="H368">
            <v>10.260000000000002</v>
          </cell>
          <cell r="I368"/>
          <cell r="J368"/>
        </row>
        <row r="369">
          <cell r="B369" t="str">
            <v>CINTA 18</v>
          </cell>
          <cell r="C369"/>
          <cell r="D369">
            <v>9</v>
          </cell>
          <cell r="E369">
            <v>1.1400000000000001</v>
          </cell>
          <cell r="F369"/>
          <cell r="G369"/>
          <cell r="H369">
            <v>10.260000000000002</v>
          </cell>
          <cell r="I369"/>
          <cell r="J369"/>
        </row>
        <row r="370">
          <cell r="B370" t="str">
            <v>CINTA 19</v>
          </cell>
          <cell r="C370"/>
          <cell r="D370">
            <v>9.0599999999999987</v>
          </cell>
          <cell r="E370">
            <v>1.1400000000000001</v>
          </cell>
          <cell r="F370"/>
          <cell r="G370"/>
          <cell r="H370">
            <v>10.3284</v>
          </cell>
          <cell r="I370"/>
          <cell r="J370"/>
        </row>
        <row r="371">
          <cell r="B371" t="str">
            <v>CINTA 20</v>
          </cell>
          <cell r="C371"/>
          <cell r="D371">
            <v>9</v>
          </cell>
          <cell r="E371">
            <v>1.1400000000000001</v>
          </cell>
          <cell r="F371"/>
          <cell r="G371"/>
          <cell r="H371">
            <v>10.260000000000002</v>
          </cell>
          <cell r="I371"/>
          <cell r="J371"/>
        </row>
        <row r="372">
          <cell r="B372" t="str">
            <v>CINTA 21</v>
          </cell>
          <cell r="C372"/>
          <cell r="D372">
            <v>9</v>
          </cell>
          <cell r="E372">
            <v>1.1400000000000001</v>
          </cell>
          <cell r="F372"/>
          <cell r="G372"/>
          <cell r="H372">
            <v>10.260000000000002</v>
          </cell>
          <cell r="I372"/>
          <cell r="J372"/>
        </row>
        <row r="373">
          <cell r="A373"/>
          <cell r="B373" t="str">
            <v>CINTA 22</v>
          </cell>
          <cell r="C373"/>
          <cell r="D373">
            <v>8.86</v>
          </cell>
          <cell r="E373">
            <v>1.1400000000000001</v>
          </cell>
          <cell r="F373"/>
          <cell r="G373"/>
          <cell r="H373">
            <v>10.1004</v>
          </cell>
          <cell r="I373"/>
          <cell r="J373"/>
        </row>
        <row r="374">
          <cell r="B374" t="str">
            <v>CINTA 23</v>
          </cell>
          <cell r="C374"/>
          <cell r="D374">
            <v>3.2699999999999996</v>
          </cell>
          <cell r="E374">
            <v>1.1400000000000001</v>
          </cell>
          <cell r="F374"/>
          <cell r="G374"/>
          <cell r="H374">
            <v>3.7277999999999998</v>
          </cell>
          <cell r="I374"/>
          <cell r="J374"/>
        </row>
        <row r="375">
          <cell r="B375" t="str">
            <v>CINTA 24</v>
          </cell>
          <cell r="C375"/>
          <cell r="D375">
            <v>14.91</v>
          </cell>
          <cell r="E375">
            <v>1.1400000000000001</v>
          </cell>
          <cell r="F375"/>
          <cell r="G375"/>
          <cell r="H375">
            <v>16.997400000000003</v>
          </cell>
          <cell r="I375"/>
          <cell r="J375"/>
        </row>
        <row r="376">
          <cell r="B376" t="str">
            <v>CINTA 25</v>
          </cell>
          <cell r="C376"/>
          <cell r="D376">
            <v>6.55</v>
          </cell>
          <cell r="E376">
            <v>1.1400000000000001</v>
          </cell>
          <cell r="F376"/>
          <cell r="G376"/>
          <cell r="H376">
            <v>7.4670000000000005</v>
          </cell>
          <cell r="I376"/>
          <cell r="J376"/>
        </row>
        <row r="377">
          <cell r="B377" t="str">
            <v>CINTA 26</v>
          </cell>
          <cell r="C377"/>
          <cell r="D377">
            <v>5.67</v>
          </cell>
          <cell r="E377">
            <v>1.1400000000000001</v>
          </cell>
          <cell r="F377"/>
          <cell r="G377"/>
          <cell r="H377">
            <v>6.4638000000000009</v>
          </cell>
          <cell r="I377"/>
          <cell r="J377"/>
        </row>
        <row r="378">
          <cell r="B378" t="str">
            <v>CINTA 27</v>
          </cell>
          <cell r="C378"/>
          <cell r="D378">
            <v>8.25</v>
          </cell>
          <cell r="E378">
            <v>1.7400000000000002</v>
          </cell>
          <cell r="F378"/>
          <cell r="G378"/>
          <cell r="H378">
            <v>14.355000000000002</v>
          </cell>
          <cell r="I378"/>
          <cell r="J378"/>
        </row>
        <row r="379">
          <cell r="C379"/>
          <cell r="D379"/>
          <cell r="E379"/>
          <cell r="F379"/>
          <cell r="G379"/>
          <cell r="H379"/>
          <cell r="I379"/>
          <cell r="J379"/>
        </row>
        <row r="380">
          <cell r="C380"/>
          <cell r="D380"/>
          <cell r="E380"/>
          <cell r="F380"/>
          <cell r="G380" t="str">
            <v>2ª Medição</v>
          </cell>
          <cell r="H380">
            <v>325.5</v>
          </cell>
          <cell r="I380"/>
          <cell r="J380"/>
        </row>
        <row r="381">
          <cell r="C381"/>
          <cell r="D381"/>
          <cell r="E381"/>
          <cell r="F381"/>
          <cell r="G381"/>
          <cell r="H381"/>
          <cell r="I381"/>
          <cell r="J381"/>
        </row>
        <row r="382">
          <cell r="C382"/>
          <cell r="D382"/>
          <cell r="E382"/>
          <cell r="F382"/>
          <cell r="G382" t="str">
            <v>Medido Acumulado</v>
          </cell>
          <cell r="H382">
            <v>325.5</v>
          </cell>
          <cell r="I382"/>
          <cell r="J382"/>
        </row>
        <row r="383">
          <cell r="C383"/>
          <cell r="D383"/>
          <cell r="E383"/>
          <cell r="F383"/>
          <cell r="G383" t="str">
            <v>Contrato</v>
          </cell>
          <cell r="H383">
            <v>9.9999999999909051E-3</v>
          </cell>
          <cell r="I383"/>
          <cell r="J383"/>
        </row>
        <row r="384">
          <cell r="C384"/>
          <cell r="D384"/>
          <cell r="E384"/>
          <cell r="F384"/>
          <cell r="G384" t="str">
            <v>Saldo</v>
          </cell>
          <cell r="H384">
            <v>-325.49</v>
          </cell>
          <cell r="I384"/>
          <cell r="J384"/>
        </row>
        <row r="385">
          <cell r="C385"/>
          <cell r="D385"/>
          <cell r="E385"/>
          <cell r="F385"/>
          <cell r="G385"/>
          <cell r="H385"/>
          <cell r="I385"/>
          <cell r="J385"/>
        </row>
        <row r="386">
          <cell r="A386" t="str">
            <v>6.5</v>
          </cell>
          <cell r="B386">
            <v>419</v>
          </cell>
          <cell r="C386"/>
          <cell r="D386"/>
          <cell r="E386"/>
          <cell r="F386"/>
          <cell r="G386"/>
          <cell r="H386">
            <v>345.84</v>
          </cell>
          <cell r="I386" t="e">
            <v>#REF!</v>
          </cell>
          <cell r="J386" t="str">
            <v>ok</v>
          </cell>
        </row>
        <row r="387">
          <cell r="B387" t="str">
            <v>2ª Medição:</v>
          </cell>
          <cell r="C387"/>
          <cell r="D387"/>
          <cell r="E387"/>
          <cell r="F387"/>
          <cell r="G387"/>
          <cell r="H387"/>
          <cell r="I387"/>
          <cell r="J387"/>
        </row>
        <row r="388">
          <cell r="A388"/>
          <cell r="B388" t="str">
            <v>CINTA 1</v>
          </cell>
          <cell r="C388">
            <v>36.305499999999995</v>
          </cell>
          <cell r="D388"/>
          <cell r="E388"/>
          <cell r="F388"/>
          <cell r="G388"/>
          <cell r="H388">
            <v>36.305499999999995</v>
          </cell>
          <cell r="I388"/>
          <cell r="J388"/>
        </row>
        <row r="389">
          <cell r="A389"/>
          <cell r="B389" t="str">
            <v>CINTA 2</v>
          </cell>
          <cell r="C389">
            <v>5.1358999999999995</v>
          </cell>
          <cell r="D389"/>
          <cell r="E389"/>
          <cell r="F389"/>
          <cell r="G389"/>
          <cell r="H389">
            <v>5.1358999999999995</v>
          </cell>
          <cell r="I389"/>
          <cell r="J389"/>
        </row>
        <row r="390">
          <cell r="B390" t="str">
            <v>CINTA 3</v>
          </cell>
          <cell r="C390">
            <v>6.1985000000000001</v>
          </cell>
          <cell r="D390"/>
          <cell r="E390"/>
          <cell r="F390"/>
          <cell r="G390"/>
          <cell r="H390">
            <v>6.1985000000000001</v>
          </cell>
          <cell r="I390"/>
          <cell r="J390"/>
        </row>
        <row r="391">
          <cell r="B391" t="str">
            <v>CINTA 4</v>
          </cell>
          <cell r="C391">
            <v>13.459599999999998</v>
          </cell>
          <cell r="D391"/>
          <cell r="E391"/>
          <cell r="F391"/>
          <cell r="G391"/>
          <cell r="H391">
            <v>13.459599999999998</v>
          </cell>
          <cell r="I391"/>
          <cell r="J391"/>
        </row>
        <row r="392">
          <cell r="B392" t="str">
            <v>CINTA 5</v>
          </cell>
          <cell r="C392">
            <v>4.6045999999999996</v>
          </cell>
          <cell r="D392"/>
          <cell r="E392"/>
          <cell r="F392"/>
          <cell r="G392"/>
          <cell r="H392">
            <v>4.6045999999999996</v>
          </cell>
          <cell r="I392"/>
          <cell r="J392"/>
        </row>
        <row r="393">
          <cell r="B393" t="str">
            <v>CINTA 6</v>
          </cell>
          <cell r="C393">
            <v>23.023</v>
          </cell>
          <cell r="D393"/>
          <cell r="E393"/>
          <cell r="F393"/>
          <cell r="G393"/>
          <cell r="H393">
            <v>23.023</v>
          </cell>
          <cell r="I393"/>
          <cell r="J393"/>
        </row>
        <row r="394">
          <cell r="B394" t="str">
            <v>CINTA 7</v>
          </cell>
          <cell r="C394">
            <v>23.023</v>
          </cell>
          <cell r="D394"/>
          <cell r="E394"/>
          <cell r="F394"/>
          <cell r="G394"/>
          <cell r="H394">
            <v>23.023</v>
          </cell>
          <cell r="I394"/>
          <cell r="J394"/>
        </row>
        <row r="395">
          <cell r="B395" t="str">
            <v>CINTA 8</v>
          </cell>
          <cell r="C395">
            <v>16.440000000000001</v>
          </cell>
          <cell r="D395"/>
          <cell r="E395"/>
          <cell r="F395"/>
          <cell r="G395"/>
          <cell r="H395">
            <v>16.440000000000001</v>
          </cell>
          <cell r="I395"/>
          <cell r="J395"/>
        </row>
        <row r="396">
          <cell r="A396"/>
          <cell r="B396" t="str">
            <v>CINTA 9</v>
          </cell>
          <cell r="C396">
            <v>10.448899999999998</v>
          </cell>
          <cell r="D396"/>
          <cell r="E396"/>
          <cell r="F396"/>
          <cell r="G396"/>
          <cell r="H396">
            <v>10.448899999999998</v>
          </cell>
          <cell r="I396"/>
          <cell r="J396"/>
        </row>
        <row r="397">
          <cell r="B397" t="str">
            <v>CINTA 10</v>
          </cell>
          <cell r="C397">
            <v>5.8442999999999996</v>
          </cell>
          <cell r="D397"/>
          <cell r="E397"/>
          <cell r="F397"/>
          <cell r="G397"/>
          <cell r="H397">
            <v>5.8442999999999996</v>
          </cell>
          <cell r="I397"/>
          <cell r="J397"/>
        </row>
        <row r="398">
          <cell r="B398" t="str">
            <v>CINTA 11</v>
          </cell>
          <cell r="C398">
            <v>41.04</v>
          </cell>
          <cell r="D398"/>
          <cell r="E398"/>
          <cell r="F398"/>
          <cell r="G398"/>
          <cell r="H398">
            <v>41.04</v>
          </cell>
          <cell r="I398"/>
          <cell r="J398"/>
        </row>
        <row r="399">
          <cell r="B399" t="str">
            <v>CINTA 12</v>
          </cell>
          <cell r="C399">
            <v>10.803099999999999</v>
          </cell>
          <cell r="D399"/>
          <cell r="E399"/>
          <cell r="F399"/>
          <cell r="G399"/>
          <cell r="H399">
            <v>10.803099999999999</v>
          </cell>
          <cell r="I399"/>
          <cell r="J399"/>
        </row>
        <row r="400">
          <cell r="B400" t="str">
            <v>CINTA 13</v>
          </cell>
          <cell r="C400">
            <v>10.803099999999999</v>
          </cell>
          <cell r="D400"/>
          <cell r="E400"/>
          <cell r="F400"/>
          <cell r="G400"/>
          <cell r="H400">
            <v>10.803099999999999</v>
          </cell>
          <cell r="I400"/>
          <cell r="J400"/>
        </row>
        <row r="401">
          <cell r="B401" t="str">
            <v>CINTA 14</v>
          </cell>
          <cell r="C401">
            <v>2.4793999999999996</v>
          </cell>
          <cell r="D401"/>
          <cell r="E401"/>
          <cell r="F401"/>
          <cell r="G401"/>
          <cell r="H401">
            <v>2.4793999999999996</v>
          </cell>
          <cell r="I401"/>
          <cell r="J401"/>
        </row>
        <row r="402">
          <cell r="A402"/>
          <cell r="B402" t="str">
            <v>CINTA 15</v>
          </cell>
          <cell r="C402">
            <v>8.1465999999999994</v>
          </cell>
          <cell r="D402"/>
          <cell r="E402"/>
          <cell r="F402"/>
          <cell r="G402"/>
          <cell r="H402">
            <v>8.1465999999999994</v>
          </cell>
          <cell r="I402"/>
          <cell r="J402"/>
        </row>
        <row r="403">
          <cell r="B403" t="str">
            <v>CINTA 16</v>
          </cell>
          <cell r="C403">
            <v>10.803099999999999</v>
          </cell>
          <cell r="D403"/>
          <cell r="E403"/>
          <cell r="F403"/>
          <cell r="G403"/>
          <cell r="H403">
            <v>10.803099999999999</v>
          </cell>
          <cell r="I403"/>
          <cell r="J403"/>
        </row>
        <row r="404">
          <cell r="A404"/>
          <cell r="B404" t="str">
            <v>CINTA 17</v>
          </cell>
          <cell r="C404">
            <v>10.803099999999999</v>
          </cell>
          <cell r="D404"/>
          <cell r="E404"/>
          <cell r="F404"/>
          <cell r="G404"/>
          <cell r="H404">
            <v>10.803099999999999</v>
          </cell>
          <cell r="I404"/>
          <cell r="J404"/>
        </row>
        <row r="405">
          <cell r="B405" t="str">
            <v>CINTA 18</v>
          </cell>
          <cell r="C405">
            <v>10.803099999999999</v>
          </cell>
          <cell r="D405"/>
          <cell r="E405"/>
          <cell r="F405"/>
          <cell r="G405"/>
          <cell r="H405">
            <v>10.803099999999999</v>
          </cell>
          <cell r="I405"/>
          <cell r="J405"/>
        </row>
        <row r="406">
          <cell r="B406" t="str">
            <v>CINTA 19</v>
          </cell>
          <cell r="C406">
            <v>10.803099999999999</v>
          </cell>
          <cell r="D406"/>
          <cell r="E406"/>
          <cell r="F406"/>
          <cell r="G406"/>
          <cell r="H406">
            <v>10.803099999999999</v>
          </cell>
          <cell r="I406"/>
          <cell r="J406"/>
        </row>
        <row r="407">
          <cell r="B407" t="str">
            <v>CINTA 20</v>
          </cell>
          <cell r="C407">
            <v>10.803099999999999</v>
          </cell>
          <cell r="D407"/>
          <cell r="E407"/>
          <cell r="F407"/>
          <cell r="G407"/>
          <cell r="H407">
            <v>10.803099999999999</v>
          </cell>
          <cell r="I407"/>
          <cell r="J407"/>
        </row>
        <row r="408">
          <cell r="B408" t="str">
            <v>CINTA 21</v>
          </cell>
          <cell r="C408">
            <v>10.803099999999999</v>
          </cell>
          <cell r="D408"/>
          <cell r="E408"/>
          <cell r="F408"/>
          <cell r="G408"/>
          <cell r="H408">
            <v>10.803099999999999</v>
          </cell>
          <cell r="I408"/>
          <cell r="J408"/>
        </row>
        <row r="409">
          <cell r="A409"/>
          <cell r="B409" t="str">
            <v>CINTA 22</v>
          </cell>
          <cell r="C409">
            <v>11.865699999999999</v>
          </cell>
          <cell r="D409"/>
          <cell r="E409"/>
          <cell r="F409"/>
          <cell r="G409"/>
          <cell r="H409">
            <v>11.865699999999999</v>
          </cell>
          <cell r="I409"/>
          <cell r="J409"/>
        </row>
        <row r="410">
          <cell r="B410" t="str">
            <v>CINTA 23</v>
          </cell>
          <cell r="C410">
            <v>4.0732999999999997</v>
          </cell>
          <cell r="D410"/>
          <cell r="E410"/>
          <cell r="F410"/>
          <cell r="G410"/>
          <cell r="H410">
            <v>4.0732999999999997</v>
          </cell>
          <cell r="I410"/>
          <cell r="J410"/>
        </row>
        <row r="411">
          <cell r="B411" t="str">
            <v>CINTA 24</v>
          </cell>
          <cell r="C411">
            <v>17.709999999999997</v>
          </cell>
          <cell r="D411"/>
          <cell r="E411"/>
          <cell r="F411"/>
          <cell r="G411"/>
          <cell r="H411">
            <v>17.709999999999997</v>
          </cell>
          <cell r="I411"/>
          <cell r="J411"/>
        </row>
        <row r="412">
          <cell r="B412" t="str">
            <v>CINTA 25</v>
          </cell>
          <cell r="C412">
            <v>7.7923999999999989</v>
          </cell>
          <cell r="D412"/>
          <cell r="E412"/>
          <cell r="F412"/>
          <cell r="G412"/>
          <cell r="H412">
            <v>7.7923999999999989</v>
          </cell>
          <cell r="I412"/>
          <cell r="J412"/>
        </row>
        <row r="413">
          <cell r="B413" t="str">
            <v>CINTA 26</v>
          </cell>
          <cell r="C413">
            <v>6.7297999999999991</v>
          </cell>
          <cell r="D413"/>
          <cell r="E413"/>
          <cell r="F413"/>
          <cell r="G413"/>
          <cell r="H413">
            <v>6.7297999999999991</v>
          </cell>
          <cell r="I413"/>
          <cell r="J413"/>
        </row>
        <row r="414">
          <cell r="B414" t="str">
            <v>CINTA 27</v>
          </cell>
          <cell r="C414">
            <v>15.092000000000001</v>
          </cell>
          <cell r="D414"/>
          <cell r="E414"/>
          <cell r="F414"/>
          <cell r="G414"/>
          <cell r="H414">
            <v>15.092000000000001</v>
          </cell>
          <cell r="I414"/>
          <cell r="J414"/>
        </row>
        <row r="415">
          <cell r="C415"/>
          <cell r="D415"/>
          <cell r="E415"/>
          <cell r="F415"/>
          <cell r="G415"/>
          <cell r="H415"/>
          <cell r="I415"/>
          <cell r="J415"/>
        </row>
        <row r="416">
          <cell r="C416"/>
          <cell r="D416"/>
          <cell r="E416"/>
          <cell r="F416"/>
          <cell r="G416" t="str">
            <v>2ª Medição</v>
          </cell>
          <cell r="H416">
            <v>345.84</v>
          </cell>
          <cell r="I416"/>
          <cell r="J416"/>
        </row>
        <row r="417">
          <cell r="C417"/>
          <cell r="D417"/>
          <cell r="E417"/>
          <cell r="F417"/>
          <cell r="G417"/>
          <cell r="H417"/>
          <cell r="I417"/>
          <cell r="J417"/>
        </row>
        <row r="418">
          <cell r="C418"/>
          <cell r="D418"/>
          <cell r="E418"/>
          <cell r="F418"/>
          <cell r="G418" t="str">
            <v>Medido Acumulado</v>
          </cell>
          <cell r="H418">
            <v>345.84</v>
          </cell>
          <cell r="I418"/>
          <cell r="J418"/>
        </row>
        <row r="419">
          <cell r="C419"/>
          <cell r="D419"/>
          <cell r="E419"/>
          <cell r="F419"/>
          <cell r="G419" t="str">
            <v>Contrato</v>
          </cell>
          <cell r="H419">
            <v>0</v>
          </cell>
          <cell r="I419"/>
          <cell r="J419"/>
        </row>
        <row r="420">
          <cell r="C420"/>
          <cell r="D420"/>
          <cell r="E420"/>
          <cell r="F420"/>
          <cell r="G420" t="str">
            <v>Saldo</v>
          </cell>
          <cell r="H420">
            <v>-345.84</v>
          </cell>
          <cell r="I420"/>
          <cell r="J420"/>
        </row>
        <row r="421">
          <cell r="C421"/>
          <cell r="D421"/>
          <cell r="E421"/>
          <cell r="F421"/>
          <cell r="G421"/>
          <cell r="H421"/>
          <cell r="I421"/>
          <cell r="J421"/>
        </row>
        <row r="422">
          <cell r="A422" t="str">
            <v>6.6</v>
          </cell>
          <cell r="B422">
            <v>772.9</v>
          </cell>
          <cell r="C422"/>
          <cell r="D422"/>
          <cell r="E422"/>
          <cell r="F422"/>
          <cell r="G422"/>
          <cell r="H422">
            <v>20.71</v>
          </cell>
          <cell r="I422" t="e">
            <v>#REF!</v>
          </cell>
          <cell r="J422" t="str">
            <v>ok</v>
          </cell>
        </row>
        <row r="423">
          <cell r="B423" t="str">
            <v>2ª Medição:</v>
          </cell>
          <cell r="C423"/>
          <cell r="D423"/>
          <cell r="E423"/>
          <cell r="F423"/>
          <cell r="G423"/>
          <cell r="H423"/>
          <cell r="I423"/>
          <cell r="J423"/>
        </row>
        <row r="424">
          <cell r="A424"/>
          <cell r="B424" t="str">
            <v>CINTA 27</v>
          </cell>
          <cell r="C424">
            <v>20.71</v>
          </cell>
          <cell r="D424"/>
          <cell r="E424"/>
          <cell r="F424"/>
          <cell r="G424"/>
          <cell r="H424">
            <v>20.71</v>
          </cell>
          <cell r="I424"/>
          <cell r="J424"/>
        </row>
        <row r="425">
          <cell r="A425"/>
          <cell r="C425"/>
          <cell r="D425"/>
          <cell r="E425"/>
          <cell r="F425"/>
          <cell r="G425"/>
          <cell r="H425"/>
          <cell r="I425"/>
          <cell r="J425"/>
        </row>
        <row r="426">
          <cell r="A426"/>
          <cell r="C426"/>
          <cell r="D426"/>
          <cell r="E426"/>
          <cell r="F426"/>
          <cell r="G426"/>
          <cell r="H426"/>
          <cell r="I426"/>
          <cell r="J426"/>
        </row>
        <row r="427">
          <cell r="A427"/>
          <cell r="C427"/>
          <cell r="D427"/>
          <cell r="E427"/>
          <cell r="F427"/>
          <cell r="G427" t="str">
            <v>1ª Medição:</v>
          </cell>
          <cell r="H427">
            <v>638.80999999999995</v>
          </cell>
          <cell r="I427"/>
          <cell r="J427"/>
        </row>
        <row r="428">
          <cell r="A428"/>
          <cell r="C428"/>
          <cell r="D428"/>
          <cell r="E428"/>
          <cell r="F428"/>
          <cell r="G428" t="str">
            <v>2ª Medição:</v>
          </cell>
          <cell r="H428">
            <v>20.71</v>
          </cell>
          <cell r="I428"/>
          <cell r="J428"/>
        </row>
        <row r="429">
          <cell r="A429"/>
          <cell r="C429"/>
          <cell r="D429"/>
          <cell r="E429"/>
          <cell r="F429"/>
          <cell r="G429"/>
          <cell r="H429"/>
          <cell r="I429"/>
          <cell r="J429"/>
        </row>
        <row r="430">
          <cell r="A430"/>
          <cell r="C430"/>
          <cell r="D430"/>
          <cell r="E430"/>
          <cell r="F430"/>
          <cell r="G430"/>
          <cell r="H430"/>
          <cell r="I430"/>
          <cell r="J430"/>
        </row>
        <row r="431">
          <cell r="C431"/>
          <cell r="D431"/>
          <cell r="E431"/>
          <cell r="F431"/>
          <cell r="G431" t="str">
            <v>Medido Acumulado</v>
          </cell>
          <cell r="H431">
            <v>659.52</v>
          </cell>
          <cell r="I431"/>
          <cell r="J431"/>
        </row>
        <row r="432">
          <cell r="C432"/>
          <cell r="D432"/>
          <cell r="E432"/>
          <cell r="F432"/>
          <cell r="G432" t="str">
            <v>Contrato</v>
          </cell>
          <cell r="H432">
            <v>0</v>
          </cell>
          <cell r="I432"/>
          <cell r="J432"/>
        </row>
        <row r="433">
          <cell r="C433"/>
          <cell r="D433"/>
          <cell r="E433"/>
          <cell r="F433"/>
          <cell r="G433" t="str">
            <v>Saldo</v>
          </cell>
          <cell r="H433">
            <v>-659.52</v>
          </cell>
          <cell r="I433"/>
          <cell r="J433"/>
        </row>
        <row r="434">
          <cell r="C434"/>
          <cell r="D434"/>
          <cell r="E434"/>
          <cell r="F434"/>
          <cell r="G434"/>
          <cell r="H434"/>
          <cell r="I434"/>
          <cell r="J434"/>
        </row>
        <row r="435">
          <cell r="A435" t="str">
            <v>6.7</v>
          </cell>
          <cell r="B435">
            <v>1481.9</v>
          </cell>
          <cell r="C435"/>
          <cell r="D435"/>
          <cell r="E435"/>
          <cell r="F435"/>
          <cell r="G435"/>
          <cell r="H435">
            <v>748.64</v>
          </cell>
          <cell r="I435" t="e">
            <v>#REF!</v>
          </cell>
          <cell r="J435" t="str">
            <v>ok</v>
          </cell>
        </row>
        <row r="436">
          <cell r="B436" t="str">
            <v>2ª Medição:</v>
          </cell>
          <cell r="C436"/>
          <cell r="D436"/>
          <cell r="E436"/>
          <cell r="F436"/>
          <cell r="G436"/>
          <cell r="H436"/>
          <cell r="I436"/>
          <cell r="J436"/>
        </row>
        <row r="437">
          <cell r="A437"/>
          <cell r="B437" t="str">
            <v>CINTA 1</v>
          </cell>
          <cell r="C437">
            <v>73.849999999999994</v>
          </cell>
          <cell r="D437"/>
          <cell r="E437"/>
          <cell r="F437"/>
          <cell r="G437"/>
          <cell r="H437">
            <v>73.849999999999994</v>
          </cell>
          <cell r="I437"/>
          <cell r="J437"/>
        </row>
        <row r="438">
          <cell r="A438"/>
          <cell r="B438" t="str">
            <v>CINTA 2</v>
          </cell>
          <cell r="C438">
            <v>12.43</v>
          </cell>
          <cell r="D438"/>
          <cell r="E438"/>
          <cell r="F438"/>
          <cell r="G438"/>
          <cell r="H438">
            <v>12.43</v>
          </cell>
          <cell r="I438"/>
          <cell r="J438"/>
        </row>
        <row r="439">
          <cell r="B439" t="str">
            <v>CINTA 3</v>
          </cell>
          <cell r="C439">
            <v>14.93</v>
          </cell>
          <cell r="D439"/>
          <cell r="E439"/>
          <cell r="F439"/>
          <cell r="G439"/>
          <cell r="H439">
            <v>14.93</v>
          </cell>
          <cell r="I439"/>
          <cell r="J439"/>
        </row>
        <row r="440">
          <cell r="B440" t="str">
            <v>CINTA 4</v>
          </cell>
          <cell r="C440">
            <v>32.340000000000003</v>
          </cell>
          <cell r="D440"/>
          <cell r="E440"/>
          <cell r="F440"/>
          <cell r="G440"/>
          <cell r="H440">
            <v>32.340000000000003</v>
          </cell>
          <cell r="I440"/>
          <cell r="J440"/>
        </row>
        <row r="441">
          <cell r="B441" t="str">
            <v>CINTA 5</v>
          </cell>
          <cell r="C441">
            <v>11.6</v>
          </cell>
          <cell r="D441"/>
          <cell r="E441"/>
          <cell r="F441"/>
          <cell r="G441"/>
          <cell r="H441">
            <v>11.6</v>
          </cell>
          <cell r="I441"/>
          <cell r="J441"/>
        </row>
        <row r="442">
          <cell r="B442" t="str">
            <v>CINTA 6</v>
          </cell>
          <cell r="C442">
            <v>56.59</v>
          </cell>
          <cell r="D442"/>
          <cell r="E442"/>
          <cell r="F442"/>
          <cell r="G442"/>
          <cell r="H442">
            <v>56.59</v>
          </cell>
          <cell r="I442"/>
          <cell r="J442"/>
        </row>
        <row r="443">
          <cell r="B443" t="str">
            <v>CINTA 7</v>
          </cell>
          <cell r="C443">
            <v>53.17</v>
          </cell>
          <cell r="D443"/>
          <cell r="E443"/>
          <cell r="F443"/>
          <cell r="G443"/>
          <cell r="H443">
            <v>53.17</v>
          </cell>
          <cell r="I443"/>
          <cell r="J443"/>
        </row>
        <row r="444">
          <cell r="B444" t="str">
            <v>CINTA 8</v>
          </cell>
          <cell r="C444">
            <v>33.42</v>
          </cell>
          <cell r="D444"/>
          <cell r="E444"/>
          <cell r="F444"/>
          <cell r="G444"/>
          <cell r="H444">
            <v>33.42</v>
          </cell>
          <cell r="I444"/>
          <cell r="J444"/>
        </row>
        <row r="445">
          <cell r="A445"/>
          <cell r="B445" t="str">
            <v>CINTA 9</v>
          </cell>
          <cell r="C445">
            <v>24.72</v>
          </cell>
          <cell r="D445"/>
          <cell r="E445"/>
          <cell r="F445"/>
          <cell r="G445"/>
          <cell r="H445">
            <v>24.72</v>
          </cell>
          <cell r="I445"/>
          <cell r="J445"/>
        </row>
        <row r="446">
          <cell r="B446" t="str">
            <v>CINTA 10</v>
          </cell>
          <cell r="C446">
            <v>14.02</v>
          </cell>
          <cell r="D446"/>
          <cell r="E446"/>
          <cell r="F446"/>
          <cell r="G446"/>
          <cell r="H446">
            <v>14.02</v>
          </cell>
          <cell r="I446"/>
          <cell r="J446"/>
        </row>
        <row r="447">
          <cell r="B447" t="str">
            <v>CINTA 11</v>
          </cell>
          <cell r="C447">
            <v>65.989999999999995</v>
          </cell>
          <cell r="D447"/>
          <cell r="E447"/>
          <cell r="F447"/>
          <cell r="G447"/>
          <cell r="H447">
            <v>65.989999999999995</v>
          </cell>
          <cell r="I447"/>
          <cell r="J447"/>
        </row>
        <row r="448">
          <cell r="B448" t="str">
            <v>CINTA 12</v>
          </cell>
          <cell r="C448">
            <v>26.43</v>
          </cell>
          <cell r="D448"/>
          <cell r="E448"/>
          <cell r="F448"/>
          <cell r="G448"/>
          <cell r="H448">
            <v>26.43</v>
          </cell>
          <cell r="I448"/>
          <cell r="J448"/>
        </row>
        <row r="449">
          <cell r="B449" t="str">
            <v>CINTA 13</v>
          </cell>
          <cell r="C449">
            <v>27.05</v>
          </cell>
          <cell r="D449"/>
          <cell r="E449"/>
          <cell r="F449"/>
          <cell r="G449"/>
          <cell r="H449">
            <v>27.05</v>
          </cell>
          <cell r="I449"/>
          <cell r="J449"/>
        </row>
        <row r="450">
          <cell r="B450" t="str">
            <v>CINTA 14</v>
          </cell>
          <cell r="C450">
            <v>6.54</v>
          </cell>
          <cell r="D450"/>
          <cell r="E450"/>
          <cell r="F450"/>
          <cell r="G450"/>
          <cell r="H450">
            <v>6.54</v>
          </cell>
          <cell r="I450"/>
          <cell r="J450"/>
        </row>
        <row r="451">
          <cell r="A451"/>
          <cell r="B451" t="str">
            <v>CINTA 15</v>
          </cell>
          <cell r="C451">
            <v>24.79</v>
          </cell>
          <cell r="D451"/>
          <cell r="E451"/>
          <cell r="F451"/>
          <cell r="G451"/>
          <cell r="H451">
            <v>24.79</v>
          </cell>
          <cell r="I451"/>
          <cell r="J451"/>
        </row>
        <row r="452">
          <cell r="B452" t="str">
            <v>CINTA 16</v>
          </cell>
          <cell r="C452">
            <v>25.45</v>
          </cell>
          <cell r="D452"/>
          <cell r="E452"/>
          <cell r="F452"/>
          <cell r="G452"/>
          <cell r="H452">
            <v>25.45</v>
          </cell>
          <cell r="I452"/>
          <cell r="J452"/>
        </row>
        <row r="453">
          <cell r="A453"/>
          <cell r="B453" t="str">
            <v>CINTA 17</v>
          </cell>
          <cell r="C453">
            <v>24.78</v>
          </cell>
          <cell r="D453"/>
          <cell r="E453"/>
          <cell r="F453"/>
          <cell r="G453"/>
          <cell r="H453">
            <v>24.78</v>
          </cell>
          <cell r="I453"/>
          <cell r="J453"/>
        </row>
        <row r="454">
          <cell r="B454" t="str">
            <v>CINTA 18</v>
          </cell>
          <cell r="C454">
            <v>24.78</v>
          </cell>
          <cell r="D454"/>
          <cell r="E454"/>
          <cell r="F454"/>
          <cell r="G454"/>
          <cell r="H454">
            <v>24.78</v>
          </cell>
          <cell r="I454"/>
          <cell r="J454"/>
        </row>
        <row r="455">
          <cell r="B455" t="str">
            <v>CINTA 19</v>
          </cell>
          <cell r="C455">
            <v>31.76</v>
          </cell>
          <cell r="D455"/>
          <cell r="E455"/>
          <cell r="F455"/>
          <cell r="G455"/>
          <cell r="H455">
            <v>31.76</v>
          </cell>
          <cell r="I455"/>
          <cell r="J455"/>
        </row>
        <row r="456">
          <cell r="B456" t="str">
            <v>CINTA 20</v>
          </cell>
          <cell r="C456">
            <v>24.78</v>
          </cell>
          <cell r="D456"/>
          <cell r="E456"/>
          <cell r="F456"/>
          <cell r="G456"/>
          <cell r="H456">
            <v>24.78</v>
          </cell>
          <cell r="I456"/>
          <cell r="J456"/>
        </row>
        <row r="457">
          <cell r="B457" t="str">
            <v>CINTA 21</v>
          </cell>
          <cell r="C457">
            <v>26.21</v>
          </cell>
          <cell r="D457"/>
          <cell r="E457"/>
          <cell r="F457"/>
          <cell r="G457"/>
          <cell r="H457">
            <v>26.21</v>
          </cell>
          <cell r="I457"/>
          <cell r="J457"/>
        </row>
        <row r="458">
          <cell r="A458"/>
          <cell r="B458" t="str">
            <v>CINTA 22</v>
          </cell>
          <cell r="C458">
            <v>19.25</v>
          </cell>
          <cell r="D458"/>
          <cell r="E458"/>
          <cell r="F458"/>
          <cell r="G458"/>
          <cell r="H458">
            <v>19.25</v>
          </cell>
          <cell r="I458"/>
          <cell r="J458"/>
        </row>
        <row r="459">
          <cell r="B459" t="str">
            <v>CINTA 23</v>
          </cell>
          <cell r="C459">
            <v>10.02</v>
          </cell>
          <cell r="D459"/>
          <cell r="E459"/>
          <cell r="F459"/>
          <cell r="G459"/>
          <cell r="H459">
            <v>10.02</v>
          </cell>
          <cell r="I459"/>
          <cell r="J459"/>
        </row>
        <row r="460">
          <cell r="B460" t="str">
            <v>CINTA 24</v>
          </cell>
          <cell r="C460">
            <v>43.84</v>
          </cell>
          <cell r="D460"/>
          <cell r="E460"/>
          <cell r="F460"/>
          <cell r="G460"/>
          <cell r="H460">
            <v>43.84</v>
          </cell>
          <cell r="I460"/>
          <cell r="J460"/>
        </row>
        <row r="461">
          <cell r="B461" t="str">
            <v>CINTA 25</v>
          </cell>
          <cell r="C461">
            <v>17.95</v>
          </cell>
          <cell r="D461"/>
          <cell r="E461"/>
          <cell r="F461"/>
          <cell r="G461"/>
          <cell r="H461">
            <v>17.95</v>
          </cell>
          <cell r="I461"/>
          <cell r="J461"/>
        </row>
        <row r="462">
          <cell r="B462" t="str">
            <v>CINTA 26</v>
          </cell>
          <cell r="C462">
            <v>8.14</v>
          </cell>
          <cell r="D462"/>
          <cell r="E462"/>
          <cell r="F462"/>
          <cell r="G462"/>
          <cell r="H462">
            <v>8.14</v>
          </cell>
          <cell r="I462"/>
          <cell r="J462"/>
        </row>
        <row r="463">
          <cell r="B463" t="str">
            <v>CINTA 27</v>
          </cell>
          <cell r="C463">
            <v>13.81</v>
          </cell>
          <cell r="D463"/>
          <cell r="E463"/>
          <cell r="F463"/>
          <cell r="G463"/>
          <cell r="H463">
            <v>13.81</v>
          </cell>
          <cell r="I463"/>
          <cell r="J463"/>
        </row>
        <row r="464">
          <cell r="C464"/>
          <cell r="D464"/>
          <cell r="E464"/>
          <cell r="F464"/>
          <cell r="G464"/>
          <cell r="H464"/>
          <cell r="I464"/>
          <cell r="J464"/>
        </row>
        <row r="465">
          <cell r="C465"/>
          <cell r="D465"/>
          <cell r="E465"/>
          <cell r="F465"/>
          <cell r="G465"/>
          <cell r="H465"/>
          <cell r="I465"/>
          <cell r="J465"/>
        </row>
        <row r="466">
          <cell r="C466"/>
          <cell r="D466"/>
          <cell r="E466"/>
          <cell r="F466"/>
          <cell r="G466" t="str">
            <v>1ª Medição:</v>
          </cell>
          <cell r="H466">
            <v>711.02</v>
          </cell>
          <cell r="I466"/>
          <cell r="J466"/>
        </row>
        <row r="467">
          <cell r="C467"/>
          <cell r="D467"/>
          <cell r="E467"/>
          <cell r="F467"/>
          <cell r="G467" t="str">
            <v>2ª Medição:</v>
          </cell>
          <cell r="H467">
            <v>748.64</v>
          </cell>
          <cell r="I467"/>
          <cell r="J467"/>
        </row>
        <row r="468">
          <cell r="C468"/>
          <cell r="D468"/>
          <cell r="E468"/>
          <cell r="F468"/>
          <cell r="G468"/>
          <cell r="H468"/>
          <cell r="I468"/>
          <cell r="J468"/>
        </row>
        <row r="469">
          <cell r="C469"/>
          <cell r="D469"/>
          <cell r="E469"/>
          <cell r="F469"/>
          <cell r="G469" t="str">
            <v>Medido Acumulado</v>
          </cell>
          <cell r="H469">
            <v>1459.6599999999999</v>
          </cell>
          <cell r="I469"/>
          <cell r="J469"/>
        </row>
        <row r="470">
          <cell r="C470"/>
          <cell r="D470"/>
          <cell r="E470"/>
          <cell r="F470"/>
          <cell r="G470" t="str">
            <v>Contrato</v>
          </cell>
          <cell r="H470">
            <v>0</v>
          </cell>
          <cell r="I470"/>
          <cell r="J470"/>
        </row>
        <row r="471">
          <cell r="C471"/>
          <cell r="D471"/>
          <cell r="E471"/>
          <cell r="F471"/>
          <cell r="G471" t="str">
            <v>Saldo</v>
          </cell>
          <cell r="H471">
            <v>-1459.6599999999999</v>
          </cell>
          <cell r="I471"/>
          <cell r="J471"/>
        </row>
        <row r="472">
          <cell r="C472"/>
          <cell r="D472"/>
          <cell r="E472"/>
          <cell r="F472"/>
          <cell r="G472"/>
          <cell r="H472"/>
          <cell r="I472"/>
          <cell r="J472"/>
        </row>
        <row r="473">
          <cell r="A473" t="str">
            <v>6.8</v>
          </cell>
          <cell r="B473">
            <v>205.85</v>
          </cell>
          <cell r="C473"/>
          <cell r="D473"/>
          <cell r="E473"/>
          <cell r="F473"/>
          <cell r="G473"/>
          <cell r="H473">
            <v>22.89</v>
          </cell>
          <cell r="I473" t="e">
            <v>#REF!</v>
          </cell>
          <cell r="J473" t="str">
            <v>ok</v>
          </cell>
        </row>
        <row r="474">
          <cell r="A474"/>
          <cell r="B474" t="str">
            <v>2ª Medição:</v>
          </cell>
          <cell r="C474"/>
          <cell r="D474"/>
          <cell r="E474"/>
          <cell r="F474"/>
          <cell r="G474"/>
          <cell r="H474"/>
          <cell r="I474"/>
          <cell r="J474"/>
        </row>
        <row r="475">
          <cell r="A475"/>
          <cell r="B475" t="str">
            <v>CINTA 1</v>
          </cell>
          <cell r="C475">
            <v>14.83</v>
          </cell>
          <cell r="D475"/>
          <cell r="E475"/>
          <cell r="F475"/>
          <cell r="G475"/>
          <cell r="H475">
            <v>14.83</v>
          </cell>
          <cell r="I475"/>
          <cell r="J475"/>
        </row>
        <row r="476">
          <cell r="A476"/>
          <cell r="B476" t="str">
            <v>CINTA 8</v>
          </cell>
          <cell r="C476">
            <v>8.06</v>
          </cell>
          <cell r="D476"/>
          <cell r="E476"/>
          <cell r="F476"/>
          <cell r="G476"/>
          <cell r="H476">
            <v>8.06</v>
          </cell>
          <cell r="I476"/>
          <cell r="J476"/>
        </row>
        <row r="477">
          <cell r="B477" t="str">
            <v>CINTA 11</v>
          </cell>
          <cell r="C477">
            <v>54.19</v>
          </cell>
          <cell r="D477"/>
          <cell r="E477"/>
          <cell r="F477"/>
          <cell r="G477"/>
          <cell r="H477"/>
          <cell r="I477"/>
          <cell r="J477"/>
        </row>
        <row r="478">
          <cell r="B478" t="str">
            <v>CINTA 26</v>
          </cell>
          <cell r="C478">
            <v>12.71</v>
          </cell>
          <cell r="D478"/>
          <cell r="E478"/>
          <cell r="F478"/>
          <cell r="G478"/>
          <cell r="H478"/>
          <cell r="I478"/>
          <cell r="J478"/>
        </row>
        <row r="479">
          <cell r="B479" t="str">
            <v>CINTA 27</v>
          </cell>
          <cell r="C479">
            <v>18.2</v>
          </cell>
          <cell r="D479"/>
          <cell r="E479"/>
          <cell r="F479"/>
          <cell r="G479"/>
          <cell r="H479"/>
          <cell r="I479"/>
          <cell r="J479"/>
        </row>
        <row r="480">
          <cell r="B480"/>
          <cell r="C480"/>
          <cell r="D480"/>
          <cell r="E480"/>
          <cell r="F480"/>
          <cell r="G480"/>
          <cell r="H480"/>
          <cell r="I480"/>
          <cell r="J480"/>
        </row>
        <row r="481">
          <cell r="C481"/>
          <cell r="D481"/>
          <cell r="E481"/>
          <cell r="F481"/>
          <cell r="G481" t="str">
            <v>1ª Medição:</v>
          </cell>
          <cell r="H481">
            <v>177.56</v>
          </cell>
          <cell r="I481"/>
          <cell r="J481"/>
        </row>
        <row r="482">
          <cell r="C482"/>
          <cell r="D482"/>
          <cell r="E482"/>
          <cell r="F482"/>
          <cell r="G482" t="str">
            <v>2ª Medição:</v>
          </cell>
          <cell r="H482">
            <v>22.89</v>
          </cell>
          <cell r="I482"/>
          <cell r="J482"/>
        </row>
        <row r="483">
          <cell r="C483"/>
          <cell r="D483"/>
          <cell r="E483"/>
          <cell r="F483"/>
          <cell r="G483"/>
          <cell r="H483"/>
          <cell r="I483"/>
          <cell r="J483"/>
        </row>
        <row r="484">
          <cell r="C484"/>
          <cell r="D484"/>
          <cell r="E484"/>
          <cell r="F484"/>
          <cell r="G484"/>
          <cell r="H484"/>
          <cell r="I484"/>
          <cell r="J484"/>
        </row>
        <row r="485">
          <cell r="C485"/>
          <cell r="D485"/>
          <cell r="E485"/>
          <cell r="F485"/>
          <cell r="G485" t="str">
            <v>Medido Acumulado</v>
          </cell>
          <cell r="H485">
            <v>200.45</v>
          </cell>
          <cell r="I485"/>
          <cell r="J485"/>
        </row>
        <row r="486">
          <cell r="C486"/>
          <cell r="D486"/>
          <cell r="E486"/>
          <cell r="F486"/>
          <cell r="G486" t="str">
            <v>Contrato</v>
          </cell>
          <cell r="H486">
            <v>5.4000000000000057</v>
          </cell>
          <cell r="I486"/>
          <cell r="J486"/>
        </row>
        <row r="487">
          <cell r="C487"/>
          <cell r="D487"/>
          <cell r="E487"/>
          <cell r="F487"/>
          <cell r="G487" t="str">
            <v>Saldo</v>
          </cell>
          <cell r="H487">
            <v>-195.04999999999998</v>
          </cell>
          <cell r="I487"/>
          <cell r="J487"/>
        </row>
        <row r="488">
          <cell r="C488"/>
          <cell r="D488"/>
          <cell r="E488"/>
          <cell r="F488"/>
          <cell r="G488"/>
          <cell r="H488"/>
          <cell r="I488"/>
          <cell r="J488"/>
        </row>
        <row r="489">
          <cell r="A489" t="str">
            <v>6.9</v>
          </cell>
          <cell r="B489">
            <v>133.44</v>
          </cell>
          <cell r="C489"/>
          <cell r="D489"/>
          <cell r="E489"/>
          <cell r="F489"/>
          <cell r="G489"/>
          <cell r="H489">
            <v>19.57</v>
          </cell>
          <cell r="I489" t="e">
            <v>#REF!</v>
          </cell>
          <cell r="J489" t="str">
            <v>ok</v>
          </cell>
        </row>
        <row r="490">
          <cell r="B490" t="str">
            <v>2ª Medição:</v>
          </cell>
          <cell r="C490"/>
          <cell r="D490"/>
          <cell r="E490"/>
          <cell r="F490"/>
          <cell r="G490"/>
          <cell r="H490"/>
          <cell r="I490"/>
          <cell r="J490"/>
        </row>
        <row r="491">
          <cell r="A491"/>
          <cell r="B491" t="str">
            <v>CINTA 22</v>
          </cell>
          <cell r="C491">
            <v>19.57</v>
          </cell>
          <cell r="D491"/>
          <cell r="E491"/>
          <cell r="F491"/>
          <cell r="G491"/>
          <cell r="H491">
            <v>19.57</v>
          </cell>
          <cell r="I491"/>
          <cell r="J491"/>
        </row>
        <row r="492">
          <cell r="A492"/>
          <cell r="C492"/>
          <cell r="D492"/>
          <cell r="E492"/>
          <cell r="F492"/>
          <cell r="G492"/>
          <cell r="H492"/>
          <cell r="I492"/>
          <cell r="J492"/>
        </row>
        <row r="493">
          <cell r="A493"/>
          <cell r="C493"/>
          <cell r="D493"/>
          <cell r="E493"/>
          <cell r="F493"/>
          <cell r="G493" t="str">
            <v>2ª Medição</v>
          </cell>
          <cell r="H493">
            <v>19.57</v>
          </cell>
          <cell r="I493"/>
          <cell r="J493"/>
        </row>
        <row r="494">
          <cell r="A494"/>
          <cell r="C494"/>
          <cell r="D494"/>
          <cell r="E494"/>
          <cell r="F494"/>
          <cell r="G494"/>
          <cell r="H494"/>
          <cell r="I494"/>
          <cell r="J494"/>
        </row>
        <row r="495">
          <cell r="C495"/>
          <cell r="D495"/>
          <cell r="E495"/>
          <cell r="F495"/>
          <cell r="G495" t="str">
            <v>Medido Acumulado</v>
          </cell>
          <cell r="H495">
            <v>19.57</v>
          </cell>
          <cell r="I495"/>
          <cell r="J495"/>
        </row>
        <row r="496">
          <cell r="C496"/>
          <cell r="D496"/>
          <cell r="E496"/>
          <cell r="F496"/>
          <cell r="G496" t="str">
            <v>Contrato</v>
          </cell>
          <cell r="H496">
            <v>0</v>
          </cell>
          <cell r="I496"/>
          <cell r="J496"/>
        </row>
        <row r="497">
          <cell r="C497"/>
          <cell r="D497"/>
          <cell r="E497"/>
          <cell r="F497"/>
          <cell r="G497" t="str">
            <v>Saldo</v>
          </cell>
          <cell r="H497">
            <v>-19.57</v>
          </cell>
          <cell r="I497"/>
          <cell r="J497"/>
        </row>
        <row r="498">
          <cell r="C498"/>
          <cell r="D498"/>
          <cell r="E498"/>
          <cell r="F498"/>
          <cell r="G498"/>
          <cell r="H498"/>
          <cell r="I498"/>
          <cell r="J498"/>
        </row>
        <row r="499">
          <cell r="A499" t="str">
            <v>6.10</v>
          </cell>
          <cell r="B499">
            <v>29.43</v>
          </cell>
          <cell r="C499"/>
          <cell r="D499"/>
          <cell r="E499"/>
          <cell r="F499"/>
          <cell r="G499"/>
          <cell r="H499">
            <v>29.43</v>
          </cell>
          <cell r="I499" t="e">
            <v>#REF!</v>
          </cell>
          <cell r="J499" t="str">
            <v>ok</v>
          </cell>
        </row>
        <row r="500">
          <cell r="B500" t="str">
            <v>2ª Medição:</v>
          </cell>
          <cell r="C500"/>
          <cell r="D500"/>
          <cell r="E500"/>
          <cell r="F500"/>
          <cell r="G500"/>
          <cell r="H500"/>
          <cell r="I500"/>
          <cell r="J500"/>
        </row>
        <row r="501">
          <cell r="B501" t="str">
            <v>SAPATA 1</v>
          </cell>
          <cell r="C501">
            <v>0.29100000000000004</v>
          </cell>
          <cell r="D501"/>
          <cell r="E501"/>
          <cell r="F501"/>
          <cell r="G501"/>
          <cell r="H501">
            <v>0.29100000000000004</v>
          </cell>
          <cell r="I501"/>
          <cell r="J501"/>
        </row>
        <row r="502">
          <cell r="B502" t="str">
            <v>SAPATA 2</v>
          </cell>
          <cell r="C502">
            <v>0.43558333333333338</v>
          </cell>
          <cell r="D502"/>
          <cell r="E502"/>
          <cell r="F502"/>
          <cell r="G502"/>
          <cell r="H502">
            <v>0.43558333333333338</v>
          </cell>
          <cell r="I502"/>
          <cell r="J502"/>
        </row>
        <row r="503">
          <cell r="A503"/>
          <cell r="B503" t="str">
            <v>SAPATA 3</v>
          </cell>
          <cell r="C503">
            <v>0.43558333333333338</v>
          </cell>
          <cell r="D503"/>
          <cell r="E503"/>
          <cell r="F503"/>
          <cell r="G503"/>
          <cell r="H503">
            <v>0.43558333333333338</v>
          </cell>
          <cell r="I503"/>
          <cell r="J503"/>
        </row>
        <row r="504">
          <cell r="A504"/>
          <cell r="B504" t="str">
            <v>SAPATA 4</v>
          </cell>
          <cell r="C504">
            <v>0.29100000000000004</v>
          </cell>
          <cell r="D504"/>
          <cell r="E504"/>
          <cell r="F504"/>
          <cell r="G504"/>
          <cell r="H504">
            <v>0.29100000000000004</v>
          </cell>
          <cell r="I504"/>
          <cell r="J504"/>
        </row>
        <row r="505">
          <cell r="A505"/>
          <cell r="B505" t="str">
            <v>SAPATA 5</v>
          </cell>
          <cell r="C505">
            <v>0.43558333333333338</v>
          </cell>
          <cell r="D505"/>
          <cell r="E505"/>
          <cell r="F505"/>
          <cell r="G505"/>
          <cell r="H505">
            <v>0.43558333333333338</v>
          </cell>
          <cell r="I505"/>
          <cell r="J505"/>
        </row>
        <row r="506">
          <cell r="A506"/>
          <cell r="B506" t="str">
            <v>SAPATA 6</v>
          </cell>
          <cell r="C506">
            <v>0.95133333333333348</v>
          </cell>
          <cell r="D506"/>
          <cell r="E506"/>
          <cell r="F506"/>
          <cell r="G506"/>
          <cell r="H506">
            <v>0.95133333333333348</v>
          </cell>
          <cell r="I506"/>
          <cell r="J506"/>
        </row>
        <row r="507">
          <cell r="A507"/>
          <cell r="B507" t="str">
            <v>SAPATA 7</v>
          </cell>
          <cell r="C507">
            <v>0.43558333333333338</v>
          </cell>
          <cell r="D507"/>
          <cell r="E507"/>
          <cell r="F507"/>
          <cell r="G507"/>
          <cell r="H507">
            <v>0.43558333333333338</v>
          </cell>
          <cell r="I507"/>
          <cell r="J507"/>
        </row>
        <row r="508">
          <cell r="B508" t="str">
            <v>SAPATA 8</v>
          </cell>
          <cell r="C508">
            <v>0.29100000000000004</v>
          </cell>
          <cell r="D508"/>
          <cell r="E508"/>
          <cell r="F508"/>
          <cell r="G508"/>
          <cell r="H508">
            <v>0.29100000000000004</v>
          </cell>
          <cell r="I508"/>
          <cell r="J508"/>
        </row>
        <row r="509">
          <cell r="A509"/>
          <cell r="B509" t="str">
            <v>SAPATA 9</v>
          </cell>
          <cell r="C509">
            <v>1.0229166666666665</v>
          </cell>
          <cell r="D509"/>
          <cell r="E509"/>
          <cell r="F509"/>
          <cell r="G509"/>
          <cell r="H509">
            <v>1.0229166666666665</v>
          </cell>
          <cell r="I509"/>
          <cell r="J509"/>
        </row>
        <row r="510">
          <cell r="A510"/>
          <cell r="B510" t="str">
            <v>SAPATA 10</v>
          </cell>
          <cell r="C510">
            <v>0.43558333333333338</v>
          </cell>
          <cell r="D510"/>
          <cell r="E510"/>
          <cell r="F510"/>
          <cell r="G510"/>
          <cell r="H510">
            <v>0.43558333333333338</v>
          </cell>
          <cell r="I510"/>
          <cell r="J510"/>
        </row>
        <row r="511">
          <cell r="A511"/>
          <cell r="B511" t="str">
            <v>SAPATA 11</v>
          </cell>
          <cell r="C511">
            <v>1.0229166666666665</v>
          </cell>
          <cell r="D511"/>
          <cell r="E511"/>
          <cell r="F511"/>
          <cell r="G511"/>
          <cell r="H511">
            <v>1.0229166666666665</v>
          </cell>
          <cell r="I511"/>
          <cell r="J511"/>
        </row>
        <row r="512">
          <cell r="A512"/>
          <cell r="B512" t="str">
            <v>SAPATA 12</v>
          </cell>
          <cell r="C512">
            <v>1.0229166666666665</v>
          </cell>
          <cell r="D512"/>
          <cell r="E512"/>
          <cell r="F512"/>
          <cell r="G512"/>
          <cell r="H512">
            <v>1.0229166666666665</v>
          </cell>
          <cell r="I512"/>
          <cell r="J512"/>
        </row>
        <row r="513">
          <cell r="A513"/>
          <cell r="B513" t="str">
            <v>SAPATA 13</v>
          </cell>
          <cell r="C513">
            <v>1.718</v>
          </cell>
          <cell r="D513"/>
          <cell r="E513"/>
          <cell r="F513"/>
          <cell r="G513"/>
          <cell r="H513">
            <v>1.718</v>
          </cell>
          <cell r="I513"/>
          <cell r="J513"/>
        </row>
        <row r="514">
          <cell r="B514" t="str">
            <v>SAPATA 14</v>
          </cell>
          <cell r="C514">
            <v>0.95133333333333348</v>
          </cell>
          <cell r="D514"/>
          <cell r="E514"/>
          <cell r="F514"/>
          <cell r="G514"/>
          <cell r="H514">
            <v>0.95133333333333348</v>
          </cell>
          <cell r="I514"/>
          <cell r="J514"/>
        </row>
        <row r="515">
          <cell r="A515"/>
          <cell r="B515" t="str">
            <v>SAPATA 15</v>
          </cell>
          <cell r="C515">
            <v>0.95133333333333348</v>
          </cell>
          <cell r="D515"/>
          <cell r="E515"/>
          <cell r="F515"/>
          <cell r="G515"/>
          <cell r="H515">
            <v>0.95133333333333348</v>
          </cell>
          <cell r="I515"/>
          <cell r="J515"/>
        </row>
        <row r="516">
          <cell r="A516"/>
          <cell r="B516" t="str">
            <v>SAPATA 16</v>
          </cell>
          <cell r="C516">
            <v>1.718</v>
          </cell>
          <cell r="D516"/>
          <cell r="E516"/>
          <cell r="F516"/>
          <cell r="G516"/>
          <cell r="H516">
            <v>1.718</v>
          </cell>
          <cell r="I516"/>
          <cell r="J516"/>
        </row>
        <row r="517">
          <cell r="A517"/>
          <cell r="B517" t="str">
            <v>SAPATA 17</v>
          </cell>
          <cell r="C517">
            <v>0.29100000000000004</v>
          </cell>
          <cell r="D517"/>
          <cell r="E517"/>
          <cell r="F517"/>
          <cell r="G517"/>
          <cell r="H517">
            <v>0.29100000000000004</v>
          </cell>
          <cell r="I517"/>
          <cell r="J517"/>
        </row>
        <row r="518">
          <cell r="A518"/>
          <cell r="B518" t="str">
            <v>SAPATA 18</v>
          </cell>
          <cell r="C518">
            <v>0.43558333333333338</v>
          </cell>
          <cell r="D518"/>
          <cell r="E518"/>
          <cell r="F518"/>
          <cell r="G518"/>
          <cell r="H518">
            <v>0.43558333333333338</v>
          </cell>
          <cell r="I518"/>
          <cell r="J518"/>
        </row>
        <row r="519">
          <cell r="A519"/>
          <cell r="B519" t="str">
            <v>SAPATA 19</v>
          </cell>
          <cell r="C519">
            <v>0.43558333333333338</v>
          </cell>
          <cell r="D519"/>
          <cell r="E519"/>
          <cell r="F519"/>
          <cell r="G519"/>
          <cell r="H519">
            <v>0.43558333333333338</v>
          </cell>
          <cell r="I519"/>
          <cell r="J519"/>
        </row>
        <row r="520">
          <cell r="A520"/>
          <cell r="B520" t="str">
            <v>SAPATA 20</v>
          </cell>
          <cell r="C520">
            <v>0.95133333333333348</v>
          </cell>
          <cell r="D520"/>
          <cell r="E520"/>
          <cell r="F520"/>
          <cell r="G520"/>
          <cell r="H520">
            <v>0.95133333333333348</v>
          </cell>
          <cell r="I520"/>
          <cell r="J520"/>
        </row>
        <row r="521">
          <cell r="A521"/>
          <cell r="B521" t="str">
            <v>SAPATA 21</v>
          </cell>
          <cell r="C521">
            <v>0.43558333333333338</v>
          </cell>
          <cell r="D521"/>
          <cell r="E521"/>
          <cell r="F521"/>
          <cell r="G521"/>
          <cell r="H521">
            <v>0.43558333333333338</v>
          </cell>
          <cell r="I521"/>
          <cell r="J521"/>
        </row>
        <row r="522">
          <cell r="A522"/>
          <cell r="B522" t="str">
            <v>SAPATA 22</v>
          </cell>
          <cell r="C522">
            <v>0.43558333333333338</v>
          </cell>
          <cell r="D522"/>
          <cell r="E522"/>
          <cell r="F522"/>
          <cell r="G522"/>
          <cell r="H522">
            <v>0.43558333333333338</v>
          </cell>
          <cell r="I522"/>
          <cell r="J522"/>
        </row>
        <row r="523">
          <cell r="A523"/>
          <cell r="B523" t="str">
            <v>SAPATA 23</v>
          </cell>
          <cell r="C523">
            <v>1.0229166666666665</v>
          </cell>
          <cell r="D523"/>
          <cell r="E523"/>
          <cell r="F523"/>
          <cell r="G523"/>
          <cell r="H523">
            <v>1.0229166666666665</v>
          </cell>
          <cell r="I523"/>
          <cell r="J523"/>
        </row>
        <row r="524">
          <cell r="A524"/>
          <cell r="B524" t="str">
            <v>SAPATA 24</v>
          </cell>
          <cell r="C524">
            <v>0.29100000000000004</v>
          </cell>
          <cell r="D524"/>
          <cell r="E524"/>
          <cell r="F524"/>
          <cell r="G524"/>
          <cell r="H524">
            <v>0.29100000000000004</v>
          </cell>
          <cell r="I524"/>
          <cell r="J524"/>
        </row>
        <row r="525">
          <cell r="A525"/>
          <cell r="B525" t="str">
            <v>SAPATA 25</v>
          </cell>
          <cell r="C525">
            <v>0.29100000000000004</v>
          </cell>
          <cell r="D525"/>
          <cell r="E525"/>
          <cell r="F525"/>
          <cell r="G525"/>
          <cell r="H525">
            <v>0.29100000000000004</v>
          </cell>
          <cell r="I525"/>
          <cell r="J525"/>
        </row>
        <row r="526">
          <cell r="A526"/>
          <cell r="B526" t="str">
            <v>SAPATA 26</v>
          </cell>
          <cell r="C526">
            <v>0.43558333333333338</v>
          </cell>
          <cell r="D526"/>
          <cell r="E526"/>
          <cell r="F526"/>
          <cell r="G526"/>
          <cell r="H526">
            <v>0.43558333333333338</v>
          </cell>
          <cell r="I526"/>
          <cell r="J526"/>
        </row>
        <row r="527">
          <cell r="A527"/>
          <cell r="B527" t="str">
            <v>SAPATA 27</v>
          </cell>
          <cell r="C527">
            <v>1.6439999999999999</v>
          </cell>
          <cell r="D527"/>
          <cell r="E527"/>
          <cell r="F527"/>
          <cell r="G527"/>
          <cell r="H527">
            <v>1.6439999999999999</v>
          </cell>
          <cell r="I527"/>
          <cell r="J527"/>
        </row>
        <row r="528">
          <cell r="A528"/>
          <cell r="B528" t="str">
            <v>SAPATA 28</v>
          </cell>
          <cell r="C528">
            <v>0.93920000000000015</v>
          </cell>
          <cell r="D528"/>
          <cell r="E528"/>
          <cell r="F528"/>
          <cell r="G528"/>
          <cell r="H528">
            <v>0.93920000000000015</v>
          </cell>
          <cell r="I528"/>
          <cell r="J528"/>
        </row>
        <row r="529">
          <cell r="A529"/>
          <cell r="B529" t="str">
            <v>SAPATA 29</v>
          </cell>
          <cell r="C529">
            <v>0.43558333333333338</v>
          </cell>
          <cell r="D529"/>
          <cell r="E529"/>
          <cell r="F529"/>
          <cell r="G529"/>
          <cell r="H529">
            <v>0.43558333333333338</v>
          </cell>
          <cell r="I529"/>
          <cell r="J529"/>
        </row>
        <row r="530">
          <cell r="B530" t="str">
            <v>SAPATA 30</v>
          </cell>
          <cell r="C530">
            <v>1.0229166666666665</v>
          </cell>
          <cell r="D530"/>
          <cell r="E530"/>
          <cell r="F530"/>
          <cell r="G530"/>
          <cell r="H530">
            <v>1.0229166666666665</v>
          </cell>
          <cell r="I530"/>
          <cell r="J530"/>
        </row>
        <row r="531">
          <cell r="A531"/>
          <cell r="B531" t="str">
            <v>SAPATA 31</v>
          </cell>
          <cell r="C531">
            <v>1.0229166666666665</v>
          </cell>
          <cell r="D531"/>
          <cell r="E531"/>
          <cell r="F531"/>
          <cell r="G531"/>
          <cell r="H531">
            <v>1.0229166666666665</v>
          </cell>
          <cell r="I531"/>
          <cell r="J531"/>
        </row>
        <row r="532">
          <cell r="A532"/>
          <cell r="B532" t="str">
            <v>SAPATA 32</v>
          </cell>
          <cell r="C532">
            <v>0.43558333333333338</v>
          </cell>
          <cell r="D532"/>
          <cell r="E532"/>
          <cell r="F532"/>
          <cell r="G532"/>
          <cell r="H532">
            <v>0.43558333333333338</v>
          </cell>
          <cell r="I532"/>
          <cell r="J532"/>
        </row>
        <row r="533">
          <cell r="A533"/>
          <cell r="B533" t="str">
            <v>SAPATA 33</v>
          </cell>
          <cell r="C533">
            <v>1.0229166666666665</v>
          </cell>
          <cell r="D533"/>
          <cell r="E533"/>
          <cell r="F533"/>
          <cell r="G533"/>
          <cell r="H533">
            <v>1.0229166666666665</v>
          </cell>
          <cell r="I533"/>
          <cell r="J533"/>
        </row>
        <row r="534">
          <cell r="A534"/>
          <cell r="B534" t="str">
            <v>SAPATA 34</v>
          </cell>
          <cell r="C534">
            <v>1.0229166666666665</v>
          </cell>
          <cell r="D534"/>
          <cell r="E534"/>
          <cell r="F534"/>
          <cell r="G534"/>
          <cell r="H534">
            <v>1.0229166666666665</v>
          </cell>
          <cell r="I534"/>
          <cell r="J534"/>
        </row>
        <row r="535">
          <cell r="A535"/>
          <cell r="B535" t="str">
            <v>SAPATA 35</v>
          </cell>
          <cell r="C535">
            <v>0.95133333333333348</v>
          </cell>
          <cell r="D535"/>
          <cell r="E535"/>
          <cell r="F535"/>
          <cell r="G535"/>
          <cell r="H535">
            <v>0.95133333333333348</v>
          </cell>
          <cell r="I535"/>
          <cell r="J535"/>
        </row>
        <row r="536">
          <cell r="A536"/>
          <cell r="B536" t="str">
            <v>SAPATA 36</v>
          </cell>
          <cell r="C536">
            <v>0.29100000000000004</v>
          </cell>
          <cell r="D536"/>
          <cell r="E536"/>
          <cell r="F536"/>
          <cell r="G536"/>
          <cell r="H536">
            <v>0.29100000000000004</v>
          </cell>
          <cell r="I536"/>
          <cell r="J536"/>
        </row>
        <row r="537">
          <cell r="A537"/>
          <cell r="B537" t="str">
            <v>SAPATA 37</v>
          </cell>
          <cell r="C537">
            <v>0.43558333333333338</v>
          </cell>
          <cell r="D537"/>
          <cell r="E537"/>
          <cell r="F537"/>
          <cell r="G537"/>
          <cell r="H537">
            <v>0.43558333333333338</v>
          </cell>
          <cell r="I537"/>
          <cell r="J537"/>
        </row>
        <row r="538">
          <cell r="A538"/>
          <cell r="B538" t="str">
            <v>SAPATA 38</v>
          </cell>
          <cell r="C538">
            <v>0.43558333333333338</v>
          </cell>
          <cell r="D538"/>
          <cell r="E538"/>
          <cell r="F538"/>
          <cell r="G538"/>
          <cell r="H538">
            <v>0.43558333333333338</v>
          </cell>
          <cell r="I538"/>
          <cell r="J538"/>
        </row>
        <row r="539">
          <cell r="A539"/>
          <cell r="B539" t="str">
            <v>SAPATA 39</v>
          </cell>
          <cell r="C539">
            <v>0.43558333333333338</v>
          </cell>
          <cell r="D539"/>
          <cell r="E539"/>
          <cell r="F539"/>
          <cell r="G539"/>
          <cell r="H539">
            <v>0.43558333333333338</v>
          </cell>
          <cell r="I539"/>
          <cell r="J539"/>
        </row>
        <row r="540">
          <cell r="A540"/>
          <cell r="B540" t="str">
            <v>SAPATA 40</v>
          </cell>
          <cell r="C540">
            <v>0.95133333333333348</v>
          </cell>
          <cell r="D540"/>
          <cell r="E540"/>
          <cell r="F540"/>
          <cell r="G540"/>
          <cell r="H540">
            <v>0.95133333333333348</v>
          </cell>
          <cell r="I540"/>
          <cell r="J540"/>
        </row>
        <row r="541">
          <cell r="A541"/>
          <cell r="B541" t="str">
            <v>SAPATA 41</v>
          </cell>
          <cell r="C541">
            <v>0.95133333333333348</v>
          </cell>
          <cell r="D541"/>
          <cell r="E541"/>
          <cell r="F541"/>
          <cell r="G541"/>
          <cell r="H541">
            <v>0.95133333333333348</v>
          </cell>
          <cell r="I541"/>
          <cell r="J541"/>
        </row>
        <row r="542">
          <cell r="A542"/>
          <cell r="B542"/>
          <cell r="C542"/>
          <cell r="D542"/>
          <cell r="E542"/>
          <cell r="F542"/>
          <cell r="G542"/>
          <cell r="H542"/>
          <cell r="I542"/>
          <cell r="J542"/>
        </row>
        <row r="543">
          <cell r="A543"/>
          <cell r="B543"/>
          <cell r="C543"/>
          <cell r="D543"/>
          <cell r="E543"/>
          <cell r="F543"/>
          <cell r="G543" t="str">
            <v>2ª Medição</v>
          </cell>
          <cell r="H543">
            <v>29.43</v>
          </cell>
          <cell r="I543"/>
          <cell r="J543"/>
        </row>
        <row r="544">
          <cell r="A544"/>
          <cell r="B544"/>
          <cell r="C544"/>
          <cell r="D544"/>
          <cell r="E544"/>
          <cell r="F544"/>
          <cell r="G544"/>
          <cell r="H544"/>
          <cell r="I544"/>
          <cell r="J544"/>
        </row>
        <row r="545">
          <cell r="A545"/>
          <cell r="B545"/>
          <cell r="C545"/>
          <cell r="D545"/>
          <cell r="E545"/>
          <cell r="F545"/>
          <cell r="G545" t="str">
            <v>Medido Acumulado</v>
          </cell>
          <cell r="H545">
            <v>29.43</v>
          </cell>
          <cell r="I545"/>
          <cell r="J545"/>
        </row>
        <row r="546">
          <cell r="A546"/>
          <cell r="B546"/>
          <cell r="C546"/>
          <cell r="D546"/>
          <cell r="E546"/>
          <cell r="F546"/>
          <cell r="G546" t="str">
            <v>Contrato</v>
          </cell>
          <cell r="H546">
            <v>0</v>
          </cell>
          <cell r="I546"/>
          <cell r="J546"/>
        </row>
        <row r="547">
          <cell r="A547"/>
          <cell r="B547"/>
          <cell r="C547"/>
          <cell r="D547"/>
          <cell r="E547"/>
          <cell r="F547"/>
          <cell r="G547" t="str">
            <v>Saldo</v>
          </cell>
          <cell r="H547">
            <v>-29.43</v>
          </cell>
          <cell r="I547"/>
          <cell r="J547"/>
        </row>
        <row r="548">
          <cell r="A548"/>
          <cell r="B548"/>
          <cell r="C548"/>
          <cell r="D548"/>
          <cell r="E548"/>
          <cell r="G548"/>
          <cell r="H548"/>
          <cell r="I548"/>
          <cell r="J548"/>
        </row>
        <row r="549">
          <cell r="A549"/>
          <cell r="B549"/>
          <cell r="C549"/>
          <cell r="D549"/>
          <cell r="E549"/>
          <cell r="G549"/>
          <cell r="H549"/>
          <cell r="I549"/>
          <cell r="J549"/>
        </row>
        <row r="550">
          <cell r="A550" t="str">
            <v>6.13</v>
          </cell>
          <cell r="B550">
            <v>20.65</v>
          </cell>
          <cell r="C550"/>
          <cell r="D550"/>
          <cell r="E550"/>
          <cell r="F550"/>
          <cell r="G550"/>
          <cell r="H550">
            <v>20.03</v>
          </cell>
          <cell r="I550" t="e">
            <v>#REF!</v>
          </cell>
          <cell r="J550" t="str">
            <v>ok</v>
          </cell>
        </row>
        <row r="551">
          <cell r="B551" t="str">
            <v>2ª Medição:</v>
          </cell>
          <cell r="C551"/>
          <cell r="D551"/>
          <cell r="E551"/>
          <cell r="F551"/>
          <cell r="G551"/>
          <cell r="H551"/>
          <cell r="I551"/>
          <cell r="J551"/>
        </row>
        <row r="552">
          <cell r="B552" t="str">
            <v>CINTA 1</v>
          </cell>
          <cell r="C552"/>
          <cell r="D552">
            <v>0.14000000000000001</v>
          </cell>
          <cell r="E552">
            <v>30.23</v>
          </cell>
          <cell r="F552">
            <v>0.5</v>
          </cell>
          <cell r="G552"/>
          <cell r="H552">
            <v>2.1161000000000003</v>
          </cell>
          <cell r="I552"/>
          <cell r="J552"/>
        </row>
        <row r="553">
          <cell r="B553" t="str">
            <v>CINTA 2</v>
          </cell>
          <cell r="C553"/>
          <cell r="D553">
            <v>0.14000000000000001</v>
          </cell>
          <cell r="E553">
            <v>4.21</v>
          </cell>
          <cell r="F553">
            <v>0.5</v>
          </cell>
          <cell r="G553"/>
          <cell r="H553">
            <v>0.29470000000000002</v>
          </cell>
          <cell r="I553"/>
          <cell r="J553"/>
        </row>
        <row r="554">
          <cell r="A554"/>
          <cell r="B554" t="str">
            <v>CINTA 3</v>
          </cell>
          <cell r="C554"/>
          <cell r="D554">
            <v>0.14000000000000001</v>
          </cell>
          <cell r="E554">
            <v>5.24</v>
          </cell>
          <cell r="F554">
            <v>0.5</v>
          </cell>
          <cell r="G554"/>
          <cell r="H554">
            <v>0.36680000000000007</v>
          </cell>
          <cell r="I554"/>
          <cell r="J554"/>
        </row>
        <row r="555">
          <cell r="A555"/>
          <cell r="B555" t="str">
            <v>CINTA 4</v>
          </cell>
          <cell r="C555"/>
          <cell r="D555">
            <v>0.14000000000000001</v>
          </cell>
          <cell r="E555">
            <v>11.23</v>
          </cell>
          <cell r="F555">
            <v>0.5</v>
          </cell>
          <cell r="G555"/>
          <cell r="H555">
            <v>0.78610000000000013</v>
          </cell>
          <cell r="I555"/>
          <cell r="J555"/>
        </row>
        <row r="556">
          <cell r="A556"/>
          <cell r="B556" t="str">
            <v>CINTA 5</v>
          </cell>
          <cell r="C556"/>
          <cell r="D556">
            <v>0.14000000000000001</v>
          </cell>
          <cell r="E556">
            <v>3.87</v>
          </cell>
          <cell r="F556">
            <v>0.5</v>
          </cell>
          <cell r="G556"/>
          <cell r="H556">
            <v>0.27090000000000003</v>
          </cell>
          <cell r="I556"/>
          <cell r="J556"/>
        </row>
        <row r="557">
          <cell r="A557"/>
          <cell r="B557" t="str">
            <v>CINTA 6</v>
          </cell>
          <cell r="C557"/>
          <cell r="D557">
            <v>0.14000000000000001</v>
          </cell>
          <cell r="E557">
            <v>19.18</v>
          </cell>
          <cell r="F557">
            <v>0.5</v>
          </cell>
          <cell r="G557"/>
          <cell r="H557">
            <v>1.3426</v>
          </cell>
          <cell r="I557"/>
          <cell r="J557"/>
        </row>
        <row r="558">
          <cell r="A558"/>
          <cell r="B558" t="str">
            <v>CINTA 7</v>
          </cell>
          <cell r="C558"/>
          <cell r="D558">
            <v>0.14000000000000001</v>
          </cell>
          <cell r="E558">
            <v>19.190000000000001</v>
          </cell>
          <cell r="F558">
            <v>0.5</v>
          </cell>
          <cell r="G558"/>
          <cell r="H558">
            <v>1.3433000000000002</v>
          </cell>
          <cell r="I558"/>
          <cell r="J558"/>
        </row>
        <row r="559">
          <cell r="B559" t="str">
            <v>CINTA 8</v>
          </cell>
          <cell r="C559"/>
          <cell r="D559">
            <v>0.14000000000000001</v>
          </cell>
          <cell r="E559">
            <v>12.149999999999999</v>
          </cell>
          <cell r="F559">
            <v>0.5</v>
          </cell>
          <cell r="G559"/>
          <cell r="H559">
            <v>0.85050000000000003</v>
          </cell>
          <cell r="I559"/>
          <cell r="J559"/>
        </row>
        <row r="560">
          <cell r="A560"/>
          <cell r="B560" t="str">
            <v>CINTA 9</v>
          </cell>
          <cell r="C560"/>
          <cell r="D560">
            <v>0.14000000000000001</v>
          </cell>
          <cell r="E560">
            <v>8.6999999999999993</v>
          </cell>
          <cell r="F560">
            <v>0.5</v>
          </cell>
          <cell r="G560"/>
          <cell r="H560">
            <v>0.60899999999999999</v>
          </cell>
          <cell r="I560"/>
          <cell r="J560"/>
        </row>
        <row r="561">
          <cell r="A561"/>
          <cell r="B561" t="str">
            <v>CINTA 10</v>
          </cell>
          <cell r="C561"/>
          <cell r="D561">
            <v>0.14000000000000001</v>
          </cell>
          <cell r="E561">
            <v>4.84</v>
          </cell>
          <cell r="F561">
            <v>0.5</v>
          </cell>
          <cell r="G561"/>
          <cell r="H561">
            <v>0.33880000000000005</v>
          </cell>
          <cell r="I561"/>
          <cell r="J561"/>
        </row>
        <row r="562">
          <cell r="A562"/>
          <cell r="B562" t="str">
            <v>CINTA 11</v>
          </cell>
          <cell r="C562"/>
          <cell r="D562">
            <v>0.14000000000000001</v>
          </cell>
          <cell r="E562">
            <v>31.76</v>
          </cell>
          <cell r="F562">
            <v>0.5</v>
          </cell>
          <cell r="G562"/>
          <cell r="H562">
            <v>2.2232000000000003</v>
          </cell>
          <cell r="I562"/>
          <cell r="J562"/>
        </row>
        <row r="563">
          <cell r="A563"/>
          <cell r="B563" t="str">
            <v>CINTA 12</v>
          </cell>
          <cell r="C563"/>
          <cell r="D563">
            <v>0.14000000000000001</v>
          </cell>
          <cell r="E563">
            <v>9</v>
          </cell>
          <cell r="F563">
            <v>0.5</v>
          </cell>
          <cell r="G563"/>
          <cell r="H563">
            <v>0.63000000000000012</v>
          </cell>
          <cell r="I563"/>
          <cell r="J563"/>
        </row>
        <row r="564">
          <cell r="A564"/>
          <cell r="B564" t="str">
            <v>CINTA 13</v>
          </cell>
          <cell r="C564"/>
          <cell r="D564">
            <v>0.14000000000000001</v>
          </cell>
          <cell r="E564">
            <v>9</v>
          </cell>
          <cell r="F564">
            <v>0.5</v>
          </cell>
          <cell r="G564"/>
          <cell r="H564">
            <v>0.63000000000000012</v>
          </cell>
          <cell r="I564"/>
          <cell r="J564"/>
        </row>
        <row r="565">
          <cell r="B565" t="str">
            <v>CINTA 14</v>
          </cell>
          <cell r="C565"/>
          <cell r="D565">
            <v>0.14000000000000001</v>
          </cell>
          <cell r="E565">
            <v>2.04</v>
          </cell>
          <cell r="F565">
            <v>0.5</v>
          </cell>
          <cell r="G565"/>
          <cell r="H565">
            <v>0.14280000000000001</v>
          </cell>
          <cell r="I565"/>
          <cell r="J565"/>
        </row>
        <row r="566">
          <cell r="A566"/>
          <cell r="B566" t="str">
            <v>CINTA 15</v>
          </cell>
          <cell r="C566"/>
          <cell r="D566">
            <v>0.14000000000000001</v>
          </cell>
          <cell r="E566">
            <v>9</v>
          </cell>
          <cell r="F566">
            <v>0.5</v>
          </cell>
          <cell r="G566"/>
          <cell r="H566">
            <v>0.63000000000000012</v>
          </cell>
          <cell r="I566"/>
          <cell r="J566"/>
        </row>
        <row r="567">
          <cell r="A567"/>
          <cell r="B567" t="str">
            <v>CINTA 16</v>
          </cell>
          <cell r="C567"/>
          <cell r="D567">
            <v>0.14000000000000001</v>
          </cell>
          <cell r="E567">
            <v>9</v>
          </cell>
          <cell r="F567">
            <v>0.5</v>
          </cell>
          <cell r="G567"/>
          <cell r="H567">
            <v>0.63000000000000012</v>
          </cell>
          <cell r="I567"/>
          <cell r="J567"/>
        </row>
        <row r="568">
          <cell r="A568"/>
          <cell r="B568" t="str">
            <v>CINTA 17</v>
          </cell>
          <cell r="C568"/>
          <cell r="D568">
            <v>0.14000000000000001</v>
          </cell>
          <cell r="E568">
            <v>9</v>
          </cell>
          <cell r="F568">
            <v>0.5</v>
          </cell>
          <cell r="G568"/>
          <cell r="H568">
            <v>0.63000000000000012</v>
          </cell>
          <cell r="I568"/>
          <cell r="J568"/>
        </row>
        <row r="569">
          <cell r="A569"/>
          <cell r="B569" t="str">
            <v>CINTA 18</v>
          </cell>
          <cell r="C569"/>
          <cell r="D569">
            <v>0.14000000000000001</v>
          </cell>
          <cell r="E569">
            <v>9</v>
          </cell>
          <cell r="F569">
            <v>0.5</v>
          </cell>
          <cell r="G569"/>
          <cell r="H569">
            <v>0.63000000000000012</v>
          </cell>
          <cell r="I569"/>
          <cell r="J569"/>
        </row>
        <row r="570">
          <cell r="A570"/>
          <cell r="B570" t="str">
            <v>CINTA 19</v>
          </cell>
          <cell r="C570"/>
          <cell r="D570">
            <v>0.14000000000000001</v>
          </cell>
          <cell r="E570">
            <v>9.0599999999999987</v>
          </cell>
          <cell r="F570">
            <v>0.5</v>
          </cell>
          <cell r="G570"/>
          <cell r="H570">
            <v>0.63419999999999999</v>
          </cell>
          <cell r="I570"/>
          <cell r="J570"/>
        </row>
        <row r="571">
          <cell r="A571"/>
          <cell r="B571" t="str">
            <v>CINTA 20</v>
          </cell>
          <cell r="C571"/>
          <cell r="D571">
            <v>0.14000000000000001</v>
          </cell>
          <cell r="E571">
            <v>9</v>
          </cell>
          <cell r="F571">
            <v>0.5</v>
          </cell>
          <cell r="G571"/>
          <cell r="H571">
            <v>0.63000000000000012</v>
          </cell>
          <cell r="I571"/>
          <cell r="J571"/>
        </row>
        <row r="572">
          <cell r="A572"/>
          <cell r="B572" t="str">
            <v>CINTA 21</v>
          </cell>
          <cell r="C572"/>
          <cell r="D572">
            <v>0.14000000000000001</v>
          </cell>
          <cell r="E572">
            <v>9</v>
          </cell>
          <cell r="F572">
            <v>0.5</v>
          </cell>
          <cell r="G572"/>
          <cell r="H572">
            <v>0.63000000000000012</v>
          </cell>
          <cell r="I572"/>
          <cell r="J572"/>
        </row>
        <row r="573">
          <cell r="A573"/>
          <cell r="B573" t="str">
            <v>CINTA 22</v>
          </cell>
          <cell r="C573"/>
          <cell r="D573">
            <v>0.14000000000000001</v>
          </cell>
          <cell r="E573">
            <v>8.86</v>
          </cell>
          <cell r="F573">
            <v>0.5</v>
          </cell>
          <cell r="G573"/>
          <cell r="H573">
            <v>0.62019999999999997</v>
          </cell>
          <cell r="I573"/>
          <cell r="J573"/>
        </row>
        <row r="574">
          <cell r="A574"/>
          <cell r="B574" t="str">
            <v>CINTA 23</v>
          </cell>
          <cell r="C574"/>
          <cell r="D574">
            <v>0.14000000000000001</v>
          </cell>
          <cell r="E574">
            <v>3.2699999999999996</v>
          </cell>
          <cell r="F574">
            <v>0.5</v>
          </cell>
          <cell r="G574"/>
          <cell r="H574">
            <v>0.22889999999999999</v>
          </cell>
          <cell r="I574"/>
          <cell r="J574"/>
        </row>
        <row r="575">
          <cell r="A575"/>
          <cell r="B575" t="str">
            <v>CINTA 24</v>
          </cell>
          <cell r="C575"/>
          <cell r="D575">
            <v>0.14000000000000001</v>
          </cell>
          <cell r="E575">
            <v>14.91</v>
          </cell>
          <cell r="F575">
            <v>0.5</v>
          </cell>
          <cell r="G575"/>
          <cell r="H575">
            <v>1.0437000000000001</v>
          </cell>
          <cell r="I575"/>
          <cell r="J575"/>
        </row>
        <row r="576">
          <cell r="A576"/>
          <cell r="B576" t="str">
            <v>CINTA 25</v>
          </cell>
          <cell r="C576"/>
          <cell r="D576">
            <v>0.14000000000000001</v>
          </cell>
          <cell r="E576">
            <v>6.55</v>
          </cell>
          <cell r="F576">
            <v>0.5</v>
          </cell>
          <cell r="G576"/>
          <cell r="H576">
            <v>0.45850000000000002</v>
          </cell>
          <cell r="I576"/>
          <cell r="J576"/>
        </row>
        <row r="577">
          <cell r="A577"/>
          <cell r="B577" t="str">
            <v>CINTA 26</v>
          </cell>
          <cell r="C577"/>
          <cell r="D577">
            <v>0.14000000000000001</v>
          </cell>
          <cell r="E577">
            <v>5.67</v>
          </cell>
          <cell r="F577">
            <v>0.5</v>
          </cell>
          <cell r="G577"/>
          <cell r="H577">
            <v>0.39690000000000003</v>
          </cell>
          <cell r="I577"/>
          <cell r="J577"/>
        </row>
        <row r="578">
          <cell r="A578"/>
          <cell r="B578" t="str">
            <v>CINTA 27</v>
          </cell>
          <cell r="C578"/>
          <cell r="D578">
            <v>0.14000000000000001</v>
          </cell>
          <cell r="E578">
            <v>8.25</v>
          </cell>
          <cell r="F578">
            <v>0.8</v>
          </cell>
          <cell r="G578"/>
          <cell r="H578">
            <v>0.92400000000000004</v>
          </cell>
          <cell r="I578"/>
          <cell r="J578"/>
        </row>
        <row r="579">
          <cell r="A579"/>
          <cell r="B579"/>
          <cell r="C579"/>
          <cell r="D579"/>
          <cell r="E579"/>
          <cell r="F579"/>
          <cell r="G579"/>
          <cell r="H579"/>
          <cell r="I579"/>
          <cell r="J579"/>
        </row>
        <row r="580">
          <cell r="A580"/>
          <cell r="B580"/>
          <cell r="C580"/>
          <cell r="D580"/>
          <cell r="E580"/>
          <cell r="F580"/>
          <cell r="G580" t="str">
            <v>2ª Medição</v>
          </cell>
          <cell r="H580">
            <v>20.03</v>
          </cell>
          <cell r="I580"/>
          <cell r="J580"/>
        </row>
        <row r="581">
          <cell r="A581"/>
          <cell r="B581"/>
          <cell r="C581"/>
          <cell r="D581"/>
          <cell r="E581"/>
          <cell r="F581"/>
          <cell r="G581"/>
          <cell r="H581"/>
          <cell r="I581"/>
          <cell r="J581"/>
        </row>
        <row r="582">
          <cell r="A582"/>
          <cell r="B582"/>
          <cell r="C582"/>
          <cell r="D582"/>
          <cell r="E582"/>
          <cell r="F582"/>
          <cell r="G582" t="str">
            <v>Medido Acumulado</v>
          </cell>
          <cell r="H582">
            <v>20.03</v>
          </cell>
          <cell r="I582"/>
          <cell r="J582"/>
        </row>
        <row r="583">
          <cell r="A583"/>
          <cell r="B583"/>
          <cell r="C583"/>
          <cell r="D583"/>
          <cell r="E583"/>
          <cell r="F583"/>
          <cell r="G583" t="str">
            <v>Contrato</v>
          </cell>
          <cell r="H583">
            <v>0.16999999999999815</v>
          </cell>
          <cell r="I583"/>
          <cell r="J583"/>
        </row>
        <row r="584">
          <cell r="A584"/>
          <cell r="B584"/>
          <cell r="C584"/>
          <cell r="D584"/>
          <cell r="E584"/>
          <cell r="F584"/>
          <cell r="G584" t="str">
            <v>Saldo</v>
          </cell>
          <cell r="H584">
            <v>-19.860000000000003</v>
          </cell>
          <cell r="I584"/>
          <cell r="J584"/>
        </row>
        <row r="585">
          <cell r="A585"/>
          <cell r="B585"/>
          <cell r="C585"/>
          <cell r="D585"/>
          <cell r="E585"/>
          <cell r="G585"/>
          <cell r="H585"/>
          <cell r="I585"/>
          <cell r="J585"/>
        </row>
        <row r="586">
          <cell r="A586" t="str">
            <v>6.16</v>
          </cell>
          <cell r="B586">
            <v>7.2</v>
          </cell>
          <cell r="C586"/>
          <cell r="D586"/>
          <cell r="E586"/>
          <cell r="F586"/>
          <cell r="G586"/>
          <cell r="H586">
            <v>6.73</v>
          </cell>
          <cell r="I586" t="e">
            <v>#REF!</v>
          </cell>
          <cell r="J586" t="str">
            <v>ok</v>
          </cell>
        </row>
        <row r="587">
          <cell r="B587" t="str">
            <v>2ª Medição:</v>
          </cell>
          <cell r="C587"/>
          <cell r="D587"/>
          <cell r="E587"/>
          <cell r="F587"/>
          <cell r="G587"/>
          <cell r="H587"/>
          <cell r="I587"/>
          <cell r="J587"/>
        </row>
        <row r="588">
          <cell r="B588" t="str">
            <v>ARRANQUE PILAR 1</v>
          </cell>
          <cell r="C588">
            <v>0.54</v>
          </cell>
          <cell r="D588"/>
          <cell r="E588"/>
          <cell r="F588"/>
          <cell r="G588"/>
          <cell r="H588">
            <v>0.54</v>
          </cell>
          <cell r="I588"/>
          <cell r="J588"/>
        </row>
        <row r="589">
          <cell r="B589" t="str">
            <v>ARRANQUE PILAR 2</v>
          </cell>
          <cell r="C589">
            <v>0.48600000000000004</v>
          </cell>
          <cell r="D589"/>
          <cell r="E589"/>
          <cell r="F589"/>
          <cell r="G589"/>
          <cell r="H589">
            <v>0.48600000000000004</v>
          </cell>
          <cell r="I589"/>
          <cell r="J589"/>
        </row>
        <row r="590">
          <cell r="A590"/>
          <cell r="B590" t="str">
            <v>ARRANQUE PILAR 3</v>
          </cell>
          <cell r="C590">
            <v>0.55000000000000004</v>
          </cell>
          <cell r="D590"/>
          <cell r="E590"/>
          <cell r="F590"/>
          <cell r="G590"/>
          <cell r="H590">
            <v>0.55000000000000004</v>
          </cell>
          <cell r="I590"/>
          <cell r="J590"/>
        </row>
        <row r="591">
          <cell r="A591"/>
          <cell r="B591" t="str">
            <v>ARRANQUE PILAR 4</v>
          </cell>
          <cell r="C591">
            <v>0.53400000000000003</v>
          </cell>
          <cell r="D591"/>
          <cell r="E591"/>
          <cell r="F591"/>
          <cell r="G591"/>
          <cell r="H591">
            <v>0.53400000000000003</v>
          </cell>
          <cell r="I591"/>
          <cell r="J591"/>
        </row>
        <row r="592">
          <cell r="A592"/>
          <cell r="B592" t="str">
            <v>ARRANQUE PILAR 5</v>
          </cell>
          <cell r="C592">
            <v>0.51</v>
          </cell>
          <cell r="D592"/>
          <cell r="E592"/>
          <cell r="F592"/>
          <cell r="G592"/>
          <cell r="H592">
            <v>0.51</v>
          </cell>
          <cell r="I592"/>
          <cell r="J592"/>
        </row>
        <row r="593">
          <cell r="A593"/>
          <cell r="B593" t="str">
            <v>ARRANQUE PILAR 6</v>
          </cell>
          <cell r="C593">
            <v>0.61199999999999999</v>
          </cell>
          <cell r="D593"/>
          <cell r="E593"/>
          <cell r="F593"/>
          <cell r="G593"/>
          <cell r="H593">
            <v>0.61199999999999999</v>
          </cell>
          <cell r="I593"/>
          <cell r="J593"/>
        </row>
        <row r="594">
          <cell r="A594"/>
          <cell r="B594" t="str">
            <v>ARRANQUE PILAR 7</v>
          </cell>
          <cell r="C594">
            <v>0.62</v>
          </cell>
          <cell r="D594"/>
          <cell r="E594"/>
          <cell r="F594"/>
          <cell r="G594"/>
          <cell r="H594">
            <v>0.62</v>
          </cell>
          <cell r="I594"/>
          <cell r="J594"/>
        </row>
        <row r="595">
          <cell r="B595" t="str">
            <v>ARRANQUE PILAR 8</v>
          </cell>
          <cell r="C595">
            <v>0.71600000000000008</v>
          </cell>
          <cell r="D595"/>
          <cell r="E595"/>
          <cell r="F595"/>
          <cell r="G595"/>
          <cell r="H595">
            <v>0.71600000000000008</v>
          </cell>
          <cell r="I595"/>
          <cell r="J595"/>
        </row>
        <row r="596">
          <cell r="A596"/>
          <cell r="B596" t="str">
            <v>ARRANQUE PILAR 9</v>
          </cell>
          <cell r="C596">
            <v>0.33400000000000002</v>
          </cell>
          <cell r="D596"/>
          <cell r="E596"/>
          <cell r="F596"/>
          <cell r="G596"/>
          <cell r="H596">
            <v>0.33400000000000002</v>
          </cell>
          <cell r="I596"/>
          <cell r="J596"/>
        </row>
        <row r="597">
          <cell r="A597"/>
          <cell r="B597" t="str">
            <v>ARRANQUE PILAR 10</v>
          </cell>
          <cell r="C597">
            <v>0.54200000000000004</v>
          </cell>
          <cell r="D597"/>
          <cell r="E597"/>
          <cell r="F597"/>
          <cell r="G597"/>
          <cell r="H597">
            <v>0.54200000000000004</v>
          </cell>
          <cell r="I597"/>
          <cell r="J597"/>
        </row>
        <row r="598">
          <cell r="A598"/>
          <cell r="B598" t="str">
            <v>ARRANQUE PILAR 11</v>
          </cell>
          <cell r="C598">
            <v>0.47000000000000003</v>
          </cell>
          <cell r="D598"/>
          <cell r="E598"/>
          <cell r="F598"/>
          <cell r="G598"/>
          <cell r="H598">
            <v>0.47000000000000003</v>
          </cell>
          <cell r="I598"/>
          <cell r="J598"/>
        </row>
        <row r="599">
          <cell r="A599"/>
          <cell r="B599" t="str">
            <v>ARRANQUE PILAR 12</v>
          </cell>
          <cell r="C599">
            <v>0.46200000000000002</v>
          </cell>
          <cell r="D599"/>
          <cell r="E599"/>
          <cell r="F599"/>
          <cell r="G599"/>
          <cell r="H599">
            <v>0.46200000000000002</v>
          </cell>
          <cell r="I599"/>
          <cell r="J599"/>
        </row>
        <row r="600">
          <cell r="A600"/>
          <cell r="B600" t="str">
            <v>ARRANQUE PILAR 13</v>
          </cell>
          <cell r="C600">
            <v>0.34999999999999992</v>
          </cell>
          <cell r="D600"/>
          <cell r="E600"/>
          <cell r="F600"/>
          <cell r="G600"/>
          <cell r="H600">
            <v>0.34999999999999992</v>
          </cell>
          <cell r="I600"/>
          <cell r="J600"/>
        </row>
        <row r="601">
          <cell r="B601" t="str">
            <v>ARRANQUE PILAR 14</v>
          </cell>
          <cell r="C601">
            <v>0.55600000000000005</v>
          </cell>
          <cell r="D601"/>
          <cell r="E601"/>
          <cell r="F601"/>
          <cell r="G601"/>
          <cell r="H601"/>
          <cell r="I601"/>
          <cell r="J601"/>
        </row>
        <row r="602">
          <cell r="A602"/>
          <cell r="B602" t="str">
            <v>ARRANQUE PILAR 15</v>
          </cell>
          <cell r="C602">
            <v>0.51</v>
          </cell>
          <cell r="D602"/>
          <cell r="E602"/>
          <cell r="F602"/>
          <cell r="G602"/>
          <cell r="H602"/>
          <cell r="I602"/>
          <cell r="J602"/>
        </row>
        <row r="603">
          <cell r="A603"/>
          <cell r="B603" t="str">
            <v>ARRANQUE PILAR 16</v>
          </cell>
          <cell r="C603">
            <v>0.37399999999999994</v>
          </cell>
          <cell r="D603"/>
          <cell r="E603"/>
          <cell r="F603"/>
          <cell r="G603"/>
          <cell r="H603"/>
          <cell r="I603"/>
          <cell r="J603"/>
        </row>
        <row r="604">
          <cell r="A604"/>
          <cell r="B604" t="str">
            <v>ARRANQUE PILAR 17</v>
          </cell>
          <cell r="C604">
            <v>0.63600000000000001</v>
          </cell>
          <cell r="D604"/>
          <cell r="E604"/>
          <cell r="F604"/>
          <cell r="G604"/>
          <cell r="H604"/>
          <cell r="I604"/>
          <cell r="J604"/>
        </row>
        <row r="605">
          <cell r="A605"/>
          <cell r="B605" t="str">
            <v>ARRANQUE PILAR 18</v>
          </cell>
          <cell r="C605">
            <v>0.48600000000000004</v>
          </cell>
          <cell r="D605"/>
          <cell r="E605"/>
          <cell r="F605"/>
          <cell r="G605"/>
          <cell r="H605"/>
          <cell r="I605"/>
          <cell r="J605"/>
        </row>
        <row r="606">
          <cell r="A606"/>
          <cell r="B606" t="str">
            <v>ARRANQUE PILAR 19</v>
          </cell>
          <cell r="C606">
            <v>0.48600000000000004</v>
          </cell>
          <cell r="D606"/>
          <cell r="E606"/>
          <cell r="F606"/>
          <cell r="G606"/>
          <cell r="H606"/>
          <cell r="I606"/>
          <cell r="J606"/>
        </row>
        <row r="607">
          <cell r="A607"/>
          <cell r="B607" t="str">
            <v>ARRANQUE PILAR 20</v>
          </cell>
          <cell r="C607">
            <v>0.51</v>
          </cell>
          <cell r="D607"/>
          <cell r="E607"/>
          <cell r="F607"/>
          <cell r="G607"/>
          <cell r="H607"/>
          <cell r="I607"/>
          <cell r="J607"/>
        </row>
        <row r="608">
          <cell r="A608"/>
          <cell r="B608" t="str">
            <v>ARRANQUE PILAR 21</v>
          </cell>
          <cell r="C608">
            <v>0.72400000000000009</v>
          </cell>
          <cell r="D608"/>
          <cell r="E608"/>
          <cell r="F608"/>
          <cell r="G608"/>
          <cell r="H608"/>
          <cell r="I608"/>
          <cell r="J608"/>
        </row>
        <row r="609">
          <cell r="A609"/>
          <cell r="B609" t="str">
            <v>ARRANQUE PILAR 22</v>
          </cell>
          <cell r="C609">
            <v>0.63600000000000001</v>
          </cell>
          <cell r="D609"/>
          <cell r="E609"/>
          <cell r="F609"/>
          <cell r="G609"/>
          <cell r="H609"/>
          <cell r="I609"/>
          <cell r="J609"/>
        </row>
        <row r="610">
          <cell r="A610"/>
          <cell r="B610" t="str">
            <v>ARRANQUE PILAR 23</v>
          </cell>
          <cell r="C610">
            <v>0.39800000000000008</v>
          </cell>
          <cell r="D610"/>
          <cell r="E610"/>
          <cell r="F610"/>
          <cell r="G610"/>
          <cell r="H610"/>
          <cell r="I610"/>
          <cell r="J610"/>
        </row>
        <row r="611">
          <cell r="A611"/>
          <cell r="B611" t="str">
            <v>ARRANQUE PILAR 24</v>
          </cell>
          <cell r="C611">
            <v>0.59800000000000009</v>
          </cell>
          <cell r="D611"/>
          <cell r="E611"/>
          <cell r="F611"/>
          <cell r="G611"/>
          <cell r="H611"/>
          <cell r="I611"/>
          <cell r="J611"/>
        </row>
        <row r="612">
          <cell r="A612"/>
          <cell r="B612" t="str">
            <v>ARRANQUE PILAR 25</v>
          </cell>
          <cell r="C612">
            <v>0.6140000000000001</v>
          </cell>
          <cell r="D612"/>
          <cell r="E612"/>
          <cell r="F612"/>
          <cell r="G612"/>
          <cell r="H612"/>
          <cell r="I612"/>
          <cell r="J612"/>
        </row>
        <row r="613">
          <cell r="A613"/>
          <cell r="B613" t="str">
            <v>ARRANQUE PILAR 26</v>
          </cell>
          <cell r="C613">
            <v>0.75600000000000012</v>
          </cell>
          <cell r="D613"/>
          <cell r="E613"/>
          <cell r="F613"/>
          <cell r="G613"/>
          <cell r="H613"/>
          <cell r="I613"/>
          <cell r="J613"/>
        </row>
        <row r="614">
          <cell r="A614"/>
          <cell r="B614" t="str">
            <v>ARRANQUE PILAR 27</v>
          </cell>
          <cell r="C614">
            <v>0.40800000000000003</v>
          </cell>
          <cell r="D614"/>
          <cell r="E614"/>
          <cell r="F614"/>
          <cell r="G614"/>
          <cell r="H614"/>
          <cell r="I614"/>
          <cell r="J614"/>
        </row>
        <row r="615">
          <cell r="A615"/>
          <cell r="B615" t="str">
            <v>ARRANQUE PILAR 28</v>
          </cell>
          <cell r="C615">
            <v>0.60600000000000009</v>
          </cell>
          <cell r="D615"/>
          <cell r="E615"/>
          <cell r="F615"/>
          <cell r="G615"/>
          <cell r="H615"/>
          <cell r="I615"/>
          <cell r="J615"/>
        </row>
        <row r="616">
          <cell r="A616"/>
          <cell r="B616" t="str">
            <v>ARRANQUE PILAR 29</v>
          </cell>
          <cell r="C616">
            <v>0.72400000000000009</v>
          </cell>
          <cell r="D616"/>
          <cell r="E616"/>
          <cell r="F616"/>
          <cell r="G616"/>
          <cell r="H616"/>
          <cell r="I616"/>
          <cell r="J616"/>
        </row>
        <row r="617">
          <cell r="B617" t="str">
            <v>ARRANQUE PILAR 30</v>
          </cell>
          <cell r="C617">
            <v>0.46200000000000002</v>
          </cell>
          <cell r="D617"/>
          <cell r="E617"/>
          <cell r="F617"/>
          <cell r="G617"/>
          <cell r="H617"/>
          <cell r="I617"/>
          <cell r="J617"/>
        </row>
        <row r="618">
          <cell r="A618"/>
          <cell r="B618" t="str">
            <v>ARRANQUE PILAR 31</v>
          </cell>
          <cell r="C618">
            <v>0.4</v>
          </cell>
          <cell r="D618"/>
          <cell r="E618"/>
          <cell r="F618"/>
          <cell r="G618"/>
          <cell r="H618"/>
          <cell r="I618"/>
          <cell r="J618"/>
        </row>
        <row r="619">
          <cell r="A619"/>
          <cell r="B619" t="str">
            <v>ARRANQUE PILAR 32</v>
          </cell>
          <cell r="C619">
            <v>0.55000000000000004</v>
          </cell>
          <cell r="D619"/>
          <cell r="E619"/>
          <cell r="F619"/>
          <cell r="G619"/>
          <cell r="H619"/>
          <cell r="I619"/>
          <cell r="J619"/>
        </row>
        <row r="620">
          <cell r="A620"/>
          <cell r="B620" t="str">
            <v>ARRANQUE PILAR 33</v>
          </cell>
          <cell r="C620">
            <v>0.34199999999999992</v>
          </cell>
          <cell r="D620"/>
          <cell r="E620"/>
          <cell r="F620"/>
          <cell r="G620"/>
          <cell r="H620"/>
          <cell r="I620"/>
          <cell r="J620"/>
        </row>
        <row r="621">
          <cell r="A621"/>
          <cell r="B621" t="str">
            <v>ARRANQUE PILAR 34</v>
          </cell>
          <cell r="C621">
            <v>0.54200000000000004</v>
          </cell>
          <cell r="D621"/>
          <cell r="E621"/>
          <cell r="F621"/>
          <cell r="G621"/>
          <cell r="H621"/>
          <cell r="I621"/>
          <cell r="J621"/>
        </row>
        <row r="622">
          <cell r="A622"/>
          <cell r="B622" t="str">
            <v>ARRANQUE PILAR 35</v>
          </cell>
          <cell r="C622">
            <v>0.75600000000000012</v>
          </cell>
          <cell r="D622"/>
          <cell r="E622"/>
          <cell r="F622"/>
          <cell r="G622"/>
          <cell r="H622"/>
          <cell r="I622"/>
          <cell r="J622"/>
        </row>
        <row r="623">
          <cell r="A623"/>
          <cell r="B623" t="str">
            <v>ARRANQUE PILAR 36</v>
          </cell>
          <cell r="C623">
            <v>0.64400000000000002</v>
          </cell>
          <cell r="D623"/>
          <cell r="E623"/>
          <cell r="F623"/>
          <cell r="G623"/>
          <cell r="H623"/>
          <cell r="I623"/>
          <cell r="J623"/>
        </row>
        <row r="624">
          <cell r="A624"/>
          <cell r="B624" t="str">
            <v>ARRANQUE PILAR 37</v>
          </cell>
          <cell r="C624">
            <v>0.59000000000000008</v>
          </cell>
          <cell r="D624"/>
          <cell r="E624"/>
          <cell r="F624"/>
          <cell r="G624"/>
          <cell r="H624"/>
          <cell r="I624"/>
          <cell r="J624"/>
        </row>
        <row r="625">
          <cell r="A625"/>
          <cell r="B625" t="str">
            <v>ARRANQUE PILAR 38</v>
          </cell>
          <cell r="C625">
            <v>0.60600000000000009</v>
          </cell>
          <cell r="D625"/>
          <cell r="E625"/>
          <cell r="F625"/>
          <cell r="G625"/>
          <cell r="H625"/>
          <cell r="I625"/>
          <cell r="J625"/>
        </row>
        <row r="626">
          <cell r="A626"/>
          <cell r="B626" t="str">
            <v>ARRANQUE PILAR 39</v>
          </cell>
          <cell r="C626">
            <v>0.69399999999999995</v>
          </cell>
          <cell r="D626"/>
          <cell r="E626"/>
          <cell r="F626"/>
          <cell r="G626"/>
          <cell r="H626"/>
          <cell r="I626"/>
          <cell r="J626"/>
        </row>
        <row r="627">
          <cell r="A627"/>
          <cell r="B627" t="str">
            <v>ARRANQUE PILAR 40</v>
          </cell>
          <cell r="C627">
            <v>1.0020000000000002</v>
          </cell>
          <cell r="D627"/>
          <cell r="E627"/>
          <cell r="F627"/>
          <cell r="G627"/>
          <cell r="H627"/>
          <cell r="I627"/>
          <cell r="J627"/>
        </row>
        <row r="628">
          <cell r="A628"/>
          <cell r="B628" t="str">
            <v>ARRANQUE PILAR 41</v>
          </cell>
          <cell r="C628">
            <v>1.0720000000000001</v>
          </cell>
          <cell r="D628"/>
          <cell r="E628"/>
          <cell r="F628"/>
          <cell r="G628"/>
          <cell r="H628"/>
          <cell r="I628"/>
          <cell r="J628"/>
        </row>
        <row r="629">
          <cell r="A629"/>
          <cell r="B629"/>
          <cell r="C629"/>
          <cell r="D629"/>
          <cell r="E629"/>
          <cell r="F629"/>
          <cell r="G629"/>
          <cell r="H629"/>
          <cell r="I629"/>
          <cell r="J629"/>
        </row>
        <row r="630">
          <cell r="A630"/>
          <cell r="B630"/>
          <cell r="C630"/>
          <cell r="D630"/>
          <cell r="E630"/>
          <cell r="F630"/>
          <cell r="G630" t="str">
            <v>2ª Medição</v>
          </cell>
          <cell r="H630">
            <v>6.73</v>
          </cell>
          <cell r="I630"/>
          <cell r="J630"/>
        </row>
        <row r="631">
          <cell r="A631"/>
          <cell r="B631"/>
          <cell r="C631"/>
          <cell r="D631"/>
          <cell r="E631"/>
          <cell r="F631"/>
          <cell r="G631"/>
          <cell r="H631"/>
          <cell r="I631"/>
          <cell r="J631"/>
        </row>
        <row r="632">
          <cell r="A632"/>
          <cell r="B632"/>
          <cell r="C632"/>
          <cell r="D632"/>
          <cell r="E632"/>
          <cell r="F632"/>
          <cell r="G632" t="str">
            <v>Medido Acumulado</v>
          </cell>
          <cell r="H632">
            <v>6.73</v>
          </cell>
          <cell r="I632"/>
          <cell r="J632"/>
        </row>
        <row r="633">
          <cell r="A633"/>
          <cell r="B633"/>
          <cell r="C633"/>
          <cell r="D633"/>
          <cell r="E633"/>
          <cell r="F633"/>
          <cell r="G633" t="str">
            <v>Contrato</v>
          </cell>
          <cell r="H633">
            <v>0.46999999999999975</v>
          </cell>
          <cell r="I633"/>
          <cell r="J633"/>
        </row>
        <row r="634">
          <cell r="A634"/>
          <cell r="B634"/>
          <cell r="C634"/>
          <cell r="D634"/>
          <cell r="E634"/>
          <cell r="F634"/>
          <cell r="G634" t="str">
            <v>Saldo</v>
          </cell>
          <cell r="H634">
            <v>-6.2600000000000007</v>
          </cell>
          <cell r="I634"/>
          <cell r="J634"/>
        </row>
        <row r="635">
          <cell r="A635"/>
          <cell r="C635"/>
          <cell r="D635"/>
          <cell r="E635"/>
          <cell r="F635"/>
          <cell r="G635"/>
          <cell r="H635"/>
          <cell r="I635"/>
          <cell r="J635"/>
        </row>
        <row r="636">
          <cell r="A636" t="str">
            <v>6.20</v>
          </cell>
          <cell r="B636">
            <v>77.11</v>
          </cell>
          <cell r="C636"/>
          <cell r="D636"/>
          <cell r="E636"/>
          <cell r="F636"/>
          <cell r="G636"/>
          <cell r="H636">
            <v>60.19</v>
          </cell>
          <cell r="I636" t="e">
            <v>#REF!</v>
          </cell>
          <cell r="J636" t="str">
            <v>ok</v>
          </cell>
        </row>
        <row r="637">
          <cell r="B637" t="str">
            <v>2ª Medição:</v>
          </cell>
          <cell r="C637"/>
          <cell r="D637"/>
          <cell r="E637"/>
          <cell r="F637"/>
          <cell r="G637"/>
          <cell r="H637"/>
          <cell r="I637"/>
          <cell r="J637"/>
        </row>
        <row r="638">
          <cell r="B638" t="str">
            <v>ARRANQUE PILAR 1</v>
          </cell>
          <cell r="C638">
            <v>1.44452</v>
          </cell>
          <cell r="D638"/>
          <cell r="E638"/>
          <cell r="F638"/>
          <cell r="G638"/>
          <cell r="H638">
            <v>1.44452</v>
          </cell>
          <cell r="I638"/>
          <cell r="J638"/>
        </row>
        <row r="639">
          <cell r="B639" t="str">
            <v>ARRANQUE PILAR 2</v>
          </cell>
          <cell r="C639">
            <v>1.44452</v>
          </cell>
          <cell r="D639"/>
          <cell r="E639"/>
          <cell r="F639"/>
          <cell r="G639"/>
          <cell r="H639">
            <v>1.44452</v>
          </cell>
          <cell r="I639"/>
          <cell r="J639"/>
        </row>
        <row r="640">
          <cell r="A640"/>
          <cell r="B640" t="str">
            <v>ARRANQUE PILAR 3</v>
          </cell>
          <cell r="C640">
            <v>1.44452</v>
          </cell>
          <cell r="D640"/>
          <cell r="E640"/>
          <cell r="F640"/>
          <cell r="G640"/>
          <cell r="H640">
            <v>1.44452</v>
          </cell>
          <cell r="I640"/>
          <cell r="J640"/>
        </row>
        <row r="641">
          <cell r="A641"/>
          <cell r="B641" t="str">
            <v>ARRANQUE PILAR 4</v>
          </cell>
          <cell r="C641">
            <v>1.44452</v>
          </cell>
          <cell r="D641"/>
          <cell r="E641"/>
          <cell r="F641"/>
          <cell r="G641"/>
          <cell r="H641">
            <v>1.44452</v>
          </cell>
          <cell r="I641"/>
          <cell r="J641"/>
        </row>
        <row r="642">
          <cell r="A642"/>
          <cell r="B642" t="str">
            <v>ARRANQUE PILAR 5</v>
          </cell>
          <cell r="C642">
            <v>1.1349800000000001</v>
          </cell>
          <cell r="D642"/>
          <cell r="E642"/>
          <cell r="F642"/>
          <cell r="G642"/>
          <cell r="H642">
            <v>1.1349800000000001</v>
          </cell>
          <cell r="I642"/>
          <cell r="J642"/>
        </row>
        <row r="643">
          <cell r="A643"/>
          <cell r="B643" t="str">
            <v>ARRANQUE PILAR 6</v>
          </cell>
          <cell r="C643">
            <v>1.44452</v>
          </cell>
          <cell r="D643"/>
          <cell r="E643"/>
          <cell r="F643"/>
          <cell r="G643"/>
          <cell r="H643">
            <v>1.44452</v>
          </cell>
          <cell r="I643"/>
          <cell r="J643"/>
        </row>
        <row r="644">
          <cell r="A644"/>
          <cell r="B644" t="str">
            <v>ARRANQUE PILAR 7</v>
          </cell>
          <cell r="C644">
            <v>1.44452</v>
          </cell>
          <cell r="D644"/>
          <cell r="E644"/>
          <cell r="F644"/>
          <cell r="G644"/>
          <cell r="H644">
            <v>1.44452</v>
          </cell>
          <cell r="I644"/>
          <cell r="J644"/>
        </row>
        <row r="645">
          <cell r="B645" t="str">
            <v>ARRANQUE PILAR 8</v>
          </cell>
          <cell r="C645">
            <v>1.44452</v>
          </cell>
          <cell r="D645"/>
          <cell r="E645"/>
          <cell r="F645"/>
          <cell r="G645"/>
          <cell r="H645">
            <v>1.44452</v>
          </cell>
          <cell r="I645"/>
          <cell r="J645"/>
        </row>
        <row r="646">
          <cell r="A646"/>
          <cell r="B646" t="str">
            <v>ARRANQUE PILAR 9</v>
          </cell>
          <cell r="C646">
            <v>1.44452</v>
          </cell>
          <cell r="D646"/>
          <cell r="E646"/>
          <cell r="F646"/>
          <cell r="G646"/>
          <cell r="H646">
            <v>1.44452</v>
          </cell>
          <cell r="I646"/>
          <cell r="J646"/>
        </row>
        <row r="647">
          <cell r="A647"/>
          <cell r="B647" t="str">
            <v>ARRANQUE PILAR 10</v>
          </cell>
          <cell r="C647">
            <v>1.44452</v>
          </cell>
          <cell r="D647"/>
          <cell r="E647"/>
          <cell r="F647"/>
          <cell r="G647"/>
          <cell r="H647">
            <v>1.44452</v>
          </cell>
          <cell r="I647"/>
          <cell r="J647"/>
        </row>
        <row r="648">
          <cell r="A648"/>
          <cell r="B648" t="str">
            <v>ARRANQUE PILAR 11</v>
          </cell>
          <cell r="C648">
            <v>1.44452</v>
          </cell>
          <cell r="D648"/>
          <cell r="E648"/>
          <cell r="F648"/>
          <cell r="G648"/>
          <cell r="H648">
            <v>1.44452</v>
          </cell>
          <cell r="I648"/>
          <cell r="J648"/>
        </row>
        <row r="649">
          <cell r="A649"/>
          <cell r="B649" t="str">
            <v>ARRANQUE PILAR 12</v>
          </cell>
          <cell r="C649">
            <v>1.44452</v>
          </cell>
          <cell r="D649"/>
          <cell r="E649"/>
          <cell r="F649"/>
          <cell r="G649"/>
          <cell r="H649">
            <v>1.44452</v>
          </cell>
          <cell r="I649"/>
          <cell r="J649"/>
        </row>
        <row r="650">
          <cell r="A650"/>
          <cell r="B650" t="str">
            <v>ARRANQUE PILAR 13</v>
          </cell>
          <cell r="C650">
            <v>1.44452</v>
          </cell>
          <cell r="D650"/>
          <cell r="E650"/>
          <cell r="F650"/>
          <cell r="G650"/>
          <cell r="H650">
            <v>1.44452</v>
          </cell>
          <cell r="I650"/>
          <cell r="J650"/>
        </row>
        <row r="651">
          <cell r="B651" t="str">
            <v>ARRANQUE PILAR 14</v>
          </cell>
          <cell r="C651">
            <v>1.44452</v>
          </cell>
          <cell r="D651"/>
          <cell r="E651"/>
          <cell r="F651"/>
          <cell r="G651"/>
          <cell r="H651">
            <v>1.44452</v>
          </cell>
          <cell r="I651"/>
          <cell r="J651"/>
        </row>
        <row r="652">
          <cell r="A652"/>
          <cell r="B652" t="str">
            <v>ARRANQUE PILAR 15</v>
          </cell>
          <cell r="C652">
            <v>1.44452</v>
          </cell>
          <cell r="D652"/>
          <cell r="E652"/>
          <cell r="F652"/>
          <cell r="G652"/>
          <cell r="H652">
            <v>1.44452</v>
          </cell>
          <cell r="I652"/>
          <cell r="J652"/>
        </row>
        <row r="653">
          <cell r="A653"/>
          <cell r="B653" t="str">
            <v>ARRANQUE PILAR 16</v>
          </cell>
          <cell r="C653">
            <v>1.44452</v>
          </cell>
          <cell r="D653"/>
          <cell r="E653"/>
          <cell r="F653"/>
          <cell r="G653"/>
          <cell r="H653">
            <v>1.44452</v>
          </cell>
          <cell r="I653"/>
          <cell r="J653"/>
        </row>
        <row r="654">
          <cell r="A654"/>
          <cell r="B654" t="str">
            <v>ARRANQUE PILAR 17</v>
          </cell>
          <cell r="C654">
            <v>1.44452</v>
          </cell>
          <cell r="D654"/>
          <cell r="E654"/>
          <cell r="F654"/>
          <cell r="G654"/>
          <cell r="H654">
            <v>1.44452</v>
          </cell>
          <cell r="I654"/>
          <cell r="J654"/>
        </row>
        <row r="655">
          <cell r="A655"/>
          <cell r="B655" t="str">
            <v>ARRANQUE PILAR 18</v>
          </cell>
          <cell r="C655">
            <v>1.44452</v>
          </cell>
          <cell r="D655"/>
          <cell r="E655"/>
          <cell r="F655"/>
          <cell r="G655"/>
          <cell r="H655">
            <v>1.44452</v>
          </cell>
          <cell r="I655"/>
          <cell r="J655"/>
        </row>
        <row r="656">
          <cell r="A656"/>
          <cell r="B656" t="str">
            <v>ARRANQUE PILAR 19</v>
          </cell>
          <cell r="C656">
            <v>1.44452</v>
          </cell>
          <cell r="D656"/>
          <cell r="E656"/>
          <cell r="F656"/>
          <cell r="G656"/>
          <cell r="H656">
            <v>1.44452</v>
          </cell>
          <cell r="I656"/>
          <cell r="J656"/>
        </row>
        <row r="657">
          <cell r="A657"/>
          <cell r="B657" t="str">
            <v>ARRANQUE PILAR 20</v>
          </cell>
          <cell r="C657">
            <v>1.44452</v>
          </cell>
          <cell r="D657"/>
          <cell r="E657"/>
          <cell r="F657"/>
          <cell r="G657"/>
          <cell r="H657">
            <v>1.44452</v>
          </cell>
          <cell r="I657"/>
          <cell r="J657"/>
        </row>
        <row r="658">
          <cell r="A658"/>
          <cell r="B658" t="str">
            <v>ARRANQUE PILAR 21</v>
          </cell>
          <cell r="C658">
            <v>1.44452</v>
          </cell>
          <cell r="D658"/>
          <cell r="E658"/>
          <cell r="F658"/>
          <cell r="G658"/>
          <cell r="H658">
            <v>1.44452</v>
          </cell>
          <cell r="I658"/>
          <cell r="J658"/>
        </row>
        <row r="659">
          <cell r="A659"/>
          <cell r="B659" t="str">
            <v>ARRANQUE PILAR 22</v>
          </cell>
          <cell r="C659">
            <v>1.44452</v>
          </cell>
          <cell r="D659"/>
          <cell r="E659"/>
          <cell r="F659"/>
          <cell r="G659"/>
          <cell r="H659">
            <v>1.44452</v>
          </cell>
          <cell r="I659"/>
          <cell r="J659"/>
        </row>
        <row r="660">
          <cell r="A660"/>
          <cell r="B660" t="str">
            <v>ARRANQUE PILAR 23</v>
          </cell>
          <cell r="C660">
            <v>1.1349800000000001</v>
          </cell>
          <cell r="D660"/>
          <cell r="E660"/>
          <cell r="F660"/>
          <cell r="G660"/>
          <cell r="H660">
            <v>1.1349800000000001</v>
          </cell>
          <cell r="I660"/>
          <cell r="J660"/>
        </row>
        <row r="661">
          <cell r="A661"/>
          <cell r="B661" t="str">
            <v>ARRANQUE PILAR 24</v>
          </cell>
          <cell r="C661">
            <v>1.44452</v>
          </cell>
          <cell r="D661"/>
          <cell r="E661"/>
          <cell r="F661"/>
          <cell r="G661"/>
          <cell r="H661">
            <v>1.44452</v>
          </cell>
          <cell r="I661"/>
          <cell r="J661"/>
        </row>
        <row r="662">
          <cell r="A662"/>
          <cell r="B662" t="str">
            <v>ARRANQUE PILAR 25</v>
          </cell>
          <cell r="C662">
            <v>1.44452</v>
          </cell>
          <cell r="D662"/>
          <cell r="E662"/>
          <cell r="F662"/>
          <cell r="G662"/>
          <cell r="H662">
            <v>1.44452</v>
          </cell>
          <cell r="I662"/>
          <cell r="J662"/>
        </row>
        <row r="663">
          <cell r="A663"/>
          <cell r="B663" t="str">
            <v>ARRANQUE PILAR 26</v>
          </cell>
          <cell r="C663">
            <v>1.1349800000000001</v>
          </cell>
          <cell r="D663"/>
          <cell r="E663"/>
          <cell r="F663"/>
          <cell r="G663"/>
          <cell r="H663">
            <v>1.1349800000000001</v>
          </cell>
          <cell r="I663"/>
          <cell r="J663"/>
        </row>
        <row r="664">
          <cell r="A664"/>
          <cell r="B664" t="str">
            <v>ARRANQUE PILAR 27</v>
          </cell>
          <cell r="C664">
            <v>1.1349800000000001</v>
          </cell>
          <cell r="D664"/>
          <cell r="E664"/>
          <cell r="F664"/>
          <cell r="G664"/>
          <cell r="H664">
            <v>1.1349800000000001</v>
          </cell>
          <cell r="I664"/>
          <cell r="J664"/>
        </row>
        <row r="665">
          <cell r="A665"/>
          <cell r="B665" t="str">
            <v>ARRANQUE PILAR 28</v>
          </cell>
          <cell r="C665">
            <v>1.1349800000000001</v>
          </cell>
          <cell r="D665"/>
          <cell r="E665"/>
          <cell r="F665"/>
          <cell r="G665"/>
          <cell r="H665">
            <v>1.1349800000000001</v>
          </cell>
          <cell r="I665"/>
          <cell r="J665"/>
        </row>
        <row r="666">
          <cell r="A666"/>
          <cell r="B666" t="str">
            <v>ARRANQUE PILAR 29</v>
          </cell>
          <cell r="C666">
            <v>2.37</v>
          </cell>
          <cell r="D666"/>
          <cell r="E666"/>
          <cell r="F666"/>
          <cell r="G666"/>
          <cell r="H666">
            <v>2.37</v>
          </cell>
          <cell r="I666"/>
          <cell r="J666"/>
        </row>
        <row r="667">
          <cell r="B667" t="str">
            <v>ARRANQUE PILAR 30</v>
          </cell>
          <cell r="C667">
            <v>1.44452</v>
          </cell>
          <cell r="D667"/>
          <cell r="E667"/>
          <cell r="F667"/>
          <cell r="G667"/>
          <cell r="H667">
            <v>1.44452</v>
          </cell>
          <cell r="I667"/>
          <cell r="J667"/>
        </row>
        <row r="668">
          <cell r="A668"/>
          <cell r="B668" t="str">
            <v>ARRANQUE PILAR 31</v>
          </cell>
          <cell r="C668">
            <v>1.44452</v>
          </cell>
          <cell r="D668"/>
          <cell r="E668"/>
          <cell r="F668"/>
          <cell r="G668"/>
          <cell r="H668">
            <v>1.44452</v>
          </cell>
          <cell r="I668"/>
          <cell r="J668"/>
        </row>
        <row r="669">
          <cell r="A669"/>
          <cell r="B669" t="str">
            <v>ARRANQUE PILAR 32</v>
          </cell>
          <cell r="C669">
            <v>1.1349800000000001</v>
          </cell>
          <cell r="D669"/>
          <cell r="E669"/>
          <cell r="F669"/>
          <cell r="G669"/>
          <cell r="H669">
            <v>1.1349800000000001</v>
          </cell>
          <cell r="I669"/>
          <cell r="J669"/>
        </row>
        <row r="670">
          <cell r="A670"/>
          <cell r="B670" t="str">
            <v>ARRANQUE PILAR 33</v>
          </cell>
          <cell r="C670">
            <v>1.44452</v>
          </cell>
          <cell r="D670"/>
          <cell r="E670"/>
          <cell r="F670"/>
          <cell r="G670"/>
          <cell r="H670">
            <v>1.44452</v>
          </cell>
          <cell r="I670"/>
          <cell r="J670"/>
        </row>
        <row r="671">
          <cell r="A671"/>
          <cell r="B671" t="str">
            <v>ARRANQUE PILAR 34</v>
          </cell>
          <cell r="C671">
            <v>1.44452</v>
          </cell>
          <cell r="D671"/>
          <cell r="E671"/>
          <cell r="F671"/>
          <cell r="G671"/>
          <cell r="H671">
            <v>1.44452</v>
          </cell>
          <cell r="I671"/>
          <cell r="J671"/>
        </row>
        <row r="672">
          <cell r="A672"/>
          <cell r="B672" t="str">
            <v>ARRANQUE PILAR 35</v>
          </cell>
          <cell r="C672">
            <v>1.1349800000000001</v>
          </cell>
          <cell r="D672"/>
          <cell r="E672"/>
          <cell r="F672"/>
          <cell r="G672"/>
          <cell r="H672">
            <v>1.1349800000000001</v>
          </cell>
          <cell r="I672"/>
          <cell r="J672"/>
        </row>
        <row r="673">
          <cell r="A673"/>
          <cell r="B673" t="str">
            <v>ARRANQUE PILAR 36</v>
          </cell>
          <cell r="C673">
            <v>1.44452</v>
          </cell>
          <cell r="D673"/>
          <cell r="E673"/>
          <cell r="F673"/>
          <cell r="G673"/>
          <cell r="H673">
            <v>1.44452</v>
          </cell>
          <cell r="I673"/>
          <cell r="J673"/>
        </row>
        <row r="674">
          <cell r="A674"/>
          <cell r="B674" t="str">
            <v>ARRANQUE PILAR 37</v>
          </cell>
          <cell r="C674">
            <v>1.44452</v>
          </cell>
          <cell r="D674"/>
          <cell r="E674"/>
          <cell r="F674"/>
          <cell r="G674"/>
          <cell r="H674">
            <v>1.44452</v>
          </cell>
          <cell r="I674"/>
          <cell r="J674"/>
        </row>
        <row r="675">
          <cell r="A675"/>
          <cell r="B675" t="str">
            <v>ARRANQUE PILAR 38</v>
          </cell>
          <cell r="C675">
            <v>1.44452</v>
          </cell>
          <cell r="D675"/>
          <cell r="E675"/>
          <cell r="F675"/>
          <cell r="G675"/>
          <cell r="H675">
            <v>1.44452</v>
          </cell>
          <cell r="I675"/>
          <cell r="J675"/>
        </row>
        <row r="676">
          <cell r="A676"/>
          <cell r="B676" t="str">
            <v>ARRANQUE PILAR 39</v>
          </cell>
          <cell r="C676">
            <v>1.44452</v>
          </cell>
          <cell r="D676"/>
          <cell r="E676"/>
          <cell r="F676"/>
          <cell r="G676"/>
          <cell r="H676">
            <v>1.44452</v>
          </cell>
          <cell r="I676"/>
          <cell r="J676"/>
        </row>
        <row r="677">
          <cell r="A677"/>
          <cell r="B677" t="str">
            <v>ARRANQUE PILAR 40</v>
          </cell>
          <cell r="C677">
            <v>2.2999999999999998</v>
          </cell>
          <cell r="D677"/>
          <cell r="E677"/>
          <cell r="F677"/>
          <cell r="G677"/>
          <cell r="H677">
            <v>2.2999999999999998</v>
          </cell>
          <cell r="I677"/>
          <cell r="J677"/>
        </row>
        <row r="678">
          <cell r="A678"/>
          <cell r="B678" t="str">
            <v>ARRANQUE PILAR 41</v>
          </cell>
          <cell r="C678">
            <v>2.8</v>
          </cell>
          <cell r="D678"/>
          <cell r="E678"/>
          <cell r="F678"/>
          <cell r="G678"/>
          <cell r="H678">
            <v>2.8</v>
          </cell>
          <cell r="I678"/>
          <cell r="J678"/>
        </row>
        <row r="679">
          <cell r="A679"/>
          <cell r="B679"/>
          <cell r="C679"/>
          <cell r="D679"/>
          <cell r="E679"/>
          <cell r="F679"/>
          <cell r="G679"/>
          <cell r="H679"/>
          <cell r="I679"/>
          <cell r="J679"/>
        </row>
        <row r="680">
          <cell r="A680"/>
          <cell r="B680"/>
          <cell r="C680"/>
          <cell r="D680"/>
          <cell r="E680"/>
          <cell r="F680"/>
          <cell r="G680" t="str">
            <v>2ª Medição</v>
          </cell>
          <cell r="H680">
            <v>60.19</v>
          </cell>
          <cell r="I680"/>
          <cell r="J680"/>
        </row>
        <row r="681">
          <cell r="A681"/>
          <cell r="B681"/>
          <cell r="C681"/>
          <cell r="D681"/>
          <cell r="E681"/>
          <cell r="F681"/>
          <cell r="G681"/>
          <cell r="H681"/>
          <cell r="I681"/>
          <cell r="J681"/>
        </row>
        <row r="682">
          <cell r="A682"/>
          <cell r="B682"/>
          <cell r="C682"/>
          <cell r="D682"/>
          <cell r="E682"/>
          <cell r="F682"/>
          <cell r="G682" t="str">
            <v>Medido Acumulado</v>
          </cell>
          <cell r="H682">
            <v>60.19</v>
          </cell>
          <cell r="I682"/>
          <cell r="J682"/>
        </row>
        <row r="683">
          <cell r="A683"/>
          <cell r="B683"/>
          <cell r="C683"/>
          <cell r="D683"/>
          <cell r="E683"/>
          <cell r="F683"/>
          <cell r="G683" t="str">
            <v>Contrato</v>
          </cell>
          <cell r="H683">
            <v>0</v>
          </cell>
          <cell r="I683"/>
          <cell r="J683"/>
        </row>
        <row r="684">
          <cell r="A684"/>
          <cell r="B684"/>
          <cell r="C684"/>
          <cell r="D684"/>
          <cell r="E684"/>
          <cell r="F684"/>
          <cell r="G684" t="str">
            <v>Saldo</v>
          </cell>
          <cell r="H684">
            <v>-60.19</v>
          </cell>
          <cell r="I684"/>
          <cell r="J684"/>
        </row>
        <row r="685">
          <cell r="A685"/>
          <cell r="C685"/>
          <cell r="D685"/>
          <cell r="E685"/>
          <cell r="F685"/>
          <cell r="G685"/>
          <cell r="H685"/>
          <cell r="I685"/>
          <cell r="J685"/>
        </row>
        <row r="686">
          <cell r="A686" t="str">
            <v>6.23</v>
          </cell>
          <cell r="B686">
            <v>459.81</v>
          </cell>
          <cell r="C686"/>
          <cell r="D686"/>
          <cell r="E686"/>
          <cell r="F686"/>
          <cell r="G686"/>
          <cell r="H686">
            <v>172.34</v>
          </cell>
          <cell r="I686" t="e">
            <v>#REF!</v>
          </cell>
          <cell r="J686" t="str">
            <v>ok</v>
          </cell>
        </row>
        <row r="687">
          <cell r="B687" t="str">
            <v>2ª Medição:</v>
          </cell>
          <cell r="C687"/>
          <cell r="D687"/>
          <cell r="E687"/>
          <cell r="F687"/>
          <cell r="G687"/>
          <cell r="H687"/>
          <cell r="I687"/>
          <cell r="J687"/>
        </row>
        <row r="688">
          <cell r="B688" t="str">
            <v>ARRANQUE PILAR 1</v>
          </cell>
          <cell r="C688">
            <v>6.0466000000000006</v>
          </cell>
          <cell r="D688"/>
          <cell r="E688"/>
          <cell r="F688"/>
          <cell r="G688"/>
          <cell r="H688">
            <v>6.0466000000000006</v>
          </cell>
          <cell r="I688"/>
          <cell r="J688"/>
        </row>
        <row r="689">
          <cell r="B689" t="str">
            <v>ARRANQUE PILAR 2</v>
          </cell>
          <cell r="C689">
            <v>6.0466000000000006</v>
          </cell>
          <cell r="D689"/>
          <cell r="E689"/>
          <cell r="F689"/>
          <cell r="G689"/>
          <cell r="H689">
            <v>6.0466000000000006</v>
          </cell>
          <cell r="I689"/>
          <cell r="J689"/>
        </row>
        <row r="690">
          <cell r="A690"/>
          <cell r="B690" t="str">
            <v>ARRANQUE PILAR 3</v>
          </cell>
          <cell r="C690">
            <v>6.0466000000000006</v>
          </cell>
          <cell r="D690"/>
          <cell r="E690"/>
          <cell r="F690"/>
          <cell r="G690"/>
          <cell r="H690">
            <v>6.0466000000000006</v>
          </cell>
          <cell r="I690"/>
          <cell r="J690"/>
        </row>
        <row r="691">
          <cell r="A691"/>
          <cell r="B691" t="str">
            <v>ARRANQUE PILAR 4</v>
          </cell>
          <cell r="C691">
            <v>6.0466000000000006</v>
          </cell>
          <cell r="D691"/>
          <cell r="E691"/>
          <cell r="F691"/>
          <cell r="G691"/>
          <cell r="H691">
            <v>6.0466000000000006</v>
          </cell>
          <cell r="I691"/>
          <cell r="J691"/>
        </row>
        <row r="692">
          <cell r="A692"/>
          <cell r="B692" t="str">
            <v>ARRANQUE PILAR 6</v>
          </cell>
          <cell r="C692">
            <v>6.0466000000000006</v>
          </cell>
          <cell r="D692"/>
          <cell r="E692"/>
          <cell r="F692"/>
          <cell r="G692"/>
          <cell r="H692">
            <v>6.0466000000000006</v>
          </cell>
          <cell r="I692"/>
          <cell r="J692"/>
        </row>
        <row r="693">
          <cell r="A693"/>
          <cell r="B693" t="str">
            <v>ARRANQUE PILAR 7</v>
          </cell>
          <cell r="C693">
            <v>6.0466000000000006</v>
          </cell>
          <cell r="D693"/>
          <cell r="E693"/>
          <cell r="F693"/>
          <cell r="G693"/>
          <cell r="H693">
            <v>6.0466000000000006</v>
          </cell>
          <cell r="I693"/>
          <cell r="J693"/>
        </row>
        <row r="694">
          <cell r="B694" t="str">
            <v>ARRANQUE PILAR 8</v>
          </cell>
          <cell r="C694">
            <v>6.0466000000000006</v>
          </cell>
          <cell r="D694"/>
          <cell r="E694"/>
          <cell r="F694"/>
          <cell r="G694"/>
          <cell r="H694">
            <v>6.0466000000000006</v>
          </cell>
          <cell r="I694"/>
          <cell r="J694"/>
        </row>
        <row r="695">
          <cell r="A695"/>
          <cell r="B695" t="str">
            <v>ARRANQUE PILAR 9</v>
          </cell>
          <cell r="C695">
            <v>6.0466000000000006</v>
          </cell>
          <cell r="D695"/>
          <cell r="E695"/>
          <cell r="F695"/>
          <cell r="G695"/>
          <cell r="H695">
            <v>6.0466000000000006</v>
          </cell>
          <cell r="I695"/>
          <cell r="J695"/>
        </row>
        <row r="696">
          <cell r="A696"/>
          <cell r="B696" t="str">
            <v>ARRANQUE PILAR 10</v>
          </cell>
          <cell r="C696">
            <v>6.0466000000000006</v>
          </cell>
          <cell r="D696"/>
          <cell r="E696"/>
          <cell r="F696"/>
          <cell r="G696"/>
          <cell r="H696">
            <v>6.0466000000000006</v>
          </cell>
          <cell r="I696"/>
          <cell r="J696"/>
        </row>
        <row r="697">
          <cell r="A697"/>
          <cell r="B697" t="str">
            <v>ARRANQUE PILAR 11</v>
          </cell>
          <cell r="C697">
            <v>6.0466000000000006</v>
          </cell>
          <cell r="D697"/>
          <cell r="E697"/>
          <cell r="F697"/>
          <cell r="G697"/>
          <cell r="H697">
            <v>6.0466000000000006</v>
          </cell>
          <cell r="I697"/>
          <cell r="J697"/>
        </row>
        <row r="698">
          <cell r="A698"/>
          <cell r="B698" t="str">
            <v>ARRANQUE PILAR 12</v>
          </cell>
          <cell r="C698">
            <v>6.0466000000000006</v>
          </cell>
          <cell r="D698"/>
          <cell r="E698"/>
          <cell r="F698"/>
          <cell r="G698"/>
          <cell r="H698">
            <v>6.0466000000000006</v>
          </cell>
          <cell r="I698"/>
          <cell r="J698"/>
        </row>
        <row r="699">
          <cell r="A699"/>
          <cell r="B699" t="str">
            <v>ARRANQUE PILAR 13</v>
          </cell>
          <cell r="C699">
            <v>6.0466000000000006</v>
          </cell>
          <cell r="D699"/>
          <cell r="E699"/>
          <cell r="F699"/>
          <cell r="G699"/>
          <cell r="H699">
            <v>6.0466000000000006</v>
          </cell>
          <cell r="I699"/>
          <cell r="J699"/>
        </row>
        <row r="700">
          <cell r="B700" t="str">
            <v>ARRANQUE PILAR 14</v>
          </cell>
          <cell r="C700">
            <v>6.0466000000000006</v>
          </cell>
          <cell r="D700"/>
          <cell r="E700"/>
          <cell r="F700"/>
          <cell r="G700"/>
          <cell r="H700">
            <v>6.0466000000000006</v>
          </cell>
          <cell r="I700"/>
          <cell r="J700"/>
        </row>
        <row r="701">
          <cell r="A701"/>
          <cell r="B701" t="str">
            <v>ARRANQUE PILAR 17</v>
          </cell>
          <cell r="C701">
            <v>6.0466000000000006</v>
          </cell>
          <cell r="D701"/>
          <cell r="E701"/>
          <cell r="F701"/>
          <cell r="G701"/>
          <cell r="H701">
            <v>6.0466000000000006</v>
          </cell>
          <cell r="I701"/>
          <cell r="J701"/>
        </row>
        <row r="702">
          <cell r="A702"/>
          <cell r="B702" t="str">
            <v>ARRANQUE PILAR 18</v>
          </cell>
          <cell r="C702">
            <v>6.0466000000000006</v>
          </cell>
          <cell r="D702"/>
          <cell r="E702"/>
          <cell r="F702"/>
          <cell r="G702"/>
          <cell r="H702">
            <v>6.0466000000000006</v>
          </cell>
          <cell r="I702"/>
          <cell r="J702"/>
        </row>
        <row r="703">
          <cell r="A703"/>
          <cell r="B703" t="str">
            <v>ARRANQUE PILAR 19</v>
          </cell>
          <cell r="C703">
            <v>6.0466000000000006</v>
          </cell>
          <cell r="D703"/>
          <cell r="E703"/>
          <cell r="F703"/>
          <cell r="G703"/>
          <cell r="H703">
            <v>6.0466000000000006</v>
          </cell>
          <cell r="I703"/>
          <cell r="J703"/>
        </row>
        <row r="704">
          <cell r="A704"/>
          <cell r="B704" t="str">
            <v>ARRANQUE PILAR 22</v>
          </cell>
          <cell r="C704">
            <v>6.05</v>
          </cell>
          <cell r="D704"/>
          <cell r="E704"/>
          <cell r="F704"/>
          <cell r="G704"/>
          <cell r="H704">
            <v>6.05</v>
          </cell>
          <cell r="I704"/>
          <cell r="J704"/>
        </row>
        <row r="705">
          <cell r="A705"/>
          <cell r="B705" t="str">
            <v>ARRANQUE PILAR 24</v>
          </cell>
          <cell r="C705">
            <v>6.05</v>
          </cell>
          <cell r="D705"/>
          <cell r="E705"/>
          <cell r="F705"/>
          <cell r="G705"/>
          <cell r="H705">
            <v>6.05</v>
          </cell>
          <cell r="I705"/>
          <cell r="J705"/>
        </row>
        <row r="706">
          <cell r="A706"/>
          <cell r="B706" t="str">
            <v>ARRANQUE PILAR 25</v>
          </cell>
          <cell r="C706">
            <v>6.05</v>
          </cell>
          <cell r="D706"/>
          <cell r="E706"/>
          <cell r="F706"/>
          <cell r="G706"/>
          <cell r="H706">
            <v>6.05</v>
          </cell>
          <cell r="I706"/>
          <cell r="J706"/>
        </row>
        <row r="707">
          <cell r="A707"/>
          <cell r="B707" t="str">
            <v>ARRANQUE PILAR 29</v>
          </cell>
          <cell r="C707">
            <v>9.0699000000000005</v>
          </cell>
          <cell r="D707"/>
          <cell r="E707"/>
          <cell r="F707"/>
          <cell r="G707"/>
          <cell r="H707">
            <v>9.0699000000000005</v>
          </cell>
          <cell r="I707"/>
          <cell r="J707"/>
        </row>
        <row r="708">
          <cell r="B708" t="str">
            <v>ARRANQUE PILAR 30</v>
          </cell>
          <cell r="C708">
            <v>6.0466000000000006</v>
          </cell>
          <cell r="D708"/>
          <cell r="E708"/>
          <cell r="F708"/>
          <cell r="G708"/>
          <cell r="H708">
            <v>6.0466000000000006</v>
          </cell>
          <cell r="I708"/>
          <cell r="J708"/>
        </row>
        <row r="709">
          <cell r="A709"/>
          <cell r="B709" t="str">
            <v>ARRANQUE PILAR 31</v>
          </cell>
          <cell r="C709">
            <v>6.0466000000000006</v>
          </cell>
          <cell r="D709"/>
          <cell r="E709"/>
          <cell r="F709"/>
          <cell r="G709"/>
          <cell r="H709">
            <v>6.0466000000000006</v>
          </cell>
          <cell r="I709"/>
          <cell r="J709"/>
        </row>
        <row r="710">
          <cell r="A710"/>
          <cell r="B710" t="str">
            <v>ARRANQUE PILAR 33</v>
          </cell>
          <cell r="C710">
            <v>6.0466000000000006</v>
          </cell>
          <cell r="D710"/>
          <cell r="E710"/>
          <cell r="F710"/>
          <cell r="G710"/>
          <cell r="H710">
            <v>6.0466000000000006</v>
          </cell>
          <cell r="I710"/>
          <cell r="J710"/>
        </row>
        <row r="711">
          <cell r="A711"/>
          <cell r="B711" t="str">
            <v>ARRANQUE PILAR 34</v>
          </cell>
          <cell r="C711">
            <v>6.0466000000000006</v>
          </cell>
          <cell r="D711"/>
          <cell r="E711"/>
          <cell r="F711"/>
          <cell r="G711"/>
          <cell r="H711">
            <v>6.0466000000000006</v>
          </cell>
          <cell r="I711"/>
          <cell r="J711"/>
        </row>
        <row r="712">
          <cell r="A712"/>
          <cell r="B712" t="str">
            <v>ARRANQUE PILAR 36</v>
          </cell>
          <cell r="C712">
            <v>6.0466000000000006</v>
          </cell>
          <cell r="D712"/>
          <cell r="E712"/>
          <cell r="F712"/>
          <cell r="G712"/>
          <cell r="H712">
            <v>6.0466000000000006</v>
          </cell>
          <cell r="I712"/>
          <cell r="J712"/>
        </row>
        <row r="713">
          <cell r="A713"/>
          <cell r="B713" t="str">
            <v>ARRANQUE PILAR 37</v>
          </cell>
          <cell r="C713">
            <v>6.0466000000000006</v>
          </cell>
          <cell r="D713"/>
          <cell r="E713"/>
          <cell r="F713"/>
          <cell r="G713"/>
          <cell r="H713">
            <v>6.0466000000000006</v>
          </cell>
          <cell r="I713"/>
          <cell r="J713"/>
        </row>
        <row r="714">
          <cell r="A714"/>
          <cell r="B714" t="str">
            <v>ARRANQUE PILAR 38</v>
          </cell>
          <cell r="C714">
            <v>6.0466000000000006</v>
          </cell>
          <cell r="D714"/>
          <cell r="E714"/>
          <cell r="F714"/>
          <cell r="G714"/>
          <cell r="H714">
            <v>6.0466000000000006</v>
          </cell>
          <cell r="I714"/>
          <cell r="J714"/>
        </row>
        <row r="715">
          <cell r="A715"/>
          <cell r="B715" t="str">
            <v>ARRANQUE PILAR 39</v>
          </cell>
          <cell r="C715">
            <v>6.0466000000000006</v>
          </cell>
          <cell r="D715"/>
          <cell r="E715"/>
          <cell r="F715"/>
          <cell r="G715"/>
          <cell r="H715">
            <v>6.0466000000000006</v>
          </cell>
          <cell r="I715"/>
          <cell r="J715"/>
        </row>
        <row r="716">
          <cell r="A716"/>
          <cell r="B716"/>
          <cell r="C716"/>
          <cell r="D716"/>
          <cell r="E716"/>
          <cell r="F716"/>
          <cell r="G716"/>
          <cell r="H716"/>
          <cell r="I716"/>
          <cell r="J716"/>
        </row>
        <row r="717">
          <cell r="A717"/>
          <cell r="B717"/>
          <cell r="C717"/>
          <cell r="D717"/>
          <cell r="E717"/>
          <cell r="F717"/>
          <cell r="G717" t="str">
            <v>2ª Medição</v>
          </cell>
          <cell r="H717">
            <v>172.34</v>
          </cell>
          <cell r="I717"/>
          <cell r="J717"/>
        </row>
        <row r="718">
          <cell r="A718"/>
          <cell r="B718"/>
          <cell r="C718"/>
          <cell r="D718"/>
          <cell r="E718"/>
          <cell r="F718"/>
          <cell r="G718"/>
          <cell r="H718"/>
          <cell r="I718"/>
          <cell r="J718"/>
        </row>
        <row r="719">
          <cell r="A719"/>
          <cell r="B719"/>
          <cell r="C719"/>
          <cell r="D719"/>
          <cell r="E719"/>
          <cell r="F719"/>
          <cell r="G719" t="str">
            <v>Medido Acumulado</v>
          </cell>
          <cell r="H719">
            <v>172.34</v>
          </cell>
          <cell r="I719"/>
          <cell r="J719"/>
        </row>
        <row r="720">
          <cell r="A720"/>
          <cell r="B720"/>
          <cell r="C720"/>
          <cell r="D720"/>
          <cell r="E720"/>
          <cell r="F720"/>
          <cell r="G720" t="str">
            <v>Contrato</v>
          </cell>
          <cell r="H720">
            <v>0</v>
          </cell>
          <cell r="I720"/>
          <cell r="J720"/>
        </row>
        <row r="721">
          <cell r="A721"/>
          <cell r="B721"/>
          <cell r="C721"/>
          <cell r="D721"/>
          <cell r="E721"/>
          <cell r="F721"/>
          <cell r="G721" t="str">
            <v>Saldo</v>
          </cell>
          <cell r="H721">
            <v>-172.34</v>
          </cell>
          <cell r="I721"/>
          <cell r="J721"/>
        </row>
        <row r="722">
          <cell r="A722"/>
          <cell r="C722"/>
          <cell r="D722"/>
          <cell r="E722"/>
          <cell r="F722"/>
          <cell r="G722"/>
          <cell r="H722"/>
          <cell r="I722"/>
          <cell r="J722"/>
        </row>
        <row r="723">
          <cell r="A723" t="str">
            <v>6.24</v>
          </cell>
          <cell r="B723">
            <v>184</v>
          </cell>
          <cell r="C723"/>
          <cell r="D723"/>
          <cell r="E723"/>
          <cell r="F723"/>
          <cell r="G723"/>
          <cell r="H723">
            <v>63.85</v>
          </cell>
          <cell r="I723" t="e">
            <v>#REF!</v>
          </cell>
          <cell r="J723" t="str">
            <v>ok</v>
          </cell>
        </row>
        <row r="724">
          <cell r="B724" t="str">
            <v>2ª Medição:</v>
          </cell>
          <cell r="C724"/>
          <cell r="D724"/>
          <cell r="E724"/>
          <cell r="F724"/>
          <cell r="G724"/>
          <cell r="H724"/>
          <cell r="I724"/>
          <cell r="J724"/>
        </row>
        <row r="725">
          <cell r="B725" t="str">
            <v>ARRANQUE PILAR 23</v>
          </cell>
          <cell r="C725">
            <v>9.8225999999999996</v>
          </cell>
          <cell r="D725"/>
          <cell r="E725"/>
          <cell r="F725"/>
          <cell r="G725"/>
          <cell r="H725">
            <v>9.8225999999999996</v>
          </cell>
          <cell r="I725"/>
          <cell r="J725"/>
        </row>
        <row r="726">
          <cell r="B726" t="str">
            <v>ARRANQUE PILAR 26</v>
          </cell>
          <cell r="C726">
            <v>9.8225999999999996</v>
          </cell>
          <cell r="D726"/>
          <cell r="E726"/>
          <cell r="F726"/>
          <cell r="G726"/>
          <cell r="H726">
            <v>9.8225999999999996</v>
          </cell>
          <cell r="I726"/>
          <cell r="J726"/>
        </row>
        <row r="727">
          <cell r="A727"/>
          <cell r="B727" t="str">
            <v>ARRANQUE PILAR 27</v>
          </cell>
          <cell r="C727">
            <v>9.8225999999999996</v>
          </cell>
          <cell r="D727"/>
          <cell r="E727"/>
          <cell r="F727"/>
          <cell r="G727"/>
          <cell r="H727">
            <v>9.8225999999999996</v>
          </cell>
          <cell r="I727"/>
          <cell r="J727"/>
        </row>
        <row r="728">
          <cell r="A728"/>
          <cell r="B728" t="str">
            <v>ARRANQUE PILAR 28</v>
          </cell>
          <cell r="C728">
            <v>9.8225999999999996</v>
          </cell>
          <cell r="D728"/>
          <cell r="E728"/>
          <cell r="F728"/>
          <cell r="G728"/>
          <cell r="H728">
            <v>9.8225999999999996</v>
          </cell>
          <cell r="I728"/>
          <cell r="J728"/>
        </row>
        <row r="729">
          <cell r="A729"/>
          <cell r="B729" t="str">
            <v>ARRANQUE PILAR 35</v>
          </cell>
          <cell r="C729">
            <v>9.8225999999999996</v>
          </cell>
          <cell r="D729"/>
          <cell r="E729"/>
          <cell r="F729"/>
          <cell r="G729"/>
          <cell r="H729">
            <v>9.8225999999999996</v>
          </cell>
          <cell r="I729"/>
          <cell r="J729"/>
        </row>
        <row r="730">
          <cell r="A730"/>
          <cell r="B730" t="str">
            <v>ARRANQUE PILAR 40</v>
          </cell>
          <cell r="C730">
            <v>14.733899999999998</v>
          </cell>
          <cell r="D730"/>
          <cell r="E730"/>
          <cell r="F730"/>
          <cell r="G730"/>
          <cell r="H730">
            <v>14.733899999999998</v>
          </cell>
          <cell r="I730"/>
          <cell r="J730"/>
        </row>
        <row r="731">
          <cell r="A731"/>
          <cell r="B731"/>
          <cell r="C731"/>
          <cell r="D731"/>
          <cell r="E731"/>
          <cell r="F731"/>
          <cell r="G731"/>
          <cell r="H731"/>
          <cell r="I731"/>
          <cell r="J731"/>
        </row>
        <row r="732">
          <cell r="A732"/>
          <cell r="B732"/>
          <cell r="C732"/>
          <cell r="D732"/>
          <cell r="E732"/>
          <cell r="F732"/>
          <cell r="G732" t="str">
            <v>2ª Medição</v>
          </cell>
          <cell r="H732">
            <v>63.85</v>
          </cell>
          <cell r="I732"/>
          <cell r="J732"/>
        </row>
        <row r="733">
          <cell r="A733"/>
          <cell r="B733"/>
          <cell r="C733"/>
          <cell r="D733"/>
          <cell r="E733"/>
          <cell r="F733"/>
          <cell r="G733"/>
          <cell r="H733"/>
          <cell r="I733"/>
          <cell r="J733"/>
        </row>
        <row r="734">
          <cell r="A734"/>
          <cell r="B734"/>
          <cell r="C734"/>
          <cell r="D734"/>
          <cell r="E734"/>
          <cell r="F734"/>
          <cell r="G734" t="str">
            <v>Medido Acumulado</v>
          </cell>
          <cell r="H734">
            <v>63.85</v>
          </cell>
          <cell r="I734"/>
          <cell r="J734"/>
        </row>
        <row r="735">
          <cell r="A735"/>
          <cell r="B735"/>
          <cell r="C735"/>
          <cell r="D735"/>
          <cell r="E735"/>
          <cell r="F735"/>
          <cell r="G735" t="str">
            <v>Contrato</v>
          </cell>
          <cell r="H735">
            <v>0</v>
          </cell>
          <cell r="I735"/>
          <cell r="J735"/>
        </row>
        <row r="736">
          <cell r="A736"/>
          <cell r="B736"/>
          <cell r="C736"/>
          <cell r="D736"/>
          <cell r="E736"/>
          <cell r="F736"/>
          <cell r="G736" t="str">
            <v>Saldo</v>
          </cell>
          <cell r="H736">
            <v>-63.85</v>
          </cell>
          <cell r="I736"/>
          <cell r="J736"/>
        </row>
        <row r="737">
          <cell r="A737"/>
          <cell r="C737"/>
          <cell r="D737"/>
          <cell r="E737"/>
          <cell r="F737"/>
          <cell r="G737"/>
          <cell r="H737"/>
          <cell r="I737"/>
          <cell r="J737"/>
        </row>
        <row r="738">
          <cell r="A738" t="str">
            <v>6.25</v>
          </cell>
          <cell r="B738">
            <v>286</v>
          </cell>
          <cell r="C738"/>
          <cell r="D738"/>
          <cell r="E738"/>
          <cell r="F738"/>
          <cell r="G738"/>
          <cell r="H738">
            <v>133.43</v>
          </cell>
          <cell r="I738" t="e">
            <v>#REF!</v>
          </cell>
          <cell r="J738" t="str">
            <v>ok</v>
          </cell>
        </row>
        <row r="739">
          <cell r="B739" t="str">
            <v>2ª Medição:</v>
          </cell>
          <cell r="C739"/>
          <cell r="D739"/>
          <cell r="E739"/>
          <cell r="F739"/>
          <cell r="G739"/>
          <cell r="H739"/>
          <cell r="I739"/>
          <cell r="J739"/>
        </row>
        <row r="740">
          <cell r="B740" t="str">
            <v>ARRANQUE PILAR 5</v>
          </cell>
          <cell r="C740">
            <v>17.042400000000001</v>
          </cell>
          <cell r="D740"/>
          <cell r="E740"/>
          <cell r="F740"/>
          <cell r="G740"/>
          <cell r="H740">
            <v>17.042400000000001</v>
          </cell>
          <cell r="I740"/>
          <cell r="J740"/>
        </row>
        <row r="741">
          <cell r="B741" t="str">
            <v>ARRANQUE PILAR 15</v>
          </cell>
          <cell r="C741">
            <v>17.042400000000001</v>
          </cell>
          <cell r="D741"/>
          <cell r="E741"/>
          <cell r="F741"/>
          <cell r="G741"/>
          <cell r="H741">
            <v>17.042400000000001</v>
          </cell>
          <cell r="I741"/>
          <cell r="J741"/>
        </row>
        <row r="742">
          <cell r="A742"/>
          <cell r="B742" t="str">
            <v>ARRANQUE PILAR 16</v>
          </cell>
          <cell r="C742">
            <v>17.042400000000001</v>
          </cell>
          <cell r="D742"/>
          <cell r="E742"/>
          <cell r="F742"/>
          <cell r="G742"/>
          <cell r="H742">
            <v>17.042400000000001</v>
          </cell>
          <cell r="I742"/>
          <cell r="J742"/>
        </row>
        <row r="743">
          <cell r="A743"/>
          <cell r="B743" t="str">
            <v>ARRANQUE PILAR 20</v>
          </cell>
          <cell r="C743">
            <v>17.042400000000001</v>
          </cell>
          <cell r="D743"/>
          <cell r="E743"/>
          <cell r="F743"/>
          <cell r="G743"/>
          <cell r="H743">
            <v>17.042400000000001</v>
          </cell>
          <cell r="I743"/>
          <cell r="J743"/>
        </row>
        <row r="744">
          <cell r="A744"/>
          <cell r="B744" t="str">
            <v>ARRANQUE PILAR 21</v>
          </cell>
          <cell r="C744">
            <v>17.042400000000001</v>
          </cell>
          <cell r="D744"/>
          <cell r="E744"/>
          <cell r="F744"/>
          <cell r="G744"/>
          <cell r="H744">
            <v>17.042400000000001</v>
          </cell>
          <cell r="I744"/>
          <cell r="J744"/>
        </row>
        <row r="745">
          <cell r="A745"/>
          <cell r="B745" t="str">
            <v>ARRANQUE PILAR 32</v>
          </cell>
          <cell r="C745">
            <v>17.042400000000001</v>
          </cell>
          <cell r="D745"/>
          <cell r="E745"/>
          <cell r="F745"/>
          <cell r="G745"/>
          <cell r="H745">
            <v>17.042400000000001</v>
          </cell>
          <cell r="I745"/>
          <cell r="J745"/>
        </row>
        <row r="746">
          <cell r="A746"/>
          <cell r="B746" t="str">
            <v>ARRANQUE PILAR 41</v>
          </cell>
          <cell r="C746">
            <v>31.18</v>
          </cell>
          <cell r="D746"/>
          <cell r="E746"/>
          <cell r="F746"/>
          <cell r="G746"/>
          <cell r="H746">
            <v>31.18</v>
          </cell>
          <cell r="I746"/>
          <cell r="J746"/>
        </row>
        <row r="747">
          <cell r="A747"/>
          <cell r="B747"/>
          <cell r="C747"/>
          <cell r="D747"/>
          <cell r="E747"/>
          <cell r="F747"/>
          <cell r="G747"/>
          <cell r="H747"/>
          <cell r="I747"/>
          <cell r="J747"/>
        </row>
        <row r="748">
          <cell r="A748"/>
          <cell r="B748"/>
          <cell r="C748"/>
          <cell r="D748"/>
          <cell r="E748"/>
          <cell r="F748"/>
          <cell r="G748" t="str">
            <v>2ª Medição</v>
          </cell>
          <cell r="H748">
            <v>133.43</v>
          </cell>
          <cell r="I748"/>
          <cell r="J748"/>
        </row>
        <row r="749">
          <cell r="A749"/>
          <cell r="B749"/>
          <cell r="C749"/>
          <cell r="D749"/>
          <cell r="E749"/>
          <cell r="F749"/>
          <cell r="G749"/>
          <cell r="H749"/>
          <cell r="I749"/>
          <cell r="J749"/>
        </row>
        <row r="750">
          <cell r="A750"/>
          <cell r="B750"/>
          <cell r="C750"/>
          <cell r="D750"/>
          <cell r="E750"/>
          <cell r="F750"/>
          <cell r="G750" t="str">
            <v>Medido Acumulado</v>
          </cell>
          <cell r="H750">
            <v>133.43</v>
          </cell>
          <cell r="I750"/>
          <cell r="J750"/>
        </row>
        <row r="751">
          <cell r="A751"/>
          <cell r="B751"/>
          <cell r="C751"/>
          <cell r="D751"/>
          <cell r="E751"/>
          <cell r="F751"/>
          <cell r="G751" t="str">
            <v>Contrato</v>
          </cell>
          <cell r="H751">
            <v>0</v>
          </cell>
          <cell r="I751"/>
          <cell r="J751"/>
        </row>
        <row r="752">
          <cell r="A752"/>
          <cell r="B752"/>
          <cell r="C752"/>
          <cell r="D752"/>
          <cell r="E752"/>
          <cell r="F752"/>
          <cell r="G752" t="str">
            <v>Saldo</v>
          </cell>
          <cell r="H752">
            <v>-133.43</v>
          </cell>
          <cell r="I752"/>
          <cell r="J752"/>
        </row>
        <row r="753">
          <cell r="A753"/>
          <cell r="C753"/>
          <cell r="D753"/>
          <cell r="E753"/>
          <cell r="F753"/>
          <cell r="G753"/>
          <cell r="H753"/>
          <cell r="I753"/>
          <cell r="J753"/>
        </row>
        <row r="754">
          <cell r="A754" t="str">
            <v>6.29</v>
          </cell>
          <cell r="B754">
            <v>2.62</v>
          </cell>
          <cell r="C754"/>
          <cell r="D754"/>
          <cell r="E754"/>
          <cell r="F754"/>
          <cell r="G754"/>
          <cell r="H754">
            <v>2.48</v>
          </cell>
          <cell r="I754" t="e">
            <v>#REF!</v>
          </cell>
          <cell r="J754" t="str">
            <v>ok</v>
          </cell>
        </row>
        <row r="755">
          <cell r="B755" t="str">
            <v>2ª Medição:</v>
          </cell>
          <cell r="C755"/>
          <cell r="D755"/>
          <cell r="E755"/>
          <cell r="F755"/>
          <cell r="G755"/>
          <cell r="H755"/>
          <cell r="I755"/>
          <cell r="J755"/>
        </row>
        <row r="756">
          <cell r="B756" t="str">
            <v>ARRANQUE PILAR 1</v>
          </cell>
          <cell r="C756"/>
          <cell r="D756">
            <v>0.2</v>
          </cell>
          <cell r="E756">
            <v>0.2</v>
          </cell>
          <cell r="F756">
            <v>1.35</v>
          </cell>
          <cell r="G756"/>
          <cell r="H756">
            <v>5.4000000000000013E-2</v>
          </cell>
          <cell r="I756"/>
          <cell r="J756"/>
        </row>
        <row r="757">
          <cell r="B757" t="str">
            <v>ARRANQUE PILAR 2</v>
          </cell>
          <cell r="C757"/>
          <cell r="D757">
            <v>0.2</v>
          </cell>
          <cell r="E757">
            <v>0.2</v>
          </cell>
          <cell r="F757">
            <v>1.37</v>
          </cell>
          <cell r="G757"/>
          <cell r="H757">
            <v>5.4800000000000015E-2</v>
          </cell>
          <cell r="I757"/>
          <cell r="J757"/>
        </row>
        <row r="758">
          <cell r="A758"/>
          <cell r="B758" t="str">
            <v>ARRANQUE PILAR 3</v>
          </cell>
          <cell r="C758"/>
          <cell r="D758">
            <v>0.2</v>
          </cell>
          <cell r="E758">
            <v>0.2</v>
          </cell>
          <cell r="F758">
            <v>1.45</v>
          </cell>
          <cell r="G758"/>
          <cell r="H758">
            <v>5.800000000000001E-2</v>
          </cell>
          <cell r="I758"/>
          <cell r="J758"/>
        </row>
        <row r="759">
          <cell r="A759"/>
          <cell r="B759" t="str">
            <v>ARRANQUE PILAR 4</v>
          </cell>
          <cell r="C759"/>
          <cell r="D759">
            <v>0.2</v>
          </cell>
          <cell r="E759">
            <v>0.2</v>
          </cell>
          <cell r="F759">
            <v>1.4300000000000002</v>
          </cell>
          <cell r="G759"/>
          <cell r="H759">
            <v>5.7200000000000015E-2</v>
          </cell>
          <cell r="I759"/>
          <cell r="J759"/>
        </row>
        <row r="760">
          <cell r="A760"/>
          <cell r="B760" t="str">
            <v>ARRANQUE PILAR 5</v>
          </cell>
          <cell r="C760"/>
          <cell r="D760">
            <v>0.2</v>
          </cell>
          <cell r="E760">
            <v>0.2</v>
          </cell>
          <cell r="F760">
            <v>1.4</v>
          </cell>
          <cell r="G760"/>
          <cell r="H760">
            <v>5.6000000000000008E-2</v>
          </cell>
          <cell r="I760"/>
          <cell r="J760"/>
        </row>
        <row r="761">
          <cell r="A761"/>
          <cell r="B761" t="str">
            <v>ARRANQUE PILAR 6</v>
          </cell>
          <cell r="C761"/>
          <cell r="D761">
            <v>0.2</v>
          </cell>
          <cell r="E761">
            <v>0.2</v>
          </cell>
          <cell r="F761">
            <v>1.44</v>
          </cell>
          <cell r="G761"/>
          <cell r="H761">
            <v>5.7600000000000012E-2</v>
          </cell>
          <cell r="I761"/>
          <cell r="J761"/>
        </row>
        <row r="762">
          <cell r="A762"/>
          <cell r="B762" t="str">
            <v>ARRANQUE PILAR 7</v>
          </cell>
          <cell r="C762"/>
          <cell r="D762">
            <v>0.2</v>
          </cell>
          <cell r="E762">
            <v>0.2</v>
          </cell>
          <cell r="F762">
            <v>1.45</v>
          </cell>
          <cell r="G762"/>
          <cell r="H762">
            <v>5.800000000000001E-2</v>
          </cell>
          <cell r="I762"/>
          <cell r="J762"/>
        </row>
        <row r="763">
          <cell r="B763" t="str">
            <v>ARRANQUE PILAR 8</v>
          </cell>
          <cell r="C763"/>
          <cell r="D763">
            <v>0.2</v>
          </cell>
          <cell r="E763">
            <v>0.2</v>
          </cell>
          <cell r="F763">
            <v>1.57</v>
          </cell>
          <cell r="G763"/>
          <cell r="H763">
            <v>6.2800000000000009E-2</v>
          </cell>
          <cell r="I763"/>
          <cell r="J763"/>
        </row>
        <row r="764">
          <cell r="A764"/>
          <cell r="B764" t="str">
            <v>ARRANQUE PILAR 9</v>
          </cell>
          <cell r="C764"/>
          <cell r="D764">
            <v>0.2</v>
          </cell>
          <cell r="E764">
            <v>0.2</v>
          </cell>
          <cell r="F764">
            <v>1.1800000000000002</v>
          </cell>
          <cell r="G764"/>
          <cell r="H764">
            <v>4.7200000000000013E-2</v>
          </cell>
          <cell r="I764"/>
          <cell r="J764"/>
        </row>
        <row r="765">
          <cell r="A765"/>
          <cell r="B765" t="str">
            <v>ARRANQUE PILAR 10</v>
          </cell>
          <cell r="C765"/>
          <cell r="D765">
            <v>0.2</v>
          </cell>
          <cell r="E765">
            <v>0.2</v>
          </cell>
          <cell r="F765">
            <v>1.44</v>
          </cell>
          <cell r="G765"/>
          <cell r="H765">
            <v>5.7600000000000012E-2</v>
          </cell>
          <cell r="I765"/>
          <cell r="J765"/>
        </row>
        <row r="766">
          <cell r="A766"/>
          <cell r="B766" t="str">
            <v>ARRANQUE PILAR 11</v>
          </cell>
          <cell r="C766"/>
          <cell r="D766">
            <v>0.2</v>
          </cell>
          <cell r="E766">
            <v>0.2</v>
          </cell>
          <cell r="F766">
            <v>1.35</v>
          </cell>
          <cell r="G766"/>
          <cell r="H766">
            <v>5.4000000000000013E-2</v>
          </cell>
          <cell r="I766"/>
          <cell r="J766"/>
        </row>
        <row r="767">
          <cell r="A767"/>
          <cell r="B767" t="str">
            <v>ARRANQUE PILAR 12</v>
          </cell>
          <cell r="C767"/>
          <cell r="D767">
            <v>0.2</v>
          </cell>
          <cell r="E767">
            <v>0.2</v>
          </cell>
          <cell r="F767">
            <v>1.3399999999999999</v>
          </cell>
          <cell r="G767"/>
          <cell r="H767">
            <v>5.3600000000000002E-2</v>
          </cell>
          <cell r="I767"/>
          <cell r="J767"/>
        </row>
        <row r="768">
          <cell r="A768"/>
          <cell r="B768" t="str">
            <v>ARRANQUE PILAR 13</v>
          </cell>
          <cell r="C768"/>
          <cell r="D768">
            <v>0.2</v>
          </cell>
          <cell r="E768">
            <v>0.2</v>
          </cell>
          <cell r="F768">
            <v>1.2</v>
          </cell>
          <cell r="G768"/>
          <cell r="H768">
            <v>4.8000000000000008E-2</v>
          </cell>
          <cell r="I768"/>
          <cell r="J768"/>
        </row>
        <row r="769">
          <cell r="B769" t="str">
            <v>ARRANQUE PILAR 14</v>
          </cell>
          <cell r="C769"/>
          <cell r="D769">
            <v>0.2</v>
          </cell>
          <cell r="E769">
            <v>0.2</v>
          </cell>
          <cell r="F769">
            <v>1.37</v>
          </cell>
          <cell r="G769"/>
          <cell r="H769">
            <v>5.4800000000000015E-2</v>
          </cell>
          <cell r="I769"/>
          <cell r="J769"/>
        </row>
        <row r="770">
          <cell r="A770"/>
          <cell r="B770" t="str">
            <v>ARRANQUE PILAR 15</v>
          </cell>
          <cell r="C770"/>
          <cell r="D770">
            <v>0.2</v>
          </cell>
          <cell r="E770">
            <v>0.2</v>
          </cell>
          <cell r="F770">
            <v>1.4</v>
          </cell>
          <cell r="G770"/>
          <cell r="H770">
            <v>5.6000000000000008E-2</v>
          </cell>
          <cell r="I770"/>
          <cell r="J770"/>
        </row>
        <row r="771">
          <cell r="A771"/>
          <cell r="B771" t="str">
            <v>ARRANQUE PILAR 16</v>
          </cell>
          <cell r="C771"/>
          <cell r="D771">
            <v>0.2</v>
          </cell>
          <cell r="E771">
            <v>0.2</v>
          </cell>
          <cell r="F771">
            <v>1.23</v>
          </cell>
          <cell r="G771"/>
          <cell r="H771">
            <v>4.9200000000000008E-2</v>
          </cell>
          <cell r="I771"/>
          <cell r="J771"/>
        </row>
        <row r="772">
          <cell r="A772"/>
          <cell r="B772" t="str">
            <v>ARRANQUE PILAR 17</v>
          </cell>
          <cell r="C772"/>
          <cell r="D772">
            <v>0.2</v>
          </cell>
          <cell r="E772">
            <v>0.2</v>
          </cell>
          <cell r="F772">
            <v>1.47</v>
          </cell>
          <cell r="G772"/>
          <cell r="H772">
            <v>5.8800000000000012E-2</v>
          </cell>
          <cell r="I772"/>
          <cell r="J772"/>
        </row>
        <row r="773">
          <cell r="A773"/>
          <cell r="B773" t="str">
            <v>ARRANQUE PILAR 18</v>
          </cell>
          <cell r="C773"/>
          <cell r="D773">
            <v>0.2</v>
          </cell>
          <cell r="E773">
            <v>0.2</v>
          </cell>
          <cell r="F773">
            <v>1.37</v>
          </cell>
          <cell r="G773"/>
          <cell r="H773">
            <v>5.4800000000000015E-2</v>
          </cell>
          <cell r="I773"/>
          <cell r="J773"/>
        </row>
        <row r="774">
          <cell r="A774"/>
          <cell r="B774" t="str">
            <v>ARRANQUE PILAR 19</v>
          </cell>
          <cell r="C774"/>
          <cell r="D774">
            <v>0.2</v>
          </cell>
          <cell r="E774">
            <v>0.2</v>
          </cell>
          <cell r="F774">
            <v>1.37</v>
          </cell>
          <cell r="G774"/>
          <cell r="H774">
            <v>5.4800000000000015E-2</v>
          </cell>
          <cell r="I774"/>
          <cell r="J774"/>
        </row>
        <row r="775">
          <cell r="A775"/>
          <cell r="B775" t="str">
            <v>ARRANQUE PILAR 20</v>
          </cell>
          <cell r="C775"/>
          <cell r="D775">
            <v>0.2</v>
          </cell>
          <cell r="E775">
            <v>0.2</v>
          </cell>
          <cell r="F775">
            <v>1.4</v>
          </cell>
          <cell r="G775"/>
          <cell r="H775">
            <v>5.6000000000000008E-2</v>
          </cell>
          <cell r="I775"/>
          <cell r="J775"/>
        </row>
        <row r="776">
          <cell r="A776"/>
          <cell r="B776" t="str">
            <v>ARRANQUE PILAR 21</v>
          </cell>
          <cell r="C776"/>
          <cell r="D776">
            <v>0.2</v>
          </cell>
          <cell r="E776">
            <v>0.2</v>
          </cell>
          <cell r="F776">
            <v>1.58</v>
          </cell>
          <cell r="G776"/>
          <cell r="H776">
            <v>6.320000000000002E-2</v>
          </cell>
          <cell r="I776"/>
          <cell r="J776"/>
        </row>
        <row r="777">
          <cell r="A777"/>
          <cell r="B777" t="str">
            <v>ARRANQUE PILAR 22</v>
          </cell>
          <cell r="C777"/>
          <cell r="D777">
            <v>0.2</v>
          </cell>
          <cell r="E777">
            <v>0.2</v>
          </cell>
          <cell r="F777">
            <v>1.47</v>
          </cell>
          <cell r="G777"/>
          <cell r="H777">
            <v>5.8800000000000012E-2</v>
          </cell>
          <cell r="I777"/>
          <cell r="J777"/>
        </row>
        <row r="778">
          <cell r="A778"/>
          <cell r="B778" t="str">
            <v>ARRANQUE PILAR 23</v>
          </cell>
          <cell r="C778"/>
          <cell r="D778">
            <v>0.2</v>
          </cell>
          <cell r="E778">
            <v>0.2</v>
          </cell>
          <cell r="F778">
            <v>1.26</v>
          </cell>
          <cell r="G778"/>
          <cell r="H778">
            <v>5.0400000000000007E-2</v>
          </cell>
          <cell r="I778"/>
          <cell r="J778"/>
        </row>
        <row r="779">
          <cell r="A779"/>
          <cell r="B779" t="str">
            <v>ARRANQUE PILAR 24</v>
          </cell>
          <cell r="C779"/>
          <cell r="D779">
            <v>0.2</v>
          </cell>
          <cell r="E779">
            <v>0.2</v>
          </cell>
          <cell r="F779">
            <v>1.51</v>
          </cell>
          <cell r="G779"/>
          <cell r="H779">
            <v>6.0400000000000009E-2</v>
          </cell>
          <cell r="I779"/>
          <cell r="J779"/>
        </row>
        <row r="780">
          <cell r="A780"/>
          <cell r="B780" t="str">
            <v>ARRANQUE PILAR 25</v>
          </cell>
          <cell r="C780"/>
          <cell r="D780">
            <v>0.2</v>
          </cell>
          <cell r="E780">
            <v>0.2</v>
          </cell>
          <cell r="F780">
            <v>1.53</v>
          </cell>
          <cell r="G780"/>
          <cell r="H780">
            <v>6.1200000000000011E-2</v>
          </cell>
          <cell r="I780"/>
          <cell r="J780"/>
        </row>
        <row r="781">
          <cell r="A781"/>
          <cell r="B781" t="str">
            <v>ARRANQUE PILAR 26</v>
          </cell>
          <cell r="C781"/>
          <cell r="D781">
            <v>0.2</v>
          </cell>
          <cell r="E781">
            <v>0.2</v>
          </cell>
          <cell r="F781">
            <v>1.62</v>
          </cell>
          <cell r="G781"/>
          <cell r="H781">
            <v>6.480000000000001E-2</v>
          </cell>
          <cell r="I781"/>
          <cell r="J781"/>
        </row>
        <row r="782">
          <cell r="A782"/>
          <cell r="B782" t="str">
            <v>ARRANQUE PILAR 27</v>
          </cell>
          <cell r="C782"/>
          <cell r="D782">
            <v>0.2</v>
          </cell>
          <cell r="E782">
            <v>0.2</v>
          </cell>
          <cell r="F782">
            <v>1.3599999999999999</v>
          </cell>
          <cell r="G782"/>
          <cell r="H782">
            <v>5.4400000000000004E-2</v>
          </cell>
          <cell r="I782"/>
          <cell r="J782"/>
        </row>
        <row r="783">
          <cell r="A783"/>
          <cell r="B783" t="str">
            <v>ARRANQUE PILAR 28</v>
          </cell>
          <cell r="C783"/>
          <cell r="D783">
            <v>0.2</v>
          </cell>
          <cell r="E783">
            <v>0.2</v>
          </cell>
          <cell r="F783">
            <v>1.52</v>
          </cell>
          <cell r="G783"/>
          <cell r="H783">
            <v>6.0800000000000014E-2</v>
          </cell>
          <cell r="I783"/>
          <cell r="J783"/>
        </row>
        <row r="784">
          <cell r="A784"/>
          <cell r="B784" t="str">
            <v>ARRANQUE PILAR 29</v>
          </cell>
          <cell r="C784"/>
          <cell r="D784">
            <v>0.2</v>
          </cell>
          <cell r="E784">
            <v>0.27</v>
          </cell>
          <cell r="F784">
            <v>1.58</v>
          </cell>
          <cell r="G784"/>
          <cell r="H784">
            <v>8.5320000000000007E-2</v>
          </cell>
          <cell r="I784"/>
          <cell r="J784"/>
        </row>
        <row r="785">
          <cell r="B785" t="str">
            <v>ARRANQUE PILAR 30</v>
          </cell>
          <cell r="C785"/>
          <cell r="D785">
            <v>0.2</v>
          </cell>
          <cell r="E785">
            <v>0.2</v>
          </cell>
          <cell r="F785">
            <v>1.3399999999999999</v>
          </cell>
          <cell r="G785"/>
          <cell r="H785">
            <v>5.3600000000000002E-2</v>
          </cell>
          <cell r="I785"/>
          <cell r="J785"/>
        </row>
        <row r="786">
          <cell r="A786"/>
          <cell r="B786" t="str">
            <v>ARRANQUE PILAR 31</v>
          </cell>
          <cell r="C786"/>
          <cell r="D786">
            <v>0.2</v>
          </cell>
          <cell r="E786">
            <v>0.2</v>
          </cell>
          <cell r="F786">
            <v>1.35</v>
          </cell>
          <cell r="G786"/>
          <cell r="H786">
            <v>5.4000000000000013E-2</v>
          </cell>
          <cell r="I786"/>
          <cell r="J786"/>
        </row>
        <row r="787">
          <cell r="A787"/>
          <cell r="B787" t="str">
            <v>ARRANQUE PILAR 32</v>
          </cell>
          <cell r="C787"/>
          <cell r="D787">
            <v>0.2</v>
          </cell>
          <cell r="E787">
            <v>0.2</v>
          </cell>
          <cell r="F787">
            <v>1.45</v>
          </cell>
          <cell r="G787"/>
          <cell r="H787">
            <v>5.800000000000001E-2</v>
          </cell>
          <cell r="I787"/>
          <cell r="J787"/>
        </row>
        <row r="788">
          <cell r="A788"/>
          <cell r="B788" t="str">
            <v>ARRANQUE PILAR 33</v>
          </cell>
          <cell r="C788"/>
          <cell r="D788">
            <v>0.2</v>
          </cell>
          <cell r="E788">
            <v>0.2</v>
          </cell>
          <cell r="F788">
            <v>1.19</v>
          </cell>
          <cell r="G788"/>
          <cell r="H788">
            <v>4.760000000000001E-2</v>
          </cell>
          <cell r="I788"/>
          <cell r="J788"/>
        </row>
        <row r="789">
          <cell r="A789"/>
          <cell r="B789" t="str">
            <v>ARRANQUE PILAR 34</v>
          </cell>
          <cell r="C789"/>
          <cell r="D789">
            <v>0.2</v>
          </cell>
          <cell r="E789">
            <v>0.2</v>
          </cell>
          <cell r="F789">
            <v>1.44</v>
          </cell>
          <cell r="G789"/>
          <cell r="H789">
            <v>5.7600000000000012E-2</v>
          </cell>
          <cell r="I789"/>
          <cell r="J789"/>
        </row>
        <row r="790">
          <cell r="A790"/>
          <cell r="B790" t="str">
            <v>ARRANQUE PILAR 35</v>
          </cell>
          <cell r="C790"/>
          <cell r="D790">
            <v>0.2</v>
          </cell>
          <cell r="E790">
            <v>0.2</v>
          </cell>
          <cell r="F790">
            <v>1.62</v>
          </cell>
          <cell r="G790"/>
          <cell r="H790">
            <v>6.480000000000001E-2</v>
          </cell>
          <cell r="I790"/>
          <cell r="J790"/>
        </row>
        <row r="791">
          <cell r="A791"/>
          <cell r="B791" t="str">
            <v>ARRANQUE PILAR 36</v>
          </cell>
          <cell r="C791"/>
          <cell r="D791">
            <v>0.2</v>
          </cell>
          <cell r="E791">
            <v>0.2</v>
          </cell>
          <cell r="F791">
            <v>1.48</v>
          </cell>
          <cell r="G791"/>
          <cell r="H791">
            <v>5.920000000000001E-2</v>
          </cell>
          <cell r="I791"/>
          <cell r="J791"/>
        </row>
        <row r="792">
          <cell r="A792"/>
          <cell r="B792" t="str">
            <v>ARRANQUE PILAR 37</v>
          </cell>
          <cell r="C792"/>
          <cell r="D792">
            <v>0.2</v>
          </cell>
          <cell r="E792">
            <v>0.2</v>
          </cell>
          <cell r="F792">
            <v>1.5</v>
          </cell>
          <cell r="G792"/>
          <cell r="H792">
            <v>6.0000000000000012E-2</v>
          </cell>
          <cell r="I792"/>
          <cell r="J792"/>
        </row>
        <row r="793">
          <cell r="A793"/>
          <cell r="B793" t="str">
            <v>ARRANQUE PILAR 38</v>
          </cell>
          <cell r="C793"/>
          <cell r="D793">
            <v>0.2</v>
          </cell>
          <cell r="E793">
            <v>0.2</v>
          </cell>
          <cell r="F793">
            <v>1.52</v>
          </cell>
          <cell r="G793"/>
          <cell r="H793">
            <v>6.0800000000000014E-2</v>
          </cell>
          <cell r="I793"/>
          <cell r="J793"/>
        </row>
        <row r="794">
          <cell r="A794"/>
          <cell r="B794" t="str">
            <v>ARRANQUE PILAR 39</v>
          </cell>
          <cell r="C794"/>
          <cell r="D794">
            <v>0.2</v>
          </cell>
          <cell r="E794">
            <v>0.2</v>
          </cell>
          <cell r="F794">
            <v>1.63</v>
          </cell>
          <cell r="G794"/>
          <cell r="H794">
            <v>6.5200000000000008E-2</v>
          </cell>
          <cell r="I794"/>
          <cell r="J794"/>
        </row>
        <row r="795">
          <cell r="A795"/>
          <cell r="B795" t="str">
            <v>ARRANQUE PILAR 40</v>
          </cell>
          <cell r="C795"/>
          <cell r="D795">
            <v>0.2</v>
          </cell>
          <cell r="E795">
            <v>0.4</v>
          </cell>
          <cell r="F795">
            <v>1.51</v>
          </cell>
          <cell r="G795"/>
          <cell r="H795">
            <v>0.12080000000000002</v>
          </cell>
          <cell r="I795"/>
          <cell r="J795"/>
        </row>
        <row r="796">
          <cell r="A796"/>
          <cell r="B796" t="str">
            <v>ARRANQUE PILAR 41</v>
          </cell>
          <cell r="C796"/>
          <cell r="D796">
            <v>0.2</v>
          </cell>
          <cell r="E796">
            <v>0.4</v>
          </cell>
          <cell r="F796">
            <v>1.51</v>
          </cell>
          <cell r="G796"/>
          <cell r="H796">
            <v>0.12080000000000002</v>
          </cell>
          <cell r="I796"/>
          <cell r="J796"/>
        </row>
        <row r="797">
          <cell r="A797"/>
          <cell r="B797"/>
          <cell r="C797"/>
          <cell r="D797"/>
          <cell r="E797"/>
          <cell r="F797"/>
          <cell r="G797"/>
          <cell r="H797"/>
          <cell r="I797"/>
          <cell r="J797"/>
        </row>
        <row r="798">
          <cell r="A798"/>
          <cell r="B798"/>
          <cell r="C798"/>
          <cell r="D798"/>
          <cell r="E798"/>
          <cell r="F798"/>
          <cell r="G798" t="str">
            <v>2ª Medição</v>
          </cell>
          <cell r="H798">
            <v>2.48</v>
          </cell>
          <cell r="I798"/>
          <cell r="J798"/>
        </row>
        <row r="799">
          <cell r="A799"/>
          <cell r="B799"/>
          <cell r="C799"/>
          <cell r="D799"/>
          <cell r="E799"/>
          <cell r="F799"/>
          <cell r="G799"/>
          <cell r="H799"/>
          <cell r="I799"/>
          <cell r="J799"/>
        </row>
        <row r="800">
          <cell r="A800"/>
          <cell r="B800"/>
          <cell r="C800"/>
          <cell r="D800"/>
          <cell r="E800"/>
          <cell r="F800"/>
          <cell r="G800" t="str">
            <v>Medido Acumulado</v>
          </cell>
          <cell r="H800">
            <v>2.48</v>
          </cell>
          <cell r="I800"/>
          <cell r="J800"/>
        </row>
        <row r="801">
          <cell r="A801"/>
          <cell r="B801"/>
          <cell r="C801"/>
          <cell r="D801"/>
          <cell r="E801"/>
          <cell r="F801"/>
          <cell r="G801" t="str">
            <v>Contrato</v>
          </cell>
          <cell r="H801">
            <v>0.14000000000000012</v>
          </cell>
          <cell r="I801"/>
          <cell r="J801"/>
        </row>
        <row r="802">
          <cell r="A802"/>
          <cell r="B802"/>
          <cell r="C802"/>
          <cell r="D802"/>
          <cell r="E802"/>
          <cell r="F802"/>
          <cell r="G802" t="str">
            <v>Saldo</v>
          </cell>
          <cell r="H802">
            <v>-2.34</v>
          </cell>
          <cell r="I802"/>
          <cell r="J802"/>
        </row>
        <row r="803">
          <cell r="C803"/>
          <cell r="D803"/>
          <cell r="E803"/>
          <cell r="F803"/>
          <cell r="G803"/>
          <cell r="H803"/>
          <cell r="I803"/>
          <cell r="J803"/>
        </row>
        <row r="804">
          <cell r="A804" t="str">
            <v>7.1</v>
          </cell>
          <cell r="B804">
            <v>213.33</v>
          </cell>
          <cell r="C804"/>
          <cell r="D804"/>
          <cell r="E804"/>
          <cell r="F804"/>
          <cell r="G804"/>
          <cell r="H804">
            <v>65.62</v>
          </cell>
          <cell r="I804" t="e">
            <v>#REF!</v>
          </cell>
          <cell r="J804" t="str">
            <v>ok</v>
          </cell>
        </row>
        <row r="805">
          <cell r="B805" t="str">
            <v>2ª Medição:</v>
          </cell>
          <cell r="C805"/>
          <cell r="D805"/>
          <cell r="E805"/>
          <cell r="F805"/>
          <cell r="G805"/>
          <cell r="H805"/>
          <cell r="I805"/>
          <cell r="J805"/>
        </row>
        <row r="806">
          <cell r="A806"/>
          <cell r="B806" t="str">
            <v xml:space="preserve">EMBASAMENTO CINTA 1 </v>
          </cell>
          <cell r="C806"/>
          <cell r="D806"/>
          <cell r="E806">
            <v>30.200000000000003</v>
          </cell>
          <cell r="F806">
            <v>0.6</v>
          </cell>
          <cell r="G806"/>
          <cell r="H806">
            <v>18.12</v>
          </cell>
          <cell r="I806"/>
          <cell r="J806"/>
        </row>
        <row r="807">
          <cell r="B807" t="str">
            <v>EMBASAMENTO CINTA 4</v>
          </cell>
          <cell r="C807"/>
          <cell r="D807"/>
          <cell r="E807">
            <v>1.64</v>
          </cell>
          <cell r="F807">
            <v>0.6</v>
          </cell>
          <cell r="G807"/>
          <cell r="H807">
            <v>0.98399999999999987</v>
          </cell>
          <cell r="I807"/>
          <cell r="J807"/>
        </row>
        <row r="808">
          <cell r="B808" t="str">
            <v>EMBASAMENTO CINTA 6</v>
          </cell>
          <cell r="C808"/>
          <cell r="D808"/>
          <cell r="E808">
            <v>1.23</v>
          </cell>
          <cell r="F808">
            <v>0.6</v>
          </cell>
          <cell r="G808"/>
          <cell r="H808">
            <v>0.73799999999999999</v>
          </cell>
          <cell r="I808"/>
          <cell r="J808"/>
        </row>
        <row r="809">
          <cell r="A809"/>
          <cell r="B809" t="str">
            <v>EMBASAMENTO CINTA 7</v>
          </cell>
          <cell r="C809"/>
          <cell r="D809"/>
          <cell r="E809">
            <v>1.23</v>
          </cell>
          <cell r="F809">
            <v>0.6</v>
          </cell>
          <cell r="G809"/>
          <cell r="H809">
            <v>0.73799999999999999</v>
          </cell>
          <cell r="I809"/>
          <cell r="J809"/>
        </row>
        <row r="810">
          <cell r="B810" t="str">
            <v>EMBASAMENTO CINTA 8</v>
          </cell>
          <cell r="C810"/>
          <cell r="D810"/>
          <cell r="E810">
            <v>2.79</v>
          </cell>
          <cell r="F810">
            <v>0.6</v>
          </cell>
          <cell r="G810"/>
          <cell r="H810">
            <v>1.6739999999999999</v>
          </cell>
          <cell r="I810"/>
          <cell r="J810"/>
        </row>
        <row r="811">
          <cell r="B811" t="str">
            <v>EMBASAMENTO CINTA 11</v>
          </cell>
          <cell r="C811"/>
          <cell r="D811"/>
          <cell r="E811">
            <v>31.76</v>
          </cell>
          <cell r="F811">
            <v>0.6</v>
          </cell>
          <cell r="G811"/>
          <cell r="H811">
            <v>19.056000000000001</v>
          </cell>
          <cell r="I811"/>
          <cell r="J811"/>
        </row>
        <row r="812">
          <cell r="B812" t="str">
            <v>EMBASAMENTO CINTA 12</v>
          </cell>
          <cell r="C812"/>
          <cell r="D812"/>
          <cell r="E812">
            <v>9</v>
          </cell>
          <cell r="F812">
            <v>0.6</v>
          </cell>
          <cell r="G812"/>
          <cell r="H812">
            <v>5.3999999999999995</v>
          </cell>
          <cell r="I812"/>
          <cell r="J812"/>
        </row>
        <row r="813">
          <cell r="B813" t="str">
            <v>EMBASAMENTO CINTA 13</v>
          </cell>
          <cell r="C813"/>
          <cell r="D813"/>
          <cell r="E813">
            <v>9</v>
          </cell>
          <cell r="F813">
            <v>0.6</v>
          </cell>
          <cell r="G813"/>
          <cell r="H813">
            <v>5.3999999999999995</v>
          </cell>
          <cell r="I813"/>
          <cell r="J813"/>
        </row>
        <row r="814">
          <cell r="A814"/>
          <cell r="B814" t="str">
            <v>EMBASAMENTO CINTA 14</v>
          </cell>
          <cell r="C814"/>
          <cell r="D814"/>
          <cell r="E814">
            <v>2.04</v>
          </cell>
          <cell r="F814">
            <v>0.6</v>
          </cell>
          <cell r="G814"/>
          <cell r="H814">
            <v>1.224</v>
          </cell>
          <cell r="I814"/>
          <cell r="J814"/>
        </row>
        <row r="815">
          <cell r="B815" t="str">
            <v>EMBASAMENTO CINTA 25</v>
          </cell>
          <cell r="C815"/>
          <cell r="D815"/>
          <cell r="E815">
            <v>6.55</v>
          </cell>
          <cell r="F815">
            <v>0.6</v>
          </cell>
          <cell r="G815"/>
          <cell r="H815">
            <v>3.9299999999999997</v>
          </cell>
          <cell r="I815"/>
          <cell r="J815"/>
        </row>
        <row r="816">
          <cell r="B816" t="str">
            <v>EMBASAMENTO CINTA 26</v>
          </cell>
          <cell r="C816"/>
          <cell r="D816"/>
          <cell r="E816">
            <v>5.67</v>
          </cell>
          <cell r="F816">
            <v>0.6</v>
          </cell>
          <cell r="G816"/>
          <cell r="H816">
            <v>3.4019999999999997</v>
          </cell>
          <cell r="I816"/>
          <cell r="J816"/>
        </row>
        <row r="817">
          <cell r="B817" t="str">
            <v>EMBASAMENTO CINTA 27</v>
          </cell>
          <cell r="C817"/>
          <cell r="D817"/>
          <cell r="E817">
            <v>8.25</v>
          </cell>
          <cell r="F817">
            <v>0.6</v>
          </cell>
          <cell r="G817"/>
          <cell r="H817">
            <v>4.95</v>
          </cell>
          <cell r="I817"/>
          <cell r="J817"/>
        </row>
        <row r="818">
          <cell r="C818"/>
          <cell r="D818"/>
          <cell r="E818"/>
          <cell r="F818"/>
          <cell r="G818"/>
          <cell r="H818"/>
          <cell r="I818"/>
          <cell r="J818"/>
        </row>
        <row r="819">
          <cell r="C819"/>
          <cell r="D819"/>
          <cell r="E819"/>
          <cell r="F819"/>
          <cell r="G819" t="str">
            <v>2ª Medição</v>
          </cell>
          <cell r="H819">
            <v>65.62</v>
          </cell>
          <cell r="I819"/>
          <cell r="J819"/>
        </row>
        <row r="820">
          <cell r="C820"/>
          <cell r="D820"/>
          <cell r="E820"/>
          <cell r="F820"/>
          <cell r="G820"/>
          <cell r="H820"/>
          <cell r="I820"/>
          <cell r="J820"/>
        </row>
        <row r="821">
          <cell r="C821"/>
          <cell r="D821"/>
          <cell r="E821"/>
          <cell r="F821"/>
          <cell r="G821" t="str">
            <v>Medido Acumulado</v>
          </cell>
          <cell r="H821">
            <v>65.62</v>
          </cell>
          <cell r="I821"/>
          <cell r="J821"/>
        </row>
        <row r="822">
          <cell r="C822"/>
          <cell r="D822"/>
          <cell r="E822"/>
          <cell r="F822"/>
          <cell r="G822" t="str">
            <v>Contrato</v>
          </cell>
          <cell r="H822">
            <v>24.289999999999992</v>
          </cell>
          <cell r="I822"/>
          <cell r="J822"/>
        </row>
        <row r="823">
          <cell r="C823"/>
          <cell r="D823"/>
          <cell r="E823"/>
          <cell r="F823"/>
          <cell r="G823" t="str">
            <v>Saldo</v>
          </cell>
          <cell r="H823">
            <v>-41.330000000000013</v>
          </cell>
          <cell r="I823"/>
          <cell r="J823"/>
        </row>
        <row r="824">
          <cell r="C824"/>
          <cell r="D824"/>
          <cell r="E824"/>
          <cell r="F824"/>
          <cell r="G824"/>
          <cell r="H824"/>
          <cell r="I824"/>
          <cell r="J824"/>
        </row>
      </sheetData>
      <sheetData sheetId="25">
        <row r="5">
          <cell r="A5" t="str">
            <v>1.4</v>
          </cell>
          <cell r="B5">
            <v>124</v>
          </cell>
          <cell r="C5"/>
          <cell r="D5"/>
          <cell r="E5"/>
          <cell r="F5"/>
          <cell r="G5"/>
          <cell r="H5">
            <v>8</v>
          </cell>
          <cell r="I5" t="e">
            <v>#REF!</v>
          </cell>
          <cell r="J5" t="str">
            <v>ok</v>
          </cell>
        </row>
        <row r="6">
          <cell r="A6"/>
          <cell r="B6" t="str">
            <v>3ª Medição</v>
          </cell>
          <cell r="C6"/>
          <cell r="D6"/>
          <cell r="E6"/>
          <cell r="F6"/>
          <cell r="G6"/>
          <cell r="H6"/>
          <cell r="I6"/>
          <cell r="J6"/>
        </row>
        <row r="7">
          <cell r="B7" t="str">
            <v>ARRANQUE DE PILAR</v>
          </cell>
          <cell r="C7">
            <v>8</v>
          </cell>
          <cell r="D7"/>
          <cell r="E7"/>
          <cell r="F7"/>
          <cell r="G7"/>
          <cell r="H7">
            <v>8</v>
          </cell>
        </row>
        <row r="8">
          <cell r="C8"/>
          <cell r="D8"/>
          <cell r="E8"/>
          <cell r="F8"/>
          <cell r="G8"/>
          <cell r="H8"/>
        </row>
        <row r="9">
          <cell r="H9"/>
        </row>
        <row r="10">
          <cell r="G10" t="str">
            <v>2ª Medição</v>
          </cell>
          <cell r="H10">
            <v>8</v>
          </cell>
        </row>
        <row r="11">
          <cell r="G11" t="str">
            <v>3ª Medição</v>
          </cell>
          <cell r="H11">
            <v>8</v>
          </cell>
        </row>
        <row r="12">
          <cell r="A12"/>
          <cell r="B12"/>
          <cell r="C12"/>
          <cell r="D12"/>
          <cell r="E12"/>
          <cell r="F12"/>
          <cell r="G12"/>
          <cell r="H12"/>
          <cell r="I12"/>
          <cell r="J12"/>
        </row>
        <row r="13">
          <cell r="F13"/>
          <cell r="G13" t="str">
            <v>Medido Acumulado</v>
          </cell>
          <cell r="H13">
            <v>16</v>
          </cell>
        </row>
        <row r="14">
          <cell r="F14"/>
          <cell r="G14" t="str">
            <v>Contrato</v>
          </cell>
          <cell r="H14">
            <v>60</v>
          </cell>
        </row>
        <row r="15">
          <cell r="F15"/>
          <cell r="G15" t="str">
            <v>Saldo</v>
          </cell>
          <cell r="H15">
            <v>44</v>
          </cell>
        </row>
        <row r="17">
          <cell r="A17" t="str">
            <v>2.1</v>
          </cell>
          <cell r="B17">
            <v>12</v>
          </cell>
          <cell r="C17"/>
          <cell r="D17"/>
          <cell r="E17"/>
          <cell r="F17"/>
          <cell r="G17"/>
          <cell r="H17">
            <v>0.9</v>
          </cell>
          <cell r="I17" t="e">
            <v>#REF!</v>
          </cell>
        </row>
        <row r="18">
          <cell r="A18"/>
          <cell r="B18" t="str">
            <v>3ª Medição</v>
          </cell>
          <cell r="C18"/>
          <cell r="D18"/>
          <cell r="E18"/>
          <cell r="F18"/>
          <cell r="G18"/>
          <cell r="H18"/>
          <cell r="I18"/>
          <cell r="J18"/>
        </row>
        <row r="19">
          <cell r="B19" t="str">
            <v>3ª Medilção: 03/02/2023 a 03/03/2023</v>
          </cell>
          <cell r="C19">
            <v>0.9</v>
          </cell>
          <cell r="H19">
            <v>0.9</v>
          </cell>
        </row>
        <row r="20">
          <cell r="B20" t="str">
            <v>Valor Previsto acumulado R$ 781.963,53</v>
          </cell>
          <cell r="H20"/>
        </row>
        <row r="21">
          <cell r="B21" t="str">
            <v>Valor executado acumulado: R$ 709.111,78</v>
          </cell>
          <cell r="H21"/>
        </row>
        <row r="22">
          <cell r="H22"/>
        </row>
        <row r="23">
          <cell r="H23"/>
        </row>
        <row r="24">
          <cell r="H24"/>
        </row>
        <row r="25">
          <cell r="G25" t="str">
            <v>1ª medição</v>
          </cell>
          <cell r="H25">
            <v>0.5</v>
          </cell>
        </row>
        <row r="26">
          <cell r="G26" t="str">
            <v>2ª medição</v>
          </cell>
          <cell r="H26">
            <v>1.5</v>
          </cell>
        </row>
        <row r="27">
          <cell r="G27" t="str">
            <v>3ª medição</v>
          </cell>
          <cell r="H27">
            <v>0.9</v>
          </cell>
        </row>
        <row r="28">
          <cell r="H28"/>
        </row>
        <row r="29">
          <cell r="F29"/>
          <cell r="G29" t="str">
            <v>Medido Acumulado</v>
          </cell>
          <cell r="H29">
            <v>2.9</v>
          </cell>
        </row>
        <row r="30">
          <cell r="F30"/>
          <cell r="G30" t="str">
            <v>Contrato</v>
          </cell>
          <cell r="H30">
            <v>0</v>
          </cell>
        </row>
        <row r="31">
          <cell r="F31"/>
          <cell r="G31" t="str">
            <v>Saldo</v>
          </cell>
          <cell r="H31">
            <v>-2.9</v>
          </cell>
        </row>
        <row r="33">
          <cell r="A33" t="str">
            <v>2.2</v>
          </cell>
          <cell r="B33">
            <v>16.75</v>
          </cell>
          <cell r="C33"/>
          <cell r="D33"/>
          <cell r="E33"/>
          <cell r="F33"/>
          <cell r="G33"/>
          <cell r="H33">
            <v>10.8</v>
          </cell>
          <cell r="I33" t="e">
            <v>#REF!</v>
          </cell>
          <cell r="J33" t="str">
            <v>OK</v>
          </cell>
        </row>
        <row r="34">
          <cell r="A34"/>
          <cell r="B34" t="str">
            <v>3ª Medição</v>
          </cell>
          <cell r="C34"/>
          <cell r="D34"/>
          <cell r="E34"/>
          <cell r="F34"/>
          <cell r="G34"/>
          <cell r="H34"/>
          <cell r="I34"/>
          <cell r="J34"/>
        </row>
        <row r="35">
          <cell r="B35" t="str">
            <v>TRANSPORTE HORIZONTAL BETONEIRA ( Concreto/Argamassa)</v>
          </cell>
          <cell r="C35">
            <v>36</v>
          </cell>
          <cell r="G35">
            <v>0.3</v>
          </cell>
          <cell r="H35">
            <v>10.799999999999999</v>
          </cell>
        </row>
        <row r="36">
          <cell r="H36"/>
        </row>
        <row r="37">
          <cell r="H37"/>
        </row>
        <row r="38">
          <cell r="H38"/>
        </row>
        <row r="39">
          <cell r="G39" t="str">
            <v>3ª medição</v>
          </cell>
          <cell r="H39">
            <v>10.8</v>
          </cell>
        </row>
        <row r="40">
          <cell r="H40"/>
        </row>
        <row r="41">
          <cell r="H41"/>
        </row>
        <row r="42">
          <cell r="F42"/>
          <cell r="G42" t="str">
            <v>Medido Acumulado</v>
          </cell>
          <cell r="H42">
            <v>10.8</v>
          </cell>
        </row>
        <row r="43">
          <cell r="F43"/>
          <cell r="G43" t="str">
            <v>Contrato</v>
          </cell>
          <cell r="H43">
            <v>0</v>
          </cell>
        </row>
        <row r="44">
          <cell r="F44"/>
          <cell r="G44" t="str">
            <v>Saldo</v>
          </cell>
          <cell r="H44">
            <v>-10.8</v>
          </cell>
        </row>
        <row r="46">
          <cell r="A46" t="str">
            <v>2.3</v>
          </cell>
          <cell r="B46">
            <v>39</v>
          </cell>
          <cell r="C46"/>
          <cell r="D46"/>
          <cell r="E46"/>
          <cell r="F46"/>
          <cell r="G46"/>
          <cell r="H46">
            <v>39</v>
          </cell>
          <cell r="I46" t="e">
            <v>#REF!</v>
          </cell>
          <cell r="J46" t="str">
            <v>OK</v>
          </cell>
        </row>
        <row r="47">
          <cell r="A47"/>
          <cell r="B47" t="str">
            <v>3ª Medição</v>
          </cell>
          <cell r="C47"/>
          <cell r="D47"/>
          <cell r="E47"/>
          <cell r="F47"/>
          <cell r="G47"/>
          <cell r="H47"/>
          <cell r="I47"/>
          <cell r="J47"/>
        </row>
        <row r="48">
          <cell r="B48" t="str">
            <v>RETIRADA DE ENTULHO</v>
          </cell>
          <cell r="C48">
            <v>39</v>
          </cell>
          <cell r="H48">
            <v>39</v>
          </cell>
        </row>
        <row r="49">
          <cell r="H49"/>
        </row>
        <row r="50">
          <cell r="H50"/>
        </row>
        <row r="51">
          <cell r="G51" t="str">
            <v>3ª medição</v>
          </cell>
          <cell r="H51">
            <v>39</v>
          </cell>
        </row>
        <row r="52">
          <cell r="H52"/>
        </row>
        <row r="53">
          <cell r="H53"/>
        </row>
        <row r="54">
          <cell r="F54"/>
          <cell r="G54" t="str">
            <v>Medido Acumulado</v>
          </cell>
          <cell r="H54">
            <v>39</v>
          </cell>
        </row>
        <row r="55">
          <cell r="F55"/>
          <cell r="G55" t="str">
            <v>Contrato</v>
          </cell>
          <cell r="H55">
            <v>0</v>
          </cell>
        </row>
        <row r="56">
          <cell r="F56"/>
          <cell r="G56" t="str">
            <v>Saldo</v>
          </cell>
          <cell r="H56">
            <v>-39</v>
          </cell>
        </row>
        <row r="58">
          <cell r="A58" t="str">
            <v>2.4</v>
          </cell>
          <cell r="B58">
            <v>162.80000000000001</v>
          </cell>
          <cell r="C58"/>
          <cell r="D58"/>
          <cell r="E58"/>
          <cell r="F58"/>
          <cell r="G58"/>
          <cell r="H58">
            <v>51</v>
          </cell>
          <cell r="I58" t="e">
            <v>#REF!</v>
          </cell>
          <cell r="J58" t="str">
            <v>ok</v>
          </cell>
        </row>
        <row r="59">
          <cell r="A59"/>
          <cell r="B59" t="str">
            <v>3ª Medição</v>
          </cell>
          <cell r="C59"/>
          <cell r="D59"/>
          <cell r="E59"/>
          <cell r="F59"/>
          <cell r="G59"/>
          <cell r="H59"/>
          <cell r="I59"/>
          <cell r="J59"/>
        </row>
        <row r="60">
          <cell r="B60" t="str">
            <v>LOCAÇÃO DE ANDAIME (34 PEÇAS COM 1,5m)</v>
          </cell>
          <cell r="C60">
            <v>34</v>
          </cell>
          <cell r="D60">
            <v>1.5</v>
          </cell>
          <cell r="H60">
            <v>51</v>
          </cell>
        </row>
        <row r="61">
          <cell r="H61"/>
        </row>
        <row r="62">
          <cell r="H62"/>
        </row>
        <row r="63">
          <cell r="G63" t="str">
            <v>3ª medição</v>
          </cell>
          <cell r="H63">
            <v>51</v>
          </cell>
        </row>
        <row r="64">
          <cell r="H64"/>
        </row>
        <row r="65">
          <cell r="F65"/>
          <cell r="G65" t="str">
            <v>Medido Acumulado</v>
          </cell>
          <cell r="H65">
            <v>51</v>
          </cell>
        </row>
        <row r="66">
          <cell r="F66"/>
          <cell r="G66" t="str">
            <v>Contrato</v>
          </cell>
          <cell r="H66">
            <v>0.80000000000001137</v>
          </cell>
        </row>
        <row r="67">
          <cell r="F67"/>
          <cell r="G67" t="str">
            <v>Saldo</v>
          </cell>
          <cell r="H67">
            <v>-50.199999999999989</v>
          </cell>
        </row>
        <row r="69">
          <cell r="A69" t="str">
            <v>5.7</v>
          </cell>
          <cell r="B69">
            <v>587.6</v>
          </cell>
          <cell r="C69"/>
          <cell r="D69"/>
          <cell r="E69"/>
          <cell r="F69"/>
          <cell r="G69"/>
          <cell r="H69">
            <v>347.81</v>
          </cell>
          <cell r="I69" t="e">
            <v>#REF!</v>
          </cell>
          <cell r="J69" t="str">
            <v>OK</v>
          </cell>
        </row>
        <row r="70">
          <cell r="A70"/>
          <cell r="B70" t="str">
            <v>3ª Medição</v>
          </cell>
          <cell r="C70"/>
          <cell r="D70"/>
          <cell r="E70"/>
          <cell r="F70"/>
          <cell r="G70"/>
          <cell r="H70"/>
          <cell r="I70"/>
          <cell r="J70"/>
        </row>
        <row r="71">
          <cell r="B71" t="str">
            <v>EXECUÇÃO DE ATERRO  (2.480m² x 0,14)</v>
          </cell>
          <cell r="C71">
            <v>347.81</v>
          </cell>
          <cell r="H71">
            <v>347.81</v>
          </cell>
        </row>
        <row r="72">
          <cell r="H72"/>
        </row>
        <row r="73">
          <cell r="H73"/>
        </row>
        <row r="74">
          <cell r="G74" t="str">
            <v>2ª medição</v>
          </cell>
          <cell r="H74">
            <v>239.79</v>
          </cell>
        </row>
        <row r="75">
          <cell r="G75" t="str">
            <v>3ª medição</v>
          </cell>
          <cell r="H75">
            <v>347.81</v>
          </cell>
        </row>
        <row r="76">
          <cell r="H76"/>
        </row>
        <row r="77">
          <cell r="F77"/>
          <cell r="G77" t="str">
            <v>Medido Acumulado</v>
          </cell>
          <cell r="H77">
            <v>587.6</v>
          </cell>
        </row>
        <row r="78">
          <cell r="F78"/>
          <cell r="G78" t="str">
            <v>Contrato</v>
          </cell>
          <cell r="H78">
            <v>0</v>
          </cell>
        </row>
        <row r="79">
          <cell r="F79"/>
          <cell r="G79" t="str">
            <v>Saldo</v>
          </cell>
          <cell r="H79">
            <v>-587.6</v>
          </cell>
        </row>
        <row r="81">
          <cell r="A81" t="str">
            <v>6.15</v>
          </cell>
          <cell r="B81">
            <v>30.81</v>
          </cell>
          <cell r="C81"/>
          <cell r="D81"/>
          <cell r="E81"/>
          <cell r="F81"/>
          <cell r="G81"/>
          <cell r="H81">
            <v>5.86</v>
          </cell>
          <cell r="I81" t="e">
            <v>#REF!</v>
          </cell>
          <cell r="J81" t="str">
            <v>OK</v>
          </cell>
        </row>
        <row r="82">
          <cell r="A82"/>
          <cell r="B82" t="str">
            <v>3ª Medição</v>
          </cell>
          <cell r="C82"/>
          <cell r="D82"/>
          <cell r="E82"/>
          <cell r="F82"/>
          <cell r="G82"/>
          <cell r="H82"/>
          <cell r="I82"/>
          <cell r="J82"/>
        </row>
        <row r="83">
          <cell r="B83" t="str">
            <v xml:space="preserve">L1 FUNDAÇÃO - FUNDO </v>
          </cell>
          <cell r="D83">
            <v>1.9000000000000001</v>
          </cell>
          <cell r="E83">
            <v>0.3</v>
          </cell>
          <cell r="H83">
            <v>0.57000000000000006</v>
          </cell>
        </row>
        <row r="84">
          <cell r="B84" t="str">
            <v>L1 FUNDAÇÃO - LATERAL</v>
          </cell>
          <cell r="D84">
            <v>1.8000000000000003</v>
          </cell>
          <cell r="E84">
            <v>0.1</v>
          </cell>
          <cell r="H84">
            <v>0.18000000000000005</v>
          </cell>
        </row>
        <row r="85">
          <cell r="B85" t="str">
            <v>L2 FUNDAÇÃO - FUNDO</v>
          </cell>
          <cell r="D85">
            <v>1.44</v>
          </cell>
          <cell r="E85">
            <v>0.3</v>
          </cell>
          <cell r="H85">
            <v>0.432</v>
          </cell>
        </row>
        <row r="86">
          <cell r="B86" t="str">
            <v>L2 FUNDAÇÃO - LATERAL</v>
          </cell>
          <cell r="D86">
            <v>2.04</v>
          </cell>
          <cell r="E86">
            <v>0.1</v>
          </cell>
          <cell r="H86">
            <v>0.20400000000000001</v>
          </cell>
        </row>
        <row r="87">
          <cell r="B87" t="str">
            <v>L3 FUNDAÇÃO - FUNDO</v>
          </cell>
          <cell r="D87">
            <v>1.44</v>
          </cell>
          <cell r="E87">
            <v>0.3</v>
          </cell>
          <cell r="H87">
            <v>0.432</v>
          </cell>
        </row>
        <row r="88">
          <cell r="B88" t="str">
            <v>L3 FUNDAÇÃO - LATERAL</v>
          </cell>
          <cell r="D88">
            <v>2.04</v>
          </cell>
          <cell r="E88">
            <v>0.1</v>
          </cell>
          <cell r="H88">
            <v>0.20400000000000001</v>
          </cell>
        </row>
        <row r="89">
          <cell r="B89" t="str">
            <v>L4 FUNDAÇÃO - FUNDO</v>
          </cell>
          <cell r="D89">
            <v>1.44</v>
          </cell>
          <cell r="E89">
            <v>0.3</v>
          </cell>
          <cell r="H89">
            <v>0.432</v>
          </cell>
        </row>
        <row r="90">
          <cell r="B90" t="str">
            <v>L4 FUNDAÇÃO - LATERAL</v>
          </cell>
          <cell r="D90">
            <v>2.04</v>
          </cell>
          <cell r="E90">
            <v>0.1</v>
          </cell>
          <cell r="H90">
            <v>0.20400000000000001</v>
          </cell>
        </row>
        <row r="91">
          <cell r="B91" t="str">
            <v>L5 FUNDAÇÃO - FUNDO</v>
          </cell>
          <cell r="D91">
            <v>1.9000000000000001</v>
          </cell>
          <cell r="E91">
            <v>0.3</v>
          </cell>
          <cell r="H91">
            <v>0.57000000000000006</v>
          </cell>
        </row>
        <row r="92">
          <cell r="B92" t="str">
            <v>L5 FUNDAÇÃO - LATERAL</v>
          </cell>
          <cell r="D92">
            <v>1.8000000000000003</v>
          </cell>
          <cell r="E92">
            <v>0.1</v>
          </cell>
          <cell r="H92">
            <v>0.18000000000000005</v>
          </cell>
        </row>
        <row r="93">
          <cell r="B93" t="str">
            <v>L6 FUNDAÇÃO - FUNDO</v>
          </cell>
          <cell r="D93">
            <v>2.1</v>
          </cell>
          <cell r="E93">
            <v>0.26</v>
          </cell>
          <cell r="H93">
            <v>0.54600000000000004</v>
          </cell>
        </row>
        <row r="94">
          <cell r="B94" t="str">
            <v>L6 FUNDAÇÃO - LATERAL</v>
          </cell>
          <cell r="D94">
            <v>2.62</v>
          </cell>
          <cell r="E94">
            <v>0.1</v>
          </cell>
          <cell r="H94">
            <v>0.26200000000000001</v>
          </cell>
        </row>
        <row r="95">
          <cell r="B95" t="str">
            <v>L7 FUNDAÇÃO - FUNDO</v>
          </cell>
          <cell r="D95">
            <v>1.44</v>
          </cell>
          <cell r="E95">
            <v>0.26</v>
          </cell>
          <cell r="H95">
            <v>0.37440000000000001</v>
          </cell>
        </row>
        <row r="96">
          <cell r="B96" t="str">
            <v>L7 FUNDAÇÃO - LATERAL</v>
          </cell>
          <cell r="D96">
            <v>1.96</v>
          </cell>
          <cell r="E96">
            <v>0.1</v>
          </cell>
          <cell r="H96">
            <v>0.19600000000000001</v>
          </cell>
        </row>
        <row r="97">
          <cell r="B97" t="str">
            <v>L8 FUNDAÇÃO - FUNDO</v>
          </cell>
          <cell r="D97">
            <v>1.24</v>
          </cell>
          <cell r="E97">
            <v>0.26</v>
          </cell>
          <cell r="H97">
            <v>0.32240000000000002</v>
          </cell>
        </row>
        <row r="98">
          <cell r="B98" t="str">
            <v>L8 FUNDAÇÃO - LATERAL</v>
          </cell>
          <cell r="D98">
            <v>1.76</v>
          </cell>
          <cell r="E98">
            <v>0.1</v>
          </cell>
          <cell r="H98">
            <v>0.17600000000000002</v>
          </cell>
        </row>
        <row r="99">
          <cell r="B99" t="str">
            <v>L9 FUNDAÇÃO - FUNDO</v>
          </cell>
          <cell r="D99">
            <v>1.44</v>
          </cell>
          <cell r="E99">
            <v>0.26</v>
          </cell>
          <cell r="H99">
            <v>0.37440000000000001</v>
          </cell>
        </row>
        <row r="100">
          <cell r="B100" t="str">
            <v>L9 FUNDAÇÃO - LATERAL</v>
          </cell>
          <cell r="D100">
            <v>1.96</v>
          </cell>
          <cell r="E100">
            <v>0.1</v>
          </cell>
          <cell r="H100">
            <v>0.19600000000000001</v>
          </cell>
        </row>
        <row r="101">
          <cell r="H101"/>
        </row>
        <row r="102">
          <cell r="H102"/>
        </row>
        <row r="103">
          <cell r="G103" t="str">
            <v>3ª medição</v>
          </cell>
          <cell r="H103">
            <v>5.86</v>
          </cell>
        </row>
        <row r="104">
          <cell r="H104"/>
        </row>
        <row r="105">
          <cell r="F105"/>
          <cell r="G105" t="str">
            <v>Medido Acumulado</v>
          </cell>
          <cell r="H105">
            <v>5.86</v>
          </cell>
        </row>
        <row r="106">
          <cell r="F106"/>
          <cell r="G106" t="str">
            <v>Contrato</v>
          </cell>
          <cell r="H106">
            <v>0</v>
          </cell>
        </row>
        <row r="107">
          <cell r="F107"/>
          <cell r="G107" t="str">
            <v>Saldo</v>
          </cell>
          <cell r="H107">
            <v>-5.86</v>
          </cell>
        </row>
        <row r="109">
          <cell r="A109" t="str">
            <v>6.18</v>
          </cell>
          <cell r="B109">
            <v>53</v>
          </cell>
          <cell r="C109"/>
          <cell r="D109"/>
          <cell r="E109"/>
          <cell r="F109"/>
          <cell r="G109"/>
          <cell r="H109">
            <v>52.73</v>
          </cell>
          <cell r="I109" t="e">
            <v>#REF!</v>
          </cell>
          <cell r="J109" t="str">
            <v>ok</v>
          </cell>
        </row>
        <row r="110">
          <cell r="A110"/>
          <cell r="B110" t="str">
            <v>3ª Medição</v>
          </cell>
          <cell r="C110"/>
          <cell r="D110"/>
          <cell r="E110"/>
          <cell r="F110"/>
          <cell r="G110"/>
          <cell r="H110"/>
          <cell r="I110"/>
          <cell r="J110"/>
        </row>
        <row r="111">
          <cell r="B111" t="str">
            <v>L1 - FUNDAÇÃO</v>
          </cell>
          <cell r="C111">
            <v>8.85</v>
          </cell>
          <cell r="H111">
            <v>8.85</v>
          </cell>
        </row>
        <row r="112">
          <cell r="B112" t="str">
            <v>L2 - FUNDAÇÃO</v>
          </cell>
          <cell r="C112">
            <v>4.75</v>
          </cell>
          <cell r="H112">
            <v>4.75</v>
          </cell>
        </row>
        <row r="113">
          <cell r="B113" t="str">
            <v>L3 - FUNDAÇÃO</v>
          </cell>
          <cell r="C113">
            <v>4.75</v>
          </cell>
          <cell r="H113">
            <v>4.75</v>
          </cell>
        </row>
        <row r="114">
          <cell r="B114" t="str">
            <v>L4 - FUNDAÇÃO</v>
          </cell>
          <cell r="C114">
            <v>4.75</v>
          </cell>
          <cell r="H114">
            <v>4.75</v>
          </cell>
        </row>
        <row r="115">
          <cell r="B115" t="str">
            <v>L5 - FUNDAÇÃO</v>
          </cell>
          <cell r="C115">
            <v>9.08</v>
          </cell>
          <cell r="H115">
            <v>9.08</v>
          </cell>
        </row>
        <row r="116">
          <cell r="B116" t="str">
            <v>L6 - FUNDAÇÃO</v>
          </cell>
          <cell r="C116">
            <v>6.88</v>
          </cell>
          <cell r="H116">
            <v>6.88</v>
          </cell>
        </row>
        <row r="117">
          <cell r="B117" t="str">
            <v>L7 - FUNDAÇÃO</v>
          </cell>
          <cell r="C117">
            <v>4.75</v>
          </cell>
          <cell r="H117">
            <v>4.75</v>
          </cell>
        </row>
        <row r="118">
          <cell r="B118" t="str">
            <v>L8 - FUNDAÇÃO</v>
          </cell>
          <cell r="C118">
            <v>4.41</v>
          </cell>
          <cell r="H118">
            <v>4.41</v>
          </cell>
        </row>
        <row r="119">
          <cell r="B119" t="str">
            <v>L9 - FUNDAÇÃO</v>
          </cell>
          <cell r="C119">
            <v>4.51</v>
          </cell>
          <cell r="H119">
            <v>4.51</v>
          </cell>
        </row>
        <row r="120">
          <cell r="H120"/>
        </row>
        <row r="121">
          <cell r="A121"/>
          <cell r="B121"/>
          <cell r="C121"/>
          <cell r="D121"/>
          <cell r="E121"/>
          <cell r="F121"/>
          <cell r="G121"/>
          <cell r="H121"/>
          <cell r="I121"/>
          <cell r="J121"/>
        </row>
        <row r="122">
          <cell r="A122"/>
          <cell r="B122"/>
          <cell r="C122"/>
          <cell r="D122"/>
          <cell r="E122"/>
          <cell r="F122"/>
          <cell r="G122" t="str">
            <v>3ª Medição</v>
          </cell>
          <cell r="H122">
            <v>52.73</v>
          </cell>
          <cell r="I122"/>
          <cell r="J122"/>
        </row>
        <row r="123">
          <cell r="A123"/>
          <cell r="B123"/>
          <cell r="C123"/>
          <cell r="D123"/>
          <cell r="E123"/>
          <cell r="F123"/>
          <cell r="G123"/>
          <cell r="H123"/>
          <cell r="I123"/>
          <cell r="J123"/>
        </row>
        <row r="124">
          <cell r="F124"/>
          <cell r="G124" t="str">
            <v>Medido Acumulado</v>
          </cell>
          <cell r="H124">
            <v>52.73</v>
          </cell>
        </row>
        <row r="125">
          <cell r="F125"/>
          <cell r="G125" t="str">
            <v>Contrato</v>
          </cell>
          <cell r="H125">
            <v>0.27000000000000313</v>
          </cell>
        </row>
        <row r="126">
          <cell r="F126"/>
          <cell r="G126" t="str">
            <v>Saldo</v>
          </cell>
          <cell r="H126">
            <v>-52.459999999999994</v>
          </cell>
        </row>
        <row r="128">
          <cell r="A128" t="str">
            <v>6.19</v>
          </cell>
          <cell r="B128">
            <v>20</v>
          </cell>
          <cell r="C128"/>
          <cell r="D128"/>
          <cell r="E128"/>
          <cell r="F128"/>
          <cell r="G128"/>
          <cell r="H128">
            <v>10.33</v>
          </cell>
          <cell r="I128" t="e">
            <v>#REF!</v>
          </cell>
          <cell r="J128" t="str">
            <v>ok</v>
          </cell>
        </row>
        <row r="129">
          <cell r="A129"/>
          <cell r="B129" t="str">
            <v>3ª Medição</v>
          </cell>
          <cell r="C129"/>
          <cell r="D129"/>
          <cell r="E129"/>
          <cell r="F129"/>
          <cell r="G129"/>
          <cell r="H129"/>
          <cell r="I129"/>
          <cell r="J129"/>
        </row>
        <row r="130">
          <cell r="B130" t="str">
            <v>L1 - FUNDAÇÃO</v>
          </cell>
          <cell r="C130">
            <v>1.0900000000000001</v>
          </cell>
          <cell r="H130">
            <v>1.0900000000000001</v>
          </cell>
        </row>
        <row r="131">
          <cell r="B131" t="str">
            <v>L2 - FUNDAÇÃO</v>
          </cell>
          <cell r="C131">
            <v>1.0900000000000001</v>
          </cell>
          <cell r="H131">
            <v>1.0900000000000001</v>
          </cell>
        </row>
        <row r="132">
          <cell r="B132" t="str">
            <v>L3 - FUNDAÇÃO</v>
          </cell>
          <cell r="C132">
            <v>1.0900000000000001</v>
          </cell>
          <cell r="H132">
            <v>1.0900000000000001</v>
          </cell>
        </row>
        <row r="133">
          <cell r="B133" t="str">
            <v>L4 - FUNDAÇÃO</v>
          </cell>
          <cell r="C133">
            <v>1.0900000000000001</v>
          </cell>
          <cell r="H133">
            <v>1.0900000000000001</v>
          </cell>
        </row>
        <row r="134">
          <cell r="B134" t="str">
            <v>L5 - FUNDAÇÃO</v>
          </cell>
          <cell r="C134">
            <v>1.0900000000000001</v>
          </cell>
          <cell r="H134">
            <v>1.0900000000000001</v>
          </cell>
        </row>
        <row r="135">
          <cell r="B135" t="str">
            <v>L6 - FUNDAÇÃO</v>
          </cell>
          <cell r="C135">
            <v>1.61</v>
          </cell>
          <cell r="H135">
            <v>1.61</v>
          </cell>
        </row>
        <row r="136">
          <cell r="B136" t="str">
            <v>L7 - FUNDAÇÃO</v>
          </cell>
          <cell r="C136">
            <v>1.0900000000000001</v>
          </cell>
          <cell r="H136">
            <v>1.0900000000000001</v>
          </cell>
        </row>
        <row r="137">
          <cell r="B137" t="str">
            <v>L8 - FUNDAÇÃO</v>
          </cell>
          <cell r="C137">
            <v>1.0900000000000001</v>
          </cell>
          <cell r="H137">
            <v>1.0900000000000001</v>
          </cell>
        </row>
        <row r="138">
          <cell r="B138" t="str">
            <v>L9 - FUNDAÇÃO</v>
          </cell>
          <cell r="C138">
            <v>1.0900000000000001</v>
          </cell>
          <cell r="H138">
            <v>1.0900000000000001</v>
          </cell>
        </row>
        <row r="139">
          <cell r="H139"/>
        </row>
        <row r="140">
          <cell r="A140"/>
          <cell r="B140"/>
          <cell r="C140"/>
          <cell r="D140"/>
          <cell r="E140"/>
          <cell r="F140"/>
          <cell r="G140"/>
          <cell r="H140"/>
          <cell r="I140"/>
          <cell r="J140"/>
        </row>
        <row r="141">
          <cell r="A141"/>
          <cell r="B141"/>
          <cell r="C141"/>
          <cell r="D141"/>
          <cell r="E141"/>
          <cell r="F141"/>
          <cell r="G141" t="str">
            <v>3ª Medição</v>
          </cell>
          <cell r="H141">
            <v>10.33</v>
          </cell>
          <cell r="I141"/>
          <cell r="J141"/>
        </row>
        <row r="142">
          <cell r="A142"/>
          <cell r="B142"/>
          <cell r="C142"/>
          <cell r="D142"/>
          <cell r="E142"/>
          <cell r="F142"/>
          <cell r="G142"/>
          <cell r="H142"/>
          <cell r="I142"/>
          <cell r="J142"/>
        </row>
        <row r="143">
          <cell r="F143"/>
          <cell r="G143" t="str">
            <v>Medido Acumulado</v>
          </cell>
          <cell r="H143">
            <v>10.33</v>
          </cell>
        </row>
        <row r="144">
          <cell r="F144"/>
          <cell r="G144" t="str">
            <v>Contrato</v>
          </cell>
          <cell r="H144">
            <v>3.6700000000000017</v>
          </cell>
        </row>
        <row r="145">
          <cell r="F145"/>
          <cell r="G145" t="str">
            <v>Saldo</v>
          </cell>
          <cell r="H145">
            <v>-6.6599999999999984</v>
          </cell>
        </row>
        <row r="147">
          <cell r="A147" t="str">
            <v>6.27</v>
          </cell>
          <cell r="B147">
            <v>14.08</v>
          </cell>
          <cell r="C147"/>
          <cell r="D147"/>
          <cell r="E147"/>
          <cell r="F147"/>
          <cell r="G147"/>
          <cell r="H147">
            <v>0.41</v>
          </cell>
          <cell r="I147" t="e">
            <v>#REF!</v>
          </cell>
          <cell r="J147" t="str">
            <v>ok</v>
          </cell>
        </row>
        <row r="148">
          <cell r="A148"/>
          <cell r="B148" t="str">
            <v>3ª Medição</v>
          </cell>
          <cell r="C148"/>
          <cell r="D148"/>
          <cell r="E148"/>
          <cell r="F148"/>
          <cell r="G148"/>
          <cell r="H148"/>
          <cell r="I148"/>
          <cell r="J148"/>
        </row>
        <row r="149">
          <cell r="B149" t="str">
            <v>L1 - FUNDAÇÃO</v>
          </cell>
          <cell r="D149">
            <v>0.3</v>
          </cell>
          <cell r="E149">
            <v>1.9000000000000001</v>
          </cell>
          <cell r="F149">
            <v>0.1</v>
          </cell>
          <cell r="H149">
            <v>5.7000000000000009E-2</v>
          </cell>
        </row>
        <row r="150">
          <cell r="B150" t="str">
            <v>L2 - FUNDAÇÃO</v>
          </cell>
          <cell r="D150">
            <v>0.3</v>
          </cell>
          <cell r="E150">
            <v>1.44</v>
          </cell>
          <cell r="F150">
            <v>0.1</v>
          </cell>
          <cell r="H150">
            <v>4.3200000000000002E-2</v>
          </cell>
        </row>
        <row r="151">
          <cell r="B151" t="str">
            <v>L3 - FUNDAÇÃO</v>
          </cell>
          <cell r="D151">
            <v>0.3</v>
          </cell>
          <cell r="E151">
            <v>1.44</v>
          </cell>
          <cell r="F151">
            <v>0.1</v>
          </cell>
          <cell r="H151">
            <v>4.3200000000000002E-2</v>
          </cell>
        </row>
        <row r="152">
          <cell r="B152" t="str">
            <v>L4 - FUNDAÇÃO</v>
          </cell>
          <cell r="D152">
            <v>0.3</v>
          </cell>
          <cell r="E152">
            <v>1.44</v>
          </cell>
          <cell r="F152">
            <v>0.1</v>
          </cell>
          <cell r="H152">
            <v>4.3200000000000002E-2</v>
          </cell>
        </row>
        <row r="153">
          <cell r="B153" t="str">
            <v>L5 - FUNDAÇÃO</v>
          </cell>
          <cell r="D153">
            <v>0.3</v>
          </cell>
          <cell r="E153">
            <v>1.9000000000000001</v>
          </cell>
          <cell r="F153">
            <v>0.1</v>
          </cell>
          <cell r="H153">
            <v>5.7000000000000009E-2</v>
          </cell>
        </row>
        <row r="154">
          <cell r="B154" t="str">
            <v>L6 - FUNDAÇÃO</v>
          </cell>
          <cell r="D154">
            <v>0.26</v>
          </cell>
          <cell r="E154">
            <v>2.1</v>
          </cell>
          <cell r="F154">
            <v>0.1</v>
          </cell>
          <cell r="H154">
            <v>5.460000000000001E-2</v>
          </cell>
        </row>
        <row r="155">
          <cell r="B155" t="str">
            <v>L7 - FUNDAÇÃO</v>
          </cell>
          <cell r="D155">
            <v>0.26</v>
          </cell>
          <cell r="E155">
            <v>1.44</v>
          </cell>
          <cell r="F155">
            <v>0.1</v>
          </cell>
          <cell r="H155">
            <v>3.7440000000000001E-2</v>
          </cell>
        </row>
        <row r="156">
          <cell r="B156" t="str">
            <v>L8 - FUNDAÇÃO</v>
          </cell>
          <cell r="D156">
            <v>0.26</v>
          </cell>
          <cell r="E156">
            <v>1.24</v>
          </cell>
          <cell r="F156">
            <v>0.1</v>
          </cell>
          <cell r="H156">
            <v>3.2240000000000005E-2</v>
          </cell>
        </row>
        <row r="157">
          <cell r="B157" t="str">
            <v>L9 - FUNDAÇÃO</v>
          </cell>
          <cell r="D157">
            <v>0.26</v>
          </cell>
          <cell r="E157">
            <v>1.44</v>
          </cell>
          <cell r="F157">
            <v>0.1</v>
          </cell>
          <cell r="H157">
            <v>3.7440000000000001E-2</v>
          </cell>
        </row>
        <row r="158">
          <cell r="H158"/>
        </row>
        <row r="159">
          <cell r="A159"/>
          <cell r="B159"/>
          <cell r="C159"/>
          <cell r="D159"/>
          <cell r="E159"/>
          <cell r="F159"/>
          <cell r="G159"/>
          <cell r="H159"/>
          <cell r="I159"/>
          <cell r="J159"/>
        </row>
        <row r="160">
          <cell r="A160"/>
          <cell r="B160"/>
          <cell r="C160"/>
          <cell r="D160"/>
          <cell r="E160"/>
          <cell r="F160"/>
          <cell r="G160" t="str">
            <v>3ª Medição</v>
          </cell>
          <cell r="H160">
            <v>0.41</v>
          </cell>
          <cell r="I160"/>
          <cell r="J160"/>
        </row>
        <row r="161">
          <cell r="A161"/>
          <cell r="B161"/>
          <cell r="C161"/>
          <cell r="D161"/>
          <cell r="E161"/>
          <cell r="F161"/>
          <cell r="G161"/>
          <cell r="H161"/>
          <cell r="I161"/>
          <cell r="J161"/>
        </row>
        <row r="162">
          <cell r="F162"/>
          <cell r="G162" t="str">
            <v>Medido Acumulado</v>
          </cell>
          <cell r="H162">
            <v>0.41</v>
          </cell>
        </row>
        <row r="163">
          <cell r="F163"/>
          <cell r="G163" t="str">
            <v>Contrato</v>
          </cell>
          <cell r="H163">
            <v>9.9999999999999645E-2</v>
          </cell>
        </row>
        <row r="164">
          <cell r="F164"/>
          <cell r="G164" t="str">
            <v>Saldo</v>
          </cell>
          <cell r="H164">
            <v>-0.31000000000000033</v>
          </cell>
        </row>
        <row r="166">
          <cell r="A166" t="str">
            <v>8.1</v>
          </cell>
          <cell r="B166">
            <v>137.75</v>
          </cell>
          <cell r="C166"/>
          <cell r="D166"/>
          <cell r="E166"/>
          <cell r="F166"/>
          <cell r="G166"/>
          <cell r="H166">
            <v>107.97</v>
          </cell>
          <cell r="I166" t="e">
            <v>#REF!</v>
          </cell>
          <cell r="J166" t="str">
            <v>ok</v>
          </cell>
        </row>
        <row r="167">
          <cell r="A167"/>
          <cell r="B167" t="str">
            <v>3ª Medição</v>
          </cell>
          <cell r="C167"/>
          <cell r="D167"/>
          <cell r="E167"/>
          <cell r="F167"/>
          <cell r="G167"/>
          <cell r="H167"/>
          <cell r="I167"/>
          <cell r="J167"/>
        </row>
        <row r="168">
          <cell r="B168" t="str">
            <v>P1</v>
          </cell>
          <cell r="E168">
            <v>0.8</v>
          </cell>
          <cell r="F168">
            <v>3.2</v>
          </cell>
          <cell r="H168">
            <v>2.5600000000000005</v>
          </cell>
        </row>
        <row r="169">
          <cell r="B169" t="str">
            <v>P2</v>
          </cell>
          <cell r="E169">
            <v>0.8</v>
          </cell>
          <cell r="F169">
            <v>3.2</v>
          </cell>
          <cell r="H169">
            <v>2.5600000000000005</v>
          </cell>
        </row>
        <row r="170">
          <cell r="B170" t="str">
            <v>P3</v>
          </cell>
          <cell r="E170">
            <v>0.8</v>
          </cell>
          <cell r="F170">
            <v>3.2</v>
          </cell>
          <cell r="H170">
            <v>2.5600000000000005</v>
          </cell>
        </row>
        <row r="171">
          <cell r="B171" t="str">
            <v>P4</v>
          </cell>
          <cell r="E171">
            <v>0.8</v>
          </cell>
          <cell r="F171">
            <v>3.2</v>
          </cell>
          <cell r="H171">
            <v>2.5600000000000005</v>
          </cell>
        </row>
        <row r="172">
          <cell r="B172" t="str">
            <v>P5</v>
          </cell>
          <cell r="E172">
            <v>0.8</v>
          </cell>
          <cell r="F172">
            <v>3.2</v>
          </cell>
          <cell r="H172">
            <v>2.5600000000000005</v>
          </cell>
        </row>
        <row r="173">
          <cell r="B173" t="str">
            <v>P6</v>
          </cell>
          <cell r="E173">
            <v>0.8</v>
          </cell>
          <cell r="F173">
            <v>3.2</v>
          </cell>
          <cell r="H173">
            <v>2.5600000000000005</v>
          </cell>
        </row>
        <row r="174">
          <cell r="B174" t="str">
            <v>P7</v>
          </cell>
          <cell r="E174">
            <v>0.8</v>
          </cell>
          <cell r="F174">
            <v>3.2</v>
          </cell>
          <cell r="H174">
            <v>2.5600000000000005</v>
          </cell>
        </row>
        <row r="175">
          <cell r="B175" t="str">
            <v>P8</v>
          </cell>
          <cell r="E175">
            <v>0.8</v>
          </cell>
          <cell r="F175">
            <v>3.2</v>
          </cell>
          <cell r="H175">
            <v>2.5600000000000005</v>
          </cell>
        </row>
        <row r="176">
          <cell r="B176" t="str">
            <v>P9</v>
          </cell>
          <cell r="E176">
            <v>0.8</v>
          </cell>
          <cell r="F176">
            <v>3.2</v>
          </cell>
          <cell r="H176">
            <v>2.5600000000000005</v>
          </cell>
        </row>
        <row r="177">
          <cell r="B177" t="str">
            <v>P10</v>
          </cell>
          <cell r="E177">
            <v>0.8</v>
          </cell>
          <cell r="F177">
            <v>3.2</v>
          </cell>
          <cell r="H177">
            <v>2.5600000000000005</v>
          </cell>
        </row>
        <row r="178">
          <cell r="B178" t="str">
            <v>P11</v>
          </cell>
          <cell r="E178">
            <v>0.8</v>
          </cell>
          <cell r="F178">
            <v>3.2</v>
          </cell>
          <cell r="H178">
            <v>2.5600000000000005</v>
          </cell>
        </row>
        <row r="179">
          <cell r="B179" t="str">
            <v>P12</v>
          </cell>
          <cell r="E179">
            <v>0.8</v>
          </cell>
          <cell r="F179">
            <v>3.2</v>
          </cell>
          <cell r="H179">
            <v>2.5600000000000005</v>
          </cell>
        </row>
        <row r="180">
          <cell r="B180" t="str">
            <v>P13</v>
          </cell>
          <cell r="E180">
            <v>0.8</v>
          </cell>
          <cell r="F180">
            <v>3.2</v>
          </cell>
          <cell r="H180">
            <v>2.5600000000000005</v>
          </cell>
        </row>
        <row r="181">
          <cell r="B181" t="str">
            <v>P14</v>
          </cell>
          <cell r="E181">
            <v>0.8</v>
          </cell>
          <cell r="F181">
            <v>3.2</v>
          </cell>
          <cell r="H181">
            <v>2.5600000000000005</v>
          </cell>
        </row>
        <row r="182">
          <cell r="B182" t="str">
            <v>P15</v>
          </cell>
          <cell r="E182">
            <v>0.8</v>
          </cell>
          <cell r="F182">
            <v>3.2</v>
          </cell>
          <cell r="H182">
            <v>2.5600000000000005</v>
          </cell>
        </row>
        <row r="183">
          <cell r="B183" t="str">
            <v>P16</v>
          </cell>
          <cell r="E183">
            <v>0.8</v>
          </cell>
          <cell r="F183">
            <v>3.2</v>
          </cell>
          <cell r="H183">
            <v>2.5600000000000005</v>
          </cell>
        </row>
        <row r="184">
          <cell r="B184" t="str">
            <v>P17</v>
          </cell>
          <cell r="E184">
            <v>0.8</v>
          </cell>
          <cell r="F184">
            <v>3.2</v>
          </cell>
          <cell r="H184">
            <v>2.5600000000000005</v>
          </cell>
        </row>
        <row r="185">
          <cell r="B185" t="str">
            <v>P18</v>
          </cell>
          <cell r="E185">
            <v>0.8</v>
          </cell>
          <cell r="F185">
            <v>3.2</v>
          </cell>
          <cell r="H185">
            <v>2.5600000000000005</v>
          </cell>
        </row>
        <row r="186">
          <cell r="B186" t="str">
            <v>P19</v>
          </cell>
          <cell r="E186">
            <v>0.8</v>
          </cell>
          <cell r="F186">
            <v>3.2</v>
          </cell>
          <cell r="H186">
            <v>2.5600000000000005</v>
          </cell>
        </row>
        <row r="187">
          <cell r="B187" t="str">
            <v>P20</v>
          </cell>
          <cell r="E187">
            <v>0.8</v>
          </cell>
          <cell r="F187">
            <v>3.2</v>
          </cell>
          <cell r="H187">
            <v>2.5600000000000005</v>
          </cell>
        </row>
        <row r="188">
          <cell r="B188" t="str">
            <v>P21</v>
          </cell>
          <cell r="E188">
            <v>0.8</v>
          </cell>
          <cell r="F188">
            <v>3.2</v>
          </cell>
          <cell r="H188">
            <v>2.5600000000000005</v>
          </cell>
        </row>
        <row r="189">
          <cell r="B189" t="str">
            <v>P22</v>
          </cell>
          <cell r="E189">
            <v>0.8</v>
          </cell>
          <cell r="F189">
            <v>3.2</v>
          </cell>
          <cell r="H189">
            <v>2.5600000000000005</v>
          </cell>
        </row>
        <row r="190">
          <cell r="B190" t="str">
            <v>P23</v>
          </cell>
          <cell r="E190">
            <v>0.8</v>
          </cell>
          <cell r="F190">
            <v>3.2</v>
          </cell>
          <cell r="H190">
            <v>2.5600000000000005</v>
          </cell>
        </row>
        <row r="191">
          <cell r="B191" t="str">
            <v>P24</v>
          </cell>
          <cell r="E191">
            <v>0.8</v>
          </cell>
          <cell r="F191">
            <v>3.2</v>
          </cell>
          <cell r="H191">
            <v>2.5600000000000005</v>
          </cell>
        </row>
        <row r="192">
          <cell r="B192" t="str">
            <v>P25</v>
          </cell>
          <cell r="E192">
            <v>0.8</v>
          </cell>
          <cell r="F192">
            <v>3.2</v>
          </cell>
          <cell r="H192">
            <v>2.5600000000000005</v>
          </cell>
        </row>
        <row r="193">
          <cell r="B193" t="str">
            <v>P26</v>
          </cell>
          <cell r="E193">
            <v>0.8</v>
          </cell>
          <cell r="F193">
            <v>3.2</v>
          </cell>
          <cell r="H193">
            <v>2.5600000000000005</v>
          </cell>
        </row>
        <row r="194">
          <cell r="B194" t="str">
            <v>P27</v>
          </cell>
          <cell r="E194">
            <v>0.8</v>
          </cell>
          <cell r="F194">
            <v>3.2</v>
          </cell>
          <cell r="H194">
            <v>2.5600000000000005</v>
          </cell>
        </row>
        <row r="195">
          <cell r="B195" t="str">
            <v>P28</v>
          </cell>
          <cell r="E195">
            <v>0.8</v>
          </cell>
          <cell r="F195">
            <v>3.2</v>
          </cell>
          <cell r="H195">
            <v>2.5600000000000005</v>
          </cell>
        </row>
        <row r="196">
          <cell r="B196" t="str">
            <v>P29</v>
          </cell>
          <cell r="E196">
            <v>0.94000000000000006</v>
          </cell>
          <cell r="F196">
            <v>3.2</v>
          </cell>
          <cell r="H196">
            <v>3.0080000000000005</v>
          </cell>
        </row>
        <row r="197">
          <cell r="B197" t="str">
            <v>P30</v>
          </cell>
          <cell r="E197">
            <v>0.8</v>
          </cell>
          <cell r="F197">
            <v>3.2</v>
          </cell>
          <cell r="H197">
            <v>2.5600000000000005</v>
          </cell>
        </row>
        <row r="198">
          <cell r="B198" t="str">
            <v>P31</v>
          </cell>
          <cell r="E198">
            <v>0.8</v>
          </cell>
          <cell r="F198">
            <v>3.2</v>
          </cell>
          <cell r="H198">
            <v>2.5600000000000005</v>
          </cell>
        </row>
        <row r="199">
          <cell r="B199" t="str">
            <v>P32</v>
          </cell>
          <cell r="E199">
            <v>0.8</v>
          </cell>
          <cell r="F199">
            <v>3.2</v>
          </cell>
          <cell r="H199">
            <v>2.5600000000000005</v>
          </cell>
        </row>
        <row r="200">
          <cell r="B200" t="str">
            <v>P33</v>
          </cell>
          <cell r="E200">
            <v>0.8</v>
          </cell>
          <cell r="F200">
            <v>3.2</v>
          </cell>
          <cell r="H200">
            <v>2.5600000000000005</v>
          </cell>
        </row>
        <row r="201">
          <cell r="B201" t="str">
            <v>P34</v>
          </cell>
          <cell r="E201">
            <v>0.8</v>
          </cell>
          <cell r="F201">
            <v>3.2</v>
          </cell>
          <cell r="H201">
            <v>2.5600000000000005</v>
          </cell>
        </row>
        <row r="202">
          <cell r="B202" t="str">
            <v>P35</v>
          </cell>
          <cell r="E202">
            <v>0.8</v>
          </cell>
          <cell r="F202">
            <v>3.2</v>
          </cell>
          <cell r="H202">
            <v>2.5600000000000005</v>
          </cell>
        </row>
        <row r="203">
          <cell r="B203" t="str">
            <v>P36</v>
          </cell>
          <cell r="E203">
            <v>0.8</v>
          </cell>
          <cell r="F203">
            <v>3.2</v>
          </cell>
          <cell r="H203">
            <v>2.5600000000000005</v>
          </cell>
        </row>
        <row r="204">
          <cell r="B204" t="str">
            <v>P37</v>
          </cell>
          <cell r="E204">
            <v>0.8</v>
          </cell>
          <cell r="F204">
            <v>3.2</v>
          </cell>
          <cell r="H204">
            <v>2.5600000000000005</v>
          </cell>
        </row>
        <row r="205">
          <cell r="B205" t="str">
            <v>P38</v>
          </cell>
          <cell r="E205">
            <v>0.8</v>
          </cell>
          <cell r="F205">
            <v>3.2</v>
          </cell>
          <cell r="H205">
            <v>2.5600000000000005</v>
          </cell>
        </row>
        <row r="206">
          <cell r="B206" t="str">
            <v>P39</v>
          </cell>
          <cell r="E206">
            <v>0.8</v>
          </cell>
          <cell r="F206">
            <v>3.2</v>
          </cell>
          <cell r="H206">
            <v>2.5600000000000005</v>
          </cell>
        </row>
        <row r="207">
          <cell r="B207" t="str">
            <v>P40</v>
          </cell>
          <cell r="E207">
            <v>1.2000000000000002</v>
          </cell>
          <cell r="F207">
            <v>3.2</v>
          </cell>
          <cell r="H207">
            <v>3.8400000000000007</v>
          </cell>
        </row>
        <row r="208">
          <cell r="B208" t="str">
            <v>P41</v>
          </cell>
          <cell r="E208">
            <v>1.2000000000000002</v>
          </cell>
          <cell r="F208">
            <v>3.2</v>
          </cell>
          <cell r="H208">
            <v>3.8400000000000007</v>
          </cell>
        </row>
        <row r="209">
          <cell r="H209"/>
        </row>
        <row r="210">
          <cell r="H210"/>
        </row>
        <row r="211">
          <cell r="G211" t="str">
            <v>3ª Medição</v>
          </cell>
          <cell r="H211">
            <v>107.97</v>
          </cell>
        </row>
        <row r="212">
          <cell r="H212"/>
        </row>
        <row r="213">
          <cell r="F213"/>
          <cell r="G213" t="str">
            <v>Medido Acumulado</v>
          </cell>
          <cell r="H213">
            <v>107.97</v>
          </cell>
        </row>
        <row r="214">
          <cell r="F214"/>
          <cell r="G214" t="str">
            <v>Contrato</v>
          </cell>
          <cell r="H214">
            <v>0.24000000000000909</v>
          </cell>
        </row>
        <row r="215">
          <cell r="F215"/>
          <cell r="G215" t="str">
            <v>Saldo</v>
          </cell>
          <cell r="H215">
            <v>-107.72999999999999</v>
          </cell>
        </row>
        <row r="217">
          <cell r="A217" t="str">
            <v>8.2</v>
          </cell>
          <cell r="B217">
            <v>461.44</v>
          </cell>
          <cell r="C217"/>
          <cell r="D217"/>
          <cell r="E217"/>
          <cell r="F217"/>
          <cell r="G217"/>
          <cell r="H217">
            <v>317.01</v>
          </cell>
          <cell r="I217" t="e">
            <v>#REF!</v>
          </cell>
          <cell r="J217" t="str">
            <v>ok</v>
          </cell>
        </row>
        <row r="218">
          <cell r="A218"/>
          <cell r="B218" t="str">
            <v>3ª Medição</v>
          </cell>
          <cell r="C218"/>
          <cell r="D218"/>
          <cell r="E218"/>
          <cell r="F218"/>
          <cell r="G218"/>
          <cell r="H218"/>
          <cell r="I218"/>
          <cell r="J218"/>
        </row>
        <row r="219">
          <cell r="B219" t="str">
            <v>P1</v>
          </cell>
          <cell r="C219">
            <v>3.1985799999999998</v>
          </cell>
          <cell r="H219">
            <v>3.1985799999999998</v>
          </cell>
        </row>
        <row r="220">
          <cell r="B220" t="str">
            <v>P2</v>
          </cell>
          <cell r="C220">
            <v>3.1985799999999998</v>
          </cell>
          <cell r="H220">
            <v>3.1985799999999998</v>
          </cell>
        </row>
        <row r="221">
          <cell r="B221" t="str">
            <v>P3</v>
          </cell>
          <cell r="C221">
            <v>3.1985799999999998</v>
          </cell>
          <cell r="H221">
            <v>3.1985799999999998</v>
          </cell>
        </row>
        <row r="222">
          <cell r="B222" t="str">
            <v>P4</v>
          </cell>
          <cell r="C222">
            <v>3.1985799999999998</v>
          </cell>
          <cell r="H222">
            <v>3.1985799999999998</v>
          </cell>
        </row>
        <row r="223">
          <cell r="B223" t="str">
            <v>P5</v>
          </cell>
          <cell r="C223">
            <v>2.5794999999999999</v>
          </cell>
          <cell r="H223">
            <v>2.5794999999999999</v>
          </cell>
        </row>
        <row r="224">
          <cell r="B224" t="str">
            <v>P6</v>
          </cell>
          <cell r="C224">
            <v>3.1985799999999998</v>
          </cell>
          <cell r="H224">
            <v>3.1985799999999998</v>
          </cell>
        </row>
        <row r="225">
          <cell r="B225" t="str">
            <v>P7</v>
          </cell>
          <cell r="C225">
            <v>3.1985799999999998</v>
          </cell>
          <cell r="H225">
            <v>3.1985799999999998</v>
          </cell>
        </row>
        <row r="226">
          <cell r="B226" t="str">
            <v>P8</v>
          </cell>
          <cell r="C226">
            <v>3.1985799999999998</v>
          </cell>
          <cell r="H226">
            <v>3.1985799999999998</v>
          </cell>
        </row>
        <row r="227">
          <cell r="B227" t="str">
            <v>P9</v>
          </cell>
          <cell r="C227">
            <v>3.1985799999999998</v>
          </cell>
          <cell r="H227">
            <v>3.1985799999999998</v>
          </cell>
        </row>
        <row r="228">
          <cell r="B228" t="str">
            <v>P10</v>
          </cell>
          <cell r="C228">
            <v>3.1985799999999998</v>
          </cell>
          <cell r="H228">
            <v>3.1985799999999998</v>
          </cell>
        </row>
        <row r="229">
          <cell r="B229" t="str">
            <v>P11</v>
          </cell>
          <cell r="C229">
            <v>3.1985799999999998</v>
          </cell>
          <cell r="H229">
            <v>3.1985799999999998</v>
          </cell>
        </row>
        <row r="230">
          <cell r="B230" t="str">
            <v>P12</v>
          </cell>
          <cell r="C230">
            <v>3.1985799999999998</v>
          </cell>
          <cell r="H230">
            <v>3.1985799999999998</v>
          </cell>
        </row>
        <row r="231">
          <cell r="B231" t="str">
            <v>P13</v>
          </cell>
          <cell r="C231">
            <v>3.1985799999999998</v>
          </cell>
          <cell r="H231">
            <v>3.1985799999999998</v>
          </cell>
        </row>
        <row r="232">
          <cell r="B232" t="str">
            <v>P14</v>
          </cell>
          <cell r="C232">
            <v>3.1985799999999998</v>
          </cell>
          <cell r="H232">
            <v>3.1985799999999998</v>
          </cell>
        </row>
        <row r="233">
          <cell r="B233" t="str">
            <v>P15</v>
          </cell>
          <cell r="C233">
            <v>4.1272000000000002</v>
          </cell>
          <cell r="H233">
            <v>4.1272000000000002</v>
          </cell>
        </row>
        <row r="234">
          <cell r="B234" t="str">
            <v>P16</v>
          </cell>
          <cell r="C234">
            <v>4.1272000000000002</v>
          </cell>
          <cell r="H234">
            <v>4.1272000000000002</v>
          </cell>
        </row>
        <row r="235">
          <cell r="B235" t="str">
            <v>P17</v>
          </cell>
          <cell r="C235">
            <v>3.1985799999999998</v>
          </cell>
          <cell r="H235">
            <v>3.1985799999999998</v>
          </cell>
        </row>
        <row r="236">
          <cell r="B236" t="str">
            <v>P18</v>
          </cell>
          <cell r="C236">
            <v>3.1985799999999998</v>
          </cell>
          <cell r="H236">
            <v>3.1985799999999998</v>
          </cell>
        </row>
        <row r="237">
          <cell r="B237" t="str">
            <v>P19</v>
          </cell>
          <cell r="C237">
            <v>3.1985799999999998</v>
          </cell>
          <cell r="H237">
            <v>3.1985799999999998</v>
          </cell>
        </row>
        <row r="238">
          <cell r="B238" t="str">
            <v>P20</v>
          </cell>
          <cell r="C238">
            <v>4.1272000000000002</v>
          </cell>
          <cell r="H238">
            <v>4.1272000000000002</v>
          </cell>
        </row>
        <row r="239">
          <cell r="B239" t="str">
            <v>P21</v>
          </cell>
          <cell r="C239">
            <v>4.1272000000000002</v>
          </cell>
          <cell r="H239">
            <v>4.1272000000000002</v>
          </cell>
        </row>
        <row r="240">
          <cell r="B240" t="str">
            <v>P22</v>
          </cell>
          <cell r="C240">
            <v>3.1985799999999998</v>
          </cell>
          <cell r="H240">
            <v>3.1985799999999998</v>
          </cell>
        </row>
        <row r="241">
          <cell r="B241" t="str">
            <v>P23</v>
          </cell>
          <cell r="C241">
            <v>2.5794999999999999</v>
          </cell>
          <cell r="H241">
            <v>2.5794999999999999</v>
          </cell>
        </row>
        <row r="242">
          <cell r="B242" t="str">
            <v>P24</v>
          </cell>
          <cell r="C242">
            <v>3.1985799999999998</v>
          </cell>
          <cell r="H242">
            <v>3.1985799999999998</v>
          </cell>
        </row>
        <row r="243">
          <cell r="B243" t="str">
            <v>P25</v>
          </cell>
          <cell r="C243">
            <v>3.1985799999999998</v>
          </cell>
          <cell r="H243">
            <v>3.1985799999999998</v>
          </cell>
        </row>
        <row r="244">
          <cell r="B244" t="str">
            <v>P26</v>
          </cell>
          <cell r="C244">
            <v>3.5081200000000003</v>
          </cell>
          <cell r="H244">
            <v>3.5081200000000003</v>
          </cell>
        </row>
        <row r="245">
          <cell r="B245" t="str">
            <v>P27</v>
          </cell>
          <cell r="C245">
            <v>3.5081200000000003</v>
          </cell>
          <cell r="H245">
            <v>3.5081200000000003</v>
          </cell>
        </row>
        <row r="246">
          <cell r="B246" t="str">
            <v>P28</v>
          </cell>
          <cell r="C246">
            <v>3.5081200000000003</v>
          </cell>
          <cell r="H246">
            <v>3.5081200000000003</v>
          </cell>
        </row>
        <row r="247">
          <cell r="B247" t="str">
            <v>P29</v>
          </cell>
          <cell r="C247">
            <v>7.28</v>
          </cell>
          <cell r="H247">
            <v>7.28</v>
          </cell>
        </row>
        <row r="248">
          <cell r="B248" t="str">
            <v>P30</v>
          </cell>
          <cell r="C248">
            <v>3.1985799999999998</v>
          </cell>
          <cell r="H248">
            <v>3.1985799999999998</v>
          </cell>
        </row>
        <row r="249">
          <cell r="B249" t="str">
            <v>P31</v>
          </cell>
          <cell r="C249">
            <v>3.1985799999999998</v>
          </cell>
          <cell r="H249">
            <v>3.1985799999999998</v>
          </cell>
        </row>
        <row r="250">
          <cell r="B250" t="str">
            <v>P32</v>
          </cell>
          <cell r="C250">
            <v>3.5081200000000003</v>
          </cell>
          <cell r="H250">
            <v>3.5081200000000003</v>
          </cell>
        </row>
        <row r="251">
          <cell r="B251" t="str">
            <v>P33</v>
          </cell>
          <cell r="C251">
            <v>3.1985799999999998</v>
          </cell>
          <cell r="H251">
            <v>3.1985799999999998</v>
          </cell>
        </row>
        <row r="252">
          <cell r="B252" t="str">
            <v>P34</v>
          </cell>
          <cell r="C252">
            <v>3.1985799999999998</v>
          </cell>
          <cell r="H252">
            <v>3.1985799999999998</v>
          </cell>
        </row>
        <row r="253">
          <cell r="B253" t="str">
            <v>P35</v>
          </cell>
          <cell r="C253">
            <v>3.5081200000000003</v>
          </cell>
          <cell r="H253">
            <v>3.5081200000000003</v>
          </cell>
        </row>
        <row r="254">
          <cell r="B254" t="str">
            <v>P36</v>
          </cell>
          <cell r="C254">
            <v>3.1985799999999998</v>
          </cell>
          <cell r="H254">
            <v>3.1985799999999998</v>
          </cell>
        </row>
        <row r="255">
          <cell r="B255" t="str">
            <v>P37</v>
          </cell>
          <cell r="C255">
            <v>3.1985799999999998</v>
          </cell>
          <cell r="H255">
            <v>3.1985799999999998</v>
          </cell>
        </row>
        <row r="256">
          <cell r="B256" t="str">
            <v>P38</v>
          </cell>
          <cell r="C256">
            <v>3.1985799999999998</v>
          </cell>
          <cell r="H256">
            <v>3.1985799999999998</v>
          </cell>
        </row>
        <row r="257">
          <cell r="B257" t="str">
            <v>P39</v>
          </cell>
          <cell r="C257">
            <v>3.5081200000000003</v>
          </cell>
          <cell r="H257">
            <v>3.5081200000000003</v>
          </cell>
        </row>
        <row r="258">
          <cell r="B258" t="str">
            <v>P40</v>
          </cell>
          <cell r="C258">
            <v>7.12</v>
          </cell>
          <cell r="H258">
            <v>7.12</v>
          </cell>
        </row>
        <row r="259">
          <cell r="B259" t="str">
            <v>P41</v>
          </cell>
          <cell r="C259">
            <v>5.76</v>
          </cell>
          <cell r="H259">
            <v>5.76</v>
          </cell>
        </row>
        <row r="260">
          <cell r="B260" t="str">
            <v>V1</v>
          </cell>
          <cell r="C260">
            <v>27.98</v>
          </cell>
          <cell r="H260">
            <v>27.98</v>
          </cell>
        </row>
        <row r="261">
          <cell r="B261" t="str">
            <v>V2</v>
          </cell>
          <cell r="C261">
            <v>25.51</v>
          </cell>
          <cell r="H261">
            <v>25.51</v>
          </cell>
        </row>
        <row r="262">
          <cell r="B262" t="str">
            <v>V3</v>
          </cell>
          <cell r="C262">
            <v>17.89</v>
          </cell>
          <cell r="H262">
            <v>17.89</v>
          </cell>
        </row>
        <row r="263">
          <cell r="B263" t="str">
            <v>V4</v>
          </cell>
          <cell r="C263">
            <v>17.53</v>
          </cell>
          <cell r="H263">
            <v>17.53</v>
          </cell>
        </row>
        <row r="264">
          <cell r="B264" t="str">
            <v>V5</v>
          </cell>
          <cell r="C264">
            <v>14.1</v>
          </cell>
          <cell r="H264">
            <v>14.1</v>
          </cell>
        </row>
        <row r="265">
          <cell r="B265" t="str">
            <v>V8</v>
          </cell>
          <cell r="C265">
            <v>1.95</v>
          </cell>
          <cell r="H265">
            <v>1.95</v>
          </cell>
        </row>
        <row r="266">
          <cell r="B266" t="str">
            <v>V9</v>
          </cell>
          <cell r="C266">
            <v>8.15</v>
          </cell>
          <cell r="H266">
            <v>8.15</v>
          </cell>
        </row>
        <row r="267">
          <cell r="B267" t="str">
            <v>V10</v>
          </cell>
          <cell r="C267">
            <v>8.15</v>
          </cell>
          <cell r="H267">
            <v>8.15</v>
          </cell>
        </row>
        <row r="268">
          <cell r="B268" t="str">
            <v>V12</v>
          </cell>
          <cell r="C268">
            <v>8.5007999999999999</v>
          </cell>
          <cell r="H268">
            <v>8.5007999999999999</v>
          </cell>
        </row>
        <row r="269">
          <cell r="B269" t="str">
            <v>V14</v>
          </cell>
          <cell r="C269">
            <v>8.3236999999999988</v>
          </cell>
          <cell r="H269">
            <v>8.3236999999999988</v>
          </cell>
        </row>
        <row r="270">
          <cell r="B270" t="str">
            <v>V16</v>
          </cell>
          <cell r="C270">
            <v>8.5007999999999999</v>
          </cell>
          <cell r="H270">
            <v>8.5007999999999999</v>
          </cell>
        </row>
        <row r="271">
          <cell r="B271" t="str">
            <v>V18</v>
          </cell>
          <cell r="C271">
            <v>2.4793999999999996</v>
          </cell>
          <cell r="H271">
            <v>2.4793999999999996</v>
          </cell>
        </row>
        <row r="272">
          <cell r="B272" t="str">
            <v>V19</v>
          </cell>
          <cell r="C272">
            <v>10.926299999999999</v>
          </cell>
          <cell r="H272">
            <v>10.926299999999999</v>
          </cell>
        </row>
        <row r="273">
          <cell r="B273" t="str">
            <v>V20</v>
          </cell>
          <cell r="C273">
            <v>5.8442999999999996</v>
          </cell>
          <cell r="H273">
            <v>5.8442999999999996</v>
          </cell>
        </row>
        <row r="274">
          <cell r="B274" t="str">
            <v>V21</v>
          </cell>
          <cell r="C274">
            <v>5.1358999999999995</v>
          </cell>
          <cell r="H274">
            <v>5.1358999999999995</v>
          </cell>
        </row>
        <row r="275">
          <cell r="H275"/>
        </row>
        <row r="276">
          <cell r="A276"/>
          <cell r="B276"/>
          <cell r="C276"/>
          <cell r="D276"/>
          <cell r="E276"/>
          <cell r="F276"/>
          <cell r="G276" t="str">
            <v>3ª Medição</v>
          </cell>
          <cell r="H276">
            <v>317.01</v>
          </cell>
          <cell r="I276"/>
          <cell r="J276"/>
        </row>
        <row r="277">
          <cell r="A277"/>
          <cell r="B277"/>
          <cell r="C277"/>
          <cell r="D277"/>
          <cell r="E277"/>
          <cell r="F277"/>
          <cell r="G277"/>
          <cell r="H277"/>
          <cell r="I277"/>
          <cell r="J277"/>
        </row>
        <row r="278">
          <cell r="F278"/>
          <cell r="G278" t="str">
            <v>Medido Acumulado</v>
          </cell>
          <cell r="H278">
            <v>317.01</v>
          </cell>
        </row>
        <row r="279">
          <cell r="F279"/>
          <cell r="G279" t="str">
            <v>Contrato</v>
          </cell>
          <cell r="H279">
            <v>0</v>
          </cell>
        </row>
        <row r="280">
          <cell r="F280"/>
          <cell r="G280" t="str">
            <v>Saldo</v>
          </cell>
          <cell r="H280">
            <v>-317.01</v>
          </cell>
        </row>
        <row r="282">
          <cell r="A282" t="str">
            <v>8.4</v>
          </cell>
          <cell r="B282">
            <v>558.05999999999995</v>
          </cell>
          <cell r="C282"/>
          <cell r="D282"/>
          <cell r="E282"/>
          <cell r="F282"/>
          <cell r="G282"/>
          <cell r="H282">
            <v>89.35</v>
          </cell>
          <cell r="I282" t="e">
            <v>#REF!</v>
          </cell>
          <cell r="J282" t="str">
            <v>ok</v>
          </cell>
        </row>
        <row r="283">
          <cell r="A283"/>
          <cell r="B283" t="str">
            <v>3ª Medição</v>
          </cell>
          <cell r="C283"/>
          <cell r="D283"/>
          <cell r="E283"/>
          <cell r="F283"/>
          <cell r="G283"/>
          <cell r="H283"/>
          <cell r="I283"/>
          <cell r="J283"/>
        </row>
        <row r="284">
          <cell r="B284" t="str">
            <v>V1</v>
          </cell>
          <cell r="C284">
            <v>6.52</v>
          </cell>
          <cell r="H284">
            <v>6.52</v>
          </cell>
        </row>
        <row r="285">
          <cell r="B285" t="str">
            <v>V2</v>
          </cell>
          <cell r="C285">
            <v>9.52</v>
          </cell>
          <cell r="H285">
            <v>9.52</v>
          </cell>
        </row>
        <row r="286">
          <cell r="B286" t="str">
            <v>V3</v>
          </cell>
          <cell r="C286">
            <v>4.62</v>
          </cell>
          <cell r="H286">
            <v>4.62</v>
          </cell>
        </row>
        <row r="287">
          <cell r="B287" t="str">
            <v>V4</v>
          </cell>
          <cell r="C287">
            <v>6.4</v>
          </cell>
          <cell r="H287">
            <v>6.4</v>
          </cell>
        </row>
        <row r="288">
          <cell r="B288" t="str">
            <v>V5</v>
          </cell>
          <cell r="C288">
            <v>11.92</v>
          </cell>
          <cell r="H288">
            <v>11.92</v>
          </cell>
        </row>
        <row r="289">
          <cell r="B289" t="str">
            <v>V8</v>
          </cell>
          <cell r="C289">
            <v>2.4885000000000002</v>
          </cell>
          <cell r="H289">
            <v>2.4885000000000002</v>
          </cell>
        </row>
        <row r="290">
          <cell r="B290" t="str">
            <v>V9</v>
          </cell>
          <cell r="C290">
            <v>2.0540000000000003</v>
          </cell>
          <cell r="H290">
            <v>2.0540000000000003</v>
          </cell>
        </row>
        <row r="291">
          <cell r="B291" t="str">
            <v>V10</v>
          </cell>
          <cell r="C291">
            <v>2.0540000000000003</v>
          </cell>
          <cell r="H291">
            <v>2.0540000000000003</v>
          </cell>
        </row>
        <row r="292">
          <cell r="B292" t="str">
            <v>V12</v>
          </cell>
          <cell r="C292">
            <v>1.9355000000000002</v>
          </cell>
          <cell r="H292">
            <v>1.9355000000000002</v>
          </cell>
        </row>
        <row r="293">
          <cell r="B293" t="str">
            <v>V14</v>
          </cell>
          <cell r="C293">
            <v>2.5280000000000005</v>
          </cell>
          <cell r="H293">
            <v>2.5280000000000005</v>
          </cell>
        </row>
        <row r="294">
          <cell r="B294" t="str">
            <v>V16</v>
          </cell>
          <cell r="C294">
            <v>3.3180000000000005</v>
          </cell>
          <cell r="H294">
            <v>3.3180000000000005</v>
          </cell>
        </row>
        <row r="295">
          <cell r="B295" t="str">
            <v>V18</v>
          </cell>
          <cell r="C295">
            <v>3.27</v>
          </cell>
          <cell r="H295">
            <v>3.27</v>
          </cell>
        </row>
        <row r="296">
          <cell r="B296" t="str">
            <v>V19</v>
          </cell>
          <cell r="C296">
            <v>25.18</v>
          </cell>
          <cell r="H296">
            <v>25.18</v>
          </cell>
        </row>
        <row r="297">
          <cell r="B297" t="str">
            <v>V20</v>
          </cell>
          <cell r="C297">
            <v>4.8585000000000003</v>
          </cell>
          <cell r="H297">
            <v>4.8585000000000003</v>
          </cell>
        </row>
        <row r="298">
          <cell r="B298" t="str">
            <v>V21</v>
          </cell>
          <cell r="C298">
            <v>2.6859999999999999</v>
          </cell>
          <cell r="H298">
            <v>2.6859999999999999</v>
          </cell>
        </row>
        <row r="299">
          <cell r="H299"/>
        </row>
        <row r="300">
          <cell r="H300"/>
        </row>
        <row r="301">
          <cell r="H301"/>
        </row>
        <row r="302">
          <cell r="G302" t="str">
            <v>3ª Medição</v>
          </cell>
          <cell r="H302">
            <v>89.35</v>
          </cell>
        </row>
        <row r="303">
          <cell r="H303"/>
        </row>
        <row r="304">
          <cell r="F304"/>
          <cell r="G304" t="str">
            <v>Medido Acumulado</v>
          </cell>
          <cell r="H304">
            <v>89.35</v>
          </cell>
        </row>
        <row r="305">
          <cell r="F305"/>
          <cell r="G305" t="str">
            <v>Contrato</v>
          </cell>
          <cell r="H305">
            <v>4.3299999999999272</v>
          </cell>
        </row>
        <row r="306">
          <cell r="F306"/>
          <cell r="G306" t="str">
            <v>Saldo</v>
          </cell>
          <cell r="H306">
            <v>-85.020000000000067</v>
          </cell>
        </row>
        <row r="308">
          <cell r="A308" t="str">
            <v>8.5</v>
          </cell>
          <cell r="B308">
            <v>947.14</v>
          </cell>
          <cell r="C308"/>
          <cell r="D308"/>
          <cell r="E308"/>
          <cell r="F308"/>
          <cell r="G308"/>
          <cell r="H308">
            <v>626.63</v>
          </cell>
          <cell r="I308" t="e">
            <v>#REF!</v>
          </cell>
          <cell r="J308" t="str">
            <v>ok</v>
          </cell>
        </row>
        <row r="309">
          <cell r="A309"/>
          <cell r="B309" t="str">
            <v>3ª Medição</v>
          </cell>
          <cell r="C309"/>
          <cell r="D309"/>
          <cell r="E309"/>
          <cell r="F309"/>
          <cell r="G309"/>
          <cell r="H309"/>
          <cell r="I309"/>
          <cell r="J309"/>
        </row>
        <row r="310">
          <cell r="B310" t="str">
            <v>P1</v>
          </cell>
          <cell r="C310">
            <v>9.06</v>
          </cell>
          <cell r="H310">
            <v>9.06</v>
          </cell>
        </row>
        <row r="311">
          <cell r="B311" t="str">
            <v>P2</v>
          </cell>
          <cell r="C311">
            <v>9.06</v>
          </cell>
          <cell r="H311">
            <v>9.06</v>
          </cell>
        </row>
        <row r="312">
          <cell r="B312" t="str">
            <v>P3</v>
          </cell>
          <cell r="C312">
            <v>9.06</v>
          </cell>
          <cell r="H312">
            <v>9.06</v>
          </cell>
        </row>
        <row r="313">
          <cell r="B313" t="str">
            <v>P4</v>
          </cell>
          <cell r="C313">
            <v>9.06</v>
          </cell>
          <cell r="H313">
            <v>9.06</v>
          </cell>
        </row>
        <row r="314">
          <cell r="B314" t="str">
            <v>P6</v>
          </cell>
          <cell r="C314">
            <v>9.06</v>
          </cell>
          <cell r="H314">
            <v>9.06</v>
          </cell>
        </row>
        <row r="315">
          <cell r="B315" t="str">
            <v>P7</v>
          </cell>
          <cell r="C315">
            <v>9.06</v>
          </cell>
          <cell r="H315">
            <v>9.06</v>
          </cell>
        </row>
        <row r="316">
          <cell r="B316" t="str">
            <v>P8</v>
          </cell>
          <cell r="C316">
            <v>9.06</v>
          </cell>
          <cell r="H316">
            <v>9.06</v>
          </cell>
        </row>
        <row r="317">
          <cell r="B317" t="str">
            <v>P9</v>
          </cell>
          <cell r="C317">
            <v>9.06</v>
          </cell>
          <cell r="H317">
            <v>9.06</v>
          </cell>
        </row>
        <row r="318">
          <cell r="B318" t="str">
            <v>P10</v>
          </cell>
          <cell r="C318">
            <v>9.06</v>
          </cell>
          <cell r="H318">
            <v>9.06</v>
          </cell>
        </row>
        <row r="319">
          <cell r="B319" t="str">
            <v>P11</v>
          </cell>
          <cell r="C319">
            <v>9.06</v>
          </cell>
          <cell r="H319">
            <v>9.06</v>
          </cell>
        </row>
        <row r="320">
          <cell r="B320" t="str">
            <v>P12</v>
          </cell>
          <cell r="C320">
            <v>9.06</v>
          </cell>
          <cell r="H320">
            <v>9.06</v>
          </cell>
        </row>
        <row r="321">
          <cell r="B321" t="str">
            <v>P13</v>
          </cell>
          <cell r="C321">
            <v>9.06</v>
          </cell>
          <cell r="H321">
            <v>9.06</v>
          </cell>
        </row>
        <row r="322">
          <cell r="B322" t="str">
            <v>P14</v>
          </cell>
          <cell r="C322">
            <v>9.06</v>
          </cell>
          <cell r="H322">
            <v>9.06</v>
          </cell>
        </row>
        <row r="323">
          <cell r="B323" t="str">
            <v>P17</v>
          </cell>
          <cell r="C323">
            <v>9.06</v>
          </cell>
          <cell r="H323">
            <v>9.06</v>
          </cell>
        </row>
        <row r="324">
          <cell r="B324" t="str">
            <v>P18</v>
          </cell>
          <cell r="C324">
            <v>9.06</v>
          </cell>
          <cell r="H324">
            <v>9.06</v>
          </cell>
        </row>
        <row r="325">
          <cell r="B325" t="str">
            <v>P19</v>
          </cell>
          <cell r="C325">
            <v>9.06</v>
          </cell>
          <cell r="H325">
            <v>9.06</v>
          </cell>
        </row>
        <row r="326">
          <cell r="B326" t="str">
            <v>P22</v>
          </cell>
          <cell r="C326">
            <v>9.06</v>
          </cell>
          <cell r="H326">
            <v>9.06</v>
          </cell>
        </row>
        <row r="327">
          <cell r="B327" t="str">
            <v>P24</v>
          </cell>
          <cell r="C327">
            <v>9.06</v>
          </cell>
          <cell r="H327">
            <v>9.06</v>
          </cell>
        </row>
        <row r="328">
          <cell r="B328" t="str">
            <v>P25</v>
          </cell>
          <cell r="C328">
            <v>9.06</v>
          </cell>
          <cell r="H328">
            <v>9.06</v>
          </cell>
        </row>
        <row r="329">
          <cell r="B329" t="str">
            <v>P29</v>
          </cell>
          <cell r="C329">
            <v>18.579999999999998</v>
          </cell>
          <cell r="H329">
            <v>18.579999999999998</v>
          </cell>
        </row>
        <row r="330">
          <cell r="B330" t="str">
            <v>P30</v>
          </cell>
          <cell r="C330">
            <v>9.06</v>
          </cell>
          <cell r="H330">
            <v>9.06</v>
          </cell>
        </row>
        <row r="331">
          <cell r="B331" t="str">
            <v>P31</v>
          </cell>
          <cell r="C331">
            <v>9.06</v>
          </cell>
          <cell r="H331">
            <v>9.06</v>
          </cell>
        </row>
        <row r="332">
          <cell r="B332" t="str">
            <v>P33</v>
          </cell>
          <cell r="C332">
            <v>9.06</v>
          </cell>
          <cell r="H332">
            <v>9.06</v>
          </cell>
        </row>
        <row r="333">
          <cell r="B333" t="str">
            <v>P34</v>
          </cell>
          <cell r="C333">
            <v>9.06</v>
          </cell>
          <cell r="H333">
            <v>9.06</v>
          </cell>
        </row>
        <row r="334">
          <cell r="B334" t="str">
            <v>P36</v>
          </cell>
          <cell r="C334">
            <v>9.06</v>
          </cell>
          <cell r="H334">
            <v>9.06</v>
          </cell>
        </row>
        <row r="335">
          <cell r="B335" t="str">
            <v>P37</v>
          </cell>
          <cell r="C335">
            <v>9.06</v>
          </cell>
          <cell r="H335">
            <v>9.06</v>
          </cell>
        </row>
        <row r="336">
          <cell r="B336" t="str">
            <v>P38</v>
          </cell>
          <cell r="C336">
            <v>9.06</v>
          </cell>
          <cell r="H336">
            <v>9.06</v>
          </cell>
        </row>
        <row r="337">
          <cell r="B337" t="str">
            <v>P39</v>
          </cell>
          <cell r="C337">
            <v>9.8699999999999992</v>
          </cell>
          <cell r="H337">
            <v>9.8699999999999992</v>
          </cell>
        </row>
        <row r="338">
          <cell r="B338" t="str">
            <v>V1</v>
          </cell>
          <cell r="C338">
            <v>61.64</v>
          </cell>
          <cell r="H338">
            <v>61.64</v>
          </cell>
        </row>
        <row r="339">
          <cell r="B339" t="str">
            <v>V2</v>
          </cell>
          <cell r="C339">
            <v>15.31</v>
          </cell>
          <cell r="H339">
            <v>15.31</v>
          </cell>
        </row>
        <row r="340">
          <cell r="B340" t="str">
            <v>V3</v>
          </cell>
          <cell r="C340">
            <v>44.64</v>
          </cell>
          <cell r="H340">
            <v>44.64</v>
          </cell>
        </row>
        <row r="341">
          <cell r="B341" t="str">
            <v>V4</v>
          </cell>
          <cell r="C341">
            <v>42.13</v>
          </cell>
          <cell r="H341">
            <v>42.13</v>
          </cell>
        </row>
        <row r="342">
          <cell r="B342" t="str">
            <v>V5</v>
          </cell>
          <cell r="C342">
            <v>34.700000000000003</v>
          </cell>
          <cell r="H342">
            <v>34.700000000000003</v>
          </cell>
        </row>
        <row r="343">
          <cell r="B343" t="str">
            <v>V8</v>
          </cell>
          <cell r="C343">
            <v>3.39</v>
          </cell>
          <cell r="H343">
            <v>3.39</v>
          </cell>
        </row>
        <row r="344">
          <cell r="B344" t="str">
            <v>V9</v>
          </cell>
          <cell r="C344">
            <v>20.74</v>
          </cell>
          <cell r="H344">
            <v>20.74</v>
          </cell>
        </row>
        <row r="345">
          <cell r="B345" t="str">
            <v>V10</v>
          </cell>
          <cell r="C345">
            <v>26.67</v>
          </cell>
          <cell r="H345">
            <v>26.67</v>
          </cell>
        </row>
        <row r="346">
          <cell r="B346" t="str">
            <v>V12</v>
          </cell>
          <cell r="C346">
            <v>26.56</v>
          </cell>
          <cell r="H346">
            <v>26.56</v>
          </cell>
        </row>
        <row r="347">
          <cell r="B347" t="str">
            <v>V14</v>
          </cell>
          <cell r="C347">
            <v>6.85</v>
          </cell>
          <cell r="H347">
            <v>6.85</v>
          </cell>
        </row>
        <row r="348">
          <cell r="B348" t="str">
            <v>V16</v>
          </cell>
          <cell r="C348">
            <v>18.559999999999999</v>
          </cell>
          <cell r="H348">
            <v>18.559999999999999</v>
          </cell>
        </row>
        <row r="349">
          <cell r="B349" t="str">
            <v>V18</v>
          </cell>
          <cell r="C349">
            <v>4.07</v>
          </cell>
          <cell r="H349">
            <v>4.07</v>
          </cell>
        </row>
        <row r="350">
          <cell r="B350" t="str">
            <v>V19</v>
          </cell>
          <cell r="C350">
            <v>24.26</v>
          </cell>
          <cell r="H350">
            <v>24.26</v>
          </cell>
        </row>
        <row r="351">
          <cell r="B351" t="str">
            <v>V20</v>
          </cell>
          <cell r="C351">
            <v>19.77</v>
          </cell>
          <cell r="H351">
            <v>19.77</v>
          </cell>
        </row>
        <row r="352">
          <cell r="B352" t="str">
            <v>V21</v>
          </cell>
          <cell r="C352">
            <v>13.33</v>
          </cell>
          <cell r="H352">
            <v>13.33</v>
          </cell>
        </row>
        <row r="353">
          <cell r="H353"/>
        </row>
        <row r="354">
          <cell r="H354"/>
        </row>
        <row r="355">
          <cell r="G355" t="str">
            <v>3ª Medição</v>
          </cell>
          <cell r="H355">
            <v>626.63</v>
          </cell>
        </row>
        <row r="356">
          <cell r="H356"/>
        </row>
        <row r="357">
          <cell r="F357"/>
          <cell r="G357" t="str">
            <v>Medido Acumulado</v>
          </cell>
          <cell r="H357">
            <v>626.63</v>
          </cell>
        </row>
        <row r="358">
          <cell r="F358"/>
          <cell r="G358" t="str">
            <v>Contrato</v>
          </cell>
          <cell r="H358">
            <v>0</v>
          </cell>
        </row>
        <row r="359">
          <cell r="F359"/>
          <cell r="G359" t="str">
            <v>Saldo</v>
          </cell>
          <cell r="H359">
            <v>-626.63</v>
          </cell>
        </row>
        <row r="361">
          <cell r="A361" t="str">
            <v>8.6</v>
          </cell>
          <cell r="B361">
            <v>760.69</v>
          </cell>
          <cell r="C361"/>
          <cell r="D361"/>
          <cell r="E361"/>
          <cell r="F361"/>
          <cell r="G361"/>
          <cell r="H361">
            <v>459.62</v>
          </cell>
          <cell r="I361" t="e">
            <v>#REF!</v>
          </cell>
          <cell r="J361" t="str">
            <v>ok</v>
          </cell>
        </row>
        <row r="362">
          <cell r="A362"/>
          <cell r="B362" t="str">
            <v>3ª Medição</v>
          </cell>
          <cell r="C362"/>
          <cell r="D362"/>
          <cell r="E362"/>
          <cell r="F362"/>
          <cell r="G362"/>
          <cell r="H362"/>
          <cell r="I362"/>
          <cell r="J362"/>
        </row>
        <row r="363">
          <cell r="B363" t="str">
            <v>P23</v>
          </cell>
          <cell r="C363">
            <v>14.14</v>
          </cell>
          <cell r="H363">
            <v>14.14</v>
          </cell>
        </row>
        <row r="364">
          <cell r="B364" t="str">
            <v>P26</v>
          </cell>
          <cell r="C364">
            <v>19.34</v>
          </cell>
          <cell r="H364">
            <v>19.34</v>
          </cell>
        </row>
        <row r="365">
          <cell r="B365" t="str">
            <v>P27</v>
          </cell>
          <cell r="C365">
            <v>19.34</v>
          </cell>
          <cell r="H365">
            <v>19.34</v>
          </cell>
        </row>
        <row r="366">
          <cell r="B366" t="str">
            <v>P28</v>
          </cell>
          <cell r="C366">
            <v>19.34</v>
          </cell>
          <cell r="H366">
            <v>19.34</v>
          </cell>
        </row>
        <row r="367">
          <cell r="B367" t="str">
            <v>P35</v>
          </cell>
          <cell r="C367">
            <v>19.34</v>
          </cell>
          <cell r="H367">
            <v>19.34</v>
          </cell>
        </row>
        <row r="368">
          <cell r="B368" t="str">
            <v>P40</v>
          </cell>
          <cell r="C368">
            <v>28.95</v>
          </cell>
          <cell r="H368">
            <v>28.95</v>
          </cell>
        </row>
        <row r="369">
          <cell r="B369" t="str">
            <v>V1</v>
          </cell>
          <cell r="C369">
            <v>63.17</v>
          </cell>
          <cell r="H369">
            <v>63.17</v>
          </cell>
        </row>
        <row r="370">
          <cell r="B370" t="str">
            <v>V2</v>
          </cell>
          <cell r="C370">
            <v>115.98</v>
          </cell>
          <cell r="H370">
            <v>115.98</v>
          </cell>
        </row>
        <row r="371">
          <cell r="B371" t="str">
            <v>V3</v>
          </cell>
          <cell r="C371">
            <v>14.45</v>
          </cell>
          <cell r="H371">
            <v>14.45</v>
          </cell>
        </row>
        <row r="372">
          <cell r="B372" t="str">
            <v>V4</v>
          </cell>
          <cell r="C372">
            <v>20.079999999999998</v>
          </cell>
          <cell r="H372">
            <v>20.079999999999998</v>
          </cell>
        </row>
        <row r="373">
          <cell r="B373" t="str">
            <v>V5</v>
          </cell>
          <cell r="C373">
            <v>8.15</v>
          </cell>
          <cell r="H373">
            <v>8.15</v>
          </cell>
        </row>
        <row r="374">
          <cell r="B374" t="str">
            <v>V9</v>
          </cell>
          <cell r="C374">
            <v>12.66</v>
          </cell>
          <cell r="H374">
            <v>12.66</v>
          </cell>
        </row>
        <row r="375">
          <cell r="B375" t="str">
            <v>V10</v>
          </cell>
          <cell r="C375">
            <v>17.97</v>
          </cell>
          <cell r="H375">
            <v>17.97</v>
          </cell>
        </row>
        <row r="376">
          <cell r="B376" t="str">
            <v>V12</v>
          </cell>
          <cell r="C376">
            <v>19.309999999999999</v>
          </cell>
          <cell r="H376">
            <v>19.309999999999999</v>
          </cell>
        </row>
        <row r="377">
          <cell r="B377" t="str">
            <v>V14</v>
          </cell>
          <cell r="C377">
            <v>39.78</v>
          </cell>
          <cell r="H377">
            <v>39.78</v>
          </cell>
        </row>
        <row r="378">
          <cell r="B378" t="str">
            <v>V16</v>
          </cell>
          <cell r="C378">
            <v>12.9</v>
          </cell>
          <cell r="H378">
            <v>12.9</v>
          </cell>
        </row>
        <row r="379">
          <cell r="B379" t="str">
            <v>V18</v>
          </cell>
          <cell r="C379">
            <v>14.72</v>
          </cell>
          <cell r="H379">
            <v>14.72</v>
          </cell>
        </row>
        <row r="380">
          <cell r="H380"/>
        </row>
        <row r="381">
          <cell r="H381"/>
        </row>
        <row r="382">
          <cell r="H382"/>
        </row>
        <row r="383">
          <cell r="G383" t="str">
            <v>3ª Medição</v>
          </cell>
          <cell r="H383">
            <v>459.62</v>
          </cell>
        </row>
        <row r="384">
          <cell r="H384"/>
        </row>
        <row r="385">
          <cell r="F385"/>
          <cell r="G385" t="str">
            <v>Medido Acumulado</v>
          </cell>
          <cell r="H385">
            <v>459.62</v>
          </cell>
        </row>
        <row r="386">
          <cell r="F386"/>
          <cell r="G386" t="str">
            <v>Contrato</v>
          </cell>
          <cell r="H386">
            <v>9.4600000000000364</v>
          </cell>
        </row>
        <row r="387">
          <cell r="F387"/>
          <cell r="G387" t="str">
            <v>Saldo</v>
          </cell>
          <cell r="H387">
            <v>-450.15999999999997</v>
          </cell>
        </row>
        <row r="389">
          <cell r="A389" t="str">
            <v>8.7</v>
          </cell>
          <cell r="B389">
            <v>278.18</v>
          </cell>
          <cell r="C389"/>
          <cell r="D389"/>
          <cell r="E389"/>
          <cell r="F389"/>
          <cell r="G389"/>
          <cell r="H389">
            <v>252.51</v>
          </cell>
          <cell r="I389" t="e">
            <v>#REF!</v>
          </cell>
          <cell r="J389" t="str">
            <v>ok</v>
          </cell>
        </row>
        <row r="390">
          <cell r="A390"/>
          <cell r="B390" t="str">
            <v>3ª Medição</v>
          </cell>
          <cell r="C390"/>
          <cell r="D390"/>
          <cell r="E390"/>
          <cell r="F390"/>
          <cell r="G390"/>
          <cell r="H390"/>
          <cell r="I390"/>
          <cell r="J390"/>
        </row>
        <row r="391">
          <cell r="B391" t="str">
            <v>P5</v>
          </cell>
          <cell r="C391">
            <v>14.68</v>
          </cell>
          <cell r="H391">
            <v>14.68</v>
          </cell>
        </row>
        <row r="392">
          <cell r="B392" t="str">
            <v>P15</v>
          </cell>
          <cell r="C392">
            <v>29.48</v>
          </cell>
          <cell r="H392">
            <v>29.48</v>
          </cell>
        </row>
        <row r="393">
          <cell r="B393" t="str">
            <v>P16</v>
          </cell>
          <cell r="C393">
            <v>29.48</v>
          </cell>
          <cell r="H393">
            <v>29.48</v>
          </cell>
        </row>
        <row r="394">
          <cell r="B394" t="str">
            <v>P20</v>
          </cell>
          <cell r="C394">
            <v>29.48</v>
          </cell>
          <cell r="H394">
            <v>29.48</v>
          </cell>
        </row>
        <row r="395">
          <cell r="B395" t="str">
            <v>P21</v>
          </cell>
          <cell r="C395">
            <v>29.48</v>
          </cell>
          <cell r="H395">
            <v>29.48</v>
          </cell>
        </row>
        <row r="396">
          <cell r="B396" t="str">
            <v>P32</v>
          </cell>
          <cell r="C396">
            <v>31.69</v>
          </cell>
          <cell r="H396">
            <v>31.69</v>
          </cell>
        </row>
        <row r="397">
          <cell r="B397" t="str">
            <v>P41</v>
          </cell>
          <cell r="C397">
            <v>47.43</v>
          </cell>
          <cell r="H397">
            <v>47.43</v>
          </cell>
        </row>
        <row r="398">
          <cell r="B398" t="str">
            <v>V3</v>
          </cell>
          <cell r="C398">
            <v>22.8</v>
          </cell>
          <cell r="H398">
            <v>22.8</v>
          </cell>
        </row>
        <row r="399">
          <cell r="B399" t="str">
            <v>V5</v>
          </cell>
          <cell r="C399">
            <v>17.989999999999998</v>
          </cell>
          <cell r="H399">
            <v>17.989999999999998</v>
          </cell>
        </row>
        <row r="400">
          <cell r="H400"/>
        </row>
        <row r="401">
          <cell r="A401"/>
          <cell r="B401"/>
          <cell r="C401"/>
          <cell r="D401"/>
          <cell r="E401"/>
          <cell r="F401"/>
          <cell r="G401" t="str">
            <v>3ª Medição</v>
          </cell>
          <cell r="H401">
            <v>252.51</v>
          </cell>
          <cell r="I401"/>
          <cell r="J401"/>
        </row>
        <row r="402">
          <cell r="A402"/>
          <cell r="B402"/>
          <cell r="C402"/>
          <cell r="D402"/>
          <cell r="E402"/>
          <cell r="F402"/>
          <cell r="G402"/>
          <cell r="H402"/>
          <cell r="I402"/>
          <cell r="J402"/>
        </row>
        <row r="403">
          <cell r="A403"/>
          <cell r="B403"/>
          <cell r="C403"/>
          <cell r="D403"/>
          <cell r="E403"/>
          <cell r="F403"/>
          <cell r="G403"/>
          <cell r="H403"/>
          <cell r="I403"/>
          <cell r="J403"/>
        </row>
        <row r="404">
          <cell r="F404"/>
          <cell r="G404" t="str">
            <v>Medido Acumulado</v>
          </cell>
          <cell r="H404">
            <v>252.51</v>
          </cell>
        </row>
        <row r="405">
          <cell r="F405"/>
          <cell r="G405" t="str">
            <v>Contrato</v>
          </cell>
          <cell r="H405">
            <v>0</v>
          </cell>
        </row>
        <row r="406">
          <cell r="F406"/>
          <cell r="G406" t="str">
            <v>Saldo</v>
          </cell>
          <cell r="H406">
            <v>-252.51</v>
          </cell>
        </row>
        <row r="408">
          <cell r="A408" t="str">
            <v>8.8</v>
          </cell>
          <cell r="B408">
            <v>7.06</v>
          </cell>
          <cell r="C408"/>
          <cell r="D408"/>
          <cell r="E408"/>
          <cell r="F408"/>
          <cell r="G408"/>
          <cell r="H408">
            <v>5.55</v>
          </cell>
          <cell r="I408" t="e">
            <v>#REF!</v>
          </cell>
          <cell r="J408" t="str">
            <v>ok</v>
          </cell>
        </row>
        <row r="409">
          <cell r="A409"/>
          <cell r="B409" t="str">
            <v>3ª Medição</v>
          </cell>
          <cell r="C409"/>
          <cell r="D409"/>
          <cell r="E409"/>
          <cell r="F409"/>
          <cell r="G409"/>
          <cell r="H409"/>
          <cell r="I409"/>
          <cell r="J409"/>
        </row>
        <row r="410">
          <cell r="B410" t="str">
            <v>P1</v>
          </cell>
          <cell r="D410">
            <v>0.2</v>
          </cell>
          <cell r="E410">
            <v>0.2</v>
          </cell>
          <cell r="F410">
            <v>3.2</v>
          </cell>
          <cell r="H410">
            <v>0.12800000000000003</v>
          </cell>
        </row>
        <row r="411">
          <cell r="B411" t="str">
            <v>P2</v>
          </cell>
          <cell r="D411">
            <v>0.2</v>
          </cell>
          <cell r="E411">
            <v>0.2</v>
          </cell>
          <cell r="F411">
            <v>3.2</v>
          </cell>
          <cell r="H411">
            <v>0.12800000000000003</v>
          </cell>
        </row>
        <row r="412">
          <cell r="B412" t="str">
            <v>P3</v>
          </cell>
          <cell r="D412">
            <v>0.2</v>
          </cell>
          <cell r="E412">
            <v>0.2</v>
          </cell>
          <cell r="F412">
            <v>3.2</v>
          </cell>
          <cell r="H412">
            <v>0.12800000000000003</v>
          </cell>
        </row>
        <row r="413">
          <cell r="B413" t="str">
            <v>P4</v>
          </cell>
          <cell r="D413">
            <v>0.2</v>
          </cell>
          <cell r="E413">
            <v>0.2</v>
          </cell>
          <cell r="F413">
            <v>3.2</v>
          </cell>
          <cell r="H413">
            <v>0.12800000000000003</v>
          </cell>
        </row>
        <row r="414">
          <cell r="B414" t="str">
            <v>P5</v>
          </cell>
          <cell r="D414">
            <v>0.2</v>
          </cell>
          <cell r="E414">
            <v>0.2</v>
          </cell>
          <cell r="F414">
            <v>3.2</v>
          </cell>
          <cell r="H414">
            <v>0.12800000000000003</v>
          </cell>
        </row>
        <row r="415">
          <cell r="B415" t="str">
            <v>P6</v>
          </cell>
          <cell r="D415">
            <v>0.2</v>
          </cell>
          <cell r="E415">
            <v>0.2</v>
          </cell>
          <cell r="F415">
            <v>3.2</v>
          </cell>
          <cell r="H415">
            <v>0.12800000000000003</v>
          </cell>
        </row>
        <row r="416">
          <cell r="B416" t="str">
            <v>P7</v>
          </cell>
          <cell r="D416">
            <v>0.2</v>
          </cell>
          <cell r="E416">
            <v>0.2</v>
          </cell>
          <cell r="F416">
            <v>3.2</v>
          </cell>
          <cell r="H416">
            <v>0.12800000000000003</v>
          </cell>
        </row>
        <row r="417">
          <cell r="B417" t="str">
            <v>P8</v>
          </cell>
          <cell r="D417">
            <v>0.2</v>
          </cell>
          <cell r="E417">
            <v>0.2</v>
          </cell>
          <cell r="F417">
            <v>3.2</v>
          </cell>
          <cell r="H417">
            <v>0.12800000000000003</v>
          </cell>
        </row>
        <row r="418">
          <cell r="B418" t="str">
            <v>P9</v>
          </cell>
          <cell r="D418">
            <v>0.2</v>
          </cell>
          <cell r="E418">
            <v>0.2</v>
          </cell>
          <cell r="F418">
            <v>3.2</v>
          </cell>
          <cell r="H418">
            <v>0.12800000000000003</v>
          </cell>
        </row>
        <row r="419">
          <cell r="B419" t="str">
            <v>P10</v>
          </cell>
          <cell r="D419">
            <v>0.2</v>
          </cell>
          <cell r="E419">
            <v>0.2</v>
          </cell>
          <cell r="F419">
            <v>3.2</v>
          </cell>
          <cell r="H419">
            <v>0.12800000000000003</v>
          </cell>
        </row>
        <row r="420">
          <cell r="B420" t="str">
            <v>P11</v>
          </cell>
          <cell r="D420">
            <v>0.2</v>
          </cell>
          <cell r="E420">
            <v>0.2</v>
          </cell>
          <cell r="F420">
            <v>3.2</v>
          </cell>
          <cell r="H420">
            <v>0.12800000000000003</v>
          </cell>
        </row>
        <row r="421">
          <cell r="B421" t="str">
            <v>P12</v>
          </cell>
          <cell r="D421">
            <v>0.2</v>
          </cell>
          <cell r="E421">
            <v>0.2</v>
          </cell>
          <cell r="F421">
            <v>3.2</v>
          </cell>
          <cell r="H421">
            <v>0.12800000000000003</v>
          </cell>
        </row>
        <row r="422">
          <cell r="B422" t="str">
            <v>P13</v>
          </cell>
          <cell r="D422">
            <v>0.2</v>
          </cell>
          <cell r="E422">
            <v>0.2</v>
          </cell>
          <cell r="F422">
            <v>3.2</v>
          </cell>
          <cell r="H422">
            <v>0.12800000000000003</v>
          </cell>
        </row>
        <row r="423">
          <cell r="B423" t="str">
            <v>P14</v>
          </cell>
          <cell r="D423">
            <v>0.2</v>
          </cell>
          <cell r="E423">
            <v>0.2</v>
          </cell>
          <cell r="F423">
            <v>3.2</v>
          </cell>
          <cell r="H423">
            <v>0.12800000000000003</v>
          </cell>
        </row>
        <row r="424">
          <cell r="B424" t="str">
            <v>P15</v>
          </cell>
          <cell r="D424">
            <v>0.2</v>
          </cell>
          <cell r="E424">
            <v>0.2</v>
          </cell>
          <cell r="F424">
            <v>3.2</v>
          </cell>
          <cell r="H424">
            <v>0.12800000000000003</v>
          </cell>
        </row>
        <row r="425">
          <cell r="B425" t="str">
            <v>P16</v>
          </cell>
          <cell r="D425">
            <v>0.2</v>
          </cell>
          <cell r="E425">
            <v>0.2</v>
          </cell>
          <cell r="F425">
            <v>3.2</v>
          </cell>
          <cell r="H425">
            <v>0.12800000000000003</v>
          </cell>
        </row>
        <row r="426">
          <cell r="B426" t="str">
            <v>P17</v>
          </cell>
          <cell r="D426">
            <v>0.2</v>
          </cell>
          <cell r="E426">
            <v>0.2</v>
          </cell>
          <cell r="F426">
            <v>3.2</v>
          </cell>
          <cell r="H426">
            <v>0.12800000000000003</v>
          </cell>
        </row>
        <row r="427">
          <cell r="B427" t="str">
            <v>P18</v>
          </cell>
          <cell r="D427">
            <v>0.2</v>
          </cell>
          <cell r="E427">
            <v>0.2</v>
          </cell>
          <cell r="F427">
            <v>3.2</v>
          </cell>
          <cell r="H427">
            <v>0.12800000000000003</v>
          </cell>
        </row>
        <row r="428">
          <cell r="B428" t="str">
            <v>P19</v>
          </cell>
          <cell r="D428">
            <v>0.2</v>
          </cell>
          <cell r="E428">
            <v>0.2</v>
          </cell>
          <cell r="F428">
            <v>3.2</v>
          </cell>
          <cell r="H428">
            <v>0.12800000000000003</v>
          </cell>
        </row>
        <row r="429">
          <cell r="B429" t="str">
            <v>P20</v>
          </cell>
          <cell r="D429">
            <v>0.2</v>
          </cell>
          <cell r="E429">
            <v>0.2</v>
          </cell>
          <cell r="F429">
            <v>3.2</v>
          </cell>
          <cell r="H429">
            <v>0.12800000000000003</v>
          </cell>
        </row>
        <row r="430">
          <cell r="B430" t="str">
            <v>P21</v>
          </cell>
          <cell r="D430">
            <v>0.2</v>
          </cell>
          <cell r="E430">
            <v>0.2</v>
          </cell>
          <cell r="F430">
            <v>3.2</v>
          </cell>
          <cell r="H430">
            <v>0.12800000000000003</v>
          </cell>
        </row>
        <row r="431">
          <cell r="B431" t="str">
            <v>P22</v>
          </cell>
          <cell r="D431">
            <v>0.2</v>
          </cell>
          <cell r="E431">
            <v>0.2</v>
          </cell>
          <cell r="F431">
            <v>3.2</v>
          </cell>
          <cell r="H431">
            <v>0.12800000000000003</v>
          </cell>
        </row>
        <row r="432">
          <cell r="B432" t="str">
            <v>P23</v>
          </cell>
          <cell r="D432">
            <v>0.2</v>
          </cell>
          <cell r="E432">
            <v>0.2</v>
          </cell>
          <cell r="F432">
            <v>3.2</v>
          </cell>
          <cell r="H432">
            <v>0.12800000000000003</v>
          </cell>
        </row>
        <row r="433">
          <cell r="B433" t="str">
            <v>P24</v>
          </cell>
          <cell r="D433">
            <v>0.2</v>
          </cell>
          <cell r="E433">
            <v>0.2</v>
          </cell>
          <cell r="F433">
            <v>3.2</v>
          </cell>
          <cell r="H433">
            <v>0.12800000000000003</v>
          </cell>
        </row>
        <row r="434">
          <cell r="B434" t="str">
            <v>P25</v>
          </cell>
          <cell r="D434">
            <v>0.2</v>
          </cell>
          <cell r="E434">
            <v>0.2</v>
          </cell>
          <cell r="F434">
            <v>3.2</v>
          </cell>
          <cell r="H434">
            <v>0.12800000000000003</v>
          </cell>
        </row>
        <row r="435">
          <cell r="B435" t="str">
            <v>P26</v>
          </cell>
          <cell r="D435">
            <v>0.2</v>
          </cell>
          <cell r="E435">
            <v>0.2</v>
          </cell>
          <cell r="F435">
            <v>3.2</v>
          </cell>
          <cell r="H435">
            <v>0.12800000000000003</v>
          </cell>
        </row>
        <row r="436">
          <cell r="B436" t="str">
            <v>P27</v>
          </cell>
          <cell r="D436">
            <v>0.2</v>
          </cell>
          <cell r="E436">
            <v>0.2</v>
          </cell>
          <cell r="F436">
            <v>3.2</v>
          </cell>
          <cell r="H436">
            <v>0.12800000000000003</v>
          </cell>
        </row>
        <row r="437">
          <cell r="B437" t="str">
            <v>P28</v>
          </cell>
          <cell r="D437">
            <v>0.2</v>
          </cell>
          <cell r="E437">
            <v>0.2</v>
          </cell>
          <cell r="F437">
            <v>3.2</v>
          </cell>
          <cell r="H437">
            <v>0.12800000000000003</v>
          </cell>
        </row>
        <row r="438">
          <cell r="B438" t="str">
            <v>P29</v>
          </cell>
          <cell r="D438">
            <v>0.2</v>
          </cell>
          <cell r="E438">
            <v>0.27</v>
          </cell>
          <cell r="F438">
            <v>3.2</v>
          </cell>
          <cell r="H438">
            <v>0.17280000000000004</v>
          </cell>
        </row>
        <row r="439">
          <cell r="B439" t="str">
            <v>P30</v>
          </cell>
          <cell r="D439">
            <v>0.2</v>
          </cell>
          <cell r="E439">
            <v>0.2</v>
          </cell>
          <cell r="F439">
            <v>3.2</v>
          </cell>
          <cell r="H439">
            <v>0.12800000000000003</v>
          </cell>
        </row>
        <row r="440">
          <cell r="B440" t="str">
            <v>P31</v>
          </cell>
          <cell r="D440">
            <v>0.2</v>
          </cell>
          <cell r="E440">
            <v>0.2</v>
          </cell>
          <cell r="F440">
            <v>3.2</v>
          </cell>
          <cell r="H440">
            <v>0.12800000000000003</v>
          </cell>
        </row>
        <row r="441">
          <cell r="B441" t="str">
            <v>P32</v>
          </cell>
          <cell r="D441">
            <v>0.2</v>
          </cell>
          <cell r="E441">
            <v>0.2</v>
          </cell>
          <cell r="F441">
            <v>3.2</v>
          </cell>
          <cell r="H441">
            <v>0.12800000000000003</v>
          </cell>
        </row>
        <row r="442">
          <cell r="B442" t="str">
            <v>P33</v>
          </cell>
          <cell r="D442">
            <v>0.2</v>
          </cell>
          <cell r="E442">
            <v>0.2</v>
          </cell>
          <cell r="F442">
            <v>3.2</v>
          </cell>
          <cell r="H442">
            <v>0.12800000000000003</v>
          </cell>
        </row>
        <row r="443">
          <cell r="B443" t="str">
            <v>P34</v>
          </cell>
          <cell r="D443">
            <v>0.2</v>
          </cell>
          <cell r="E443">
            <v>0.2</v>
          </cell>
          <cell r="F443">
            <v>3.2</v>
          </cell>
          <cell r="H443">
            <v>0.12800000000000003</v>
          </cell>
        </row>
        <row r="444">
          <cell r="B444" t="str">
            <v>P35</v>
          </cell>
          <cell r="D444">
            <v>0.2</v>
          </cell>
          <cell r="E444">
            <v>0.2</v>
          </cell>
          <cell r="F444">
            <v>3.2</v>
          </cell>
          <cell r="H444">
            <v>0.12800000000000003</v>
          </cell>
        </row>
        <row r="445">
          <cell r="B445" t="str">
            <v>P36</v>
          </cell>
          <cell r="D445">
            <v>0.2</v>
          </cell>
          <cell r="E445">
            <v>0.2</v>
          </cell>
          <cell r="F445">
            <v>3.2</v>
          </cell>
          <cell r="H445">
            <v>0.12800000000000003</v>
          </cell>
        </row>
        <row r="446">
          <cell r="B446" t="str">
            <v>P37</v>
          </cell>
          <cell r="D446">
            <v>0.2</v>
          </cell>
          <cell r="E446">
            <v>0.2</v>
          </cell>
          <cell r="F446">
            <v>3.2</v>
          </cell>
          <cell r="H446">
            <v>0.12800000000000003</v>
          </cell>
        </row>
        <row r="447">
          <cell r="B447" t="str">
            <v>P38</v>
          </cell>
          <cell r="D447">
            <v>0.2</v>
          </cell>
          <cell r="E447">
            <v>0.2</v>
          </cell>
          <cell r="F447">
            <v>3.2</v>
          </cell>
          <cell r="H447">
            <v>0.12800000000000003</v>
          </cell>
        </row>
        <row r="448">
          <cell r="B448" t="str">
            <v>P39</v>
          </cell>
          <cell r="D448">
            <v>0.2</v>
          </cell>
          <cell r="E448">
            <v>0.2</v>
          </cell>
          <cell r="F448">
            <v>3.2</v>
          </cell>
          <cell r="H448">
            <v>0.12800000000000003</v>
          </cell>
        </row>
        <row r="449">
          <cell r="B449" t="str">
            <v>P40</v>
          </cell>
          <cell r="D449">
            <v>0.2</v>
          </cell>
          <cell r="E449">
            <v>0.4</v>
          </cell>
          <cell r="F449">
            <v>3.2</v>
          </cell>
          <cell r="H449">
            <v>0.25600000000000006</v>
          </cell>
        </row>
        <row r="450">
          <cell r="B450" t="str">
            <v>P41</v>
          </cell>
          <cell r="D450">
            <v>0.2</v>
          </cell>
          <cell r="E450">
            <v>0.4</v>
          </cell>
          <cell r="F450">
            <v>3.2</v>
          </cell>
          <cell r="H450">
            <v>0.25600000000000006</v>
          </cell>
        </row>
        <row r="451">
          <cell r="H451"/>
        </row>
        <row r="452">
          <cell r="G452" t="str">
            <v>3ª Medição</v>
          </cell>
          <cell r="H452">
            <v>5.55</v>
          </cell>
        </row>
        <row r="453">
          <cell r="H453"/>
        </row>
        <row r="454">
          <cell r="F454"/>
          <cell r="G454" t="str">
            <v>Medido Acumulado</v>
          </cell>
          <cell r="H454">
            <v>5.55</v>
          </cell>
        </row>
        <row r="455">
          <cell r="F455"/>
          <cell r="G455" t="str">
            <v>Contrato</v>
          </cell>
          <cell r="H455">
            <v>0</v>
          </cell>
        </row>
        <row r="456">
          <cell r="F456"/>
          <cell r="G456" t="str">
            <v>Saldo</v>
          </cell>
          <cell r="H456">
            <v>-5.55</v>
          </cell>
        </row>
        <row r="458">
          <cell r="A458" t="str">
            <v>8.9</v>
          </cell>
          <cell r="B458">
            <v>377.68</v>
          </cell>
          <cell r="C458"/>
          <cell r="D458"/>
          <cell r="E458"/>
          <cell r="F458"/>
          <cell r="G458"/>
          <cell r="H458">
            <v>143.26</v>
          </cell>
          <cell r="I458" t="e">
            <v>#REF!</v>
          </cell>
          <cell r="J458" t="str">
            <v>ok</v>
          </cell>
        </row>
        <row r="459">
          <cell r="A459"/>
          <cell r="B459" t="str">
            <v>3ª Medição</v>
          </cell>
          <cell r="C459"/>
          <cell r="D459"/>
          <cell r="E459"/>
          <cell r="F459"/>
          <cell r="G459"/>
          <cell r="H459"/>
          <cell r="I459"/>
          <cell r="J459"/>
        </row>
        <row r="460">
          <cell r="B460" t="str">
            <v>V1 - EXTERNA</v>
          </cell>
          <cell r="E460">
            <v>31.83</v>
          </cell>
          <cell r="F460">
            <v>0.5</v>
          </cell>
          <cell r="H460">
            <v>15.914999999999999</v>
          </cell>
        </row>
        <row r="461">
          <cell r="B461" t="str">
            <v>V1 - INTERNA</v>
          </cell>
          <cell r="E461">
            <v>30.97</v>
          </cell>
          <cell r="F461">
            <v>0.33</v>
          </cell>
          <cell r="H461">
            <v>10.2201</v>
          </cell>
        </row>
        <row r="462">
          <cell r="B462" t="str">
            <v>V1 - FUNDO</v>
          </cell>
          <cell r="E462">
            <v>30.97</v>
          </cell>
          <cell r="F462">
            <v>0.14000000000000001</v>
          </cell>
          <cell r="H462">
            <v>4.3357999999999999</v>
          </cell>
        </row>
        <row r="463">
          <cell r="B463" t="str">
            <v>V2 - INTERNA</v>
          </cell>
          <cell r="C463">
            <v>2</v>
          </cell>
          <cell r="E463">
            <v>15.63</v>
          </cell>
          <cell r="F463">
            <v>0.33</v>
          </cell>
          <cell r="H463">
            <v>10.315800000000001</v>
          </cell>
        </row>
        <row r="464">
          <cell r="B464" t="str">
            <v>V2 - FUNDO</v>
          </cell>
          <cell r="E464">
            <v>15.63</v>
          </cell>
          <cell r="F464">
            <v>0.14000000000000001</v>
          </cell>
          <cell r="H464">
            <v>2.1882000000000001</v>
          </cell>
        </row>
        <row r="465">
          <cell r="B465" t="str">
            <v>V3 - INTERNA</v>
          </cell>
          <cell r="C465">
            <v>2</v>
          </cell>
          <cell r="E465">
            <v>20.05</v>
          </cell>
          <cell r="F465">
            <v>0.33</v>
          </cell>
          <cell r="H465">
            <v>13.233000000000001</v>
          </cell>
        </row>
        <row r="466">
          <cell r="B466" t="str">
            <v>V3 - FUNDO</v>
          </cell>
          <cell r="E466">
            <v>20.05</v>
          </cell>
          <cell r="F466">
            <v>0.14000000000000001</v>
          </cell>
          <cell r="H466">
            <v>2.8070000000000004</v>
          </cell>
        </row>
        <row r="467">
          <cell r="B467" t="str">
            <v>V4 - INTERNA</v>
          </cell>
          <cell r="C467">
            <v>2</v>
          </cell>
          <cell r="E467">
            <v>20.05</v>
          </cell>
          <cell r="F467">
            <v>0.33</v>
          </cell>
          <cell r="H467">
            <v>13.233000000000001</v>
          </cell>
        </row>
        <row r="468">
          <cell r="B468" t="str">
            <v>V4 - FUNDO</v>
          </cell>
          <cell r="E468">
            <v>20.05</v>
          </cell>
          <cell r="F468">
            <v>0.14000000000000001</v>
          </cell>
          <cell r="H468">
            <v>2.8070000000000004</v>
          </cell>
        </row>
        <row r="469">
          <cell r="B469" t="str">
            <v>V5 - INTERNA</v>
          </cell>
          <cell r="C469">
            <v>2</v>
          </cell>
          <cell r="E469">
            <v>11.6</v>
          </cell>
          <cell r="F469">
            <v>0.33</v>
          </cell>
          <cell r="H469">
            <v>7.6559999999999997</v>
          </cell>
        </row>
        <row r="470">
          <cell r="B470" t="str">
            <v>V5 - FUNDO</v>
          </cell>
          <cell r="E470">
            <v>11.6</v>
          </cell>
          <cell r="F470">
            <v>0.14000000000000001</v>
          </cell>
          <cell r="H470">
            <v>1.6240000000000001</v>
          </cell>
        </row>
        <row r="471">
          <cell r="B471" t="str">
            <v>V8 - EXTERNA</v>
          </cell>
          <cell r="E471">
            <v>2.0499999999999998</v>
          </cell>
          <cell r="F471">
            <v>0.5</v>
          </cell>
          <cell r="H471">
            <v>1.0249999999999999</v>
          </cell>
        </row>
        <row r="472">
          <cell r="B472" t="str">
            <v>V8 - INTERNA</v>
          </cell>
          <cell r="E472">
            <v>2.0499999999999998</v>
          </cell>
          <cell r="F472">
            <v>0.33</v>
          </cell>
          <cell r="H472">
            <v>0.67649999999999999</v>
          </cell>
        </row>
        <row r="473">
          <cell r="B473" t="str">
            <v>V8 - FUNDO</v>
          </cell>
          <cell r="E473">
            <v>2.0499999999999998</v>
          </cell>
          <cell r="F473">
            <v>0.14000000000000001</v>
          </cell>
          <cell r="H473">
            <v>0.28699999999999998</v>
          </cell>
        </row>
        <row r="474">
          <cell r="B474" t="str">
            <v>V9 - EXTERNA</v>
          </cell>
          <cell r="E474">
            <v>9.61</v>
          </cell>
          <cell r="F474">
            <v>0.5</v>
          </cell>
          <cell r="H474">
            <v>4.8049999999999997</v>
          </cell>
        </row>
        <row r="475">
          <cell r="B475" t="str">
            <v>V9 - INTERNA</v>
          </cell>
          <cell r="E475">
            <v>9.33</v>
          </cell>
          <cell r="F475">
            <v>0.33</v>
          </cell>
          <cell r="H475">
            <v>3.0789</v>
          </cell>
        </row>
        <row r="476">
          <cell r="B476" t="str">
            <v>V9 - FUNDO</v>
          </cell>
          <cell r="E476">
            <v>9.33</v>
          </cell>
          <cell r="F476">
            <v>0.14000000000000001</v>
          </cell>
          <cell r="H476">
            <v>1.3062</v>
          </cell>
        </row>
        <row r="477">
          <cell r="B477" t="str">
            <v>V10 - INTERNA</v>
          </cell>
          <cell r="C477">
            <v>2</v>
          </cell>
          <cell r="E477">
            <v>9.33</v>
          </cell>
          <cell r="F477">
            <v>0.33</v>
          </cell>
          <cell r="H477">
            <v>6.1577999999999999</v>
          </cell>
        </row>
        <row r="478">
          <cell r="B478" t="str">
            <v>V10 - FUNDO</v>
          </cell>
          <cell r="E478">
            <v>9.33</v>
          </cell>
          <cell r="F478">
            <v>0.14000000000000001</v>
          </cell>
          <cell r="H478">
            <v>1.3062</v>
          </cell>
        </row>
        <row r="479">
          <cell r="B479" t="str">
            <v>V12 - INTERNA</v>
          </cell>
          <cell r="C479">
            <v>2</v>
          </cell>
          <cell r="E479">
            <v>9.33</v>
          </cell>
          <cell r="F479">
            <v>0.33</v>
          </cell>
          <cell r="H479">
            <v>6.1577999999999999</v>
          </cell>
        </row>
        <row r="480">
          <cell r="B480" t="str">
            <v>V12 - FUNDO</v>
          </cell>
          <cell r="E480">
            <v>9.33</v>
          </cell>
          <cell r="F480">
            <v>0.14000000000000001</v>
          </cell>
          <cell r="H480">
            <v>1.3062</v>
          </cell>
        </row>
        <row r="481">
          <cell r="B481" t="str">
            <v>V14 - INTERNA</v>
          </cell>
          <cell r="C481">
            <v>2</v>
          </cell>
          <cell r="E481">
            <v>9.33</v>
          </cell>
          <cell r="F481">
            <v>0.33</v>
          </cell>
          <cell r="H481">
            <v>6.1577999999999999</v>
          </cell>
        </row>
        <row r="482">
          <cell r="B482" t="str">
            <v>V14 - FUNDO</v>
          </cell>
          <cell r="E482">
            <v>9.33</v>
          </cell>
          <cell r="F482">
            <v>0.14000000000000001</v>
          </cell>
          <cell r="H482">
            <v>1.3062</v>
          </cell>
        </row>
        <row r="483">
          <cell r="B483" t="str">
            <v>V16 - INTERNA</v>
          </cell>
          <cell r="C483">
            <v>2</v>
          </cell>
          <cell r="E483">
            <v>9.33</v>
          </cell>
          <cell r="F483">
            <v>0.33</v>
          </cell>
          <cell r="H483">
            <v>6.1577999999999999</v>
          </cell>
        </row>
        <row r="484">
          <cell r="B484" t="str">
            <v>V16 - FUNDO</v>
          </cell>
          <cell r="E484">
            <v>9.33</v>
          </cell>
          <cell r="F484">
            <v>0.14000000000000001</v>
          </cell>
          <cell r="H484">
            <v>1.3062</v>
          </cell>
        </row>
        <row r="485">
          <cell r="B485" t="str">
            <v>V18 - INTERNA</v>
          </cell>
          <cell r="C485">
            <v>2</v>
          </cell>
          <cell r="E485">
            <v>3.4</v>
          </cell>
          <cell r="F485">
            <v>0.33</v>
          </cell>
          <cell r="H485">
            <v>2.2440000000000002</v>
          </cell>
        </row>
        <row r="486">
          <cell r="B486" t="str">
            <v>V18 - FUNDO</v>
          </cell>
          <cell r="E486">
            <v>3.4</v>
          </cell>
          <cell r="F486">
            <v>0.14000000000000001</v>
          </cell>
          <cell r="H486">
            <v>0.47600000000000003</v>
          </cell>
        </row>
        <row r="487">
          <cell r="B487" t="str">
            <v>V19 - INTERNA</v>
          </cell>
          <cell r="C487">
            <v>2</v>
          </cell>
          <cell r="E487">
            <v>6.55</v>
          </cell>
          <cell r="F487">
            <v>0.33</v>
          </cell>
          <cell r="H487">
            <v>4.3230000000000004</v>
          </cell>
        </row>
        <row r="488">
          <cell r="B488" t="str">
            <v>V19 - FUNDO</v>
          </cell>
          <cell r="E488">
            <v>6.55</v>
          </cell>
          <cell r="F488">
            <v>0.14000000000000001</v>
          </cell>
          <cell r="H488">
            <v>0.91700000000000004</v>
          </cell>
        </row>
        <row r="489">
          <cell r="B489" t="str">
            <v>V20 - INTERNA</v>
          </cell>
          <cell r="C489">
            <v>2</v>
          </cell>
          <cell r="E489">
            <v>6.55</v>
          </cell>
          <cell r="F489">
            <v>0.33</v>
          </cell>
          <cell r="H489">
            <v>4.3230000000000004</v>
          </cell>
        </row>
        <row r="490">
          <cell r="B490" t="str">
            <v>V20 - FUNDO</v>
          </cell>
          <cell r="E490">
            <v>6.55</v>
          </cell>
          <cell r="F490">
            <v>0.14000000000000001</v>
          </cell>
          <cell r="H490">
            <v>0.91700000000000004</v>
          </cell>
        </row>
        <row r="491">
          <cell r="B491" t="str">
            <v>V21 - EXTERNA</v>
          </cell>
          <cell r="E491">
            <v>5.94</v>
          </cell>
          <cell r="F491">
            <v>0.33</v>
          </cell>
          <cell r="H491">
            <v>1.9602000000000002</v>
          </cell>
        </row>
        <row r="492">
          <cell r="B492" t="str">
            <v>V21 - INTERNA</v>
          </cell>
          <cell r="E492">
            <v>5.8</v>
          </cell>
          <cell r="F492">
            <v>0.33</v>
          </cell>
          <cell r="H492">
            <v>1.9139999999999999</v>
          </cell>
        </row>
        <row r="493">
          <cell r="B493" t="str">
            <v>V21 - FUNDO</v>
          </cell>
          <cell r="E493">
            <v>5.8</v>
          </cell>
          <cell r="F493">
            <v>0.14000000000000001</v>
          </cell>
          <cell r="H493">
            <v>0.81200000000000006</v>
          </cell>
        </row>
        <row r="494">
          <cell r="H494"/>
        </row>
        <row r="495">
          <cell r="H495"/>
        </row>
        <row r="496">
          <cell r="A496"/>
          <cell r="B496"/>
          <cell r="C496"/>
          <cell r="D496"/>
          <cell r="E496"/>
          <cell r="F496"/>
          <cell r="G496" t="str">
            <v>3ª Medição</v>
          </cell>
          <cell r="H496">
            <v>143.26</v>
          </cell>
          <cell r="I496"/>
          <cell r="J496"/>
        </row>
        <row r="497">
          <cell r="A497"/>
          <cell r="B497"/>
          <cell r="C497"/>
          <cell r="D497"/>
          <cell r="E497"/>
          <cell r="F497"/>
          <cell r="G497"/>
          <cell r="H497"/>
          <cell r="I497"/>
          <cell r="J497"/>
        </row>
        <row r="498">
          <cell r="F498"/>
          <cell r="G498" t="str">
            <v>Medido Acumulado</v>
          </cell>
          <cell r="H498">
            <v>143.26</v>
          </cell>
        </row>
        <row r="499">
          <cell r="F499"/>
          <cell r="G499" t="str">
            <v>Contrato</v>
          </cell>
          <cell r="H499">
            <v>0.27000000000003865</v>
          </cell>
        </row>
        <row r="500">
          <cell r="F500"/>
          <cell r="G500" t="str">
            <v>Saldo</v>
          </cell>
          <cell r="H500">
            <v>-142.98999999999995</v>
          </cell>
        </row>
        <row r="502">
          <cell r="A502" t="str">
            <v>8.10</v>
          </cell>
          <cell r="B502">
            <v>37.97</v>
          </cell>
          <cell r="C502"/>
          <cell r="D502"/>
          <cell r="E502"/>
          <cell r="F502"/>
          <cell r="G502"/>
          <cell r="H502">
            <v>20.14</v>
          </cell>
          <cell r="I502" t="e">
            <v>#REF!</v>
          </cell>
          <cell r="J502" t="str">
            <v>ok</v>
          </cell>
        </row>
        <row r="503">
          <cell r="A503"/>
          <cell r="B503" t="str">
            <v>3ª Medição</v>
          </cell>
          <cell r="C503"/>
          <cell r="D503"/>
          <cell r="E503"/>
          <cell r="F503"/>
          <cell r="G503"/>
          <cell r="H503"/>
          <cell r="I503"/>
          <cell r="J503"/>
        </row>
        <row r="504">
          <cell r="B504" t="str">
            <v>L1 - FUNDO</v>
          </cell>
          <cell r="D504">
            <v>0.3</v>
          </cell>
          <cell r="E504">
            <v>26.509999999999998</v>
          </cell>
          <cell r="H504">
            <v>7.9529999999999994</v>
          </cell>
        </row>
        <row r="505">
          <cell r="B505" t="str">
            <v>L1 - LATERAL</v>
          </cell>
          <cell r="D505">
            <v>0.17</v>
          </cell>
          <cell r="E505">
            <v>27.11</v>
          </cell>
          <cell r="H505">
            <v>4.6086999999999998</v>
          </cell>
        </row>
        <row r="506">
          <cell r="B506" t="str">
            <v>L2 - FUNDO</v>
          </cell>
          <cell r="D506">
            <v>0.3</v>
          </cell>
          <cell r="E506">
            <v>15.9</v>
          </cell>
          <cell r="H506">
            <v>4.7699999999999996</v>
          </cell>
        </row>
        <row r="507">
          <cell r="B507" t="str">
            <v>L2 - LATERAL</v>
          </cell>
          <cell r="D507">
            <v>0.17</v>
          </cell>
          <cell r="E507">
            <v>16.5</v>
          </cell>
          <cell r="H507">
            <v>2.8050000000000002</v>
          </cell>
        </row>
        <row r="508">
          <cell r="H508"/>
        </row>
        <row r="509">
          <cell r="G509" t="str">
            <v>3ª Medição</v>
          </cell>
          <cell r="H509">
            <v>20.14</v>
          </cell>
        </row>
        <row r="510">
          <cell r="H510"/>
        </row>
        <row r="511">
          <cell r="F511"/>
          <cell r="G511" t="str">
            <v>Medido Acumulado</v>
          </cell>
          <cell r="H511">
            <v>20.14</v>
          </cell>
        </row>
        <row r="512">
          <cell r="F512"/>
          <cell r="G512" t="str">
            <v>Contrato</v>
          </cell>
          <cell r="H512">
            <v>0.18999999999999773</v>
          </cell>
        </row>
        <row r="513">
          <cell r="F513"/>
          <cell r="G513" t="str">
            <v>Saldo</v>
          </cell>
          <cell r="H513">
            <v>-19.950000000000003</v>
          </cell>
        </row>
        <row r="515">
          <cell r="A515" t="str">
            <v>8.12</v>
          </cell>
          <cell r="B515">
            <v>1042.95</v>
          </cell>
          <cell r="C515"/>
          <cell r="D515"/>
          <cell r="E515"/>
          <cell r="F515"/>
          <cell r="G515"/>
          <cell r="H515">
            <v>272.58</v>
          </cell>
          <cell r="I515" t="e">
            <v>#REF!</v>
          </cell>
          <cell r="J515" t="str">
            <v>ok</v>
          </cell>
        </row>
        <row r="516">
          <cell r="A516"/>
          <cell r="B516" t="str">
            <v>3ª Medição</v>
          </cell>
          <cell r="C516"/>
          <cell r="D516"/>
          <cell r="E516"/>
          <cell r="F516"/>
          <cell r="G516"/>
          <cell r="H516"/>
          <cell r="I516"/>
          <cell r="J516"/>
        </row>
        <row r="517">
          <cell r="B517" t="str">
            <v>L1</v>
          </cell>
          <cell r="C517">
            <v>79.849999999999994</v>
          </cell>
          <cell r="H517">
            <v>79.849999999999994</v>
          </cell>
        </row>
        <row r="518">
          <cell r="B518" t="str">
            <v>L2</v>
          </cell>
          <cell r="C518">
            <v>86.98</v>
          </cell>
          <cell r="H518">
            <v>86.98</v>
          </cell>
        </row>
        <row r="519">
          <cell r="B519" t="str">
            <v>L3/L4</v>
          </cell>
          <cell r="C519">
            <v>33.957000000000008</v>
          </cell>
          <cell r="H519">
            <v>33.957000000000008</v>
          </cell>
        </row>
        <row r="520">
          <cell r="B520" t="str">
            <v>L4/L5</v>
          </cell>
          <cell r="C520">
            <v>40.131</v>
          </cell>
          <cell r="H520">
            <v>40.131</v>
          </cell>
        </row>
        <row r="521">
          <cell r="B521" t="str">
            <v>L7/L10</v>
          </cell>
          <cell r="C521">
            <v>6.6150000000000002</v>
          </cell>
          <cell r="H521">
            <v>6.6150000000000002</v>
          </cell>
        </row>
        <row r="522">
          <cell r="B522" t="str">
            <v>L10/L14</v>
          </cell>
          <cell r="C522">
            <v>25.0488</v>
          </cell>
          <cell r="H522">
            <v>25.0488</v>
          </cell>
        </row>
        <row r="523">
          <cell r="H523"/>
        </row>
        <row r="524">
          <cell r="G524" t="str">
            <v>3ª Medição</v>
          </cell>
          <cell r="H524">
            <v>272.58</v>
          </cell>
        </row>
        <row r="525">
          <cell r="H525"/>
        </row>
        <row r="526">
          <cell r="F526"/>
          <cell r="G526" t="str">
            <v>Medido Acumulado</v>
          </cell>
          <cell r="H526">
            <v>272.58</v>
          </cell>
        </row>
        <row r="527">
          <cell r="F527"/>
          <cell r="G527" t="str">
            <v>Contrato</v>
          </cell>
          <cell r="H527">
            <v>2.6199999999998909</v>
          </cell>
        </row>
        <row r="528">
          <cell r="F528"/>
          <cell r="G528" t="str">
            <v>Saldo</v>
          </cell>
          <cell r="H528">
            <v>-269.96000000000009</v>
          </cell>
        </row>
        <row r="530">
          <cell r="A530" t="str">
            <v>8.13</v>
          </cell>
          <cell r="B530">
            <v>474.24</v>
          </cell>
          <cell r="C530"/>
          <cell r="D530"/>
          <cell r="E530"/>
          <cell r="F530"/>
          <cell r="G530"/>
          <cell r="H530">
            <v>24.04</v>
          </cell>
          <cell r="I530" t="e">
            <v>#REF!</v>
          </cell>
          <cell r="J530" t="str">
            <v>ok</v>
          </cell>
        </row>
        <row r="531">
          <cell r="A531"/>
          <cell r="B531" t="str">
            <v>3ª Medição</v>
          </cell>
          <cell r="C531"/>
          <cell r="D531"/>
          <cell r="E531"/>
          <cell r="F531"/>
          <cell r="G531"/>
          <cell r="H531"/>
          <cell r="I531"/>
          <cell r="J531"/>
        </row>
        <row r="532">
          <cell r="B532" t="str">
            <v>L1</v>
          </cell>
          <cell r="C532">
            <v>11.53</v>
          </cell>
          <cell r="H532">
            <v>11.53</v>
          </cell>
        </row>
        <row r="533">
          <cell r="B533" t="str">
            <v>L2</v>
          </cell>
          <cell r="C533">
            <v>12.51</v>
          </cell>
          <cell r="H533">
            <v>12.51</v>
          </cell>
        </row>
        <row r="534">
          <cell r="H534"/>
        </row>
        <row r="535">
          <cell r="H535"/>
        </row>
        <row r="536">
          <cell r="G536" t="str">
            <v>3ª Medição</v>
          </cell>
          <cell r="H536">
            <v>24.04</v>
          </cell>
        </row>
        <row r="537">
          <cell r="H537"/>
        </row>
        <row r="538">
          <cell r="F538"/>
          <cell r="G538" t="str">
            <v>Medido Acumulado</v>
          </cell>
          <cell r="H538">
            <v>24.04</v>
          </cell>
        </row>
        <row r="539">
          <cell r="F539"/>
          <cell r="G539" t="str">
            <v>Contrato</v>
          </cell>
          <cell r="H539">
            <v>100</v>
          </cell>
        </row>
        <row r="540">
          <cell r="F540"/>
          <cell r="G540" t="str">
            <v>Saldo</v>
          </cell>
          <cell r="H540">
            <v>75.960000000000008</v>
          </cell>
        </row>
        <row r="542">
          <cell r="A542" t="str">
            <v>8.16</v>
          </cell>
          <cell r="B542">
            <v>867.98</v>
          </cell>
          <cell r="C542"/>
          <cell r="D542"/>
          <cell r="E542"/>
          <cell r="F542"/>
          <cell r="G542"/>
          <cell r="H542">
            <v>149.56</v>
          </cell>
          <cell r="I542" t="e">
            <v>#REF!</v>
          </cell>
          <cell r="J542" t="str">
            <v>ok</v>
          </cell>
        </row>
        <row r="543">
          <cell r="A543"/>
          <cell r="B543" t="str">
            <v>3ª Medição</v>
          </cell>
          <cell r="C543"/>
          <cell r="D543"/>
          <cell r="E543"/>
          <cell r="F543"/>
          <cell r="G543"/>
          <cell r="H543"/>
          <cell r="I543"/>
          <cell r="J543"/>
        </row>
        <row r="544">
          <cell r="B544" t="str">
            <v>L3</v>
          </cell>
          <cell r="C544">
            <v>46.343442857142854</v>
          </cell>
          <cell r="H544">
            <v>46.343442857142854</v>
          </cell>
        </row>
        <row r="545">
          <cell r="B545" t="str">
            <v>L4</v>
          </cell>
          <cell r="C545">
            <v>47.320236734693879</v>
          </cell>
          <cell r="H545">
            <v>47.320236734693879</v>
          </cell>
        </row>
        <row r="546">
          <cell r="B546" t="str">
            <v>L5</v>
          </cell>
          <cell r="C546">
            <v>55.894316326530614</v>
          </cell>
          <cell r="H546">
            <v>55.894316326530614</v>
          </cell>
        </row>
        <row r="547">
          <cell r="C547"/>
          <cell r="H547"/>
        </row>
        <row r="548">
          <cell r="G548" t="str">
            <v>3ª Medição</v>
          </cell>
          <cell r="H548">
            <v>149.56</v>
          </cell>
        </row>
        <row r="549">
          <cell r="H549"/>
        </row>
        <row r="550">
          <cell r="F550"/>
          <cell r="G550" t="str">
            <v>Medido Acumulado</v>
          </cell>
          <cell r="H550">
            <v>149.56</v>
          </cell>
        </row>
        <row r="551">
          <cell r="F551"/>
          <cell r="G551" t="str">
            <v>Contrato</v>
          </cell>
          <cell r="H551">
            <v>57.839999999999918</v>
          </cell>
        </row>
        <row r="552">
          <cell r="F552"/>
          <cell r="G552" t="str">
            <v>Saldo</v>
          </cell>
          <cell r="H552">
            <v>-91.720000000000084</v>
          </cell>
        </row>
        <row r="554">
          <cell r="A554" t="str">
            <v>8.17</v>
          </cell>
          <cell r="B554">
            <v>83.15</v>
          </cell>
          <cell r="C554"/>
          <cell r="D554"/>
          <cell r="E554"/>
          <cell r="F554"/>
          <cell r="G554"/>
          <cell r="H554">
            <v>24.74</v>
          </cell>
          <cell r="I554" t="e">
            <v>#REF!</v>
          </cell>
          <cell r="J554" t="str">
            <v>ok</v>
          </cell>
        </row>
        <row r="555">
          <cell r="A555"/>
          <cell r="B555" t="str">
            <v>3ª Medição</v>
          </cell>
          <cell r="C555"/>
          <cell r="D555"/>
          <cell r="E555"/>
          <cell r="F555"/>
          <cell r="G555"/>
          <cell r="H555"/>
          <cell r="I555"/>
          <cell r="J555"/>
        </row>
        <row r="556">
          <cell r="B556" t="str">
            <v>V1</v>
          </cell>
          <cell r="D556">
            <v>0.14000000000000001</v>
          </cell>
          <cell r="E556">
            <v>31.82</v>
          </cell>
          <cell r="F556">
            <v>0.5</v>
          </cell>
          <cell r="H556">
            <v>2.2274000000000003</v>
          </cell>
        </row>
        <row r="557">
          <cell r="B557" t="str">
            <v>V2</v>
          </cell>
          <cell r="D557">
            <v>0.14000000000000001</v>
          </cell>
          <cell r="E557">
            <v>15.76</v>
          </cell>
          <cell r="F557">
            <v>0.5</v>
          </cell>
          <cell r="H557">
            <v>1.1032000000000002</v>
          </cell>
        </row>
        <row r="558">
          <cell r="B558" t="str">
            <v>V3</v>
          </cell>
          <cell r="D558">
            <v>0.14000000000000001</v>
          </cell>
          <cell r="E558">
            <v>20.18</v>
          </cell>
          <cell r="F558">
            <v>0.5</v>
          </cell>
          <cell r="H558">
            <v>1.4126000000000001</v>
          </cell>
        </row>
        <row r="559">
          <cell r="B559" t="str">
            <v>V4</v>
          </cell>
          <cell r="D559">
            <v>0.14000000000000001</v>
          </cell>
          <cell r="E559">
            <v>20.18</v>
          </cell>
          <cell r="F559">
            <v>0.5</v>
          </cell>
          <cell r="H559">
            <v>1.4126000000000001</v>
          </cell>
        </row>
        <row r="560">
          <cell r="B560" t="str">
            <v>V5</v>
          </cell>
          <cell r="D560">
            <v>0.14000000000000001</v>
          </cell>
          <cell r="E560">
            <v>11.61</v>
          </cell>
          <cell r="F560">
            <v>0.5</v>
          </cell>
          <cell r="H560">
            <v>0.81270000000000009</v>
          </cell>
        </row>
        <row r="561">
          <cell r="B561" t="str">
            <v>V8</v>
          </cell>
          <cell r="D561">
            <v>0.14000000000000001</v>
          </cell>
          <cell r="E561">
            <v>2.0499999999999998</v>
          </cell>
          <cell r="F561">
            <v>0.5</v>
          </cell>
          <cell r="H561">
            <v>0.14349999999999999</v>
          </cell>
        </row>
        <row r="562">
          <cell r="B562" t="str">
            <v>V9</v>
          </cell>
          <cell r="D562">
            <v>0.14000000000000001</v>
          </cell>
          <cell r="E562">
            <v>9.33</v>
          </cell>
          <cell r="F562">
            <v>0.5</v>
          </cell>
          <cell r="H562">
            <v>0.65310000000000001</v>
          </cell>
        </row>
        <row r="563">
          <cell r="B563" t="str">
            <v>V10</v>
          </cell>
          <cell r="D563">
            <v>0.14000000000000001</v>
          </cell>
          <cell r="E563">
            <v>9.33</v>
          </cell>
          <cell r="F563">
            <v>0.5</v>
          </cell>
          <cell r="H563">
            <v>0.65310000000000001</v>
          </cell>
        </row>
        <row r="564">
          <cell r="B564" t="str">
            <v>V12</v>
          </cell>
          <cell r="D564">
            <v>0.14000000000000001</v>
          </cell>
          <cell r="E564">
            <v>9.33</v>
          </cell>
          <cell r="F564">
            <v>0.5</v>
          </cell>
          <cell r="H564">
            <v>0.65310000000000001</v>
          </cell>
        </row>
        <row r="565">
          <cell r="B565" t="str">
            <v>V14</v>
          </cell>
          <cell r="D565">
            <v>0.14000000000000001</v>
          </cell>
          <cell r="E565">
            <v>9.33</v>
          </cell>
          <cell r="F565">
            <v>0.5</v>
          </cell>
          <cell r="H565">
            <v>0.65310000000000001</v>
          </cell>
        </row>
        <row r="566">
          <cell r="B566" t="str">
            <v>L1</v>
          </cell>
          <cell r="D566">
            <v>0.3</v>
          </cell>
          <cell r="E566">
            <v>26.5</v>
          </cell>
          <cell r="F566">
            <v>0.17</v>
          </cell>
          <cell r="H566">
            <v>1.3514999999999999</v>
          </cell>
        </row>
        <row r="567">
          <cell r="B567" t="str">
            <v>L2</v>
          </cell>
          <cell r="D567">
            <v>0.3</v>
          </cell>
          <cell r="E567">
            <v>15.9</v>
          </cell>
          <cell r="F567">
            <v>0.17</v>
          </cell>
          <cell r="H567">
            <v>0.81089999999999995</v>
          </cell>
        </row>
        <row r="568">
          <cell r="B568" t="str">
            <v>L3</v>
          </cell>
          <cell r="D568">
            <v>4.2699999999999996</v>
          </cell>
          <cell r="E568">
            <v>9.33</v>
          </cell>
          <cell r="F568">
            <v>0.1</v>
          </cell>
          <cell r="H568">
            <v>3.9839099999999998</v>
          </cell>
        </row>
        <row r="569">
          <cell r="B569" t="str">
            <v>L4</v>
          </cell>
          <cell r="D569">
            <v>4.3600000000000003</v>
          </cell>
          <cell r="E569">
            <v>9.33</v>
          </cell>
          <cell r="F569">
            <v>0.1</v>
          </cell>
          <cell r="H569">
            <v>4.0678800000000006</v>
          </cell>
        </row>
        <row r="570">
          <cell r="B570" t="str">
            <v>L5</v>
          </cell>
          <cell r="D570">
            <v>5.15</v>
          </cell>
          <cell r="E570">
            <v>9.33</v>
          </cell>
          <cell r="F570">
            <v>0.1</v>
          </cell>
          <cell r="H570">
            <v>4.8049500000000007</v>
          </cell>
        </row>
        <row r="571">
          <cell r="H571"/>
        </row>
        <row r="572">
          <cell r="A572"/>
          <cell r="B572"/>
          <cell r="C572"/>
          <cell r="D572"/>
          <cell r="E572"/>
          <cell r="F572"/>
          <cell r="G572"/>
          <cell r="H572"/>
          <cell r="I572"/>
          <cell r="J572"/>
        </row>
        <row r="573">
          <cell r="A573"/>
          <cell r="B573"/>
          <cell r="C573"/>
          <cell r="D573"/>
          <cell r="E573"/>
          <cell r="F573"/>
          <cell r="G573" t="str">
            <v>3ª Medição</v>
          </cell>
          <cell r="H573">
            <v>24.74</v>
          </cell>
          <cell r="I573"/>
          <cell r="J573"/>
        </row>
        <row r="574">
          <cell r="H574"/>
        </row>
        <row r="575">
          <cell r="F575"/>
          <cell r="G575" t="str">
            <v>Medido Acumulado</v>
          </cell>
          <cell r="H575">
            <v>24.74</v>
          </cell>
        </row>
        <row r="576">
          <cell r="F576"/>
          <cell r="G576" t="str">
            <v>Contrato</v>
          </cell>
          <cell r="H576">
            <v>1.9999999999996021E-2</v>
          </cell>
        </row>
        <row r="577">
          <cell r="F577"/>
          <cell r="G577" t="str">
            <v>Saldo</v>
          </cell>
          <cell r="H577">
            <v>-24.720000000000002</v>
          </cell>
        </row>
        <row r="579">
          <cell r="A579" t="str">
            <v>8.18</v>
          </cell>
          <cell r="B579">
            <v>444.96</v>
          </cell>
          <cell r="C579"/>
          <cell r="D579"/>
          <cell r="E579"/>
          <cell r="F579"/>
          <cell r="G579"/>
          <cell r="H579">
            <v>128.57</v>
          </cell>
          <cell r="I579" t="e">
            <v>#REF!</v>
          </cell>
          <cell r="J579" t="str">
            <v>ok</v>
          </cell>
        </row>
        <row r="580">
          <cell r="A580"/>
          <cell r="B580" t="str">
            <v>3ª Medição</v>
          </cell>
          <cell r="C580"/>
          <cell r="D580"/>
          <cell r="E580"/>
          <cell r="F580"/>
          <cell r="G580"/>
          <cell r="H580"/>
          <cell r="I580"/>
          <cell r="J580"/>
        </row>
        <row r="581">
          <cell r="B581" t="str">
            <v>L3</v>
          </cell>
          <cell r="D581">
            <v>4.2699999999999996</v>
          </cell>
          <cell r="E581">
            <v>9.33</v>
          </cell>
          <cell r="H581">
            <v>39.839099999999995</v>
          </cell>
        </row>
        <row r="582">
          <cell r="B582" t="str">
            <v>L4</v>
          </cell>
          <cell r="D582">
            <v>4.3600000000000003</v>
          </cell>
          <cell r="E582">
            <v>9.33</v>
          </cell>
          <cell r="H582">
            <v>40.678800000000003</v>
          </cell>
        </row>
        <row r="583">
          <cell r="B583" t="str">
            <v>L5</v>
          </cell>
          <cell r="D583">
            <v>5.15</v>
          </cell>
          <cell r="E583">
            <v>9.33</v>
          </cell>
          <cell r="H583">
            <v>48.049500000000002</v>
          </cell>
        </row>
        <row r="584">
          <cell r="H584"/>
        </row>
        <row r="585">
          <cell r="H585"/>
        </row>
        <row r="586">
          <cell r="G586" t="str">
            <v>3ª Medição</v>
          </cell>
          <cell r="H586">
            <v>128.57</v>
          </cell>
        </row>
        <row r="587">
          <cell r="H587"/>
        </row>
        <row r="588">
          <cell r="F588"/>
          <cell r="G588" t="str">
            <v>Medido Acumulado</v>
          </cell>
          <cell r="H588">
            <v>128.57</v>
          </cell>
        </row>
        <row r="589">
          <cell r="F589"/>
          <cell r="G589" t="str">
            <v>Contrato</v>
          </cell>
          <cell r="H589">
            <v>21.740000000000009</v>
          </cell>
        </row>
        <row r="590">
          <cell r="F590"/>
          <cell r="G590" t="str">
            <v>Saldo</v>
          </cell>
          <cell r="H590">
            <v>-106.82999999999998</v>
          </cell>
        </row>
      </sheetData>
      <sheetData sheetId="26">
        <row r="5">
          <cell r="A5" t="str">
            <v>1.2</v>
          </cell>
          <cell r="B5">
            <v>1</v>
          </cell>
          <cell r="C5"/>
          <cell r="D5"/>
          <cell r="E5"/>
          <cell r="F5"/>
          <cell r="G5"/>
          <cell r="H5">
            <v>1</v>
          </cell>
          <cell r="I5" t="e">
            <v>#REF!</v>
          </cell>
          <cell r="J5"/>
        </row>
        <row r="6">
          <cell r="B6" t="str">
            <v>4ª Medição</v>
          </cell>
          <cell r="H6"/>
        </row>
        <row r="7">
          <cell r="B7" t="str">
            <v>PROJETO EXECUTIVO DE TERRAPLANAGEM, PAVIMENTAÇÃO E DRENAGEM</v>
          </cell>
          <cell r="C7">
            <v>1</v>
          </cell>
          <cell r="H7">
            <v>1</v>
          </cell>
        </row>
        <row r="8">
          <cell r="H8">
            <v>0</v>
          </cell>
        </row>
        <row r="9">
          <cell r="H9">
            <v>0</v>
          </cell>
        </row>
        <row r="10">
          <cell r="H10">
            <v>0</v>
          </cell>
        </row>
        <row r="11">
          <cell r="H11"/>
        </row>
        <row r="12">
          <cell r="H12"/>
        </row>
        <row r="13">
          <cell r="G13" t="str">
            <v>4ª Medição</v>
          </cell>
          <cell r="H13">
            <v>1</v>
          </cell>
        </row>
        <row r="14">
          <cell r="H14"/>
        </row>
        <row r="15">
          <cell r="H15"/>
        </row>
        <row r="16">
          <cell r="F16"/>
          <cell r="G16" t="str">
            <v>Medido Acumulado</v>
          </cell>
          <cell r="H16">
            <v>1</v>
          </cell>
        </row>
        <row r="17">
          <cell r="F17"/>
          <cell r="G17" t="str">
            <v>Contrato</v>
          </cell>
          <cell r="H17">
            <v>0</v>
          </cell>
        </row>
        <row r="18">
          <cell r="F18"/>
          <cell r="G18" t="str">
            <v>Saldo</v>
          </cell>
          <cell r="H18">
            <v>-1</v>
          </cell>
        </row>
        <row r="20">
          <cell r="A20" t="str">
            <v>1.4</v>
          </cell>
          <cell r="B20">
            <v>124</v>
          </cell>
          <cell r="C20"/>
          <cell r="D20"/>
          <cell r="E20"/>
          <cell r="F20"/>
          <cell r="G20"/>
          <cell r="H20">
            <v>24</v>
          </cell>
          <cell r="I20" t="e">
            <v>#REF!</v>
          </cell>
          <cell r="J20"/>
        </row>
        <row r="21">
          <cell r="B21" t="str">
            <v>4ª Medição</v>
          </cell>
          <cell r="C21"/>
          <cell r="H21"/>
        </row>
        <row r="22">
          <cell r="B22" t="str">
            <v>PILARES - P1/P2/P10/P11/P17/P18</v>
          </cell>
          <cell r="C22">
            <v>2</v>
          </cell>
          <cell r="H22">
            <v>2</v>
          </cell>
        </row>
        <row r="23">
          <cell r="B23" t="str">
            <v>PILARES - P22/P23/P33/P34/P26/P37</v>
          </cell>
          <cell r="C23">
            <v>2</v>
          </cell>
          <cell r="H23">
            <v>2</v>
          </cell>
        </row>
        <row r="24">
          <cell r="B24" t="str">
            <v>PILARES - P6/P7/P8/P13/P14/P16/P21</v>
          </cell>
          <cell r="C24">
            <v>2</v>
          </cell>
          <cell r="H24">
            <v>2</v>
          </cell>
        </row>
        <row r="25">
          <cell r="B25" t="str">
            <v>PILARES - P3/P4/P9/P5/P12/P19/P15</v>
          </cell>
          <cell r="C25">
            <v>2</v>
          </cell>
          <cell r="H25">
            <v>2</v>
          </cell>
        </row>
        <row r="26">
          <cell r="B26" t="str">
            <v>PILARES - P24/P25/P26/P30/P31/P32/P38/P39/P55</v>
          </cell>
          <cell r="C26">
            <v>2</v>
          </cell>
          <cell r="H26">
            <v>2</v>
          </cell>
        </row>
        <row r="27">
          <cell r="B27" t="str">
            <v>LAJES - L1/L2/L3/L4/L5</v>
          </cell>
          <cell r="C27">
            <v>6</v>
          </cell>
          <cell r="H27">
            <v>6</v>
          </cell>
        </row>
        <row r="28">
          <cell r="B28" t="str">
            <v xml:space="preserve">CINTAS </v>
          </cell>
          <cell r="C28">
            <v>8</v>
          </cell>
          <cell r="H28">
            <v>8</v>
          </cell>
        </row>
        <row r="29">
          <cell r="H29"/>
        </row>
        <row r="30">
          <cell r="A30"/>
          <cell r="B30"/>
          <cell r="C30"/>
          <cell r="D30"/>
          <cell r="E30"/>
          <cell r="F30"/>
          <cell r="G30"/>
          <cell r="H30"/>
          <cell r="I30"/>
          <cell r="J30"/>
        </row>
        <row r="31">
          <cell r="A31"/>
          <cell r="B31"/>
          <cell r="C31"/>
          <cell r="D31"/>
          <cell r="E31"/>
          <cell r="F31"/>
          <cell r="G31" t="str">
            <v>2ª Medição</v>
          </cell>
          <cell r="H31">
            <v>8</v>
          </cell>
          <cell r="I31"/>
          <cell r="J31"/>
        </row>
        <row r="32">
          <cell r="A32"/>
          <cell r="B32"/>
          <cell r="C32"/>
          <cell r="D32"/>
          <cell r="E32"/>
          <cell r="F32"/>
          <cell r="G32" t="str">
            <v>3ª Medição</v>
          </cell>
          <cell r="H32">
            <v>8</v>
          </cell>
          <cell r="I32"/>
          <cell r="J32"/>
        </row>
        <row r="33">
          <cell r="A33"/>
          <cell r="B33"/>
          <cell r="C33"/>
          <cell r="D33"/>
          <cell r="E33"/>
          <cell r="F33"/>
          <cell r="G33" t="str">
            <v>4ª Medição</v>
          </cell>
          <cell r="H33">
            <v>24</v>
          </cell>
          <cell r="I33"/>
          <cell r="J33"/>
        </row>
        <row r="34">
          <cell r="H34"/>
        </row>
        <row r="35">
          <cell r="F35"/>
          <cell r="G35" t="str">
            <v>Medido Acumulado</v>
          </cell>
          <cell r="H35">
            <v>40</v>
          </cell>
        </row>
        <row r="36">
          <cell r="F36"/>
          <cell r="G36" t="str">
            <v>Contrato</v>
          </cell>
          <cell r="H36">
            <v>60</v>
          </cell>
        </row>
        <row r="37">
          <cell r="F37"/>
          <cell r="G37" t="str">
            <v>Saldo</v>
          </cell>
          <cell r="H37">
            <v>20</v>
          </cell>
        </row>
        <row r="39">
          <cell r="A39" t="str">
            <v>2.1</v>
          </cell>
          <cell r="B39">
            <v>12</v>
          </cell>
          <cell r="C39"/>
          <cell r="D39"/>
          <cell r="E39"/>
          <cell r="F39"/>
          <cell r="G39"/>
          <cell r="H39">
            <v>0.8</v>
          </cell>
          <cell r="I39" t="e">
            <v>#REF!</v>
          </cell>
          <cell r="J39"/>
        </row>
        <row r="40">
          <cell r="B40" t="str">
            <v>4ª Medição</v>
          </cell>
          <cell r="C40"/>
          <cell r="H40"/>
        </row>
        <row r="41">
          <cell r="B41" t="str">
            <v>4ª Medilção: 03/03/2023 a 31/03/2023</v>
          </cell>
          <cell r="C41">
            <v>0.8</v>
          </cell>
          <cell r="H41">
            <v>0.8</v>
          </cell>
        </row>
        <row r="42">
          <cell r="B42" t="str">
            <v>Valor Previsto acumulado R$ 1.114.839,34</v>
          </cell>
          <cell r="C42"/>
          <cell r="H42"/>
        </row>
        <row r="43">
          <cell r="B43" t="str">
            <v>Valor executado acumulado: R$ 957.687,46</v>
          </cell>
          <cell r="C43"/>
          <cell r="H43"/>
        </row>
        <row r="44">
          <cell r="B44"/>
          <cell r="C44"/>
          <cell r="H44"/>
        </row>
        <row r="45">
          <cell r="H45"/>
        </row>
        <row r="46">
          <cell r="G46" t="str">
            <v>1ª medição</v>
          </cell>
          <cell r="H46">
            <v>0.5</v>
          </cell>
        </row>
        <row r="47">
          <cell r="G47" t="str">
            <v>2ª medição</v>
          </cell>
          <cell r="H47">
            <v>1.5</v>
          </cell>
        </row>
        <row r="48">
          <cell r="G48" t="str">
            <v>3ª medição</v>
          </cell>
          <cell r="H48">
            <v>0.9</v>
          </cell>
        </row>
        <row r="49">
          <cell r="A49"/>
          <cell r="B49"/>
          <cell r="C49"/>
          <cell r="D49"/>
          <cell r="E49"/>
          <cell r="F49"/>
          <cell r="G49" t="str">
            <v>4ª medição</v>
          </cell>
          <cell r="H49">
            <v>0.8</v>
          </cell>
          <cell r="I49"/>
          <cell r="J49"/>
        </row>
        <row r="50">
          <cell r="H50"/>
        </row>
        <row r="51">
          <cell r="F51"/>
          <cell r="G51" t="str">
            <v>Medido Acumulado</v>
          </cell>
          <cell r="H51">
            <v>3.7</v>
          </cell>
        </row>
        <row r="52">
          <cell r="F52"/>
          <cell r="G52" t="str">
            <v>Contrato</v>
          </cell>
          <cell r="H52">
            <v>0</v>
          </cell>
        </row>
        <row r="53">
          <cell r="F53"/>
          <cell r="G53" t="str">
            <v>Saldo</v>
          </cell>
          <cell r="H53">
            <v>-3.7</v>
          </cell>
        </row>
        <row r="55">
          <cell r="A55" t="str">
            <v>2.2</v>
          </cell>
          <cell r="B55">
            <v>16.75</v>
          </cell>
          <cell r="C55"/>
          <cell r="D55"/>
          <cell r="E55"/>
          <cell r="F55"/>
          <cell r="G55"/>
          <cell r="H55">
            <v>5.7</v>
          </cell>
          <cell r="I55" t="e">
            <v>#REF!</v>
          </cell>
          <cell r="J55"/>
        </row>
        <row r="56">
          <cell r="B56" t="str">
            <v>4ª Medição</v>
          </cell>
          <cell r="C56"/>
          <cell r="D56"/>
          <cell r="E56"/>
          <cell r="F56"/>
          <cell r="G56"/>
          <cell r="H56"/>
        </row>
        <row r="57">
          <cell r="B57" t="str">
            <v>TRANSPORTE DE ARGAMASSA E CONCRETO COM JERICA</v>
          </cell>
          <cell r="C57">
            <v>19</v>
          </cell>
          <cell r="D57"/>
          <cell r="E57"/>
          <cell r="F57"/>
          <cell r="G57">
            <v>0.3</v>
          </cell>
          <cell r="H57">
            <v>5.7</v>
          </cell>
        </row>
        <row r="58">
          <cell r="H58">
            <v>0</v>
          </cell>
        </row>
        <row r="59">
          <cell r="H59">
            <v>0</v>
          </cell>
        </row>
        <row r="60">
          <cell r="H60"/>
        </row>
        <row r="61">
          <cell r="H61"/>
        </row>
        <row r="62">
          <cell r="G62" t="str">
            <v>3ª medição</v>
          </cell>
          <cell r="H62">
            <v>10.8</v>
          </cell>
        </row>
        <row r="63">
          <cell r="G63" t="str">
            <v>4ª medição</v>
          </cell>
          <cell r="H63">
            <v>5.7</v>
          </cell>
        </row>
        <row r="64">
          <cell r="H64"/>
        </row>
        <row r="65">
          <cell r="H65"/>
        </row>
        <row r="66">
          <cell r="F66"/>
          <cell r="G66" t="str">
            <v>Medido Acumulado</v>
          </cell>
          <cell r="H66">
            <v>16.5</v>
          </cell>
        </row>
        <row r="67">
          <cell r="F67"/>
          <cell r="G67" t="str">
            <v>Contrato</v>
          </cell>
          <cell r="H67">
            <v>0</v>
          </cell>
        </row>
        <row r="68">
          <cell r="F68"/>
          <cell r="G68" t="str">
            <v>Saldo</v>
          </cell>
          <cell r="H68">
            <v>-16.5</v>
          </cell>
        </row>
        <row r="70">
          <cell r="A70" t="str">
            <v>2.4</v>
          </cell>
          <cell r="B70">
            <v>162.80000000000001</v>
          </cell>
          <cell r="C70"/>
          <cell r="D70"/>
          <cell r="E70"/>
          <cell r="F70"/>
          <cell r="G70"/>
          <cell r="H70">
            <v>51</v>
          </cell>
          <cell r="I70" t="e">
            <v>#REF!</v>
          </cell>
          <cell r="J70"/>
        </row>
        <row r="71">
          <cell r="B71" t="str">
            <v>4ª Medição</v>
          </cell>
          <cell r="C71"/>
          <cell r="H71"/>
        </row>
        <row r="72">
          <cell r="B72" t="str">
            <v>LOCAÇÃO DE ANDAIME (34 PEÇAS COM 1,5m)</v>
          </cell>
          <cell r="C72">
            <v>34</v>
          </cell>
          <cell r="D72">
            <v>1.5</v>
          </cell>
          <cell r="H72">
            <v>51</v>
          </cell>
        </row>
        <row r="73">
          <cell r="B73"/>
          <cell r="C73"/>
          <cell r="H73">
            <v>0</v>
          </cell>
        </row>
        <row r="74">
          <cell r="B74"/>
          <cell r="C74"/>
          <cell r="H74">
            <v>0</v>
          </cell>
        </row>
        <row r="75">
          <cell r="B75"/>
          <cell r="C75"/>
          <cell r="H75">
            <v>0</v>
          </cell>
        </row>
        <row r="76">
          <cell r="B76"/>
          <cell r="C76"/>
          <cell r="H76"/>
        </row>
        <row r="77">
          <cell r="B77"/>
          <cell r="C77"/>
          <cell r="G77" t="str">
            <v>3ª medição</v>
          </cell>
          <cell r="H77">
            <v>51</v>
          </cell>
        </row>
        <row r="78">
          <cell r="G78" t="str">
            <v>4ª medição</v>
          </cell>
          <cell r="H78">
            <v>51</v>
          </cell>
        </row>
        <row r="79">
          <cell r="H79"/>
        </row>
        <row r="80">
          <cell r="H80"/>
        </row>
        <row r="81">
          <cell r="F81"/>
          <cell r="G81" t="str">
            <v>Medido Acumulado</v>
          </cell>
          <cell r="H81">
            <v>102</v>
          </cell>
        </row>
        <row r="82">
          <cell r="F82"/>
          <cell r="G82" t="str">
            <v>Contrato</v>
          </cell>
          <cell r="H82">
            <v>0.80000000000001137</v>
          </cell>
        </row>
        <row r="83">
          <cell r="F83"/>
          <cell r="G83" t="str">
            <v>Saldo</v>
          </cell>
          <cell r="H83">
            <v>-101.19999999999999</v>
          </cell>
        </row>
        <row r="85">
          <cell r="A85" t="str">
            <v>8.2</v>
          </cell>
          <cell r="B85">
            <v>461.44</v>
          </cell>
          <cell r="C85"/>
          <cell r="D85"/>
          <cell r="E85"/>
          <cell r="F85"/>
          <cell r="G85"/>
          <cell r="H85">
            <v>60.41</v>
          </cell>
          <cell r="I85" t="e">
            <v>#REF!</v>
          </cell>
          <cell r="J85"/>
        </row>
        <row r="86">
          <cell r="B86" t="str">
            <v>4ª Medição</v>
          </cell>
          <cell r="C86"/>
          <cell r="H86"/>
        </row>
        <row r="87">
          <cell r="B87" t="str">
            <v>V6</v>
          </cell>
          <cell r="C87">
            <v>17.36</v>
          </cell>
          <cell r="H87">
            <v>17.36</v>
          </cell>
        </row>
        <row r="88">
          <cell r="B88" t="str">
            <v>V7</v>
          </cell>
          <cell r="C88">
            <v>8.15</v>
          </cell>
          <cell r="H88">
            <v>8.15</v>
          </cell>
        </row>
        <row r="89">
          <cell r="B89" t="str">
            <v>V11</v>
          </cell>
          <cell r="C89">
            <v>9.92</v>
          </cell>
          <cell r="H89">
            <v>9.92</v>
          </cell>
        </row>
        <row r="90">
          <cell r="B90" t="str">
            <v>V13</v>
          </cell>
          <cell r="C90">
            <v>8.15</v>
          </cell>
          <cell r="H90">
            <v>8.15</v>
          </cell>
        </row>
        <row r="91">
          <cell r="B91" t="str">
            <v>V15</v>
          </cell>
          <cell r="C91">
            <v>8.68</v>
          </cell>
          <cell r="H91">
            <v>8.68</v>
          </cell>
        </row>
        <row r="92">
          <cell r="B92" t="str">
            <v>V17</v>
          </cell>
          <cell r="C92">
            <v>8.15</v>
          </cell>
          <cell r="H92">
            <v>8.15</v>
          </cell>
        </row>
        <row r="93">
          <cell r="H93"/>
        </row>
        <row r="94">
          <cell r="G94" t="str">
            <v>3ª Medição</v>
          </cell>
          <cell r="H94">
            <v>317.01</v>
          </cell>
        </row>
        <row r="95">
          <cell r="A95"/>
          <cell r="B95"/>
          <cell r="C95"/>
          <cell r="D95"/>
          <cell r="E95"/>
          <cell r="F95"/>
          <cell r="G95" t="str">
            <v>4ª Medição</v>
          </cell>
          <cell r="H95">
            <v>60.41</v>
          </cell>
          <cell r="I95"/>
          <cell r="J95"/>
        </row>
        <row r="96">
          <cell r="A96"/>
          <cell r="B96"/>
          <cell r="C96"/>
          <cell r="D96"/>
          <cell r="E96"/>
          <cell r="F96"/>
          <cell r="G96"/>
          <cell r="H96"/>
          <cell r="I96"/>
          <cell r="J96"/>
        </row>
        <row r="97">
          <cell r="H97"/>
        </row>
        <row r="98">
          <cell r="F98"/>
          <cell r="G98" t="str">
            <v>Medido Acumulado</v>
          </cell>
          <cell r="H98">
            <v>377.41999999999996</v>
          </cell>
        </row>
        <row r="99">
          <cell r="F99"/>
          <cell r="G99" t="str">
            <v>Contrato</v>
          </cell>
          <cell r="H99">
            <v>0</v>
          </cell>
        </row>
        <row r="100">
          <cell r="F100"/>
          <cell r="G100" t="str">
            <v>Saldo</v>
          </cell>
          <cell r="H100">
            <v>-377.41999999999996</v>
          </cell>
        </row>
        <row r="102">
          <cell r="A102" t="str">
            <v>8.4</v>
          </cell>
          <cell r="B102">
            <v>558.05999999999995</v>
          </cell>
          <cell r="C102"/>
          <cell r="D102"/>
          <cell r="E102"/>
          <cell r="F102"/>
          <cell r="G102"/>
          <cell r="H102">
            <v>17.420000000000002</v>
          </cell>
          <cell r="I102" t="e">
            <v>#REF!</v>
          </cell>
          <cell r="J102"/>
        </row>
        <row r="103">
          <cell r="B103" t="str">
            <v>4ª Medição</v>
          </cell>
          <cell r="C103"/>
          <cell r="H103"/>
        </row>
        <row r="104">
          <cell r="B104" t="str">
            <v>V6</v>
          </cell>
          <cell r="C104">
            <v>7.78</v>
          </cell>
          <cell r="H104">
            <v>7.78</v>
          </cell>
        </row>
        <row r="105">
          <cell r="B105" t="str">
            <v>V7</v>
          </cell>
          <cell r="C105">
            <v>1.94</v>
          </cell>
          <cell r="H105">
            <v>1.94</v>
          </cell>
        </row>
        <row r="106">
          <cell r="B106" t="str">
            <v>V11</v>
          </cell>
          <cell r="C106">
            <v>2.29</v>
          </cell>
          <cell r="H106">
            <v>2.29</v>
          </cell>
        </row>
        <row r="107">
          <cell r="B107" t="str">
            <v>V13</v>
          </cell>
          <cell r="C107">
            <v>2.25</v>
          </cell>
          <cell r="H107">
            <v>2.25</v>
          </cell>
        </row>
        <row r="108">
          <cell r="B108" t="str">
            <v>V15</v>
          </cell>
          <cell r="C108">
            <v>2.25</v>
          </cell>
          <cell r="H108">
            <v>2.25</v>
          </cell>
        </row>
        <row r="109">
          <cell r="B109" t="str">
            <v>V17</v>
          </cell>
          <cell r="C109">
            <v>0.91</v>
          </cell>
          <cell r="H109">
            <v>0.91</v>
          </cell>
        </row>
        <row r="110">
          <cell r="H110"/>
        </row>
        <row r="111">
          <cell r="G111" t="str">
            <v>3ª Medição</v>
          </cell>
          <cell r="H111">
            <v>89.35</v>
          </cell>
        </row>
        <row r="112">
          <cell r="A112"/>
          <cell r="B112"/>
          <cell r="C112"/>
          <cell r="D112"/>
          <cell r="E112"/>
          <cell r="F112"/>
          <cell r="G112" t="str">
            <v>4ª Medição</v>
          </cell>
          <cell r="H112">
            <v>17.420000000000002</v>
          </cell>
          <cell r="I112"/>
          <cell r="J112"/>
        </row>
        <row r="113">
          <cell r="A113"/>
          <cell r="B113"/>
          <cell r="C113"/>
          <cell r="D113"/>
          <cell r="E113"/>
          <cell r="F113"/>
          <cell r="G113"/>
          <cell r="H113"/>
          <cell r="I113"/>
          <cell r="J113"/>
        </row>
        <row r="114">
          <cell r="H114"/>
        </row>
        <row r="115">
          <cell r="F115"/>
          <cell r="G115" t="str">
            <v>Medido Acumulado</v>
          </cell>
          <cell r="H115">
            <v>106.77</v>
          </cell>
        </row>
        <row r="116">
          <cell r="F116"/>
          <cell r="G116" t="str">
            <v>Contrato</v>
          </cell>
          <cell r="H116">
            <v>4.3299999999999272</v>
          </cell>
        </row>
        <row r="117">
          <cell r="F117"/>
          <cell r="G117" t="str">
            <v>Saldo</v>
          </cell>
          <cell r="H117">
            <v>-102.44000000000007</v>
          </cell>
        </row>
        <row r="119">
          <cell r="A119" t="str">
            <v>8.5</v>
          </cell>
          <cell r="B119">
            <v>947.14</v>
          </cell>
          <cell r="C119"/>
          <cell r="D119"/>
          <cell r="E119"/>
          <cell r="F119"/>
          <cell r="G119"/>
          <cell r="H119">
            <v>119.88</v>
          </cell>
          <cell r="I119" t="e">
            <v>#REF!</v>
          </cell>
          <cell r="J119"/>
        </row>
        <row r="120">
          <cell r="B120" t="str">
            <v>4ª Medição</v>
          </cell>
          <cell r="C120"/>
          <cell r="H120">
            <v>0</v>
          </cell>
        </row>
        <row r="121">
          <cell r="B121" t="str">
            <v>V6</v>
          </cell>
          <cell r="C121">
            <v>47.54</v>
          </cell>
          <cell r="H121">
            <v>47.54</v>
          </cell>
        </row>
        <row r="122">
          <cell r="B122" t="str">
            <v>V7</v>
          </cell>
          <cell r="C122">
            <v>12.06</v>
          </cell>
          <cell r="H122">
            <v>12.06</v>
          </cell>
        </row>
        <row r="123">
          <cell r="B123" t="str">
            <v>V11</v>
          </cell>
          <cell r="C123">
            <v>9.93</v>
          </cell>
          <cell r="H123">
            <v>9.93</v>
          </cell>
        </row>
        <row r="124">
          <cell r="B124" t="str">
            <v>V13</v>
          </cell>
          <cell r="C124">
            <v>9.81</v>
          </cell>
          <cell r="H124">
            <v>9.81</v>
          </cell>
        </row>
        <row r="125">
          <cell r="B125" t="str">
            <v>V15</v>
          </cell>
          <cell r="C125">
            <v>9.81</v>
          </cell>
          <cell r="H125">
            <v>9.81</v>
          </cell>
        </row>
        <row r="126">
          <cell r="B126" t="str">
            <v>V17</v>
          </cell>
          <cell r="C126">
            <v>30.73</v>
          </cell>
          <cell r="H126">
            <v>30.73</v>
          </cell>
        </row>
        <row r="127">
          <cell r="H127"/>
        </row>
        <row r="128">
          <cell r="G128" t="str">
            <v>3ª Medição</v>
          </cell>
          <cell r="H128">
            <v>626.63</v>
          </cell>
        </row>
        <row r="129">
          <cell r="A129"/>
          <cell r="B129"/>
          <cell r="C129"/>
          <cell r="D129"/>
          <cell r="E129"/>
          <cell r="F129"/>
          <cell r="G129" t="str">
            <v>4ª Medição</v>
          </cell>
          <cell r="H129">
            <v>119.88</v>
          </cell>
          <cell r="I129"/>
          <cell r="J129"/>
        </row>
        <row r="130">
          <cell r="A130"/>
          <cell r="B130"/>
          <cell r="C130"/>
          <cell r="D130"/>
          <cell r="E130"/>
          <cell r="F130"/>
          <cell r="G130"/>
          <cell r="H130"/>
          <cell r="I130"/>
          <cell r="J130"/>
        </row>
        <row r="131">
          <cell r="H131"/>
        </row>
        <row r="132">
          <cell r="F132"/>
          <cell r="G132" t="str">
            <v>Medido Acumulado</v>
          </cell>
          <cell r="H132">
            <v>746.51</v>
          </cell>
        </row>
        <row r="133">
          <cell r="F133"/>
          <cell r="G133" t="str">
            <v>Contrato</v>
          </cell>
          <cell r="H133">
            <v>0</v>
          </cell>
        </row>
        <row r="134">
          <cell r="F134"/>
          <cell r="G134" t="str">
            <v>Saldo</v>
          </cell>
          <cell r="H134">
            <v>-746.51</v>
          </cell>
        </row>
        <row r="136">
          <cell r="A136" t="str">
            <v>8.6</v>
          </cell>
          <cell r="B136">
            <v>760.69</v>
          </cell>
          <cell r="C136"/>
          <cell r="D136"/>
          <cell r="E136"/>
          <cell r="F136"/>
          <cell r="G136"/>
          <cell r="H136">
            <v>127.48</v>
          </cell>
          <cell r="I136" t="e">
            <v>#REF!</v>
          </cell>
          <cell r="J136"/>
        </row>
        <row r="137">
          <cell r="B137" t="str">
            <v>4ª Medição</v>
          </cell>
          <cell r="C137"/>
          <cell r="H137"/>
        </row>
        <row r="138">
          <cell r="B138" t="str">
            <v>V7</v>
          </cell>
          <cell r="C138">
            <v>11.75</v>
          </cell>
          <cell r="H138">
            <v>11.75</v>
          </cell>
        </row>
        <row r="139">
          <cell r="B139" t="str">
            <v>V11</v>
          </cell>
          <cell r="C139">
            <v>44.09</v>
          </cell>
          <cell r="H139">
            <v>44.09</v>
          </cell>
        </row>
        <row r="140">
          <cell r="B140" t="str">
            <v>V13</v>
          </cell>
          <cell r="C140">
            <v>35.82</v>
          </cell>
          <cell r="H140">
            <v>35.82</v>
          </cell>
        </row>
        <row r="141">
          <cell r="B141" t="str">
            <v>V15</v>
          </cell>
          <cell r="C141">
            <v>35.82</v>
          </cell>
          <cell r="H141">
            <v>35.82</v>
          </cell>
        </row>
        <row r="142">
          <cell r="H142"/>
        </row>
        <row r="143">
          <cell r="H143"/>
        </row>
        <row r="144">
          <cell r="G144" t="str">
            <v>3ª Medição</v>
          </cell>
          <cell r="H144">
            <v>459.62</v>
          </cell>
        </row>
        <row r="145">
          <cell r="G145" t="str">
            <v>4ª Medição</v>
          </cell>
          <cell r="H145">
            <v>127.48</v>
          </cell>
        </row>
        <row r="146">
          <cell r="H146"/>
        </row>
        <row r="147">
          <cell r="F147"/>
          <cell r="G147" t="str">
            <v>Medido Acumulado</v>
          </cell>
          <cell r="H147">
            <v>587.1</v>
          </cell>
        </row>
        <row r="148">
          <cell r="F148"/>
          <cell r="G148" t="str">
            <v>Contrato</v>
          </cell>
          <cell r="H148">
            <v>9.4600000000000364</v>
          </cell>
        </row>
        <row r="149">
          <cell r="F149"/>
          <cell r="G149" t="str">
            <v>Saldo</v>
          </cell>
          <cell r="H149">
            <v>-577.64</v>
          </cell>
        </row>
        <row r="151">
          <cell r="A151" t="str">
            <v>8.7</v>
          </cell>
          <cell r="B151">
            <v>278.18</v>
          </cell>
          <cell r="C151"/>
          <cell r="D151"/>
          <cell r="E151"/>
          <cell r="F151"/>
          <cell r="G151"/>
          <cell r="H151">
            <v>17.2</v>
          </cell>
          <cell r="I151" t="e">
            <v>#REF!</v>
          </cell>
        </row>
        <row r="152">
          <cell r="B152" t="str">
            <v>4ª Medição</v>
          </cell>
          <cell r="C152"/>
          <cell r="H152"/>
        </row>
        <row r="153">
          <cell r="B153" t="str">
            <v>V7</v>
          </cell>
          <cell r="C153">
            <v>17.2</v>
          </cell>
          <cell r="H153">
            <v>17.2</v>
          </cell>
        </row>
        <row r="154">
          <cell r="H154">
            <v>0</v>
          </cell>
        </row>
        <row r="155">
          <cell r="H155">
            <v>0</v>
          </cell>
        </row>
        <row r="156">
          <cell r="H156"/>
        </row>
        <row r="157">
          <cell r="H157"/>
        </row>
        <row r="158">
          <cell r="H158"/>
        </row>
        <row r="159">
          <cell r="G159" t="str">
            <v>3ª Medição</v>
          </cell>
          <cell r="H159">
            <v>252.51</v>
          </cell>
        </row>
        <row r="160">
          <cell r="G160" t="str">
            <v>4ª Medição</v>
          </cell>
          <cell r="H160">
            <v>17.2</v>
          </cell>
        </row>
        <row r="161">
          <cell r="H161"/>
        </row>
        <row r="162">
          <cell r="F162"/>
          <cell r="G162" t="str">
            <v>Medido Acumulado</v>
          </cell>
          <cell r="H162">
            <v>269.70999999999998</v>
          </cell>
        </row>
        <row r="163">
          <cell r="F163"/>
          <cell r="G163" t="str">
            <v>Contrato</v>
          </cell>
          <cell r="H163">
            <v>0</v>
          </cell>
        </row>
        <row r="164">
          <cell r="F164"/>
          <cell r="G164" t="str">
            <v>Saldo</v>
          </cell>
          <cell r="H164">
            <v>-269.70999999999998</v>
          </cell>
        </row>
        <row r="166">
          <cell r="A166" t="str">
            <v>8.9</v>
          </cell>
          <cell r="B166">
            <v>377.68</v>
          </cell>
          <cell r="C166"/>
          <cell r="D166"/>
          <cell r="E166"/>
          <cell r="F166"/>
          <cell r="G166"/>
          <cell r="H166">
            <v>70.849999999999994</v>
          </cell>
          <cell r="I166" t="e">
            <v>#REF!</v>
          </cell>
        </row>
        <row r="167">
          <cell r="B167" t="str">
            <v>4ª Medição</v>
          </cell>
          <cell r="C167"/>
          <cell r="D167"/>
          <cell r="E167"/>
          <cell r="F167"/>
          <cell r="H167">
            <v>0</v>
          </cell>
        </row>
        <row r="168">
          <cell r="B168" t="str">
            <v>V2 - EXTERNA</v>
          </cell>
          <cell r="C168"/>
          <cell r="D168"/>
          <cell r="E168">
            <v>2.15</v>
          </cell>
          <cell r="F168">
            <v>0.8</v>
          </cell>
          <cell r="H168">
            <v>1.72</v>
          </cell>
        </row>
        <row r="169">
          <cell r="B169" t="str">
            <v>V2 - INTERNA</v>
          </cell>
          <cell r="C169"/>
          <cell r="D169"/>
          <cell r="E169">
            <v>2.15</v>
          </cell>
          <cell r="F169">
            <v>0.59</v>
          </cell>
          <cell r="H169">
            <v>1.2685</v>
          </cell>
        </row>
        <row r="170">
          <cell r="B170" t="str">
            <v>V2 - FUNDO</v>
          </cell>
          <cell r="C170"/>
          <cell r="D170"/>
          <cell r="E170">
            <v>2.15</v>
          </cell>
          <cell r="F170">
            <v>0.14000000000000001</v>
          </cell>
          <cell r="H170">
            <v>0.30099999999999999</v>
          </cell>
        </row>
        <row r="171">
          <cell r="B171" t="str">
            <v>V5 - EXTERNA</v>
          </cell>
          <cell r="C171"/>
          <cell r="D171"/>
          <cell r="E171">
            <v>3.5</v>
          </cell>
          <cell r="F171">
            <v>0.8</v>
          </cell>
          <cell r="H171">
            <v>2.8000000000000003</v>
          </cell>
        </row>
        <row r="172">
          <cell r="A172"/>
          <cell r="B172" t="str">
            <v>V5 - INTERNA</v>
          </cell>
          <cell r="C172"/>
          <cell r="D172"/>
          <cell r="E172">
            <v>3.5</v>
          </cell>
          <cell r="F172">
            <v>0.59</v>
          </cell>
          <cell r="G172"/>
          <cell r="H172">
            <v>2.0649999999999999</v>
          </cell>
          <cell r="I172"/>
          <cell r="J172"/>
        </row>
        <row r="173">
          <cell r="A173"/>
          <cell r="B173" t="str">
            <v>V5 - FUNDO</v>
          </cell>
          <cell r="C173"/>
          <cell r="D173"/>
          <cell r="E173">
            <v>3.5</v>
          </cell>
          <cell r="F173">
            <v>0.14000000000000001</v>
          </cell>
          <cell r="G173"/>
          <cell r="H173">
            <v>0.49000000000000005</v>
          </cell>
          <cell r="I173"/>
          <cell r="J173"/>
        </row>
        <row r="174">
          <cell r="A174"/>
          <cell r="B174" t="str">
            <v>V6 - EXTERNA</v>
          </cell>
          <cell r="C174"/>
          <cell r="D174"/>
          <cell r="E174">
            <v>20.21</v>
          </cell>
          <cell r="F174">
            <v>0.33</v>
          </cell>
          <cell r="G174"/>
          <cell r="H174">
            <v>6.6693000000000007</v>
          </cell>
          <cell r="I174"/>
          <cell r="J174"/>
        </row>
        <row r="175">
          <cell r="A175"/>
          <cell r="B175" t="str">
            <v>V6 - INTERNA</v>
          </cell>
          <cell r="C175"/>
          <cell r="D175"/>
          <cell r="E175">
            <v>20.21</v>
          </cell>
          <cell r="F175">
            <v>0.33</v>
          </cell>
          <cell r="G175"/>
          <cell r="H175">
            <v>6.6693000000000007</v>
          </cell>
          <cell r="I175"/>
          <cell r="J175"/>
        </row>
        <row r="176">
          <cell r="A176"/>
          <cell r="B176" t="str">
            <v>V6 - FUNDO</v>
          </cell>
          <cell r="C176"/>
          <cell r="D176"/>
          <cell r="E176">
            <v>20.21</v>
          </cell>
          <cell r="F176">
            <v>0.14000000000000001</v>
          </cell>
          <cell r="G176"/>
          <cell r="H176">
            <v>2.8294000000000006</v>
          </cell>
          <cell r="I176"/>
          <cell r="J176"/>
        </row>
        <row r="177">
          <cell r="A177"/>
          <cell r="B177" t="str">
            <v>V7 - EXTERNA</v>
          </cell>
          <cell r="C177"/>
          <cell r="D177"/>
          <cell r="E177">
            <v>9.6</v>
          </cell>
          <cell r="F177">
            <v>0.5</v>
          </cell>
          <cell r="G177"/>
          <cell r="H177">
            <v>4.8</v>
          </cell>
          <cell r="I177"/>
          <cell r="J177"/>
        </row>
        <row r="178">
          <cell r="A178"/>
          <cell r="B178" t="str">
            <v>V7 - INTERNA</v>
          </cell>
          <cell r="C178"/>
          <cell r="D178"/>
          <cell r="E178">
            <v>9.32</v>
          </cell>
          <cell r="F178">
            <v>0.33</v>
          </cell>
          <cell r="G178"/>
          <cell r="H178">
            <v>3.0756000000000001</v>
          </cell>
          <cell r="I178"/>
          <cell r="J178"/>
        </row>
        <row r="179">
          <cell r="A179"/>
          <cell r="B179" t="str">
            <v>V7 - FUNDO</v>
          </cell>
          <cell r="C179"/>
          <cell r="D179"/>
          <cell r="E179">
            <v>9.32</v>
          </cell>
          <cell r="F179">
            <v>0.14000000000000001</v>
          </cell>
          <cell r="G179"/>
          <cell r="H179">
            <v>1.3048000000000002</v>
          </cell>
          <cell r="I179"/>
          <cell r="J179"/>
        </row>
        <row r="180">
          <cell r="A180"/>
          <cell r="B180" t="str">
            <v>V11 - INTERNA</v>
          </cell>
          <cell r="C180">
            <v>2</v>
          </cell>
          <cell r="D180"/>
          <cell r="E180">
            <v>9.32</v>
          </cell>
          <cell r="F180">
            <v>0.33</v>
          </cell>
          <cell r="G180"/>
          <cell r="H180">
            <v>6.1512000000000002</v>
          </cell>
          <cell r="I180"/>
          <cell r="J180"/>
        </row>
        <row r="181">
          <cell r="A181"/>
          <cell r="B181" t="str">
            <v>V11 - FUNDO</v>
          </cell>
          <cell r="C181"/>
          <cell r="D181"/>
          <cell r="E181">
            <v>9.32</v>
          </cell>
          <cell r="F181">
            <v>0.33</v>
          </cell>
          <cell r="G181"/>
          <cell r="H181">
            <v>3.0756000000000001</v>
          </cell>
          <cell r="I181"/>
          <cell r="J181"/>
        </row>
        <row r="182">
          <cell r="A182"/>
          <cell r="B182" t="str">
            <v>V13 - INTERNA</v>
          </cell>
          <cell r="C182">
            <v>2</v>
          </cell>
          <cell r="D182"/>
          <cell r="E182">
            <v>9.32</v>
          </cell>
          <cell r="F182">
            <v>0.33</v>
          </cell>
          <cell r="G182"/>
          <cell r="H182">
            <v>6.1512000000000002</v>
          </cell>
          <cell r="I182"/>
          <cell r="J182"/>
        </row>
        <row r="183">
          <cell r="A183"/>
          <cell r="B183" t="str">
            <v>V13 - FUNDO</v>
          </cell>
          <cell r="C183"/>
          <cell r="D183"/>
          <cell r="E183">
            <v>9.32</v>
          </cell>
          <cell r="F183">
            <v>0.33</v>
          </cell>
          <cell r="G183"/>
          <cell r="H183">
            <v>3.0756000000000001</v>
          </cell>
          <cell r="I183"/>
          <cell r="J183"/>
        </row>
        <row r="184">
          <cell r="A184"/>
          <cell r="B184" t="str">
            <v>V15 - INTERNA</v>
          </cell>
          <cell r="C184">
            <v>2</v>
          </cell>
          <cell r="D184"/>
          <cell r="E184">
            <v>9.32</v>
          </cell>
          <cell r="F184">
            <v>0.33</v>
          </cell>
          <cell r="G184"/>
          <cell r="H184">
            <v>6.1512000000000002</v>
          </cell>
          <cell r="I184"/>
          <cell r="J184"/>
        </row>
        <row r="185">
          <cell r="B185" t="str">
            <v>V15 - FUNDO</v>
          </cell>
          <cell r="C185"/>
          <cell r="D185"/>
          <cell r="E185">
            <v>9.32</v>
          </cell>
          <cell r="F185">
            <v>0.33</v>
          </cell>
          <cell r="H185">
            <v>3.0756000000000001</v>
          </cell>
        </row>
        <row r="186">
          <cell r="B186" t="str">
            <v>V17 - EXTERNA</v>
          </cell>
          <cell r="C186"/>
          <cell r="D186"/>
          <cell r="E186">
            <v>9.6</v>
          </cell>
          <cell r="F186">
            <v>0.5</v>
          </cell>
          <cell r="H186">
            <v>4.8</v>
          </cell>
        </row>
        <row r="187">
          <cell r="B187" t="str">
            <v>V17 - INTERNA</v>
          </cell>
          <cell r="C187"/>
          <cell r="D187"/>
          <cell r="E187">
            <v>9.32</v>
          </cell>
          <cell r="F187">
            <v>0.33</v>
          </cell>
          <cell r="H187">
            <v>3.0756000000000001</v>
          </cell>
        </row>
        <row r="188">
          <cell r="B188" t="str">
            <v>V17 - FUNDO</v>
          </cell>
          <cell r="C188"/>
          <cell r="D188"/>
          <cell r="E188">
            <v>9.32</v>
          </cell>
          <cell r="F188">
            <v>0.14000000000000001</v>
          </cell>
          <cell r="H188">
            <v>1.3048000000000002</v>
          </cell>
        </row>
        <row r="189">
          <cell r="A189"/>
          <cell r="B189"/>
          <cell r="C189"/>
          <cell r="D189"/>
          <cell r="E189"/>
          <cell r="F189"/>
          <cell r="G189"/>
          <cell r="H189"/>
          <cell r="I189"/>
          <cell r="J189"/>
        </row>
        <row r="190">
          <cell r="A190"/>
          <cell r="B190"/>
          <cell r="C190"/>
          <cell r="D190"/>
          <cell r="E190"/>
          <cell r="F190"/>
          <cell r="G190" t="str">
            <v>3ª Medição</v>
          </cell>
          <cell r="H190">
            <v>143.26</v>
          </cell>
          <cell r="I190"/>
          <cell r="J190"/>
        </row>
        <row r="191">
          <cell r="A191"/>
          <cell r="B191"/>
          <cell r="C191"/>
          <cell r="D191"/>
          <cell r="E191"/>
          <cell r="F191"/>
          <cell r="G191" t="str">
            <v>4ª Medição</v>
          </cell>
          <cell r="H191">
            <v>70.849999999999994</v>
          </cell>
          <cell r="I191"/>
          <cell r="J191"/>
        </row>
        <row r="192">
          <cell r="H192"/>
        </row>
        <row r="193">
          <cell r="F193"/>
          <cell r="G193" t="str">
            <v>Medido Acumulado</v>
          </cell>
          <cell r="H193">
            <v>214.10999999999999</v>
          </cell>
        </row>
        <row r="194">
          <cell r="F194"/>
          <cell r="G194" t="str">
            <v>Contrato</v>
          </cell>
          <cell r="H194">
            <v>0.27000000000003865</v>
          </cell>
        </row>
        <row r="195">
          <cell r="F195"/>
          <cell r="G195" t="str">
            <v>Saldo</v>
          </cell>
          <cell r="H195">
            <v>-213.83999999999995</v>
          </cell>
        </row>
        <row r="197">
          <cell r="A197" t="str">
            <v>8.10</v>
          </cell>
          <cell r="B197">
            <v>37.97</v>
          </cell>
          <cell r="C197"/>
          <cell r="D197"/>
          <cell r="E197"/>
          <cell r="F197"/>
          <cell r="G197"/>
          <cell r="H197">
            <v>13.95</v>
          </cell>
          <cell r="I197" t="e">
            <v>#REF!</v>
          </cell>
        </row>
        <row r="198">
          <cell r="B198" t="str">
            <v>4ª Medição</v>
          </cell>
          <cell r="C198"/>
          <cell r="D198"/>
          <cell r="E198"/>
          <cell r="F198"/>
          <cell r="H198"/>
        </row>
        <row r="199">
          <cell r="B199" t="str">
            <v>L1 - LATERAL</v>
          </cell>
          <cell r="C199"/>
          <cell r="D199"/>
          <cell r="E199">
            <v>30.06</v>
          </cell>
          <cell r="F199">
            <v>0.17</v>
          </cell>
          <cell r="H199">
            <v>5.1101999999999999</v>
          </cell>
        </row>
        <row r="200">
          <cell r="B200" t="str">
            <v>L1 - FUNDO</v>
          </cell>
          <cell r="C200"/>
          <cell r="D200">
            <v>0.3</v>
          </cell>
          <cell r="E200">
            <v>29.46</v>
          </cell>
          <cell r="F200"/>
          <cell r="H200">
            <v>8.8379999999999992</v>
          </cell>
        </row>
        <row r="201">
          <cell r="H201">
            <v>0</v>
          </cell>
        </row>
        <row r="202">
          <cell r="H202"/>
        </row>
        <row r="203">
          <cell r="H203"/>
        </row>
        <row r="204">
          <cell r="H204"/>
        </row>
        <row r="205">
          <cell r="G205" t="str">
            <v>3ª Medição</v>
          </cell>
          <cell r="H205">
            <v>20.14</v>
          </cell>
        </row>
        <row r="206">
          <cell r="G206" t="str">
            <v>4ª Medição</v>
          </cell>
          <cell r="H206">
            <v>13.95</v>
          </cell>
        </row>
        <row r="207">
          <cell r="H207"/>
        </row>
        <row r="208">
          <cell r="F208"/>
          <cell r="G208" t="str">
            <v>Medido Acumulado</v>
          </cell>
          <cell r="H208">
            <v>34.090000000000003</v>
          </cell>
        </row>
        <row r="209">
          <cell r="F209"/>
          <cell r="G209" t="str">
            <v>Contrato</v>
          </cell>
          <cell r="H209">
            <v>0.18999999999999773</v>
          </cell>
        </row>
        <row r="210">
          <cell r="F210"/>
          <cell r="G210" t="str">
            <v>Saldo</v>
          </cell>
          <cell r="H210">
            <v>-33.900000000000006</v>
          </cell>
        </row>
        <row r="212">
          <cell r="A212" t="str">
            <v>8.11</v>
          </cell>
          <cell r="B212">
            <v>693.51</v>
          </cell>
          <cell r="C212"/>
          <cell r="D212"/>
          <cell r="E212"/>
          <cell r="F212"/>
          <cell r="G212"/>
          <cell r="H212">
            <v>555.16999999999996</v>
          </cell>
          <cell r="I212" t="e">
            <v>#REF!</v>
          </cell>
        </row>
        <row r="213">
          <cell r="B213" t="str">
            <v>4ª Medição</v>
          </cell>
          <cell r="C213"/>
          <cell r="D213"/>
          <cell r="E213"/>
          <cell r="H213">
            <v>0</v>
          </cell>
        </row>
        <row r="214">
          <cell r="B214" t="str">
            <v>L3</v>
          </cell>
          <cell r="C214"/>
          <cell r="D214">
            <v>4.2699999999999996</v>
          </cell>
          <cell r="E214">
            <v>9.33</v>
          </cell>
          <cell r="H214">
            <v>39.839099999999995</v>
          </cell>
        </row>
        <row r="215">
          <cell r="B215" t="str">
            <v>L4</v>
          </cell>
          <cell r="C215"/>
          <cell r="D215">
            <v>4.3600000000000003</v>
          </cell>
          <cell r="E215">
            <v>9.33</v>
          </cell>
          <cell r="H215">
            <v>40.678800000000003</v>
          </cell>
        </row>
        <row r="216">
          <cell r="B216" t="str">
            <v>L5</v>
          </cell>
          <cell r="C216"/>
          <cell r="D216">
            <v>5.15</v>
          </cell>
          <cell r="E216">
            <v>9.33</v>
          </cell>
          <cell r="H216">
            <v>48.049500000000002</v>
          </cell>
        </row>
        <row r="217">
          <cell r="B217" t="str">
            <v>L6</v>
          </cell>
          <cell r="C217"/>
          <cell r="D217">
            <v>5.8</v>
          </cell>
          <cell r="E217">
            <v>15.63</v>
          </cell>
          <cell r="H217">
            <v>90.653999999999996</v>
          </cell>
        </row>
        <row r="218">
          <cell r="A218"/>
          <cell r="B218" t="str">
            <v>L7</v>
          </cell>
          <cell r="C218"/>
          <cell r="D218">
            <v>3.4</v>
          </cell>
          <cell r="E218">
            <v>4</v>
          </cell>
          <cell r="F218"/>
          <cell r="G218"/>
          <cell r="H218">
            <v>13.6</v>
          </cell>
          <cell r="I218"/>
          <cell r="J218"/>
        </row>
        <row r="219">
          <cell r="A219"/>
          <cell r="B219" t="str">
            <v>L8</v>
          </cell>
          <cell r="C219"/>
          <cell r="D219">
            <v>10</v>
          </cell>
          <cell r="E219">
            <v>6.55</v>
          </cell>
          <cell r="F219"/>
          <cell r="G219"/>
          <cell r="H219">
            <v>65.5</v>
          </cell>
          <cell r="I219"/>
          <cell r="J219"/>
        </row>
        <row r="220">
          <cell r="A220"/>
          <cell r="B220" t="str">
            <v>L9</v>
          </cell>
          <cell r="C220"/>
          <cell r="D220">
            <v>1.35</v>
          </cell>
          <cell r="E220">
            <v>6.55</v>
          </cell>
          <cell r="F220"/>
          <cell r="G220"/>
          <cell r="H220">
            <v>8.8425000000000011</v>
          </cell>
          <cell r="I220"/>
          <cell r="J220"/>
        </row>
        <row r="221">
          <cell r="A221"/>
          <cell r="B221" t="str">
            <v>L10</v>
          </cell>
          <cell r="C221"/>
          <cell r="D221">
            <v>20.05</v>
          </cell>
          <cell r="E221">
            <v>2.0499999999999998</v>
          </cell>
          <cell r="F221"/>
          <cell r="G221"/>
          <cell r="H221">
            <v>41.102499999999999</v>
          </cell>
          <cell r="I221"/>
          <cell r="J221"/>
        </row>
        <row r="222">
          <cell r="B222" t="str">
            <v>L11</v>
          </cell>
          <cell r="C222"/>
          <cell r="D222">
            <v>9.32</v>
          </cell>
          <cell r="E222">
            <v>4.9000000000000004</v>
          </cell>
          <cell r="H222">
            <v>45.668000000000006</v>
          </cell>
        </row>
        <row r="223">
          <cell r="B223" t="str">
            <v>L12</v>
          </cell>
          <cell r="C223"/>
          <cell r="D223">
            <v>9.32</v>
          </cell>
          <cell r="E223">
            <v>5.7</v>
          </cell>
          <cell r="H223">
            <v>53.124000000000002</v>
          </cell>
        </row>
        <row r="224">
          <cell r="B224" t="str">
            <v>L13</v>
          </cell>
          <cell r="C224"/>
          <cell r="D224">
            <v>9.32</v>
          </cell>
          <cell r="E224">
            <v>3.53</v>
          </cell>
          <cell r="H224">
            <v>32.8996</v>
          </cell>
        </row>
        <row r="225">
          <cell r="B225" t="str">
            <v>L14</v>
          </cell>
          <cell r="C225"/>
          <cell r="D225">
            <v>9.32</v>
          </cell>
          <cell r="E225">
            <v>5.35</v>
          </cell>
          <cell r="H225">
            <v>49.861999999999995</v>
          </cell>
        </row>
        <row r="226">
          <cell r="B226" t="str">
            <v>LM</v>
          </cell>
          <cell r="C226"/>
          <cell r="D226">
            <v>3.87</v>
          </cell>
          <cell r="E226">
            <v>6.55</v>
          </cell>
          <cell r="H226">
            <v>25.348500000000001</v>
          </cell>
        </row>
        <row r="227">
          <cell r="A227"/>
          <cell r="B227"/>
          <cell r="C227"/>
          <cell r="D227"/>
          <cell r="E227"/>
          <cell r="F227"/>
          <cell r="G227"/>
          <cell r="H227"/>
          <cell r="I227"/>
          <cell r="J227"/>
        </row>
        <row r="228">
          <cell r="A228"/>
          <cell r="B228"/>
          <cell r="C228"/>
          <cell r="D228"/>
          <cell r="E228"/>
          <cell r="F228"/>
          <cell r="G228" t="str">
            <v>4ª Medição</v>
          </cell>
          <cell r="H228">
            <v>555.16999999999996</v>
          </cell>
          <cell r="I228"/>
          <cell r="J228"/>
        </row>
        <row r="229">
          <cell r="A229"/>
          <cell r="B229"/>
          <cell r="C229"/>
          <cell r="D229"/>
          <cell r="E229"/>
          <cell r="F229"/>
          <cell r="G229"/>
          <cell r="H229"/>
          <cell r="I229"/>
          <cell r="J229"/>
        </row>
        <row r="230">
          <cell r="A230"/>
          <cell r="B230"/>
          <cell r="C230"/>
          <cell r="D230"/>
          <cell r="E230"/>
          <cell r="F230"/>
          <cell r="G230"/>
          <cell r="H230"/>
          <cell r="I230"/>
          <cell r="J230"/>
        </row>
        <row r="231">
          <cell r="F231"/>
          <cell r="G231" t="str">
            <v>Medido Acumulado</v>
          </cell>
          <cell r="H231">
            <v>555.16999999999996</v>
          </cell>
        </row>
        <row r="232">
          <cell r="F232"/>
          <cell r="G232" t="str">
            <v>Contrato</v>
          </cell>
          <cell r="H232">
            <v>10.310000000000059</v>
          </cell>
        </row>
        <row r="233">
          <cell r="F233"/>
          <cell r="G233" t="str">
            <v>Saldo</v>
          </cell>
          <cell r="H233">
            <v>-544.8599999999999</v>
          </cell>
        </row>
        <row r="235">
          <cell r="A235" t="str">
            <v>8.12</v>
          </cell>
          <cell r="B235">
            <v>1042.95</v>
          </cell>
          <cell r="C235"/>
          <cell r="D235"/>
          <cell r="E235"/>
          <cell r="F235"/>
          <cell r="G235"/>
          <cell r="H235">
            <v>647.59</v>
          </cell>
          <cell r="I235" t="e">
            <v>#REF!</v>
          </cell>
        </row>
        <row r="236">
          <cell r="B236" t="str">
            <v>4ª Medição</v>
          </cell>
          <cell r="C236"/>
          <cell r="H236">
            <v>0</v>
          </cell>
        </row>
        <row r="237">
          <cell r="B237" t="str">
            <v xml:space="preserve">L1             </v>
          </cell>
          <cell r="C237">
            <v>231.24</v>
          </cell>
          <cell r="H237">
            <v>231.24</v>
          </cell>
        </row>
        <row r="238">
          <cell r="B238" t="str">
            <v>L6/L8</v>
          </cell>
          <cell r="C238">
            <v>73.891999999999996</v>
          </cell>
          <cell r="H238">
            <v>73.891999999999996</v>
          </cell>
        </row>
        <row r="239">
          <cell r="A239"/>
          <cell r="B239" t="str">
            <v>L7/L8</v>
          </cell>
          <cell r="C239">
            <v>18.595499999999998</v>
          </cell>
          <cell r="D239"/>
          <cell r="E239"/>
          <cell r="F239"/>
          <cell r="G239"/>
          <cell r="H239">
            <v>18.595499999999998</v>
          </cell>
          <cell r="I239"/>
          <cell r="J239"/>
        </row>
        <row r="240">
          <cell r="A240"/>
          <cell r="B240" t="str">
            <v>L6</v>
          </cell>
          <cell r="C240">
            <v>5.1449999999999996</v>
          </cell>
          <cell r="D240"/>
          <cell r="E240"/>
          <cell r="F240"/>
          <cell r="G240"/>
          <cell r="H240">
            <v>5.1449999999999996</v>
          </cell>
          <cell r="I240"/>
          <cell r="J240"/>
        </row>
        <row r="241">
          <cell r="A241"/>
          <cell r="B241" t="str">
            <v>L8</v>
          </cell>
          <cell r="C241">
            <v>24.622499999999999</v>
          </cell>
          <cell r="D241"/>
          <cell r="E241"/>
          <cell r="F241"/>
          <cell r="G241"/>
          <cell r="H241">
            <v>24.622499999999999</v>
          </cell>
          <cell r="I241"/>
          <cell r="J241"/>
        </row>
        <row r="242">
          <cell r="A242"/>
          <cell r="B242" t="str">
            <v>L10</v>
          </cell>
          <cell r="C242">
            <v>116.60775</v>
          </cell>
          <cell r="D242"/>
          <cell r="E242"/>
          <cell r="F242"/>
          <cell r="G242"/>
          <cell r="H242">
            <v>116.60775</v>
          </cell>
          <cell r="I242"/>
          <cell r="J242"/>
        </row>
        <row r="243">
          <cell r="A243"/>
          <cell r="B243" t="str">
            <v>L8/L9</v>
          </cell>
          <cell r="C243">
            <v>35.573999999999998</v>
          </cell>
          <cell r="D243"/>
          <cell r="E243"/>
          <cell r="F243"/>
          <cell r="G243"/>
          <cell r="H243">
            <v>35.573999999999998</v>
          </cell>
          <cell r="I243"/>
          <cell r="J243"/>
        </row>
        <row r="244">
          <cell r="B244" t="str">
            <v>L11/L12</v>
          </cell>
          <cell r="C244">
            <v>45.687599999999996</v>
          </cell>
          <cell r="H244">
            <v>45.687599999999996</v>
          </cell>
        </row>
        <row r="245">
          <cell r="B245" t="str">
            <v>L12/L13</v>
          </cell>
          <cell r="C245">
            <v>45.687599999999996</v>
          </cell>
          <cell r="H245">
            <v>45.687599999999996</v>
          </cell>
        </row>
        <row r="246">
          <cell r="B246" t="str">
            <v>L13/L14</v>
          </cell>
          <cell r="C246">
            <v>45.687599999999996</v>
          </cell>
          <cell r="H246">
            <v>45.687599999999996</v>
          </cell>
        </row>
        <row r="247">
          <cell r="B247" t="str">
            <v>L8/L14</v>
          </cell>
          <cell r="C247">
            <v>4.8509999999999991</v>
          </cell>
          <cell r="H247">
            <v>4.8509999999999991</v>
          </cell>
        </row>
        <row r="248">
          <cell r="H248"/>
        </row>
        <row r="249">
          <cell r="A249"/>
          <cell r="B249"/>
          <cell r="C249"/>
          <cell r="D249"/>
          <cell r="E249"/>
          <cell r="F249"/>
          <cell r="G249" t="str">
            <v>3ª Medição</v>
          </cell>
          <cell r="H249">
            <v>272.58</v>
          </cell>
          <cell r="I249"/>
          <cell r="J249"/>
        </row>
        <row r="250">
          <cell r="A250"/>
          <cell r="B250"/>
          <cell r="C250"/>
          <cell r="D250"/>
          <cell r="E250"/>
          <cell r="F250"/>
          <cell r="G250" t="str">
            <v>4ª Medição</v>
          </cell>
          <cell r="H250">
            <v>647.59</v>
          </cell>
          <cell r="I250"/>
          <cell r="J250"/>
        </row>
        <row r="251">
          <cell r="A251"/>
          <cell r="B251"/>
          <cell r="C251"/>
          <cell r="D251"/>
          <cell r="E251"/>
          <cell r="F251"/>
          <cell r="G251"/>
          <cell r="H251"/>
          <cell r="I251"/>
          <cell r="J251"/>
        </row>
        <row r="252">
          <cell r="H252"/>
        </row>
        <row r="253">
          <cell r="H253"/>
        </row>
        <row r="254">
          <cell r="F254"/>
          <cell r="G254" t="str">
            <v>Medido Acumulado</v>
          </cell>
          <cell r="H254">
            <v>920.17000000000007</v>
          </cell>
        </row>
        <row r="255">
          <cell r="F255"/>
          <cell r="G255" t="str">
            <v>Contrato</v>
          </cell>
          <cell r="H255">
            <v>2.6199999999998909</v>
          </cell>
        </row>
        <row r="256">
          <cell r="F256"/>
          <cell r="G256" t="str">
            <v>Saldo</v>
          </cell>
          <cell r="H256">
            <v>-917.55000000000018</v>
          </cell>
        </row>
        <row r="258">
          <cell r="A258" t="str">
            <v>8.13</v>
          </cell>
          <cell r="B258">
            <v>474.24</v>
          </cell>
          <cell r="C258"/>
          <cell r="D258"/>
          <cell r="E258"/>
          <cell r="F258"/>
          <cell r="G258"/>
          <cell r="H258">
            <v>33.380000000000003</v>
          </cell>
          <cell r="I258" t="e">
            <v>#REF!</v>
          </cell>
        </row>
        <row r="259">
          <cell r="B259" t="str">
            <v>4ª Medição</v>
          </cell>
          <cell r="C259"/>
          <cell r="H259"/>
        </row>
        <row r="260">
          <cell r="B260" t="str">
            <v xml:space="preserve">L1  </v>
          </cell>
          <cell r="C260">
            <v>33.380000000000003</v>
          </cell>
          <cell r="H260">
            <v>33.380000000000003</v>
          </cell>
        </row>
        <row r="261">
          <cell r="H261">
            <v>0</v>
          </cell>
        </row>
        <row r="262">
          <cell r="H262">
            <v>0</v>
          </cell>
        </row>
        <row r="263">
          <cell r="H263"/>
        </row>
        <row r="264">
          <cell r="H264"/>
        </row>
        <row r="265">
          <cell r="G265" t="str">
            <v>3ª Medição</v>
          </cell>
          <cell r="H265">
            <v>24.04</v>
          </cell>
        </row>
        <row r="266">
          <cell r="G266" t="str">
            <v>4ª Medição</v>
          </cell>
          <cell r="H266">
            <v>33.380000000000003</v>
          </cell>
        </row>
        <row r="267">
          <cell r="H267"/>
        </row>
        <row r="268">
          <cell r="H268"/>
        </row>
        <row r="269">
          <cell r="F269"/>
          <cell r="G269" t="str">
            <v>Medido Acumulado</v>
          </cell>
          <cell r="H269">
            <v>57.42</v>
          </cell>
        </row>
        <row r="270">
          <cell r="F270"/>
          <cell r="G270" t="str">
            <v>Contrato</v>
          </cell>
          <cell r="H270">
            <v>100</v>
          </cell>
        </row>
        <row r="271">
          <cell r="F271"/>
          <cell r="G271" t="str">
            <v>Saldo</v>
          </cell>
          <cell r="H271">
            <v>42.58</v>
          </cell>
        </row>
        <row r="273">
          <cell r="A273" t="str">
            <v>8.16</v>
          </cell>
          <cell r="B273">
            <v>867.98</v>
          </cell>
          <cell r="C273"/>
          <cell r="D273"/>
          <cell r="E273"/>
          <cell r="F273"/>
          <cell r="G273"/>
          <cell r="H273">
            <v>497.39</v>
          </cell>
          <cell r="I273" t="e">
            <v>#REF!</v>
          </cell>
        </row>
        <row r="274">
          <cell r="B274" t="str">
            <v>4ª Medição</v>
          </cell>
          <cell r="C274"/>
          <cell r="H274"/>
        </row>
        <row r="275">
          <cell r="B275" t="str">
            <v>L6</v>
          </cell>
          <cell r="C275">
            <v>105.45465306122449</v>
          </cell>
          <cell r="H275">
            <v>105.45465306122449</v>
          </cell>
        </row>
        <row r="276">
          <cell r="B276" t="str">
            <v>L7</v>
          </cell>
          <cell r="C276">
            <v>15.820408163265306</v>
          </cell>
          <cell r="H276">
            <v>15.820408163265306</v>
          </cell>
        </row>
        <row r="277">
          <cell r="B277" t="str">
            <v>L8</v>
          </cell>
          <cell r="C277">
            <v>76.193877551020407</v>
          </cell>
          <cell r="H277">
            <v>76.193877551020407</v>
          </cell>
        </row>
        <row r="278">
          <cell r="A278"/>
          <cell r="B278" t="str">
            <v>L9</v>
          </cell>
          <cell r="C278">
            <v>11.429081632653061</v>
          </cell>
          <cell r="D278"/>
          <cell r="E278"/>
          <cell r="F278"/>
          <cell r="G278"/>
          <cell r="H278">
            <v>11.429081632653061</v>
          </cell>
          <cell r="I278"/>
          <cell r="J278"/>
        </row>
        <row r="279">
          <cell r="A279"/>
          <cell r="B279" t="str">
            <v>L10</v>
          </cell>
          <cell r="C279">
            <v>47.813112244897958</v>
          </cell>
          <cell r="D279"/>
          <cell r="E279"/>
          <cell r="F279"/>
          <cell r="G279"/>
          <cell r="H279">
            <v>47.813112244897958</v>
          </cell>
          <cell r="I279"/>
          <cell r="J279"/>
        </row>
        <row r="280">
          <cell r="A280"/>
          <cell r="B280" t="str">
            <v>L11</v>
          </cell>
          <cell r="C280">
            <v>53.124000000000009</v>
          </cell>
          <cell r="D280"/>
          <cell r="E280"/>
          <cell r="F280"/>
          <cell r="G280"/>
          <cell r="H280">
            <v>53.124000000000009</v>
          </cell>
          <cell r="I280"/>
          <cell r="J280"/>
        </row>
        <row r="281">
          <cell r="A281"/>
          <cell r="B281" t="str">
            <v>L12</v>
          </cell>
          <cell r="C281">
            <v>61.79730612244898</v>
          </cell>
          <cell r="D281"/>
          <cell r="E281"/>
          <cell r="F281"/>
          <cell r="G281"/>
          <cell r="H281">
            <v>61.79730612244898</v>
          </cell>
          <cell r="I281"/>
          <cell r="J281"/>
        </row>
        <row r="282">
          <cell r="A282"/>
          <cell r="B282" t="str">
            <v>L13</v>
          </cell>
          <cell r="C282">
            <v>38.270963265306122</v>
          </cell>
          <cell r="D282"/>
          <cell r="E282"/>
          <cell r="F282"/>
          <cell r="G282"/>
          <cell r="H282">
            <v>38.270963265306122</v>
          </cell>
          <cell r="I282"/>
          <cell r="J282"/>
        </row>
        <row r="283">
          <cell r="A283"/>
          <cell r="B283" t="str">
            <v>L14</v>
          </cell>
          <cell r="C283">
            <v>58.002734693877542</v>
          </cell>
          <cell r="D283"/>
          <cell r="E283"/>
          <cell r="F283"/>
          <cell r="G283"/>
          <cell r="H283">
            <v>58.002734693877542</v>
          </cell>
          <cell r="I283"/>
          <cell r="J283"/>
        </row>
        <row r="284">
          <cell r="B284" t="str">
            <v>LM</v>
          </cell>
          <cell r="C284">
            <v>29.487030612244901</v>
          </cell>
          <cell r="H284">
            <v>29.487030612244901</v>
          </cell>
        </row>
        <row r="285">
          <cell r="B285"/>
          <cell r="C285"/>
          <cell r="H285"/>
        </row>
        <row r="286">
          <cell r="G286" t="str">
            <v>3ª Medição</v>
          </cell>
          <cell r="H286">
            <v>149.56</v>
          </cell>
        </row>
        <row r="287">
          <cell r="G287" t="str">
            <v>4ª Medição</v>
          </cell>
          <cell r="H287">
            <v>497.39</v>
          </cell>
        </row>
        <row r="288">
          <cell r="H288"/>
        </row>
        <row r="289">
          <cell r="H289"/>
        </row>
        <row r="290">
          <cell r="F290"/>
          <cell r="G290" t="str">
            <v>Medido Acumulado</v>
          </cell>
          <cell r="H290">
            <v>646.95000000000005</v>
          </cell>
        </row>
        <row r="291">
          <cell r="F291"/>
          <cell r="G291" t="str">
            <v>Contrato</v>
          </cell>
          <cell r="H291">
            <v>57.839999999999918</v>
          </cell>
        </row>
        <row r="292">
          <cell r="F292"/>
          <cell r="G292" t="str">
            <v>Saldo</v>
          </cell>
          <cell r="H292">
            <v>-589.11000000000013</v>
          </cell>
        </row>
        <row r="294">
          <cell r="A294" t="str">
            <v>8.17</v>
          </cell>
          <cell r="B294">
            <v>83.15</v>
          </cell>
          <cell r="C294"/>
          <cell r="D294"/>
          <cell r="E294"/>
          <cell r="F294"/>
          <cell r="G294"/>
          <cell r="H294">
            <v>54.52</v>
          </cell>
          <cell r="I294" t="e">
            <v>#REF!</v>
          </cell>
        </row>
        <row r="295">
          <cell r="B295" t="str">
            <v>4ª Medição</v>
          </cell>
          <cell r="C295"/>
          <cell r="D295"/>
          <cell r="E295"/>
          <cell r="F295"/>
          <cell r="G295"/>
          <cell r="H295">
            <v>0</v>
          </cell>
        </row>
        <row r="296">
          <cell r="B296" t="str">
            <v xml:space="preserve">L1    </v>
          </cell>
          <cell r="C296"/>
          <cell r="D296">
            <v>0.3</v>
          </cell>
          <cell r="E296">
            <v>29.96</v>
          </cell>
          <cell r="F296">
            <v>0.17</v>
          </cell>
          <cell r="G296"/>
          <cell r="H296">
            <v>1.52796</v>
          </cell>
        </row>
        <row r="297">
          <cell r="B297" t="str">
            <v>L6</v>
          </cell>
          <cell r="C297"/>
          <cell r="D297">
            <v>5.8</v>
          </cell>
          <cell r="E297">
            <v>15.63</v>
          </cell>
          <cell r="F297">
            <v>0.1</v>
          </cell>
          <cell r="G297"/>
          <cell r="H297">
            <v>9.0654000000000003</v>
          </cell>
        </row>
        <row r="298">
          <cell r="B298" t="str">
            <v>L7</v>
          </cell>
          <cell r="C298"/>
          <cell r="D298">
            <v>3.4</v>
          </cell>
          <cell r="E298">
            <v>4</v>
          </cell>
          <cell r="F298">
            <v>0.1</v>
          </cell>
          <cell r="G298"/>
          <cell r="H298">
            <v>1.36</v>
          </cell>
        </row>
        <row r="299">
          <cell r="A299"/>
          <cell r="B299" t="str">
            <v>L8</v>
          </cell>
          <cell r="C299"/>
          <cell r="D299">
            <v>10</v>
          </cell>
          <cell r="E299">
            <v>6.55</v>
          </cell>
          <cell r="F299">
            <v>0.12</v>
          </cell>
          <cell r="G299"/>
          <cell r="H299">
            <v>7.8599999999999994</v>
          </cell>
          <cell r="I299"/>
          <cell r="J299"/>
        </row>
        <row r="300">
          <cell r="A300"/>
          <cell r="B300" t="str">
            <v>L9</v>
          </cell>
          <cell r="C300"/>
          <cell r="D300">
            <v>1.35</v>
          </cell>
          <cell r="E300">
            <v>6.55</v>
          </cell>
          <cell r="F300">
            <v>0.1</v>
          </cell>
          <cell r="G300"/>
          <cell r="H300">
            <v>0.8842500000000002</v>
          </cell>
          <cell r="I300"/>
          <cell r="J300"/>
        </row>
        <row r="301">
          <cell r="A301"/>
          <cell r="B301" t="str">
            <v>L10</v>
          </cell>
          <cell r="C301"/>
          <cell r="D301">
            <v>20.05</v>
          </cell>
          <cell r="E301">
            <v>2.0499999999999998</v>
          </cell>
          <cell r="F301">
            <v>0.12</v>
          </cell>
          <cell r="G301"/>
          <cell r="H301">
            <v>4.9322999999999997</v>
          </cell>
          <cell r="I301"/>
          <cell r="J301"/>
        </row>
        <row r="302">
          <cell r="A302"/>
          <cell r="B302" t="str">
            <v>L11</v>
          </cell>
          <cell r="C302"/>
          <cell r="D302">
            <v>9.32</v>
          </cell>
          <cell r="E302">
            <v>4.9000000000000004</v>
          </cell>
          <cell r="F302">
            <v>0.1</v>
          </cell>
          <cell r="G302"/>
          <cell r="H302">
            <v>4.5668000000000006</v>
          </cell>
          <cell r="I302"/>
          <cell r="J302"/>
        </row>
        <row r="303">
          <cell r="A303"/>
          <cell r="B303" t="str">
            <v>L12</v>
          </cell>
          <cell r="C303"/>
          <cell r="D303">
            <v>9.32</v>
          </cell>
          <cell r="E303">
            <v>5.7</v>
          </cell>
          <cell r="F303">
            <v>0.1</v>
          </cell>
          <cell r="G303"/>
          <cell r="H303">
            <v>5.3124000000000002</v>
          </cell>
          <cell r="I303"/>
          <cell r="J303"/>
        </row>
        <row r="304">
          <cell r="A304"/>
          <cell r="B304" t="str">
            <v>L13</v>
          </cell>
          <cell r="C304"/>
          <cell r="D304">
            <v>9.32</v>
          </cell>
          <cell r="E304">
            <v>3.53</v>
          </cell>
          <cell r="F304">
            <v>0.1</v>
          </cell>
          <cell r="G304"/>
          <cell r="H304">
            <v>3.2899600000000002</v>
          </cell>
          <cell r="I304"/>
          <cell r="J304"/>
        </row>
        <row r="305">
          <cell r="A305"/>
          <cell r="B305" t="str">
            <v>L14</v>
          </cell>
          <cell r="C305"/>
          <cell r="D305">
            <v>9.32</v>
          </cell>
          <cell r="E305">
            <v>5.35</v>
          </cell>
          <cell r="F305">
            <v>0.1</v>
          </cell>
          <cell r="G305"/>
          <cell r="H305">
            <v>4.9862000000000002</v>
          </cell>
          <cell r="I305"/>
          <cell r="J305"/>
        </row>
        <row r="306">
          <cell r="A306"/>
          <cell r="B306" t="str">
            <v>LM</v>
          </cell>
          <cell r="C306"/>
          <cell r="D306">
            <v>3.87</v>
          </cell>
          <cell r="E306">
            <v>6.55</v>
          </cell>
          <cell r="F306">
            <v>0.12</v>
          </cell>
          <cell r="G306"/>
          <cell r="H306">
            <v>3.04182</v>
          </cell>
          <cell r="I306"/>
          <cell r="J306"/>
        </row>
        <row r="307">
          <cell r="A307"/>
          <cell r="B307" t="str">
            <v xml:space="preserve">V2     </v>
          </cell>
          <cell r="C307"/>
          <cell r="D307">
            <v>0.14000000000000001</v>
          </cell>
          <cell r="E307">
            <v>3.5</v>
          </cell>
          <cell r="F307">
            <v>0.8</v>
          </cell>
          <cell r="G307"/>
          <cell r="H307">
            <v>0.39200000000000007</v>
          </cell>
          <cell r="I307"/>
          <cell r="J307"/>
        </row>
        <row r="308">
          <cell r="A308"/>
          <cell r="B308" t="str">
            <v xml:space="preserve">V5     </v>
          </cell>
          <cell r="C308"/>
          <cell r="D308">
            <v>0.14000000000000001</v>
          </cell>
          <cell r="E308">
            <v>3.5</v>
          </cell>
          <cell r="F308">
            <v>0.8</v>
          </cell>
          <cell r="G308"/>
          <cell r="H308">
            <v>0.39200000000000007</v>
          </cell>
          <cell r="I308"/>
          <cell r="J308"/>
        </row>
        <row r="309">
          <cell r="A309"/>
          <cell r="B309" t="str">
            <v>V6</v>
          </cell>
          <cell r="C309"/>
          <cell r="D309">
            <v>0.14000000000000001</v>
          </cell>
          <cell r="E309">
            <v>20.21</v>
          </cell>
          <cell r="F309">
            <v>0.5</v>
          </cell>
          <cell r="G309"/>
          <cell r="H309">
            <v>1.4147000000000003</v>
          </cell>
          <cell r="I309"/>
          <cell r="J309"/>
        </row>
        <row r="310">
          <cell r="A310"/>
          <cell r="B310" t="str">
            <v>V7</v>
          </cell>
          <cell r="C310"/>
          <cell r="D310">
            <v>0.14000000000000001</v>
          </cell>
          <cell r="E310">
            <v>9.33</v>
          </cell>
          <cell r="F310">
            <v>0.5</v>
          </cell>
          <cell r="G310"/>
          <cell r="H310">
            <v>0.65310000000000001</v>
          </cell>
          <cell r="I310"/>
          <cell r="J310"/>
        </row>
        <row r="311">
          <cell r="A311"/>
          <cell r="B311" t="str">
            <v>V11</v>
          </cell>
          <cell r="C311"/>
          <cell r="D311">
            <v>0.14000000000000001</v>
          </cell>
          <cell r="E311">
            <v>9.33</v>
          </cell>
          <cell r="F311">
            <v>0.5</v>
          </cell>
          <cell r="G311"/>
          <cell r="H311">
            <v>0.65310000000000001</v>
          </cell>
          <cell r="I311"/>
          <cell r="J311"/>
        </row>
        <row r="312">
          <cell r="A312"/>
          <cell r="B312" t="str">
            <v>V13</v>
          </cell>
          <cell r="C312"/>
          <cell r="D312">
            <v>0.14000000000000001</v>
          </cell>
          <cell r="E312">
            <v>9.33</v>
          </cell>
          <cell r="F312">
            <v>0.5</v>
          </cell>
          <cell r="G312"/>
          <cell r="H312">
            <v>0.65310000000000001</v>
          </cell>
          <cell r="I312"/>
          <cell r="J312"/>
        </row>
        <row r="313">
          <cell r="A313"/>
          <cell r="B313" t="str">
            <v>V15</v>
          </cell>
          <cell r="C313"/>
          <cell r="D313">
            <v>0.14000000000000001</v>
          </cell>
          <cell r="E313">
            <v>9.33</v>
          </cell>
          <cell r="F313">
            <v>0.5</v>
          </cell>
          <cell r="G313"/>
          <cell r="H313">
            <v>0.65310000000000001</v>
          </cell>
          <cell r="I313"/>
          <cell r="J313"/>
        </row>
        <row r="314">
          <cell r="A314"/>
          <cell r="B314" t="str">
            <v>V16</v>
          </cell>
          <cell r="C314"/>
          <cell r="D314">
            <v>0.14000000000000001</v>
          </cell>
          <cell r="E314">
            <v>9.33</v>
          </cell>
          <cell r="F314">
            <v>0.5</v>
          </cell>
          <cell r="G314"/>
          <cell r="H314">
            <v>0.65310000000000001</v>
          </cell>
          <cell r="I314"/>
          <cell r="J314"/>
        </row>
        <row r="315">
          <cell r="A315"/>
          <cell r="B315" t="str">
            <v>V17</v>
          </cell>
          <cell r="C315"/>
          <cell r="D315">
            <v>0.14000000000000001</v>
          </cell>
          <cell r="E315">
            <v>9.33</v>
          </cell>
          <cell r="F315">
            <v>0.5</v>
          </cell>
          <cell r="G315"/>
          <cell r="H315">
            <v>0.65310000000000001</v>
          </cell>
          <cell r="I315"/>
          <cell r="J315"/>
        </row>
        <row r="316">
          <cell r="B316" t="str">
            <v>V18</v>
          </cell>
          <cell r="C316"/>
          <cell r="D316">
            <v>0.14000000000000001</v>
          </cell>
          <cell r="E316">
            <v>3.54</v>
          </cell>
          <cell r="F316">
            <v>0.5</v>
          </cell>
          <cell r="G316"/>
          <cell r="H316">
            <v>0.24780000000000002</v>
          </cell>
        </row>
        <row r="317">
          <cell r="B317" t="str">
            <v>V19</v>
          </cell>
          <cell r="C317"/>
          <cell r="D317">
            <v>0.14000000000000001</v>
          </cell>
          <cell r="E317">
            <v>6.55</v>
          </cell>
          <cell r="F317">
            <v>0.5</v>
          </cell>
          <cell r="G317"/>
          <cell r="H317">
            <v>0.45850000000000002</v>
          </cell>
        </row>
        <row r="318">
          <cell r="B318" t="str">
            <v>V20</v>
          </cell>
          <cell r="C318"/>
          <cell r="D318">
            <v>0.14000000000000001</v>
          </cell>
          <cell r="E318">
            <v>6.55</v>
          </cell>
          <cell r="F318">
            <v>0.5</v>
          </cell>
          <cell r="G318"/>
          <cell r="H318">
            <v>0.45850000000000002</v>
          </cell>
        </row>
        <row r="319">
          <cell r="B319" t="str">
            <v>V21</v>
          </cell>
          <cell r="C319"/>
          <cell r="D319">
            <v>0.14000000000000001</v>
          </cell>
          <cell r="E319">
            <v>5.8</v>
          </cell>
          <cell r="F319">
            <v>0.5</v>
          </cell>
          <cell r="G319"/>
          <cell r="H319">
            <v>0.40600000000000003</v>
          </cell>
        </row>
        <row r="320">
          <cell r="B320"/>
          <cell r="C320"/>
          <cell r="D320"/>
          <cell r="E320"/>
          <cell r="F320"/>
          <cell r="G320"/>
          <cell r="H320"/>
        </row>
        <row r="321">
          <cell r="A321"/>
          <cell r="B321"/>
          <cell r="C321"/>
          <cell r="D321"/>
          <cell r="E321"/>
          <cell r="F321"/>
          <cell r="G321" t="str">
            <v>3ª Medição</v>
          </cell>
          <cell r="H321">
            <v>24.74</v>
          </cell>
          <cell r="I321"/>
          <cell r="J321"/>
        </row>
        <row r="322">
          <cell r="A322"/>
          <cell r="B322"/>
          <cell r="C322"/>
          <cell r="D322"/>
          <cell r="E322"/>
          <cell r="F322"/>
          <cell r="G322" t="str">
            <v>4ª Medição</v>
          </cell>
          <cell r="H322">
            <v>54.52</v>
          </cell>
          <cell r="I322"/>
          <cell r="J322"/>
        </row>
        <row r="323">
          <cell r="A323"/>
          <cell r="B323"/>
          <cell r="C323"/>
          <cell r="D323"/>
          <cell r="E323"/>
          <cell r="F323"/>
          <cell r="G323"/>
          <cell r="H323"/>
          <cell r="I323"/>
          <cell r="J323"/>
        </row>
        <row r="324">
          <cell r="H324"/>
        </row>
        <row r="325">
          <cell r="F325"/>
          <cell r="G325" t="str">
            <v>Medido Acumulado</v>
          </cell>
          <cell r="H325">
            <v>79.260000000000005</v>
          </cell>
        </row>
        <row r="326">
          <cell r="F326"/>
          <cell r="G326" t="str">
            <v>Contrato</v>
          </cell>
          <cell r="H326">
            <v>1.9999999999996021E-2</v>
          </cell>
        </row>
        <row r="327">
          <cell r="F327"/>
          <cell r="G327" t="str">
            <v>Saldo</v>
          </cell>
          <cell r="H327">
            <v>-79.240000000000009</v>
          </cell>
        </row>
        <row r="329">
          <cell r="A329" t="str">
            <v>8.18</v>
          </cell>
          <cell r="B329">
            <v>444.96</v>
          </cell>
          <cell r="C329"/>
          <cell r="D329"/>
          <cell r="E329"/>
          <cell r="F329"/>
          <cell r="G329"/>
          <cell r="H329">
            <v>294.64999999999998</v>
          </cell>
          <cell r="I329" t="e">
            <v>#REF!</v>
          </cell>
        </row>
        <row r="330">
          <cell r="B330" t="str">
            <v>4ª Medição</v>
          </cell>
          <cell r="C330"/>
          <cell r="D330"/>
          <cell r="E330"/>
          <cell r="H330">
            <v>0</v>
          </cell>
        </row>
        <row r="331">
          <cell r="B331" t="str">
            <v>L6</v>
          </cell>
          <cell r="C331"/>
          <cell r="D331">
            <v>5.8</v>
          </cell>
          <cell r="E331">
            <v>15.63</v>
          </cell>
          <cell r="H331">
            <v>90.653999999999996</v>
          </cell>
        </row>
        <row r="332">
          <cell r="B332" t="str">
            <v>L7</v>
          </cell>
          <cell r="C332"/>
          <cell r="D332">
            <v>3.4</v>
          </cell>
          <cell r="E332">
            <v>4</v>
          </cell>
          <cell r="H332">
            <v>13.6</v>
          </cell>
        </row>
        <row r="333">
          <cell r="B333" t="str">
            <v>L9</v>
          </cell>
          <cell r="C333"/>
          <cell r="D333">
            <v>1.35</v>
          </cell>
          <cell r="E333">
            <v>6.55</v>
          </cell>
          <cell r="H333">
            <v>8.8425000000000011</v>
          </cell>
        </row>
        <row r="334">
          <cell r="B334" t="str">
            <v>L11</v>
          </cell>
          <cell r="C334"/>
          <cell r="D334">
            <v>9.32</v>
          </cell>
          <cell r="E334">
            <v>4.9000000000000004</v>
          </cell>
          <cell r="H334">
            <v>45.668000000000006</v>
          </cell>
        </row>
        <row r="335">
          <cell r="B335" t="str">
            <v>L12</v>
          </cell>
          <cell r="C335"/>
          <cell r="D335">
            <v>9.32</v>
          </cell>
          <cell r="E335">
            <v>5.7</v>
          </cell>
          <cell r="H335">
            <v>53.124000000000002</v>
          </cell>
        </row>
        <row r="336">
          <cell r="B336" t="str">
            <v>L13</v>
          </cell>
          <cell r="C336"/>
          <cell r="D336">
            <v>9.32</v>
          </cell>
          <cell r="E336">
            <v>3.53</v>
          </cell>
          <cell r="H336">
            <v>32.8996</v>
          </cell>
        </row>
        <row r="337">
          <cell r="B337" t="str">
            <v>L14</v>
          </cell>
          <cell r="C337"/>
          <cell r="D337">
            <v>9.32</v>
          </cell>
          <cell r="E337">
            <v>5.35</v>
          </cell>
          <cell r="H337">
            <v>49.861999999999995</v>
          </cell>
        </row>
        <row r="338">
          <cell r="H338"/>
        </row>
        <row r="339">
          <cell r="A339"/>
          <cell r="B339"/>
          <cell r="C339"/>
          <cell r="D339"/>
          <cell r="E339"/>
          <cell r="F339"/>
          <cell r="G339"/>
          <cell r="H339"/>
          <cell r="I339"/>
          <cell r="J339"/>
        </row>
        <row r="340">
          <cell r="A340"/>
          <cell r="B340"/>
          <cell r="C340"/>
          <cell r="D340"/>
          <cell r="E340"/>
          <cell r="F340"/>
          <cell r="G340" t="str">
            <v>3ª Medição</v>
          </cell>
          <cell r="H340">
            <v>128.57</v>
          </cell>
          <cell r="I340"/>
          <cell r="J340"/>
        </row>
        <row r="341">
          <cell r="A341"/>
          <cell r="B341"/>
          <cell r="C341"/>
          <cell r="D341"/>
          <cell r="E341"/>
          <cell r="F341"/>
          <cell r="G341" t="str">
            <v>4ª Medição</v>
          </cell>
          <cell r="H341">
            <v>294.64999999999998</v>
          </cell>
          <cell r="I341"/>
          <cell r="J341"/>
        </row>
        <row r="342">
          <cell r="A342"/>
          <cell r="B342"/>
          <cell r="C342"/>
          <cell r="D342"/>
          <cell r="E342"/>
          <cell r="F342"/>
          <cell r="G342"/>
          <cell r="H342"/>
          <cell r="I342"/>
          <cell r="J342"/>
        </row>
        <row r="343">
          <cell r="H343"/>
        </row>
        <row r="344">
          <cell r="F344"/>
          <cell r="G344" t="str">
            <v>Medido Acumulado</v>
          </cell>
          <cell r="H344">
            <v>423.21999999999997</v>
          </cell>
        </row>
        <row r="345">
          <cell r="F345"/>
          <cell r="G345" t="str">
            <v>Contrato</v>
          </cell>
          <cell r="H345">
            <v>21.740000000000009</v>
          </cell>
        </row>
        <row r="346">
          <cell r="F346"/>
          <cell r="G346" t="str">
            <v>Saldo</v>
          </cell>
          <cell r="H346">
            <v>-401.47999999999996</v>
          </cell>
        </row>
        <row r="348">
          <cell r="A348" t="str">
            <v>8.19</v>
          </cell>
          <cell r="B348">
            <v>246.47</v>
          </cell>
          <cell r="C348"/>
          <cell r="D348"/>
          <cell r="E348"/>
          <cell r="F348"/>
          <cell r="G348"/>
          <cell r="H348">
            <v>131.94999999999999</v>
          </cell>
          <cell r="I348" t="e">
            <v>#REF!</v>
          </cell>
        </row>
        <row r="349">
          <cell r="B349" t="str">
            <v>4ª Medição</v>
          </cell>
          <cell r="C349"/>
          <cell r="D349"/>
          <cell r="E349"/>
          <cell r="H349"/>
        </row>
        <row r="350">
          <cell r="B350" t="str">
            <v>L8</v>
          </cell>
          <cell r="C350"/>
          <cell r="D350">
            <v>10</v>
          </cell>
          <cell r="E350">
            <v>6.55</v>
          </cell>
          <cell r="H350">
            <v>65.5</v>
          </cell>
        </row>
        <row r="351">
          <cell r="B351" t="str">
            <v>L10</v>
          </cell>
          <cell r="C351"/>
          <cell r="D351">
            <v>20.05</v>
          </cell>
          <cell r="E351">
            <v>2.0499999999999998</v>
          </cell>
          <cell r="H351">
            <v>41.102499999999999</v>
          </cell>
        </row>
        <row r="352">
          <cell r="B352" t="str">
            <v>LM</v>
          </cell>
          <cell r="C352"/>
          <cell r="D352">
            <v>3.87</v>
          </cell>
          <cell r="E352">
            <v>6.55</v>
          </cell>
          <cell r="H352">
            <v>25.348500000000001</v>
          </cell>
        </row>
        <row r="353">
          <cell r="B353"/>
          <cell r="C353"/>
          <cell r="D353"/>
          <cell r="E353"/>
          <cell r="H353">
            <v>0</v>
          </cell>
        </row>
        <row r="354">
          <cell r="H354"/>
        </row>
        <row r="355">
          <cell r="H355"/>
        </row>
        <row r="356">
          <cell r="G356" t="str">
            <v>4ª Medição</v>
          </cell>
          <cell r="H356">
            <v>131.94999999999999</v>
          </cell>
        </row>
        <row r="357">
          <cell r="H357"/>
        </row>
        <row r="358">
          <cell r="H358"/>
        </row>
        <row r="359">
          <cell r="F359"/>
          <cell r="G359" t="str">
            <v>Medido Acumulado</v>
          </cell>
          <cell r="H359">
            <v>131.94999999999999</v>
          </cell>
        </row>
        <row r="360">
          <cell r="F360"/>
          <cell r="G360" t="str">
            <v>Contrato</v>
          </cell>
          <cell r="H360">
            <v>99.580000000000013</v>
          </cell>
        </row>
        <row r="361">
          <cell r="F361"/>
          <cell r="G361" t="str">
            <v>Saldo</v>
          </cell>
          <cell r="H361">
            <v>-32.369999999999976</v>
          </cell>
        </row>
        <row r="363">
          <cell r="A363" t="str">
            <v>20.3.1</v>
          </cell>
          <cell r="B363">
            <v>699</v>
          </cell>
          <cell r="C363"/>
          <cell r="D363"/>
          <cell r="E363"/>
          <cell r="F363"/>
          <cell r="G363"/>
          <cell r="H363">
            <v>288.76</v>
          </cell>
          <cell r="I363" t="e">
            <v>#REF!</v>
          </cell>
        </row>
        <row r="364">
          <cell r="B364" t="str">
            <v>4ª Medição</v>
          </cell>
          <cell r="C364"/>
          <cell r="D364"/>
          <cell r="E364"/>
          <cell r="F364"/>
          <cell r="H364"/>
        </row>
        <row r="365">
          <cell r="B365" t="str">
            <v xml:space="preserve">CORTE ESTACIONAMENTO </v>
          </cell>
          <cell r="C365"/>
          <cell r="D365">
            <v>15.6</v>
          </cell>
          <cell r="E365">
            <v>61.7</v>
          </cell>
          <cell r="F365">
            <v>0.3</v>
          </cell>
          <cell r="H365">
            <v>288.75599999999997</v>
          </cell>
        </row>
        <row r="366">
          <cell r="B366"/>
          <cell r="C366"/>
          <cell r="D366"/>
          <cell r="E366"/>
          <cell r="F366"/>
          <cell r="H366">
            <v>0</v>
          </cell>
        </row>
        <row r="367">
          <cell r="H367">
            <v>0</v>
          </cell>
        </row>
        <row r="368">
          <cell r="H368">
            <v>0</v>
          </cell>
        </row>
        <row r="369">
          <cell r="H369"/>
        </row>
        <row r="370">
          <cell r="H370"/>
        </row>
        <row r="371">
          <cell r="G371" t="str">
            <v>4ª Medição</v>
          </cell>
          <cell r="H371">
            <v>288.76</v>
          </cell>
        </row>
        <row r="372">
          <cell r="H372"/>
        </row>
        <row r="373">
          <cell r="H373"/>
        </row>
        <row r="374">
          <cell r="F374"/>
          <cell r="G374" t="str">
            <v>Medido Acumulado</v>
          </cell>
          <cell r="H374">
            <v>288.76</v>
          </cell>
        </row>
        <row r="375">
          <cell r="F375"/>
          <cell r="G375" t="str">
            <v>Contrato</v>
          </cell>
          <cell r="H375">
            <v>288.44</v>
          </cell>
        </row>
        <row r="376">
          <cell r="F376"/>
          <cell r="G376" t="str">
            <v>Saldo</v>
          </cell>
          <cell r="H376">
            <v>-0.31999999999999318</v>
          </cell>
        </row>
        <row r="378">
          <cell r="A378" t="str">
            <v>20.3.2</v>
          </cell>
          <cell r="B378">
            <v>838.8</v>
          </cell>
          <cell r="C378"/>
          <cell r="D378"/>
          <cell r="E378"/>
          <cell r="F378"/>
          <cell r="G378"/>
          <cell r="H378">
            <v>360.95</v>
          </cell>
          <cell r="I378" t="e">
            <v>#REF!</v>
          </cell>
        </row>
        <row r="379">
          <cell r="B379" t="str">
            <v>4ª Medição</v>
          </cell>
          <cell r="C379"/>
          <cell r="D379"/>
          <cell r="E379"/>
          <cell r="F379"/>
          <cell r="G379"/>
          <cell r="H379"/>
        </row>
        <row r="380">
          <cell r="B380" t="str">
            <v>CORTE ESTACIONAMENTO</v>
          </cell>
          <cell r="C380"/>
          <cell r="D380">
            <v>15</v>
          </cell>
          <cell r="E380">
            <v>61.7</v>
          </cell>
          <cell r="F380">
            <v>0.3</v>
          </cell>
          <cell r="G380">
            <v>1.3</v>
          </cell>
          <cell r="H380">
            <v>360.94499999999999</v>
          </cell>
        </row>
        <row r="381">
          <cell r="H381">
            <v>0</v>
          </cell>
        </row>
        <row r="382">
          <cell r="H382">
            <v>0</v>
          </cell>
        </row>
        <row r="383">
          <cell r="H383">
            <v>0</v>
          </cell>
        </row>
        <row r="384">
          <cell r="H384"/>
        </row>
        <row r="385">
          <cell r="H385"/>
        </row>
        <row r="386">
          <cell r="G386" t="str">
            <v>4ª Medição</v>
          </cell>
          <cell r="H386">
            <v>360.95</v>
          </cell>
        </row>
        <row r="387">
          <cell r="H387"/>
        </row>
        <row r="388">
          <cell r="H388"/>
        </row>
        <row r="389">
          <cell r="F389"/>
          <cell r="G389" t="str">
            <v>Medido Acumulado</v>
          </cell>
          <cell r="H389">
            <v>360.95</v>
          </cell>
        </row>
        <row r="390">
          <cell r="F390"/>
          <cell r="G390" t="str">
            <v>Contrato</v>
          </cell>
          <cell r="H390">
            <v>308.77</v>
          </cell>
        </row>
        <row r="391">
          <cell r="F391"/>
          <cell r="G391" t="str">
            <v>Saldo</v>
          </cell>
          <cell r="H391">
            <v>-52.180000000000007</v>
          </cell>
        </row>
        <row r="393">
          <cell r="A393" t="str">
            <v>20.3.5</v>
          </cell>
          <cell r="B393">
            <v>252</v>
          </cell>
          <cell r="C393"/>
          <cell r="D393"/>
          <cell r="E393"/>
          <cell r="F393"/>
          <cell r="G393"/>
          <cell r="H393">
            <v>125.78</v>
          </cell>
          <cell r="I393" t="e">
            <v>#REF!</v>
          </cell>
        </row>
        <row r="394">
          <cell r="B394" t="str">
            <v>4ª Medição</v>
          </cell>
          <cell r="C394"/>
          <cell r="D394"/>
          <cell r="E394"/>
          <cell r="F394"/>
          <cell r="G394"/>
          <cell r="H394">
            <v>0</v>
          </cell>
        </row>
        <row r="395">
          <cell r="B395" t="str">
            <v>ESTACIONAMENTO e FAIXA DE ROLAMENTO</v>
          </cell>
          <cell r="C395"/>
          <cell r="D395">
            <v>15</v>
          </cell>
          <cell r="E395">
            <v>43</v>
          </cell>
          <cell r="F395">
            <v>0.15</v>
          </cell>
          <cell r="G395">
            <v>1.3</v>
          </cell>
          <cell r="H395">
            <v>125.77500000000001</v>
          </cell>
        </row>
        <row r="396">
          <cell r="H396">
            <v>0</v>
          </cell>
        </row>
        <row r="397">
          <cell r="H397">
            <v>0</v>
          </cell>
        </row>
        <row r="398">
          <cell r="H398">
            <v>0</v>
          </cell>
        </row>
        <row r="399">
          <cell r="H399"/>
        </row>
        <row r="400">
          <cell r="H400"/>
        </row>
        <row r="401">
          <cell r="G401" t="str">
            <v>4ª Medição</v>
          </cell>
          <cell r="H401">
            <v>125.78</v>
          </cell>
        </row>
        <row r="402">
          <cell r="H402"/>
        </row>
        <row r="403">
          <cell r="H403"/>
        </row>
        <row r="404">
          <cell r="F404"/>
          <cell r="G404" t="str">
            <v>Medido Acumulado</v>
          </cell>
          <cell r="H404">
            <v>125.78</v>
          </cell>
        </row>
        <row r="405">
          <cell r="F405"/>
          <cell r="G405" t="str">
            <v>Contrato</v>
          </cell>
          <cell r="H405">
            <v>0.21000000000000796</v>
          </cell>
        </row>
        <row r="406">
          <cell r="F406"/>
          <cell r="G406" t="str">
            <v>Saldo</v>
          </cell>
          <cell r="H406">
            <v>-125.57</v>
          </cell>
        </row>
      </sheetData>
      <sheetData sheetId="27">
        <row r="5">
          <cell r="A5" t="str">
            <v>2.1</v>
          </cell>
          <cell r="B5">
            <v>12</v>
          </cell>
          <cell r="C5"/>
          <cell r="D5"/>
          <cell r="E5"/>
          <cell r="F5"/>
          <cell r="G5"/>
          <cell r="H5">
            <v>1</v>
          </cell>
          <cell r="I5" t="e">
            <v>#REF!</v>
          </cell>
          <cell r="J5" t="str">
            <v>visto fórmulas</v>
          </cell>
        </row>
        <row r="6">
          <cell r="B6" t="str">
            <v>5ª MEDIÇÃO - PERÍODO 01/04/2023 - 04/05/2023</v>
          </cell>
          <cell r="C6">
            <v>1</v>
          </cell>
          <cell r="D6"/>
          <cell r="E6"/>
          <cell r="F6"/>
          <cell r="G6"/>
          <cell r="H6">
            <v>1</v>
          </cell>
          <cell r="I6"/>
          <cell r="J6"/>
        </row>
        <row r="7">
          <cell r="B7" t="str">
            <v>Valor Previsto acumulado R$ 1.400.042,80</v>
          </cell>
          <cell r="C7"/>
          <cell r="D7"/>
          <cell r="E7"/>
          <cell r="F7"/>
          <cell r="G7"/>
          <cell r="H7">
            <v>0</v>
          </cell>
          <cell r="I7"/>
          <cell r="J7"/>
        </row>
        <row r="8">
          <cell r="B8" t="str">
            <v>Valor executado acumulado: R$ 1.342.285,75</v>
          </cell>
          <cell r="C8"/>
          <cell r="D8"/>
          <cell r="E8"/>
          <cell r="F8"/>
          <cell r="G8"/>
          <cell r="H8">
            <v>0</v>
          </cell>
          <cell r="I8"/>
          <cell r="J8"/>
        </row>
        <row r="9">
          <cell r="C9"/>
          <cell r="D9"/>
          <cell r="E9"/>
          <cell r="F9"/>
          <cell r="G9"/>
          <cell r="H9"/>
          <cell r="I9"/>
          <cell r="J9"/>
        </row>
        <row r="10">
          <cell r="C10"/>
          <cell r="D10"/>
          <cell r="E10"/>
          <cell r="F10"/>
          <cell r="G10"/>
          <cell r="H10"/>
          <cell r="I10"/>
          <cell r="J10"/>
        </row>
        <row r="11">
          <cell r="C11"/>
          <cell r="D11"/>
          <cell r="E11"/>
          <cell r="F11"/>
          <cell r="G11" t="str">
            <v>1ª medição</v>
          </cell>
          <cell r="H11">
            <v>0.5</v>
          </cell>
          <cell r="I11"/>
          <cell r="J11"/>
        </row>
        <row r="12">
          <cell r="A12"/>
          <cell r="B12"/>
          <cell r="C12"/>
          <cell r="D12"/>
          <cell r="E12"/>
          <cell r="F12"/>
          <cell r="G12" t="str">
            <v>2ª medição</v>
          </cell>
          <cell r="H12">
            <v>1.5</v>
          </cell>
          <cell r="I12"/>
          <cell r="J12"/>
        </row>
        <row r="13">
          <cell r="A13"/>
          <cell r="B13"/>
          <cell r="C13"/>
          <cell r="D13"/>
          <cell r="E13"/>
          <cell r="F13"/>
          <cell r="G13" t="str">
            <v>3ª medição</v>
          </cell>
          <cell r="H13">
            <v>0.9</v>
          </cell>
          <cell r="I13"/>
          <cell r="J13"/>
        </row>
        <row r="14">
          <cell r="B14"/>
          <cell r="C14"/>
          <cell r="D14"/>
          <cell r="E14"/>
          <cell r="F14"/>
          <cell r="G14" t="str">
            <v>4ª medição</v>
          </cell>
          <cell r="H14">
            <v>0.8</v>
          </cell>
          <cell r="I14"/>
          <cell r="J14"/>
        </row>
        <row r="15">
          <cell r="B15"/>
          <cell r="C15"/>
          <cell r="D15"/>
          <cell r="E15"/>
          <cell r="F15"/>
          <cell r="G15" t="str">
            <v>5ª medição</v>
          </cell>
          <cell r="H15">
            <v>1</v>
          </cell>
          <cell r="I15"/>
          <cell r="J15"/>
        </row>
        <row r="16">
          <cell r="B16"/>
          <cell r="C16"/>
          <cell r="D16"/>
          <cell r="E16"/>
          <cell r="F16"/>
          <cell r="G16"/>
          <cell r="H16"/>
          <cell r="I16"/>
          <cell r="J16"/>
        </row>
        <row r="17">
          <cell r="B17"/>
          <cell r="C17"/>
          <cell r="D17"/>
          <cell r="E17"/>
          <cell r="F17"/>
          <cell r="G17" t="str">
            <v>Medido Acumulado</v>
          </cell>
          <cell r="H17">
            <v>4.7</v>
          </cell>
          <cell r="I17"/>
          <cell r="J17"/>
        </row>
        <row r="18">
          <cell r="B18"/>
          <cell r="C18"/>
          <cell r="D18"/>
          <cell r="E18"/>
          <cell r="F18"/>
          <cell r="G18" t="str">
            <v>Contrato</v>
          </cell>
          <cell r="H18">
            <v>0</v>
          </cell>
          <cell r="I18"/>
          <cell r="J18"/>
        </row>
        <row r="19">
          <cell r="B19"/>
          <cell r="C19"/>
          <cell r="D19"/>
          <cell r="E19"/>
          <cell r="F19"/>
          <cell r="G19" t="str">
            <v>Saldo</v>
          </cell>
          <cell r="H19">
            <v>-4.7</v>
          </cell>
          <cell r="I19"/>
          <cell r="J19"/>
        </row>
        <row r="20">
          <cell r="B20"/>
          <cell r="C20"/>
          <cell r="D20"/>
          <cell r="E20"/>
          <cell r="F20"/>
          <cell r="G20"/>
          <cell r="H20"/>
          <cell r="I20"/>
          <cell r="J20"/>
        </row>
        <row r="21">
          <cell r="A21" t="str">
            <v>2.4</v>
          </cell>
          <cell r="B21">
            <v>162.80000000000001</v>
          </cell>
          <cell r="C21"/>
          <cell r="D21"/>
          <cell r="E21"/>
          <cell r="F21"/>
          <cell r="G21"/>
          <cell r="H21">
            <v>51</v>
          </cell>
          <cell r="I21" t="e">
            <v>#REF!</v>
          </cell>
          <cell r="J21" t="str">
            <v>visto fórmulas</v>
          </cell>
        </row>
        <row r="22">
          <cell r="B22" t="str">
            <v>LOCAÇÃO DE ANDAIME  (34 PEÇAS DE 1,5M)</v>
          </cell>
          <cell r="C22">
            <v>34</v>
          </cell>
          <cell r="D22"/>
          <cell r="E22">
            <v>1.5</v>
          </cell>
          <cell r="F22"/>
          <cell r="G22"/>
          <cell r="H22">
            <v>51</v>
          </cell>
          <cell r="I22"/>
          <cell r="J22"/>
        </row>
        <row r="23">
          <cell r="B23"/>
          <cell r="C23"/>
          <cell r="D23"/>
          <cell r="E23"/>
          <cell r="F23"/>
          <cell r="G23"/>
          <cell r="H23">
            <v>0</v>
          </cell>
          <cell r="I23"/>
          <cell r="J23"/>
        </row>
        <row r="24">
          <cell r="B24"/>
          <cell r="C24"/>
          <cell r="D24"/>
          <cell r="E24"/>
          <cell r="F24"/>
          <cell r="G24"/>
          <cell r="H24">
            <v>0</v>
          </cell>
          <cell r="I24"/>
          <cell r="J24"/>
        </row>
        <row r="25">
          <cell r="B25"/>
          <cell r="C25"/>
          <cell r="D25"/>
          <cell r="E25"/>
          <cell r="F25"/>
          <cell r="G25"/>
          <cell r="H25"/>
          <cell r="I25"/>
          <cell r="J25"/>
        </row>
        <row r="26">
          <cell r="B26"/>
          <cell r="C26"/>
          <cell r="D26"/>
          <cell r="E26"/>
          <cell r="F26"/>
          <cell r="G26"/>
          <cell r="H26"/>
          <cell r="I26"/>
          <cell r="J26"/>
        </row>
        <row r="27">
          <cell r="B27"/>
          <cell r="C27"/>
          <cell r="D27"/>
          <cell r="E27"/>
          <cell r="F27"/>
          <cell r="G27"/>
          <cell r="H27"/>
          <cell r="I27"/>
          <cell r="J27"/>
        </row>
        <row r="28">
          <cell r="G28" t="str">
            <v>3ª medição</v>
          </cell>
          <cell r="H28">
            <v>51</v>
          </cell>
          <cell r="J28"/>
        </row>
        <row r="29">
          <cell r="G29" t="str">
            <v>4ª medição</v>
          </cell>
          <cell r="H29">
            <v>51</v>
          </cell>
          <cell r="J29"/>
        </row>
        <row r="30">
          <cell r="G30" t="str">
            <v>5ª medição</v>
          </cell>
          <cell r="H30">
            <v>51</v>
          </cell>
          <cell r="J30"/>
        </row>
        <row r="31">
          <cell r="H31"/>
          <cell r="J31"/>
        </row>
        <row r="32">
          <cell r="F32"/>
          <cell r="G32" t="str">
            <v>Medido Acumulado</v>
          </cell>
          <cell r="H32">
            <v>153</v>
          </cell>
          <cell r="J32"/>
        </row>
        <row r="33">
          <cell r="F33"/>
          <cell r="G33" t="str">
            <v>Contrato</v>
          </cell>
          <cell r="H33">
            <v>0.80000000000001137</v>
          </cell>
          <cell r="J33"/>
        </row>
        <row r="34">
          <cell r="F34"/>
          <cell r="G34" t="str">
            <v>Saldo</v>
          </cell>
          <cell r="H34">
            <v>-152.19999999999999</v>
          </cell>
          <cell r="J34"/>
        </row>
        <row r="35">
          <cell r="J35"/>
        </row>
        <row r="36">
          <cell r="A36" t="str">
            <v>5.1</v>
          </cell>
          <cell r="B36">
            <v>472.7</v>
          </cell>
          <cell r="C36"/>
          <cell r="D36"/>
          <cell r="E36"/>
          <cell r="F36"/>
          <cell r="G36"/>
          <cell r="H36">
            <v>29.28</v>
          </cell>
          <cell r="I36" t="e">
            <v>#REF!</v>
          </cell>
          <cell r="J36" t="str">
            <v>visto fórmulas</v>
          </cell>
        </row>
        <row r="37">
          <cell r="B37" t="str">
            <v>FUNDAÇÃO MURO FACHADA OESTE - FUNDO</v>
          </cell>
          <cell r="D37">
            <v>0.8</v>
          </cell>
          <cell r="E37">
            <v>61</v>
          </cell>
          <cell r="F37">
            <v>0.6</v>
          </cell>
          <cell r="H37">
            <v>29.28</v>
          </cell>
          <cell r="J37"/>
        </row>
        <row r="38">
          <cell r="H38">
            <v>0</v>
          </cell>
          <cell r="J38"/>
        </row>
        <row r="39">
          <cell r="H39">
            <v>0</v>
          </cell>
          <cell r="J39"/>
        </row>
        <row r="40">
          <cell r="H40"/>
          <cell r="J40"/>
        </row>
        <row r="41">
          <cell r="H41"/>
          <cell r="J41"/>
        </row>
        <row r="42">
          <cell r="G42" t="str">
            <v>2ª Medição</v>
          </cell>
          <cell r="H42">
            <v>259.61</v>
          </cell>
          <cell r="J42"/>
        </row>
        <row r="43">
          <cell r="G43" t="str">
            <v>5ª Medição</v>
          </cell>
          <cell r="H43">
            <v>29.28</v>
          </cell>
          <cell r="J43"/>
        </row>
        <row r="44">
          <cell r="H44"/>
          <cell r="J44"/>
        </row>
        <row r="45">
          <cell r="H45"/>
          <cell r="J45"/>
        </row>
        <row r="46">
          <cell r="H46"/>
          <cell r="J46"/>
        </row>
        <row r="47">
          <cell r="F47"/>
          <cell r="G47" t="str">
            <v>Medido Acumulado</v>
          </cell>
          <cell r="H47">
            <v>288.89</v>
          </cell>
          <cell r="J47"/>
        </row>
        <row r="48">
          <cell r="F48"/>
          <cell r="G48" t="str">
            <v>Contrato</v>
          </cell>
          <cell r="H48">
            <v>0</v>
          </cell>
          <cell r="J48"/>
        </row>
        <row r="49">
          <cell r="F49"/>
          <cell r="G49" t="str">
            <v>Saldo</v>
          </cell>
          <cell r="H49">
            <v>-288.89</v>
          </cell>
          <cell r="J49"/>
        </row>
        <row r="50">
          <cell r="J50"/>
        </row>
        <row r="51">
          <cell r="A51" t="str">
            <v>6.1</v>
          </cell>
          <cell r="B51">
            <v>12.5</v>
          </cell>
          <cell r="C51"/>
          <cell r="D51"/>
          <cell r="E51"/>
          <cell r="F51"/>
          <cell r="G51"/>
          <cell r="H51">
            <v>1.8</v>
          </cell>
          <cell r="I51" t="e">
            <v>#REF!</v>
          </cell>
          <cell r="J51" t="str">
            <v>visto fórmulas</v>
          </cell>
        </row>
        <row r="52">
          <cell r="B52" t="str">
            <v>SAPATA CORRIDA MURO FACHADA OESTE</v>
          </cell>
          <cell r="D52">
            <v>0.6</v>
          </cell>
          <cell r="E52">
            <v>60</v>
          </cell>
          <cell r="F52">
            <v>0.05</v>
          </cell>
          <cell r="H52">
            <v>1.8</v>
          </cell>
          <cell r="J52"/>
        </row>
        <row r="53">
          <cell r="H53">
            <v>0</v>
          </cell>
          <cell r="J53"/>
        </row>
        <row r="54">
          <cell r="H54">
            <v>0</v>
          </cell>
          <cell r="J54"/>
        </row>
        <row r="55">
          <cell r="H55"/>
          <cell r="J55"/>
        </row>
        <row r="56">
          <cell r="H56"/>
          <cell r="J56"/>
        </row>
        <row r="57">
          <cell r="G57" t="str">
            <v>1ª Medição</v>
          </cell>
          <cell r="H57">
            <v>4.7699999999999996</v>
          </cell>
          <cell r="J57"/>
        </row>
        <row r="58">
          <cell r="G58" t="str">
            <v>2ª Medição</v>
          </cell>
          <cell r="H58">
            <v>3.51</v>
          </cell>
          <cell r="J58"/>
        </row>
        <row r="59">
          <cell r="G59" t="str">
            <v>5ª Medição</v>
          </cell>
          <cell r="H59">
            <v>1.8</v>
          </cell>
          <cell r="J59"/>
        </row>
        <row r="60">
          <cell r="H60"/>
          <cell r="J60"/>
        </row>
        <row r="61">
          <cell r="H61"/>
          <cell r="J61"/>
        </row>
        <row r="62">
          <cell r="F62"/>
          <cell r="G62" t="str">
            <v>Medido Acumulado</v>
          </cell>
          <cell r="H62">
            <v>10.08</v>
          </cell>
          <cell r="J62"/>
        </row>
        <row r="63">
          <cell r="F63"/>
          <cell r="G63" t="str">
            <v>Contrato</v>
          </cell>
          <cell r="H63">
            <v>5.0000000000000711E-2</v>
          </cell>
          <cell r="J63"/>
        </row>
        <row r="64">
          <cell r="F64"/>
          <cell r="G64" t="str">
            <v>Saldo</v>
          </cell>
          <cell r="H64">
            <v>-10.029999999999999</v>
          </cell>
          <cell r="J64"/>
        </row>
        <row r="65">
          <cell r="J65"/>
        </row>
        <row r="66">
          <cell r="A66" t="str">
            <v>6.2</v>
          </cell>
          <cell r="B66">
            <v>131</v>
          </cell>
          <cell r="C66"/>
          <cell r="D66"/>
          <cell r="E66"/>
          <cell r="F66"/>
          <cell r="G66"/>
          <cell r="H66">
            <v>18</v>
          </cell>
          <cell r="I66" t="e">
            <v>#REF!</v>
          </cell>
          <cell r="J66" t="str">
            <v>visto fórmulas</v>
          </cell>
        </row>
        <row r="67">
          <cell r="B67" t="str">
            <v>SAPATA CORRIDA MURO FACHADA OESTE</v>
          </cell>
          <cell r="C67">
            <v>2</v>
          </cell>
          <cell r="D67">
            <v>0.15</v>
          </cell>
          <cell r="E67">
            <v>60</v>
          </cell>
          <cell r="H67">
            <v>18</v>
          </cell>
          <cell r="J67"/>
        </row>
        <row r="68">
          <cell r="H68">
            <v>0</v>
          </cell>
          <cell r="J68"/>
        </row>
        <row r="69">
          <cell r="H69">
            <v>0</v>
          </cell>
          <cell r="J69"/>
        </row>
        <row r="70">
          <cell r="H70"/>
          <cell r="J70"/>
        </row>
        <row r="71">
          <cell r="H71"/>
          <cell r="J71"/>
        </row>
        <row r="72">
          <cell r="G72" t="str">
            <v>1ª Medição</v>
          </cell>
          <cell r="H72">
            <v>94.44</v>
          </cell>
          <cell r="J72"/>
        </row>
        <row r="73">
          <cell r="G73" t="str">
            <v>5ª Medição</v>
          </cell>
          <cell r="H73">
            <v>18</v>
          </cell>
          <cell r="J73"/>
        </row>
        <row r="74">
          <cell r="H74"/>
          <cell r="J74"/>
        </row>
        <row r="75">
          <cell r="H75"/>
          <cell r="J75"/>
        </row>
        <row r="76">
          <cell r="H76"/>
          <cell r="J76"/>
        </row>
        <row r="77">
          <cell r="F77"/>
          <cell r="G77" t="str">
            <v>Medido Acumulado</v>
          </cell>
          <cell r="H77">
            <v>112.44</v>
          </cell>
          <cell r="J77"/>
        </row>
        <row r="78">
          <cell r="F78"/>
          <cell r="G78" t="str">
            <v>Contrato</v>
          </cell>
          <cell r="H78">
            <v>0.12999999999999545</v>
          </cell>
          <cell r="J78"/>
        </row>
        <row r="79">
          <cell r="F79"/>
          <cell r="G79" t="str">
            <v>Saldo</v>
          </cell>
          <cell r="H79">
            <v>-112.31</v>
          </cell>
          <cell r="J79"/>
        </row>
        <row r="80">
          <cell r="J80"/>
        </row>
        <row r="81">
          <cell r="A81" t="str">
            <v>6.5</v>
          </cell>
          <cell r="B81">
            <v>419</v>
          </cell>
          <cell r="C81"/>
          <cell r="D81"/>
          <cell r="E81"/>
          <cell r="F81"/>
          <cell r="G81"/>
          <cell r="H81">
            <v>31.07</v>
          </cell>
          <cell r="I81" t="e">
            <v>#REF!</v>
          </cell>
          <cell r="J81" t="str">
            <v>visto fórmulas</v>
          </cell>
        </row>
        <row r="82">
          <cell r="B82" t="str">
            <v>SAPATA CORRIDA MURO FACHADA OESTE</v>
          </cell>
          <cell r="C82">
            <v>31.07</v>
          </cell>
          <cell r="H82">
            <v>31.07</v>
          </cell>
          <cell r="J82"/>
        </row>
        <row r="83">
          <cell r="H83">
            <v>0</v>
          </cell>
          <cell r="J83"/>
        </row>
        <row r="84">
          <cell r="H84">
            <v>0</v>
          </cell>
          <cell r="J84"/>
        </row>
        <row r="85">
          <cell r="H85">
            <v>0</v>
          </cell>
          <cell r="J85"/>
        </row>
        <row r="86">
          <cell r="H86">
            <v>0</v>
          </cell>
          <cell r="J86"/>
        </row>
        <row r="87">
          <cell r="H87"/>
          <cell r="J87"/>
        </row>
        <row r="88">
          <cell r="H88"/>
          <cell r="J88"/>
        </row>
        <row r="89">
          <cell r="H89"/>
          <cell r="J89"/>
        </row>
        <row r="90">
          <cell r="G90" t="str">
            <v>2ª Medição</v>
          </cell>
          <cell r="H90">
            <v>345.84</v>
          </cell>
          <cell r="J90"/>
        </row>
        <row r="91">
          <cell r="A91"/>
          <cell r="B91"/>
          <cell r="C91"/>
          <cell r="D91"/>
          <cell r="E91"/>
          <cell r="F91"/>
          <cell r="G91" t="str">
            <v>5ª Medição</v>
          </cell>
          <cell r="H91">
            <v>31.07</v>
          </cell>
          <cell r="I91"/>
          <cell r="J91"/>
        </row>
        <row r="92">
          <cell r="H92"/>
          <cell r="J92"/>
        </row>
        <row r="93">
          <cell r="F93"/>
          <cell r="G93" t="str">
            <v>Medido Acumulado</v>
          </cell>
          <cell r="H93">
            <v>376.90999999999997</v>
          </cell>
          <cell r="J93"/>
        </row>
        <row r="94">
          <cell r="F94"/>
          <cell r="G94" t="str">
            <v>Contrato</v>
          </cell>
          <cell r="H94">
            <v>0</v>
          </cell>
          <cell r="J94"/>
        </row>
        <row r="95">
          <cell r="F95"/>
          <cell r="G95" t="str">
            <v>Saldo</v>
          </cell>
          <cell r="H95">
            <v>-376.90999999999997</v>
          </cell>
          <cell r="J95"/>
        </row>
        <row r="96">
          <cell r="J96"/>
        </row>
        <row r="97">
          <cell r="A97" t="str">
            <v>6.6</v>
          </cell>
          <cell r="B97">
            <v>772.9</v>
          </cell>
          <cell r="C97"/>
          <cell r="D97"/>
          <cell r="E97"/>
          <cell r="F97"/>
          <cell r="G97"/>
          <cell r="H97">
            <v>102.7</v>
          </cell>
          <cell r="I97" t="e">
            <v>#REF!</v>
          </cell>
          <cell r="J97" t="str">
            <v>visto fórmulas</v>
          </cell>
        </row>
        <row r="98">
          <cell r="B98" t="str">
            <v>SAPATA CORRIDA MURO FACHADA OESTE</v>
          </cell>
          <cell r="C98">
            <v>102.7</v>
          </cell>
          <cell r="H98">
            <v>102.7</v>
          </cell>
          <cell r="J98"/>
        </row>
        <row r="99">
          <cell r="H99">
            <v>0</v>
          </cell>
          <cell r="J99"/>
        </row>
        <row r="100">
          <cell r="H100">
            <v>0</v>
          </cell>
          <cell r="J100"/>
        </row>
        <row r="101">
          <cell r="H101"/>
          <cell r="J101"/>
        </row>
        <row r="102">
          <cell r="H102"/>
          <cell r="J102"/>
        </row>
        <row r="103">
          <cell r="G103" t="str">
            <v>1ª Medição</v>
          </cell>
          <cell r="H103">
            <v>638.80999999999995</v>
          </cell>
          <cell r="J103"/>
        </row>
        <row r="104">
          <cell r="G104" t="str">
            <v>2ª Medição:</v>
          </cell>
          <cell r="H104">
            <v>20.71</v>
          </cell>
          <cell r="J104"/>
        </row>
        <row r="105">
          <cell r="G105" t="str">
            <v>5ª Medição:</v>
          </cell>
          <cell r="H105">
            <v>102.7</v>
          </cell>
          <cell r="J105"/>
        </row>
        <row r="106">
          <cell r="H106"/>
          <cell r="J106"/>
        </row>
        <row r="107">
          <cell r="H107"/>
          <cell r="J107"/>
        </row>
        <row r="108">
          <cell r="F108"/>
          <cell r="G108" t="str">
            <v>Medido Acumulado</v>
          </cell>
          <cell r="H108">
            <v>762.22</v>
          </cell>
          <cell r="J108"/>
        </row>
        <row r="109">
          <cell r="F109"/>
          <cell r="G109" t="str">
            <v>Contrato</v>
          </cell>
          <cell r="H109">
            <v>0</v>
          </cell>
          <cell r="J109"/>
        </row>
        <row r="110">
          <cell r="F110"/>
          <cell r="G110" t="str">
            <v>Saldo</v>
          </cell>
          <cell r="H110">
            <v>-762.22</v>
          </cell>
          <cell r="J110"/>
        </row>
        <row r="111">
          <cell r="J111"/>
        </row>
        <row r="112">
          <cell r="A112" t="str">
            <v>6.11</v>
          </cell>
          <cell r="B112">
            <v>4.5</v>
          </cell>
          <cell r="C112"/>
          <cell r="D112"/>
          <cell r="E112"/>
          <cell r="F112"/>
          <cell r="G112"/>
          <cell r="H112">
            <v>4.5</v>
          </cell>
          <cell r="I112" t="e">
            <v>#REF!</v>
          </cell>
          <cell r="J112" t="str">
            <v>visto fórmulas</v>
          </cell>
        </row>
        <row r="113">
          <cell r="B113" t="str">
            <v>SAPATA CORRIDA MURO FACHADA OESTE</v>
          </cell>
          <cell r="D113">
            <v>0.5</v>
          </cell>
          <cell r="E113">
            <v>60</v>
          </cell>
          <cell r="F113">
            <v>0.15</v>
          </cell>
          <cell r="H113">
            <v>4.5</v>
          </cell>
          <cell r="J113"/>
        </row>
        <row r="114">
          <cell r="H114">
            <v>0</v>
          </cell>
          <cell r="J114"/>
        </row>
        <row r="115">
          <cell r="H115">
            <v>0</v>
          </cell>
          <cell r="J115"/>
        </row>
        <row r="116">
          <cell r="H116"/>
          <cell r="J116"/>
        </row>
        <row r="117">
          <cell r="H117"/>
          <cell r="J117"/>
        </row>
        <row r="118">
          <cell r="H118"/>
          <cell r="J118"/>
        </row>
        <row r="119">
          <cell r="H119"/>
          <cell r="J119"/>
        </row>
        <row r="120">
          <cell r="G120" t="str">
            <v>5º Medição</v>
          </cell>
          <cell r="H120">
            <v>4.5</v>
          </cell>
          <cell r="J120"/>
        </row>
        <row r="121">
          <cell r="H121"/>
          <cell r="J121"/>
        </row>
        <row r="122">
          <cell r="H122"/>
          <cell r="J122"/>
        </row>
        <row r="123">
          <cell r="F123"/>
          <cell r="G123" t="str">
            <v>Medido Acumulado</v>
          </cell>
          <cell r="H123">
            <v>4.5</v>
          </cell>
          <cell r="J123"/>
        </row>
        <row r="124">
          <cell r="F124"/>
          <cell r="G124" t="str">
            <v>Contrato</v>
          </cell>
          <cell r="H124">
            <v>0</v>
          </cell>
          <cell r="J124"/>
        </row>
        <row r="125">
          <cell r="F125"/>
          <cell r="G125" t="str">
            <v>Saldo</v>
          </cell>
          <cell r="H125">
            <v>-4.5</v>
          </cell>
          <cell r="J125"/>
        </row>
        <row r="126">
          <cell r="J126"/>
        </row>
        <row r="127">
          <cell r="A127" t="str">
            <v>7.2</v>
          </cell>
          <cell r="B127">
            <v>22</v>
          </cell>
          <cell r="C127"/>
          <cell r="D127"/>
          <cell r="E127"/>
          <cell r="F127"/>
          <cell r="G127"/>
          <cell r="H127">
            <v>3.78</v>
          </cell>
          <cell r="I127" t="e">
            <v>#REF!</v>
          </cell>
          <cell r="J127" t="str">
            <v>visto fórmulas</v>
          </cell>
        </row>
        <row r="128">
          <cell r="B128" t="str">
            <v>ALVENARIA FUNDAÇÃO MURO FACHADA OESTE</v>
          </cell>
          <cell r="D128">
            <v>0.14000000000000001</v>
          </cell>
          <cell r="E128">
            <v>60</v>
          </cell>
          <cell r="F128">
            <v>0.45</v>
          </cell>
          <cell r="H128">
            <v>3.7800000000000002</v>
          </cell>
          <cell r="J128"/>
        </row>
        <row r="129">
          <cell r="H129">
            <v>0</v>
          </cell>
          <cell r="J129"/>
        </row>
        <row r="130">
          <cell r="H130">
            <v>0</v>
          </cell>
          <cell r="J130"/>
        </row>
        <row r="131">
          <cell r="H131"/>
          <cell r="J131"/>
        </row>
        <row r="132">
          <cell r="H132"/>
          <cell r="J132"/>
        </row>
        <row r="133">
          <cell r="H133"/>
          <cell r="J133"/>
        </row>
        <row r="134">
          <cell r="G134" t="str">
            <v>5º Medição</v>
          </cell>
          <cell r="H134">
            <v>3.78</v>
          </cell>
          <cell r="J134"/>
        </row>
        <row r="135">
          <cell r="H135"/>
          <cell r="J135"/>
        </row>
        <row r="136">
          <cell r="H136"/>
          <cell r="J136"/>
        </row>
        <row r="137">
          <cell r="H137"/>
          <cell r="J137"/>
        </row>
        <row r="138">
          <cell r="F138"/>
          <cell r="G138" t="str">
            <v>Medido Acumulado</v>
          </cell>
          <cell r="H138">
            <v>3.78</v>
          </cell>
          <cell r="J138"/>
        </row>
        <row r="139">
          <cell r="F139"/>
          <cell r="G139" t="str">
            <v>Contrato</v>
          </cell>
          <cell r="H139">
            <v>0</v>
          </cell>
          <cell r="J139"/>
        </row>
        <row r="140">
          <cell r="F140"/>
          <cell r="G140" t="str">
            <v>Saldo</v>
          </cell>
          <cell r="H140">
            <v>-3.78</v>
          </cell>
          <cell r="J140"/>
        </row>
        <row r="141">
          <cell r="J141"/>
        </row>
        <row r="142">
          <cell r="A142" t="str">
            <v>8.1</v>
          </cell>
          <cell r="B142">
            <v>137.75</v>
          </cell>
          <cell r="C142"/>
          <cell r="D142"/>
          <cell r="E142"/>
          <cell r="F142"/>
          <cell r="G142"/>
          <cell r="H142">
            <v>29.54</v>
          </cell>
          <cell r="I142" t="e">
            <v>#REF!</v>
          </cell>
          <cell r="J142" t="str">
            <v>visto fórmulas</v>
          </cell>
        </row>
        <row r="143">
          <cell r="B143" t="str">
            <v>COMPLEMENTO PILAR 26 PARA LAJE LC1</v>
          </cell>
          <cell r="E143">
            <v>0.8</v>
          </cell>
          <cell r="F143">
            <v>0.85</v>
          </cell>
          <cell r="H143">
            <v>0.68</v>
          </cell>
          <cell r="J143"/>
        </row>
        <row r="144">
          <cell r="B144" t="str">
            <v>COMPLEMENTO PILAR 27 PARA LAJE LC1</v>
          </cell>
          <cell r="E144">
            <v>0.8</v>
          </cell>
          <cell r="F144">
            <v>0.85</v>
          </cell>
          <cell r="H144">
            <v>0.68</v>
          </cell>
          <cell r="J144"/>
        </row>
        <row r="145">
          <cell r="B145" t="str">
            <v>COMPLEMENTO PILAR 28 PARA LAJE LC1</v>
          </cell>
          <cell r="E145">
            <v>0.8</v>
          </cell>
          <cell r="F145">
            <v>0.85</v>
          </cell>
          <cell r="H145">
            <v>0.68</v>
          </cell>
          <cell r="J145"/>
        </row>
        <row r="146">
          <cell r="B146" t="str">
            <v>COMPLEMENTO PILAR 29 PARA LAJE LC1</v>
          </cell>
          <cell r="E146">
            <v>0.94000000000000006</v>
          </cell>
          <cell r="F146">
            <v>0.85</v>
          </cell>
          <cell r="H146">
            <v>0.79900000000000004</v>
          </cell>
          <cell r="J146"/>
        </row>
        <row r="147">
          <cell r="B147" t="str">
            <v>COMPLEMENTO PILAR 32 PARA LAJE LC1</v>
          </cell>
          <cell r="E147">
            <v>0.8</v>
          </cell>
          <cell r="F147">
            <v>0.85</v>
          </cell>
          <cell r="H147">
            <v>0.68</v>
          </cell>
          <cell r="J147"/>
        </row>
        <row r="148">
          <cell r="B148" t="str">
            <v>COMPLEMENTO PILAR 35 PARA LAJE LC1</v>
          </cell>
          <cell r="E148">
            <v>0.8</v>
          </cell>
          <cell r="F148">
            <v>0.85</v>
          </cell>
          <cell r="H148">
            <v>0.68</v>
          </cell>
          <cell r="J148"/>
        </row>
        <row r="149">
          <cell r="B149" t="str">
            <v>COMPLEMENTO PILAR 40 PARA LAJE LC1</v>
          </cell>
          <cell r="E149">
            <v>1.2000000000000002</v>
          </cell>
          <cell r="F149">
            <v>0.85</v>
          </cell>
          <cell r="H149">
            <v>1.02</v>
          </cell>
          <cell r="J149"/>
        </row>
        <row r="150">
          <cell r="B150" t="str">
            <v>COMPLEMENTO PILAR 41 PARA LAJE LC1</v>
          </cell>
          <cell r="E150">
            <v>0.94000000000000006</v>
          </cell>
          <cell r="F150">
            <v>0.85</v>
          </cell>
          <cell r="H150">
            <v>0.79900000000000004</v>
          </cell>
          <cell r="J150"/>
        </row>
        <row r="151">
          <cell r="B151" t="str">
            <v>COMPLEMENTO PILAR 15 PARA LAJE LF</v>
          </cell>
          <cell r="E151">
            <v>0.8</v>
          </cell>
          <cell r="F151">
            <v>0.6</v>
          </cell>
          <cell r="H151">
            <v>0.48</v>
          </cell>
          <cell r="J151"/>
        </row>
        <row r="152">
          <cell r="B152" t="str">
            <v>COMPLEMENTO PILAR 16 PARA LAJE LF</v>
          </cell>
          <cell r="E152">
            <v>0.8</v>
          </cell>
          <cell r="F152">
            <v>0.6</v>
          </cell>
          <cell r="H152">
            <v>0.48</v>
          </cell>
          <cell r="J152"/>
        </row>
        <row r="153">
          <cell r="B153" t="str">
            <v>COMPLEMENTO PILAR 20 PARA LAJE LF</v>
          </cell>
          <cell r="E153">
            <v>0.8</v>
          </cell>
          <cell r="F153">
            <v>0.6</v>
          </cell>
          <cell r="H153">
            <v>0.48</v>
          </cell>
          <cell r="J153"/>
        </row>
        <row r="154">
          <cell r="B154" t="str">
            <v>COMPLEMENTO PILAR 21 PARA LAJE LF</v>
          </cell>
          <cell r="E154">
            <v>0.8</v>
          </cell>
          <cell r="F154">
            <v>0.6</v>
          </cell>
          <cell r="H154">
            <v>0.48</v>
          </cell>
          <cell r="J154"/>
        </row>
        <row r="155">
          <cell r="B155" t="str">
            <v>PILARES PLATIBAMDA (86X)</v>
          </cell>
          <cell r="C155">
            <v>72</v>
          </cell>
          <cell r="E155">
            <v>0.3</v>
          </cell>
          <cell r="F155">
            <v>1</v>
          </cell>
          <cell r="H155">
            <v>21.599999999999998</v>
          </cell>
          <cell r="J155"/>
        </row>
        <row r="156">
          <cell r="A156"/>
          <cell r="B156"/>
          <cell r="C156"/>
          <cell r="D156"/>
          <cell r="E156"/>
          <cell r="F156"/>
          <cell r="G156"/>
          <cell r="H156"/>
          <cell r="I156"/>
          <cell r="J156"/>
        </row>
        <row r="157">
          <cell r="G157" t="str">
            <v>3ª Medição</v>
          </cell>
          <cell r="H157">
            <v>107.97</v>
          </cell>
          <cell r="J157"/>
        </row>
        <row r="158">
          <cell r="A158"/>
          <cell r="B158"/>
          <cell r="C158"/>
          <cell r="D158"/>
          <cell r="E158"/>
          <cell r="F158"/>
          <cell r="G158" t="str">
            <v>5ª Medição</v>
          </cell>
          <cell r="H158">
            <v>29.54</v>
          </cell>
          <cell r="I158"/>
          <cell r="J158"/>
        </row>
        <row r="159">
          <cell r="A159"/>
          <cell r="B159"/>
          <cell r="C159"/>
          <cell r="D159"/>
          <cell r="E159"/>
          <cell r="F159"/>
          <cell r="G159"/>
          <cell r="H159"/>
          <cell r="I159"/>
          <cell r="J159"/>
        </row>
        <row r="160">
          <cell r="H160"/>
          <cell r="J160"/>
        </row>
        <row r="161">
          <cell r="F161"/>
          <cell r="G161" t="str">
            <v>Medido Acumulado</v>
          </cell>
          <cell r="H161">
            <v>137.51</v>
          </cell>
          <cell r="J161"/>
        </row>
        <row r="162">
          <cell r="F162"/>
          <cell r="G162" t="str">
            <v>Contrato</v>
          </cell>
          <cell r="H162">
            <v>0.24000000000000909</v>
          </cell>
          <cell r="J162"/>
        </row>
        <row r="163">
          <cell r="F163"/>
          <cell r="G163" t="str">
            <v>Saldo</v>
          </cell>
          <cell r="H163">
            <v>-137.26999999999998</v>
          </cell>
          <cell r="J163"/>
        </row>
        <row r="164">
          <cell r="J164"/>
        </row>
        <row r="165">
          <cell r="A165" t="str">
            <v>8.2</v>
          </cell>
          <cell r="B165">
            <v>461.44</v>
          </cell>
          <cell r="C165" t="str">
            <v xml:space="preserve"> </v>
          </cell>
          <cell r="D165"/>
          <cell r="E165"/>
          <cell r="F165"/>
          <cell r="G165"/>
          <cell r="H165">
            <v>80.31</v>
          </cell>
          <cell r="I165" t="e">
            <v>#REF!</v>
          </cell>
          <cell r="J165" t="str">
            <v>visto fórmulas</v>
          </cell>
        </row>
        <row r="166">
          <cell r="B166" t="str">
            <v>VC1 - LAJE SALÃO DO JURI</v>
          </cell>
          <cell r="C166">
            <v>13.105399999999999</v>
          </cell>
          <cell r="H166">
            <v>13.105399999999999</v>
          </cell>
          <cell r="J166"/>
        </row>
        <row r="167">
          <cell r="B167" t="str">
            <v>VC2- LAJE SALÃO DO JURI</v>
          </cell>
          <cell r="C167">
            <v>19.203800000000001</v>
          </cell>
          <cell r="H167">
            <v>19.203800000000001</v>
          </cell>
          <cell r="J167"/>
        </row>
        <row r="168">
          <cell r="B168" t="str">
            <v>VC3- LAJE SALÃO DO JURI</v>
          </cell>
          <cell r="C168">
            <v>9.5633999999999997</v>
          </cell>
          <cell r="H168">
            <v>9.5633999999999997</v>
          </cell>
          <cell r="J168"/>
        </row>
        <row r="169">
          <cell r="B169" t="str">
            <v>VC5- LAJE SALÃO DO JURI</v>
          </cell>
          <cell r="C169">
            <v>19.727399999999999</v>
          </cell>
          <cell r="H169">
            <v>19.727399999999999</v>
          </cell>
          <cell r="J169"/>
        </row>
        <row r="170">
          <cell r="B170" t="str">
            <v>VF1  - LAJE RESERVATÓRIO</v>
          </cell>
          <cell r="C170">
            <v>4.3890000000000002</v>
          </cell>
          <cell r="H170">
            <v>4.3890000000000002</v>
          </cell>
          <cell r="J170"/>
        </row>
        <row r="171">
          <cell r="B171" t="str">
            <v>VF2 - LAJE RESERVATÓRIO</v>
          </cell>
          <cell r="C171">
            <v>4.2426999999999992</v>
          </cell>
          <cell r="H171">
            <v>4.2426999999999992</v>
          </cell>
          <cell r="J171"/>
        </row>
        <row r="172">
          <cell r="B172" t="str">
            <v>VF3 - LAJE RESERVATÓRIO</v>
          </cell>
          <cell r="C172">
            <v>2.0482</v>
          </cell>
          <cell r="H172">
            <v>2.0482</v>
          </cell>
          <cell r="J172"/>
        </row>
        <row r="173">
          <cell r="B173" t="str">
            <v>VF4 - LAJE RESERVATÓRIO</v>
          </cell>
          <cell r="C173">
            <v>2.1945000000000001</v>
          </cell>
          <cell r="H173">
            <v>2.1945000000000001</v>
          </cell>
          <cell r="J173"/>
        </row>
        <row r="174">
          <cell r="B174" t="str">
            <v xml:space="preserve">V20 </v>
          </cell>
          <cell r="C174">
            <v>5.84</v>
          </cell>
          <cell r="H174">
            <v>5.84</v>
          </cell>
          <cell r="J174"/>
        </row>
        <row r="175">
          <cell r="A175"/>
          <cell r="B175"/>
          <cell r="C175"/>
          <cell r="D175"/>
          <cell r="E175"/>
          <cell r="F175"/>
          <cell r="G175"/>
          <cell r="H175"/>
          <cell r="I175"/>
          <cell r="J175"/>
        </row>
        <row r="176">
          <cell r="A176"/>
          <cell r="B176"/>
          <cell r="C176"/>
          <cell r="D176"/>
          <cell r="E176"/>
          <cell r="F176"/>
          <cell r="G176" t="str">
            <v>3ª Medição</v>
          </cell>
          <cell r="H176">
            <v>317.01</v>
          </cell>
          <cell r="I176"/>
          <cell r="J176"/>
        </row>
        <row r="177">
          <cell r="A177"/>
          <cell r="B177"/>
          <cell r="C177"/>
          <cell r="D177"/>
          <cell r="E177"/>
          <cell r="F177"/>
          <cell r="G177" t="str">
            <v>4ª Medição</v>
          </cell>
          <cell r="H177">
            <v>60.41</v>
          </cell>
          <cell r="I177"/>
          <cell r="J177"/>
        </row>
        <row r="178">
          <cell r="A178"/>
          <cell r="B178"/>
          <cell r="C178"/>
          <cell r="D178"/>
          <cell r="E178"/>
          <cell r="F178"/>
          <cell r="G178" t="str">
            <v>5ª Medição</v>
          </cell>
          <cell r="H178">
            <v>80.31</v>
          </cell>
          <cell r="I178"/>
          <cell r="J178"/>
        </row>
        <row r="179">
          <cell r="A179"/>
          <cell r="B179"/>
          <cell r="C179"/>
          <cell r="D179"/>
          <cell r="E179"/>
          <cell r="F179"/>
          <cell r="G179"/>
          <cell r="H179"/>
          <cell r="I179"/>
          <cell r="J179"/>
        </row>
        <row r="180">
          <cell r="F180"/>
          <cell r="G180" t="str">
            <v>Medido Acumulado</v>
          </cell>
          <cell r="H180">
            <v>457.72999999999996</v>
          </cell>
          <cell r="J180"/>
        </row>
        <row r="181">
          <cell r="F181"/>
          <cell r="G181" t="str">
            <v>Contrato</v>
          </cell>
          <cell r="H181">
            <v>0</v>
          </cell>
          <cell r="J181"/>
        </row>
        <row r="182">
          <cell r="F182"/>
          <cell r="G182" t="str">
            <v>Saldo</v>
          </cell>
          <cell r="H182">
            <v>-457.72999999999996</v>
          </cell>
          <cell r="J182"/>
        </row>
        <row r="183">
          <cell r="J183"/>
        </row>
        <row r="184">
          <cell r="A184" t="str">
            <v>8.3</v>
          </cell>
          <cell r="B184">
            <v>50.55</v>
          </cell>
          <cell r="C184"/>
          <cell r="D184"/>
          <cell r="E184"/>
          <cell r="F184"/>
          <cell r="G184"/>
          <cell r="H184">
            <v>50.55</v>
          </cell>
          <cell r="I184" t="e">
            <v>#REF!</v>
          </cell>
          <cell r="J184" t="str">
            <v>visto fórmulas</v>
          </cell>
        </row>
        <row r="185">
          <cell r="B185" t="str">
            <v>VC2- LAJE SALÃO DO JURI</v>
          </cell>
          <cell r="C185">
            <v>20.64</v>
          </cell>
          <cell r="H185">
            <v>20.64</v>
          </cell>
          <cell r="J185"/>
        </row>
        <row r="186">
          <cell r="B186" t="str">
            <v>VC4- LAJE SALÃO DO JURI</v>
          </cell>
          <cell r="C186">
            <v>0.41</v>
          </cell>
          <cell r="H186">
            <v>0.41</v>
          </cell>
          <cell r="J186"/>
        </row>
        <row r="187">
          <cell r="B187" t="str">
            <v>VC5- LAJE SALÃO DO JURI</v>
          </cell>
          <cell r="C187">
            <v>29.5</v>
          </cell>
          <cell r="H187">
            <v>29.5</v>
          </cell>
          <cell r="J187"/>
        </row>
        <row r="188">
          <cell r="H188">
            <v>0</v>
          </cell>
          <cell r="J188"/>
        </row>
        <row r="189">
          <cell r="H189">
            <v>0</v>
          </cell>
          <cell r="J189"/>
        </row>
        <row r="190">
          <cell r="H190"/>
          <cell r="J190"/>
        </row>
        <row r="191">
          <cell r="G191" t="str">
            <v>5ª Medição</v>
          </cell>
          <cell r="H191">
            <v>50.55</v>
          </cell>
          <cell r="J191"/>
        </row>
        <row r="192">
          <cell r="H192"/>
          <cell r="J192"/>
        </row>
        <row r="193">
          <cell r="H193"/>
          <cell r="J193"/>
        </row>
        <row r="194">
          <cell r="H194"/>
          <cell r="J194"/>
        </row>
        <row r="195">
          <cell r="F195"/>
          <cell r="G195" t="str">
            <v>Medido Acumulado</v>
          </cell>
          <cell r="H195">
            <v>50.55</v>
          </cell>
          <cell r="J195"/>
        </row>
        <row r="196">
          <cell r="F196"/>
          <cell r="G196" t="str">
            <v>Contrato</v>
          </cell>
          <cell r="H196">
            <v>0</v>
          </cell>
          <cell r="J196"/>
        </row>
        <row r="197">
          <cell r="F197"/>
          <cell r="G197" t="str">
            <v>Saldo</v>
          </cell>
          <cell r="H197">
            <v>-50.55</v>
          </cell>
          <cell r="J197"/>
        </row>
        <row r="198">
          <cell r="J198"/>
        </row>
        <row r="199">
          <cell r="A199" t="str">
            <v>8.4</v>
          </cell>
          <cell r="B199">
            <v>558.05999999999995</v>
          </cell>
          <cell r="C199"/>
          <cell r="D199"/>
          <cell r="E199"/>
          <cell r="F199"/>
          <cell r="G199"/>
          <cell r="H199">
            <v>446.96</v>
          </cell>
          <cell r="I199" t="e">
            <v>#REF!</v>
          </cell>
          <cell r="J199" t="str">
            <v>visto fórmulas</v>
          </cell>
        </row>
        <row r="200">
          <cell r="B200" t="str">
            <v>VC1 - LAJE SALÃO DO JURI</v>
          </cell>
          <cell r="C200">
            <v>2.8</v>
          </cell>
          <cell r="H200">
            <v>2.8</v>
          </cell>
          <cell r="J200"/>
        </row>
        <row r="201">
          <cell r="B201" t="str">
            <v>VC2- LAJE SALÃO DO JURI</v>
          </cell>
          <cell r="C201">
            <v>6.08</v>
          </cell>
          <cell r="H201">
            <v>6.08</v>
          </cell>
          <cell r="J201"/>
        </row>
        <row r="202">
          <cell r="B202" t="str">
            <v>VC4- LAJE SALÃO DO JURI</v>
          </cell>
          <cell r="C202">
            <v>1.54</v>
          </cell>
          <cell r="H202">
            <v>1.54</v>
          </cell>
          <cell r="J202"/>
        </row>
        <row r="203">
          <cell r="B203" t="str">
            <v>VC5- LAJE SALÃO DO JURI</v>
          </cell>
          <cell r="C203">
            <v>13.05</v>
          </cell>
          <cell r="H203">
            <v>13.05</v>
          </cell>
          <cell r="J203"/>
        </row>
        <row r="204">
          <cell r="B204" t="str">
            <v>VF1  - LAJE RESERVATÓRIO</v>
          </cell>
          <cell r="C204">
            <v>2.77</v>
          </cell>
          <cell r="H204">
            <v>2.77</v>
          </cell>
          <cell r="J204"/>
        </row>
        <row r="205">
          <cell r="B205" t="str">
            <v>VF2 - LAJE RESERVATÓRIO</v>
          </cell>
          <cell r="C205">
            <v>2.77</v>
          </cell>
          <cell r="H205">
            <v>2.77</v>
          </cell>
          <cell r="J205"/>
        </row>
        <row r="206">
          <cell r="B206" t="str">
            <v>VF4 - LAJE RESERVATÓRIO</v>
          </cell>
          <cell r="C206">
            <v>2.77</v>
          </cell>
          <cell r="H206">
            <v>2.77</v>
          </cell>
          <cell r="J206"/>
        </row>
        <row r="207">
          <cell r="B207" t="str">
            <v>V20</v>
          </cell>
          <cell r="C207">
            <v>4.8600000000000003</v>
          </cell>
          <cell r="H207">
            <v>4.8600000000000003</v>
          </cell>
          <cell r="J207"/>
        </row>
        <row r="208">
          <cell r="B208" t="str">
            <v>VIGA MURO FACHADA OESTE</v>
          </cell>
          <cell r="C208">
            <v>25.68</v>
          </cell>
          <cell r="H208">
            <v>25.68</v>
          </cell>
          <cell r="J208"/>
        </row>
        <row r="209">
          <cell r="B209" t="str">
            <v>VIGA PLATIBANDA</v>
          </cell>
          <cell r="C209">
            <v>384.6352</v>
          </cell>
          <cell r="H209">
            <v>384.6352</v>
          </cell>
          <cell r="J209"/>
        </row>
        <row r="210">
          <cell r="A210"/>
          <cell r="B210"/>
          <cell r="C210"/>
          <cell r="D210"/>
          <cell r="E210"/>
          <cell r="F210"/>
          <cell r="G210"/>
          <cell r="H210"/>
          <cell r="I210"/>
          <cell r="J210"/>
        </row>
        <row r="211">
          <cell r="A211"/>
          <cell r="B211"/>
          <cell r="C211"/>
          <cell r="D211"/>
          <cell r="E211"/>
          <cell r="F211"/>
          <cell r="G211" t="str">
            <v>3ª Medição</v>
          </cell>
          <cell r="H211">
            <v>89.35</v>
          </cell>
          <cell r="I211"/>
          <cell r="J211"/>
        </row>
        <row r="212">
          <cell r="A212"/>
          <cell r="B212"/>
          <cell r="C212"/>
          <cell r="D212"/>
          <cell r="E212"/>
          <cell r="F212"/>
          <cell r="G212" t="str">
            <v>4ª Medição</v>
          </cell>
          <cell r="H212">
            <v>17.420000000000002</v>
          </cell>
          <cell r="I212"/>
          <cell r="J212"/>
        </row>
        <row r="213">
          <cell r="A213"/>
          <cell r="B213"/>
          <cell r="C213"/>
          <cell r="D213"/>
          <cell r="E213"/>
          <cell r="F213"/>
          <cell r="G213" t="str">
            <v>5ª Medição</v>
          </cell>
          <cell r="H213">
            <v>446.96</v>
          </cell>
          <cell r="I213"/>
          <cell r="J213"/>
        </row>
        <row r="214">
          <cell r="A214"/>
          <cell r="B214"/>
          <cell r="C214"/>
          <cell r="D214"/>
          <cell r="E214"/>
          <cell r="F214"/>
          <cell r="G214"/>
          <cell r="H214"/>
          <cell r="I214"/>
          <cell r="J214"/>
        </row>
        <row r="215">
          <cell r="F215"/>
          <cell r="G215" t="str">
            <v>Medido Acumulado</v>
          </cell>
          <cell r="H215">
            <v>553.73</v>
          </cell>
          <cell r="J215"/>
        </row>
        <row r="216">
          <cell r="F216"/>
          <cell r="G216" t="str">
            <v>Contrato</v>
          </cell>
          <cell r="H216">
            <v>4.3299999999999272</v>
          </cell>
          <cell r="J216"/>
        </row>
        <row r="217">
          <cell r="F217"/>
          <cell r="G217" t="str">
            <v>Saldo</v>
          </cell>
          <cell r="H217">
            <v>-549.40000000000009</v>
          </cell>
          <cell r="J217"/>
        </row>
        <row r="218">
          <cell r="J218"/>
        </row>
        <row r="219">
          <cell r="A219" t="str">
            <v>8.5</v>
          </cell>
          <cell r="B219">
            <v>947.14</v>
          </cell>
          <cell r="C219"/>
          <cell r="D219"/>
          <cell r="E219"/>
          <cell r="F219"/>
          <cell r="G219"/>
          <cell r="H219">
            <v>175.89</v>
          </cell>
          <cell r="I219" t="e">
            <v>#REF!</v>
          </cell>
          <cell r="J219"/>
        </row>
        <row r="220">
          <cell r="B220" t="str">
            <v>VC1 - LAJE SALÃO DO JURI</v>
          </cell>
          <cell r="C220">
            <v>27.3</v>
          </cell>
          <cell r="H220">
            <v>27.3</v>
          </cell>
          <cell r="J220"/>
        </row>
        <row r="221">
          <cell r="B221" t="str">
            <v>VC2- LAJE SALÃO DO JURI</v>
          </cell>
          <cell r="C221">
            <v>21.22</v>
          </cell>
          <cell r="H221">
            <v>21.22</v>
          </cell>
          <cell r="J221"/>
        </row>
        <row r="222">
          <cell r="B222" t="str">
            <v>VC3- LAJE SALÃO DO JURI</v>
          </cell>
          <cell r="C222">
            <v>21.75</v>
          </cell>
          <cell r="H222">
            <v>21.75</v>
          </cell>
          <cell r="J222"/>
        </row>
        <row r="223">
          <cell r="B223" t="str">
            <v>VC5- LAJE SALÃO DO JURI</v>
          </cell>
          <cell r="C223">
            <v>22.17</v>
          </cell>
          <cell r="H223">
            <v>22.17</v>
          </cell>
          <cell r="J223"/>
        </row>
        <row r="224">
          <cell r="B224" t="str">
            <v>VF1  - LAJE RESERVATÓRIO</v>
          </cell>
          <cell r="C224">
            <v>3.24</v>
          </cell>
          <cell r="H224">
            <v>3.24</v>
          </cell>
          <cell r="J224"/>
        </row>
        <row r="225">
          <cell r="B225" t="str">
            <v>VF2 - LAJE RESERVATÓRIO</v>
          </cell>
          <cell r="C225">
            <v>3.24</v>
          </cell>
          <cell r="H225">
            <v>3.24</v>
          </cell>
          <cell r="J225"/>
        </row>
        <row r="226">
          <cell r="B226" t="str">
            <v>VF3 - LAJE RESERVATÓRIO</v>
          </cell>
          <cell r="C226">
            <v>8.9</v>
          </cell>
          <cell r="H226">
            <v>8.9</v>
          </cell>
          <cell r="J226"/>
        </row>
        <row r="227">
          <cell r="B227" t="str">
            <v>VF4 - LAJE RESERVATÓRIO</v>
          </cell>
          <cell r="C227">
            <v>4.32</v>
          </cell>
          <cell r="H227">
            <v>4.32</v>
          </cell>
          <cell r="J227"/>
        </row>
        <row r="228">
          <cell r="B228" t="str">
            <v>V20</v>
          </cell>
          <cell r="C228">
            <v>19.77</v>
          </cell>
          <cell r="H228">
            <v>19.77</v>
          </cell>
          <cell r="J228"/>
        </row>
        <row r="229">
          <cell r="B229" t="str">
            <v>PILARES MURO FACHADA OESTE</v>
          </cell>
          <cell r="C229">
            <v>43.98</v>
          </cell>
          <cell r="H229">
            <v>43.98</v>
          </cell>
          <cell r="J229"/>
        </row>
        <row r="230">
          <cell r="A230"/>
          <cell r="B230"/>
          <cell r="C230"/>
          <cell r="D230"/>
          <cell r="E230"/>
          <cell r="F230"/>
          <cell r="G230"/>
          <cell r="H230"/>
          <cell r="I230"/>
          <cell r="J230"/>
        </row>
        <row r="231">
          <cell r="A231"/>
          <cell r="B231"/>
          <cell r="C231"/>
          <cell r="D231"/>
          <cell r="E231"/>
          <cell r="F231"/>
          <cell r="G231" t="str">
            <v>3ª Medição</v>
          </cell>
          <cell r="H231">
            <v>626.63</v>
          </cell>
          <cell r="I231"/>
          <cell r="J231"/>
        </row>
        <row r="232">
          <cell r="A232"/>
          <cell r="B232"/>
          <cell r="C232"/>
          <cell r="D232"/>
          <cell r="E232"/>
          <cell r="F232"/>
          <cell r="G232" t="str">
            <v>4ª Medição</v>
          </cell>
          <cell r="H232">
            <v>119.88</v>
          </cell>
          <cell r="I232"/>
          <cell r="J232"/>
        </row>
        <row r="233">
          <cell r="A233"/>
          <cell r="B233"/>
          <cell r="C233"/>
          <cell r="D233"/>
          <cell r="E233"/>
          <cell r="F233"/>
          <cell r="G233" t="str">
            <v>5ª Medição</v>
          </cell>
          <cell r="H233">
            <v>175.89</v>
          </cell>
          <cell r="I233"/>
          <cell r="J233"/>
        </row>
        <row r="234">
          <cell r="A234"/>
          <cell r="B234"/>
          <cell r="C234"/>
          <cell r="D234"/>
          <cell r="E234"/>
          <cell r="F234"/>
          <cell r="G234"/>
          <cell r="H234"/>
          <cell r="I234"/>
          <cell r="J234"/>
        </row>
        <row r="235">
          <cell r="A235"/>
          <cell r="B235"/>
          <cell r="C235"/>
          <cell r="D235"/>
          <cell r="E235"/>
          <cell r="F235"/>
          <cell r="G235"/>
          <cell r="H235"/>
          <cell r="I235"/>
          <cell r="J235"/>
        </row>
        <row r="236">
          <cell r="F236"/>
          <cell r="G236" t="str">
            <v>Medido Acumulado</v>
          </cell>
          <cell r="H236">
            <v>922.4</v>
          </cell>
          <cell r="J236"/>
        </row>
        <row r="237">
          <cell r="F237"/>
          <cell r="G237" t="str">
            <v>Contrato</v>
          </cell>
          <cell r="H237">
            <v>0</v>
          </cell>
          <cell r="J237"/>
        </row>
        <row r="238">
          <cell r="F238"/>
          <cell r="G238" t="str">
            <v>Saldo</v>
          </cell>
          <cell r="H238">
            <v>-922.4</v>
          </cell>
          <cell r="J238"/>
        </row>
        <row r="239">
          <cell r="J239"/>
        </row>
        <row r="240">
          <cell r="A240" t="str">
            <v>8.6</v>
          </cell>
          <cell r="B240">
            <v>760.69</v>
          </cell>
          <cell r="C240"/>
          <cell r="D240"/>
          <cell r="E240"/>
          <cell r="F240"/>
          <cell r="G240"/>
          <cell r="H240">
            <v>164.13</v>
          </cell>
          <cell r="I240" t="e">
            <v>#REF!</v>
          </cell>
          <cell r="J240"/>
        </row>
        <row r="241">
          <cell r="B241" t="str">
            <v>VC1 - LAJE SALÃO DO JURI</v>
          </cell>
          <cell r="C241">
            <v>30.43</v>
          </cell>
          <cell r="H241">
            <v>30.43</v>
          </cell>
          <cell r="J241"/>
        </row>
        <row r="242">
          <cell r="B242" t="str">
            <v>VC2- LAJE SALÃO DO JURI</v>
          </cell>
          <cell r="C242">
            <v>60.55</v>
          </cell>
          <cell r="H242">
            <v>60.55</v>
          </cell>
          <cell r="J242"/>
        </row>
        <row r="243">
          <cell r="B243" t="str">
            <v>VC3- LAJE SALÃO DO JURI</v>
          </cell>
          <cell r="C243">
            <v>19.45</v>
          </cell>
          <cell r="H243">
            <v>19.45</v>
          </cell>
          <cell r="J243"/>
        </row>
        <row r="244">
          <cell r="B244" t="str">
            <v>VC4- LAJE SALÃO DO JURI</v>
          </cell>
          <cell r="C244">
            <v>2.56</v>
          </cell>
          <cell r="H244">
            <v>2.56</v>
          </cell>
          <cell r="J244"/>
        </row>
        <row r="245">
          <cell r="B245" t="str">
            <v>VF1  - LAJE RESERVATÓRIO</v>
          </cell>
          <cell r="C245">
            <v>25.57</v>
          </cell>
          <cell r="H245">
            <v>25.57</v>
          </cell>
          <cell r="J245"/>
        </row>
        <row r="246">
          <cell r="B246" t="str">
            <v>VF2 - LAJE RESERVATÓRIO</v>
          </cell>
          <cell r="C246">
            <v>25.57</v>
          </cell>
          <cell r="H246">
            <v>25.57</v>
          </cell>
          <cell r="J246"/>
        </row>
        <row r="247">
          <cell r="H247"/>
          <cell r="J247"/>
        </row>
        <row r="248">
          <cell r="G248" t="str">
            <v>3ª Medição</v>
          </cell>
          <cell r="H248">
            <v>459.62</v>
          </cell>
          <cell r="J248"/>
        </row>
        <row r="249">
          <cell r="G249" t="str">
            <v>4ª Medição</v>
          </cell>
          <cell r="H249">
            <v>127.48</v>
          </cell>
          <cell r="J249"/>
        </row>
        <row r="250">
          <cell r="A250"/>
          <cell r="B250"/>
          <cell r="C250"/>
          <cell r="D250"/>
          <cell r="E250"/>
          <cell r="F250"/>
          <cell r="G250" t="str">
            <v>5ª Medição</v>
          </cell>
          <cell r="H250">
            <v>164.13</v>
          </cell>
          <cell r="I250"/>
          <cell r="J250"/>
        </row>
        <row r="251">
          <cell r="H251"/>
          <cell r="J251"/>
        </row>
        <row r="252">
          <cell r="F252"/>
          <cell r="G252" t="str">
            <v>Medido Acumulado</v>
          </cell>
          <cell r="H252">
            <v>751.23</v>
          </cell>
          <cell r="J252"/>
        </row>
        <row r="253">
          <cell r="F253"/>
          <cell r="G253" t="str">
            <v>Contrato</v>
          </cell>
          <cell r="H253">
            <v>9.4600000000000364</v>
          </cell>
          <cell r="J253"/>
        </row>
        <row r="254">
          <cell r="F254"/>
          <cell r="G254" t="str">
            <v>Saldo</v>
          </cell>
          <cell r="H254">
            <v>-741.77</v>
          </cell>
          <cell r="J254"/>
        </row>
        <row r="255">
          <cell r="J255"/>
        </row>
        <row r="256">
          <cell r="A256" t="str">
            <v>8.8</v>
          </cell>
          <cell r="B256">
            <v>7.06</v>
          </cell>
          <cell r="C256"/>
          <cell r="D256"/>
          <cell r="E256"/>
          <cell r="F256"/>
          <cell r="G256"/>
          <cell r="H256">
            <v>1.51</v>
          </cell>
          <cell r="I256" t="e">
            <v>#REF!</v>
          </cell>
          <cell r="J256"/>
        </row>
        <row r="257">
          <cell r="B257" t="str">
            <v>COMPLEMENTO PILAR 26 PARA LAJE LC1</v>
          </cell>
          <cell r="D257">
            <v>0.2</v>
          </cell>
          <cell r="E257">
            <v>0.2</v>
          </cell>
          <cell r="F257">
            <v>0.85</v>
          </cell>
          <cell r="H257">
            <v>3.4000000000000002E-2</v>
          </cell>
          <cell r="J257"/>
        </row>
        <row r="258">
          <cell r="B258" t="str">
            <v>COMPLEMENTO PILAR 27 PARA LAJE LC1</v>
          </cell>
          <cell r="D258">
            <v>0.2</v>
          </cell>
          <cell r="E258">
            <v>0.2</v>
          </cell>
          <cell r="F258">
            <v>0.85</v>
          </cell>
          <cell r="H258">
            <v>3.4000000000000002E-2</v>
          </cell>
          <cell r="J258"/>
        </row>
        <row r="259">
          <cell r="B259" t="str">
            <v>COMPLEMENTO PILAR 28 PARA LAJE LC1</v>
          </cell>
          <cell r="D259">
            <v>0.2</v>
          </cell>
          <cell r="E259">
            <v>0.2</v>
          </cell>
          <cell r="F259">
            <v>0.85</v>
          </cell>
          <cell r="H259">
            <v>3.4000000000000002E-2</v>
          </cell>
          <cell r="J259"/>
        </row>
        <row r="260">
          <cell r="B260" t="str">
            <v>COMPLEMENTO PILAR 29 PARA LAJE LC1</v>
          </cell>
          <cell r="D260">
            <v>0.2</v>
          </cell>
          <cell r="E260">
            <v>0.27</v>
          </cell>
          <cell r="F260">
            <v>0.85</v>
          </cell>
          <cell r="H260">
            <v>4.5900000000000003E-2</v>
          </cell>
          <cell r="J260"/>
        </row>
        <row r="261">
          <cell r="B261" t="str">
            <v>COMPLEMENTO PILAR 32 PARA LAJE LC1</v>
          </cell>
          <cell r="D261">
            <v>0.2</v>
          </cell>
          <cell r="E261">
            <v>0.2</v>
          </cell>
          <cell r="F261">
            <v>0.85</v>
          </cell>
          <cell r="H261">
            <v>3.4000000000000002E-2</v>
          </cell>
          <cell r="J261"/>
        </row>
        <row r="262">
          <cell r="B262" t="str">
            <v>COMPLEMENTO PILAR 35 PARA LAJE LC1</v>
          </cell>
          <cell r="D262">
            <v>0.2</v>
          </cell>
          <cell r="E262">
            <v>0.2</v>
          </cell>
          <cell r="F262">
            <v>0.85</v>
          </cell>
          <cell r="H262">
            <v>3.4000000000000002E-2</v>
          </cell>
          <cell r="J262"/>
        </row>
        <row r="263">
          <cell r="B263" t="str">
            <v>COMPLEMENTO PILAR 40 PARA LAJE LC1</v>
          </cell>
          <cell r="D263">
            <v>0.2</v>
          </cell>
          <cell r="E263">
            <v>0.4</v>
          </cell>
          <cell r="F263">
            <v>0.85</v>
          </cell>
          <cell r="H263">
            <v>6.8000000000000005E-2</v>
          </cell>
          <cell r="J263"/>
        </row>
        <row r="264">
          <cell r="B264" t="str">
            <v>COMPLEMENTO PILAR 41 PARA LAJE LC1</v>
          </cell>
          <cell r="D264">
            <v>0.2</v>
          </cell>
          <cell r="E264">
            <v>0.27</v>
          </cell>
          <cell r="F264">
            <v>0.85</v>
          </cell>
          <cell r="H264">
            <v>4.5900000000000003E-2</v>
          </cell>
          <cell r="J264"/>
        </row>
        <row r="265">
          <cell r="B265" t="str">
            <v>COMPLEMENTO PILAR 15 PARA LAJE LF</v>
          </cell>
          <cell r="D265">
            <v>0.2</v>
          </cell>
          <cell r="E265">
            <v>0.2</v>
          </cell>
          <cell r="F265">
            <v>0.6</v>
          </cell>
          <cell r="H265">
            <v>2.4000000000000004E-2</v>
          </cell>
          <cell r="J265"/>
        </row>
        <row r="266">
          <cell r="B266" t="str">
            <v>COMPLEMENTO PILAR 16 PARA LAJE LF</v>
          </cell>
          <cell r="D266">
            <v>0.2</v>
          </cell>
          <cell r="E266">
            <v>0.2</v>
          </cell>
          <cell r="F266">
            <v>0.6</v>
          </cell>
          <cell r="H266">
            <v>2.4000000000000004E-2</v>
          </cell>
          <cell r="J266"/>
        </row>
        <row r="267">
          <cell r="B267" t="str">
            <v>COMPLEMENTO PILAR 20 PARA LAJE LF</v>
          </cell>
          <cell r="D267">
            <v>0.2</v>
          </cell>
          <cell r="E267">
            <v>0.2</v>
          </cell>
          <cell r="F267">
            <v>0.6</v>
          </cell>
          <cell r="H267">
            <v>2.4000000000000004E-2</v>
          </cell>
          <cell r="J267"/>
        </row>
        <row r="268">
          <cell r="B268" t="str">
            <v>COMPLEMENTO PILAR 21 PARA LAJE LF</v>
          </cell>
          <cell r="D268">
            <v>0.2</v>
          </cell>
          <cell r="E268">
            <v>0.2</v>
          </cell>
          <cell r="F268">
            <v>0.6</v>
          </cell>
          <cell r="H268">
            <v>2.4000000000000004E-2</v>
          </cell>
          <cell r="J268"/>
        </row>
        <row r="269">
          <cell r="B269" t="str">
            <v>PILARES PLATIBAMDA (86X)</v>
          </cell>
          <cell r="C269">
            <v>72</v>
          </cell>
          <cell r="D269">
            <v>0.1</v>
          </cell>
          <cell r="E269">
            <v>0.15</v>
          </cell>
          <cell r="F269">
            <v>1</v>
          </cell>
          <cell r="H269">
            <v>1.08</v>
          </cell>
          <cell r="J269"/>
        </row>
        <row r="270">
          <cell r="A270"/>
          <cell r="B270"/>
          <cell r="C270"/>
          <cell r="D270"/>
          <cell r="E270"/>
          <cell r="F270"/>
          <cell r="G270"/>
          <cell r="H270"/>
          <cell r="I270"/>
          <cell r="J270"/>
        </row>
        <row r="271">
          <cell r="G271" t="str">
            <v>3ª Medição</v>
          </cell>
          <cell r="H271">
            <v>5.55</v>
          </cell>
          <cell r="J271"/>
        </row>
        <row r="272">
          <cell r="A272"/>
          <cell r="B272"/>
          <cell r="C272"/>
          <cell r="D272"/>
          <cell r="E272"/>
          <cell r="F272"/>
          <cell r="G272" t="str">
            <v>5ª Medição</v>
          </cell>
          <cell r="H272">
            <v>1.51</v>
          </cell>
          <cell r="I272"/>
          <cell r="J272"/>
        </row>
        <row r="273">
          <cell r="H273"/>
          <cell r="J273"/>
        </row>
        <row r="274">
          <cell r="F274"/>
          <cell r="G274" t="str">
            <v>Medido Acumulado</v>
          </cell>
          <cell r="H274">
            <v>7.06</v>
          </cell>
          <cell r="J274"/>
        </row>
        <row r="275">
          <cell r="F275"/>
          <cell r="G275" t="str">
            <v>Contrato</v>
          </cell>
          <cell r="H275">
            <v>0</v>
          </cell>
          <cell r="J275"/>
        </row>
        <row r="276">
          <cell r="F276"/>
          <cell r="G276" t="str">
            <v>Saldo</v>
          </cell>
          <cell r="H276">
            <v>-7.06</v>
          </cell>
          <cell r="J276"/>
        </row>
        <row r="277">
          <cell r="J277"/>
        </row>
        <row r="278">
          <cell r="A278" t="str">
            <v>8.9</v>
          </cell>
          <cell r="B278">
            <v>377.68</v>
          </cell>
          <cell r="C278"/>
          <cell r="D278"/>
          <cell r="E278"/>
          <cell r="F278"/>
          <cell r="G278"/>
          <cell r="H278">
            <v>150.29</v>
          </cell>
          <cell r="I278" t="e">
            <v>#REF!</v>
          </cell>
          <cell r="J278"/>
        </row>
        <row r="279">
          <cell r="B279" t="str">
            <v>VC1  FUNDO - LAJE SALÃO DO JURI</v>
          </cell>
          <cell r="D279">
            <v>0.14000000000000001</v>
          </cell>
          <cell r="E279">
            <v>13.62</v>
          </cell>
          <cell r="H279">
            <v>1.9068000000000001</v>
          </cell>
          <cell r="J279"/>
        </row>
        <row r="280">
          <cell r="B280" t="str">
            <v>VC1  LATERAL - LAJE SALÃO DO JURI</v>
          </cell>
          <cell r="C280">
            <v>2</v>
          </cell>
          <cell r="E280">
            <v>13.62</v>
          </cell>
          <cell r="F280">
            <v>0.25</v>
          </cell>
          <cell r="H280">
            <v>6.81</v>
          </cell>
          <cell r="J280"/>
        </row>
        <row r="281">
          <cell r="B281" t="str">
            <v>VC2 FUNDO - LAJE SALÃO DO JURI</v>
          </cell>
          <cell r="D281">
            <v>0.14000000000000001</v>
          </cell>
          <cell r="E281">
            <v>13.62</v>
          </cell>
          <cell r="H281">
            <v>1.9068000000000001</v>
          </cell>
          <cell r="J281"/>
        </row>
        <row r="282">
          <cell r="B282" t="str">
            <v>VC2 LATERAL - LAJE SALÃO DO JURI</v>
          </cell>
          <cell r="C282">
            <v>2</v>
          </cell>
          <cell r="E282">
            <v>13.62</v>
          </cell>
          <cell r="F282">
            <v>0.25</v>
          </cell>
          <cell r="H282">
            <v>6.81</v>
          </cell>
          <cell r="J282"/>
        </row>
        <row r="283">
          <cell r="B283" t="str">
            <v>VC3 FUNDO - LAJE SALÃO DO JURI</v>
          </cell>
          <cell r="D283">
            <v>0.14000000000000001</v>
          </cell>
          <cell r="E283">
            <v>9.89</v>
          </cell>
          <cell r="H283">
            <v>1.3846000000000003</v>
          </cell>
          <cell r="J283"/>
        </row>
        <row r="284">
          <cell r="B284" t="str">
            <v>VC3 LATERAL INTERNA - LAJE SALÃO DO JURI</v>
          </cell>
          <cell r="E284">
            <v>9.89</v>
          </cell>
          <cell r="F284">
            <v>0.25</v>
          </cell>
          <cell r="H284">
            <v>2.4725000000000001</v>
          </cell>
          <cell r="J284"/>
        </row>
        <row r="285">
          <cell r="B285" t="str">
            <v>VC3 LATERAL EXTERNA - LAJE SALÃO DO JURI</v>
          </cell>
          <cell r="E285">
            <v>9.89</v>
          </cell>
          <cell r="F285">
            <v>0.5</v>
          </cell>
          <cell r="H285">
            <v>4.9450000000000003</v>
          </cell>
          <cell r="J285"/>
        </row>
        <row r="286">
          <cell r="B286" t="str">
            <v>VC5 FUNDO - LAJE SALÃO DO JURI</v>
          </cell>
          <cell r="D286">
            <v>0.14000000000000001</v>
          </cell>
          <cell r="E286">
            <v>9.89</v>
          </cell>
          <cell r="H286">
            <v>1.3846000000000003</v>
          </cell>
          <cell r="J286"/>
        </row>
        <row r="287">
          <cell r="B287" t="str">
            <v>VC5 LATERAL INTERNA - LAJE SALÃO DO JURI</v>
          </cell>
          <cell r="E287">
            <v>9.89</v>
          </cell>
          <cell r="F287">
            <v>1.2</v>
          </cell>
          <cell r="H287">
            <v>11.868</v>
          </cell>
          <cell r="J287"/>
        </row>
        <row r="288">
          <cell r="B288" t="str">
            <v>VC5 LATERAL EXTERNA - LAJE SALÃO DO JURI</v>
          </cell>
          <cell r="E288">
            <v>9.89</v>
          </cell>
          <cell r="F288">
            <v>1.45</v>
          </cell>
          <cell r="H288">
            <v>14.3405</v>
          </cell>
          <cell r="J288"/>
        </row>
        <row r="289">
          <cell r="B289" t="str">
            <v>VF1  FUNDO - LAJE RESERVATÓRIO</v>
          </cell>
          <cell r="D289">
            <v>0.14000000000000001</v>
          </cell>
          <cell r="E289">
            <v>5.43</v>
          </cell>
          <cell r="H289">
            <v>0.76019999999999999</v>
          </cell>
          <cell r="J289"/>
        </row>
        <row r="290">
          <cell r="B290" t="str">
            <v>VF1  LATERAL INTERNA - LAJE RESERVATÓRIO</v>
          </cell>
          <cell r="E290">
            <v>5.43</v>
          </cell>
          <cell r="F290">
            <v>0.19</v>
          </cell>
          <cell r="H290">
            <v>1.0317000000000001</v>
          </cell>
          <cell r="J290"/>
        </row>
        <row r="291">
          <cell r="B291" t="str">
            <v>VF2  LATERAL EXTERNA - LAJE RESERVATÓRIO</v>
          </cell>
          <cell r="E291">
            <v>5.43</v>
          </cell>
          <cell r="F291">
            <v>0.4</v>
          </cell>
          <cell r="H291">
            <v>2.1720000000000002</v>
          </cell>
          <cell r="J291"/>
        </row>
        <row r="292">
          <cell r="B292" t="str">
            <v>VF2  FUNDO - LAJE RESERVATÓRIO</v>
          </cell>
          <cell r="D292">
            <v>0.14000000000000001</v>
          </cell>
          <cell r="E292">
            <v>5.43</v>
          </cell>
          <cell r="H292">
            <v>0.76019999999999999</v>
          </cell>
          <cell r="J292"/>
        </row>
        <row r="293">
          <cell r="B293" t="str">
            <v>VF2  LATERAL INTERNA - LAJE RESERVATÓRIO</v>
          </cell>
          <cell r="E293">
            <v>5.43</v>
          </cell>
          <cell r="F293">
            <v>0.19</v>
          </cell>
          <cell r="H293">
            <v>1.0317000000000001</v>
          </cell>
          <cell r="J293"/>
        </row>
        <row r="294">
          <cell r="B294" t="str">
            <v>VF2  LATERAL EXTERNA - LAJE RESERVATÓRIO</v>
          </cell>
          <cell r="E294">
            <v>5.43</v>
          </cell>
          <cell r="F294">
            <v>0.4</v>
          </cell>
          <cell r="H294">
            <v>2.1720000000000002</v>
          </cell>
          <cell r="J294"/>
        </row>
        <row r="295">
          <cell r="B295" t="str">
            <v>VF3  FUNDO - LAJE RESERVATÓRIO</v>
          </cell>
          <cell r="D295">
            <v>0.14000000000000001</v>
          </cell>
          <cell r="E295">
            <v>2.91</v>
          </cell>
          <cell r="H295">
            <v>0.40740000000000004</v>
          </cell>
          <cell r="J295"/>
        </row>
        <row r="296">
          <cell r="B296" t="str">
            <v>VF3  LATERAL INTERNA - LAJE RESERVATÓRIO</v>
          </cell>
          <cell r="E296">
            <v>2.91</v>
          </cell>
          <cell r="F296">
            <v>0.19</v>
          </cell>
          <cell r="H296">
            <v>0.55290000000000006</v>
          </cell>
          <cell r="J296"/>
        </row>
        <row r="297">
          <cell r="B297" t="str">
            <v>VF3  LATERAL EXTERNA - LAJE RESERVATÓRIO</v>
          </cell>
          <cell r="E297">
            <v>2.91</v>
          </cell>
          <cell r="F297">
            <v>0.4</v>
          </cell>
          <cell r="H297">
            <v>1.1640000000000001</v>
          </cell>
          <cell r="J297"/>
        </row>
        <row r="298">
          <cell r="B298" t="str">
            <v>VF3  FUNDO - LAJE RESERVATÓRIO</v>
          </cell>
          <cell r="D298">
            <v>0.14000000000000001</v>
          </cell>
          <cell r="E298">
            <v>2.91</v>
          </cell>
          <cell r="H298">
            <v>0.40740000000000004</v>
          </cell>
          <cell r="J298"/>
        </row>
        <row r="299">
          <cell r="B299" t="str">
            <v>VF3  LATERAL INTERNA - LAJE RESERVATÓRIO</v>
          </cell>
          <cell r="E299">
            <v>2.91</v>
          </cell>
          <cell r="F299">
            <v>0.19</v>
          </cell>
          <cell r="H299">
            <v>0.55290000000000006</v>
          </cell>
          <cell r="J299"/>
        </row>
        <row r="300">
          <cell r="B300" t="str">
            <v>VF3  LATERAL EXTERNA - LAJE RESERVATÓRIO</v>
          </cell>
          <cell r="E300">
            <v>2.91</v>
          </cell>
          <cell r="F300">
            <v>0.4</v>
          </cell>
          <cell r="H300">
            <v>1.1640000000000001</v>
          </cell>
          <cell r="J300"/>
        </row>
        <row r="301">
          <cell r="B301" t="str">
            <v>PLATIBANDA ÁREA 1</v>
          </cell>
          <cell r="C301">
            <v>2</v>
          </cell>
          <cell r="E301">
            <v>29.48</v>
          </cell>
          <cell r="F301">
            <v>0.2</v>
          </cell>
          <cell r="H301">
            <v>11.792000000000002</v>
          </cell>
          <cell r="J301"/>
        </row>
        <row r="302">
          <cell r="B302"/>
          <cell r="C302">
            <v>2</v>
          </cell>
          <cell r="E302">
            <v>19.899999999999999</v>
          </cell>
          <cell r="F302">
            <v>0.2</v>
          </cell>
          <cell r="H302">
            <v>7.96</v>
          </cell>
          <cell r="J302"/>
        </row>
        <row r="303">
          <cell r="B303" t="str">
            <v>PLATIBANDA ÁREA 2</v>
          </cell>
          <cell r="C303">
            <v>2</v>
          </cell>
          <cell r="E303">
            <v>31.94</v>
          </cell>
          <cell r="F303">
            <v>0.2</v>
          </cell>
          <cell r="H303">
            <v>12.776000000000002</v>
          </cell>
          <cell r="J303"/>
        </row>
        <row r="304">
          <cell r="B304"/>
          <cell r="C304">
            <v>2</v>
          </cell>
          <cell r="E304">
            <v>19.899999999999999</v>
          </cell>
          <cell r="F304">
            <v>0.2</v>
          </cell>
          <cell r="H304">
            <v>7.96</v>
          </cell>
          <cell r="J304"/>
        </row>
        <row r="305">
          <cell r="B305" t="str">
            <v>PLATIBANDA ÁREA 3</v>
          </cell>
          <cell r="C305">
            <v>2</v>
          </cell>
          <cell r="E305">
            <v>41</v>
          </cell>
          <cell r="F305">
            <v>0.2</v>
          </cell>
          <cell r="H305">
            <v>16.400000000000002</v>
          </cell>
          <cell r="J305"/>
        </row>
        <row r="306">
          <cell r="B306"/>
          <cell r="C306">
            <v>2</v>
          </cell>
          <cell r="E306">
            <v>19.899999999999999</v>
          </cell>
          <cell r="F306">
            <v>0.2</v>
          </cell>
          <cell r="H306">
            <v>7.96</v>
          </cell>
          <cell r="J306"/>
        </row>
        <row r="307">
          <cell r="B307" t="str">
            <v>PLATIBANDA ÁREA 4</v>
          </cell>
          <cell r="C307">
            <v>2</v>
          </cell>
          <cell r="E307">
            <v>31.6</v>
          </cell>
          <cell r="F307">
            <v>0.2</v>
          </cell>
          <cell r="H307">
            <v>12.64</v>
          </cell>
          <cell r="J307"/>
        </row>
        <row r="308">
          <cell r="B308"/>
          <cell r="C308">
            <v>1</v>
          </cell>
          <cell r="E308">
            <v>18</v>
          </cell>
          <cell r="F308">
            <v>0.2</v>
          </cell>
          <cell r="H308">
            <v>3.6</v>
          </cell>
          <cell r="J308"/>
        </row>
        <row r="309">
          <cell r="B309" t="str">
            <v>PLATIBANDA PERGOLADOS</v>
          </cell>
          <cell r="C309">
            <v>2</v>
          </cell>
          <cell r="E309">
            <v>3</v>
          </cell>
          <cell r="F309">
            <v>0.2</v>
          </cell>
          <cell r="H309">
            <v>1.2000000000000002</v>
          </cell>
          <cell r="J309"/>
        </row>
        <row r="310">
          <cell r="B310" t="str">
            <v>PLATIBANDA LAJE IMPERMEABILIZADA</v>
          </cell>
          <cell r="E310">
            <v>10</v>
          </cell>
          <cell r="F310">
            <v>0.2</v>
          </cell>
          <cell r="H310">
            <v>2</v>
          </cell>
          <cell r="J310"/>
        </row>
        <row r="311">
          <cell r="A311"/>
          <cell r="B311"/>
          <cell r="C311"/>
          <cell r="D311"/>
          <cell r="E311"/>
          <cell r="F311"/>
          <cell r="G311"/>
          <cell r="H311"/>
          <cell r="I311"/>
          <cell r="J311"/>
        </row>
        <row r="312">
          <cell r="A312"/>
          <cell r="B312"/>
          <cell r="C312"/>
          <cell r="D312"/>
          <cell r="E312"/>
          <cell r="F312"/>
          <cell r="G312" t="str">
            <v>3ª Medição</v>
          </cell>
          <cell r="H312">
            <v>143.26</v>
          </cell>
          <cell r="I312"/>
          <cell r="J312"/>
        </row>
        <row r="313">
          <cell r="A313"/>
          <cell r="B313"/>
          <cell r="C313"/>
          <cell r="D313"/>
          <cell r="E313"/>
          <cell r="F313"/>
          <cell r="G313" t="str">
            <v>4ª Medição</v>
          </cell>
          <cell r="H313">
            <v>70.849999999999994</v>
          </cell>
          <cell r="I313"/>
          <cell r="J313"/>
        </row>
        <row r="314">
          <cell r="A314"/>
          <cell r="B314"/>
          <cell r="C314"/>
          <cell r="D314"/>
          <cell r="E314"/>
          <cell r="F314"/>
          <cell r="G314" t="str">
            <v>5ª Medição</v>
          </cell>
          <cell r="H314">
            <v>150.29</v>
          </cell>
          <cell r="I314"/>
          <cell r="J314"/>
        </row>
        <row r="315">
          <cell r="H315"/>
          <cell r="J315"/>
        </row>
        <row r="316">
          <cell r="F316"/>
          <cell r="G316" t="str">
            <v>Medido Acumulado</v>
          </cell>
          <cell r="H316">
            <v>364.4</v>
          </cell>
          <cell r="J316"/>
        </row>
        <row r="317">
          <cell r="F317"/>
          <cell r="G317" t="str">
            <v>Contrato</v>
          </cell>
          <cell r="H317">
            <v>0.27000000000003865</v>
          </cell>
          <cell r="J317"/>
        </row>
        <row r="318">
          <cell r="F318"/>
          <cell r="G318" t="str">
            <v>Saldo</v>
          </cell>
          <cell r="H318">
            <v>-364.12999999999994</v>
          </cell>
          <cell r="J318"/>
        </row>
        <row r="319">
          <cell r="J319"/>
        </row>
        <row r="320">
          <cell r="A320" t="str">
            <v>8.10</v>
          </cell>
          <cell r="B320">
            <v>37.97</v>
          </cell>
          <cell r="C320"/>
          <cell r="D320"/>
          <cell r="E320"/>
          <cell r="F320"/>
          <cell r="G320"/>
          <cell r="H320">
            <v>3.69</v>
          </cell>
          <cell r="I320" t="e">
            <v>#REF!</v>
          </cell>
          <cell r="J320"/>
        </row>
        <row r="321">
          <cell r="B321" t="str">
            <v>LC2 LATERAL - SALÃO DO JURI</v>
          </cell>
          <cell r="E321">
            <v>2.48</v>
          </cell>
          <cell r="F321">
            <v>0.1</v>
          </cell>
          <cell r="H321">
            <v>0.248</v>
          </cell>
          <cell r="J321"/>
        </row>
        <row r="322">
          <cell r="B322" t="str">
            <v>LC2 FUNDO - SALÃO DO JURI</v>
          </cell>
          <cell r="D322">
            <v>0.26</v>
          </cell>
          <cell r="E322">
            <v>1.96</v>
          </cell>
          <cell r="H322">
            <v>0.50960000000000005</v>
          </cell>
          <cell r="J322"/>
        </row>
        <row r="323">
          <cell r="B323" t="str">
            <v>LC3 LATERAL - SALÃO DO JURI</v>
          </cell>
          <cell r="E323">
            <v>1.96</v>
          </cell>
          <cell r="F323">
            <v>0.1</v>
          </cell>
          <cell r="H323">
            <v>0.19600000000000001</v>
          </cell>
          <cell r="J323"/>
        </row>
        <row r="324">
          <cell r="B324" t="str">
            <v>LC3 FUNDO - SALÃO DO JURI</v>
          </cell>
          <cell r="D324">
            <v>0.26</v>
          </cell>
          <cell r="E324">
            <v>1.44</v>
          </cell>
          <cell r="H324">
            <v>0.37440000000000001</v>
          </cell>
          <cell r="J324"/>
        </row>
        <row r="325">
          <cell r="B325" t="str">
            <v>LC4 LATERAL - SALÃO DO JURI</v>
          </cell>
          <cell r="E325">
            <v>1.96</v>
          </cell>
          <cell r="F325">
            <v>0.1</v>
          </cell>
          <cell r="H325">
            <v>0.19600000000000001</v>
          </cell>
          <cell r="J325"/>
        </row>
        <row r="326">
          <cell r="B326" t="str">
            <v>LC4 FUNDO - SALÃO DO JURI</v>
          </cell>
          <cell r="D326">
            <v>0.26</v>
          </cell>
          <cell r="E326">
            <v>1.44</v>
          </cell>
          <cell r="H326">
            <v>0.37440000000000001</v>
          </cell>
          <cell r="J326"/>
        </row>
        <row r="327">
          <cell r="B327" t="str">
            <v>LC5 LATERAL - SALÃO DO JURI</v>
          </cell>
          <cell r="E327">
            <v>1.96</v>
          </cell>
          <cell r="F327">
            <v>0.1</v>
          </cell>
          <cell r="H327">
            <v>0.19600000000000001</v>
          </cell>
          <cell r="J327"/>
        </row>
        <row r="328">
          <cell r="B328" t="str">
            <v>LC5 FUNDO - SALÃO DO JURI</v>
          </cell>
          <cell r="D328">
            <v>0.26</v>
          </cell>
          <cell r="E328">
            <v>1.44</v>
          </cell>
          <cell r="H328">
            <v>0.37440000000000001</v>
          </cell>
          <cell r="J328"/>
        </row>
        <row r="329">
          <cell r="B329" t="str">
            <v>LC6 LATERAL - SALÃO DO JURI</v>
          </cell>
          <cell r="E329">
            <v>2.77</v>
          </cell>
          <cell r="F329">
            <v>0.1</v>
          </cell>
          <cell r="H329">
            <v>0.27700000000000002</v>
          </cell>
          <cell r="J329"/>
        </row>
        <row r="330">
          <cell r="B330" t="str">
            <v>LC6 FUNDO - SALÃO DO JURI</v>
          </cell>
          <cell r="D330">
            <v>0.26</v>
          </cell>
          <cell r="E330">
            <v>2.25</v>
          </cell>
          <cell r="H330">
            <v>0.58499999999999996</v>
          </cell>
          <cell r="J330"/>
        </row>
        <row r="331">
          <cell r="B331" t="str">
            <v>LC7 LATERAL - SALÃO DO JURI</v>
          </cell>
          <cell r="E331">
            <v>1.3699999999999999</v>
          </cell>
          <cell r="F331">
            <v>0.1</v>
          </cell>
          <cell r="H331">
            <v>0.13699999999999998</v>
          </cell>
          <cell r="J331"/>
        </row>
        <row r="332">
          <cell r="B332" t="str">
            <v>LC7 FUNDO - SALÃO DO JURI</v>
          </cell>
          <cell r="D332">
            <v>0.26</v>
          </cell>
          <cell r="E332">
            <v>0.85</v>
          </cell>
          <cell r="H332">
            <v>0.221</v>
          </cell>
          <cell r="J332"/>
        </row>
        <row r="333">
          <cell r="A333"/>
          <cell r="B333"/>
          <cell r="C333"/>
          <cell r="D333"/>
          <cell r="E333"/>
          <cell r="F333"/>
          <cell r="G333"/>
          <cell r="H333"/>
          <cell r="I333"/>
          <cell r="J333"/>
        </row>
        <row r="334">
          <cell r="A334"/>
          <cell r="B334"/>
          <cell r="C334"/>
          <cell r="D334"/>
          <cell r="E334"/>
          <cell r="F334"/>
          <cell r="G334" t="str">
            <v>3ª Medição</v>
          </cell>
          <cell r="H334">
            <v>20.14</v>
          </cell>
          <cell r="I334"/>
          <cell r="J334"/>
        </row>
        <row r="335">
          <cell r="A335"/>
          <cell r="B335"/>
          <cell r="C335"/>
          <cell r="D335"/>
          <cell r="E335"/>
          <cell r="F335"/>
          <cell r="G335" t="str">
            <v>4ª Medição</v>
          </cell>
          <cell r="H335">
            <v>13.95</v>
          </cell>
          <cell r="I335"/>
          <cell r="J335"/>
        </row>
        <row r="336">
          <cell r="A336"/>
          <cell r="B336"/>
          <cell r="C336"/>
          <cell r="D336"/>
          <cell r="E336"/>
          <cell r="F336"/>
          <cell r="G336" t="str">
            <v>5ª Medição</v>
          </cell>
          <cell r="H336">
            <v>3.69</v>
          </cell>
          <cell r="I336"/>
          <cell r="J336"/>
        </row>
        <row r="337">
          <cell r="A337"/>
          <cell r="B337"/>
          <cell r="C337"/>
          <cell r="D337"/>
          <cell r="E337"/>
          <cell r="F337"/>
          <cell r="G337"/>
          <cell r="H337"/>
          <cell r="I337"/>
          <cell r="J337"/>
        </row>
        <row r="338">
          <cell r="F338"/>
          <cell r="G338" t="str">
            <v>Medido Acumulado</v>
          </cell>
          <cell r="H338">
            <v>37.78</v>
          </cell>
          <cell r="J338"/>
        </row>
        <row r="339">
          <cell r="F339"/>
          <cell r="G339" t="str">
            <v>Contrato</v>
          </cell>
          <cell r="H339">
            <v>0.18999999999999773</v>
          </cell>
          <cell r="J339"/>
        </row>
        <row r="340">
          <cell r="F340"/>
          <cell r="G340" t="str">
            <v>Saldo</v>
          </cell>
          <cell r="H340">
            <v>-37.590000000000003</v>
          </cell>
          <cell r="J340"/>
        </row>
        <row r="341">
          <cell r="J341"/>
        </row>
        <row r="342">
          <cell r="A342" t="str">
            <v>8.11</v>
          </cell>
          <cell r="B342">
            <v>693.51</v>
          </cell>
          <cell r="C342"/>
          <cell r="D342"/>
          <cell r="E342"/>
          <cell r="F342"/>
          <cell r="G342"/>
          <cell r="H342">
            <v>128.03</v>
          </cell>
          <cell r="I342" t="e">
            <v>#REF!</v>
          </cell>
          <cell r="J342"/>
        </row>
        <row r="343">
          <cell r="B343" t="str">
            <v>LC1 - SALÃO DO JURI</v>
          </cell>
          <cell r="D343">
            <v>8.39</v>
          </cell>
          <cell r="E343">
            <v>13.48</v>
          </cell>
          <cell r="H343">
            <v>113.09720000000002</v>
          </cell>
          <cell r="J343"/>
        </row>
        <row r="344">
          <cell r="B344" t="str">
            <v>LF - RESERVATÓRIO</v>
          </cell>
          <cell r="D344">
            <v>2.9</v>
          </cell>
          <cell r="E344">
            <v>5.15</v>
          </cell>
          <cell r="H344">
            <v>14.935</v>
          </cell>
          <cell r="J344"/>
        </row>
        <row r="345">
          <cell r="H345">
            <v>0</v>
          </cell>
          <cell r="J345"/>
        </row>
        <row r="346">
          <cell r="H346">
            <v>0</v>
          </cell>
          <cell r="J346"/>
        </row>
        <row r="347">
          <cell r="H347">
            <v>0</v>
          </cell>
          <cell r="J347"/>
        </row>
        <row r="348">
          <cell r="H348">
            <v>0</v>
          </cell>
          <cell r="J348"/>
        </row>
        <row r="349">
          <cell r="H349">
            <v>0</v>
          </cell>
          <cell r="J349"/>
        </row>
        <row r="350">
          <cell r="H350">
            <v>0</v>
          </cell>
          <cell r="J350"/>
        </row>
        <row r="351">
          <cell r="H351">
            <v>0</v>
          </cell>
          <cell r="J351"/>
        </row>
        <row r="352">
          <cell r="H352">
            <v>0</v>
          </cell>
          <cell r="J352"/>
        </row>
        <row r="353">
          <cell r="A353"/>
          <cell r="B353"/>
          <cell r="C353"/>
          <cell r="D353"/>
          <cell r="E353"/>
          <cell r="F353"/>
          <cell r="G353"/>
          <cell r="H353"/>
          <cell r="I353"/>
          <cell r="J353"/>
        </row>
        <row r="354">
          <cell r="A354"/>
          <cell r="B354"/>
          <cell r="C354"/>
          <cell r="D354"/>
          <cell r="E354"/>
          <cell r="F354"/>
          <cell r="G354" t="str">
            <v>4ª Medição</v>
          </cell>
          <cell r="H354">
            <v>555.16999999999996</v>
          </cell>
          <cell r="I354"/>
          <cell r="J354"/>
        </row>
        <row r="355">
          <cell r="A355"/>
          <cell r="B355"/>
          <cell r="C355"/>
          <cell r="D355"/>
          <cell r="E355"/>
          <cell r="F355"/>
          <cell r="G355" t="str">
            <v>5ª Medição</v>
          </cell>
          <cell r="H355">
            <v>128.03</v>
          </cell>
          <cell r="I355"/>
          <cell r="J355"/>
        </row>
        <row r="356">
          <cell r="A356"/>
          <cell r="B356"/>
          <cell r="C356"/>
          <cell r="D356"/>
          <cell r="E356"/>
          <cell r="F356"/>
          <cell r="G356"/>
          <cell r="H356"/>
          <cell r="I356"/>
          <cell r="J356"/>
        </row>
        <row r="357">
          <cell r="F357"/>
          <cell r="G357" t="str">
            <v>Medido Acumulado</v>
          </cell>
          <cell r="H357">
            <v>683.19999999999993</v>
          </cell>
          <cell r="J357"/>
        </row>
        <row r="358">
          <cell r="F358"/>
          <cell r="G358" t="str">
            <v>Contrato</v>
          </cell>
          <cell r="H358">
            <v>10.310000000000059</v>
          </cell>
          <cell r="J358"/>
        </row>
        <row r="359">
          <cell r="F359"/>
          <cell r="G359" t="str">
            <v>Saldo</v>
          </cell>
          <cell r="H359">
            <v>-672.88999999999987</v>
          </cell>
          <cell r="J359"/>
        </row>
        <row r="360">
          <cell r="J360"/>
        </row>
        <row r="361">
          <cell r="A361" t="str">
            <v>8.12</v>
          </cell>
          <cell r="B361">
            <v>1042.95</v>
          </cell>
          <cell r="C361"/>
          <cell r="D361"/>
          <cell r="E361"/>
          <cell r="F361"/>
          <cell r="G361"/>
          <cell r="H361">
            <v>120.16</v>
          </cell>
          <cell r="I361" t="e">
            <v>#REF!</v>
          </cell>
          <cell r="J361"/>
        </row>
        <row r="362">
          <cell r="B362" t="str">
            <v>LC1</v>
          </cell>
          <cell r="C362">
            <v>72.03</v>
          </cell>
          <cell r="H362">
            <v>72.03</v>
          </cell>
          <cell r="J362"/>
        </row>
        <row r="363">
          <cell r="B363" t="str">
            <v>LC2</v>
          </cell>
          <cell r="C363">
            <v>11.17</v>
          </cell>
          <cell r="H363">
            <v>11.17</v>
          </cell>
          <cell r="J363"/>
        </row>
        <row r="364">
          <cell r="B364" t="str">
            <v>LC3</v>
          </cell>
          <cell r="C364">
            <v>8.08</v>
          </cell>
          <cell r="H364">
            <v>8.08</v>
          </cell>
          <cell r="J364"/>
        </row>
        <row r="365">
          <cell r="B365" t="str">
            <v>LC4</v>
          </cell>
          <cell r="C365">
            <v>4.3</v>
          </cell>
          <cell r="H365">
            <v>4.3</v>
          </cell>
          <cell r="J365"/>
        </row>
        <row r="366">
          <cell r="B366" t="str">
            <v>LC5</v>
          </cell>
          <cell r="C366">
            <v>8.08</v>
          </cell>
          <cell r="H366">
            <v>8.08</v>
          </cell>
          <cell r="J366"/>
        </row>
        <row r="367">
          <cell r="B367" t="str">
            <v>LC6/LC7</v>
          </cell>
          <cell r="C367">
            <v>16.5</v>
          </cell>
          <cell r="H367">
            <v>16.5</v>
          </cell>
          <cell r="J367"/>
        </row>
        <row r="368">
          <cell r="H368"/>
          <cell r="J368"/>
        </row>
        <row r="369">
          <cell r="G369" t="str">
            <v>3ª Medição</v>
          </cell>
          <cell r="H369">
            <v>272.58</v>
          </cell>
          <cell r="J369"/>
        </row>
        <row r="370">
          <cell r="G370" t="str">
            <v>4ª Medição</v>
          </cell>
          <cell r="H370">
            <v>647.59</v>
          </cell>
          <cell r="J370"/>
        </row>
        <row r="371">
          <cell r="A371"/>
          <cell r="B371"/>
          <cell r="C371"/>
          <cell r="D371"/>
          <cell r="E371"/>
          <cell r="F371"/>
          <cell r="G371" t="str">
            <v>5ª Medição</v>
          </cell>
          <cell r="H371">
            <v>120.16</v>
          </cell>
          <cell r="I371"/>
          <cell r="J371"/>
        </row>
        <row r="372">
          <cell r="H372"/>
          <cell r="J372"/>
        </row>
        <row r="373">
          <cell r="F373"/>
          <cell r="G373" t="str">
            <v>Medido Acumulado</v>
          </cell>
          <cell r="H373">
            <v>1040.3300000000002</v>
          </cell>
          <cell r="J373"/>
        </row>
        <row r="374">
          <cell r="F374"/>
          <cell r="G374" t="str">
            <v>Contrato</v>
          </cell>
          <cell r="H374">
            <v>2.6199999999998909</v>
          </cell>
          <cell r="J374"/>
        </row>
        <row r="375">
          <cell r="F375"/>
          <cell r="G375" t="str">
            <v>Saldo</v>
          </cell>
          <cell r="H375">
            <v>-1037.7100000000003</v>
          </cell>
          <cell r="J375"/>
        </row>
        <row r="376">
          <cell r="J376"/>
        </row>
        <row r="377">
          <cell r="A377" t="str">
            <v>8.13</v>
          </cell>
          <cell r="B377">
            <v>474.24</v>
          </cell>
          <cell r="C377"/>
          <cell r="D377"/>
          <cell r="E377"/>
          <cell r="F377"/>
          <cell r="G377"/>
          <cell r="H377">
            <v>7.28</v>
          </cell>
          <cell r="I377" t="e">
            <v>#REF!</v>
          </cell>
          <cell r="J377"/>
        </row>
        <row r="378">
          <cell r="B378" t="str">
            <v>LC2</v>
          </cell>
          <cell r="C378">
            <v>1.61</v>
          </cell>
          <cell r="H378">
            <v>1.61</v>
          </cell>
          <cell r="J378"/>
        </row>
        <row r="379">
          <cell r="B379" t="str">
            <v>LC3</v>
          </cell>
          <cell r="C379">
            <v>1.0900000000000001</v>
          </cell>
          <cell r="H379">
            <v>1.0900000000000001</v>
          </cell>
          <cell r="J379"/>
        </row>
        <row r="380">
          <cell r="B380" t="str">
            <v>LC4</v>
          </cell>
          <cell r="C380">
            <v>1.0900000000000001</v>
          </cell>
          <cell r="H380">
            <v>1.0900000000000001</v>
          </cell>
          <cell r="J380"/>
        </row>
        <row r="381">
          <cell r="B381" t="str">
            <v>LC5</v>
          </cell>
          <cell r="C381">
            <v>1.0900000000000001</v>
          </cell>
          <cell r="H381">
            <v>1.0900000000000001</v>
          </cell>
          <cell r="J381"/>
        </row>
        <row r="382">
          <cell r="B382" t="str">
            <v>LC6/LC7</v>
          </cell>
          <cell r="C382">
            <v>2.4</v>
          </cell>
          <cell r="H382">
            <v>2.4</v>
          </cell>
          <cell r="J382"/>
        </row>
        <row r="383">
          <cell r="H383"/>
          <cell r="J383"/>
        </row>
        <row r="384">
          <cell r="G384" t="str">
            <v>3ª Medição</v>
          </cell>
          <cell r="H384">
            <v>24.04</v>
          </cell>
          <cell r="J384"/>
        </row>
        <row r="385">
          <cell r="G385" t="str">
            <v>4ª Medição</v>
          </cell>
          <cell r="H385">
            <v>33.380000000000003</v>
          </cell>
          <cell r="J385"/>
        </row>
        <row r="386">
          <cell r="G386" t="str">
            <v>5ª Medição</v>
          </cell>
          <cell r="H386">
            <v>7.28</v>
          </cell>
          <cell r="J386"/>
        </row>
        <row r="387">
          <cell r="H387"/>
          <cell r="J387"/>
        </row>
        <row r="388">
          <cell r="F388"/>
          <cell r="G388" t="str">
            <v>Medido Acumulado</v>
          </cell>
          <cell r="H388">
            <v>64.7</v>
          </cell>
          <cell r="J388"/>
        </row>
        <row r="389">
          <cell r="F389"/>
          <cell r="G389" t="str">
            <v>Contrato</v>
          </cell>
          <cell r="H389">
            <v>100</v>
          </cell>
          <cell r="J389"/>
        </row>
        <row r="390">
          <cell r="F390"/>
          <cell r="G390" t="str">
            <v>Saldo</v>
          </cell>
          <cell r="H390">
            <v>35.299999999999997</v>
          </cell>
          <cell r="J390"/>
        </row>
        <row r="391">
          <cell r="J391"/>
        </row>
        <row r="392">
          <cell r="A392" t="str">
            <v>8.16</v>
          </cell>
          <cell r="B392">
            <v>867.98</v>
          </cell>
          <cell r="C392"/>
          <cell r="D392"/>
          <cell r="E392"/>
          <cell r="F392"/>
          <cell r="G392"/>
          <cell r="H392">
            <v>148.94</v>
          </cell>
          <cell r="I392" t="e">
            <v>#REF!</v>
          </cell>
          <cell r="J392"/>
        </row>
        <row r="393">
          <cell r="B393" t="str">
            <v>LC1</v>
          </cell>
          <cell r="C393">
            <v>131.56204897959185</v>
          </cell>
          <cell r="H393">
            <v>131.56204897959185</v>
          </cell>
          <cell r="J393"/>
        </row>
        <row r="394">
          <cell r="B394" t="str">
            <v>LF</v>
          </cell>
          <cell r="C394">
            <v>17.373367346938775</v>
          </cell>
          <cell r="H394">
            <v>17.373367346938775</v>
          </cell>
          <cell r="J394"/>
        </row>
        <row r="395">
          <cell r="H395"/>
          <cell r="J395"/>
        </row>
        <row r="396">
          <cell r="H396"/>
          <cell r="J396"/>
        </row>
        <row r="397">
          <cell r="H397"/>
          <cell r="J397"/>
        </row>
        <row r="398">
          <cell r="H398"/>
          <cell r="J398"/>
        </row>
        <row r="399">
          <cell r="G399" t="str">
            <v>3ª Medição</v>
          </cell>
          <cell r="H399">
            <v>149.56</v>
          </cell>
          <cell r="J399"/>
        </row>
        <row r="400">
          <cell r="G400" t="str">
            <v>4ª Medição</v>
          </cell>
          <cell r="H400">
            <v>497.39</v>
          </cell>
          <cell r="J400"/>
        </row>
        <row r="401">
          <cell r="G401" t="str">
            <v>5ª Medição</v>
          </cell>
          <cell r="H401">
            <v>148.94</v>
          </cell>
          <cell r="J401"/>
        </row>
        <row r="402">
          <cell r="H402"/>
          <cell r="J402"/>
        </row>
        <row r="403">
          <cell r="F403"/>
          <cell r="G403" t="str">
            <v>Medido Acumulado</v>
          </cell>
          <cell r="H403">
            <v>795.8900000000001</v>
          </cell>
          <cell r="J403"/>
        </row>
        <row r="404">
          <cell r="F404"/>
          <cell r="G404" t="str">
            <v>Contrato</v>
          </cell>
          <cell r="H404">
            <v>57.839999999999918</v>
          </cell>
          <cell r="J404"/>
        </row>
        <row r="405">
          <cell r="F405"/>
          <cell r="G405" t="str">
            <v>Saldo</v>
          </cell>
          <cell r="H405">
            <v>-738.05000000000018</v>
          </cell>
          <cell r="J405"/>
        </row>
        <row r="406">
          <cell r="J406"/>
        </row>
        <row r="407">
          <cell r="A407" t="str">
            <v>8.17</v>
          </cell>
          <cell r="B407">
            <v>83.15</v>
          </cell>
          <cell r="C407"/>
          <cell r="D407"/>
          <cell r="E407"/>
          <cell r="F407"/>
          <cell r="G407"/>
          <cell r="H407">
            <v>3.87</v>
          </cell>
          <cell r="I407" t="e">
            <v>#REF!</v>
          </cell>
          <cell r="J407"/>
        </row>
        <row r="408">
          <cell r="B408" t="str">
            <v>PLATIBANDA ÁREA 1</v>
          </cell>
          <cell r="C408">
            <v>2</v>
          </cell>
          <cell r="D408">
            <v>0.1</v>
          </cell>
          <cell r="E408">
            <v>14.74</v>
          </cell>
          <cell r="F408">
            <v>0.2</v>
          </cell>
          <cell r="H408">
            <v>0.58960000000000012</v>
          </cell>
          <cell r="J408"/>
        </row>
        <row r="409">
          <cell r="B409"/>
          <cell r="C409">
            <v>2</v>
          </cell>
          <cell r="D409">
            <v>0.1</v>
          </cell>
          <cell r="E409">
            <v>9.9499999999999993</v>
          </cell>
          <cell r="F409">
            <v>0.2</v>
          </cell>
          <cell r="H409">
            <v>0.39800000000000002</v>
          </cell>
          <cell r="J409"/>
        </row>
        <row r="410">
          <cell r="B410" t="str">
            <v>PLATIBANDA ÁREA 2</v>
          </cell>
          <cell r="C410">
            <v>2</v>
          </cell>
          <cell r="D410">
            <v>0.1</v>
          </cell>
          <cell r="E410">
            <v>15.97</v>
          </cell>
          <cell r="F410">
            <v>0.2</v>
          </cell>
          <cell r="H410">
            <v>0.63880000000000015</v>
          </cell>
          <cell r="J410"/>
        </row>
        <row r="411">
          <cell r="B411"/>
          <cell r="C411">
            <v>2</v>
          </cell>
          <cell r="D411">
            <v>0.1</v>
          </cell>
          <cell r="E411">
            <v>9.9499999999999993</v>
          </cell>
          <cell r="F411">
            <v>0.2</v>
          </cell>
          <cell r="H411">
            <v>0.39800000000000002</v>
          </cell>
          <cell r="J411"/>
        </row>
        <row r="412">
          <cell r="B412" t="str">
            <v>PLATIBANDA ÁREA 3</v>
          </cell>
          <cell r="C412">
            <v>2</v>
          </cell>
          <cell r="D412">
            <v>0.1</v>
          </cell>
          <cell r="E412">
            <v>20.5</v>
          </cell>
          <cell r="F412">
            <v>0.2</v>
          </cell>
          <cell r="H412">
            <v>0.82000000000000017</v>
          </cell>
          <cell r="J412"/>
        </row>
        <row r="413">
          <cell r="B413"/>
          <cell r="C413">
            <v>2</v>
          </cell>
          <cell r="D413">
            <v>0.1</v>
          </cell>
          <cell r="E413">
            <v>9.9499999999999993</v>
          </cell>
          <cell r="F413">
            <v>0.2</v>
          </cell>
          <cell r="H413">
            <v>0.39800000000000002</v>
          </cell>
          <cell r="J413"/>
        </row>
        <row r="414">
          <cell r="B414" t="str">
            <v>PLATIBANDA ÁREA 4</v>
          </cell>
          <cell r="C414">
            <v>2</v>
          </cell>
          <cell r="D414">
            <v>0.1</v>
          </cell>
          <cell r="E414">
            <v>15.8</v>
          </cell>
          <cell r="F414">
            <v>0.2</v>
          </cell>
          <cell r="H414">
            <v>0.63200000000000012</v>
          </cell>
          <cell r="J414"/>
        </row>
        <row r="415">
          <cell r="A415"/>
          <cell r="B415"/>
          <cell r="C415"/>
          <cell r="D415"/>
          <cell r="E415"/>
          <cell r="F415"/>
          <cell r="G415"/>
          <cell r="H415"/>
          <cell r="I415"/>
          <cell r="J415"/>
        </row>
        <row r="416">
          <cell r="G416" t="str">
            <v>3ª Medição</v>
          </cell>
          <cell r="H416">
            <v>24.74</v>
          </cell>
          <cell r="J416"/>
        </row>
        <row r="417">
          <cell r="G417" t="str">
            <v>4ª Medição</v>
          </cell>
          <cell r="H417">
            <v>54.52</v>
          </cell>
          <cell r="J417"/>
        </row>
        <row r="418">
          <cell r="A418"/>
          <cell r="B418"/>
          <cell r="C418"/>
          <cell r="D418"/>
          <cell r="E418"/>
          <cell r="F418"/>
          <cell r="G418" t="str">
            <v>5ª Medição</v>
          </cell>
          <cell r="H418">
            <v>3.87</v>
          </cell>
          <cell r="I418"/>
          <cell r="J418"/>
        </row>
        <row r="419">
          <cell r="H419"/>
          <cell r="J419"/>
        </row>
        <row r="420">
          <cell r="F420"/>
          <cell r="G420" t="str">
            <v>Medido Acumulado</v>
          </cell>
          <cell r="H420">
            <v>83.13000000000001</v>
          </cell>
          <cell r="J420"/>
        </row>
        <row r="421">
          <cell r="F421"/>
          <cell r="G421" t="str">
            <v>Contrato</v>
          </cell>
          <cell r="H421">
            <v>1.9999999999996021E-2</v>
          </cell>
          <cell r="J421"/>
        </row>
        <row r="422">
          <cell r="F422"/>
          <cell r="G422" t="str">
            <v>Saldo</v>
          </cell>
          <cell r="H422">
            <v>-83.110000000000014</v>
          </cell>
          <cell r="J422"/>
        </row>
        <row r="423">
          <cell r="J423"/>
        </row>
        <row r="424">
          <cell r="A424" t="str">
            <v>8.19</v>
          </cell>
          <cell r="B424">
            <v>246.47</v>
          </cell>
          <cell r="C424"/>
          <cell r="D424"/>
          <cell r="E424"/>
          <cell r="F424"/>
          <cell r="G424"/>
          <cell r="H424">
            <v>14.94</v>
          </cell>
          <cell r="I424" t="e">
            <v>#REF!</v>
          </cell>
          <cell r="J424"/>
        </row>
        <row r="425">
          <cell r="B425" t="str">
            <v>LF - RESERVATÓRIO</v>
          </cell>
          <cell r="D425">
            <v>2.9</v>
          </cell>
          <cell r="E425">
            <v>5.15</v>
          </cell>
          <cell r="H425">
            <v>14.935</v>
          </cell>
          <cell r="J425"/>
        </row>
        <row r="426">
          <cell r="H426">
            <v>0</v>
          </cell>
          <cell r="J426"/>
        </row>
        <row r="427">
          <cell r="H427">
            <v>0</v>
          </cell>
          <cell r="J427"/>
        </row>
        <row r="428">
          <cell r="H428"/>
          <cell r="J428"/>
        </row>
        <row r="429">
          <cell r="H429"/>
          <cell r="J429"/>
        </row>
        <row r="430">
          <cell r="H430"/>
          <cell r="J430"/>
        </row>
        <row r="431">
          <cell r="G431" t="str">
            <v>4ª Medição</v>
          </cell>
          <cell r="H431">
            <v>131.94999999999999</v>
          </cell>
          <cell r="J431"/>
        </row>
        <row r="432">
          <cell r="G432" t="str">
            <v>5ª Medição</v>
          </cell>
          <cell r="H432">
            <v>14.94</v>
          </cell>
          <cell r="J432"/>
        </row>
        <row r="433">
          <cell r="H433"/>
          <cell r="J433"/>
        </row>
        <row r="434">
          <cell r="H434"/>
          <cell r="J434"/>
        </row>
        <row r="435">
          <cell r="F435"/>
          <cell r="G435" t="str">
            <v>Medido Acumulado</v>
          </cell>
          <cell r="H435">
            <v>146.88999999999999</v>
          </cell>
          <cell r="J435"/>
        </row>
        <row r="436">
          <cell r="F436"/>
          <cell r="G436" t="str">
            <v>Contrato</v>
          </cell>
          <cell r="H436">
            <v>99.580000000000013</v>
          </cell>
          <cell r="J436"/>
        </row>
        <row r="437">
          <cell r="F437"/>
          <cell r="G437" t="str">
            <v>Saldo</v>
          </cell>
          <cell r="H437">
            <v>-47.309999999999974</v>
          </cell>
          <cell r="J437"/>
        </row>
        <row r="438">
          <cell r="J438"/>
        </row>
        <row r="439">
          <cell r="A439" t="str">
            <v>8.20</v>
          </cell>
          <cell r="B439">
            <v>114.98</v>
          </cell>
          <cell r="C439"/>
          <cell r="D439"/>
          <cell r="E439"/>
          <cell r="F439"/>
          <cell r="G439"/>
          <cell r="H439">
            <v>113.1</v>
          </cell>
          <cell r="I439" t="e">
            <v>#REF!</v>
          </cell>
          <cell r="J439"/>
        </row>
        <row r="440">
          <cell r="B440" t="str">
            <v>LC1 - SALÃO DO JURI</v>
          </cell>
          <cell r="D440">
            <v>8.39</v>
          </cell>
          <cell r="E440">
            <v>13.48</v>
          </cell>
          <cell r="H440">
            <v>113.09720000000002</v>
          </cell>
          <cell r="J440"/>
        </row>
        <row r="441">
          <cell r="H441">
            <v>0</v>
          </cell>
          <cell r="J441"/>
        </row>
        <row r="442">
          <cell r="H442">
            <v>0</v>
          </cell>
          <cell r="J442"/>
        </row>
        <row r="443">
          <cell r="H443">
            <v>0</v>
          </cell>
          <cell r="J443"/>
        </row>
        <row r="444">
          <cell r="H444"/>
          <cell r="J444"/>
        </row>
        <row r="445">
          <cell r="H445"/>
          <cell r="J445"/>
        </row>
        <row r="446">
          <cell r="G446" t="str">
            <v>5ª Medição</v>
          </cell>
          <cell r="H446">
            <v>113.1</v>
          </cell>
          <cell r="J446"/>
        </row>
        <row r="447">
          <cell r="H447"/>
          <cell r="J447"/>
        </row>
        <row r="448">
          <cell r="H448"/>
          <cell r="J448"/>
        </row>
        <row r="449">
          <cell r="H449"/>
          <cell r="J449"/>
        </row>
        <row r="450">
          <cell r="F450"/>
          <cell r="G450" t="str">
            <v>Medido Acumulado</v>
          </cell>
          <cell r="H450">
            <v>113.1</v>
          </cell>
          <cell r="J450"/>
        </row>
        <row r="451">
          <cell r="F451"/>
          <cell r="G451" t="str">
            <v>Contrato</v>
          </cell>
          <cell r="H451">
            <v>1.8800000000000097</v>
          </cell>
          <cell r="J451"/>
        </row>
        <row r="452">
          <cell r="F452"/>
          <cell r="G452" t="str">
            <v>Saldo</v>
          </cell>
          <cell r="H452">
            <v>-111.21999999999998</v>
          </cell>
          <cell r="J452"/>
        </row>
        <row r="453">
          <cell r="J453"/>
        </row>
        <row r="454">
          <cell r="A454" t="str">
            <v>9.1.1</v>
          </cell>
          <cell r="B454">
            <v>782.17</v>
          </cell>
          <cell r="C454"/>
          <cell r="D454"/>
          <cell r="E454"/>
          <cell r="F454"/>
          <cell r="G454"/>
          <cell r="H454">
            <v>244.23</v>
          </cell>
          <cell r="I454" t="e">
            <v>#REF!</v>
          </cell>
          <cell r="J454"/>
        </row>
        <row r="455">
          <cell r="B455" t="str">
            <v>PLATIBANDA ÁREA 1</v>
          </cell>
          <cell r="C455">
            <v>2</v>
          </cell>
          <cell r="E455">
            <v>14.74</v>
          </cell>
          <cell r="F455">
            <v>1</v>
          </cell>
          <cell r="H455">
            <v>29.48</v>
          </cell>
          <cell r="J455"/>
        </row>
        <row r="456">
          <cell r="B456"/>
          <cell r="C456">
            <v>2</v>
          </cell>
          <cell r="E456">
            <v>9.9499999999999993</v>
          </cell>
          <cell r="F456">
            <v>1</v>
          </cell>
          <cell r="H456">
            <v>19.899999999999999</v>
          </cell>
          <cell r="J456"/>
        </row>
        <row r="457">
          <cell r="B457" t="str">
            <v>PLATIBANDA ÁREA 2</v>
          </cell>
          <cell r="C457">
            <v>2</v>
          </cell>
          <cell r="E457">
            <v>15.97</v>
          </cell>
          <cell r="F457">
            <v>1</v>
          </cell>
          <cell r="H457">
            <v>31.94</v>
          </cell>
          <cell r="J457"/>
        </row>
        <row r="458">
          <cell r="B458"/>
          <cell r="C458">
            <v>2</v>
          </cell>
          <cell r="E458">
            <v>9.9499999999999993</v>
          </cell>
          <cell r="F458">
            <v>1</v>
          </cell>
          <cell r="H458">
            <v>19.899999999999999</v>
          </cell>
          <cell r="J458"/>
        </row>
        <row r="459">
          <cell r="B459" t="str">
            <v>PLATIBANDA ÁREA 3</v>
          </cell>
          <cell r="C459">
            <v>2</v>
          </cell>
          <cell r="E459">
            <v>20.5</v>
          </cell>
          <cell r="F459">
            <v>1</v>
          </cell>
          <cell r="H459">
            <v>41</v>
          </cell>
          <cell r="J459"/>
        </row>
        <row r="460">
          <cell r="B460"/>
          <cell r="C460">
            <v>2</v>
          </cell>
          <cell r="E460">
            <v>9.9499999999999993</v>
          </cell>
          <cell r="F460">
            <v>1</v>
          </cell>
          <cell r="H460">
            <v>19.899999999999999</v>
          </cell>
          <cell r="J460"/>
        </row>
        <row r="461">
          <cell r="B461" t="str">
            <v>PLATIBANDA ÁREA 4</v>
          </cell>
          <cell r="C461">
            <v>2</v>
          </cell>
          <cell r="E461">
            <v>15.8</v>
          </cell>
          <cell r="F461">
            <v>1</v>
          </cell>
          <cell r="H461">
            <v>31.6</v>
          </cell>
          <cell r="J461"/>
        </row>
        <row r="462">
          <cell r="B462"/>
          <cell r="C462">
            <v>1</v>
          </cell>
          <cell r="E462">
            <v>9</v>
          </cell>
          <cell r="F462">
            <v>1</v>
          </cell>
          <cell r="H462">
            <v>9</v>
          </cell>
          <cell r="J462"/>
        </row>
        <row r="463">
          <cell r="B463" t="str">
            <v>PERGOLADOS</v>
          </cell>
          <cell r="C463">
            <v>2</v>
          </cell>
          <cell r="E463">
            <v>1.5</v>
          </cell>
          <cell r="F463">
            <v>1</v>
          </cell>
          <cell r="H463">
            <v>3</v>
          </cell>
          <cell r="J463"/>
        </row>
        <row r="464">
          <cell r="B464" t="str">
            <v>LAJE IMPERMEABILIZADA</v>
          </cell>
          <cell r="E464">
            <v>5</v>
          </cell>
          <cell r="F464">
            <v>1</v>
          </cell>
          <cell r="H464">
            <v>5</v>
          </cell>
          <cell r="J464"/>
        </row>
        <row r="465">
          <cell r="B465" t="str">
            <v xml:space="preserve">CALHAS </v>
          </cell>
          <cell r="E465">
            <v>134.02000000000001</v>
          </cell>
          <cell r="F465">
            <v>0.25</v>
          </cell>
          <cell r="H465">
            <v>33.505000000000003</v>
          </cell>
          <cell r="J465"/>
        </row>
        <row r="466">
          <cell r="H466"/>
          <cell r="J466"/>
        </row>
        <row r="467">
          <cell r="G467" t="str">
            <v>5ª Medição</v>
          </cell>
          <cell r="H467">
            <v>244.23</v>
          </cell>
          <cell r="J467"/>
        </row>
        <row r="468">
          <cell r="H468"/>
          <cell r="J468"/>
        </row>
        <row r="469">
          <cell r="F469"/>
          <cell r="G469" t="str">
            <v>Medido Acumulado</v>
          </cell>
          <cell r="H469">
            <v>244.23</v>
          </cell>
          <cell r="J469"/>
        </row>
        <row r="470">
          <cell r="F470"/>
          <cell r="G470" t="str">
            <v>Contrato</v>
          </cell>
          <cell r="H470">
            <v>0.79999999999995453</v>
          </cell>
          <cell r="J470"/>
        </row>
        <row r="471">
          <cell r="F471"/>
          <cell r="G471" t="str">
            <v>Saldo</v>
          </cell>
          <cell r="H471">
            <v>-243.43000000000004</v>
          </cell>
          <cell r="J471"/>
        </row>
        <row r="472">
          <cell r="J472"/>
        </row>
        <row r="473">
          <cell r="A473" t="str">
            <v>9.1.3</v>
          </cell>
          <cell r="B473">
            <v>418.41</v>
          </cell>
          <cell r="C473"/>
          <cell r="D473"/>
          <cell r="E473"/>
          <cell r="F473"/>
          <cell r="G473"/>
          <cell r="H473">
            <v>84.24</v>
          </cell>
          <cell r="I473" t="e">
            <v>#REF!</v>
          </cell>
          <cell r="J473"/>
        </row>
        <row r="474">
          <cell r="B474" t="str">
            <v>MURO FACHADA OESTE</v>
          </cell>
          <cell r="E474">
            <v>60</v>
          </cell>
          <cell r="F474">
            <v>2.34</v>
          </cell>
          <cell r="G474">
            <v>0.6</v>
          </cell>
          <cell r="H474">
            <v>84.239999999999981</v>
          </cell>
          <cell r="J474"/>
        </row>
        <row r="475">
          <cell r="H475">
            <v>0</v>
          </cell>
          <cell r="J475"/>
        </row>
        <row r="476">
          <cell r="H476">
            <v>0</v>
          </cell>
          <cell r="J476"/>
        </row>
        <row r="477">
          <cell r="H477">
            <v>0</v>
          </cell>
          <cell r="J477"/>
        </row>
        <row r="478">
          <cell r="H478"/>
          <cell r="J478"/>
        </row>
        <row r="479">
          <cell r="H479"/>
          <cell r="J479"/>
        </row>
        <row r="480">
          <cell r="H480"/>
          <cell r="J480"/>
        </row>
        <row r="481">
          <cell r="G481" t="str">
            <v>5ª Medição</v>
          </cell>
          <cell r="H481">
            <v>84.24</v>
          </cell>
          <cell r="J481"/>
        </row>
        <row r="482">
          <cell r="H482"/>
          <cell r="J482"/>
        </row>
        <row r="483">
          <cell r="H483"/>
          <cell r="J483"/>
        </row>
        <row r="484">
          <cell r="F484"/>
          <cell r="G484" t="str">
            <v>Medido Acumulado</v>
          </cell>
          <cell r="H484">
            <v>84.24</v>
          </cell>
          <cell r="J484"/>
        </row>
        <row r="485">
          <cell r="F485"/>
          <cell r="G485" t="str">
            <v>Contrato</v>
          </cell>
          <cell r="H485">
            <v>16.320000000000107</v>
          </cell>
          <cell r="J485"/>
        </row>
        <row r="486">
          <cell r="F486"/>
          <cell r="G486" t="str">
            <v>Saldo</v>
          </cell>
          <cell r="H486">
            <v>-67.919999999999888</v>
          </cell>
          <cell r="J486"/>
        </row>
        <row r="487">
          <cell r="J487"/>
        </row>
        <row r="488">
          <cell r="A488" t="str">
            <v>11.1.1</v>
          </cell>
          <cell r="B488">
            <v>338.2</v>
          </cell>
          <cell r="C488"/>
          <cell r="D488"/>
          <cell r="E488"/>
          <cell r="F488"/>
          <cell r="G488"/>
          <cell r="H488">
            <v>244.23</v>
          </cell>
          <cell r="I488" t="e">
            <v>#REF!</v>
          </cell>
          <cell r="J488"/>
        </row>
        <row r="489">
          <cell r="B489" t="str">
            <v>PLATIBANDA ÁREA 1</v>
          </cell>
          <cell r="C489">
            <v>2</v>
          </cell>
          <cell r="E489">
            <v>14.74</v>
          </cell>
          <cell r="F489">
            <v>1</v>
          </cell>
          <cell r="H489">
            <v>29.48</v>
          </cell>
          <cell r="J489"/>
        </row>
        <row r="490">
          <cell r="B490"/>
          <cell r="C490">
            <v>2</v>
          </cell>
          <cell r="E490">
            <v>9.9499999999999993</v>
          </cell>
          <cell r="F490">
            <v>1</v>
          </cell>
          <cell r="H490">
            <v>19.899999999999999</v>
          </cell>
          <cell r="J490"/>
        </row>
        <row r="491">
          <cell r="B491" t="str">
            <v>PLATIBANDA ÁREA 2</v>
          </cell>
          <cell r="C491">
            <v>2</v>
          </cell>
          <cell r="E491">
            <v>15.97</v>
          </cell>
          <cell r="F491">
            <v>1</v>
          </cell>
          <cell r="H491">
            <v>31.94</v>
          </cell>
          <cell r="J491"/>
        </row>
        <row r="492">
          <cell r="B492"/>
          <cell r="C492">
            <v>2</v>
          </cell>
          <cell r="E492">
            <v>9.9499999999999993</v>
          </cell>
          <cell r="F492">
            <v>1</v>
          </cell>
          <cell r="H492">
            <v>19.899999999999999</v>
          </cell>
          <cell r="J492"/>
        </row>
        <row r="493">
          <cell r="B493" t="str">
            <v>PLATIBANDA ÁREA 3</v>
          </cell>
          <cell r="C493">
            <v>2</v>
          </cell>
          <cell r="E493">
            <v>20.5</v>
          </cell>
          <cell r="F493">
            <v>1</v>
          </cell>
          <cell r="H493">
            <v>41</v>
          </cell>
          <cell r="J493"/>
        </row>
        <row r="494">
          <cell r="B494"/>
          <cell r="C494">
            <v>2</v>
          </cell>
          <cell r="E494">
            <v>9.9499999999999993</v>
          </cell>
          <cell r="F494">
            <v>1</v>
          </cell>
          <cell r="H494">
            <v>19.899999999999999</v>
          </cell>
          <cell r="J494"/>
        </row>
        <row r="495">
          <cell r="B495" t="str">
            <v>PLATIBANDA ÁREA 4</v>
          </cell>
          <cell r="C495">
            <v>2</v>
          </cell>
          <cell r="E495">
            <v>15.8</v>
          </cell>
          <cell r="F495">
            <v>1</v>
          </cell>
          <cell r="H495">
            <v>31.6</v>
          </cell>
          <cell r="J495"/>
        </row>
        <row r="496">
          <cell r="B496"/>
          <cell r="C496">
            <v>1</v>
          </cell>
          <cell r="E496">
            <v>9</v>
          </cell>
          <cell r="F496">
            <v>1</v>
          </cell>
          <cell r="H496">
            <v>9</v>
          </cell>
          <cell r="J496"/>
        </row>
        <row r="497">
          <cell r="B497" t="str">
            <v>PERGOLADOS</v>
          </cell>
          <cell r="C497">
            <v>2</v>
          </cell>
          <cell r="E497">
            <v>1.5</v>
          </cell>
          <cell r="F497">
            <v>1</v>
          </cell>
          <cell r="H497">
            <v>3</v>
          </cell>
          <cell r="J497"/>
        </row>
        <row r="498">
          <cell r="B498" t="str">
            <v>LAJE IMPERMEABILIZADA</v>
          </cell>
          <cell r="E498">
            <v>5</v>
          </cell>
          <cell r="F498">
            <v>1</v>
          </cell>
          <cell r="H498">
            <v>5</v>
          </cell>
          <cell r="J498"/>
        </row>
        <row r="499">
          <cell r="B499" t="str">
            <v xml:space="preserve">CALHA </v>
          </cell>
          <cell r="E499">
            <v>134.02000000000001</v>
          </cell>
          <cell r="F499">
            <v>0.25</v>
          </cell>
          <cell r="H499">
            <v>33.505000000000003</v>
          </cell>
          <cell r="J499"/>
        </row>
        <row r="500">
          <cell r="H500"/>
          <cell r="J500"/>
        </row>
        <row r="501">
          <cell r="A501"/>
          <cell r="B501"/>
          <cell r="C501"/>
          <cell r="D501"/>
          <cell r="E501"/>
          <cell r="F501"/>
          <cell r="G501" t="str">
            <v>5ª Medição</v>
          </cell>
          <cell r="H501">
            <v>244.23</v>
          </cell>
          <cell r="I501"/>
          <cell r="J501"/>
        </row>
        <row r="502">
          <cell r="H502"/>
          <cell r="J502"/>
        </row>
        <row r="503">
          <cell r="H503"/>
          <cell r="J503"/>
        </row>
        <row r="504">
          <cell r="F504"/>
          <cell r="G504" t="str">
            <v>Medido Acumulado</v>
          </cell>
          <cell r="H504">
            <v>244.23</v>
          </cell>
          <cell r="J504"/>
        </row>
        <row r="505">
          <cell r="F505"/>
          <cell r="G505" t="str">
            <v>Contrato</v>
          </cell>
          <cell r="H505">
            <v>24.930000000000007</v>
          </cell>
          <cell r="J505"/>
        </row>
        <row r="506">
          <cell r="F506"/>
          <cell r="G506" t="str">
            <v>Saldo</v>
          </cell>
          <cell r="H506">
            <v>-219.29999999999998</v>
          </cell>
          <cell r="J506"/>
        </row>
        <row r="507">
          <cell r="J507"/>
        </row>
        <row r="508">
          <cell r="A508" t="str">
            <v>20.1.3</v>
          </cell>
          <cell r="B508">
            <v>253.42</v>
          </cell>
          <cell r="C508"/>
          <cell r="D508"/>
          <cell r="E508"/>
          <cell r="F508"/>
          <cell r="G508"/>
          <cell r="H508">
            <v>123.4</v>
          </cell>
          <cell r="I508" t="e">
            <v>#REF!</v>
          </cell>
          <cell r="J508"/>
        </row>
        <row r="509">
          <cell r="B509" t="str">
            <v xml:space="preserve">MEIO FIO ÁREA MAS LARGA DO ESTACIONAMENTO </v>
          </cell>
          <cell r="C509">
            <v>2</v>
          </cell>
          <cell r="E509">
            <v>61.7</v>
          </cell>
          <cell r="H509">
            <v>123.4</v>
          </cell>
          <cell r="J509"/>
        </row>
        <row r="510">
          <cell r="H510">
            <v>0</v>
          </cell>
          <cell r="J510"/>
        </row>
        <row r="511">
          <cell r="H511">
            <v>0</v>
          </cell>
          <cell r="J511"/>
        </row>
        <row r="512">
          <cell r="H512"/>
          <cell r="J512"/>
        </row>
        <row r="513">
          <cell r="H513"/>
          <cell r="J513"/>
        </row>
        <row r="514">
          <cell r="H514"/>
          <cell r="J514"/>
        </row>
        <row r="515">
          <cell r="H515"/>
          <cell r="J515"/>
        </row>
        <row r="516">
          <cell r="G516" t="str">
            <v>5ª Medição</v>
          </cell>
          <cell r="H516">
            <v>123.4</v>
          </cell>
          <cell r="J516"/>
        </row>
        <row r="517">
          <cell r="H517"/>
          <cell r="J517"/>
        </row>
        <row r="518">
          <cell r="H518"/>
          <cell r="J518"/>
        </row>
        <row r="519">
          <cell r="F519"/>
          <cell r="G519" t="str">
            <v>Medido Acumulado</v>
          </cell>
          <cell r="H519">
            <v>123.4</v>
          </cell>
          <cell r="J519"/>
        </row>
        <row r="520">
          <cell r="F520"/>
          <cell r="G520" t="str">
            <v>Contrato</v>
          </cell>
          <cell r="H520">
            <v>0</v>
          </cell>
          <cell r="J520"/>
        </row>
        <row r="521">
          <cell r="F521"/>
          <cell r="G521" t="str">
            <v>Saldo</v>
          </cell>
          <cell r="H521">
            <v>-123.4</v>
          </cell>
          <cell r="J521"/>
        </row>
        <row r="522">
          <cell r="J522"/>
        </row>
        <row r="523">
          <cell r="A523" t="str">
            <v>20.2.1</v>
          </cell>
          <cell r="B523">
            <v>1210</v>
          </cell>
          <cell r="C523"/>
          <cell r="D523"/>
          <cell r="E523"/>
          <cell r="F523"/>
          <cell r="G523"/>
          <cell r="H523">
            <v>925.5</v>
          </cell>
          <cell r="I523" t="e">
            <v>#REF!</v>
          </cell>
          <cell r="J523"/>
        </row>
        <row r="524">
          <cell r="B524" t="str">
            <v xml:space="preserve">PAVIMENTAÇÃO ÁREA MAS LARGA DO ESTACIONAMENTO </v>
          </cell>
          <cell r="D524">
            <v>15</v>
          </cell>
          <cell r="E524">
            <v>61.7</v>
          </cell>
          <cell r="H524">
            <v>925.5</v>
          </cell>
          <cell r="J524"/>
        </row>
        <row r="525">
          <cell r="H525">
            <v>0</v>
          </cell>
          <cell r="J525"/>
        </row>
        <row r="526">
          <cell r="H526">
            <v>0</v>
          </cell>
          <cell r="J526"/>
        </row>
        <row r="527">
          <cell r="H527">
            <v>0</v>
          </cell>
          <cell r="J527"/>
        </row>
        <row r="528">
          <cell r="H528"/>
          <cell r="J528"/>
        </row>
        <row r="529">
          <cell r="H529"/>
          <cell r="J529"/>
        </row>
        <row r="530">
          <cell r="H530"/>
          <cell r="J530"/>
        </row>
        <row r="531">
          <cell r="G531" t="str">
            <v>5ª Medição</v>
          </cell>
          <cell r="H531">
            <v>925.5</v>
          </cell>
          <cell r="J531"/>
        </row>
        <row r="532">
          <cell r="H532"/>
          <cell r="J532"/>
        </row>
        <row r="533">
          <cell r="H533"/>
          <cell r="J533"/>
        </row>
        <row r="534">
          <cell r="F534"/>
          <cell r="G534" t="str">
            <v>Medido Acumulado</v>
          </cell>
          <cell r="H534">
            <v>925.5</v>
          </cell>
          <cell r="J534"/>
        </row>
        <row r="535">
          <cell r="F535"/>
          <cell r="G535" t="str">
            <v>Contrato</v>
          </cell>
          <cell r="H535">
            <v>0</v>
          </cell>
          <cell r="J535"/>
        </row>
        <row r="536">
          <cell r="F536"/>
          <cell r="G536" t="str">
            <v>Saldo</v>
          </cell>
          <cell r="H536">
            <v>-925.5</v>
          </cell>
          <cell r="J536"/>
        </row>
        <row r="537">
          <cell r="J537"/>
        </row>
        <row r="538">
          <cell r="A538" t="str">
            <v>20.2.2</v>
          </cell>
          <cell r="B538">
            <v>422.66</v>
          </cell>
          <cell r="C538"/>
          <cell r="D538"/>
          <cell r="E538"/>
          <cell r="F538"/>
          <cell r="G538"/>
          <cell r="H538">
            <v>123.4</v>
          </cell>
          <cell r="I538" t="e">
            <v>#REF!</v>
          </cell>
          <cell r="J538"/>
        </row>
        <row r="539">
          <cell r="B539" t="str">
            <v xml:space="preserve">LINHA D'ÁGUA ÁREA MAS LARGA DO ESTACIONAMENTO </v>
          </cell>
          <cell r="C539">
            <v>2</v>
          </cell>
          <cell r="E539">
            <v>61.7</v>
          </cell>
          <cell r="H539">
            <v>123.4</v>
          </cell>
          <cell r="J539"/>
        </row>
        <row r="540">
          <cell r="H540">
            <v>0</v>
          </cell>
          <cell r="J540"/>
        </row>
        <row r="541">
          <cell r="H541">
            <v>0</v>
          </cell>
          <cell r="J541"/>
        </row>
        <row r="542">
          <cell r="H542">
            <v>0</v>
          </cell>
          <cell r="J542"/>
        </row>
        <row r="543">
          <cell r="H543"/>
          <cell r="J543"/>
        </row>
        <row r="544">
          <cell r="H544"/>
          <cell r="J544"/>
        </row>
        <row r="545">
          <cell r="H545"/>
          <cell r="J545"/>
        </row>
        <row r="546">
          <cell r="G546" t="str">
            <v>5ª Medição</v>
          </cell>
          <cell r="H546">
            <v>123.4</v>
          </cell>
          <cell r="J546"/>
        </row>
        <row r="547">
          <cell r="H547"/>
          <cell r="J547"/>
        </row>
        <row r="548">
          <cell r="H548"/>
          <cell r="J548"/>
        </row>
        <row r="549">
          <cell r="F549"/>
          <cell r="G549" t="str">
            <v>Medido Acumulado</v>
          </cell>
          <cell r="H549">
            <v>123.4</v>
          </cell>
          <cell r="J549"/>
        </row>
        <row r="550">
          <cell r="F550"/>
          <cell r="G550" t="str">
            <v>Contrato</v>
          </cell>
          <cell r="H550">
            <v>219.26000000000002</v>
          </cell>
          <cell r="J550"/>
        </row>
        <row r="551">
          <cell r="F551"/>
          <cell r="G551" t="str">
            <v>Saldo</v>
          </cell>
          <cell r="H551">
            <v>95.860000000000014</v>
          </cell>
          <cell r="J551"/>
        </row>
        <row r="552">
          <cell r="J552"/>
        </row>
        <row r="553">
          <cell r="A553" t="str">
            <v>20.3.1</v>
          </cell>
          <cell r="B553">
            <v>699</v>
          </cell>
          <cell r="C553"/>
          <cell r="D553"/>
          <cell r="E553"/>
          <cell r="F553"/>
          <cell r="G553"/>
          <cell r="H553">
            <v>121.8</v>
          </cell>
          <cell r="I553" t="e">
            <v>#REF!</v>
          </cell>
          <cell r="J553"/>
        </row>
        <row r="554">
          <cell r="B554" t="str">
            <v>ESCAVAÇÃO ESTACIONAMENTO ENTRADA</v>
          </cell>
          <cell r="C554"/>
          <cell r="D554">
            <v>10.15</v>
          </cell>
          <cell r="E554">
            <v>40</v>
          </cell>
          <cell r="F554">
            <v>0.3</v>
          </cell>
          <cell r="H554">
            <v>121.8</v>
          </cell>
          <cell r="J554"/>
        </row>
        <row r="555">
          <cell r="H555">
            <v>0</v>
          </cell>
          <cell r="J555"/>
        </row>
        <row r="556">
          <cell r="H556">
            <v>0</v>
          </cell>
          <cell r="J556"/>
        </row>
        <row r="557">
          <cell r="H557">
            <v>0</v>
          </cell>
          <cell r="J557"/>
        </row>
        <row r="558">
          <cell r="H558"/>
          <cell r="J558"/>
        </row>
        <row r="559">
          <cell r="H559"/>
          <cell r="J559"/>
        </row>
        <row r="560">
          <cell r="G560" t="str">
            <v>4ª Medição</v>
          </cell>
          <cell r="H560">
            <v>288.76</v>
          </cell>
          <cell r="J560"/>
        </row>
        <row r="561">
          <cell r="G561" t="str">
            <v>5ª Medição</v>
          </cell>
          <cell r="H561">
            <v>121.8</v>
          </cell>
          <cell r="J561"/>
        </row>
        <row r="562">
          <cell r="H562"/>
          <cell r="J562"/>
        </row>
        <row r="563">
          <cell r="H563"/>
          <cell r="J563"/>
        </row>
        <row r="564">
          <cell r="F564"/>
          <cell r="G564" t="str">
            <v>Medido Acumulado</v>
          </cell>
          <cell r="H564">
            <v>410.56</v>
          </cell>
          <cell r="J564"/>
        </row>
        <row r="565">
          <cell r="F565"/>
          <cell r="G565" t="str">
            <v>Contrato</v>
          </cell>
          <cell r="H565">
            <v>288.44</v>
          </cell>
          <cell r="J565"/>
        </row>
        <row r="566">
          <cell r="F566"/>
          <cell r="G566" t="str">
            <v>Saldo</v>
          </cell>
          <cell r="H566">
            <v>-122.12</v>
          </cell>
          <cell r="J566"/>
        </row>
        <row r="567">
          <cell r="J567"/>
        </row>
        <row r="568">
          <cell r="A568" t="str">
            <v>20.3.2</v>
          </cell>
          <cell r="B568">
            <v>838.8</v>
          </cell>
          <cell r="C568"/>
          <cell r="D568"/>
          <cell r="E568"/>
          <cell r="F568"/>
          <cell r="G568"/>
          <cell r="H568">
            <v>158.34</v>
          </cell>
          <cell r="I568" t="e">
            <v>#REF!</v>
          </cell>
          <cell r="J568"/>
        </row>
        <row r="569">
          <cell r="B569" t="str">
            <v>ESCAVAÇÃO ESTACIONAMENTO ENTRADA</v>
          </cell>
          <cell r="C569"/>
          <cell r="D569">
            <v>10.15</v>
          </cell>
          <cell r="E569">
            <v>40</v>
          </cell>
          <cell r="F569">
            <v>0.3</v>
          </cell>
          <cell r="G569">
            <v>1.3</v>
          </cell>
          <cell r="H569">
            <v>158.34</v>
          </cell>
          <cell r="J569"/>
        </row>
        <row r="570">
          <cell r="H570">
            <v>0</v>
          </cell>
          <cell r="J570"/>
        </row>
        <row r="571">
          <cell r="H571">
            <v>0</v>
          </cell>
          <cell r="J571"/>
        </row>
        <row r="572">
          <cell r="H572">
            <v>0</v>
          </cell>
          <cell r="J572"/>
        </row>
        <row r="573">
          <cell r="H573"/>
          <cell r="J573"/>
        </row>
        <row r="574">
          <cell r="H574"/>
          <cell r="J574"/>
        </row>
        <row r="575">
          <cell r="G575" t="str">
            <v>4ª Medição</v>
          </cell>
          <cell r="H575">
            <v>360.95</v>
          </cell>
          <cell r="J575"/>
        </row>
        <row r="576">
          <cell r="G576" t="str">
            <v>5ª Medição</v>
          </cell>
          <cell r="H576">
            <v>158.34</v>
          </cell>
          <cell r="J576"/>
        </row>
        <row r="577">
          <cell r="H577"/>
          <cell r="J577"/>
        </row>
        <row r="578">
          <cell r="H578"/>
          <cell r="J578"/>
        </row>
        <row r="579">
          <cell r="F579"/>
          <cell r="G579" t="str">
            <v>Medido Acumulado</v>
          </cell>
          <cell r="H579">
            <v>519.29</v>
          </cell>
          <cell r="J579"/>
        </row>
        <row r="580">
          <cell r="F580"/>
          <cell r="G580" t="str">
            <v>Contrato</v>
          </cell>
          <cell r="H580">
            <v>308.77</v>
          </cell>
          <cell r="J580"/>
        </row>
        <row r="581">
          <cell r="F581"/>
          <cell r="G581" t="str">
            <v>Saldo</v>
          </cell>
          <cell r="H581">
            <v>-210.51999999999998</v>
          </cell>
          <cell r="J581"/>
        </row>
        <row r="582">
          <cell r="J582"/>
        </row>
        <row r="583">
          <cell r="A583" t="str">
            <v>20.3.4</v>
          </cell>
          <cell r="B583">
            <v>1680</v>
          </cell>
          <cell r="C583"/>
          <cell r="D583"/>
          <cell r="E583"/>
          <cell r="F583"/>
          <cell r="G583"/>
          <cell r="H583">
            <v>1382.35</v>
          </cell>
          <cell r="I583" t="e">
            <v>#REF!</v>
          </cell>
          <cell r="J583"/>
        </row>
        <row r="584">
          <cell r="B584" t="str">
            <v>ESTACIONAMENTO ÁREA DA ENTRADA</v>
          </cell>
          <cell r="C584"/>
          <cell r="D584">
            <v>10.65</v>
          </cell>
          <cell r="E584">
            <v>40</v>
          </cell>
          <cell r="F584"/>
          <cell r="H584">
            <v>426</v>
          </cell>
          <cell r="J584"/>
        </row>
        <row r="585">
          <cell r="B585" t="str">
            <v>ESTACIONAMENTO ÁREA MAS LARGA</v>
          </cell>
          <cell r="D585">
            <v>15.5</v>
          </cell>
          <cell r="E585">
            <v>61.7</v>
          </cell>
          <cell r="H585">
            <v>956.35</v>
          </cell>
          <cell r="J585"/>
        </row>
        <row r="586">
          <cell r="H586">
            <v>0</v>
          </cell>
          <cell r="J586"/>
        </row>
        <row r="587">
          <cell r="H587">
            <v>0</v>
          </cell>
          <cell r="J587"/>
        </row>
        <row r="588">
          <cell r="H588"/>
          <cell r="J588"/>
        </row>
        <row r="589">
          <cell r="H589"/>
          <cell r="J589"/>
        </row>
        <row r="590">
          <cell r="G590" t="str">
            <v>5ª Medição</v>
          </cell>
          <cell r="H590">
            <v>1382.35</v>
          </cell>
          <cell r="J590"/>
        </row>
        <row r="591">
          <cell r="H591"/>
          <cell r="J591"/>
        </row>
        <row r="592">
          <cell r="H592"/>
          <cell r="J592"/>
        </row>
        <row r="593">
          <cell r="H593"/>
          <cell r="J593"/>
        </row>
        <row r="594">
          <cell r="F594"/>
          <cell r="G594" t="str">
            <v>Medido Acumulado</v>
          </cell>
          <cell r="H594">
            <v>1382.35</v>
          </cell>
          <cell r="J594"/>
        </row>
        <row r="595">
          <cell r="F595"/>
          <cell r="G595" t="str">
            <v>Contrato</v>
          </cell>
          <cell r="H595">
            <v>3.3000000000001819</v>
          </cell>
          <cell r="J595"/>
        </row>
        <row r="596">
          <cell r="F596"/>
          <cell r="G596" t="str">
            <v>Saldo</v>
          </cell>
          <cell r="H596">
            <v>-1379.0499999999997</v>
          </cell>
          <cell r="J596"/>
        </row>
        <row r="597">
          <cell r="J597"/>
        </row>
        <row r="598">
          <cell r="A598" t="str">
            <v>20.3.5</v>
          </cell>
          <cell r="B598">
            <v>252</v>
          </cell>
          <cell r="C598"/>
          <cell r="D598"/>
          <cell r="E598"/>
          <cell r="F598"/>
          <cell r="G598"/>
          <cell r="H598">
            <v>107.38</v>
          </cell>
          <cell r="I598" t="e">
            <v>#REF!</v>
          </cell>
          <cell r="J598"/>
        </row>
        <row r="599">
          <cell r="B599" t="str">
            <v>ESTACIONAMENTO ÁREA DA ENTRADA</v>
          </cell>
          <cell r="C599"/>
          <cell r="D599">
            <v>10.65</v>
          </cell>
          <cell r="E599">
            <v>40</v>
          </cell>
          <cell r="F599">
            <v>0.15</v>
          </cell>
          <cell r="H599">
            <v>63.9</v>
          </cell>
          <cell r="J599"/>
        </row>
        <row r="600">
          <cell r="B600" t="str">
            <v>ESTACIONAMENTO ÁREA MAS LARGA</v>
          </cell>
          <cell r="D600">
            <v>15.5</v>
          </cell>
          <cell r="E600">
            <v>18.7</v>
          </cell>
          <cell r="F600">
            <v>0.15</v>
          </cell>
          <cell r="H600">
            <v>43.477499999999992</v>
          </cell>
          <cell r="J600"/>
        </row>
        <row r="601">
          <cell r="H601">
            <v>0</v>
          </cell>
          <cell r="J601"/>
        </row>
        <row r="602">
          <cell r="H602">
            <v>0</v>
          </cell>
          <cell r="J602"/>
        </row>
        <row r="603">
          <cell r="H603"/>
          <cell r="J603"/>
        </row>
        <row r="604">
          <cell r="H604"/>
          <cell r="J604"/>
        </row>
        <row r="605">
          <cell r="G605" t="str">
            <v>4ª Medição</v>
          </cell>
          <cell r="H605">
            <v>125.78</v>
          </cell>
          <cell r="J605"/>
        </row>
        <row r="606">
          <cell r="G606" t="str">
            <v>5ª Medição</v>
          </cell>
          <cell r="H606">
            <v>107.38</v>
          </cell>
          <cell r="J606"/>
        </row>
        <row r="607">
          <cell r="H607"/>
          <cell r="J607"/>
        </row>
        <row r="608">
          <cell r="H608"/>
          <cell r="J608"/>
        </row>
        <row r="609">
          <cell r="F609"/>
          <cell r="G609" t="str">
            <v>Medido Acumulado</v>
          </cell>
          <cell r="H609">
            <v>233.16</v>
          </cell>
          <cell r="J609"/>
        </row>
        <row r="610">
          <cell r="F610"/>
          <cell r="G610" t="str">
            <v>Contrato</v>
          </cell>
          <cell r="H610">
            <v>0.21000000000000796</v>
          </cell>
          <cell r="J610"/>
        </row>
        <row r="611">
          <cell r="F611"/>
          <cell r="G611" t="str">
            <v>Saldo</v>
          </cell>
          <cell r="H611">
            <v>-232.95</v>
          </cell>
          <cell r="J611"/>
        </row>
        <row r="612">
          <cell r="J612"/>
        </row>
        <row r="613">
          <cell r="A613" t="str">
            <v>29.1</v>
          </cell>
          <cell r="B613">
            <v>495.65</v>
          </cell>
          <cell r="C613"/>
          <cell r="D613"/>
          <cell r="E613"/>
          <cell r="F613"/>
          <cell r="G613"/>
          <cell r="H613">
            <v>495.16</v>
          </cell>
          <cell r="I613" t="e">
            <v>#REF!</v>
          </cell>
          <cell r="J613"/>
        </row>
        <row r="614">
          <cell r="B614" t="str">
            <v>1ª PARTE COBERTA</v>
          </cell>
          <cell r="C614"/>
          <cell r="D614">
            <v>14.4</v>
          </cell>
          <cell r="E614">
            <v>8.8000000000000007</v>
          </cell>
          <cell r="H614">
            <v>126.72000000000001</v>
          </cell>
          <cell r="J614"/>
        </row>
        <row r="615">
          <cell r="B615" t="str">
            <v>2ª PARTE COBERTA</v>
          </cell>
          <cell r="C615"/>
          <cell r="D615">
            <v>20.22</v>
          </cell>
          <cell r="E615">
            <v>8.8000000000000007</v>
          </cell>
          <cell r="H615">
            <v>177.93600000000001</v>
          </cell>
          <cell r="J615"/>
        </row>
        <row r="616">
          <cell r="B616" t="str">
            <v>3ª PARTE COBERTA</v>
          </cell>
          <cell r="C616"/>
          <cell r="D616">
            <v>15.6</v>
          </cell>
          <cell r="E616">
            <v>4.4000000000000004</v>
          </cell>
          <cell r="H616">
            <v>68.64</v>
          </cell>
          <cell r="J616"/>
        </row>
        <row r="617">
          <cell r="B617"/>
          <cell r="C617"/>
          <cell r="D617">
            <v>10.38</v>
          </cell>
          <cell r="E617">
            <v>4.4000000000000004</v>
          </cell>
          <cell r="H617">
            <v>45.672000000000004</v>
          </cell>
          <cell r="J617"/>
        </row>
        <row r="618">
          <cell r="B618"/>
          <cell r="C618"/>
          <cell r="D618">
            <v>5.35</v>
          </cell>
          <cell r="E618">
            <v>1.75</v>
          </cell>
          <cell r="H618">
            <v>9.3624999999999989</v>
          </cell>
          <cell r="J618"/>
        </row>
        <row r="619">
          <cell r="B619" t="str">
            <v>4ª PARTE COBERTA</v>
          </cell>
          <cell r="C619"/>
          <cell r="D619">
            <v>13.5</v>
          </cell>
          <cell r="E619">
            <v>4.95</v>
          </cell>
          <cell r="H619">
            <v>66.825000000000003</v>
          </cell>
          <cell r="J619"/>
        </row>
        <row r="620">
          <cell r="H620"/>
          <cell r="J620"/>
        </row>
        <row r="621">
          <cell r="G621" t="str">
            <v>5ª Medição</v>
          </cell>
          <cell r="H621">
            <v>495.16</v>
          </cell>
          <cell r="J621"/>
        </row>
        <row r="622">
          <cell r="H622"/>
          <cell r="J622"/>
        </row>
        <row r="623">
          <cell r="F623"/>
          <cell r="G623" t="str">
            <v>Medido Acumulado</v>
          </cell>
          <cell r="H623">
            <v>495.16</v>
          </cell>
          <cell r="J623"/>
        </row>
        <row r="624">
          <cell r="F624"/>
          <cell r="G624" t="str">
            <v>Contrato</v>
          </cell>
          <cell r="H624">
            <v>0.48999999999995225</v>
          </cell>
          <cell r="J624"/>
        </row>
        <row r="625">
          <cell r="F625"/>
          <cell r="G625" t="str">
            <v>Saldo</v>
          </cell>
          <cell r="H625">
            <v>-494.67000000000007</v>
          </cell>
          <cell r="J625"/>
        </row>
        <row r="626">
          <cell r="J626"/>
        </row>
        <row r="627">
          <cell r="A627" t="str">
            <v>29.2</v>
          </cell>
          <cell r="B627">
            <v>495.65</v>
          </cell>
          <cell r="C627"/>
          <cell r="D627"/>
          <cell r="E627"/>
          <cell r="F627"/>
          <cell r="G627"/>
          <cell r="H627">
            <v>495.16</v>
          </cell>
          <cell r="I627" t="e">
            <v>#REF!</v>
          </cell>
          <cell r="J627"/>
        </row>
        <row r="628">
          <cell r="B628" t="str">
            <v>1ª PARTE COBERTA</v>
          </cell>
          <cell r="C628"/>
          <cell r="D628">
            <v>14.4</v>
          </cell>
          <cell r="E628">
            <v>8.8000000000000007</v>
          </cell>
          <cell r="H628">
            <v>126.72000000000001</v>
          </cell>
          <cell r="J628"/>
        </row>
        <row r="629">
          <cell r="B629" t="str">
            <v>2ª PARTE COBERTA</v>
          </cell>
          <cell r="C629"/>
          <cell r="D629">
            <v>20.22</v>
          </cell>
          <cell r="E629">
            <v>8.8000000000000007</v>
          </cell>
          <cell r="H629">
            <v>177.93600000000001</v>
          </cell>
          <cell r="J629"/>
        </row>
        <row r="630">
          <cell r="B630" t="str">
            <v>3ª PARTE COBERTA</v>
          </cell>
          <cell r="C630"/>
          <cell r="D630">
            <v>15.6</v>
          </cell>
          <cell r="E630">
            <v>4.4000000000000004</v>
          </cell>
          <cell r="H630">
            <v>68.64</v>
          </cell>
          <cell r="J630"/>
        </row>
        <row r="631">
          <cell r="B631"/>
          <cell r="C631"/>
          <cell r="D631">
            <v>10.38</v>
          </cell>
          <cell r="E631">
            <v>4.4000000000000004</v>
          </cell>
          <cell r="H631">
            <v>45.672000000000004</v>
          </cell>
          <cell r="J631"/>
        </row>
        <row r="632">
          <cell r="B632"/>
          <cell r="C632"/>
          <cell r="D632">
            <v>5.35</v>
          </cell>
          <cell r="E632">
            <v>1.75</v>
          </cell>
          <cell r="H632">
            <v>9.3624999999999989</v>
          </cell>
          <cell r="J632"/>
        </row>
        <row r="633">
          <cell r="B633" t="str">
            <v>4ª PARTE COBERTA</v>
          </cell>
          <cell r="C633"/>
          <cell r="D633">
            <v>13.5</v>
          </cell>
          <cell r="E633">
            <v>4.95</v>
          </cell>
          <cell r="H633">
            <v>66.825000000000003</v>
          </cell>
          <cell r="J633"/>
        </row>
        <row r="634">
          <cell r="H634"/>
          <cell r="J634"/>
        </row>
        <row r="635">
          <cell r="G635" t="str">
            <v>5ª Medição</v>
          </cell>
          <cell r="H635">
            <v>495.16</v>
          </cell>
          <cell r="J635"/>
        </row>
        <row r="636">
          <cell r="H636"/>
          <cell r="J636"/>
        </row>
        <row r="637">
          <cell r="F637"/>
          <cell r="G637" t="str">
            <v>Medido Acumulado</v>
          </cell>
          <cell r="H637">
            <v>495.16</v>
          </cell>
          <cell r="J637"/>
        </row>
        <row r="638">
          <cell r="F638"/>
          <cell r="G638" t="str">
            <v>Contrato</v>
          </cell>
          <cell r="H638">
            <v>0.48999999999995225</v>
          </cell>
          <cell r="J638"/>
        </row>
        <row r="639">
          <cell r="F639"/>
          <cell r="G639" t="str">
            <v>Saldo</v>
          </cell>
          <cell r="H639">
            <v>-494.67000000000007</v>
          </cell>
          <cell r="J639"/>
        </row>
        <row r="640">
          <cell r="J640"/>
        </row>
        <row r="641">
          <cell r="A641" t="str">
            <v>29.3</v>
          </cell>
          <cell r="B641">
            <v>63.73</v>
          </cell>
          <cell r="C641"/>
          <cell r="D641"/>
          <cell r="E641"/>
          <cell r="F641"/>
          <cell r="G641"/>
          <cell r="H641">
            <v>63.72</v>
          </cell>
          <cell r="I641" t="e">
            <v>#REF!</v>
          </cell>
          <cell r="J641"/>
        </row>
        <row r="642">
          <cell r="B642" t="str">
            <v>1ª PARTE COBERTA</v>
          </cell>
          <cell r="C642"/>
          <cell r="D642"/>
          <cell r="E642">
            <v>14.4</v>
          </cell>
          <cell r="H642">
            <v>14.4</v>
          </cell>
          <cell r="J642"/>
        </row>
        <row r="643">
          <cell r="B643" t="str">
            <v>2ª PARTE COBERTA</v>
          </cell>
          <cell r="C643"/>
          <cell r="D643"/>
          <cell r="E643">
            <v>20.22</v>
          </cell>
          <cell r="H643">
            <v>20.22</v>
          </cell>
          <cell r="J643"/>
        </row>
        <row r="644">
          <cell r="B644" t="str">
            <v>3ª PARTE COBERTA</v>
          </cell>
          <cell r="C644"/>
          <cell r="D644"/>
          <cell r="E644">
            <v>15.6</v>
          </cell>
          <cell r="H644">
            <v>15.6</v>
          </cell>
          <cell r="J644"/>
        </row>
        <row r="645">
          <cell r="B645" t="str">
            <v>4ª PARTE COBERTA</v>
          </cell>
          <cell r="C645"/>
          <cell r="D645"/>
          <cell r="E645">
            <v>13.5</v>
          </cell>
          <cell r="H645">
            <v>13.5</v>
          </cell>
          <cell r="J645"/>
        </row>
        <row r="646">
          <cell r="H646"/>
          <cell r="J646"/>
        </row>
        <row r="647">
          <cell r="H647"/>
          <cell r="J647"/>
        </row>
        <row r="648">
          <cell r="G648" t="str">
            <v>5ª Medição</v>
          </cell>
          <cell r="H648">
            <v>63.72</v>
          </cell>
          <cell r="J648"/>
        </row>
        <row r="649">
          <cell r="H649"/>
          <cell r="J649"/>
        </row>
        <row r="650">
          <cell r="H650"/>
          <cell r="J650"/>
        </row>
        <row r="651">
          <cell r="H651"/>
          <cell r="J651"/>
        </row>
        <row r="652">
          <cell r="F652"/>
          <cell r="G652" t="str">
            <v>Medido Acumulado</v>
          </cell>
          <cell r="H652">
            <v>63.72</v>
          </cell>
          <cell r="J652"/>
        </row>
        <row r="653">
          <cell r="F653"/>
          <cell r="G653" t="str">
            <v>Contrato</v>
          </cell>
          <cell r="H653">
            <v>9.9999999999980105E-3</v>
          </cell>
          <cell r="J653"/>
        </row>
        <row r="654">
          <cell r="F654"/>
          <cell r="G654" t="str">
            <v>Saldo</v>
          </cell>
          <cell r="H654">
            <v>-63.71</v>
          </cell>
          <cell r="J654"/>
        </row>
        <row r="655">
          <cell r="J655"/>
        </row>
        <row r="656">
          <cell r="J656"/>
        </row>
        <row r="657">
          <cell r="J657"/>
        </row>
        <row r="658">
          <cell r="J658"/>
        </row>
        <row r="659">
          <cell r="J659"/>
        </row>
        <row r="660">
          <cell r="J660"/>
        </row>
        <row r="661">
          <cell r="J661"/>
        </row>
        <row r="662">
          <cell r="J662"/>
        </row>
        <row r="663">
          <cell r="J663"/>
        </row>
        <row r="664">
          <cell r="J664"/>
        </row>
        <row r="665">
          <cell r="J665"/>
        </row>
        <row r="666">
          <cell r="J666"/>
        </row>
        <row r="667">
          <cell r="J667"/>
        </row>
        <row r="668">
          <cell r="J668"/>
        </row>
        <row r="669">
          <cell r="J669"/>
        </row>
        <row r="670">
          <cell r="J670"/>
        </row>
        <row r="671">
          <cell r="J671"/>
        </row>
        <row r="672">
          <cell r="J672"/>
        </row>
        <row r="673">
          <cell r="J673"/>
        </row>
        <row r="674">
          <cell r="J674"/>
        </row>
        <row r="675">
          <cell r="J675"/>
        </row>
        <row r="676">
          <cell r="J676"/>
        </row>
        <row r="677">
          <cell r="J677"/>
        </row>
        <row r="678">
          <cell r="J678"/>
        </row>
        <row r="679">
          <cell r="J679"/>
        </row>
        <row r="680">
          <cell r="J680"/>
        </row>
        <row r="681">
          <cell r="J681"/>
        </row>
        <row r="682">
          <cell r="J682"/>
        </row>
        <row r="683">
          <cell r="J683"/>
        </row>
        <row r="684">
          <cell r="J684"/>
        </row>
        <row r="685">
          <cell r="J685"/>
        </row>
        <row r="686">
          <cell r="J686"/>
        </row>
        <row r="687">
          <cell r="J687"/>
        </row>
      </sheetData>
      <sheetData sheetId="28">
        <row r="6">
          <cell r="A6" t="str">
            <v>1.4</v>
          </cell>
          <cell r="B6">
            <v>124</v>
          </cell>
          <cell r="C6"/>
          <cell r="D6"/>
          <cell r="E6"/>
          <cell r="F6"/>
          <cell r="G6"/>
          <cell r="H6">
            <v>24</v>
          </cell>
          <cell r="J6" t="str">
            <v>OK</v>
          </cell>
        </row>
        <row r="7">
          <cell r="A7"/>
          <cell r="B7" t="str">
            <v>P27, P28, P29, P40, P41</v>
          </cell>
          <cell r="C7">
            <v>4</v>
          </cell>
          <cell r="D7"/>
          <cell r="E7"/>
          <cell r="F7"/>
          <cell r="H7">
            <v>4</v>
          </cell>
        </row>
        <row r="8">
          <cell r="A8"/>
          <cell r="B8" t="str">
            <v>V1, V2, V3, V9,V10,V12,V14</v>
          </cell>
          <cell r="C8">
            <v>4</v>
          </cell>
          <cell r="D8"/>
          <cell r="E8"/>
          <cell r="F8"/>
          <cell r="H8">
            <v>4</v>
          </cell>
        </row>
        <row r="9">
          <cell r="A9"/>
          <cell r="B9" t="str">
            <v>V2, V16, V18, V19, V20, V21</v>
          </cell>
          <cell r="C9">
            <v>4</v>
          </cell>
          <cell r="H9">
            <v>4</v>
          </cell>
        </row>
        <row r="10">
          <cell r="A10"/>
          <cell r="B10" t="str">
            <v>V4, V6, V7, V8, V11, V13, V15, V17</v>
          </cell>
          <cell r="C10">
            <v>4</v>
          </cell>
          <cell r="H10">
            <v>4</v>
          </cell>
        </row>
        <row r="11">
          <cell r="A11"/>
          <cell r="B11" t="str">
            <v>L7, L8, L10</v>
          </cell>
          <cell r="C11">
            <v>4</v>
          </cell>
          <cell r="H11">
            <v>4</v>
          </cell>
        </row>
        <row r="12">
          <cell r="A12"/>
          <cell r="B12" t="str">
            <v>L11, L12, L13, L14</v>
          </cell>
          <cell r="C12">
            <v>4</v>
          </cell>
          <cell r="H12">
            <v>4</v>
          </cell>
        </row>
        <row r="13">
          <cell r="A13"/>
          <cell r="C13"/>
          <cell r="H13"/>
        </row>
        <row r="14">
          <cell r="A14"/>
          <cell r="B14"/>
          <cell r="C14"/>
          <cell r="D14"/>
          <cell r="E14"/>
          <cell r="F14"/>
          <cell r="G14" t="str">
            <v>2ª Medição</v>
          </cell>
          <cell r="H14">
            <v>8</v>
          </cell>
          <cell r="I14"/>
          <cell r="J14"/>
        </row>
        <row r="15">
          <cell r="A15"/>
          <cell r="B15"/>
          <cell r="C15"/>
          <cell r="D15"/>
          <cell r="E15"/>
          <cell r="F15"/>
          <cell r="G15" t="str">
            <v>3ª Medição</v>
          </cell>
          <cell r="H15">
            <v>8</v>
          </cell>
          <cell r="I15"/>
          <cell r="J15"/>
        </row>
        <row r="16">
          <cell r="A16"/>
          <cell r="B16"/>
          <cell r="C16"/>
          <cell r="D16"/>
          <cell r="E16"/>
          <cell r="F16"/>
          <cell r="G16" t="str">
            <v>4ª Medição</v>
          </cell>
          <cell r="H16">
            <v>24</v>
          </cell>
          <cell r="I16"/>
          <cell r="J16"/>
        </row>
        <row r="17">
          <cell r="A17"/>
          <cell r="B17"/>
          <cell r="C17"/>
          <cell r="D17"/>
          <cell r="E17"/>
          <cell r="F17"/>
          <cell r="G17" t="str">
            <v>6ª Medição</v>
          </cell>
          <cell r="H17">
            <v>24</v>
          </cell>
          <cell r="I17"/>
          <cell r="J17"/>
        </row>
        <row r="18">
          <cell r="A18"/>
          <cell r="H18"/>
        </row>
        <row r="19">
          <cell r="A19"/>
          <cell r="F19"/>
          <cell r="G19" t="str">
            <v>Medido Acumulado</v>
          </cell>
          <cell r="H19">
            <v>64</v>
          </cell>
        </row>
        <row r="20">
          <cell r="A20"/>
          <cell r="F20"/>
          <cell r="G20" t="str">
            <v>Contrato</v>
          </cell>
          <cell r="H20">
            <v>60</v>
          </cell>
        </row>
        <row r="21">
          <cell r="A21"/>
          <cell r="F21"/>
          <cell r="G21" t="str">
            <v>Saldo</v>
          </cell>
          <cell r="H21">
            <v>-4</v>
          </cell>
        </row>
        <row r="22">
          <cell r="A22"/>
        </row>
        <row r="23">
          <cell r="A23" t="str">
            <v>2.1</v>
          </cell>
          <cell r="B23">
            <v>12</v>
          </cell>
          <cell r="C23"/>
          <cell r="D23"/>
          <cell r="E23"/>
          <cell r="F23"/>
          <cell r="G23"/>
          <cell r="H23">
            <v>1</v>
          </cell>
          <cell r="I23" t="e">
            <v>#REF!</v>
          </cell>
          <cell r="J23" t="str">
            <v>OK</v>
          </cell>
        </row>
        <row r="24">
          <cell r="A24"/>
          <cell r="B24" t="str">
            <v>6ª MEDIÇÃO - PERÍODO 05/05/2023 - 30/05/2023</v>
          </cell>
          <cell r="C24">
            <v>1</v>
          </cell>
          <cell r="D24"/>
          <cell r="E24"/>
          <cell r="F24"/>
          <cell r="H24">
            <v>1</v>
          </cell>
        </row>
        <row r="25">
          <cell r="A25"/>
          <cell r="B25" t="str">
            <v>Valor Previsto acumulado R$ 1.562.233,85</v>
          </cell>
          <cell r="C25"/>
          <cell r="D25"/>
          <cell r="E25"/>
          <cell r="F25"/>
          <cell r="H25"/>
        </row>
        <row r="26">
          <cell r="A26"/>
          <cell r="B26" t="str">
            <v>Valor executado acumulado: R$ 1.516.130,77</v>
          </cell>
          <cell r="C26"/>
          <cell r="D26"/>
          <cell r="E26"/>
          <cell r="F26"/>
          <cell r="H26"/>
        </row>
        <row r="27">
          <cell r="A27"/>
          <cell r="G27" t="str">
            <v>1ª medição</v>
          </cell>
          <cell r="H27">
            <v>0.5</v>
          </cell>
        </row>
        <row r="28">
          <cell r="A28"/>
          <cell r="B28"/>
          <cell r="C28"/>
          <cell r="D28"/>
          <cell r="E28"/>
          <cell r="F28"/>
          <cell r="G28" t="str">
            <v>2ª medição</v>
          </cell>
          <cell r="H28">
            <v>1.5</v>
          </cell>
          <cell r="I28"/>
          <cell r="J28"/>
        </row>
        <row r="29">
          <cell r="A29"/>
          <cell r="B29"/>
          <cell r="C29"/>
          <cell r="D29"/>
          <cell r="E29"/>
          <cell r="F29"/>
          <cell r="G29" t="str">
            <v>3ª medição</v>
          </cell>
          <cell r="H29">
            <v>0.9</v>
          </cell>
          <cell r="I29"/>
          <cell r="J29"/>
        </row>
        <row r="30">
          <cell r="A30"/>
          <cell r="B30"/>
          <cell r="C30"/>
          <cell r="D30"/>
          <cell r="E30"/>
          <cell r="F30"/>
          <cell r="G30" t="str">
            <v>4ª medição</v>
          </cell>
          <cell r="H30">
            <v>0.8</v>
          </cell>
          <cell r="I30"/>
          <cell r="J30"/>
        </row>
        <row r="31">
          <cell r="A31"/>
          <cell r="B31"/>
          <cell r="C31"/>
          <cell r="D31"/>
          <cell r="E31"/>
          <cell r="F31"/>
          <cell r="G31" t="str">
            <v>5ª medição</v>
          </cell>
          <cell r="H31">
            <v>1</v>
          </cell>
          <cell r="I31"/>
          <cell r="J31"/>
        </row>
        <row r="32">
          <cell r="A32"/>
          <cell r="B32"/>
          <cell r="C32"/>
          <cell r="D32"/>
          <cell r="E32"/>
          <cell r="F32"/>
          <cell r="G32" t="str">
            <v>6ª medição</v>
          </cell>
          <cell r="H32">
            <v>1</v>
          </cell>
          <cell r="I32"/>
          <cell r="J32"/>
        </row>
        <row r="33">
          <cell r="A33"/>
          <cell r="H33"/>
        </row>
        <row r="34">
          <cell r="A34"/>
          <cell r="H34"/>
        </row>
        <row r="35">
          <cell r="A35"/>
          <cell r="F35"/>
          <cell r="G35" t="str">
            <v>Medido Acumulado</v>
          </cell>
          <cell r="H35">
            <v>5.7</v>
          </cell>
        </row>
        <row r="36">
          <cell r="A36"/>
          <cell r="F36"/>
          <cell r="G36" t="str">
            <v>Contrato</v>
          </cell>
          <cell r="H36">
            <v>0</v>
          </cell>
        </row>
        <row r="37">
          <cell r="A37"/>
          <cell r="F37"/>
          <cell r="G37" t="str">
            <v>Saldo</v>
          </cell>
          <cell r="H37">
            <v>-5.7</v>
          </cell>
        </row>
        <row r="38">
          <cell r="A38"/>
          <cell r="B38"/>
          <cell r="C38"/>
          <cell r="D38"/>
          <cell r="E38"/>
          <cell r="F38"/>
          <cell r="G38"/>
          <cell r="H38"/>
          <cell r="I38"/>
          <cell r="J38"/>
        </row>
        <row r="39">
          <cell r="A39" t="str">
            <v>2.2</v>
          </cell>
          <cell r="B39">
            <v>16.75</v>
          </cell>
          <cell r="C39"/>
          <cell r="D39"/>
          <cell r="E39"/>
          <cell r="F39"/>
          <cell r="G39"/>
          <cell r="H39">
            <v>0.25</v>
          </cell>
          <cell r="I39" t="e">
            <v>#REF!</v>
          </cell>
          <cell r="J39" t="str">
            <v>OK</v>
          </cell>
        </row>
        <row r="40">
          <cell r="A40"/>
          <cell r="B40" t="str">
            <v>ESCAVAÇÃO PARA PONTO HIDRÁULICO ATÉ A LIXEIRA</v>
          </cell>
          <cell r="C40"/>
          <cell r="D40">
            <v>0.15</v>
          </cell>
          <cell r="E40">
            <v>11</v>
          </cell>
          <cell r="F40">
            <v>0.15</v>
          </cell>
          <cell r="G40"/>
          <cell r="H40">
            <v>0.24749999999999997</v>
          </cell>
          <cell r="I40"/>
          <cell r="J40"/>
        </row>
        <row r="41">
          <cell r="A41"/>
          <cell r="B41"/>
          <cell r="C41"/>
          <cell r="D41"/>
          <cell r="E41"/>
          <cell r="F41"/>
          <cell r="G41"/>
          <cell r="H41">
            <v>0</v>
          </cell>
          <cell r="I41"/>
          <cell r="J41"/>
        </row>
        <row r="42">
          <cell r="A42"/>
          <cell r="B42"/>
          <cell r="C42"/>
          <cell r="D42"/>
          <cell r="E42"/>
          <cell r="F42"/>
          <cell r="G42"/>
          <cell r="H42"/>
          <cell r="I42"/>
          <cell r="J42"/>
        </row>
        <row r="43">
          <cell r="A43"/>
          <cell r="B43"/>
          <cell r="C43"/>
          <cell r="D43"/>
          <cell r="E43"/>
          <cell r="F43"/>
          <cell r="G43"/>
          <cell r="H43"/>
          <cell r="I43"/>
          <cell r="J43"/>
        </row>
        <row r="44">
          <cell r="A44"/>
          <cell r="B44"/>
          <cell r="C44"/>
          <cell r="D44"/>
          <cell r="E44"/>
          <cell r="F44"/>
          <cell r="G44"/>
          <cell r="H44"/>
          <cell r="I44"/>
          <cell r="J44"/>
        </row>
        <row r="45">
          <cell r="A45"/>
          <cell r="B45"/>
          <cell r="C45"/>
          <cell r="D45"/>
          <cell r="E45"/>
          <cell r="F45"/>
          <cell r="G45"/>
          <cell r="H45"/>
          <cell r="I45"/>
          <cell r="J45"/>
        </row>
        <row r="46">
          <cell r="A46"/>
          <cell r="B46"/>
          <cell r="C46"/>
          <cell r="D46"/>
          <cell r="E46"/>
          <cell r="F46"/>
          <cell r="G46"/>
          <cell r="H46"/>
          <cell r="I46"/>
          <cell r="J46"/>
        </row>
        <row r="47">
          <cell r="A47"/>
          <cell r="B47"/>
          <cell r="C47"/>
          <cell r="D47"/>
          <cell r="E47"/>
          <cell r="F47"/>
          <cell r="G47" t="str">
            <v>3ª medição</v>
          </cell>
          <cell r="H47">
            <v>10.8</v>
          </cell>
          <cell r="I47"/>
          <cell r="J47"/>
        </row>
        <row r="48">
          <cell r="A48"/>
          <cell r="B48"/>
          <cell r="C48"/>
          <cell r="D48"/>
          <cell r="E48"/>
          <cell r="F48"/>
          <cell r="G48" t="str">
            <v>4ª medição</v>
          </cell>
          <cell r="H48">
            <v>5.7</v>
          </cell>
          <cell r="I48"/>
          <cell r="J48"/>
        </row>
        <row r="49">
          <cell r="A49"/>
          <cell r="B49"/>
          <cell r="C49"/>
          <cell r="D49"/>
          <cell r="E49"/>
          <cell r="F49"/>
          <cell r="G49" t="str">
            <v>6ª medição</v>
          </cell>
          <cell r="H49">
            <v>0.25</v>
          </cell>
          <cell r="I49"/>
          <cell r="J49"/>
        </row>
        <row r="50">
          <cell r="A50"/>
          <cell r="B50"/>
          <cell r="C50"/>
          <cell r="D50"/>
          <cell r="E50"/>
          <cell r="F50"/>
          <cell r="G50"/>
          <cell r="H50"/>
          <cell r="I50"/>
          <cell r="J50"/>
        </row>
        <row r="51">
          <cell r="A51"/>
          <cell r="B51"/>
          <cell r="C51"/>
          <cell r="D51"/>
          <cell r="E51"/>
          <cell r="F51"/>
          <cell r="G51" t="str">
            <v>Medido Acumulado</v>
          </cell>
          <cell r="H51">
            <v>16.75</v>
          </cell>
          <cell r="I51"/>
          <cell r="J51"/>
        </row>
        <row r="52">
          <cell r="A52"/>
          <cell r="B52"/>
          <cell r="C52"/>
          <cell r="D52"/>
          <cell r="E52"/>
          <cell r="F52"/>
          <cell r="G52" t="str">
            <v>Contrato</v>
          </cell>
          <cell r="H52">
            <v>0</v>
          </cell>
          <cell r="I52"/>
          <cell r="J52"/>
        </row>
        <row r="53">
          <cell r="A53"/>
          <cell r="B53"/>
          <cell r="C53"/>
          <cell r="D53"/>
          <cell r="E53"/>
          <cell r="F53"/>
          <cell r="G53" t="str">
            <v>Saldo</v>
          </cell>
          <cell r="H53">
            <v>-16.75</v>
          </cell>
          <cell r="I53"/>
          <cell r="J53"/>
        </row>
        <row r="54">
          <cell r="A54"/>
          <cell r="B54"/>
          <cell r="C54"/>
          <cell r="D54"/>
          <cell r="E54"/>
          <cell r="F54"/>
          <cell r="G54"/>
          <cell r="H54"/>
          <cell r="I54"/>
          <cell r="J54"/>
        </row>
        <row r="55">
          <cell r="A55"/>
          <cell r="B55"/>
          <cell r="C55"/>
          <cell r="D55"/>
          <cell r="E55"/>
          <cell r="F55"/>
          <cell r="G55"/>
          <cell r="H55"/>
          <cell r="I55"/>
          <cell r="J55"/>
        </row>
        <row r="56">
          <cell r="A56"/>
          <cell r="B56"/>
          <cell r="C56"/>
          <cell r="D56"/>
          <cell r="E56"/>
          <cell r="F56"/>
          <cell r="G56"/>
          <cell r="H56"/>
          <cell r="I56"/>
          <cell r="J56"/>
        </row>
        <row r="57">
          <cell r="A57"/>
          <cell r="B57"/>
          <cell r="C57"/>
          <cell r="D57"/>
          <cell r="E57"/>
          <cell r="F57"/>
          <cell r="G57"/>
          <cell r="H57"/>
          <cell r="I57"/>
          <cell r="J57"/>
        </row>
        <row r="58">
          <cell r="A58" t="str">
            <v>2.4</v>
          </cell>
          <cell r="B58">
            <v>162.80000000000001</v>
          </cell>
          <cell r="C58"/>
          <cell r="D58"/>
          <cell r="E58"/>
          <cell r="F58"/>
          <cell r="G58"/>
          <cell r="H58">
            <v>9</v>
          </cell>
          <cell r="I58" t="e">
            <v>#REF!</v>
          </cell>
          <cell r="J58" t="str">
            <v>OK</v>
          </cell>
        </row>
        <row r="59">
          <cell r="A59"/>
          <cell r="B59" t="str">
            <v>LOCAÇÃO DE ANDAIME  (134 PEÇAS DE 1,5M)</v>
          </cell>
          <cell r="C59">
            <v>6</v>
          </cell>
          <cell r="D59"/>
          <cell r="E59">
            <v>1.5</v>
          </cell>
          <cell r="F59"/>
          <cell r="G59"/>
          <cell r="H59">
            <v>9</v>
          </cell>
        </row>
        <row r="60">
          <cell r="A60"/>
          <cell r="B60"/>
          <cell r="C60"/>
          <cell r="D60"/>
          <cell r="E60"/>
          <cell r="F60"/>
          <cell r="H60"/>
        </row>
        <row r="61">
          <cell r="A61"/>
          <cell r="B61"/>
          <cell r="C61"/>
          <cell r="D61"/>
          <cell r="E61"/>
          <cell r="F61"/>
          <cell r="H61"/>
        </row>
        <row r="62">
          <cell r="A62"/>
          <cell r="B62"/>
          <cell r="C62"/>
          <cell r="D62"/>
          <cell r="E62"/>
          <cell r="F62"/>
          <cell r="G62" t="str">
            <v>3ª medição</v>
          </cell>
          <cell r="H62">
            <v>51</v>
          </cell>
          <cell r="I62"/>
          <cell r="J62"/>
        </row>
        <row r="63">
          <cell r="A63"/>
          <cell r="G63" t="str">
            <v>4ª medição</v>
          </cell>
          <cell r="H63">
            <v>51</v>
          </cell>
        </row>
        <row r="64">
          <cell r="A64"/>
          <cell r="B64"/>
          <cell r="C64"/>
          <cell r="D64"/>
          <cell r="E64"/>
          <cell r="F64"/>
          <cell r="G64" t="str">
            <v>5ª medição</v>
          </cell>
          <cell r="H64">
            <v>51</v>
          </cell>
          <cell r="I64"/>
          <cell r="J64"/>
        </row>
        <row r="65">
          <cell r="A65"/>
          <cell r="B65"/>
          <cell r="C65"/>
          <cell r="D65"/>
          <cell r="E65"/>
          <cell r="F65"/>
          <cell r="G65" t="str">
            <v>6ª medição</v>
          </cell>
          <cell r="H65">
            <v>9</v>
          </cell>
          <cell r="I65"/>
          <cell r="J65"/>
        </row>
        <row r="66">
          <cell r="A66"/>
          <cell r="H66"/>
        </row>
        <row r="67">
          <cell r="A67"/>
          <cell r="H67"/>
        </row>
        <row r="68">
          <cell r="A68"/>
          <cell r="F68"/>
          <cell r="G68" t="str">
            <v>Medido Acumulado</v>
          </cell>
          <cell r="H68">
            <v>162</v>
          </cell>
        </row>
        <row r="69">
          <cell r="A69"/>
          <cell r="F69"/>
          <cell r="G69" t="str">
            <v>Contrato</v>
          </cell>
          <cell r="H69">
            <v>0.80000000000001137</v>
          </cell>
        </row>
        <row r="70">
          <cell r="A70"/>
          <cell r="F70"/>
          <cell r="G70" t="str">
            <v>Saldo</v>
          </cell>
          <cell r="H70">
            <v>-161.19999999999999</v>
          </cell>
        </row>
        <row r="71">
          <cell r="A71"/>
        </row>
        <row r="72">
          <cell r="A72"/>
        </row>
        <row r="73">
          <cell r="A73" t="str">
            <v>5.1</v>
          </cell>
          <cell r="B73">
            <v>472.7</v>
          </cell>
          <cell r="C73"/>
          <cell r="D73"/>
          <cell r="E73"/>
          <cell r="F73"/>
          <cell r="G73"/>
          <cell r="H73">
            <v>37.42</v>
          </cell>
          <cell r="I73" t="e">
            <v>#REF!</v>
          </cell>
          <cell r="J73" t="str">
            <v>OK</v>
          </cell>
        </row>
        <row r="74">
          <cell r="A74"/>
          <cell r="B74" t="str">
            <v xml:space="preserve">EMBASAMENTO CINTA 1 </v>
          </cell>
          <cell r="C74"/>
          <cell r="D74">
            <v>0.5</v>
          </cell>
          <cell r="E74">
            <v>30.200000000000003</v>
          </cell>
          <cell r="F74">
            <v>0.4</v>
          </cell>
          <cell r="G74"/>
          <cell r="H74">
            <v>6.0400000000000009</v>
          </cell>
        </row>
        <row r="75">
          <cell r="A75"/>
          <cell r="B75" t="str">
            <v xml:space="preserve">EMBASAMENTO CINTA 11 </v>
          </cell>
          <cell r="C75"/>
          <cell r="D75">
            <v>0.5</v>
          </cell>
          <cell r="E75">
            <v>31.76</v>
          </cell>
          <cell r="F75">
            <v>0.4</v>
          </cell>
          <cell r="H75">
            <v>6.3520000000000003</v>
          </cell>
        </row>
        <row r="76">
          <cell r="A76"/>
          <cell r="B76" t="str">
            <v xml:space="preserve">EMBASAMENTO CINTA 25 </v>
          </cell>
          <cell r="C76"/>
          <cell r="D76">
            <v>0.5</v>
          </cell>
          <cell r="E76">
            <v>6.55</v>
          </cell>
          <cell r="F76">
            <v>0.4</v>
          </cell>
          <cell r="H76">
            <v>1.31</v>
          </cell>
        </row>
        <row r="77">
          <cell r="A77"/>
          <cell r="B77" t="str">
            <v xml:space="preserve">EMBASAMENTO CINTA 26 </v>
          </cell>
          <cell r="C77"/>
          <cell r="D77">
            <v>0.5</v>
          </cell>
          <cell r="E77">
            <v>5.67</v>
          </cell>
          <cell r="F77">
            <v>0.4</v>
          </cell>
          <cell r="H77">
            <v>1.1340000000000001</v>
          </cell>
        </row>
        <row r="78">
          <cell r="A78"/>
          <cell r="B78" t="str">
            <v xml:space="preserve">EMBASAMENTO CINTA 27 </v>
          </cell>
          <cell r="C78"/>
          <cell r="D78">
            <v>0.5</v>
          </cell>
          <cell r="E78">
            <v>8.25</v>
          </cell>
          <cell r="F78">
            <v>0.4</v>
          </cell>
          <cell r="H78">
            <v>1.6500000000000001</v>
          </cell>
        </row>
        <row r="79">
          <cell r="A79"/>
          <cell r="B79" t="str">
            <v>ALVENARIA EMBASAMENTO DML</v>
          </cell>
          <cell r="D79">
            <v>0.6</v>
          </cell>
          <cell r="E79">
            <v>3.6799999999999997</v>
          </cell>
          <cell r="F79">
            <v>0.55000000000000004</v>
          </cell>
          <cell r="H79">
            <v>1.2143999999999999</v>
          </cell>
        </row>
        <row r="80">
          <cell r="A80"/>
          <cell r="B80" t="str">
            <v>ALVENARIA EMBASAMENTO WC JURADOS</v>
          </cell>
          <cell r="D80">
            <v>0.6</v>
          </cell>
          <cell r="E80">
            <v>3.52</v>
          </cell>
          <cell r="F80">
            <v>0.55000000000000004</v>
          </cell>
          <cell r="H80">
            <v>1.1616000000000002</v>
          </cell>
        </row>
        <row r="81">
          <cell r="A81"/>
          <cell r="B81" t="str">
            <v>ALVENARIA EMBASAMENTO CUSTÓDIA</v>
          </cell>
          <cell r="D81">
            <v>0.6</v>
          </cell>
          <cell r="E81">
            <v>15.6</v>
          </cell>
          <cell r="F81">
            <v>0.55000000000000004</v>
          </cell>
          <cell r="H81">
            <v>5.1479999999999997</v>
          </cell>
        </row>
        <row r="82">
          <cell r="A82"/>
          <cell r="B82" t="str">
            <v>ALVENARIA EMBASAMENTO SALA TÉCNICA 1</v>
          </cell>
          <cell r="D82">
            <v>0.6</v>
          </cell>
          <cell r="E82">
            <v>3.5</v>
          </cell>
          <cell r="F82">
            <v>0.55000000000000004</v>
          </cell>
          <cell r="H82">
            <v>1.1550000000000002</v>
          </cell>
        </row>
        <row r="83">
          <cell r="A83"/>
          <cell r="B83" t="str">
            <v>ALVENARIA EMBASAMENTO SALA TÉCNICA 2</v>
          </cell>
          <cell r="D83">
            <v>0.6</v>
          </cell>
          <cell r="E83">
            <v>6.65</v>
          </cell>
          <cell r="F83">
            <v>0.55000000000000004</v>
          </cell>
          <cell r="H83">
            <v>2.1945000000000001</v>
          </cell>
        </row>
        <row r="84">
          <cell r="A84"/>
          <cell r="B84" t="str">
            <v>ALVENARIA DE EMBASAMENTO WC JUIZ</v>
          </cell>
          <cell r="D84">
            <v>0.6</v>
          </cell>
          <cell r="E84">
            <v>3.35</v>
          </cell>
          <cell r="F84">
            <v>0.55000000000000004</v>
          </cell>
          <cell r="H84">
            <v>1.1054999999999999</v>
          </cell>
        </row>
        <row r="85">
          <cell r="A85"/>
          <cell r="B85" t="str">
            <v>ALVENARIA EMBAMENTO WC PNE MASCULINO</v>
          </cell>
          <cell r="D85">
            <v>0.6</v>
          </cell>
          <cell r="E85">
            <v>3.3</v>
          </cell>
          <cell r="F85">
            <v>0.55000000000000004</v>
          </cell>
          <cell r="H85">
            <v>1.089</v>
          </cell>
        </row>
        <row r="86">
          <cell r="A86"/>
          <cell r="B86" t="str">
            <v>ALVENARIA EMBAMENTO WC PNE FEMININO</v>
          </cell>
          <cell r="D86">
            <v>0.6</v>
          </cell>
          <cell r="E86">
            <v>3.3</v>
          </cell>
          <cell r="F86">
            <v>0.55000000000000004</v>
          </cell>
          <cell r="H86">
            <v>1.089</v>
          </cell>
        </row>
        <row r="87">
          <cell r="A87"/>
          <cell r="B87" t="str">
            <v>ALVENARIA EMBASAMENTO ENTRADA DEPÓSITO</v>
          </cell>
          <cell r="D87">
            <v>0.6</v>
          </cell>
          <cell r="E87">
            <v>3.15</v>
          </cell>
          <cell r="F87">
            <v>0.55000000000000004</v>
          </cell>
          <cell r="H87">
            <v>1.0395000000000001</v>
          </cell>
        </row>
        <row r="88">
          <cell r="A88"/>
          <cell r="B88" t="str">
            <v>ALVENARIA EMBAMENTO WC FEMININO</v>
          </cell>
          <cell r="D88">
            <v>0.6</v>
          </cell>
          <cell r="E88">
            <v>6.45</v>
          </cell>
          <cell r="F88">
            <v>0.55000000000000004</v>
          </cell>
          <cell r="H88">
            <v>2.1285000000000003</v>
          </cell>
        </row>
        <row r="89">
          <cell r="A89"/>
          <cell r="B89" t="str">
            <v>ALVENARIA EMBAMENTO WC PROMOTORIA</v>
          </cell>
          <cell r="D89">
            <v>0.6</v>
          </cell>
          <cell r="E89">
            <v>3.35</v>
          </cell>
          <cell r="F89">
            <v>0.55000000000000004</v>
          </cell>
          <cell r="H89">
            <v>1.1054999999999999</v>
          </cell>
        </row>
        <row r="90">
          <cell r="A90"/>
          <cell r="B90" t="str">
            <v>ALVENARIA EMBASSAMENTO AMAMETAÇÃO</v>
          </cell>
          <cell r="D90">
            <v>0.6</v>
          </cell>
          <cell r="E90">
            <v>7.6</v>
          </cell>
          <cell r="F90">
            <v>0.55000000000000004</v>
          </cell>
          <cell r="H90">
            <v>2.508</v>
          </cell>
        </row>
        <row r="91">
          <cell r="A91"/>
          <cell r="H91"/>
        </row>
        <row r="92">
          <cell r="A92"/>
          <cell r="B92"/>
          <cell r="C92"/>
          <cell r="D92"/>
          <cell r="E92"/>
          <cell r="F92"/>
          <cell r="G92"/>
          <cell r="H92"/>
          <cell r="I92"/>
          <cell r="J92"/>
        </row>
        <row r="93">
          <cell r="A93"/>
          <cell r="B93"/>
          <cell r="C93"/>
          <cell r="D93"/>
          <cell r="E93"/>
          <cell r="F93"/>
          <cell r="G93" t="str">
            <v>2ª Medição</v>
          </cell>
          <cell r="H93">
            <v>259.61</v>
          </cell>
          <cell r="I93"/>
          <cell r="J93"/>
        </row>
        <row r="94">
          <cell r="A94"/>
          <cell r="B94"/>
          <cell r="C94"/>
          <cell r="D94"/>
          <cell r="E94"/>
          <cell r="F94"/>
          <cell r="G94" t="str">
            <v>5ª Medição</v>
          </cell>
          <cell r="H94">
            <v>29.28</v>
          </cell>
          <cell r="I94"/>
          <cell r="J94"/>
        </row>
        <row r="95">
          <cell r="A95"/>
          <cell r="B95"/>
          <cell r="C95"/>
          <cell r="D95"/>
          <cell r="E95"/>
          <cell r="F95"/>
          <cell r="G95" t="str">
            <v>6ª Medição</v>
          </cell>
          <cell r="H95">
            <v>37.42</v>
          </cell>
          <cell r="I95"/>
          <cell r="J95"/>
        </row>
        <row r="96">
          <cell r="A96"/>
          <cell r="H96"/>
        </row>
        <row r="97">
          <cell r="A97"/>
          <cell r="H97"/>
        </row>
        <row r="98">
          <cell r="A98"/>
          <cell r="F98"/>
          <cell r="G98" t="str">
            <v>Medido Acumulado</v>
          </cell>
          <cell r="H98">
            <v>326.31</v>
          </cell>
        </row>
        <row r="99">
          <cell r="A99"/>
          <cell r="F99"/>
          <cell r="G99" t="str">
            <v>Contrato</v>
          </cell>
          <cell r="H99">
            <v>0</v>
          </cell>
        </row>
        <row r="100">
          <cell r="A100"/>
          <cell r="F100"/>
          <cell r="G100" t="str">
            <v>Saldo</v>
          </cell>
          <cell r="H100">
            <v>-326.31</v>
          </cell>
        </row>
        <row r="101">
          <cell r="A101"/>
        </row>
        <row r="102">
          <cell r="A102" t="str">
            <v>5.5</v>
          </cell>
          <cell r="B102">
            <v>537</v>
          </cell>
          <cell r="C102"/>
          <cell r="D102"/>
          <cell r="E102"/>
          <cell r="F102"/>
          <cell r="G102"/>
          <cell r="H102">
            <v>15.86</v>
          </cell>
          <cell r="I102" t="e">
            <v>#REF!</v>
          </cell>
          <cell r="J102" t="str">
            <v>OK</v>
          </cell>
        </row>
        <row r="103">
          <cell r="A103"/>
          <cell r="B103" t="str">
            <v>ESCAVAÇÃO ALVENARIA EMBASAMENTO DML</v>
          </cell>
          <cell r="D103">
            <v>0.6</v>
          </cell>
          <cell r="E103">
            <v>3.6799999999999997</v>
          </cell>
          <cell r="F103">
            <v>0.55000000000000004</v>
          </cell>
          <cell r="H103">
            <v>1.2143999999999999</v>
          </cell>
        </row>
        <row r="104">
          <cell r="A104"/>
          <cell r="B104" t="str">
            <v>ESCAVAÇÃO ALVENARIA EMBASAMENTO WC JURADOS</v>
          </cell>
          <cell r="D104">
            <v>0.6</v>
          </cell>
          <cell r="E104">
            <v>3.52</v>
          </cell>
          <cell r="F104">
            <v>0.55000000000000004</v>
          </cell>
          <cell r="H104">
            <v>1.1616000000000002</v>
          </cell>
        </row>
        <row r="105">
          <cell r="A105"/>
          <cell r="B105" t="str">
            <v>ESCAVAÇÃO ALVENARIA EMBASAMENTO CUSTÓDIA</v>
          </cell>
          <cell r="D105">
            <v>0.6</v>
          </cell>
          <cell r="E105">
            <v>15.6</v>
          </cell>
          <cell r="F105">
            <v>0.55000000000000004</v>
          </cell>
          <cell r="H105">
            <v>5.1479999999999997</v>
          </cell>
        </row>
        <row r="106">
          <cell r="A106"/>
          <cell r="B106" t="str">
            <v>ESCAVAÇÃO ALVENARIA EMBASAMENTO SALA TÉCNICA 1</v>
          </cell>
          <cell r="D106">
            <v>0.6</v>
          </cell>
          <cell r="E106">
            <v>3.5</v>
          </cell>
          <cell r="F106">
            <v>0.55000000000000004</v>
          </cell>
          <cell r="H106">
            <v>1.1550000000000002</v>
          </cell>
        </row>
        <row r="107">
          <cell r="A107"/>
          <cell r="B107" t="str">
            <v>ESCAVAÇÃO ALVENARIA EMBASAMENTO SALA TÉCNICA 2</v>
          </cell>
          <cell r="D107">
            <v>0.6</v>
          </cell>
          <cell r="E107">
            <v>6.65</v>
          </cell>
          <cell r="F107">
            <v>0.55000000000000004</v>
          </cell>
          <cell r="H107">
            <v>2.1945000000000001</v>
          </cell>
        </row>
        <row r="108">
          <cell r="A108"/>
          <cell r="B108" t="str">
            <v>ESCAVAÇÃO ALVENARIA DE EMBASAMENTO WC JUIZ</v>
          </cell>
          <cell r="D108">
            <v>0.6</v>
          </cell>
          <cell r="E108">
            <v>3.35</v>
          </cell>
          <cell r="F108">
            <v>0.55000000000000004</v>
          </cell>
          <cell r="H108">
            <v>1.1054999999999999</v>
          </cell>
        </row>
        <row r="109">
          <cell r="A109"/>
          <cell r="B109" t="str">
            <v>ESCAVAÇÃO ALVENARIA EMBAMENTO WC PNE MASCULINO</v>
          </cell>
          <cell r="D109">
            <v>0.6</v>
          </cell>
          <cell r="E109">
            <v>3.3</v>
          </cell>
          <cell r="F109">
            <v>0.55000000000000004</v>
          </cell>
          <cell r="H109">
            <v>1.089</v>
          </cell>
        </row>
        <row r="110">
          <cell r="A110"/>
          <cell r="B110" t="str">
            <v>ESCAVAÇÃO ALVENARIA EMBAMENTO WC PNE FEMININO</v>
          </cell>
          <cell r="D110">
            <v>0.6</v>
          </cell>
          <cell r="E110">
            <v>3.3</v>
          </cell>
          <cell r="F110">
            <v>0.55000000000000004</v>
          </cell>
          <cell r="H110">
            <v>1.089</v>
          </cell>
        </row>
        <row r="111">
          <cell r="A111"/>
          <cell r="B111" t="str">
            <v>ESCAVAÇÃO ALVENARIA EMBASAMENTO ENTRADA DEPÓSITO</v>
          </cell>
          <cell r="D111">
            <v>0.6</v>
          </cell>
          <cell r="E111">
            <v>3.15</v>
          </cell>
          <cell r="F111">
            <v>0.55000000000000004</v>
          </cell>
          <cell r="H111">
            <v>1.0395000000000001</v>
          </cell>
        </row>
        <row r="112">
          <cell r="A112"/>
          <cell r="B112" t="str">
            <v>ESCAVAÇÃO ALVENARIA EMBAMENTO WC FEMININO</v>
          </cell>
          <cell r="D112">
            <v>0.6</v>
          </cell>
          <cell r="E112">
            <v>6.45</v>
          </cell>
          <cell r="F112">
            <v>0.55000000000000004</v>
          </cell>
          <cell r="H112">
            <v>2.1285000000000003</v>
          </cell>
        </row>
        <row r="113">
          <cell r="A113"/>
          <cell r="B113" t="str">
            <v>ESCAVAÇÃO ALVENARIA EMBAMENTO WC PROMOTORIA</v>
          </cell>
          <cell r="D113">
            <v>0.6</v>
          </cell>
          <cell r="E113">
            <v>3.35</v>
          </cell>
          <cell r="F113">
            <v>0.55000000000000004</v>
          </cell>
          <cell r="H113">
            <v>1.1054999999999999</v>
          </cell>
        </row>
        <row r="114">
          <cell r="A114"/>
          <cell r="B114" t="str">
            <v>ESCAVAÇÃO ALVENARIA EMBASSAMENTO AMAMETAÇÃO</v>
          </cell>
          <cell r="D114">
            <v>0.6</v>
          </cell>
          <cell r="E114">
            <v>7.6</v>
          </cell>
          <cell r="F114">
            <v>0.55000000000000004</v>
          </cell>
          <cell r="H114">
            <v>2.508</v>
          </cell>
        </row>
        <row r="115">
          <cell r="A115"/>
          <cell r="B115" t="str">
            <v>ALVENARIA EMBASAMENTO DML</v>
          </cell>
          <cell r="D115">
            <v>0.2</v>
          </cell>
          <cell r="E115">
            <v>3.6799999999999997</v>
          </cell>
          <cell r="F115">
            <v>0.4</v>
          </cell>
          <cell r="G115">
            <v>-1</v>
          </cell>
          <cell r="H115">
            <v>-0.2944</v>
          </cell>
        </row>
        <row r="116">
          <cell r="A116"/>
          <cell r="B116" t="str">
            <v>ALVENARIA EMBASAMENTO WC JURADOS</v>
          </cell>
          <cell r="D116">
            <v>0.2</v>
          </cell>
          <cell r="E116">
            <v>3.52</v>
          </cell>
          <cell r="F116">
            <v>0.4</v>
          </cell>
          <cell r="G116">
            <v>-1</v>
          </cell>
          <cell r="H116">
            <v>-0.28160000000000002</v>
          </cell>
        </row>
        <row r="117">
          <cell r="A117"/>
          <cell r="B117" t="str">
            <v>ALVENARIA EMBASAMENTO CUSTÓDIA</v>
          </cell>
          <cell r="D117">
            <v>0.2</v>
          </cell>
          <cell r="E117">
            <v>15.6</v>
          </cell>
          <cell r="F117">
            <v>0.4</v>
          </cell>
          <cell r="G117">
            <v>-1</v>
          </cell>
          <cell r="H117">
            <v>-1.2480000000000002</v>
          </cell>
        </row>
        <row r="118">
          <cell r="A118"/>
          <cell r="B118" t="str">
            <v>ALVENARIA EMBASAMENTO SALA TÉCNICA 1</v>
          </cell>
          <cell r="D118">
            <v>0.2</v>
          </cell>
          <cell r="E118">
            <v>3.5</v>
          </cell>
          <cell r="F118">
            <v>0.4</v>
          </cell>
          <cell r="G118">
            <v>-1</v>
          </cell>
          <cell r="H118">
            <v>-0.28000000000000003</v>
          </cell>
        </row>
        <row r="119">
          <cell r="A119"/>
          <cell r="B119" t="str">
            <v>ALVENARIA EMBASAMENTO SALA TÉCNICA 2</v>
          </cell>
          <cell r="D119">
            <v>0.2</v>
          </cell>
          <cell r="E119">
            <v>6.65</v>
          </cell>
          <cell r="F119">
            <v>0.4</v>
          </cell>
          <cell r="G119">
            <v>-1</v>
          </cell>
          <cell r="H119">
            <v>-0.53200000000000003</v>
          </cell>
        </row>
        <row r="120">
          <cell r="A120"/>
          <cell r="B120" t="str">
            <v>ALVENARIA DE EMBASAMENTO WC JUIZ</v>
          </cell>
          <cell r="D120">
            <v>0.2</v>
          </cell>
          <cell r="E120">
            <v>3.35</v>
          </cell>
          <cell r="F120">
            <v>0.4</v>
          </cell>
          <cell r="G120">
            <v>-1</v>
          </cell>
          <cell r="H120">
            <v>-0.26800000000000002</v>
          </cell>
        </row>
        <row r="121">
          <cell r="A121"/>
          <cell r="B121" t="str">
            <v>ALVENARIA EMBAMENTO WC PNE MASCULINO</v>
          </cell>
          <cell r="D121">
            <v>0.2</v>
          </cell>
          <cell r="E121">
            <v>3.3</v>
          </cell>
          <cell r="F121">
            <v>0.4</v>
          </cell>
          <cell r="G121">
            <v>-1</v>
          </cell>
          <cell r="H121">
            <v>-0.26400000000000001</v>
          </cell>
        </row>
        <row r="122">
          <cell r="A122"/>
          <cell r="B122" t="str">
            <v>ALVENARIA EMBAMENTO WC PNE FEMININO</v>
          </cell>
          <cell r="D122">
            <v>0.2</v>
          </cell>
          <cell r="E122">
            <v>3.3</v>
          </cell>
          <cell r="F122">
            <v>0.4</v>
          </cell>
          <cell r="G122">
            <v>-1</v>
          </cell>
          <cell r="H122">
            <v>-0.26400000000000001</v>
          </cell>
        </row>
        <row r="123">
          <cell r="A123"/>
          <cell r="B123" t="str">
            <v>ALVENARIA EMBASAMENTO ENTRADA DEPÓSITO</v>
          </cell>
          <cell r="D123">
            <v>0.2</v>
          </cell>
          <cell r="E123">
            <v>3.15</v>
          </cell>
          <cell r="F123">
            <v>0.4</v>
          </cell>
          <cell r="G123">
            <v>-1</v>
          </cell>
          <cell r="H123">
            <v>-0.252</v>
          </cell>
        </row>
        <row r="124">
          <cell r="A124"/>
          <cell r="B124" t="str">
            <v>ALVENARIA EMBAMENTO WC FEMININO</v>
          </cell>
          <cell r="D124">
            <v>0.2</v>
          </cell>
          <cell r="E124">
            <v>6.45</v>
          </cell>
          <cell r="F124">
            <v>0.4</v>
          </cell>
          <cell r="G124">
            <v>-1</v>
          </cell>
          <cell r="H124">
            <v>-0.51600000000000001</v>
          </cell>
        </row>
        <row r="125">
          <cell r="A125"/>
          <cell r="B125" t="str">
            <v>ALVENARIA EMBAMENTO WC PROMOTORIA</v>
          </cell>
          <cell r="D125">
            <v>0.2</v>
          </cell>
          <cell r="E125">
            <v>3.35</v>
          </cell>
          <cell r="F125">
            <v>0.4</v>
          </cell>
          <cell r="G125">
            <v>-1</v>
          </cell>
          <cell r="H125">
            <v>-0.26800000000000002</v>
          </cell>
        </row>
        <row r="126">
          <cell r="A126"/>
          <cell r="B126" t="str">
            <v>ALVENARIA EMBASSAMENTO AMAMETAÇÃO</v>
          </cell>
          <cell r="D126">
            <v>0.2</v>
          </cell>
          <cell r="E126">
            <v>7.6</v>
          </cell>
          <cell r="F126">
            <v>0.4</v>
          </cell>
          <cell r="G126">
            <v>-1</v>
          </cell>
          <cell r="H126">
            <v>-0.6080000000000001</v>
          </cell>
        </row>
        <row r="127">
          <cell r="A127"/>
          <cell r="B127"/>
          <cell r="C127"/>
          <cell r="D127"/>
          <cell r="E127"/>
          <cell r="F127"/>
          <cell r="G127"/>
          <cell r="H127"/>
          <cell r="I127"/>
          <cell r="J127"/>
        </row>
        <row r="128">
          <cell r="A128"/>
          <cell r="B128"/>
          <cell r="C128"/>
          <cell r="D128"/>
          <cell r="E128"/>
          <cell r="F128"/>
          <cell r="G128"/>
          <cell r="H128"/>
          <cell r="I128"/>
          <cell r="J128"/>
        </row>
        <row r="129">
          <cell r="A129"/>
          <cell r="B129"/>
          <cell r="C129"/>
          <cell r="D129"/>
          <cell r="E129"/>
          <cell r="F129"/>
          <cell r="G129" t="str">
            <v>2ª Medição</v>
          </cell>
          <cell r="H129">
            <v>230.09</v>
          </cell>
          <cell r="I129"/>
          <cell r="J129"/>
        </row>
        <row r="130">
          <cell r="A130"/>
          <cell r="B130"/>
          <cell r="C130"/>
          <cell r="D130"/>
          <cell r="E130"/>
          <cell r="F130"/>
          <cell r="G130" t="str">
            <v>6ª Medição</v>
          </cell>
          <cell r="H130">
            <v>15.86</v>
          </cell>
          <cell r="I130"/>
          <cell r="J130"/>
        </row>
        <row r="131">
          <cell r="A131"/>
          <cell r="B131"/>
          <cell r="C131"/>
          <cell r="D131"/>
          <cell r="E131"/>
          <cell r="F131"/>
          <cell r="G131"/>
          <cell r="H131"/>
          <cell r="I131"/>
          <cell r="J131"/>
        </row>
        <row r="132">
          <cell r="A132"/>
          <cell r="B132"/>
          <cell r="C132"/>
          <cell r="D132"/>
          <cell r="E132"/>
          <cell r="F132"/>
          <cell r="G132"/>
          <cell r="H132"/>
          <cell r="I132"/>
          <cell r="J132"/>
        </row>
        <row r="133">
          <cell r="A133"/>
          <cell r="F133"/>
          <cell r="G133" t="str">
            <v>Medido Acumulado</v>
          </cell>
          <cell r="H133">
            <v>245.95</v>
          </cell>
        </row>
        <row r="134">
          <cell r="A134"/>
          <cell r="F134"/>
          <cell r="G134" t="str">
            <v>Contrato</v>
          </cell>
          <cell r="H134">
            <v>0</v>
          </cell>
        </row>
        <row r="135">
          <cell r="A135"/>
          <cell r="F135"/>
          <cell r="G135" t="str">
            <v>Saldo</v>
          </cell>
          <cell r="H135">
            <v>-245.95</v>
          </cell>
        </row>
        <row r="136">
          <cell r="A136"/>
        </row>
        <row r="137">
          <cell r="A137" t="str">
            <v>6.1</v>
          </cell>
          <cell r="B137">
            <v>12.5</v>
          </cell>
          <cell r="C137"/>
          <cell r="D137"/>
          <cell r="E137"/>
          <cell r="F137"/>
          <cell r="G137"/>
          <cell r="H137">
            <v>2.37</v>
          </cell>
          <cell r="I137" t="e">
            <v>#REF!</v>
          </cell>
          <cell r="J137" t="str">
            <v>OK</v>
          </cell>
        </row>
        <row r="138">
          <cell r="A138"/>
          <cell r="B138" t="str">
            <v>ALVENARIA EMBASAMENTO DML</v>
          </cell>
          <cell r="D138">
            <v>0.6</v>
          </cell>
          <cell r="E138">
            <v>3.6799999999999997</v>
          </cell>
          <cell r="F138">
            <v>0.06</v>
          </cell>
          <cell r="H138">
            <v>0.13247999999999999</v>
          </cell>
        </row>
        <row r="139">
          <cell r="A139"/>
          <cell r="B139" t="str">
            <v>ALVENARIA EMBASAMENTO WC JURADOS</v>
          </cell>
          <cell r="D139">
            <v>0.6</v>
          </cell>
          <cell r="E139">
            <v>3.52</v>
          </cell>
          <cell r="F139">
            <v>0.06</v>
          </cell>
          <cell r="H139">
            <v>0.12672</v>
          </cell>
        </row>
        <row r="140">
          <cell r="A140"/>
          <cell r="B140" t="str">
            <v>ALVENARIA EMBASAMENTO CUSTÓDIA</v>
          </cell>
          <cell r="D140">
            <v>0.6</v>
          </cell>
          <cell r="E140">
            <v>15.6</v>
          </cell>
          <cell r="F140">
            <v>0.06</v>
          </cell>
          <cell r="H140">
            <v>0.56159999999999999</v>
          </cell>
        </row>
        <row r="141">
          <cell r="A141"/>
          <cell r="B141" t="str">
            <v>ALVENARIA EMBASAMENTO SALA TÉCNICA 1</v>
          </cell>
          <cell r="D141">
            <v>0.6</v>
          </cell>
          <cell r="E141">
            <v>3.5</v>
          </cell>
          <cell r="F141">
            <v>0.06</v>
          </cell>
          <cell r="H141">
            <v>0.126</v>
          </cell>
        </row>
        <row r="142">
          <cell r="A142"/>
          <cell r="B142" t="str">
            <v>ALVENARIA EMBASAMENTO SALA TÉCNICA 2</v>
          </cell>
          <cell r="D142">
            <v>0.6</v>
          </cell>
          <cell r="E142">
            <v>6.65</v>
          </cell>
          <cell r="F142">
            <v>0.06</v>
          </cell>
          <cell r="H142">
            <v>0.2394</v>
          </cell>
        </row>
        <row r="143">
          <cell r="A143"/>
          <cell r="B143" t="str">
            <v>ALVENARIA DE EMBASAMENTO WC JUIZ</v>
          </cell>
          <cell r="D143">
            <v>0.6</v>
          </cell>
          <cell r="E143">
            <v>3.35</v>
          </cell>
          <cell r="F143">
            <v>0.06</v>
          </cell>
          <cell r="H143">
            <v>0.12059999999999998</v>
          </cell>
        </row>
        <row r="144">
          <cell r="A144"/>
          <cell r="B144" t="str">
            <v>ALVENARIA EMBAMENTO WC PNE MASCULINO</v>
          </cell>
          <cell r="D144">
            <v>0.6</v>
          </cell>
          <cell r="E144">
            <v>3.3</v>
          </cell>
          <cell r="F144">
            <v>0.06</v>
          </cell>
          <cell r="H144">
            <v>0.11879999999999998</v>
          </cell>
        </row>
        <row r="145">
          <cell r="A145"/>
          <cell r="B145" t="str">
            <v>ALVENARIA EMBAMENTO WC PNE FEMININO</v>
          </cell>
          <cell r="D145">
            <v>0.6</v>
          </cell>
          <cell r="E145">
            <v>3.3</v>
          </cell>
          <cell r="F145">
            <v>0.06</v>
          </cell>
          <cell r="H145">
            <v>0.11879999999999998</v>
          </cell>
        </row>
        <row r="146">
          <cell r="A146"/>
          <cell r="B146" t="str">
            <v>ALVENARIA EMBASAMENTO ENTRADA DEPÓSITO</v>
          </cell>
          <cell r="D146">
            <v>0.6</v>
          </cell>
          <cell r="E146">
            <v>3.15</v>
          </cell>
          <cell r="F146">
            <v>0.06</v>
          </cell>
          <cell r="H146">
            <v>0.11339999999999999</v>
          </cell>
        </row>
        <row r="147">
          <cell r="A147"/>
          <cell r="B147" t="str">
            <v>ALVENARIA EMBAMENTO WC FEMININO</v>
          </cell>
          <cell r="D147">
            <v>0.6</v>
          </cell>
          <cell r="E147">
            <v>6.45</v>
          </cell>
          <cell r="F147">
            <v>0.06</v>
          </cell>
          <cell r="H147">
            <v>0.23219999999999999</v>
          </cell>
        </row>
        <row r="148">
          <cell r="A148"/>
          <cell r="B148" t="str">
            <v>ALVENARIA EMBAMENTO WC PROMOTORIA</v>
          </cell>
          <cell r="D148">
            <v>0.6</v>
          </cell>
          <cell r="E148">
            <v>3.35</v>
          </cell>
          <cell r="F148">
            <v>0.06</v>
          </cell>
          <cell r="H148">
            <v>0.12059999999999998</v>
          </cell>
        </row>
        <row r="149">
          <cell r="A149"/>
          <cell r="B149" t="str">
            <v>ALVENARIA EMBASSAMENTO AMAMETAÇÃO</v>
          </cell>
          <cell r="D149">
            <v>0.6</v>
          </cell>
          <cell r="E149">
            <v>7.6</v>
          </cell>
          <cell r="F149">
            <v>0.06</v>
          </cell>
          <cell r="H149">
            <v>0.27359999999999995</v>
          </cell>
        </row>
        <row r="150">
          <cell r="A150"/>
          <cell r="B150" t="str">
            <v>CINTA ALVENARIA EMBASSAMENTO CIRCULAÇÃO</v>
          </cell>
          <cell r="D150">
            <v>0.2</v>
          </cell>
          <cell r="E150">
            <v>2.2000000000000002</v>
          </cell>
          <cell r="F150">
            <v>0.2</v>
          </cell>
          <cell r="H150">
            <v>8.8000000000000023E-2</v>
          </cell>
        </row>
        <row r="151">
          <cell r="A151"/>
          <cell r="H151"/>
        </row>
        <row r="152">
          <cell r="A152"/>
          <cell r="B152"/>
          <cell r="C152"/>
          <cell r="D152"/>
          <cell r="E152"/>
          <cell r="F152"/>
          <cell r="G152" t="str">
            <v>1ª Medição</v>
          </cell>
          <cell r="H152">
            <v>4.7699999999999996</v>
          </cell>
          <cell r="I152"/>
          <cell r="J152"/>
        </row>
        <row r="153">
          <cell r="A153"/>
          <cell r="B153"/>
          <cell r="C153"/>
          <cell r="D153"/>
          <cell r="E153"/>
          <cell r="F153"/>
          <cell r="G153" t="str">
            <v>2ª Medição</v>
          </cell>
          <cell r="H153">
            <v>3.51</v>
          </cell>
          <cell r="I153"/>
          <cell r="J153"/>
        </row>
        <row r="154">
          <cell r="A154"/>
          <cell r="B154"/>
          <cell r="C154"/>
          <cell r="D154"/>
          <cell r="E154"/>
          <cell r="F154"/>
          <cell r="G154" t="str">
            <v>5ª Medição</v>
          </cell>
          <cell r="H154">
            <v>1.8</v>
          </cell>
          <cell r="I154"/>
          <cell r="J154"/>
        </row>
        <row r="155">
          <cell r="A155"/>
          <cell r="B155"/>
          <cell r="C155"/>
          <cell r="D155"/>
          <cell r="E155"/>
          <cell r="F155"/>
          <cell r="G155" t="str">
            <v>6ª Medição</v>
          </cell>
          <cell r="H155">
            <v>2.37</v>
          </cell>
          <cell r="I155"/>
          <cell r="J155"/>
        </row>
        <row r="156">
          <cell r="A156"/>
          <cell r="B156"/>
          <cell r="C156"/>
          <cell r="D156"/>
          <cell r="E156"/>
          <cell r="F156"/>
          <cell r="G156"/>
          <cell r="H156"/>
          <cell r="I156"/>
          <cell r="J156"/>
        </row>
        <row r="157">
          <cell r="A157"/>
          <cell r="H157"/>
        </row>
        <row r="158">
          <cell r="A158"/>
          <cell r="F158"/>
          <cell r="G158" t="str">
            <v>Medido Acumulado</v>
          </cell>
          <cell r="H158">
            <v>12.45</v>
          </cell>
        </row>
        <row r="159">
          <cell r="A159"/>
          <cell r="F159"/>
          <cell r="G159" t="str">
            <v>Contrato</v>
          </cell>
          <cell r="H159">
            <v>5.0000000000000711E-2</v>
          </cell>
        </row>
        <row r="160">
          <cell r="A160"/>
          <cell r="F160"/>
          <cell r="G160" t="str">
            <v>Saldo</v>
          </cell>
          <cell r="H160">
            <v>-12.399999999999999</v>
          </cell>
        </row>
        <row r="161">
          <cell r="A161"/>
        </row>
        <row r="162">
          <cell r="A162" t="str">
            <v>6.3</v>
          </cell>
          <cell r="B162">
            <v>338.2</v>
          </cell>
          <cell r="C162"/>
          <cell r="D162"/>
          <cell r="E162"/>
          <cell r="F162"/>
          <cell r="G162"/>
          <cell r="H162">
            <v>12.69</v>
          </cell>
          <cell r="J162" t="str">
            <v>OK</v>
          </cell>
        </row>
        <row r="163">
          <cell r="A163"/>
          <cell r="B163" t="str">
            <v>CINTA ALVENARIA EMBASAMENTO DML</v>
          </cell>
          <cell r="C163">
            <v>2</v>
          </cell>
          <cell r="E163">
            <v>3.6799999999999997</v>
          </cell>
          <cell r="F163">
            <v>0.1</v>
          </cell>
          <cell r="H163">
            <v>0.73599999999999999</v>
          </cell>
        </row>
        <row r="164">
          <cell r="A164"/>
          <cell r="B164" t="str">
            <v>CINTA ALVENARIA EMBASAMENTO WC JURADOS</v>
          </cell>
          <cell r="C164">
            <v>2</v>
          </cell>
          <cell r="E164">
            <v>3.52</v>
          </cell>
          <cell r="F164">
            <v>0.1</v>
          </cell>
          <cell r="H164">
            <v>0.70400000000000007</v>
          </cell>
        </row>
        <row r="165">
          <cell r="A165"/>
          <cell r="B165" t="str">
            <v>CINTA ALVENARIA EMBASAMENTO CUSTÓDIA</v>
          </cell>
          <cell r="C165">
            <v>2</v>
          </cell>
          <cell r="E165">
            <v>15.6</v>
          </cell>
          <cell r="F165">
            <v>0.1</v>
          </cell>
          <cell r="H165">
            <v>3.12</v>
          </cell>
        </row>
        <row r="166">
          <cell r="A166"/>
          <cell r="B166" t="str">
            <v>CINTA ALVENARIA EMBASAMENTO SALA TÉCNICA 1</v>
          </cell>
          <cell r="C166">
            <v>2</v>
          </cell>
          <cell r="E166">
            <v>3.5</v>
          </cell>
          <cell r="F166">
            <v>0.1</v>
          </cell>
          <cell r="H166">
            <v>0.70000000000000007</v>
          </cell>
        </row>
        <row r="167">
          <cell r="A167"/>
          <cell r="B167" t="str">
            <v>CINTA ALVENARIA EMBASAMENTO SALA TÉCNICA 2</v>
          </cell>
          <cell r="C167">
            <v>2</v>
          </cell>
          <cell r="E167">
            <v>6.65</v>
          </cell>
          <cell r="F167">
            <v>0.1</v>
          </cell>
          <cell r="H167">
            <v>1.33</v>
          </cell>
        </row>
        <row r="168">
          <cell r="A168"/>
          <cell r="B168" t="str">
            <v>CINTA ALVENARIA DE EMBASAMENTO WC JUIZ</v>
          </cell>
          <cell r="C168">
            <v>2</v>
          </cell>
          <cell r="E168">
            <v>3.35</v>
          </cell>
          <cell r="F168">
            <v>0.1</v>
          </cell>
          <cell r="H168">
            <v>0.67</v>
          </cell>
        </row>
        <row r="169">
          <cell r="A169"/>
          <cell r="B169" t="str">
            <v>CINTA ALVENARIA EMBAMENTO WC PNE MASCULINO</v>
          </cell>
          <cell r="C169">
            <v>2</v>
          </cell>
          <cell r="E169">
            <v>3.3</v>
          </cell>
          <cell r="F169">
            <v>0.1</v>
          </cell>
          <cell r="H169">
            <v>0.66</v>
          </cell>
        </row>
        <row r="170">
          <cell r="A170"/>
          <cell r="B170" t="str">
            <v>CINTA ALVENARIA EMBAMENTO WC PNE FEMININO</v>
          </cell>
          <cell r="C170">
            <v>2</v>
          </cell>
          <cell r="E170">
            <v>3.3</v>
          </cell>
          <cell r="F170">
            <v>0.1</v>
          </cell>
          <cell r="H170">
            <v>0.66</v>
          </cell>
        </row>
        <row r="171">
          <cell r="A171"/>
          <cell r="B171" t="str">
            <v>CINTA ALVENARIA EMBASAMENTO ENTRADA DEPÓSITO</v>
          </cell>
          <cell r="C171">
            <v>2</v>
          </cell>
          <cell r="E171">
            <v>3.15</v>
          </cell>
          <cell r="F171">
            <v>0.1</v>
          </cell>
          <cell r="H171">
            <v>0.63</v>
          </cell>
        </row>
        <row r="172">
          <cell r="A172"/>
          <cell r="B172" t="str">
            <v>CINTA ALVENARIA EMBAMENTO WC FEMININO</v>
          </cell>
          <cell r="C172">
            <v>2</v>
          </cell>
          <cell r="E172">
            <v>6.45</v>
          </cell>
          <cell r="F172">
            <v>0.1</v>
          </cell>
          <cell r="H172">
            <v>1.29</v>
          </cell>
        </row>
        <row r="173">
          <cell r="A173"/>
          <cell r="B173" t="str">
            <v>CINTA ALVENARIA EMBAMENTO WC PROMOTORIA</v>
          </cell>
          <cell r="C173">
            <v>2</v>
          </cell>
          <cell r="E173">
            <v>3.35</v>
          </cell>
          <cell r="F173">
            <v>0.1</v>
          </cell>
          <cell r="H173">
            <v>0.67</v>
          </cell>
        </row>
        <row r="174">
          <cell r="A174"/>
          <cell r="B174" t="str">
            <v>CINTA ALVENARIA EMBASSAMENTO AMAMETAÇÃO</v>
          </cell>
          <cell r="C174">
            <v>2</v>
          </cell>
          <cell r="E174">
            <v>7.6</v>
          </cell>
          <cell r="F174">
            <v>0.1</v>
          </cell>
          <cell r="H174">
            <v>1.52</v>
          </cell>
        </row>
        <row r="175">
          <cell r="A175"/>
          <cell r="H175"/>
        </row>
        <row r="176">
          <cell r="A176"/>
          <cell r="B176"/>
          <cell r="C176"/>
          <cell r="D176"/>
          <cell r="E176"/>
          <cell r="F176"/>
          <cell r="G176"/>
          <cell r="H176"/>
          <cell r="I176"/>
          <cell r="J176"/>
        </row>
        <row r="177">
          <cell r="A177"/>
          <cell r="B177"/>
          <cell r="C177"/>
          <cell r="D177"/>
          <cell r="E177"/>
          <cell r="F177"/>
          <cell r="G177" t="str">
            <v>2ª Medição</v>
          </cell>
          <cell r="H177">
            <v>325.5</v>
          </cell>
          <cell r="I177"/>
          <cell r="J177"/>
        </row>
        <row r="178">
          <cell r="A178"/>
          <cell r="B178"/>
          <cell r="C178"/>
          <cell r="D178"/>
          <cell r="E178"/>
          <cell r="F178"/>
          <cell r="G178" t="str">
            <v>6ª Medição</v>
          </cell>
          <cell r="H178">
            <v>12.69</v>
          </cell>
          <cell r="I178"/>
          <cell r="J178"/>
        </row>
        <row r="179">
          <cell r="A179"/>
          <cell r="B179"/>
          <cell r="C179"/>
          <cell r="D179"/>
          <cell r="E179"/>
          <cell r="F179"/>
          <cell r="G179"/>
          <cell r="H179"/>
          <cell r="I179"/>
          <cell r="J179"/>
        </row>
        <row r="180">
          <cell r="A180"/>
          <cell r="H180"/>
        </row>
        <row r="181">
          <cell r="A181"/>
          <cell r="F181"/>
          <cell r="G181" t="str">
            <v>Medido Acumulado</v>
          </cell>
          <cell r="H181">
            <v>338.19</v>
          </cell>
        </row>
        <row r="182">
          <cell r="A182"/>
          <cell r="F182"/>
          <cell r="G182" t="str">
            <v>Contrato</v>
          </cell>
          <cell r="H182">
            <v>9.9999999999909051E-3</v>
          </cell>
        </row>
        <row r="183">
          <cell r="A183"/>
          <cell r="F183"/>
          <cell r="G183" t="str">
            <v>Saldo</v>
          </cell>
          <cell r="H183">
            <v>-338.18</v>
          </cell>
        </row>
        <row r="184">
          <cell r="A184"/>
        </row>
        <row r="185">
          <cell r="A185" t="str">
            <v>6.12</v>
          </cell>
          <cell r="B185">
            <v>2.71</v>
          </cell>
          <cell r="C185"/>
          <cell r="D185"/>
          <cell r="E185"/>
          <cell r="F185"/>
          <cell r="G185"/>
          <cell r="H185">
            <v>2.63</v>
          </cell>
          <cell r="J185" t="str">
            <v>OK</v>
          </cell>
        </row>
        <row r="186">
          <cell r="A186"/>
          <cell r="B186" t="str">
            <v>CINTA ALVENARIA EMBASAMENTO DML</v>
          </cell>
          <cell r="D186">
            <v>0.2</v>
          </cell>
          <cell r="E186">
            <v>3.6799999999999997</v>
          </cell>
          <cell r="F186">
            <v>0.2</v>
          </cell>
          <cell r="H186">
            <v>0.1472</v>
          </cell>
        </row>
        <row r="187">
          <cell r="A187"/>
          <cell r="B187" t="str">
            <v>CINTA ALVENARIA EMBASAMENTO WC JURADOS</v>
          </cell>
          <cell r="D187">
            <v>0.2</v>
          </cell>
          <cell r="E187">
            <v>3.52</v>
          </cell>
          <cell r="F187">
            <v>0.2</v>
          </cell>
          <cell r="H187">
            <v>0.14080000000000001</v>
          </cell>
        </row>
        <row r="188">
          <cell r="A188"/>
          <cell r="B188" t="str">
            <v>CINTA ALVENARIA EMBASAMENTO CUSTÓDIA</v>
          </cell>
          <cell r="D188">
            <v>0.2</v>
          </cell>
          <cell r="E188">
            <v>15.6</v>
          </cell>
          <cell r="F188">
            <v>0.2</v>
          </cell>
          <cell r="H188">
            <v>0.62400000000000011</v>
          </cell>
        </row>
        <row r="189">
          <cell r="A189"/>
          <cell r="B189" t="str">
            <v>CINTA ALVENARIA EMBASAMENTO SALA TÉCNICA 1</v>
          </cell>
          <cell r="D189">
            <v>0.2</v>
          </cell>
          <cell r="E189">
            <v>3.5</v>
          </cell>
          <cell r="F189">
            <v>0.2</v>
          </cell>
          <cell r="H189">
            <v>0.14000000000000001</v>
          </cell>
        </row>
        <row r="190">
          <cell r="A190"/>
          <cell r="B190" t="str">
            <v>CINTA ALVENARIA EMBASAMENTO SALA TÉCNICA 2</v>
          </cell>
          <cell r="D190">
            <v>0.2</v>
          </cell>
          <cell r="E190">
            <v>6.65</v>
          </cell>
          <cell r="F190">
            <v>0.2</v>
          </cell>
          <cell r="H190">
            <v>0.26600000000000001</v>
          </cell>
        </row>
        <row r="191">
          <cell r="A191"/>
          <cell r="B191" t="str">
            <v>CINTA ALVENARIA DE EMBASAMENTO WC JUIZ</v>
          </cell>
          <cell r="D191">
            <v>0.2</v>
          </cell>
          <cell r="E191">
            <v>3.35</v>
          </cell>
          <cell r="F191">
            <v>0.2</v>
          </cell>
          <cell r="H191">
            <v>0.13400000000000001</v>
          </cell>
        </row>
        <row r="192">
          <cell r="A192"/>
          <cell r="B192" t="str">
            <v>CINTA ALVENARIA EMBAMENTO WC PNE MASCULINO</v>
          </cell>
          <cell r="D192">
            <v>0.2</v>
          </cell>
          <cell r="E192">
            <v>3.3</v>
          </cell>
          <cell r="F192">
            <v>0.2</v>
          </cell>
          <cell r="H192">
            <v>0.13200000000000001</v>
          </cell>
        </row>
        <row r="193">
          <cell r="A193"/>
          <cell r="B193" t="str">
            <v>CINTA ALVENARIA EMBAMENTO WC PNE FEMININO</v>
          </cell>
          <cell r="D193">
            <v>0.2</v>
          </cell>
          <cell r="E193">
            <v>3.3</v>
          </cell>
          <cell r="F193">
            <v>0.2</v>
          </cell>
          <cell r="H193">
            <v>0.13200000000000001</v>
          </cell>
        </row>
        <row r="194">
          <cell r="A194"/>
          <cell r="B194" t="str">
            <v>CINTA ALVENARIA EMBASAMENTO ENTRADA DEPÓSITO</v>
          </cell>
          <cell r="D194">
            <v>0.2</v>
          </cell>
          <cell r="E194">
            <v>3.15</v>
          </cell>
          <cell r="F194">
            <v>0.2</v>
          </cell>
          <cell r="H194">
            <v>0.126</v>
          </cell>
        </row>
        <row r="195">
          <cell r="A195"/>
          <cell r="B195" t="str">
            <v>CINTA ALVENARIA EMBAMENTO WC FEMININO</v>
          </cell>
          <cell r="D195">
            <v>0.2</v>
          </cell>
          <cell r="E195">
            <v>6.45</v>
          </cell>
          <cell r="F195">
            <v>0.2</v>
          </cell>
          <cell r="H195">
            <v>0.25800000000000001</v>
          </cell>
        </row>
        <row r="196">
          <cell r="A196"/>
          <cell r="B196" t="str">
            <v>CINTA ALVENARIA EMBAMENTO WC PROMOTORIA</v>
          </cell>
          <cell r="D196">
            <v>0.2</v>
          </cell>
          <cell r="E196">
            <v>3.35</v>
          </cell>
          <cell r="F196">
            <v>0.2</v>
          </cell>
          <cell r="H196">
            <v>0.13400000000000001</v>
          </cell>
        </row>
        <row r="197">
          <cell r="A197"/>
          <cell r="B197" t="str">
            <v>CINTA ALVENARIA EMBASSAMENTO AMAMETAÇÃO</v>
          </cell>
          <cell r="D197">
            <v>0.2</v>
          </cell>
          <cell r="E197">
            <v>7.6</v>
          </cell>
          <cell r="F197">
            <v>0.2</v>
          </cell>
          <cell r="H197">
            <v>0.30400000000000005</v>
          </cell>
        </row>
        <row r="198">
          <cell r="A198"/>
          <cell r="B198" t="str">
            <v>CINTA ALVENARIA EMBASSAMENTO CIRCULAÇÃO</v>
          </cell>
          <cell r="D198">
            <v>0.2</v>
          </cell>
          <cell r="E198">
            <v>2.2000000000000002</v>
          </cell>
          <cell r="F198">
            <v>0.2</v>
          </cell>
          <cell r="H198">
            <v>8.8000000000000023E-2</v>
          </cell>
        </row>
        <row r="199">
          <cell r="A199"/>
          <cell r="H199"/>
        </row>
        <row r="200">
          <cell r="A200"/>
          <cell r="B200"/>
          <cell r="C200"/>
          <cell r="D200"/>
          <cell r="E200"/>
          <cell r="F200"/>
          <cell r="G200" t="str">
            <v>6ª Medição</v>
          </cell>
          <cell r="H200">
            <v>2.63</v>
          </cell>
          <cell r="I200"/>
          <cell r="J200"/>
        </row>
        <row r="201">
          <cell r="A201"/>
          <cell r="B201"/>
          <cell r="C201"/>
          <cell r="D201"/>
          <cell r="E201"/>
          <cell r="F201"/>
          <cell r="G201"/>
          <cell r="H201"/>
          <cell r="I201"/>
          <cell r="J201"/>
        </row>
        <row r="202">
          <cell r="A202"/>
          <cell r="H202"/>
        </row>
        <row r="203">
          <cell r="A203"/>
          <cell r="F203"/>
          <cell r="G203" t="str">
            <v>Medido Acumulado</v>
          </cell>
          <cell r="H203">
            <v>2.63</v>
          </cell>
        </row>
        <row r="204">
          <cell r="A204"/>
          <cell r="F204"/>
          <cell r="G204" t="str">
            <v>Contrato</v>
          </cell>
          <cell r="H204">
            <v>8.0000000000000071E-2</v>
          </cell>
        </row>
        <row r="205">
          <cell r="A205"/>
          <cell r="F205"/>
          <cell r="G205" t="str">
            <v>Saldo</v>
          </cell>
          <cell r="H205">
            <v>-2.5499999999999998</v>
          </cell>
        </row>
        <row r="206">
          <cell r="A206"/>
        </row>
        <row r="207">
          <cell r="A207" t="str">
            <v>7.1</v>
          </cell>
          <cell r="B207">
            <v>213.33</v>
          </cell>
          <cell r="C207"/>
          <cell r="D207"/>
          <cell r="E207"/>
          <cell r="F207"/>
          <cell r="G207"/>
          <cell r="H207">
            <v>25.82</v>
          </cell>
          <cell r="J207" t="str">
            <v>OK</v>
          </cell>
        </row>
        <row r="208">
          <cell r="A208"/>
          <cell r="B208" t="str">
            <v>ALVENARIA EMBASAMENTO DML</v>
          </cell>
          <cell r="E208">
            <v>3.6799999999999997</v>
          </cell>
          <cell r="F208">
            <v>0.4</v>
          </cell>
          <cell r="H208">
            <v>1.472</v>
          </cell>
        </row>
        <row r="209">
          <cell r="A209"/>
          <cell r="B209" t="str">
            <v>ALVENARIA EMBASAMENTO WC JURADOS</v>
          </cell>
          <cell r="E209">
            <v>3.52</v>
          </cell>
          <cell r="F209">
            <v>0.4</v>
          </cell>
          <cell r="H209">
            <v>1.4080000000000001</v>
          </cell>
        </row>
        <row r="210">
          <cell r="A210"/>
          <cell r="B210" t="str">
            <v>ALVENARIA EMBASAMENTO CUSTÓDIA</v>
          </cell>
          <cell r="E210">
            <v>15.6</v>
          </cell>
          <cell r="F210">
            <v>0.4</v>
          </cell>
          <cell r="H210">
            <v>6.24</v>
          </cell>
        </row>
        <row r="211">
          <cell r="A211"/>
          <cell r="B211" t="str">
            <v>ALVENARIA EMBASAMENTO SALA TÉCNICA 1</v>
          </cell>
          <cell r="E211">
            <v>3.5</v>
          </cell>
          <cell r="F211">
            <v>0.4</v>
          </cell>
          <cell r="H211">
            <v>1.4000000000000001</v>
          </cell>
        </row>
        <row r="212">
          <cell r="A212"/>
          <cell r="B212" t="str">
            <v>ALVENARIA EMBASAMENTO SALA TÉCNICA 2</v>
          </cell>
          <cell r="E212">
            <v>6.65</v>
          </cell>
          <cell r="F212">
            <v>0.4</v>
          </cell>
          <cell r="H212">
            <v>2.66</v>
          </cell>
        </row>
        <row r="213">
          <cell r="A213"/>
          <cell r="B213" t="str">
            <v>ALVENARIA DE EMBASAMENTO WC JUIZ</v>
          </cell>
          <cell r="E213">
            <v>3.35</v>
          </cell>
          <cell r="F213">
            <v>0.4</v>
          </cell>
          <cell r="H213">
            <v>1.34</v>
          </cell>
        </row>
        <row r="214">
          <cell r="A214"/>
          <cell r="B214" t="str">
            <v>ALVENARIA EMBAMENTO WC PNE MASCULINO</v>
          </cell>
          <cell r="E214">
            <v>3.3</v>
          </cell>
          <cell r="F214">
            <v>0.4</v>
          </cell>
          <cell r="H214">
            <v>1.32</v>
          </cell>
        </row>
        <row r="215">
          <cell r="A215"/>
          <cell r="B215" t="str">
            <v>ALVENARIA EMBAMENTO WC PNE FEMININO</v>
          </cell>
          <cell r="E215">
            <v>3.3</v>
          </cell>
          <cell r="F215">
            <v>0.4</v>
          </cell>
          <cell r="H215">
            <v>1.32</v>
          </cell>
        </row>
        <row r="216">
          <cell r="A216"/>
          <cell r="B216" t="str">
            <v>ALVENARIA EMBASAMENTO ENTRADA DEPÓSITO</v>
          </cell>
          <cell r="E216">
            <v>3.15</v>
          </cell>
          <cell r="F216">
            <v>0.4</v>
          </cell>
          <cell r="H216">
            <v>1.26</v>
          </cell>
        </row>
        <row r="217">
          <cell r="A217"/>
          <cell r="B217" t="str">
            <v>ALVENARIA EMBAMENTO WC FEMININO</v>
          </cell>
          <cell r="E217">
            <v>6.45</v>
          </cell>
          <cell r="F217">
            <v>0.4</v>
          </cell>
          <cell r="H217">
            <v>2.58</v>
          </cell>
        </row>
        <row r="218">
          <cell r="A218"/>
          <cell r="B218" t="str">
            <v>ALVENARIA EMBAMENTO WC PROMOTORIA</v>
          </cell>
          <cell r="E218">
            <v>3.35</v>
          </cell>
          <cell r="F218">
            <v>0.4</v>
          </cell>
          <cell r="H218">
            <v>1.34</v>
          </cell>
        </row>
        <row r="219">
          <cell r="A219"/>
          <cell r="B219" t="str">
            <v>ALVENARIA EMBASSAMENTO AMAMETAÇÃO</v>
          </cell>
          <cell r="E219">
            <v>7.6</v>
          </cell>
          <cell r="F219">
            <v>0.4</v>
          </cell>
          <cell r="H219">
            <v>3.04</v>
          </cell>
        </row>
        <row r="220">
          <cell r="A220"/>
          <cell r="B220" t="str">
            <v>CINTA ALVENARIA EMBASSAMENTO CIRCULAÇÃO</v>
          </cell>
          <cell r="E220">
            <v>2.2000000000000002</v>
          </cell>
          <cell r="F220">
            <v>0.2</v>
          </cell>
          <cell r="H220">
            <v>0.44000000000000006</v>
          </cell>
        </row>
        <row r="221">
          <cell r="A221"/>
          <cell r="B221"/>
          <cell r="C221"/>
          <cell r="D221"/>
          <cell r="E221"/>
          <cell r="F221"/>
          <cell r="G221"/>
          <cell r="H221"/>
          <cell r="I221"/>
          <cell r="J221"/>
        </row>
        <row r="222">
          <cell r="A222"/>
          <cell r="G222" t="str">
            <v>2ª Medição</v>
          </cell>
          <cell r="H222">
            <v>65.62</v>
          </cell>
        </row>
        <row r="223">
          <cell r="A223"/>
          <cell r="B223"/>
          <cell r="C223"/>
          <cell r="D223"/>
          <cell r="E223"/>
          <cell r="F223"/>
          <cell r="G223" t="str">
            <v>6ª Medição</v>
          </cell>
          <cell r="H223">
            <v>25.82</v>
          </cell>
          <cell r="I223"/>
          <cell r="J223"/>
        </row>
        <row r="224">
          <cell r="A224"/>
          <cell r="B224"/>
          <cell r="C224"/>
          <cell r="D224"/>
          <cell r="E224"/>
          <cell r="F224"/>
          <cell r="G224"/>
          <cell r="H224"/>
          <cell r="I224"/>
          <cell r="J224"/>
        </row>
        <row r="225">
          <cell r="A225"/>
          <cell r="H225"/>
        </row>
        <row r="226">
          <cell r="A226"/>
          <cell r="F226"/>
          <cell r="G226" t="str">
            <v>Medido Acumulado</v>
          </cell>
          <cell r="H226">
            <v>91.44</v>
          </cell>
        </row>
        <row r="227">
          <cell r="A227"/>
          <cell r="F227"/>
          <cell r="G227" t="str">
            <v>Contrato</v>
          </cell>
          <cell r="H227">
            <v>24.289999999999992</v>
          </cell>
        </row>
        <row r="228">
          <cell r="A228"/>
          <cell r="F228"/>
          <cell r="G228" t="str">
            <v>Saldo</v>
          </cell>
          <cell r="H228">
            <v>-67.150000000000006</v>
          </cell>
        </row>
        <row r="229">
          <cell r="A229"/>
          <cell r="B229"/>
          <cell r="C229"/>
          <cell r="D229"/>
          <cell r="E229"/>
          <cell r="F229"/>
          <cell r="G229"/>
          <cell r="H229"/>
          <cell r="I229"/>
          <cell r="J229"/>
        </row>
        <row r="230">
          <cell r="A230" t="str">
            <v>7.4</v>
          </cell>
          <cell r="B230">
            <v>160.82</v>
          </cell>
          <cell r="C230"/>
          <cell r="D230"/>
          <cell r="E230"/>
          <cell r="F230"/>
          <cell r="G230"/>
          <cell r="H230">
            <v>60</v>
          </cell>
          <cell r="J230" t="str">
            <v>OK</v>
          </cell>
        </row>
        <row r="231">
          <cell r="A231"/>
          <cell r="B231" t="str">
            <v>MURO FACHADA OESTE</v>
          </cell>
          <cell r="E231">
            <v>60</v>
          </cell>
          <cell r="F231"/>
          <cell r="H231">
            <v>60</v>
          </cell>
        </row>
        <row r="232">
          <cell r="A232"/>
          <cell r="F232"/>
          <cell r="H232">
            <v>0</v>
          </cell>
        </row>
        <row r="233">
          <cell r="A233"/>
          <cell r="F233"/>
          <cell r="H233"/>
        </row>
        <row r="234">
          <cell r="A234"/>
          <cell r="F234"/>
          <cell r="H234"/>
        </row>
        <row r="235">
          <cell r="A235"/>
          <cell r="G235" t="str">
            <v>6ª Medição</v>
          </cell>
          <cell r="H235">
            <v>60</v>
          </cell>
        </row>
        <row r="236">
          <cell r="A236"/>
          <cell r="H236"/>
        </row>
        <row r="237">
          <cell r="A237"/>
          <cell r="H237"/>
        </row>
        <row r="238">
          <cell r="A238"/>
          <cell r="F238"/>
          <cell r="G238" t="str">
            <v>Medido Acumulado</v>
          </cell>
          <cell r="H238">
            <v>60</v>
          </cell>
        </row>
        <row r="239">
          <cell r="A239"/>
          <cell r="F239"/>
          <cell r="G239" t="str">
            <v>Contrato</v>
          </cell>
          <cell r="H239">
            <v>0</v>
          </cell>
        </row>
        <row r="240">
          <cell r="A240"/>
          <cell r="F240"/>
          <cell r="G240" t="str">
            <v>Saldo</v>
          </cell>
          <cell r="H240">
            <v>-60</v>
          </cell>
        </row>
        <row r="241">
          <cell r="A241"/>
        </row>
        <row r="242">
          <cell r="A242" t="str">
            <v>9.1.1</v>
          </cell>
          <cell r="B242">
            <v>782.17</v>
          </cell>
          <cell r="C242"/>
          <cell r="D242"/>
          <cell r="E242"/>
          <cell r="F242"/>
          <cell r="G242"/>
          <cell r="H242">
            <v>536.04</v>
          </cell>
          <cell r="I242" t="e">
            <v>#REF!</v>
          </cell>
        </row>
        <row r="243">
          <cell r="A243"/>
          <cell r="B243" t="str">
            <v>1ª VARA SECRETÁRIA</v>
          </cell>
          <cell r="E243">
            <v>18.059999999999999</v>
          </cell>
          <cell r="F243">
            <v>3.2</v>
          </cell>
          <cell r="H243">
            <v>57.792000000000002</v>
          </cell>
        </row>
        <row r="244">
          <cell r="A244"/>
          <cell r="B244" t="str">
            <v>ASSESSORIA</v>
          </cell>
          <cell r="E244">
            <v>3.2</v>
          </cell>
          <cell r="F244">
            <v>3.2</v>
          </cell>
          <cell r="H244">
            <v>10.240000000000002</v>
          </cell>
        </row>
        <row r="245">
          <cell r="A245"/>
          <cell r="B245" t="str">
            <v>WC JUIZ</v>
          </cell>
          <cell r="E245">
            <v>6.7</v>
          </cell>
          <cell r="F245">
            <v>3.2</v>
          </cell>
          <cell r="H245">
            <v>21.44</v>
          </cell>
        </row>
        <row r="246">
          <cell r="A246"/>
          <cell r="B246" t="str">
            <v>JUIZ</v>
          </cell>
          <cell r="E246">
            <v>9.48</v>
          </cell>
          <cell r="F246">
            <v>3.2</v>
          </cell>
          <cell r="H246">
            <v>30.336000000000002</v>
          </cell>
        </row>
        <row r="247">
          <cell r="A247"/>
          <cell r="B247" t="str">
            <v>AUDIÊNCIA</v>
          </cell>
          <cell r="E247">
            <v>5.85</v>
          </cell>
          <cell r="F247">
            <v>3.2</v>
          </cell>
          <cell r="H247">
            <v>18.72</v>
          </cell>
        </row>
        <row r="248">
          <cell r="A248"/>
          <cell r="B248" t="str">
            <v>WC FEMININO</v>
          </cell>
          <cell r="E248">
            <v>16.78</v>
          </cell>
          <cell r="F248">
            <v>3.2</v>
          </cell>
          <cell r="H248">
            <v>53.696000000000005</v>
          </cell>
        </row>
        <row r="249">
          <cell r="A249"/>
          <cell r="B249" t="str">
            <v>WC PNE FEMININO</v>
          </cell>
          <cell r="E249">
            <v>4.8</v>
          </cell>
          <cell r="F249">
            <v>3.2</v>
          </cell>
          <cell r="H249">
            <v>15.36</v>
          </cell>
        </row>
        <row r="250">
          <cell r="A250"/>
          <cell r="B250" t="str">
            <v>WC PNE MASCULINO</v>
          </cell>
          <cell r="E250">
            <v>3</v>
          </cell>
          <cell r="F250">
            <v>3.2</v>
          </cell>
          <cell r="H250">
            <v>9.6000000000000014</v>
          </cell>
        </row>
        <row r="251">
          <cell r="A251"/>
          <cell r="B251" t="str">
            <v>WC MASCULINO</v>
          </cell>
          <cell r="E251">
            <v>13.780000000000001</v>
          </cell>
          <cell r="F251">
            <v>3.2</v>
          </cell>
          <cell r="H251">
            <v>44.096000000000004</v>
          </cell>
        </row>
        <row r="252">
          <cell r="A252"/>
          <cell r="B252" t="str">
            <v>WC PROMOTORIA</v>
          </cell>
          <cell r="E252">
            <v>4.5999999999999996</v>
          </cell>
          <cell r="F252">
            <v>3.2</v>
          </cell>
          <cell r="H252">
            <v>14.719999999999999</v>
          </cell>
        </row>
        <row r="253">
          <cell r="A253"/>
          <cell r="B253" t="str">
            <v>PROMOTORIA</v>
          </cell>
          <cell r="E253">
            <v>2.5299999999999998</v>
          </cell>
          <cell r="F253">
            <v>3.2</v>
          </cell>
          <cell r="H253">
            <v>8.0960000000000001</v>
          </cell>
        </row>
        <row r="254">
          <cell r="A254"/>
          <cell r="B254" t="str">
            <v>DISTRIBUIÇÃO</v>
          </cell>
          <cell r="E254">
            <v>2.95</v>
          </cell>
          <cell r="F254">
            <v>3.2</v>
          </cell>
          <cell r="H254">
            <v>9.4400000000000013</v>
          </cell>
        </row>
        <row r="255">
          <cell r="A255"/>
          <cell r="B255" t="str">
            <v>DEFENSORIA</v>
          </cell>
          <cell r="E255">
            <v>10.99</v>
          </cell>
          <cell r="F255">
            <v>3.2</v>
          </cell>
          <cell r="H255">
            <v>35.167999999999999</v>
          </cell>
        </row>
        <row r="256">
          <cell r="A256"/>
          <cell r="B256" t="str">
            <v>OAB</v>
          </cell>
          <cell r="E256">
            <v>2.85</v>
          </cell>
          <cell r="F256">
            <v>3.2</v>
          </cell>
          <cell r="H256">
            <v>9.120000000000001</v>
          </cell>
        </row>
        <row r="257">
          <cell r="A257"/>
          <cell r="B257" t="str">
            <v>OFICIAIS</v>
          </cell>
          <cell r="E257">
            <v>2.65</v>
          </cell>
          <cell r="F257">
            <v>3.2</v>
          </cell>
          <cell r="H257">
            <v>8.48</v>
          </cell>
        </row>
        <row r="258">
          <cell r="A258"/>
          <cell r="B258" t="str">
            <v>COPA</v>
          </cell>
          <cell r="E258">
            <v>10.690000000000001</v>
          </cell>
          <cell r="F258">
            <v>3.2</v>
          </cell>
          <cell r="H258">
            <v>34.208000000000006</v>
          </cell>
        </row>
        <row r="259">
          <cell r="A259"/>
          <cell r="B259" t="str">
            <v>DML</v>
          </cell>
          <cell r="E259">
            <v>7.4</v>
          </cell>
          <cell r="F259">
            <v>3.2</v>
          </cell>
          <cell r="H259">
            <v>23.680000000000003</v>
          </cell>
        </row>
        <row r="260">
          <cell r="A260"/>
          <cell r="B260" t="str">
            <v>DEPÓSITO</v>
          </cell>
          <cell r="E260">
            <v>5.5</v>
          </cell>
          <cell r="F260">
            <v>3.2</v>
          </cell>
          <cell r="H260">
            <v>17.600000000000001</v>
          </cell>
        </row>
        <row r="261">
          <cell r="A261"/>
          <cell r="B261" t="str">
            <v>WC JURADOS</v>
          </cell>
          <cell r="E261">
            <v>7.1</v>
          </cell>
          <cell r="F261">
            <v>3.2</v>
          </cell>
          <cell r="H261">
            <v>22.72</v>
          </cell>
        </row>
        <row r="262">
          <cell r="A262"/>
          <cell r="B262" t="str">
            <v>JURADOS</v>
          </cell>
          <cell r="E262">
            <v>3.23</v>
          </cell>
          <cell r="F262">
            <v>3.2</v>
          </cell>
          <cell r="H262">
            <v>10.336</v>
          </cell>
        </row>
        <row r="263">
          <cell r="A263"/>
          <cell r="B263" t="str">
            <v>SALA TÉCNICA 1</v>
          </cell>
          <cell r="E263">
            <v>10.64</v>
          </cell>
          <cell r="F263">
            <v>3.2</v>
          </cell>
          <cell r="H263">
            <v>34.048000000000002</v>
          </cell>
        </row>
        <row r="264">
          <cell r="A264"/>
          <cell r="B264" t="str">
            <v>SALA TÉCNICA 2</v>
          </cell>
          <cell r="E264">
            <v>13.3</v>
          </cell>
          <cell r="F264">
            <v>3.2</v>
          </cell>
          <cell r="H264">
            <v>42.56</v>
          </cell>
        </row>
        <row r="265">
          <cell r="A265"/>
          <cell r="B265" t="str">
            <v>CUSTÓDIA 1</v>
          </cell>
          <cell r="E265">
            <v>6.1</v>
          </cell>
          <cell r="F265">
            <v>3.2</v>
          </cell>
          <cell r="H265">
            <v>19.52</v>
          </cell>
        </row>
        <row r="266">
          <cell r="A266"/>
          <cell r="B266" t="str">
            <v>CUSTÓDIA 2</v>
          </cell>
          <cell r="E266">
            <v>3.05</v>
          </cell>
          <cell r="F266">
            <v>3.2</v>
          </cell>
          <cell r="H266">
            <v>9.76</v>
          </cell>
        </row>
        <row r="267">
          <cell r="A267"/>
          <cell r="B267" t="str">
            <v>CIRCULAÇÃO CUSTÓDIA</v>
          </cell>
          <cell r="E267">
            <v>6.4</v>
          </cell>
          <cell r="F267">
            <v>3.2</v>
          </cell>
          <cell r="H267">
            <v>20.480000000000004</v>
          </cell>
        </row>
        <row r="268">
          <cell r="A268"/>
          <cell r="B268" t="str">
            <v>DESCONTO VÃOS DE JANELAS 2,00 X 1,60</v>
          </cell>
          <cell r="C268">
            <v>13</v>
          </cell>
          <cell r="E268">
            <v>2.0499999999999998</v>
          </cell>
          <cell r="F268">
            <v>1.62</v>
          </cell>
          <cell r="G268">
            <v>-1</v>
          </cell>
          <cell r="H268">
            <v>-43.173000000000002</v>
          </cell>
        </row>
        <row r="269">
          <cell r="A269"/>
          <cell r="B269" t="str">
            <v>DESCONTO VÃO GRADE CUSTÓDIA</v>
          </cell>
          <cell r="E269">
            <v>0.5</v>
          </cell>
          <cell r="F269">
            <v>4</v>
          </cell>
          <cell r="G269">
            <v>-1</v>
          </cell>
          <cell r="H269">
            <v>-2</v>
          </cell>
        </row>
        <row r="270">
          <cell r="A270"/>
          <cell r="B270"/>
          <cell r="C270"/>
          <cell r="D270"/>
          <cell r="E270"/>
          <cell r="F270"/>
          <cell r="G270"/>
          <cell r="H270"/>
          <cell r="I270"/>
          <cell r="J270"/>
        </row>
        <row r="271">
          <cell r="A271"/>
          <cell r="B271"/>
          <cell r="C271"/>
          <cell r="D271"/>
          <cell r="E271"/>
          <cell r="F271"/>
          <cell r="G271" t="str">
            <v>5ª Medição</v>
          </cell>
          <cell r="H271">
            <v>244.23</v>
          </cell>
          <cell r="I271"/>
          <cell r="J271"/>
        </row>
        <row r="272">
          <cell r="A272"/>
          <cell r="B272"/>
          <cell r="C272"/>
          <cell r="D272"/>
          <cell r="E272"/>
          <cell r="F272"/>
          <cell r="G272" t="str">
            <v>6ª Medição</v>
          </cell>
          <cell r="H272">
            <v>536.04</v>
          </cell>
          <cell r="I272"/>
          <cell r="J272"/>
        </row>
        <row r="273">
          <cell r="A273"/>
          <cell r="B273"/>
          <cell r="C273"/>
          <cell r="D273"/>
          <cell r="E273"/>
          <cell r="F273"/>
          <cell r="G273"/>
          <cell r="H273"/>
          <cell r="I273"/>
          <cell r="J273"/>
        </row>
        <row r="274">
          <cell r="A274"/>
          <cell r="B274"/>
          <cell r="C274"/>
          <cell r="D274"/>
          <cell r="E274"/>
          <cell r="F274"/>
          <cell r="G274"/>
          <cell r="H274"/>
          <cell r="I274"/>
          <cell r="J274"/>
        </row>
        <row r="275">
          <cell r="A275"/>
          <cell r="F275"/>
          <cell r="G275" t="str">
            <v>Medido Acumulado</v>
          </cell>
          <cell r="H275">
            <v>780.27</v>
          </cell>
        </row>
        <row r="276">
          <cell r="A276"/>
          <cell r="F276"/>
          <cell r="G276" t="str">
            <v>Contrato</v>
          </cell>
          <cell r="H276">
            <v>0.79999999999995453</v>
          </cell>
        </row>
        <row r="277">
          <cell r="A277"/>
          <cell r="F277"/>
          <cell r="G277" t="str">
            <v>Saldo</v>
          </cell>
          <cell r="H277">
            <v>-779.47</v>
          </cell>
        </row>
        <row r="278">
          <cell r="A278"/>
        </row>
        <row r="279">
          <cell r="A279" t="str">
            <v>9.1.2</v>
          </cell>
          <cell r="B279">
            <v>283.91000000000003</v>
          </cell>
          <cell r="C279"/>
          <cell r="D279"/>
          <cell r="E279"/>
          <cell r="F279"/>
          <cell r="G279"/>
          <cell r="H279">
            <v>184.18</v>
          </cell>
          <cell r="J279" t="str">
            <v>OK</v>
          </cell>
        </row>
        <row r="280">
          <cell r="A280"/>
          <cell r="B280" t="str">
            <v>COMPRIMENTO TOTAL DAS ALVENARIAS</v>
          </cell>
          <cell r="E280">
            <v>184.18</v>
          </cell>
          <cell r="H280">
            <v>184.18</v>
          </cell>
        </row>
        <row r="281">
          <cell r="A281"/>
          <cell r="H281">
            <v>0</v>
          </cell>
        </row>
        <row r="282">
          <cell r="A282"/>
          <cell r="H282">
            <v>0</v>
          </cell>
        </row>
        <row r="283">
          <cell r="A283"/>
          <cell r="H283"/>
        </row>
        <row r="284">
          <cell r="A284"/>
          <cell r="H284"/>
        </row>
        <row r="285">
          <cell r="A285"/>
          <cell r="H285"/>
        </row>
        <row r="286">
          <cell r="A286"/>
          <cell r="G286" t="str">
            <v>6ª Medição</v>
          </cell>
          <cell r="H286">
            <v>184.18</v>
          </cell>
        </row>
        <row r="287">
          <cell r="A287"/>
          <cell r="H287"/>
        </row>
        <row r="288">
          <cell r="A288"/>
          <cell r="H288"/>
        </row>
        <row r="289">
          <cell r="A289"/>
          <cell r="H289"/>
        </row>
        <row r="290">
          <cell r="A290"/>
          <cell r="F290"/>
          <cell r="G290" t="str">
            <v>Medido Acumulado</v>
          </cell>
          <cell r="H290">
            <v>184.18</v>
          </cell>
        </row>
        <row r="291">
          <cell r="A291"/>
          <cell r="F291"/>
          <cell r="G291" t="str">
            <v>Contrato</v>
          </cell>
          <cell r="H291">
            <v>73.980000000000018</v>
          </cell>
        </row>
        <row r="292">
          <cell r="A292"/>
          <cell r="F292"/>
          <cell r="G292" t="str">
            <v>Saldo</v>
          </cell>
          <cell r="H292">
            <v>-110.19999999999999</v>
          </cell>
        </row>
        <row r="293">
          <cell r="A293"/>
          <cell r="B293"/>
          <cell r="C293"/>
          <cell r="D293"/>
          <cell r="E293"/>
          <cell r="F293"/>
          <cell r="G293"/>
          <cell r="H293"/>
          <cell r="I293"/>
          <cell r="J293"/>
        </row>
        <row r="294">
          <cell r="A294" t="str">
            <v>9.1.3</v>
          </cell>
          <cell r="B294">
            <v>418.41</v>
          </cell>
          <cell r="C294"/>
          <cell r="D294"/>
          <cell r="E294"/>
          <cell r="F294"/>
          <cell r="G294"/>
          <cell r="H294">
            <v>56.16</v>
          </cell>
          <cell r="J294" t="str">
            <v>OK</v>
          </cell>
        </row>
        <row r="295">
          <cell r="A295"/>
          <cell r="B295" t="str">
            <v>MURO FACHADA OESTE</v>
          </cell>
          <cell r="C295"/>
          <cell r="D295"/>
          <cell r="E295">
            <v>60</v>
          </cell>
          <cell r="F295">
            <v>2.34</v>
          </cell>
          <cell r="G295">
            <v>0.4</v>
          </cell>
          <cell r="H295">
            <v>56.16</v>
          </cell>
        </row>
        <row r="296">
          <cell r="A296"/>
          <cell r="H296">
            <v>0</v>
          </cell>
        </row>
        <row r="297">
          <cell r="A297"/>
          <cell r="H297">
            <v>0</v>
          </cell>
        </row>
        <row r="298">
          <cell r="A298"/>
          <cell r="H298"/>
        </row>
        <row r="299">
          <cell r="A299"/>
          <cell r="H299"/>
        </row>
        <row r="300">
          <cell r="A300"/>
          <cell r="H300"/>
        </row>
        <row r="301">
          <cell r="A301"/>
          <cell r="G301" t="str">
            <v>5ª Medição</v>
          </cell>
          <cell r="H301">
            <v>84.24</v>
          </cell>
        </row>
        <row r="302">
          <cell r="A302"/>
          <cell r="G302" t="str">
            <v>6ª Medição</v>
          </cell>
          <cell r="H302">
            <v>56.16</v>
          </cell>
        </row>
        <row r="303">
          <cell r="A303"/>
          <cell r="H303"/>
        </row>
        <row r="304">
          <cell r="A304"/>
          <cell r="H304"/>
        </row>
        <row r="305">
          <cell r="A305"/>
          <cell r="F305"/>
          <cell r="G305" t="str">
            <v>Medido Acumulado</v>
          </cell>
          <cell r="H305">
            <v>140.39999999999998</v>
          </cell>
        </row>
        <row r="306">
          <cell r="A306"/>
          <cell r="F306"/>
          <cell r="G306" t="str">
            <v>Contrato</v>
          </cell>
          <cell r="H306">
            <v>16.320000000000107</v>
          </cell>
        </row>
        <row r="307">
          <cell r="A307"/>
          <cell r="F307"/>
          <cell r="G307" t="str">
            <v>Saldo</v>
          </cell>
          <cell r="H307">
            <v>-124.07999999999987</v>
          </cell>
        </row>
        <row r="308">
          <cell r="A308"/>
        </row>
        <row r="309">
          <cell r="A309"/>
        </row>
        <row r="310">
          <cell r="A310" t="str">
            <v>9.1.4</v>
          </cell>
          <cell r="B310">
            <v>1146</v>
          </cell>
          <cell r="C310"/>
          <cell r="D310"/>
          <cell r="E310"/>
          <cell r="F310"/>
          <cell r="G310"/>
          <cell r="H310">
            <v>1146</v>
          </cell>
          <cell r="J310" t="str">
            <v>OK</v>
          </cell>
        </row>
        <row r="311">
          <cell r="A311"/>
          <cell r="B311" t="str">
            <v>ALVENARIA VEDAÇÃO (65 VÃO DE ALVENARIA X 2 LADOS PARA AMARRAÇÃO X 3,20m ALTURA DA PAREDE) DIVIDIO PELO ESPAÇAMENTO DAS TELAS 0,40m</v>
          </cell>
          <cell r="C311">
            <v>1040</v>
          </cell>
          <cell r="H311">
            <v>1040</v>
          </cell>
        </row>
        <row r="312">
          <cell r="A312"/>
          <cell r="B312" t="str">
            <v>ALVENARIA EMABASAMENTO (53 VÃO DE ALVENARIA X 2 LADOS PARA AMARRAÇÃO X 3,20m ALTURA DA PAREDE) DIVIDIO PELO ESPAÇAMENTO DAS TELAS 0,40m</v>
          </cell>
          <cell r="C312">
            <v>106.00000000000001</v>
          </cell>
          <cell r="H312">
            <v>106.00000000000001</v>
          </cell>
        </row>
        <row r="313">
          <cell r="A313"/>
          <cell r="H313">
            <v>0</v>
          </cell>
        </row>
        <row r="314">
          <cell r="A314"/>
          <cell r="H314">
            <v>0</v>
          </cell>
        </row>
        <row r="315">
          <cell r="A315"/>
          <cell r="H315"/>
        </row>
        <row r="316">
          <cell r="A316"/>
          <cell r="H316"/>
        </row>
        <row r="317">
          <cell r="A317"/>
          <cell r="G317" t="str">
            <v>6ª Medição</v>
          </cell>
          <cell r="H317">
            <v>1146</v>
          </cell>
        </row>
        <row r="318">
          <cell r="A318"/>
          <cell r="H318"/>
        </row>
        <row r="319">
          <cell r="A319"/>
          <cell r="H319"/>
        </row>
        <row r="320">
          <cell r="A320"/>
          <cell r="H320"/>
        </row>
        <row r="321">
          <cell r="A321"/>
          <cell r="F321"/>
          <cell r="G321" t="str">
            <v>Medido Acumulado</v>
          </cell>
          <cell r="H321">
            <v>1146</v>
          </cell>
        </row>
        <row r="322">
          <cell r="A322"/>
          <cell r="F322"/>
          <cell r="G322" t="str">
            <v>Contrato</v>
          </cell>
          <cell r="H322">
            <v>0</v>
          </cell>
        </row>
        <row r="323">
          <cell r="A323"/>
          <cell r="F323"/>
          <cell r="G323" t="str">
            <v>Saldo</v>
          </cell>
          <cell r="H323">
            <v>-1146</v>
          </cell>
        </row>
        <row r="324">
          <cell r="A324"/>
        </row>
        <row r="325">
          <cell r="A325" t="str">
            <v>9.2.1</v>
          </cell>
          <cell r="B325">
            <v>19.850000000000001</v>
          </cell>
          <cell r="C325"/>
          <cell r="D325"/>
          <cell r="E325"/>
          <cell r="F325"/>
          <cell r="G325"/>
          <cell r="H325">
            <v>7.2</v>
          </cell>
          <cell r="J325" t="str">
            <v>OK</v>
          </cell>
        </row>
        <row r="326">
          <cell r="A326"/>
          <cell r="B326" t="str">
            <v>WC JUIZ</v>
          </cell>
          <cell r="E326">
            <v>1.8</v>
          </cell>
          <cell r="H326">
            <v>1.8</v>
          </cell>
        </row>
        <row r="327">
          <cell r="A327"/>
          <cell r="B327" t="str">
            <v>WC PROMOTORIA</v>
          </cell>
          <cell r="E327">
            <v>1.8</v>
          </cell>
          <cell r="H327">
            <v>1.8</v>
          </cell>
        </row>
        <row r="328">
          <cell r="A328"/>
          <cell r="B328" t="str">
            <v>WC JURADOS</v>
          </cell>
          <cell r="E328">
            <v>1.8</v>
          </cell>
          <cell r="H328">
            <v>1.8</v>
          </cell>
        </row>
        <row r="329">
          <cell r="A329"/>
          <cell r="B329" t="str">
            <v>DML</v>
          </cell>
          <cell r="E329">
            <v>1.8</v>
          </cell>
          <cell r="H329">
            <v>1.8</v>
          </cell>
        </row>
        <row r="330">
          <cell r="A330"/>
          <cell r="H330"/>
        </row>
        <row r="331">
          <cell r="A331"/>
          <cell r="H331"/>
        </row>
        <row r="332">
          <cell r="A332"/>
          <cell r="G332" t="str">
            <v>6ª Medição</v>
          </cell>
          <cell r="H332">
            <v>7.2</v>
          </cell>
        </row>
        <row r="333">
          <cell r="A333"/>
          <cell r="H333"/>
        </row>
        <row r="334">
          <cell r="A334"/>
          <cell r="H334"/>
        </row>
        <row r="335">
          <cell r="A335"/>
          <cell r="H335"/>
        </row>
        <row r="336">
          <cell r="A336"/>
          <cell r="F336"/>
          <cell r="G336" t="str">
            <v>Medido Acumulado</v>
          </cell>
          <cell r="H336">
            <v>7.2</v>
          </cell>
        </row>
        <row r="337">
          <cell r="A337"/>
          <cell r="F337"/>
          <cell r="G337" t="str">
            <v>Contrato</v>
          </cell>
          <cell r="H337">
            <v>0</v>
          </cell>
        </row>
        <row r="338">
          <cell r="A338"/>
          <cell r="F338"/>
          <cell r="G338" t="str">
            <v>Saldo</v>
          </cell>
          <cell r="H338">
            <v>-7.2</v>
          </cell>
        </row>
        <row r="339">
          <cell r="A339"/>
        </row>
        <row r="340">
          <cell r="A340" t="str">
            <v>9.2.2</v>
          </cell>
          <cell r="B340">
            <v>57.4</v>
          </cell>
          <cell r="C340"/>
          <cell r="D340"/>
          <cell r="E340"/>
          <cell r="F340"/>
          <cell r="G340"/>
          <cell r="H340">
            <v>56.7</v>
          </cell>
          <cell r="J340" t="str">
            <v>OK</v>
          </cell>
        </row>
        <row r="341">
          <cell r="A341"/>
          <cell r="B341" t="str">
            <v>1ª VARA SECRETÁRIA</v>
          </cell>
          <cell r="C341">
            <v>3</v>
          </cell>
          <cell r="E341">
            <v>2.5499999999999998</v>
          </cell>
          <cell r="H341">
            <v>7.6499999999999995</v>
          </cell>
        </row>
        <row r="342">
          <cell r="A342"/>
          <cell r="B342" t="str">
            <v>ASSESSORIA</v>
          </cell>
          <cell r="E342">
            <v>2.5499999999999998</v>
          </cell>
          <cell r="H342">
            <v>2.5499999999999998</v>
          </cell>
        </row>
        <row r="343">
          <cell r="A343"/>
          <cell r="B343" t="str">
            <v>JUIZ</v>
          </cell>
          <cell r="E343">
            <v>2.5499999999999998</v>
          </cell>
          <cell r="H343">
            <v>2.5499999999999998</v>
          </cell>
        </row>
        <row r="344">
          <cell r="A344"/>
          <cell r="B344" t="str">
            <v>AUDIÊNCIA</v>
          </cell>
          <cell r="E344">
            <v>2.5499999999999998</v>
          </cell>
          <cell r="H344">
            <v>2.5499999999999998</v>
          </cell>
        </row>
        <row r="345">
          <cell r="A345"/>
          <cell r="B345" t="str">
            <v>PROMOTORIA</v>
          </cell>
          <cell r="E345">
            <v>2.5499999999999998</v>
          </cell>
          <cell r="H345">
            <v>2.5499999999999998</v>
          </cell>
        </row>
        <row r="346">
          <cell r="A346"/>
          <cell r="B346" t="str">
            <v>DISTRIBUIÇÃO</v>
          </cell>
          <cell r="E346">
            <v>2.5499999999999998</v>
          </cell>
          <cell r="H346">
            <v>2.5499999999999998</v>
          </cell>
        </row>
        <row r="347">
          <cell r="A347"/>
          <cell r="B347" t="str">
            <v>DEFENSORIA</v>
          </cell>
          <cell r="E347">
            <v>2.5499999999999998</v>
          </cell>
          <cell r="H347">
            <v>2.5499999999999998</v>
          </cell>
        </row>
        <row r="348">
          <cell r="A348"/>
          <cell r="B348" t="str">
            <v>WCS MASCULINO, FEMININO E PNE</v>
          </cell>
          <cell r="E348">
            <v>9.35</v>
          </cell>
          <cell r="H348">
            <v>9.35</v>
          </cell>
        </row>
        <row r="349">
          <cell r="A349"/>
          <cell r="B349" t="str">
            <v xml:space="preserve">OAB </v>
          </cell>
          <cell r="E349">
            <v>2.5499999999999998</v>
          </cell>
          <cell r="H349">
            <v>2.5499999999999998</v>
          </cell>
        </row>
        <row r="350">
          <cell r="A350"/>
          <cell r="B350" t="str">
            <v>OFICIAIS</v>
          </cell>
          <cell r="E350">
            <v>2.5499999999999998</v>
          </cell>
          <cell r="H350">
            <v>2.5499999999999998</v>
          </cell>
        </row>
        <row r="351">
          <cell r="A351"/>
          <cell r="B351" t="str">
            <v>COPA</v>
          </cell>
          <cell r="C351">
            <v>2</v>
          </cell>
          <cell r="E351">
            <v>2.5499999999999998</v>
          </cell>
          <cell r="H351">
            <v>5.0999999999999996</v>
          </cell>
        </row>
        <row r="352">
          <cell r="A352"/>
          <cell r="B352" t="str">
            <v>DEPÓSITO</v>
          </cell>
          <cell r="E352">
            <v>2.5499999999999998</v>
          </cell>
          <cell r="H352">
            <v>2.5499999999999998</v>
          </cell>
        </row>
        <row r="353">
          <cell r="A353"/>
          <cell r="B353" t="str">
            <v>JURADOS</v>
          </cell>
          <cell r="E353">
            <v>2.5499999999999998</v>
          </cell>
          <cell r="H353">
            <v>2.5499999999999998</v>
          </cell>
        </row>
        <row r="354">
          <cell r="A354"/>
          <cell r="B354" t="str">
            <v>CIRCULAÇÃO CUSTÓDIA</v>
          </cell>
          <cell r="E354">
            <v>4</v>
          </cell>
          <cell r="H354">
            <v>4</v>
          </cell>
        </row>
        <row r="355">
          <cell r="A355"/>
          <cell r="B355" t="str">
            <v>SALA TÉCNICA 1</v>
          </cell>
          <cell r="E355">
            <v>2.5499999999999998</v>
          </cell>
          <cell r="H355">
            <v>2.5499999999999998</v>
          </cell>
        </row>
        <row r="356">
          <cell r="A356"/>
          <cell r="B356" t="str">
            <v>SALA TÉCNICA 2</v>
          </cell>
          <cell r="E356">
            <v>2.5499999999999998</v>
          </cell>
          <cell r="H356">
            <v>2.5499999999999998</v>
          </cell>
        </row>
        <row r="357">
          <cell r="A357"/>
          <cell r="B357"/>
          <cell r="C357"/>
          <cell r="D357"/>
          <cell r="E357"/>
          <cell r="F357"/>
          <cell r="G357"/>
          <cell r="H357"/>
          <cell r="I357"/>
          <cell r="J357"/>
        </row>
        <row r="358">
          <cell r="A358"/>
          <cell r="B358"/>
          <cell r="C358"/>
          <cell r="D358"/>
          <cell r="E358"/>
          <cell r="F358"/>
          <cell r="G358"/>
          <cell r="H358"/>
          <cell r="I358"/>
          <cell r="J358"/>
        </row>
        <row r="359">
          <cell r="A359"/>
          <cell r="B359"/>
          <cell r="C359"/>
          <cell r="D359"/>
          <cell r="E359"/>
          <cell r="F359"/>
          <cell r="G359" t="str">
            <v>6ª Medição</v>
          </cell>
          <cell r="H359">
            <v>56.7</v>
          </cell>
          <cell r="I359"/>
          <cell r="J359"/>
        </row>
        <row r="360">
          <cell r="A360"/>
          <cell r="B360"/>
          <cell r="C360"/>
          <cell r="D360"/>
          <cell r="E360"/>
          <cell r="F360"/>
          <cell r="G360"/>
          <cell r="H360"/>
          <cell r="I360"/>
          <cell r="J360"/>
        </row>
        <row r="361">
          <cell r="A361"/>
          <cell r="B361"/>
          <cell r="C361"/>
          <cell r="D361"/>
          <cell r="E361"/>
          <cell r="F361"/>
          <cell r="G361"/>
          <cell r="H361"/>
          <cell r="I361"/>
          <cell r="J361"/>
        </row>
        <row r="362">
          <cell r="A362"/>
          <cell r="B362"/>
          <cell r="C362"/>
          <cell r="D362"/>
          <cell r="E362"/>
          <cell r="F362"/>
          <cell r="G362"/>
          <cell r="H362"/>
          <cell r="I362"/>
          <cell r="J362"/>
        </row>
        <row r="363">
          <cell r="A363"/>
          <cell r="F363"/>
          <cell r="G363" t="str">
            <v>Medido Acumulado</v>
          </cell>
          <cell r="H363">
            <v>56.7</v>
          </cell>
        </row>
        <row r="364">
          <cell r="A364"/>
          <cell r="F364"/>
          <cell r="G364" t="str">
            <v>Contrato</v>
          </cell>
          <cell r="H364">
            <v>0.69999999999999574</v>
          </cell>
        </row>
        <row r="365">
          <cell r="A365"/>
          <cell r="F365"/>
          <cell r="G365" t="str">
            <v>Saldo</v>
          </cell>
          <cell r="H365">
            <v>-56.000000000000007</v>
          </cell>
        </row>
        <row r="366">
          <cell r="A366"/>
        </row>
        <row r="367">
          <cell r="A367" t="str">
            <v>9.2.3</v>
          </cell>
          <cell r="B367">
            <v>25.43</v>
          </cell>
          <cell r="C367"/>
          <cell r="D367"/>
          <cell r="E367"/>
          <cell r="F367"/>
          <cell r="G367"/>
          <cell r="H367">
            <v>22.5</v>
          </cell>
          <cell r="J367" t="str">
            <v>OK</v>
          </cell>
        </row>
        <row r="368">
          <cell r="A368"/>
          <cell r="B368" t="str">
            <v>DML</v>
          </cell>
          <cell r="E368">
            <v>1.5</v>
          </cell>
          <cell r="H368">
            <v>1.5</v>
          </cell>
        </row>
        <row r="369">
          <cell r="A369"/>
          <cell r="B369" t="str">
            <v>CIRCULAÇÃO CUSTÓDIA</v>
          </cell>
          <cell r="C369">
            <v>2</v>
          </cell>
          <cell r="E369">
            <v>1.5</v>
          </cell>
          <cell r="H369">
            <v>3</v>
          </cell>
        </row>
        <row r="370">
          <cell r="A370"/>
          <cell r="B370" t="str">
            <v>CIRCULAÇÃO SALA TÉCNICA</v>
          </cell>
          <cell r="E370">
            <v>1.5</v>
          </cell>
          <cell r="H370">
            <v>1.5</v>
          </cell>
        </row>
        <row r="371">
          <cell r="A371"/>
          <cell r="B371" t="str">
            <v>SALA TÉCNICA 1</v>
          </cell>
          <cell r="E371">
            <v>1.5</v>
          </cell>
          <cell r="H371">
            <v>1.5</v>
          </cell>
        </row>
        <row r="372">
          <cell r="A372"/>
          <cell r="B372" t="str">
            <v>SALA TÉCNICA 2</v>
          </cell>
          <cell r="E372">
            <v>1.5</v>
          </cell>
          <cell r="H372">
            <v>1.5</v>
          </cell>
        </row>
        <row r="373">
          <cell r="A373"/>
          <cell r="B373" t="str">
            <v>PERGOLADOS</v>
          </cell>
          <cell r="E373">
            <v>1.5</v>
          </cell>
          <cell r="H373">
            <v>1.5</v>
          </cell>
        </row>
        <row r="374">
          <cell r="A374"/>
          <cell r="B374" t="str">
            <v>AMAMENTAÇÃO</v>
          </cell>
          <cell r="E374">
            <v>1.5</v>
          </cell>
          <cell r="H374">
            <v>1.5</v>
          </cell>
        </row>
        <row r="375">
          <cell r="A375"/>
          <cell r="B375" t="str">
            <v>WC JURADOS</v>
          </cell>
          <cell r="E375">
            <v>1.5</v>
          </cell>
          <cell r="H375">
            <v>1.5</v>
          </cell>
        </row>
        <row r="376">
          <cell r="A376"/>
          <cell r="B376" t="str">
            <v>WC JUIZ</v>
          </cell>
          <cell r="E376">
            <v>1.5</v>
          </cell>
          <cell r="H376">
            <v>1.5</v>
          </cell>
        </row>
        <row r="377">
          <cell r="A377"/>
          <cell r="B377" t="str">
            <v>WC PROMOTORIA</v>
          </cell>
          <cell r="E377">
            <v>1.5</v>
          </cell>
          <cell r="H377">
            <v>1.5</v>
          </cell>
        </row>
        <row r="378">
          <cell r="A378"/>
          <cell r="B378" t="str">
            <v>WC FEMININO</v>
          </cell>
          <cell r="E378">
            <v>1.5</v>
          </cell>
          <cell r="H378">
            <v>1.5</v>
          </cell>
        </row>
        <row r="379">
          <cell r="A379"/>
          <cell r="B379" t="str">
            <v>WC MASCULINO</v>
          </cell>
          <cell r="E379">
            <v>1.5</v>
          </cell>
          <cell r="H379">
            <v>1.5</v>
          </cell>
        </row>
        <row r="380">
          <cell r="A380"/>
          <cell r="B380" t="str">
            <v>WC PNE MASCULINO</v>
          </cell>
          <cell r="E380">
            <v>1.5</v>
          </cell>
          <cell r="H380">
            <v>1.5</v>
          </cell>
        </row>
        <row r="381">
          <cell r="A381"/>
          <cell r="B381" t="str">
            <v>WC PNE FEMININO</v>
          </cell>
          <cell r="E381">
            <v>1.5</v>
          </cell>
          <cell r="H381">
            <v>1.5</v>
          </cell>
        </row>
        <row r="382">
          <cell r="A382"/>
          <cell r="B382"/>
          <cell r="C382"/>
          <cell r="D382"/>
          <cell r="E382"/>
          <cell r="F382"/>
          <cell r="G382"/>
          <cell r="H382"/>
          <cell r="I382"/>
          <cell r="J382"/>
        </row>
        <row r="383">
          <cell r="A383"/>
          <cell r="B383"/>
          <cell r="C383"/>
          <cell r="D383"/>
          <cell r="E383"/>
          <cell r="F383"/>
          <cell r="G383"/>
          <cell r="H383"/>
          <cell r="I383"/>
          <cell r="J383"/>
        </row>
        <row r="384">
          <cell r="A384"/>
          <cell r="B384"/>
          <cell r="C384"/>
          <cell r="D384"/>
          <cell r="E384"/>
          <cell r="F384"/>
          <cell r="G384" t="str">
            <v>6ª Medição</v>
          </cell>
          <cell r="H384">
            <v>22.5</v>
          </cell>
          <cell r="I384"/>
          <cell r="J384"/>
        </row>
        <row r="385">
          <cell r="A385"/>
          <cell r="B385"/>
          <cell r="C385"/>
          <cell r="D385"/>
          <cell r="E385"/>
          <cell r="F385"/>
          <cell r="G385"/>
          <cell r="H385"/>
          <cell r="I385"/>
          <cell r="J385"/>
        </row>
        <row r="386">
          <cell r="A386"/>
          <cell r="B386"/>
          <cell r="C386"/>
          <cell r="D386"/>
          <cell r="E386"/>
          <cell r="F386"/>
          <cell r="G386"/>
          <cell r="H386"/>
          <cell r="I386"/>
          <cell r="J386"/>
        </row>
        <row r="387">
          <cell r="A387"/>
          <cell r="F387"/>
          <cell r="G387" t="str">
            <v>Medido Acumulado</v>
          </cell>
          <cell r="H387">
            <v>22.5</v>
          </cell>
        </row>
        <row r="388">
          <cell r="A388"/>
          <cell r="F388"/>
          <cell r="G388" t="str">
            <v>Contrato</v>
          </cell>
          <cell r="H388">
            <v>0</v>
          </cell>
        </row>
        <row r="389">
          <cell r="A389"/>
          <cell r="F389"/>
          <cell r="G389" t="str">
            <v>Saldo</v>
          </cell>
          <cell r="H389">
            <v>-22.5</v>
          </cell>
        </row>
        <row r="390">
          <cell r="A390"/>
        </row>
        <row r="391">
          <cell r="A391" t="str">
            <v>9.2.4</v>
          </cell>
          <cell r="B391">
            <v>5.45</v>
          </cell>
          <cell r="C391"/>
          <cell r="D391"/>
          <cell r="E391"/>
          <cell r="F391"/>
          <cell r="G391"/>
          <cell r="H391">
            <v>4.4000000000000004</v>
          </cell>
          <cell r="J391" t="str">
            <v>OK</v>
          </cell>
        </row>
        <row r="392">
          <cell r="A392"/>
          <cell r="B392" t="str">
            <v>CIRCULAÇÃO PRINCIPAL</v>
          </cell>
          <cell r="E392">
            <v>2.2000000000000002</v>
          </cell>
          <cell r="H392">
            <v>2.2000000000000002</v>
          </cell>
        </row>
        <row r="393">
          <cell r="A393"/>
          <cell r="B393" t="str">
            <v>DEPÓSITO</v>
          </cell>
          <cell r="E393">
            <v>2.2000000000000002</v>
          </cell>
          <cell r="H393">
            <v>2.2000000000000002</v>
          </cell>
        </row>
        <row r="394">
          <cell r="A394"/>
          <cell r="H394">
            <v>0</v>
          </cell>
        </row>
        <row r="395">
          <cell r="A395"/>
          <cell r="H395">
            <v>0</v>
          </cell>
        </row>
        <row r="396">
          <cell r="A396"/>
          <cell r="H396"/>
        </row>
        <row r="397">
          <cell r="A397"/>
          <cell r="H397"/>
        </row>
        <row r="398">
          <cell r="A398"/>
          <cell r="H398"/>
        </row>
        <row r="399">
          <cell r="A399"/>
          <cell r="H399"/>
        </row>
        <row r="400">
          <cell r="A400"/>
          <cell r="H400"/>
        </row>
        <row r="401">
          <cell r="A401"/>
          <cell r="H401"/>
        </row>
        <row r="402">
          <cell r="A402"/>
          <cell r="H402"/>
        </row>
        <row r="403">
          <cell r="A403"/>
          <cell r="H403"/>
        </row>
        <row r="404">
          <cell r="A404"/>
          <cell r="G404" t="str">
            <v>6ª Medição</v>
          </cell>
          <cell r="H404">
            <v>4.4000000000000004</v>
          </cell>
        </row>
        <row r="405">
          <cell r="A405"/>
          <cell r="H405"/>
        </row>
        <row r="406">
          <cell r="A406"/>
          <cell r="F406"/>
          <cell r="G406" t="str">
            <v>Medido Acumulado</v>
          </cell>
          <cell r="H406">
            <v>4.4000000000000004</v>
          </cell>
        </row>
        <row r="407">
          <cell r="A407"/>
          <cell r="F407"/>
          <cell r="G407" t="str">
            <v>Contrato</v>
          </cell>
          <cell r="H407">
            <v>0</v>
          </cell>
        </row>
        <row r="408">
          <cell r="A408"/>
          <cell r="F408"/>
          <cell r="G408" t="str">
            <v>Saldo</v>
          </cell>
          <cell r="H408">
            <v>-4.4000000000000004</v>
          </cell>
        </row>
        <row r="409">
          <cell r="A409"/>
        </row>
        <row r="410">
          <cell r="A410" t="str">
            <v>9.2.5</v>
          </cell>
          <cell r="B410">
            <v>19.850000000000001</v>
          </cell>
          <cell r="C410"/>
          <cell r="D410"/>
          <cell r="E410"/>
          <cell r="F410"/>
          <cell r="G410"/>
          <cell r="H410">
            <v>7.2</v>
          </cell>
          <cell r="J410" t="str">
            <v>OK</v>
          </cell>
        </row>
        <row r="411">
          <cell r="A411"/>
          <cell r="B411" t="str">
            <v>WC JUIZ</v>
          </cell>
          <cell r="E411">
            <v>1.8</v>
          </cell>
          <cell r="H411">
            <v>1.8</v>
          </cell>
        </row>
        <row r="412">
          <cell r="A412"/>
          <cell r="B412" t="str">
            <v>WC PROMOTORIA</v>
          </cell>
          <cell r="E412">
            <v>1.8</v>
          </cell>
          <cell r="H412">
            <v>1.8</v>
          </cell>
        </row>
        <row r="413">
          <cell r="A413"/>
          <cell r="B413" t="str">
            <v>WC JURADOS</v>
          </cell>
          <cell r="E413">
            <v>1.8</v>
          </cell>
          <cell r="H413">
            <v>1.8</v>
          </cell>
        </row>
        <row r="414">
          <cell r="A414"/>
          <cell r="B414" t="str">
            <v>DML</v>
          </cell>
          <cell r="E414">
            <v>1.8</v>
          </cell>
          <cell r="H414">
            <v>1.8</v>
          </cell>
        </row>
        <row r="415">
          <cell r="A415"/>
          <cell r="H415"/>
        </row>
        <row r="416">
          <cell r="A416"/>
          <cell r="H416"/>
        </row>
        <row r="417">
          <cell r="A417"/>
          <cell r="H417"/>
        </row>
        <row r="418">
          <cell r="A418"/>
          <cell r="H418"/>
        </row>
        <row r="419">
          <cell r="A419"/>
          <cell r="G419" t="str">
            <v>6ª Medição</v>
          </cell>
          <cell r="H419">
            <v>7.2</v>
          </cell>
        </row>
        <row r="420">
          <cell r="A420"/>
          <cell r="H420"/>
        </row>
        <row r="421">
          <cell r="A421"/>
          <cell r="F421"/>
          <cell r="G421" t="str">
            <v>Medido Acumulado</v>
          </cell>
          <cell r="H421">
            <v>7.2</v>
          </cell>
        </row>
        <row r="422">
          <cell r="A422"/>
          <cell r="F422"/>
          <cell r="G422" t="str">
            <v>Contrato</v>
          </cell>
          <cell r="H422">
            <v>0</v>
          </cell>
        </row>
        <row r="423">
          <cell r="A423"/>
          <cell r="F423"/>
          <cell r="G423" t="str">
            <v>Saldo</v>
          </cell>
          <cell r="H423">
            <v>-7.2</v>
          </cell>
        </row>
        <row r="424">
          <cell r="A424"/>
        </row>
        <row r="425">
          <cell r="A425" t="str">
            <v>9.2.6</v>
          </cell>
          <cell r="B425">
            <v>66.290000000000006</v>
          </cell>
          <cell r="C425"/>
          <cell r="D425"/>
          <cell r="E425"/>
          <cell r="F425"/>
          <cell r="G425"/>
          <cell r="H425">
            <v>56.7</v>
          </cell>
          <cell r="J425" t="str">
            <v>OK</v>
          </cell>
        </row>
        <row r="426">
          <cell r="A426"/>
          <cell r="B426" t="str">
            <v>1ª VARA SECRETÁRIA</v>
          </cell>
          <cell r="C426">
            <v>3</v>
          </cell>
          <cell r="E426">
            <v>2.5499999999999998</v>
          </cell>
          <cell r="H426">
            <v>7.6499999999999995</v>
          </cell>
        </row>
        <row r="427">
          <cell r="A427"/>
          <cell r="B427" t="str">
            <v>ASSESSORIA</v>
          </cell>
          <cell r="E427">
            <v>2.5499999999999998</v>
          </cell>
          <cell r="H427">
            <v>2.5499999999999998</v>
          </cell>
        </row>
        <row r="428">
          <cell r="A428"/>
          <cell r="B428" t="str">
            <v>JUIZ</v>
          </cell>
          <cell r="E428">
            <v>2.5499999999999998</v>
          </cell>
          <cell r="H428">
            <v>2.5499999999999998</v>
          </cell>
        </row>
        <row r="429">
          <cell r="A429"/>
          <cell r="B429" t="str">
            <v>AUDIÊNCIA</v>
          </cell>
          <cell r="E429">
            <v>2.5499999999999998</v>
          </cell>
          <cell r="H429">
            <v>2.5499999999999998</v>
          </cell>
        </row>
        <row r="430">
          <cell r="A430"/>
          <cell r="B430" t="str">
            <v>PROMOTORIA</v>
          </cell>
          <cell r="E430">
            <v>2.5499999999999998</v>
          </cell>
          <cell r="H430">
            <v>2.5499999999999998</v>
          </cell>
        </row>
        <row r="431">
          <cell r="A431"/>
          <cell r="B431" t="str">
            <v>DISTRIBUIÇÃO</v>
          </cell>
          <cell r="E431">
            <v>2.5499999999999998</v>
          </cell>
          <cell r="H431">
            <v>2.5499999999999998</v>
          </cell>
        </row>
        <row r="432">
          <cell r="A432"/>
          <cell r="B432" t="str">
            <v>DEFENSORIA</v>
          </cell>
          <cell r="E432">
            <v>2.5499999999999998</v>
          </cell>
          <cell r="H432">
            <v>2.5499999999999998</v>
          </cell>
        </row>
        <row r="433">
          <cell r="A433"/>
          <cell r="B433" t="str">
            <v>WCS MASCULINO, FEMININO E PNE</v>
          </cell>
          <cell r="E433">
            <v>9.35</v>
          </cell>
          <cell r="H433">
            <v>9.35</v>
          </cell>
        </row>
        <row r="434">
          <cell r="A434"/>
          <cell r="B434" t="str">
            <v xml:space="preserve">OAB </v>
          </cell>
          <cell r="E434">
            <v>2.5499999999999998</v>
          </cell>
          <cell r="H434">
            <v>2.5499999999999998</v>
          </cell>
        </row>
        <row r="435">
          <cell r="A435"/>
          <cell r="B435" t="str">
            <v>OFICIAIS</v>
          </cell>
          <cell r="E435">
            <v>2.5499999999999998</v>
          </cell>
          <cell r="H435">
            <v>2.5499999999999998</v>
          </cell>
        </row>
        <row r="436">
          <cell r="A436"/>
          <cell r="B436" t="str">
            <v>COPA</v>
          </cell>
          <cell r="C436">
            <v>2</v>
          </cell>
          <cell r="E436">
            <v>2.5499999999999998</v>
          </cell>
          <cell r="H436">
            <v>5.0999999999999996</v>
          </cell>
        </row>
        <row r="437">
          <cell r="A437"/>
          <cell r="B437" t="str">
            <v>DEPÓSITO</v>
          </cell>
          <cell r="E437">
            <v>2.5499999999999998</v>
          </cell>
          <cell r="H437">
            <v>2.5499999999999998</v>
          </cell>
        </row>
        <row r="438">
          <cell r="A438"/>
          <cell r="B438" t="str">
            <v>JURADOS</v>
          </cell>
          <cell r="E438">
            <v>2.5499999999999998</v>
          </cell>
          <cell r="H438">
            <v>2.5499999999999998</v>
          </cell>
        </row>
        <row r="439">
          <cell r="A439"/>
          <cell r="B439" t="str">
            <v>CIRCULAÇÃO CUSTÓDIA</v>
          </cell>
          <cell r="E439">
            <v>4</v>
          </cell>
          <cell r="H439">
            <v>4</v>
          </cell>
        </row>
        <row r="440">
          <cell r="A440"/>
          <cell r="B440" t="str">
            <v>SALA TÉCNICA 1</v>
          </cell>
          <cell r="E440">
            <v>2.5499999999999998</v>
          </cell>
          <cell r="H440">
            <v>2.5499999999999998</v>
          </cell>
        </row>
        <row r="441">
          <cell r="A441"/>
          <cell r="B441" t="str">
            <v>SALA TÉCNICA 2</v>
          </cell>
          <cell r="E441">
            <v>2.5499999999999998</v>
          </cell>
          <cell r="H441">
            <v>2.5499999999999998</v>
          </cell>
        </row>
        <row r="442">
          <cell r="A442"/>
          <cell r="H442"/>
        </row>
        <row r="443">
          <cell r="A443"/>
          <cell r="G443" t="str">
            <v>6ª Medição</v>
          </cell>
          <cell r="H443">
            <v>56.7</v>
          </cell>
        </row>
        <row r="444">
          <cell r="A444"/>
          <cell r="H444"/>
        </row>
        <row r="445">
          <cell r="A445"/>
          <cell r="H445"/>
        </row>
        <row r="446">
          <cell r="A446"/>
          <cell r="F446"/>
          <cell r="G446" t="str">
            <v>Medido Acumulado</v>
          </cell>
          <cell r="H446">
            <v>56.7</v>
          </cell>
        </row>
        <row r="447">
          <cell r="A447"/>
          <cell r="F447"/>
          <cell r="G447" t="str">
            <v>Contrato</v>
          </cell>
          <cell r="H447">
            <v>0</v>
          </cell>
        </row>
        <row r="448">
          <cell r="A448"/>
          <cell r="F448"/>
          <cell r="G448" t="str">
            <v>Saldo</v>
          </cell>
          <cell r="H448">
            <v>-56.7</v>
          </cell>
        </row>
        <row r="449">
          <cell r="A449"/>
        </row>
        <row r="450">
          <cell r="A450" t="str">
            <v>10.1.1</v>
          </cell>
          <cell r="B450">
            <v>1101.8499999999999</v>
          </cell>
          <cell r="C450"/>
          <cell r="D450"/>
          <cell r="E450"/>
          <cell r="F450"/>
          <cell r="G450"/>
          <cell r="H450">
            <v>976.27</v>
          </cell>
          <cell r="I450" t="e">
            <v>#REF!</v>
          </cell>
          <cell r="J450" t="str">
            <v>OK</v>
          </cell>
        </row>
        <row r="451">
          <cell r="A451"/>
          <cell r="B451" t="str">
            <v>1ª VARA SECRETÁRIA</v>
          </cell>
          <cell r="E451">
            <v>18.059999999999999</v>
          </cell>
          <cell r="F451">
            <v>3.2</v>
          </cell>
          <cell r="H451">
            <v>57.792000000000002</v>
          </cell>
        </row>
        <row r="452">
          <cell r="A452"/>
          <cell r="B452" t="str">
            <v>ASSESSORIA</v>
          </cell>
          <cell r="E452">
            <v>3.2</v>
          </cell>
          <cell r="F452">
            <v>3.2</v>
          </cell>
          <cell r="H452">
            <v>10.240000000000002</v>
          </cell>
        </row>
        <row r="453">
          <cell r="A453"/>
          <cell r="B453" t="str">
            <v>WC JUIZ</v>
          </cell>
          <cell r="C453">
            <v>2</v>
          </cell>
          <cell r="E453">
            <v>6.7</v>
          </cell>
          <cell r="F453">
            <v>3.2</v>
          </cell>
          <cell r="H453">
            <v>42.88</v>
          </cell>
        </row>
        <row r="454">
          <cell r="A454"/>
          <cell r="B454" t="str">
            <v>JUIZ</v>
          </cell>
          <cell r="E454">
            <v>9.48</v>
          </cell>
          <cell r="F454">
            <v>3.2</v>
          </cell>
          <cell r="H454">
            <v>30.336000000000002</v>
          </cell>
        </row>
        <row r="455">
          <cell r="A455"/>
          <cell r="B455" t="str">
            <v>AUDIÊNCIA</v>
          </cell>
          <cell r="E455">
            <v>5.85</v>
          </cell>
          <cell r="F455">
            <v>3.2</v>
          </cell>
          <cell r="H455">
            <v>18.72</v>
          </cell>
        </row>
        <row r="456">
          <cell r="A456"/>
          <cell r="B456" t="str">
            <v>WC FEMININO</v>
          </cell>
          <cell r="C456">
            <v>2</v>
          </cell>
          <cell r="E456">
            <v>16.78</v>
          </cell>
          <cell r="F456">
            <v>3.2</v>
          </cell>
          <cell r="H456">
            <v>107.39200000000001</v>
          </cell>
        </row>
        <row r="457">
          <cell r="A457"/>
          <cell r="B457" t="str">
            <v>WC PNE FEMININO</v>
          </cell>
          <cell r="C457">
            <v>2</v>
          </cell>
          <cell r="E457">
            <v>4.8</v>
          </cell>
          <cell r="F457">
            <v>3.2</v>
          </cell>
          <cell r="H457">
            <v>30.72</v>
          </cell>
        </row>
        <row r="458">
          <cell r="A458"/>
          <cell r="B458" t="str">
            <v>WC PNE MASCULINO</v>
          </cell>
          <cell r="C458">
            <v>2</v>
          </cell>
          <cell r="E458">
            <v>3</v>
          </cell>
          <cell r="F458">
            <v>3.2</v>
          </cell>
          <cell r="H458">
            <v>19.200000000000003</v>
          </cell>
        </row>
        <row r="459">
          <cell r="A459"/>
          <cell r="B459" t="str">
            <v>WC MASCULINO</v>
          </cell>
          <cell r="C459">
            <v>2</v>
          </cell>
          <cell r="E459">
            <v>13.780000000000001</v>
          </cell>
          <cell r="F459">
            <v>3.2</v>
          </cell>
          <cell r="H459">
            <v>88.192000000000007</v>
          </cell>
        </row>
        <row r="460">
          <cell r="A460"/>
          <cell r="B460" t="str">
            <v>WC PROMOTORIA</v>
          </cell>
          <cell r="C460">
            <v>2</v>
          </cell>
          <cell r="E460">
            <v>4.5999999999999996</v>
          </cell>
          <cell r="F460">
            <v>3.2</v>
          </cell>
          <cell r="H460">
            <v>29.439999999999998</v>
          </cell>
        </row>
        <row r="461">
          <cell r="A461"/>
          <cell r="B461" t="str">
            <v>AMAMENTAÇÃO</v>
          </cell>
          <cell r="C461">
            <v>2</v>
          </cell>
          <cell r="E461">
            <v>7.63</v>
          </cell>
          <cell r="F461">
            <v>3.2</v>
          </cell>
          <cell r="H461">
            <v>48.832000000000001</v>
          </cell>
        </row>
        <row r="462">
          <cell r="A462"/>
          <cell r="B462" t="str">
            <v>PROMOTORIA</v>
          </cell>
          <cell r="E462">
            <v>2.5299999999999998</v>
          </cell>
          <cell r="F462">
            <v>3.2</v>
          </cell>
          <cell r="H462">
            <v>8.0960000000000001</v>
          </cell>
        </row>
        <row r="463">
          <cell r="A463"/>
          <cell r="B463" t="str">
            <v>DISTRIBUIÇÃO</v>
          </cell>
          <cell r="E463">
            <v>2.95</v>
          </cell>
          <cell r="F463">
            <v>3.2</v>
          </cell>
          <cell r="H463">
            <v>9.4400000000000013</v>
          </cell>
        </row>
        <row r="464">
          <cell r="A464"/>
          <cell r="B464" t="str">
            <v>DEFENSORIA</v>
          </cell>
          <cell r="E464">
            <v>10.99</v>
          </cell>
          <cell r="F464">
            <v>3.2</v>
          </cell>
          <cell r="H464">
            <v>35.167999999999999</v>
          </cell>
        </row>
        <row r="465">
          <cell r="A465"/>
          <cell r="B465" t="str">
            <v>OAB</v>
          </cell>
          <cell r="E465">
            <v>2.85</v>
          </cell>
          <cell r="F465">
            <v>3.2</v>
          </cell>
          <cell r="H465">
            <v>9.120000000000001</v>
          </cell>
        </row>
        <row r="466">
          <cell r="A466"/>
          <cell r="B466" t="str">
            <v>OFICIAIS</v>
          </cell>
          <cell r="E466">
            <v>2.65</v>
          </cell>
          <cell r="F466">
            <v>3.2</v>
          </cell>
          <cell r="H466">
            <v>8.48</v>
          </cell>
        </row>
        <row r="467">
          <cell r="A467"/>
          <cell r="B467" t="str">
            <v>COPA</v>
          </cell>
          <cell r="E467">
            <v>10.690000000000001</v>
          </cell>
          <cell r="F467">
            <v>3.2</v>
          </cell>
          <cell r="H467">
            <v>34.208000000000006</v>
          </cell>
        </row>
        <row r="468">
          <cell r="A468"/>
          <cell r="B468" t="str">
            <v>DML</v>
          </cell>
          <cell r="C468">
            <v>2</v>
          </cell>
          <cell r="E468">
            <v>7.4</v>
          </cell>
          <cell r="F468">
            <v>3.2</v>
          </cell>
          <cell r="H468">
            <v>47.360000000000007</v>
          </cell>
        </row>
        <row r="469">
          <cell r="A469"/>
          <cell r="B469" t="str">
            <v>DEPÓSITO</v>
          </cell>
          <cell r="E469">
            <v>5.5</v>
          </cell>
          <cell r="F469">
            <v>3.2</v>
          </cell>
          <cell r="H469">
            <v>17.600000000000001</v>
          </cell>
        </row>
        <row r="470">
          <cell r="A470"/>
          <cell r="B470" t="str">
            <v>WC JURADOS</v>
          </cell>
          <cell r="C470">
            <v>2</v>
          </cell>
          <cell r="E470">
            <v>7.1</v>
          </cell>
          <cell r="F470">
            <v>3.2</v>
          </cell>
          <cell r="H470">
            <v>45.44</v>
          </cell>
        </row>
        <row r="471">
          <cell r="A471"/>
          <cell r="B471" t="str">
            <v>JURADOS</v>
          </cell>
          <cell r="E471">
            <v>3.23</v>
          </cell>
          <cell r="F471">
            <v>3.2</v>
          </cell>
          <cell r="H471">
            <v>10.336</v>
          </cell>
        </row>
        <row r="472">
          <cell r="A472"/>
          <cell r="B472" t="str">
            <v>SALA TÉCNICA 1</v>
          </cell>
          <cell r="C472">
            <v>2</v>
          </cell>
          <cell r="E472">
            <v>10.64</v>
          </cell>
          <cell r="F472">
            <v>3.2</v>
          </cell>
          <cell r="H472">
            <v>68.096000000000004</v>
          </cell>
        </row>
        <row r="473">
          <cell r="A473"/>
          <cell r="B473" t="str">
            <v>SALA TÉCNICA 2</v>
          </cell>
          <cell r="C473">
            <v>2</v>
          </cell>
          <cell r="E473">
            <v>13.3</v>
          </cell>
          <cell r="F473">
            <v>3.2</v>
          </cell>
          <cell r="H473">
            <v>85.12</v>
          </cell>
        </row>
        <row r="474">
          <cell r="A474"/>
          <cell r="B474" t="str">
            <v>CUSTÓDIA 1</v>
          </cell>
          <cell r="C474">
            <v>2</v>
          </cell>
          <cell r="E474">
            <v>6.1</v>
          </cell>
          <cell r="F474">
            <v>3.2</v>
          </cell>
          <cell r="H474">
            <v>39.04</v>
          </cell>
        </row>
        <row r="475">
          <cell r="A475"/>
          <cell r="B475" t="str">
            <v>CUSTÓDIA 2</v>
          </cell>
          <cell r="C475">
            <v>2</v>
          </cell>
          <cell r="E475">
            <v>3.05</v>
          </cell>
          <cell r="F475">
            <v>3.2</v>
          </cell>
          <cell r="H475">
            <v>19.52</v>
          </cell>
        </row>
        <row r="476">
          <cell r="A476"/>
          <cell r="B476" t="str">
            <v>CIRCULAÇÃO CUSTÓDIA</v>
          </cell>
          <cell r="C476">
            <v>2</v>
          </cell>
          <cell r="E476">
            <v>6.4</v>
          </cell>
          <cell r="F476">
            <v>3.2</v>
          </cell>
          <cell r="H476">
            <v>40.960000000000008</v>
          </cell>
        </row>
        <row r="477">
          <cell r="A477"/>
          <cell r="B477" t="str">
            <v>PERGOLADOS</v>
          </cell>
          <cell r="C477">
            <v>2</v>
          </cell>
          <cell r="E477">
            <v>9.33</v>
          </cell>
          <cell r="F477">
            <v>3.2</v>
          </cell>
          <cell r="H477">
            <v>59.712000000000003</v>
          </cell>
        </row>
        <row r="478">
          <cell r="A478"/>
          <cell r="B478" t="str">
            <v>DESCONTO VÃOS DE JANELAS 2,00 X 1,60</v>
          </cell>
          <cell r="C478">
            <v>13</v>
          </cell>
          <cell r="E478">
            <v>2.0499999999999998</v>
          </cell>
          <cell r="F478">
            <v>1.62</v>
          </cell>
          <cell r="G478">
            <v>-1</v>
          </cell>
          <cell r="H478">
            <v>-43.173000000000002</v>
          </cell>
        </row>
        <row r="479">
          <cell r="A479"/>
          <cell r="B479" t="str">
            <v>DESCONTO VÃO GRADE CUSTÓDIA</v>
          </cell>
          <cell r="E479">
            <v>0.5</v>
          </cell>
          <cell r="F479">
            <v>4</v>
          </cell>
          <cell r="G479">
            <v>-1</v>
          </cell>
          <cell r="H479">
            <v>-2</v>
          </cell>
        </row>
        <row r="480">
          <cell r="A480"/>
          <cell r="B480"/>
          <cell r="C480"/>
          <cell r="D480"/>
          <cell r="E480"/>
          <cell r="F480"/>
          <cell r="G480"/>
          <cell r="H480"/>
          <cell r="I480"/>
          <cell r="J480"/>
        </row>
        <row r="481">
          <cell r="A481"/>
          <cell r="B481"/>
          <cell r="C481"/>
          <cell r="D481"/>
          <cell r="E481"/>
          <cell r="F481"/>
          <cell r="G481"/>
          <cell r="H481"/>
          <cell r="I481"/>
          <cell r="J481"/>
        </row>
        <row r="482">
          <cell r="A482"/>
          <cell r="B482"/>
          <cell r="C482"/>
          <cell r="D482"/>
          <cell r="E482"/>
          <cell r="F482"/>
          <cell r="G482" t="str">
            <v>6ª Medição</v>
          </cell>
          <cell r="H482">
            <v>976.27</v>
          </cell>
          <cell r="I482"/>
          <cell r="J482"/>
        </row>
        <row r="483">
          <cell r="A483"/>
          <cell r="B483"/>
          <cell r="C483"/>
          <cell r="D483"/>
          <cell r="E483"/>
          <cell r="F483"/>
          <cell r="G483"/>
          <cell r="H483"/>
          <cell r="I483"/>
          <cell r="J483"/>
        </row>
        <row r="484">
          <cell r="A484"/>
          <cell r="B484"/>
          <cell r="C484"/>
          <cell r="D484"/>
          <cell r="E484"/>
          <cell r="F484"/>
          <cell r="G484"/>
          <cell r="H484"/>
          <cell r="I484"/>
          <cell r="J484"/>
        </row>
        <row r="485">
          <cell r="A485"/>
          <cell r="F485"/>
          <cell r="G485" t="str">
            <v>Medido Acumulado</v>
          </cell>
          <cell r="H485">
            <v>976.27</v>
          </cell>
        </row>
        <row r="486">
          <cell r="A486"/>
          <cell r="F486"/>
          <cell r="G486" t="str">
            <v>Contrato</v>
          </cell>
          <cell r="H486">
            <v>7.2300000000000182</v>
          </cell>
        </row>
        <row r="487">
          <cell r="A487"/>
          <cell r="F487"/>
          <cell r="G487" t="str">
            <v>Saldo</v>
          </cell>
          <cell r="H487">
            <v>-969.04</v>
          </cell>
        </row>
        <row r="488">
          <cell r="A488"/>
        </row>
        <row r="489">
          <cell r="A489" t="str">
            <v>10.2.1</v>
          </cell>
          <cell r="B489">
            <v>889.56</v>
          </cell>
          <cell r="C489"/>
          <cell r="D489"/>
          <cell r="E489"/>
          <cell r="F489"/>
          <cell r="G489"/>
          <cell r="H489">
            <v>287.33999999999997</v>
          </cell>
          <cell r="I489" t="e">
            <v>#REF!</v>
          </cell>
          <cell r="J489" t="str">
            <v>OK</v>
          </cell>
        </row>
        <row r="490">
          <cell r="A490"/>
          <cell r="B490" t="str">
            <v>1ª VARA SECRETÁRIA</v>
          </cell>
          <cell r="E490">
            <v>18.059999999999999</v>
          </cell>
          <cell r="F490">
            <v>3.2</v>
          </cell>
          <cell r="H490">
            <v>57.792000000000002</v>
          </cell>
        </row>
        <row r="491">
          <cell r="A491"/>
          <cell r="B491" t="str">
            <v>ASSESSORIA</v>
          </cell>
          <cell r="E491">
            <v>3.2</v>
          </cell>
          <cell r="F491">
            <v>3.2</v>
          </cell>
          <cell r="H491">
            <v>10.240000000000002</v>
          </cell>
        </row>
        <row r="492">
          <cell r="A492"/>
          <cell r="B492" t="str">
            <v>WC JUIZ</v>
          </cell>
          <cell r="C492">
            <v>2</v>
          </cell>
          <cell r="E492">
            <v>6.7</v>
          </cell>
          <cell r="F492">
            <v>3.2</v>
          </cell>
          <cell r="H492">
            <v>42.88</v>
          </cell>
        </row>
        <row r="493">
          <cell r="A493"/>
          <cell r="B493" t="str">
            <v>JUIZ</v>
          </cell>
          <cell r="E493">
            <v>9.48</v>
          </cell>
          <cell r="F493">
            <v>3.2</v>
          </cell>
          <cell r="H493">
            <v>30.336000000000002</v>
          </cell>
        </row>
        <row r="494">
          <cell r="A494"/>
          <cell r="B494" t="str">
            <v>AUDIÊNCIA</v>
          </cell>
          <cell r="E494">
            <v>5.85</v>
          </cell>
          <cell r="F494">
            <v>3.2</v>
          </cell>
          <cell r="H494">
            <v>18.72</v>
          </cell>
        </row>
        <row r="495">
          <cell r="A495"/>
          <cell r="B495" t="str">
            <v>OAB</v>
          </cell>
          <cell r="E495">
            <v>2.85</v>
          </cell>
          <cell r="F495">
            <v>3.2</v>
          </cell>
          <cell r="H495">
            <v>9.120000000000001</v>
          </cell>
        </row>
        <row r="496">
          <cell r="A496"/>
          <cell r="B496" t="str">
            <v>OFICIAIS</v>
          </cell>
          <cell r="E496">
            <v>2.65</v>
          </cell>
          <cell r="F496">
            <v>3.2</v>
          </cell>
          <cell r="H496">
            <v>8.48</v>
          </cell>
        </row>
        <row r="497">
          <cell r="A497"/>
          <cell r="B497" t="str">
            <v>COPA</v>
          </cell>
          <cell r="E497">
            <v>10.690000000000001</v>
          </cell>
          <cell r="F497">
            <v>3.2</v>
          </cell>
          <cell r="H497">
            <v>34.208000000000006</v>
          </cell>
        </row>
        <row r="498">
          <cell r="A498"/>
          <cell r="B498" t="str">
            <v>DML</v>
          </cell>
          <cell r="C498">
            <v>2</v>
          </cell>
          <cell r="E498">
            <v>7.4</v>
          </cell>
          <cell r="F498">
            <v>3.2</v>
          </cell>
          <cell r="H498">
            <v>47.360000000000007</v>
          </cell>
        </row>
        <row r="499">
          <cell r="A499"/>
          <cell r="B499" t="str">
            <v>DEPÓSITO</v>
          </cell>
          <cell r="E499">
            <v>5.5</v>
          </cell>
          <cell r="F499">
            <v>3.2</v>
          </cell>
          <cell r="H499">
            <v>17.600000000000001</v>
          </cell>
        </row>
        <row r="500">
          <cell r="A500"/>
          <cell r="B500" t="str">
            <v>WC JURADOS</v>
          </cell>
          <cell r="C500">
            <v>2</v>
          </cell>
          <cell r="E500">
            <v>7.1</v>
          </cell>
          <cell r="F500">
            <v>3.2</v>
          </cell>
          <cell r="H500">
            <v>45.44</v>
          </cell>
        </row>
        <row r="501">
          <cell r="A501"/>
          <cell r="B501" t="str">
            <v>JURADOS</v>
          </cell>
          <cell r="E501">
            <v>3.23</v>
          </cell>
          <cell r="F501">
            <v>3.2</v>
          </cell>
          <cell r="H501">
            <v>10.336</v>
          </cell>
        </row>
        <row r="502">
          <cell r="A502"/>
          <cell r="B502" t="str">
            <v>DESCONTO VÃOS DE JANELAS 2,00 X 1,60</v>
          </cell>
          <cell r="C502">
            <v>13</v>
          </cell>
          <cell r="E502">
            <v>2.0499999999999998</v>
          </cell>
          <cell r="F502">
            <v>1.62</v>
          </cell>
          <cell r="G502">
            <v>-1</v>
          </cell>
          <cell r="H502">
            <v>-43.173000000000002</v>
          </cell>
        </row>
        <row r="503">
          <cell r="A503"/>
          <cell r="B503" t="str">
            <v>DESCONTO VÃO GRADE CUSTÓDIA</v>
          </cell>
          <cell r="E503">
            <v>0.5</v>
          </cell>
          <cell r="F503">
            <v>4</v>
          </cell>
          <cell r="G503">
            <v>-1</v>
          </cell>
          <cell r="H503">
            <v>-2</v>
          </cell>
        </row>
        <row r="504">
          <cell r="A504"/>
          <cell r="B504"/>
          <cell r="C504"/>
          <cell r="D504"/>
          <cell r="E504"/>
          <cell r="F504"/>
          <cell r="G504"/>
          <cell r="H504"/>
          <cell r="I504"/>
          <cell r="J504"/>
        </row>
        <row r="505">
          <cell r="A505"/>
          <cell r="B505"/>
          <cell r="C505"/>
          <cell r="D505"/>
          <cell r="E505"/>
          <cell r="F505"/>
          <cell r="G505"/>
          <cell r="H505"/>
          <cell r="I505"/>
          <cell r="J505"/>
        </row>
        <row r="506">
          <cell r="A506"/>
          <cell r="B506"/>
          <cell r="C506"/>
          <cell r="D506"/>
          <cell r="E506"/>
          <cell r="F506"/>
          <cell r="G506" t="str">
            <v>6ª Medição</v>
          </cell>
          <cell r="H506">
            <v>287.33999999999997</v>
          </cell>
          <cell r="I506"/>
          <cell r="J506"/>
        </row>
        <row r="507">
          <cell r="A507"/>
          <cell r="B507"/>
          <cell r="C507"/>
          <cell r="D507"/>
          <cell r="E507"/>
          <cell r="F507"/>
          <cell r="G507"/>
          <cell r="H507"/>
          <cell r="I507"/>
          <cell r="J507"/>
        </row>
        <row r="508">
          <cell r="A508"/>
          <cell r="F508"/>
          <cell r="G508" t="str">
            <v>Medido Acumulado</v>
          </cell>
          <cell r="H508">
            <v>287.33999999999997</v>
          </cell>
        </row>
        <row r="509">
          <cell r="A509"/>
          <cell r="F509"/>
          <cell r="G509" t="str">
            <v>Contrato</v>
          </cell>
          <cell r="H509">
            <v>0</v>
          </cell>
        </row>
        <row r="510">
          <cell r="A510"/>
          <cell r="F510"/>
          <cell r="G510" t="str">
            <v>Saldo</v>
          </cell>
          <cell r="H510">
            <v>-287.33999999999997</v>
          </cell>
        </row>
        <row r="511">
          <cell r="A511"/>
        </row>
        <row r="512">
          <cell r="A512"/>
        </row>
        <row r="513">
          <cell r="A513" t="str">
            <v>14.2.1</v>
          </cell>
          <cell r="B513">
            <v>53.01</v>
          </cell>
          <cell r="C513"/>
          <cell r="D513"/>
          <cell r="E513"/>
          <cell r="F513"/>
          <cell r="G513"/>
          <cell r="H513">
            <v>40.21</v>
          </cell>
          <cell r="I513" t="e">
            <v>#REF!</v>
          </cell>
          <cell r="J513" t="str">
            <v>OK</v>
          </cell>
        </row>
        <row r="514">
          <cell r="A514"/>
          <cell r="B514" t="str">
            <v>CUSTÓDIA 1</v>
          </cell>
          <cell r="D514">
            <v>1.91</v>
          </cell>
          <cell r="E514">
            <v>3</v>
          </cell>
          <cell r="H514">
            <v>5.7299999999999995</v>
          </cell>
        </row>
        <row r="515">
          <cell r="A515"/>
          <cell r="B515" t="str">
            <v>CUSTÓDIA 2</v>
          </cell>
          <cell r="D515">
            <v>1.91</v>
          </cell>
          <cell r="E515">
            <v>3</v>
          </cell>
          <cell r="H515">
            <v>5.7299999999999995</v>
          </cell>
        </row>
        <row r="516">
          <cell r="A516"/>
          <cell r="B516" t="str">
            <v>MARQUISE</v>
          </cell>
          <cell r="D516">
            <v>6.5</v>
          </cell>
          <cell r="E516">
            <v>3.5</v>
          </cell>
          <cell r="H516">
            <v>22.75</v>
          </cell>
        </row>
        <row r="517">
          <cell r="A517"/>
          <cell r="B517" t="str">
            <v>CIRCULAÇÃO CUSTÓDIA</v>
          </cell>
          <cell r="D517">
            <v>4</v>
          </cell>
          <cell r="E517">
            <v>1.5</v>
          </cell>
          <cell r="H517">
            <v>6</v>
          </cell>
        </row>
        <row r="518">
          <cell r="A518"/>
          <cell r="H518"/>
        </row>
        <row r="519">
          <cell r="A519"/>
          <cell r="H519"/>
        </row>
        <row r="520">
          <cell r="A520"/>
          <cell r="H520"/>
        </row>
        <row r="521">
          <cell r="A521"/>
          <cell r="H521"/>
        </row>
        <row r="522">
          <cell r="A522"/>
          <cell r="H522"/>
        </row>
        <row r="523">
          <cell r="A523"/>
          <cell r="G523" t="str">
            <v>6ª Medição</v>
          </cell>
          <cell r="H523">
            <v>40.21</v>
          </cell>
        </row>
        <row r="524">
          <cell r="A524"/>
          <cell r="H524"/>
        </row>
        <row r="525">
          <cell r="A525"/>
          <cell r="H525"/>
        </row>
        <row r="526">
          <cell r="A526"/>
          <cell r="F526"/>
          <cell r="G526" t="str">
            <v>Medido Acumulado</v>
          </cell>
          <cell r="H526">
            <v>40.21</v>
          </cell>
        </row>
        <row r="527">
          <cell r="A527"/>
          <cell r="F527"/>
          <cell r="G527" t="str">
            <v>Contrato</v>
          </cell>
          <cell r="H527">
            <v>0</v>
          </cell>
        </row>
        <row r="528">
          <cell r="A528"/>
          <cell r="F528"/>
          <cell r="G528" t="str">
            <v>Saldo</v>
          </cell>
          <cell r="H528">
            <v>-40.21</v>
          </cell>
        </row>
        <row r="529">
          <cell r="A529"/>
          <cell r="B529"/>
          <cell r="C529"/>
          <cell r="D529"/>
          <cell r="E529"/>
          <cell r="F529"/>
          <cell r="G529"/>
          <cell r="H529"/>
          <cell r="I529"/>
          <cell r="J529"/>
        </row>
        <row r="530">
          <cell r="A530" t="str">
            <v>20.1.3</v>
          </cell>
          <cell r="B530">
            <v>253.42</v>
          </cell>
          <cell r="C530"/>
          <cell r="D530"/>
          <cell r="E530"/>
          <cell r="F530"/>
          <cell r="G530"/>
          <cell r="H530">
            <v>85</v>
          </cell>
          <cell r="J530" t="str">
            <v>OK</v>
          </cell>
        </row>
        <row r="531">
          <cell r="A531"/>
          <cell r="B531" t="str">
            <v>ÁREA DA ENTRADA ESTACINAMENTO PRÓXIMO A LIXEIRA</v>
          </cell>
          <cell r="C531">
            <v>85</v>
          </cell>
          <cell r="H531">
            <v>85</v>
          </cell>
        </row>
        <row r="532">
          <cell r="A532"/>
          <cell r="H532">
            <v>0</v>
          </cell>
        </row>
        <row r="533">
          <cell r="A533"/>
          <cell r="H533"/>
        </row>
        <row r="534">
          <cell r="A534"/>
          <cell r="H534"/>
        </row>
        <row r="535">
          <cell r="A535"/>
          <cell r="H535"/>
        </row>
        <row r="536">
          <cell r="A536"/>
          <cell r="G536" t="str">
            <v>5ª Medição</v>
          </cell>
          <cell r="H536">
            <v>123.4</v>
          </cell>
        </row>
        <row r="537">
          <cell r="A537"/>
          <cell r="G537" t="str">
            <v>6ª Medição</v>
          </cell>
          <cell r="H537">
            <v>85</v>
          </cell>
        </row>
        <row r="538">
          <cell r="A538"/>
          <cell r="H538"/>
        </row>
        <row r="539">
          <cell r="A539"/>
          <cell r="H539"/>
        </row>
        <row r="540">
          <cell r="A540"/>
          <cell r="H540"/>
        </row>
        <row r="541">
          <cell r="A541"/>
          <cell r="F541"/>
          <cell r="G541" t="str">
            <v>Medido Acumulado</v>
          </cell>
          <cell r="H541">
            <v>208.4</v>
          </cell>
        </row>
        <row r="542">
          <cell r="A542"/>
          <cell r="F542"/>
          <cell r="G542" t="str">
            <v>Contrato</v>
          </cell>
          <cell r="H542">
            <v>0</v>
          </cell>
        </row>
        <row r="543">
          <cell r="A543"/>
          <cell r="F543"/>
          <cell r="G543" t="str">
            <v>Saldo</v>
          </cell>
          <cell r="H543">
            <v>-208.4</v>
          </cell>
        </row>
        <row r="544">
          <cell r="A544"/>
        </row>
        <row r="545">
          <cell r="A545" t="str">
            <v>20.2.1</v>
          </cell>
          <cell r="B545">
            <v>1210</v>
          </cell>
          <cell r="C545"/>
          <cell r="D545"/>
          <cell r="E545"/>
          <cell r="F545"/>
          <cell r="G545"/>
          <cell r="H545">
            <v>284.5</v>
          </cell>
          <cell r="J545" t="str">
            <v>OK</v>
          </cell>
        </row>
        <row r="546">
          <cell r="A546"/>
          <cell r="B546" t="str">
            <v>ÁREA DA ENTRADA ESTACINAMENTO PRÓXIMO A LIXEIRA</v>
          </cell>
          <cell r="D546">
            <v>10</v>
          </cell>
          <cell r="E546">
            <v>28.45</v>
          </cell>
          <cell r="H546">
            <v>284.5</v>
          </cell>
        </row>
        <row r="547">
          <cell r="A547"/>
          <cell r="H547">
            <v>0</v>
          </cell>
        </row>
        <row r="548">
          <cell r="A548"/>
          <cell r="H548"/>
        </row>
        <row r="549">
          <cell r="A549"/>
          <cell r="H549"/>
        </row>
        <row r="550">
          <cell r="A550"/>
          <cell r="H550"/>
        </row>
        <row r="551">
          <cell r="A551"/>
          <cell r="H551"/>
        </row>
        <row r="552">
          <cell r="A552"/>
          <cell r="G552" t="str">
            <v>5ª Medição</v>
          </cell>
          <cell r="H552">
            <v>925.5</v>
          </cell>
        </row>
        <row r="553">
          <cell r="A553"/>
          <cell r="G553" t="str">
            <v>6ª Medição</v>
          </cell>
          <cell r="H553">
            <v>284.5</v>
          </cell>
        </row>
        <row r="554">
          <cell r="A554"/>
          <cell r="H554"/>
        </row>
        <row r="555">
          <cell r="A555"/>
          <cell r="F555"/>
          <cell r="G555" t="str">
            <v>Medido Acumulado</v>
          </cell>
          <cell r="H555">
            <v>1210</v>
          </cell>
        </row>
        <row r="556">
          <cell r="A556"/>
          <cell r="F556"/>
          <cell r="G556" t="str">
            <v>Contrato</v>
          </cell>
          <cell r="H556">
            <v>0</v>
          </cell>
        </row>
        <row r="557">
          <cell r="A557"/>
          <cell r="F557"/>
          <cell r="G557" t="str">
            <v>Saldo</v>
          </cell>
          <cell r="H557">
            <v>-1210</v>
          </cell>
        </row>
        <row r="558">
          <cell r="A558"/>
        </row>
        <row r="559">
          <cell r="A559" t="str">
            <v>20.2.2</v>
          </cell>
          <cell r="B559">
            <v>422.66</v>
          </cell>
          <cell r="C559"/>
          <cell r="D559"/>
          <cell r="E559"/>
          <cell r="F559"/>
          <cell r="G559"/>
          <cell r="H559">
            <v>80</v>
          </cell>
          <cell r="J559" t="str">
            <v>OK</v>
          </cell>
        </row>
        <row r="560">
          <cell r="B560" t="str">
            <v>ÁREA DA ENTRADA ESTACINAMENTO PRÓXIMO A LIXEIRA</v>
          </cell>
          <cell r="C560">
            <v>2</v>
          </cell>
          <cell r="E560">
            <v>40</v>
          </cell>
          <cell r="H560">
            <v>80</v>
          </cell>
        </row>
        <row r="561">
          <cell r="H561">
            <v>0</v>
          </cell>
        </row>
        <row r="562">
          <cell r="H562"/>
        </row>
        <row r="563">
          <cell r="H563"/>
        </row>
        <row r="564">
          <cell r="H564"/>
        </row>
        <row r="565">
          <cell r="H565"/>
        </row>
        <row r="566">
          <cell r="H566"/>
        </row>
        <row r="567">
          <cell r="G567" t="str">
            <v>5ª Medição</v>
          </cell>
          <cell r="H567">
            <v>123.4</v>
          </cell>
        </row>
        <row r="568">
          <cell r="G568" t="str">
            <v>6ª Medição</v>
          </cell>
          <cell r="H568">
            <v>80</v>
          </cell>
        </row>
        <row r="569">
          <cell r="H569"/>
        </row>
        <row r="570">
          <cell r="F570"/>
          <cell r="G570" t="str">
            <v>Medido Acumulado</v>
          </cell>
          <cell r="H570">
            <v>203.4</v>
          </cell>
        </row>
        <row r="571">
          <cell r="F571"/>
          <cell r="G571" t="str">
            <v>Contrato</v>
          </cell>
          <cell r="H571">
            <v>219.26000000000002</v>
          </cell>
        </row>
        <row r="572">
          <cell r="F572"/>
          <cell r="G572" t="str">
            <v>Saldo</v>
          </cell>
          <cell r="H572">
            <v>15.860000000000014</v>
          </cell>
        </row>
      </sheetData>
      <sheetData sheetId="29">
        <row r="5">
          <cell r="A5" t="str">
            <v>2.1</v>
          </cell>
          <cell r="B5">
            <v>12</v>
          </cell>
          <cell r="C5"/>
          <cell r="D5"/>
          <cell r="E5"/>
          <cell r="F5"/>
          <cell r="G5"/>
          <cell r="H5">
            <v>1.3</v>
          </cell>
          <cell r="I5" t="e">
            <v>#REF!</v>
          </cell>
        </row>
        <row r="6">
          <cell r="A6"/>
          <cell r="B6" t="str">
            <v>MÊS DE JUNHO</v>
          </cell>
          <cell r="C6">
            <v>1.3</v>
          </cell>
          <cell r="H6">
            <v>1.3</v>
          </cell>
          <cell r="J6" t="str">
            <v>OK</v>
          </cell>
        </row>
        <row r="7">
          <cell r="A7"/>
          <cell r="B7" t="str">
            <v>7ª MEDIÇÃO - PERÍODO 31/05/2023 - 30/06/2023</v>
          </cell>
          <cell r="H7">
            <v>0</v>
          </cell>
        </row>
        <row r="8">
          <cell r="A8"/>
          <cell r="B8" t="str">
            <v>Valor Previsto acumulado R$ 1.808.049,33</v>
          </cell>
          <cell r="H8"/>
        </row>
        <row r="9">
          <cell r="A9"/>
          <cell r="B9" t="str">
            <v>Valor executado acumulado: R$ 1.866.425,14</v>
          </cell>
          <cell r="G9" t="str">
            <v>1ª medição</v>
          </cell>
          <cell r="H9">
            <v>0.5</v>
          </cell>
        </row>
        <row r="10">
          <cell r="A10"/>
          <cell r="G10" t="str">
            <v>2ª medição</v>
          </cell>
          <cell r="H10">
            <v>1.5</v>
          </cell>
        </row>
        <row r="11">
          <cell r="A11"/>
          <cell r="G11" t="str">
            <v>3ª medição</v>
          </cell>
          <cell r="H11">
            <v>0.9</v>
          </cell>
        </row>
        <row r="12">
          <cell r="A12"/>
          <cell r="G12" t="str">
            <v>4ª medição</v>
          </cell>
          <cell r="H12">
            <v>0.8</v>
          </cell>
        </row>
        <row r="13">
          <cell r="A13"/>
          <cell r="G13" t="str">
            <v>5ª medição</v>
          </cell>
          <cell r="H13">
            <v>1</v>
          </cell>
        </row>
        <row r="14">
          <cell r="A14"/>
          <cell r="G14" t="str">
            <v>6ª medição</v>
          </cell>
          <cell r="H14">
            <v>1</v>
          </cell>
        </row>
        <row r="15">
          <cell r="A15"/>
          <cell r="B15"/>
          <cell r="C15"/>
          <cell r="D15"/>
          <cell r="E15"/>
          <cell r="F15"/>
          <cell r="G15" t="str">
            <v>7ª medição</v>
          </cell>
          <cell r="H15">
            <v>1.3</v>
          </cell>
          <cell r="I15"/>
          <cell r="J15"/>
        </row>
        <row r="16">
          <cell r="A16"/>
          <cell r="H16"/>
        </row>
        <row r="17">
          <cell r="A17"/>
          <cell r="F17"/>
          <cell r="G17" t="str">
            <v>Medido Acumulado</v>
          </cell>
          <cell r="H17">
            <v>7</v>
          </cell>
        </row>
        <row r="18">
          <cell r="A18"/>
          <cell r="F18"/>
          <cell r="G18" t="str">
            <v>Contrato</v>
          </cell>
          <cell r="H18">
            <v>0</v>
          </cell>
        </row>
        <row r="19">
          <cell r="A19"/>
          <cell r="F19"/>
          <cell r="G19" t="str">
            <v>Saldo</v>
          </cell>
          <cell r="H19">
            <v>-7</v>
          </cell>
        </row>
        <row r="20">
          <cell r="A20"/>
        </row>
        <row r="21">
          <cell r="A21" t="str">
            <v>7.1</v>
          </cell>
          <cell r="B21">
            <v>213.33</v>
          </cell>
          <cell r="C21"/>
          <cell r="D21"/>
          <cell r="E21"/>
          <cell r="F21"/>
          <cell r="G21"/>
          <cell r="H21">
            <v>18.62</v>
          </cell>
          <cell r="I21" t="e">
            <v>#REF!</v>
          </cell>
          <cell r="J21" t="str">
            <v>OK</v>
          </cell>
        </row>
        <row r="22">
          <cell r="A22"/>
          <cell r="B22" t="str">
            <v>SALÃO DO JURI - ALVENARIA DOBRADA ENTRADA</v>
          </cell>
          <cell r="E22">
            <v>3.65</v>
          </cell>
          <cell r="F22">
            <v>5.0999999999999996</v>
          </cell>
          <cell r="H22">
            <v>18.614999999999998</v>
          </cell>
        </row>
        <row r="23">
          <cell r="A23"/>
          <cell r="H23">
            <v>0</v>
          </cell>
        </row>
        <row r="24">
          <cell r="A24"/>
          <cell r="H24"/>
        </row>
        <row r="25">
          <cell r="A25"/>
          <cell r="H25"/>
        </row>
        <row r="26">
          <cell r="A26"/>
          <cell r="H26"/>
        </row>
        <row r="27">
          <cell r="A27"/>
          <cell r="G27" t="str">
            <v>2ª Medição</v>
          </cell>
          <cell r="H27">
            <v>65.62</v>
          </cell>
        </row>
        <row r="28">
          <cell r="A28"/>
          <cell r="G28" t="str">
            <v>6ª Medição</v>
          </cell>
          <cell r="H28">
            <v>25.82</v>
          </cell>
        </row>
        <row r="29">
          <cell r="A29"/>
          <cell r="G29" t="str">
            <v>7ª Medição</v>
          </cell>
          <cell r="H29">
            <v>18.62</v>
          </cell>
        </row>
        <row r="30">
          <cell r="A30"/>
          <cell r="H30"/>
        </row>
        <row r="31">
          <cell r="A31"/>
          <cell r="H31"/>
        </row>
        <row r="32">
          <cell r="A32"/>
          <cell r="F32"/>
          <cell r="G32" t="str">
            <v>Medido Acumulado</v>
          </cell>
          <cell r="H32">
            <v>110.06</v>
          </cell>
        </row>
        <row r="33">
          <cell r="A33"/>
          <cell r="F33"/>
          <cell r="G33" t="str">
            <v>Contrato</v>
          </cell>
          <cell r="H33">
            <v>24.289999999999992</v>
          </cell>
        </row>
        <row r="34">
          <cell r="A34"/>
          <cell r="F34"/>
          <cell r="G34" t="str">
            <v>Saldo</v>
          </cell>
          <cell r="H34">
            <v>-85.77000000000001</v>
          </cell>
        </row>
        <row r="35">
          <cell r="A35"/>
        </row>
        <row r="36">
          <cell r="A36" t="str">
            <v>8.15</v>
          </cell>
          <cell r="B36">
            <v>147.18</v>
          </cell>
          <cell r="C36"/>
          <cell r="D36"/>
          <cell r="E36"/>
          <cell r="F36"/>
          <cell r="G36"/>
          <cell r="H36">
            <v>85.1</v>
          </cell>
          <cell r="I36" t="e">
            <v>#REF!</v>
          </cell>
        </row>
        <row r="37">
          <cell r="A37"/>
          <cell r="B37" t="str">
            <v>CINTA 11</v>
          </cell>
          <cell r="C37">
            <v>54.19</v>
          </cell>
          <cell r="H37">
            <v>54.19</v>
          </cell>
        </row>
        <row r="38">
          <cell r="A38"/>
          <cell r="B38" t="str">
            <v>CINTA 26</v>
          </cell>
          <cell r="C38">
            <v>12.71</v>
          </cell>
          <cell r="H38">
            <v>12.71</v>
          </cell>
        </row>
        <row r="39">
          <cell r="A39"/>
          <cell r="B39" t="str">
            <v>CINTA 27</v>
          </cell>
          <cell r="C39">
            <v>18.2</v>
          </cell>
          <cell r="H39">
            <v>18.2</v>
          </cell>
        </row>
        <row r="40">
          <cell r="A40"/>
          <cell r="H40"/>
        </row>
        <row r="41">
          <cell r="A41"/>
          <cell r="H41"/>
        </row>
        <row r="42">
          <cell r="A42"/>
          <cell r="H42"/>
        </row>
        <row r="43">
          <cell r="A43"/>
          <cell r="H43"/>
        </row>
        <row r="44">
          <cell r="A44"/>
          <cell r="G44" t="str">
            <v>7ª Medição</v>
          </cell>
          <cell r="H44">
            <v>85.1</v>
          </cell>
        </row>
        <row r="45">
          <cell r="A45"/>
          <cell r="H45"/>
        </row>
        <row r="46">
          <cell r="A46"/>
          <cell r="H46"/>
        </row>
        <row r="47">
          <cell r="A47"/>
          <cell r="F47"/>
          <cell r="G47" t="str">
            <v>Medido Acumulado</v>
          </cell>
          <cell r="H47">
            <v>85.1</v>
          </cell>
        </row>
        <row r="48">
          <cell r="A48"/>
          <cell r="F48"/>
          <cell r="G48" t="str">
            <v>Contrato</v>
          </cell>
          <cell r="H48">
            <v>62.080000000000013</v>
          </cell>
        </row>
        <row r="49">
          <cell r="A49"/>
          <cell r="F49"/>
          <cell r="G49" t="str">
            <v>Saldo</v>
          </cell>
          <cell r="H49">
            <v>-23.019999999999982</v>
          </cell>
        </row>
        <row r="50">
          <cell r="A50"/>
        </row>
        <row r="51">
          <cell r="A51" t="str">
            <v>8.9</v>
          </cell>
          <cell r="B51">
            <v>377.68</v>
          </cell>
          <cell r="C51"/>
          <cell r="D51"/>
          <cell r="E51"/>
          <cell r="F51"/>
          <cell r="G51"/>
          <cell r="H51">
            <v>8.64</v>
          </cell>
          <cell r="I51" t="e">
            <v>#REF!</v>
          </cell>
          <cell r="J51"/>
        </row>
        <row r="52">
          <cell r="A52"/>
          <cell r="B52" t="str">
            <v>ARRANQUE PILAR 14</v>
          </cell>
          <cell r="C52">
            <v>0.55600000000000005</v>
          </cell>
          <cell r="H52">
            <v>0.55600000000000005</v>
          </cell>
        </row>
        <row r="53">
          <cell r="A53"/>
          <cell r="B53" t="str">
            <v xml:space="preserve">ARRANQUE PILAR 15 </v>
          </cell>
          <cell r="C53">
            <v>0.51</v>
          </cell>
          <cell r="H53">
            <v>0.51</v>
          </cell>
        </row>
        <row r="54">
          <cell r="A54"/>
          <cell r="B54" t="str">
            <v xml:space="preserve">ARRANQUE PILAR 17 </v>
          </cell>
          <cell r="C54">
            <v>0.63600000000000001</v>
          </cell>
          <cell r="H54">
            <v>0.63600000000000001</v>
          </cell>
        </row>
        <row r="55">
          <cell r="A55"/>
          <cell r="B55" t="str">
            <v xml:space="preserve">ARRANQUE PILAR 18 </v>
          </cell>
          <cell r="C55">
            <v>0.48600000000000004</v>
          </cell>
          <cell r="H55">
            <v>0.48600000000000004</v>
          </cell>
        </row>
        <row r="56">
          <cell r="A56"/>
          <cell r="B56" t="str">
            <v>ARRANQUE PILAR 19</v>
          </cell>
          <cell r="C56">
            <v>0.48600000000000004</v>
          </cell>
          <cell r="H56">
            <v>0.48600000000000004</v>
          </cell>
        </row>
        <row r="57">
          <cell r="A57"/>
          <cell r="B57" t="str">
            <v xml:space="preserve">ARRANQUE PILAR 20 </v>
          </cell>
          <cell r="C57">
            <v>0.51</v>
          </cell>
          <cell r="H57">
            <v>0.51</v>
          </cell>
        </row>
        <row r="58">
          <cell r="A58"/>
          <cell r="B58" t="str">
            <v xml:space="preserve">ARRANQUE PILAR 21 </v>
          </cell>
          <cell r="C58">
            <v>0.72400000000000009</v>
          </cell>
          <cell r="H58">
            <v>0.72400000000000009</v>
          </cell>
        </row>
        <row r="59">
          <cell r="A59"/>
          <cell r="B59" t="str">
            <v xml:space="preserve">ARRANQUE PILAR 22 </v>
          </cell>
          <cell r="C59">
            <v>0.63600000000000001</v>
          </cell>
          <cell r="H59">
            <v>0.63600000000000001</v>
          </cell>
        </row>
        <row r="60">
          <cell r="A60"/>
          <cell r="B60" t="str">
            <v xml:space="preserve">ARRANQUE PILAR 23 </v>
          </cell>
          <cell r="C60">
            <v>0.39800000000000008</v>
          </cell>
          <cell r="H60">
            <v>0.39800000000000008</v>
          </cell>
        </row>
        <row r="61">
          <cell r="A61"/>
          <cell r="B61" t="str">
            <v xml:space="preserve">ARRANQUE PILAR 24 </v>
          </cell>
          <cell r="C61">
            <v>0.59800000000000009</v>
          </cell>
          <cell r="H61">
            <v>0.59800000000000009</v>
          </cell>
        </row>
        <row r="62">
          <cell r="A62"/>
          <cell r="B62" t="str">
            <v xml:space="preserve">ARRANQUE PILAR 25 </v>
          </cell>
          <cell r="C62">
            <v>0.61</v>
          </cell>
          <cell r="H62">
            <v>0.61</v>
          </cell>
        </row>
        <row r="63">
          <cell r="A63"/>
          <cell r="B63" t="str">
            <v xml:space="preserve">ARRANQUE PILAR 26 </v>
          </cell>
          <cell r="C63">
            <v>0.75600000000000012</v>
          </cell>
          <cell r="H63">
            <v>0.75600000000000012</v>
          </cell>
        </row>
        <row r="64">
          <cell r="A64"/>
          <cell r="B64" t="str">
            <v xml:space="preserve">ARRANQUE PILAR 27 </v>
          </cell>
          <cell r="C64">
            <v>0.40800000000000003</v>
          </cell>
          <cell r="H64">
            <v>0.40800000000000003</v>
          </cell>
        </row>
        <row r="65">
          <cell r="A65"/>
          <cell r="B65" t="str">
            <v xml:space="preserve">ARRANQUE PILAR 28 </v>
          </cell>
          <cell r="C65">
            <v>0.60600000000000009</v>
          </cell>
          <cell r="H65">
            <v>0.60600000000000009</v>
          </cell>
        </row>
        <row r="66">
          <cell r="A66"/>
          <cell r="B66" t="str">
            <v xml:space="preserve">ARRANQUE PILAR 29 </v>
          </cell>
          <cell r="C66">
            <v>0.72400000000000009</v>
          </cell>
          <cell r="H66">
            <v>0.72400000000000009</v>
          </cell>
        </row>
        <row r="67">
          <cell r="A67"/>
          <cell r="B67"/>
          <cell r="C67"/>
          <cell r="H67"/>
        </row>
        <row r="68">
          <cell r="A68"/>
          <cell r="G68" t="str">
            <v>3ª Medição</v>
          </cell>
          <cell r="H68">
            <v>143.26</v>
          </cell>
        </row>
        <row r="69">
          <cell r="A69"/>
          <cell r="G69" t="str">
            <v>4ª Medição</v>
          </cell>
          <cell r="H69">
            <v>70.849999999999994</v>
          </cell>
        </row>
        <row r="70">
          <cell r="A70"/>
          <cell r="G70" t="str">
            <v>5ª Medição</v>
          </cell>
          <cell r="H70">
            <v>150.29</v>
          </cell>
        </row>
        <row r="71">
          <cell r="A71"/>
          <cell r="G71" t="str">
            <v>7ª Medição</v>
          </cell>
          <cell r="H71">
            <v>8.64</v>
          </cell>
        </row>
        <row r="72">
          <cell r="A72"/>
          <cell r="H72"/>
        </row>
        <row r="73">
          <cell r="A73"/>
          <cell r="H73"/>
        </row>
        <row r="74">
          <cell r="A74"/>
          <cell r="F74"/>
          <cell r="G74" t="str">
            <v>Medido Acumulado</v>
          </cell>
          <cell r="H74">
            <v>373.03999999999996</v>
          </cell>
        </row>
        <row r="75">
          <cell r="A75"/>
          <cell r="F75"/>
          <cell r="G75" t="str">
            <v>Contrato</v>
          </cell>
          <cell r="H75">
            <v>0.27000000000003865</v>
          </cell>
        </row>
        <row r="76">
          <cell r="A76"/>
          <cell r="F76"/>
          <cell r="G76" t="str">
            <v>Saldo</v>
          </cell>
          <cell r="H76">
            <v>-372.76999999999992</v>
          </cell>
        </row>
        <row r="77">
          <cell r="A77"/>
        </row>
        <row r="78">
          <cell r="A78"/>
        </row>
        <row r="79">
          <cell r="A79" t="str">
            <v>9.3.1</v>
          </cell>
          <cell r="B79">
            <v>311.35000000000002</v>
          </cell>
          <cell r="C79"/>
          <cell r="D79"/>
          <cell r="E79"/>
          <cell r="F79"/>
          <cell r="G79"/>
          <cell r="H79">
            <v>225.42</v>
          </cell>
          <cell r="I79" t="e">
            <v>#REF!</v>
          </cell>
          <cell r="J79" t="str">
            <v>OK</v>
          </cell>
        </row>
        <row r="80">
          <cell r="A80"/>
          <cell r="B80" t="str">
            <v>OAB</v>
          </cell>
          <cell r="E80">
            <v>6.6</v>
          </cell>
          <cell r="F80">
            <v>3.2</v>
          </cell>
          <cell r="H80">
            <v>21.12</v>
          </cell>
        </row>
        <row r="81">
          <cell r="A81"/>
          <cell r="B81" t="str">
            <v>OFICIAIS</v>
          </cell>
          <cell r="E81">
            <v>12.85</v>
          </cell>
          <cell r="F81">
            <v>3.25</v>
          </cell>
          <cell r="H81">
            <v>41.762499999999996</v>
          </cell>
        </row>
        <row r="82">
          <cell r="A82"/>
          <cell r="B82" t="str">
            <v>ARQUIVO</v>
          </cell>
          <cell r="E82">
            <v>8.25</v>
          </cell>
          <cell r="F82">
            <v>3.25</v>
          </cell>
          <cell r="H82">
            <v>26.8125</v>
          </cell>
        </row>
        <row r="83">
          <cell r="A83"/>
          <cell r="B83" t="str">
            <v>DEPÓSITO</v>
          </cell>
          <cell r="E83">
            <v>10.5</v>
          </cell>
          <cell r="F83">
            <v>3.25</v>
          </cell>
          <cell r="H83">
            <v>34.125</v>
          </cell>
        </row>
        <row r="84">
          <cell r="A84"/>
          <cell r="B84" t="str">
            <v>JURADOS</v>
          </cell>
          <cell r="E84">
            <v>4.45</v>
          </cell>
          <cell r="F84">
            <v>3.25</v>
          </cell>
          <cell r="H84">
            <v>14.4625</v>
          </cell>
        </row>
        <row r="85">
          <cell r="A85"/>
          <cell r="B85" t="str">
            <v>TESTEMUNHA</v>
          </cell>
          <cell r="E85">
            <v>7.66</v>
          </cell>
          <cell r="F85">
            <v>3.25</v>
          </cell>
          <cell r="H85">
            <v>24.895</v>
          </cell>
        </row>
        <row r="86">
          <cell r="A86"/>
          <cell r="B86" t="str">
            <v>PROMOTORIA</v>
          </cell>
          <cell r="E86">
            <v>2.5499999999999998</v>
          </cell>
          <cell r="F86">
            <v>3.25</v>
          </cell>
          <cell r="H86">
            <v>8.2874999999999996</v>
          </cell>
        </row>
        <row r="87">
          <cell r="A87"/>
          <cell r="B87" t="str">
            <v>DISTRIBUIÇÃO</v>
          </cell>
          <cell r="E87">
            <v>9</v>
          </cell>
          <cell r="F87">
            <v>3.25</v>
          </cell>
          <cell r="H87">
            <v>29.25</v>
          </cell>
        </row>
        <row r="88">
          <cell r="A88"/>
          <cell r="B88" t="str">
            <v>DEFENSORIA</v>
          </cell>
          <cell r="E88">
            <v>7.6</v>
          </cell>
          <cell r="F88">
            <v>3.25</v>
          </cell>
          <cell r="H88">
            <v>24.7</v>
          </cell>
        </row>
        <row r="89">
          <cell r="A89"/>
          <cell r="B89"/>
          <cell r="C89"/>
          <cell r="D89"/>
          <cell r="E89"/>
          <cell r="F89"/>
          <cell r="G89"/>
          <cell r="H89"/>
          <cell r="I89"/>
          <cell r="J89"/>
        </row>
        <row r="90">
          <cell r="A90"/>
          <cell r="B90"/>
          <cell r="C90"/>
          <cell r="D90"/>
          <cell r="E90"/>
          <cell r="F90"/>
          <cell r="G90" t="str">
            <v>7ª medição</v>
          </cell>
          <cell r="H90">
            <v>225.42</v>
          </cell>
          <cell r="I90"/>
          <cell r="J90"/>
        </row>
        <row r="91">
          <cell r="A91"/>
          <cell r="H91"/>
        </row>
        <row r="92">
          <cell r="A92"/>
          <cell r="F92"/>
          <cell r="G92" t="str">
            <v>Medido Acumulado</v>
          </cell>
          <cell r="H92">
            <v>225.42</v>
          </cell>
        </row>
        <row r="93">
          <cell r="A93"/>
          <cell r="F93"/>
          <cell r="G93" t="str">
            <v>Contrato</v>
          </cell>
          <cell r="H93">
            <v>11.800000000000011</v>
          </cell>
        </row>
        <row r="94">
          <cell r="A94"/>
          <cell r="F94"/>
          <cell r="G94" t="str">
            <v>Saldo</v>
          </cell>
          <cell r="H94">
            <v>-213.61999999999998</v>
          </cell>
        </row>
        <row r="95">
          <cell r="A95"/>
        </row>
        <row r="96">
          <cell r="A96" t="str">
            <v>9.3.2</v>
          </cell>
          <cell r="B96">
            <v>88.483000000000004</v>
          </cell>
          <cell r="C96"/>
          <cell r="D96"/>
          <cell r="E96"/>
          <cell r="F96"/>
          <cell r="G96"/>
          <cell r="H96">
            <v>62.89</v>
          </cell>
          <cell r="I96" t="e">
            <v>#REF!</v>
          </cell>
          <cell r="J96" t="str">
            <v>OK</v>
          </cell>
        </row>
        <row r="97">
          <cell r="A97"/>
          <cell r="B97" t="str">
            <v>ASSESSORIA</v>
          </cell>
          <cell r="E97">
            <v>11.3</v>
          </cell>
          <cell r="F97">
            <v>3.25</v>
          </cell>
          <cell r="H97">
            <v>36.725000000000001</v>
          </cell>
        </row>
        <row r="98">
          <cell r="A98"/>
          <cell r="B98" t="str">
            <v>JUIZ</v>
          </cell>
          <cell r="E98">
            <v>8.0500000000000007</v>
          </cell>
          <cell r="F98">
            <v>3.25</v>
          </cell>
          <cell r="H98">
            <v>26.162500000000001</v>
          </cell>
        </row>
        <row r="99">
          <cell r="A99"/>
          <cell r="H99"/>
        </row>
        <row r="100">
          <cell r="A100"/>
          <cell r="H100"/>
        </row>
        <row r="101">
          <cell r="A101"/>
          <cell r="H101"/>
        </row>
        <row r="102">
          <cell r="A102"/>
          <cell r="H102"/>
        </row>
        <row r="103">
          <cell r="A103"/>
          <cell r="H103"/>
        </row>
        <row r="104">
          <cell r="A104"/>
          <cell r="G104" t="str">
            <v>7ª medição</v>
          </cell>
          <cell r="H104">
            <v>62.89</v>
          </cell>
        </row>
        <row r="105">
          <cell r="A105"/>
          <cell r="H105"/>
        </row>
        <row r="106">
          <cell r="A106"/>
          <cell r="H106"/>
        </row>
        <row r="107">
          <cell r="A107"/>
          <cell r="F107"/>
          <cell r="G107" t="str">
            <v>Medido Acumulado</v>
          </cell>
          <cell r="H107">
            <v>62.89</v>
          </cell>
        </row>
        <row r="108">
          <cell r="A108"/>
          <cell r="F108"/>
          <cell r="G108" t="str">
            <v>Contrato</v>
          </cell>
          <cell r="H108">
            <v>2.1230000000000047</v>
          </cell>
        </row>
        <row r="109">
          <cell r="A109"/>
          <cell r="F109"/>
          <cell r="G109" t="str">
            <v>Saldo</v>
          </cell>
          <cell r="H109">
            <v>-60.766999999999996</v>
          </cell>
        </row>
        <row r="110">
          <cell r="A110"/>
        </row>
        <row r="111">
          <cell r="A111" t="str">
            <v>9.3.3</v>
          </cell>
          <cell r="B111">
            <v>488.31000000000006</v>
          </cell>
          <cell r="C111"/>
          <cell r="D111"/>
          <cell r="E111"/>
          <cell r="F111"/>
          <cell r="G111"/>
          <cell r="H111">
            <v>351.52</v>
          </cell>
          <cell r="I111" t="e">
            <v>#REF!</v>
          </cell>
          <cell r="J111" t="str">
            <v>OK</v>
          </cell>
        </row>
        <row r="112">
          <cell r="A112"/>
          <cell r="B112" t="str">
            <v>OAB</v>
          </cell>
          <cell r="E112">
            <v>6.6</v>
          </cell>
          <cell r="F112">
            <v>3.25</v>
          </cell>
          <cell r="H112">
            <v>21.45</v>
          </cell>
        </row>
        <row r="113">
          <cell r="A113"/>
          <cell r="B113" t="str">
            <v>OFICIAIS</v>
          </cell>
          <cell r="E113">
            <v>12.85</v>
          </cell>
          <cell r="F113">
            <v>3.25</v>
          </cell>
          <cell r="H113">
            <v>41.762499999999996</v>
          </cell>
        </row>
        <row r="114">
          <cell r="A114"/>
          <cell r="B114" t="str">
            <v>ARQUIVO</v>
          </cell>
          <cell r="E114">
            <v>8.25</v>
          </cell>
          <cell r="F114">
            <v>3.25</v>
          </cell>
          <cell r="H114">
            <v>26.8125</v>
          </cell>
        </row>
        <row r="115">
          <cell r="A115"/>
          <cell r="B115" t="str">
            <v>DEPÓSITO</v>
          </cell>
          <cell r="E115">
            <v>10.5</v>
          </cell>
          <cell r="F115">
            <v>3.25</v>
          </cell>
          <cell r="H115">
            <v>34.125</v>
          </cell>
        </row>
        <row r="116">
          <cell r="A116"/>
          <cell r="B116" t="str">
            <v>JURADOS</v>
          </cell>
          <cell r="E116">
            <v>4.45</v>
          </cell>
          <cell r="F116">
            <v>3.25</v>
          </cell>
          <cell r="H116">
            <v>14.4625</v>
          </cell>
        </row>
        <row r="117">
          <cell r="A117"/>
          <cell r="B117" t="str">
            <v>TESTEMUNHA</v>
          </cell>
          <cell r="E117">
            <v>7.66</v>
          </cell>
          <cell r="F117">
            <v>3.25</v>
          </cell>
          <cell r="H117">
            <v>24.895</v>
          </cell>
        </row>
        <row r="118">
          <cell r="A118"/>
          <cell r="B118" t="str">
            <v>PROMOTORIA</v>
          </cell>
          <cell r="E118">
            <v>2.5499999999999998</v>
          </cell>
          <cell r="F118">
            <v>3.25</v>
          </cell>
          <cell r="H118">
            <v>8.2874999999999996</v>
          </cell>
        </row>
        <row r="119">
          <cell r="A119"/>
          <cell r="B119" t="str">
            <v>DISTRIBUIÇÃO</v>
          </cell>
          <cell r="E119">
            <v>9</v>
          </cell>
          <cell r="F119">
            <v>3.25</v>
          </cell>
          <cell r="H119">
            <v>29.25</v>
          </cell>
        </row>
        <row r="120">
          <cell r="A120"/>
          <cell r="B120" t="str">
            <v>DEFENSORIA</v>
          </cell>
          <cell r="E120">
            <v>7.6</v>
          </cell>
          <cell r="F120">
            <v>3.25</v>
          </cell>
          <cell r="H120">
            <v>24.7</v>
          </cell>
        </row>
        <row r="121">
          <cell r="A121"/>
          <cell r="B121" t="str">
            <v>ASSESSORIA</v>
          </cell>
          <cell r="E121">
            <v>11.3</v>
          </cell>
          <cell r="F121">
            <v>3.25</v>
          </cell>
          <cell r="G121">
            <v>2</v>
          </cell>
          <cell r="H121">
            <v>73.45</v>
          </cell>
        </row>
        <row r="122">
          <cell r="A122"/>
          <cell r="B122" t="str">
            <v>JUIZ</v>
          </cell>
          <cell r="E122">
            <v>8.0500000000000007</v>
          </cell>
          <cell r="F122">
            <v>3.25</v>
          </cell>
          <cell r="G122">
            <v>2</v>
          </cell>
          <cell r="H122">
            <v>52.325000000000003</v>
          </cell>
        </row>
        <row r="123">
          <cell r="A123"/>
          <cell r="H123"/>
        </row>
        <row r="124">
          <cell r="A124"/>
          <cell r="B124"/>
          <cell r="C124"/>
          <cell r="D124"/>
          <cell r="E124"/>
          <cell r="F124"/>
          <cell r="G124" t="str">
            <v>7ª medição</v>
          </cell>
          <cell r="H124">
            <v>351.52</v>
          </cell>
          <cell r="I124"/>
          <cell r="J124"/>
        </row>
        <row r="125">
          <cell r="A125"/>
          <cell r="B125"/>
          <cell r="C125"/>
          <cell r="D125"/>
          <cell r="E125"/>
          <cell r="F125"/>
          <cell r="G125"/>
          <cell r="H125"/>
          <cell r="I125"/>
          <cell r="J125"/>
        </row>
        <row r="126">
          <cell r="A126"/>
          <cell r="H126"/>
        </row>
        <row r="127">
          <cell r="A127"/>
          <cell r="F127"/>
          <cell r="G127" t="str">
            <v>Medido Acumulado</v>
          </cell>
          <cell r="H127">
            <v>351.52</v>
          </cell>
        </row>
        <row r="128">
          <cell r="A128"/>
          <cell r="F128"/>
          <cell r="G128" t="str">
            <v>Contrato</v>
          </cell>
          <cell r="H128">
            <v>0.30000000000006821</v>
          </cell>
        </row>
        <row r="129">
          <cell r="A129"/>
          <cell r="F129"/>
          <cell r="G129" t="str">
            <v>Saldo</v>
          </cell>
          <cell r="H129">
            <v>-351.21999999999991</v>
          </cell>
        </row>
        <row r="130">
          <cell r="A130"/>
        </row>
        <row r="131">
          <cell r="A131" t="str">
            <v>10.1.1</v>
          </cell>
          <cell r="B131">
            <v>1101.8499999999999</v>
          </cell>
          <cell r="C131"/>
          <cell r="D131"/>
          <cell r="E131"/>
          <cell r="F131"/>
          <cell r="G131"/>
          <cell r="H131">
            <v>94.05</v>
          </cell>
          <cell r="I131" t="e">
            <v>#REF!</v>
          </cell>
        </row>
        <row r="132">
          <cell r="A132"/>
          <cell r="B132" t="str">
            <v>PERGOLADOS</v>
          </cell>
          <cell r="C132">
            <v>2</v>
          </cell>
          <cell r="D132"/>
          <cell r="E132">
            <v>9.33</v>
          </cell>
          <cell r="F132">
            <v>2.2000000000000002</v>
          </cell>
          <cell r="H132">
            <v>41.052000000000007</v>
          </cell>
        </row>
        <row r="133">
          <cell r="A133"/>
          <cell r="B133" t="str">
            <v>SALÃO DO JURI - ALVENARIA DOBRADA ENTRADA</v>
          </cell>
          <cell r="C133">
            <v>2</v>
          </cell>
          <cell r="E133">
            <v>3.65</v>
          </cell>
          <cell r="F133">
            <v>5.0999999999999996</v>
          </cell>
          <cell r="H133">
            <v>37.229999999999997</v>
          </cell>
        </row>
        <row r="134">
          <cell r="A134"/>
          <cell r="B134" t="str">
            <v>SALÃO DO JURI - ALVENARIA FECHAMENTO SUPERIOR</v>
          </cell>
          <cell r="E134">
            <v>18.55</v>
          </cell>
          <cell r="F134">
            <v>0.85</v>
          </cell>
          <cell r="H134">
            <v>15.7675</v>
          </cell>
        </row>
        <row r="135">
          <cell r="A135"/>
          <cell r="H135"/>
        </row>
        <row r="136">
          <cell r="A136"/>
          <cell r="H136"/>
        </row>
        <row r="137">
          <cell r="A137"/>
          <cell r="G137" t="str">
            <v>6ª Medição</v>
          </cell>
          <cell r="H137">
            <v>976.27</v>
          </cell>
        </row>
        <row r="138">
          <cell r="A138"/>
          <cell r="G138" t="str">
            <v>7ª Medição</v>
          </cell>
          <cell r="H138">
            <v>94.05</v>
          </cell>
        </row>
        <row r="139">
          <cell r="A139"/>
          <cell r="H139"/>
        </row>
        <row r="140">
          <cell r="A140"/>
          <cell r="F140"/>
          <cell r="G140" t="str">
            <v>Medido Acumulado</v>
          </cell>
          <cell r="H140">
            <v>1070.32</v>
          </cell>
        </row>
        <row r="141">
          <cell r="A141"/>
          <cell r="F141"/>
          <cell r="G141" t="str">
            <v>Contrato</v>
          </cell>
          <cell r="H141">
            <v>7.2300000000000182</v>
          </cell>
        </row>
        <row r="142">
          <cell r="A142"/>
          <cell r="F142"/>
          <cell r="G142" t="str">
            <v>Saldo</v>
          </cell>
          <cell r="H142">
            <v>-1063.0899999999999</v>
          </cell>
        </row>
        <row r="143">
          <cell r="A143"/>
        </row>
        <row r="144">
          <cell r="A144" t="str">
            <v>10.2.1</v>
          </cell>
          <cell r="B144">
            <v>889.56</v>
          </cell>
          <cell r="C144"/>
          <cell r="D144"/>
          <cell r="E144"/>
          <cell r="F144"/>
          <cell r="G144"/>
          <cell r="H144">
            <v>421.91</v>
          </cell>
          <cell r="I144" t="e">
            <v>#REF!</v>
          </cell>
          <cell r="J144"/>
        </row>
        <row r="145">
          <cell r="A145"/>
          <cell r="B145" t="str">
            <v>WC FEMININO</v>
          </cell>
          <cell r="C145"/>
          <cell r="D145"/>
          <cell r="E145">
            <v>16.78</v>
          </cell>
          <cell r="F145">
            <v>3</v>
          </cell>
          <cell r="H145">
            <v>50.34</v>
          </cell>
        </row>
        <row r="146">
          <cell r="A146"/>
          <cell r="B146" t="str">
            <v>WC PNE FEMININO</v>
          </cell>
          <cell r="C146"/>
          <cell r="D146"/>
          <cell r="E146">
            <v>6.6</v>
          </cell>
          <cell r="F146">
            <v>3</v>
          </cell>
          <cell r="H146">
            <v>19.799999999999997</v>
          </cell>
        </row>
        <row r="147">
          <cell r="A147"/>
          <cell r="B147" t="str">
            <v>WC PNE MASCULINO</v>
          </cell>
          <cell r="C147"/>
          <cell r="D147"/>
          <cell r="E147">
            <v>6.6</v>
          </cell>
          <cell r="F147">
            <v>3</v>
          </cell>
          <cell r="H147">
            <v>19.799999999999997</v>
          </cell>
        </row>
        <row r="148">
          <cell r="A148"/>
          <cell r="B148" t="str">
            <v>WC MASCULINO</v>
          </cell>
          <cell r="C148"/>
          <cell r="D148"/>
          <cell r="E148">
            <v>13.780000000000001</v>
          </cell>
          <cell r="F148">
            <v>3</v>
          </cell>
          <cell r="H148">
            <v>41.34</v>
          </cell>
        </row>
        <row r="149">
          <cell r="A149"/>
          <cell r="B149" t="str">
            <v>WC PROMOTORIA</v>
          </cell>
          <cell r="C149"/>
          <cell r="D149"/>
          <cell r="E149">
            <v>6.6999999999999993</v>
          </cell>
          <cell r="F149">
            <v>3</v>
          </cell>
          <cell r="H149">
            <v>20.099999999999998</v>
          </cell>
        </row>
        <row r="150">
          <cell r="A150"/>
          <cell r="B150" t="str">
            <v>PROMOTORIA</v>
          </cell>
          <cell r="C150"/>
          <cell r="D150"/>
          <cell r="E150">
            <v>4.63</v>
          </cell>
          <cell r="F150">
            <v>3</v>
          </cell>
          <cell r="H150">
            <v>13.89</v>
          </cell>
        </row>
        <row r="151">
          <cell r="A151"/>
          <cell r="B151" t="str">
            <v>DISTRIBUIÇÃO</v>
          </cell>
          <cell r="C151"/>
          <cell r="D151"/>
          <cell r="E151">
            <v>2.95</v>
          </cell>
          <cell r="F151">
            <v>3</v>
          </cell>
          <cell r="H151">
            <v>8.8500000000000014</v>
          </cell>
        </row>
        <row r="152">
          <cell r="A152"/>
          <cell r="B152" t="str">
            <v>DEFENSORIA</v>
          </cell>
          <cell r="C152"/>
          <cell r="D152"/>
          <cell r="E152">
            <v>10.99</v>
          </cell>
          <cell r="F152">
            <v>3</v>
          </cell>
          <cell r="H152">
            <v>32.97</v>
          </cell>
        </row>
        <row r="153">
          <cell r="A153"/>
          <cell r="B153" t="str">
            <v>SALA TÉCNICA 1</v>
          </cell>
          <cell r="C153"/>
          <cell r="D153"/>
          <cell r="E153">
            <v>10.64</v>
          </cell>
          <cell r="F153">
            <v>3</v>
          </cell>
          <cell r="H153">
            <v>31.92</v>
          </cell>
        </row>
        <row r="154">
          <cell r="A154"/>
          <cell r="B154" t="str">
            <v>SALA TÉCNICA 2</v>
          </cell>
          <cell r="C154"/>
          <cell r="D154"/>
          <cell r="E154">
            <v>13.3</v>
          </cell>
          <cell r="F154">
            <v>3</v>
          </cell>
          <cell r="H154">
            <v>39.900000000000006</v>
          </cell>
        </row>
        <row r="155">
          <cell r="A155"/>
          <cell r="B155" t="str">
            <v>CUSTÓDIA 1</v>
          </cell>
          <cell r="C155">
            <v>2</v>
          </cell>
          <cell r="D155"/>
          <cell r="E155">
            <v>4.9000000000000004</v>
          </cell>
          <cell r="F155">
            <v>3</v>
          </cell>
          <cell r="H155">
            <v>29.400000000000002</v>
          </cell>
        </row>
        <row r="156">
          <cell r="A156"/>
          <cell r="B156" t="str">
            <v>CUSTÓDIA 2</v>
          </cell>
          <cell r="C156">
            <v>2</v>
          </cell>
          <cell r="D156"/>
          <cell r="E156">
            <v>4.9000000000000004</v>
          </cell>
          <cell r="F156">
            <v>3</v>
          </cell>
          <cell r="H156">
            <v>29.400000000000002</v>
          </cell>
        </row>
        <row r="157">
          <cell r="A157"/>
          <cell r="B157" t="str">
            <v>CIRCULAÇÃO CUSTÓDIA</v>
          </cell>
          <cell r="C157"/>
          <cell r="D157"/>
          <cell r="E157">
            <v>10.4</v>
          </cell>
          <cell r="F157">
            <v>3</v>
          </cell>
          <cell r="H157">
            <v>31.200000000000003</v>
          </cell>
        </row>
        <row r="158">
          <cell r="A158"/>
          <cell r="B158" t="str">
            <v>SALÃO DO JURI - ALVENARIA DOBRADA ENTRADA</v>
          </cell>
          <cell r="C158">
            <v>2</v>
          </cell>
          <cell r="D158"/>
          <cell r="E158">
            <v>3.65</v>
          </cell>
          <cell r="F158">
            <v>5.0999999999999996</v>
          </cell>
          <cell r="H158">
            <v>37.229999999999997</v>
          </cell>
        </row>
        <row r="159">
          <cell r="A159"/>
          <cell r="B159" t="str">
            <v>SALÃO DO JURI - ALVENARIA FECHAMENTO SUPERIOR</v>
          </cell>
          <cell r="E159">
            <v>18.55</v>
          </cell>
          <cell r="F159">
            <v>0.85</v>
          </cell>
          <cell r="H159">
            <v>15.7675</v>
          </cell>
        </row>
        <row r="160">
          <cell r="A160"/>
          <cell r="B160"/>
          <cell r="C160"/>
          <cell r="D160"/>
          <cell r="E160"/>
          <cell r="F160"/>
          <cell r="G160"/>
          <cell r="H160"/>
          <cell r="I160"/>
          <cell r="J160"/>
        </row>
        <row r="161">
          <cell r="A161"/>
          <cell r="B161"/>
          <cell r="C161"/>
          <cell r="D161"/>
          <cell r="E161"/>
          <cell r="F161"/>
          <cell r="G161" t="str">
            <v>6ª Medição</v>
          </cell>
          <cell r="H161">
            <v>287.33999999999997</v>
          </cell>
          <cell r="I161"/>
          <cell r="J161"/>
        </row>
        <row r="162">
          <cell r="A162"/>
          <cell r="B162"/>
          <cell r="C162"/>
          <cell r="D162"/>
          <cell r="E162"/>
          <cell r="F162"/>
          <cell r="G162" t="str">
            <v>7ª Medição</v>
          </cell>
          <cell r="H162">
            <v>421.91</v>
          </cell>
          <cell r="I162"/>
          <cell r="J162"/>
        </row>
        <row r="163">
          <cell r="A163"/>
          <cell r="H163"/>
        </row>
        <row r="164">
          <cell r="A164"/>
          <cell r="F164"/>
          <cell r="G164" t="str">
            <v>Medido Acumulado</v>
          </cell>
          <cell r="H164">
            <v>709.25</v>
          </cell>
        </row>
        <row r="165">
          <cell r="A165"/>
          <cell r="F165"/>
          <cell r="G165" t="str">
            <v>Contrato</v>
          </cell>
          <cell r="H165">
            <v>0</v>
          </cell>
        </row>
        <row r="166">
          <cell r="A166"/>
          <cell r="F166"/>
          <cell r="G166" t="str">
            <v>Saldo</v>
          </cell>
          <cell r="H166">
            <v>-709.25</v>
          </cell>
        </row>
        <row r="167">
          <cell r="A167"/>
        </row>
        <row r="168">
          <cell r="A168" t="str">
            <v>11.1.2</v>
          </cell>
          <cell r="B168">
            <v>1832.26</v>
          </cell>
          <cell r="C168"/>
          <cell r="D168"/>
          <cell r="E168"/>
          <cell r="F168"/>
          <cell r="G168"/>
          <cell r="H168">
            <v>489.82</v>
          </cell>
          <cell r="I168" t="e">
            <v>#REF!</v>
          </cell>
          <cell r="J168" t="str">
            <v>OK</v>
          </cell>
        </row>
        <row r="169">
          <cell r="A169"/>
          <cell r="B169" t="str">
            <v>FACHADA LESTE - PLATIBAMDA</v>
          </cell>
          <cell r="E169">
            <v>12.9</v>
          </cell>
          <cell r="F169">
            <v>1.4</v>
          </cell>
          <cell r="H169">
            <v>18.059999999999999</v>
          </cell>
        </row>
        <row r="170">
          <cell r="A170"/>
          <cell r="B170" t="str">
            <v>FACHADA LESTE - PANO LETREIRO</v>
          </cell>
          <cell r="E170">
            <v>6.52</v>
          </cell>
          <cell r="F170">
            <v>4.5</v>
          </cell>
          <cell r="H170">
            <v>29.339999999999996</v>
          </cell>
        </row>
        <row r="171">
          <cell r="A171"/>
          <cell r="B171" t="str">
            <v>FACHADA NORTE - PLATIBAMDA</v>
          </cell>
          <cell r="E171">
            <v>32.200000000000003</v>
          </cell>
          <cell r="F171">
            <v>1.4</v>
          </cell>
          <cell r="H171">
            <v>45.08</v>
          </cell>
        </row>
        <row r="172">
          <cell r="A172"/>
          <cell r="B172" t="str">
            <v>FACHADA NORTE - DESCIDAS SHAFT</v>
          </cell>
          <cell r="C172">
            <v>4</v>
          </cell>
          <cell r="E172">
            <v>2.1</v>
          </cell>
          <cell r="F172">
            <v>4.5</v>
          </cell>
          <cell r="H172">
            <v>37.800000000000004</v>
          </cell>
        </row>
        <row r="173">
          <cell r="A173"/>
          <cell r="B173" t="str">
            <v>FACHADA NORTE - TETO</v>
          </cell>
          <cell r="E173">
            <v>24.75</v>
          </cell>
          <cell r="F173">
            <v>0.3</v>
          </cell>
          <cell r="H173">
            <v>7.4249999999999998</v>
          </cell>
        </row>
        <row r="174">
          <cell r="A174"/>
          <cell r="B174" t="str">
            <v>FACHADA NORTE - PANO DAS JANELAS</v>
          </cell>
          <cell r="E174">
            <v>24.75</v>
          </cell>
          <cell r="F174">
            <v>4.5</v>
          </cell>
          <cell r="H174">
            <v>111.375</v>
          </cell>
        </row>
        <row r="175">
          <cell r="A175"/>
          <cell r="B175" t="str">
            <v>FACHADA NORTE - PANO PARTE INFERIOR COBOGO</v>
          </cell>
          <cell r="E175">
            <v>1.5</v>
          </cell>
          <cell r="F175">
            <v>0.9</v>
          </cell>
          <cell r="H175">
            <v>1.35</v>
          </cell>
        </row>
        <row r="176">
          <cell r="A176"/>
          <cell r="B176" t="str">
            <v>FACHADA OESTE - PLATIBAMDA</v>
          </cell>
          <cell r="E176">
            <v>21.92</v>
          </cell>
          <cell r="F176">
            <v>1.4</v>
          </cell>
          <cell r="H176">
            <v>30.687999999999999</v>
          </cell>
        </row>
        <row r="177">
          <cell r="A177"/>
          <cell r="B177" t="str">
            <v>FACHADA OESTE - DESCIDA SHAFT</v>
          </cell>
          <cell r="C177">
            <v>2</v>
          </cell>
          <cell r="E177">
            <v>2.1</v>
          </cell>
          <cell r="F177">
            <v>4.5</v>
          </cell>
          <cell r="H177">
            <v>18.900000000000002</v>
          </cell>
        </row>
        <row r="178">
          <cell r="A178"/>
          <cell r="B178" t="str">
            <v>FACHADA OESTE - TETO</v>
          </cell>
          <cell r="E178">
            <v>18.920000000000002</v>
          </cell>
          <cell r="F178">
            <v>0.3</v>
          </cell>
          <cell r="H178">
            <v>5.6760000000000002</v>
          </cell>
        </row>
        <row r="179">
          <cell r="A179"/>
          <cell r="B179" t="str">
            <v>FACHADA OESTE - PANOS DA JANELAS</v>
          </cell>
          <cell r="C179">
            <v>2</v>
          </cell>
          <cell r="E179">
            <v>8.5</v>
          </cell>
          <cell r="F179">
            <v>4.5</v>
          </cell>
          <cell r="H179">
            <v>76.5</v>
          </cell>
        </row>
        <row r="180">
          <cell r="A180"/>
          <cell r="B180" t="str">
            <v xml:space="preserve">FACHADA OESTE - ENTRADA </v>
          </cell>
          <cell r="E180">
            <v>4.8</v>
          </cell>
          <cell r="F180">
            <v>4.5</v>
          </cell>
          <cell r="H180">
            <v>21.599999999999998</v>
          </cell>
        </row>
        <row r="181">
          <cell r="A181"/>
          <cell r="B181" t="str">
            <v>PLATIBANDA ÁREA 1 - VIGA</v>
          </cell>
          <cell r="C181">
            <v>2</v>
          </cell>
          <cell r="D181"/>
          <cell r="E181">
            <v>14.74</v>
          </cell>
          <cell r="F181">
            <v>0.2</v>
          </cell>
          <cell r="H181">
            <v>5.8960000000000008</v>
          </cell>
        </row>
        <row r="182">
          <cell r="A182"/>
          <cell r="B182"/>
          <cell r="C182">
            <v>2</v>
          </cell>
          <cell r="D182"/>
          <cell r="E182">
            <v>9.9499999999999993</v>
          </cell>
          <cell r="F182">
            <v>0.2</v>
          </cell>
          <cell r="H182">
            <v>3.98</v>
          </cell>
        </row>
        <row r="183">
          <cell r="A183"/>
          <cell r="B183" t="str">
            <v>PLATIBANDA ÁREA 2 - VIGA</v>
          </cell>
          <cell r="C183">
            <v>2</v>
          </cell>
          <cell r="D183"/>
          <cell r="E183">
            <v>15.97</v>
          </cell>
          <cell r="F183">
            <v>0.2</v>
          </cell>
          <cell r="H183">
            <v>6.3880000000000008</v>
          </cell>
        </row>
        <row r="184">
          <cell r="A184"/>
          <cell r="B184"/>
          <cell r="C184">
            <v>2</v>
          </cell>
          <cell r="D184"/>
          <cell r="E184">
            <v>9.9499999999999993</v>
          </cell>
          <cell r="F184">
            <v>0.2</v>
          </cell>
          <cell r="H184">
            <v>3.98</v>
          </cell>
        </row>
        <row r="185">
          <cell r="A185"/>
          <cell r="B185" t="str">
            <v>PLATIBANDA ÁREA 3 - VIGA</v>
          </cell>
          <cell r="C185">
            <v>2</v>
          </cell>
          <cell r="D185"/>
          <cell r="E185">
            <v>20.5</v>
          </cell>
          <cell r="F185">
            <v>0.2</v>
          </cell>
          <cell r="H185">
            <v>8.2000000000000011</v>
          </cell>
        </row>
        <row r="186">
          <cell r="A186"/>
          <cell r="B186"/>
          <cell r="C186">
            <v>2</v>
          </cell>
          <cell r="D186"/>
          <cell r="E186">
            <v>9.9499999999999993</v>
          </cell>
          <cell r="F186">
            <v>0.2</v>
          </cell>
          <cell r="H186">
            <v>3.98</v>
          </cell>
        </row>
        <row r="187">
          <cell r="A187"/>
          <cell r="B187" t="str">
            <v>PLATIBANDA ÁREA 4 - VIGA</v>
          </cell>
          <cell r="C187">
            <v>2</v>
          </cell>
          <cell r="D187"/>
          <cell r="E187">
            <v>15.8</v>
          </cell>
          <cell r="F187">
            <v>0.2</v>
          </cell>
          <cell r="H187">
            <v>6.32</v>
          </cell>
        </row>
        <row r="188">
          <cell r="A188"/>
          <cell r="B188"/>
          <cell r="C188">
            <v>2</v>
          </cell>
          <cell r="D188"/>
          <cell r="E188">
            <v>9</v>
          </cell>
          <cell r="F188">
            <v>0.2</v>
          </cell>
          <cell r="H188">
            <v>3.6</v>
          </cell>
        </row>
        <row r="189">
          <cell r="A189"/>
          <cell r="B189" t="str">
            <v>RESERVATÓRIO SUPERIOR</v>
          </cell>
          <cell r="C189">
            <v>2</v>
          </cell>
          <cell r="E189">
            <v>15.6</v>
          </cell>
          <cell r="F189">
            <v>1.4</v>
          </cell>
          <cell r="H189">
            <v>43.68</v>
          </cell>
        </row>
        <row r="190">
          <cell r="A190"/>
          <cell r="B190"/>
          <cell r="C190"/>
          <cell r="D190"/>
          <cell r="E190"/>
          <cell r="F190"/>
          <cell r="G190"/>
          <cell r="H190"/>
          <cell r="I190"/>
          <cell r="J190"/>
        </row>
        <row r="191">
          <cell r="A191"/>
          <cell r="B191"/>
          <cell r="C191"/>
          <cell r="D191"/>
          <cell r="E191"/>
          <cell r="F191"/>
          <cell r="G191" t="str">
            <v>7ª medição</v>
          </cell>
          <cell r="H191">
            <v>489.82</v>
          </cell>
          <cell r="I191"/>
          <cell r="J191"/>
        </row>
        <row r="192">
          <cell r="A192"/>
          <cell r="B192"/>
          <cell r="C192"/>
          <cell r="D192"/>
          <cell r="E192"/>
          <cell r="F192"/>
          <cell r="G192"/>
          <cell r="H192"/>
          <cell r="I192"/>
          <cell r="J192"/>
        </row>
        <row r="193">
          <cell r="A193"/>
          <cell r="H193"/>
        </row>
        <row r="194">
          <cell r="A194"/>
          <cell r="F194"/>
          <cell r="G194" t="str">
            <v>Medido Acumulado</v>
          </cell>
          <cell r="H194">
            <v>489.82</v>
          </cell>
        </row>
        <row r="195">
          <cell r="A195"/>
          <cell r="F195"/>
          <cell r="G195" t="str">
            <v>Contrato</v>
          </cell>
          <cell r="H195">
            <v>317.2199999999998</v>
          </cell>
        </row>
        <row r="196">
          <cell r="A196"/>
          <cell r="F196"/>
          <cell r="G196" t="str">
            <v>Saldo</v>
          </cell>
          <cell r="H196">
            <v>-172.60000000000019</v>
          </cell>
        </row>
        <row r="197">
          <cell r="A197"/>
        </row>
        <row r="198">
          <cell r="A198" t="str">
            <v>11.2.1</v>
          </cell>
          <cell r="B198">
            <v>1834.81</v>
          </cell>
          <cell r="C198"/>
          <cell r="D198"/>
          <cell r="E198"/>
          <cell r="F198"/>
          <cell r="G198"/>
          <cell r="H198">
            <v>768.55</v>
          </cell>
          <cell r="I198" t="e">
            <v>#REF!</v>
          </cell>
          <cell r="J198"/>
        </row>
        <row r="199">
          <cell r="A199"/>
          <cell r="B199" t="str">
            <v>FACHADA LESTE - PLATIBAMDA</v>
          </cell>
          <cell r="E199">
            <v>12.9</v>
          </cell>
          <cell r="F199">
            <v>1.4</v>
          </cell>
          <cell r="H199">
            <v>18.059999999999999</v>
          </cell>
          <cell r="J199">
            <v>18.059999999999999</v>
          </cell>
        </row>
        <row r="200">
          <cell r="A200"/>
          <cell r="B200" t="str">
            <v>FACHADA LESTE - PANO LETREIRO</v>
          </cell>
          <cell r="E200">
            <v>6.52</v>
          </cell>
          <cell r="F200">
            <v>4.5</v>
          </cell>
          <cell r="H200">
            <v>29.339999999999996</v>
          </cell>
          <cell r="J200">
            <v>29.339999999999996</v>
          </cell>
        </row>
        <row r="201">
          <cell r="A201"/>
          <cell r="B201" t="str">
            <v>FACHADA NORTE - PLATIBAMDA</v>
          </cell>
          <cell r="E201">
            <v>32.200000000000003</v>
          </cell>
          <cell r="F201">
            <v>1.4</v>
          </cell>
          <cell r="H201">
            <v>45.08</v>
          </cell>
          <cell r="J201">
            <v>45.08</v>
          </cell>
        </row>
        <row r="202">
          <cell r="A202"/>
          <cell r="B202" t="str">
            <v>FACHADA NORTE - DESCIDAS SHAFT</v>
          </cell>
          <cell r="C202">
            <v>4</v>
          </cell>
          <cell r="E202">
            <v>2.1</v>
          </cell>
          <cell r="F202">
            <v>4.5</v>
          </cell>
          <cell r="H202">
            <v>37.800000000000004</v>
          </cell>
          <cell r="J202">
            <v>37.800000000000004</v>
          </cell>
        </row>
        <row r="203">
          <cell r="A203"/>
          <cell r="B203" t="str">
            <v>FACHADA NORTE - TETO</v>
          </cell>
          <cell r="E203">
            <v>24.75</v>
          </cell>
          <cell r="F203">
            <v>0.3</v>
          </cell>
          <cell r="H203">
            <v>7.4249999999999998</v>
          </cell>
          <cell r="J203">
            <v>7.4249999999999998</v>
          </cell>
        </row>
        <row r="204">
          <cell r="A204"/>
          <cell r="B204" t="str">
            <v>FACHADA NORTE - PANO DAS JANELAS</v>
          </cell>
          <cell r="E204">
            <v>24.75</v>
          </cell>
          <cell r="F204">
            <v>4.5</v>
          </cell>
          <cell r="H204">
            <v>111.375</v>
          </cell>
          <cell r="J204">
            <v>111.375</v>
          </cell>
        </row>
        <row r="205">
          <cell r="A205"/>
          <cell r="B205" t="str">
            <v>FACHADA NORTE - PANO PARTE INFERIOR COBOGO</v>
          </cell>
          <cell r="E205">
            <v>1.5</v>
          </cell>
          <cell r="F205">
            <v>0.9</v>
          </cell>
          <cell r="H205">
            <v>1.35</v>
          </cell>
          <cell r="J205">
            <v>1.35</v>
          </cell>
        </row>
        <row r="206">
          <cell r="A206"/>
          <cell r="B206" t="str">
            <v>FACHADA OESTE - PLATIBAMDA</v>
          </cell>
          <cell r="E206">
            <v>21.92</v>
          </cell>
          <cell r="F206">
            <v>1.4</v>
          </cell>
          <cell r="H206">
            <v>30.687999999999999</v>
          </cell>
          <cell r="J206">
            <v>30.687999999999999</v>
          </cell>
        </row>
        <row r="207">
          <cell r="A207"/>
          <cell r="B207" t="str">
            <v>FACHADA OESTE - DESCIDA SHAFT</v>
          </cell>
          <cell r="C207">
            <v>2</v>
          </cell>
          <cell r="E207">
            <v>2.1</v>
          </cell>
          <cell r="F207">
            <v>4.5</v>
          </cell>
          <cell r="H207">
            <v>18.900000000000002</v>
          </cell>
          <cell r="J207">
            <v>18.900000000000002</v>
          </cell>
        </row>
        <row r="208">
          <cell r="A208"/>
          <cell r="B208" t="str">
            <v>FACHADA OESTE - TETO</v>
          </cell>
          <cell r="E208">
            <v>18.920000000000002</v>
          </cell>
          <cell r="F208">
            <v>0.3</v>
          </cell>
          <cell r="H208">
            <v>5.6760000000000002</v>
          </cell>
          <cell r="J208">
            <v>5.6760000000000002</v>
          </cell>
        </row>
        <row r="209">
          <cell r="A209"/>
          <cell r="B209" t="str">
            <v>FACHADA OESTE - PANOS DA JANELAS</v>
          </cell>
          <cell r="C209">
            <v>2</v>
          </cell>
          <cell r="E209">
            <v>8.5</v>
          </cell>
          <cell r="F209">
            <v>4.5</v>
          </cell>
          <cell r="H209">
            <v>76.5</v>
          </cell>
          <cell r="J209">
            <v>76.5</v>
          </cell>
        </row>
        <row r="210">
          <cell r="A210"/>
          <cell r="B210" t="str">
            <v xml:space="preserve">FACHADA OESTE - ENTRADA </v>
          </cell>
          <cell r="E210">
            <v>4.8</v>
          </cell>
          <cell r="F210">
            <v>4.5</v>
          </cell>
          <cell r="H210">
            <v>21.599999999999998</v>
          </cell>
          <cell r="J210">
            <v>21.599999999999998</v>
          </cell>
        </row>
        <row r="211">
          <cell r="A211"/>
          <cell r="B211" t="str">
            <v>PLATIBANDA ÁREA 1 COBERTA</v>
          </cell>
          <cell r="C211">
            <v>2</v>
          </cell>
          <cell r="D211"/>
          <cell r="E211">
            <v>14.74</v>
          </cell>
          <cell r="F211">
            <v>1.2</v>
          </cell>
          <cell r="H211">
            <v>35.375999999999998</v>
          </cell>
          <cell r="J211">
            <v>5.8960000000000008</v>
          </cell>
        </row>
        <row r="212">
          <cell r="A212"/>
          <cell r="B212"/>
          <cell r="C212">
            <v>2</v>
          </cell>
          <cell r="D212"/>
          <cell r="E212">
            <v>9.9499999999999993</v>
          </cell>
          <cell r="F212">
            <v>1.2</v>
          </cell>
          <cell r="H212">
            <v>23.88</v>
          </cell>
          <cell r="J212">
            <v>3.98</v>
          </cell>
        </row>
        <row r="213">
          <cell r="A213"/>
          <cell r="B213" t="str">
            <v>PLATIBANDA ÁREA 2 COBERTA</v>
          </cell>
          <cell r="C213">
            <v>2</v>
          </cell>
          <cell r="D213"/>
          <cell r="E213">
            <v>15.97</v>
          </cell>
          <cell r="F213">
            <v>1.2</v>
          </cell>
          <cell r="H213">
            <v>38.328000000000003</v>
          </cell>
          <cell r="J213">
            <v>6.3880000000000008</v>
          </cell>
        </row>
        <row r="214">
          <cell r="A214"/>
          <cell r="B214"/>
          <cell r="C214">
            <v>2</v>
          </cell>
          <cell r="D214"/>
          <cell r="E214">
            <v>9.9499999999999993</v>
          </cell>
          <cell r="F214">
            <v>1.2</v>
          </cell>
          <cell r="H214">
            <v>23.88</v>
          </cell>
          <cell r="J214">
            <v>3.98</v>
          </cell>
        </row>
        <row r="215">
          <cell r="A215"/>
          <cell r="B215" t="str">
            <v>PLATIBANDA ÁREA 3 COBERTA</v>
          </cell>
          <cell r="C215">
            <v>2</v>
          </cell>
          <cell r="D215"/>
          <cell r="E215">
            <v>20.5</v>
          </cell>
          <cell r="F215">
            <v>1.2</v>
          </cell>
          <cell r="H215">
            <v>49.199999999999996</v>
          </cell>
          <cell r="J215">
            <v>8.2000000000000011</v>
          </cell>
        </row>
        <row r="216">
          <cell r="A216"/>
          <cell r="B216"/>
          <cell r="C216">
            <v>2</v>
          </cell>
          <cell r="D216"/>
          <cell r="E216">
            <v>9.9499999999999993</v>
          </cell>
          <cell r="F216">
            <v>1.2</v>
          </cell>
          <cell r="H216">
            <v>23.88</v>
          </cell>
          <cell r="J216">
            <v>3.98</v>
          </cell>
        </row>
        <row r="217">
          <cell r="A217"/>
          <cell r="B217" t="str">
            <v>PLATIBANDA ÁREA 4 COBERTA</v>
          </cell>
          <cell r="C217">
            <v>2</v>
          </cell>
          <cell r="D217"/>
          <cell r="E217">
            <v>15.8</v>
          </cell>
          <cell r="F217">
            <v>1.2</v>
          </cell>
          <cell r="H217">
            <v>37.92</v>
          </cell>
          <cell r="J217">
            <v>6.32</v>
          </cell>
        </row>
        <row r="218">
          <cell r="A218"/>
          <cell r="B218"/>
          <cell r="C218">
            <v>2</v>
          </cell>
          <cell r="D218"/>
          <cell r="E218">
            <v>9</v>
          </cell>
          <cell r="F218">
            <v>1.2</v>
          </cell>
          <cell r="H218">
            <v>21.599999999999998</v>
          </cell>
          <cell r="J218">
            <v>3.6</v>
          </cell>
        </row>
        <row r="219">
          <cell r="A219"/>
          <cell r="B219" t="str">
            <v xml:space="preserve">CALHA </v>
          </cell>
          <cell r="C219">
            <v>2</v>
          </cell>
          <cell r="D219"/>
          <cell r="E219">
            <v>134.02000000000001</v>
          </cell>
          <cell r="F219">
            <v>0.25</v>
          </cell>
          <cell r="H219">
            <v>67.010000000000005</v>
          </cell>
          <cell r="J219"/>
        </row>
        <row r="220">
          <cell r="A220"/>
          <cell r="B220" t="str">
            <v>RESERVATÓRIO SUPERIOR</v>
          </cell>
          <cell r="C220">
            <v>2</v>
          </cell>
          <cell r="E220">
            <v>15.6</v>
          </cell>
          <cell r="F220">
            <v>1.4</v>
          </cell>
          <cell r="H220">
            <v>43.68</v>
          </cell>
          <cell r="J220">
            <v>43.68</v>
          </cell>
        </row>
        <row r="221">
          <cell r="A221"/>
          <cell r="H221"/>
        </row>
        <row r="222">
          <cell r="A222"/>
          <cell r="H222"/>
        </row>
        <row r="223">
          <cell r="A223"/>
          <cell r="G223" t="str">
            <v>7ª medição</v>
          </cell>
          <cell r="H223">
            <v>768.55</v>
          </cell>
        </row>
        <row r="224">
          <cell r="A224"/>
          <cell r="H224"/>
        </row>
        <row r="225">
          <cell r="A225"/>
          <cell r="H225"/>
        </row>
        <row r="226">
          <cell r="A226"/>
          <cell r="H226"/>
        </row>
        <row r="227">
          <cell r="A227"/>
          <cell r="H227"/>
        </row>
        <row r="228">
          <cell r="A228"/>
          <cell r="F228"/>
          <cell r="G228" t="str">
            <v>Medido Acumulado</v>
          </cell>
          <cell r="H228">
            <v>768.55</v>
          </cell>
        </row>
        <row r="229">
          <cell r="A229"/>
          <cell r="F229"/>
          <cell r="G229" t="str">
            <v>Contrato</v>
          </cell>
          <cell r="H229">
            <v>3.6199999999998909</v>
          </cell>
        </row>
        <row r="230">
          <cell r="A230"/>
          <cell r="F230"/>
          <cell r="G230" t="str">
            <v>Saldo</v>
          </cell>
          <cell r="H230">
            <v>-764.93000000000006</v>
          </cell>
        </row>
        <row r="231">
          <cell r="A231"/>
        </row>
        <row r="232">
          <cell r="A232" t="str">
            <v>12.1.1</v>
          </cell>
          <cell r="B232">
            <v>35.1</v>
          </cell>
          <cell r="C232"/>
          <cell r="D232"/>
          <cell r="E232"/>
          <cell r="F232"/>
          <cell r="G232"/>
          <cell r="H232">
            <v>21.21</v>
          </cell>
          <cell r="I232" t="e">
            <v>#REF!</v>
          </cell>
          <cell r="J232" t="str">
            <v>OK</v>
          </cell>
        </row>
        <row r="233">
          <cell r="A233"/>
          <cell r="B233" t="str">
            <v>AMAMENTAÇÃO</v>
          </cell>
          <cell r="D233">
            <v>3.5</v>
          </cell>
          <cell r="E233">
            <v>1.25</v>
          </cell>
          <cell r="F233">
            <v>0.05</v>
          </cell>
          <cell r="H233">
            <v>0.21875</v>
          </cell>
        </row>
        <row r="234">
          <cell r="A234"/>
          <cell r="B234" t="str">
            <v>WC PNE FEMININO</v>
          </cell>
          <cell r="D234">
            <v>1.8</v>
          </cell>
          <cell r="E234">
            <v>1.5</v>
          </cell>
          <cell r="F234">
            <v>0.05</v>
          </cell>
          <cell r="H234">
            <v>0.13500000000000001</v>
          </cell>
        </row>
        <row r="235">
          <cell r="A235"/>
          <cell r="B235" t="str">
            <v>WC PNE MASCULINO</v>
          </cell>
          <cell r="D235">
            <v>1.8</v>
          </cell>
          <cell r="E235">
            <v>1.5</v>
          </cell>
          <cell r="F235">
            <v>0.05</v>
          </cell>
          <cell r="H235">
            <v>0.13500000000000001</v>
          </cell>
        </row>
        <row r="236">
          <cell r="A236"/>
          <cell r="B236" t="str">
            <v>WC FEMININO</v>
          </cell>
          <cell r="D236">
            <v>2.95</v>
          </cell>
          <cell r="E236">
            <v>5.33</v>
          </cell>
          <cell r="F236">
            <v>0.05</v>
          </cell>
          <cell r="H236">
            <v>0.78617500000000007</v>
          </cell>
        </row>
        <row r="237">
          <cell r="A237"/>
          <cell r="B237" t="str">
            <v>WC MASCULINO</v>
          </cell>
          <cell r="D237">
            <v>4</v>
          </cell>
          <cell r="E237">
            <v>2.95</v>
          </cell>
          <cell r="F237">
            <v>0.05</v>
          </cell>
          <cell r="H237">
            <v>0.59000000000000008</v>
          </cell>
        </row>
        <row r="238">
          <cell r="A238"/>
          <cell r="B238" t="str">
            <v>CIRCULAÇÃO WC'S</v>
          </cell>
          <cell r="D238">
            <v>3.15</v>
          </cell>
          <cell r="E238">
            <v>3.34</v>
          </cell>
          <cell r="F238">
            <v>0.05</v>
          </cell>
          <cell r="H238">
            <v>0.52605000000000002</v>
          </cell>
        </row>
        <row r="239">
          <cell r="A239"/>
          <cell r="B239" t="str">
            <v>COPA</v>
          </cell>
          <cell r="D239">
            <v>3.68</v>
          </cell>
          <cell r="E239">
            <v>5.01</v>
          </cell>
          <cell r="F239">
            <v>0.05</v>
          </cell>
          <cell r="H239">
            <v>0.9218400000000001</v>
          </cell>
        </row>
        <row r="240">
          <cell r="A240"/>
          <cell r="B240" t="str">
            <v xml:space="preserve">OFICIAIS </v>
          </cell>
          <cell r="D240">
            <v>2.65</v>
          </cell>
          <cell r="E240">
            <v>5.01</v>
          </cell>
          <cell r="F240">
            <v>0.05</v>
          </cell>
          <cell r="H240">
            <v>0.663825</v>
          </cell>
        </row>
        <row r="241">
          <cell r="A241"/>
          <cell r="B241" t="str">
            <v>OAB</v>
          </cell>
          <cell r="D241">
            <v>2.85</v>
          </cell>
          <cell r="E241">
            <v>5.01</v>
          </cell>
          <cell r="F241">
            <v>0.05</v>
          </cell>
          <cell r="H241">
            <v>0.71392500000000003</v>
          </cell>
        </row>
        <row r="242">
          <cell r="A242"/>
          <cell r="B242" t="str">
            <v>DML</v>
          </cell>
          <cell r="D242">
            <v>1.2</v>
          </cell>
          <cell r="E242">
            <v>2.48</v>
          </cell>
          <cell r="F242">
            <v>0.05</v>
          </cell>
          <cell r="H242">
            <v>0.14880000000000002</v>
          </cell>
        </row>
        <row r="243">
          <cell r="A243"/>
          <cell r="B243" t="str">
            <v>CIRCULAÇÃO OAB</v>
          </cell>
          <cell r="D243">
            <v>1.24</v>
          </cell>
          <cell r="E243">
            <v>6.85</v>
          </cell>
          <cell r="F243">
            <v>0.05</v>
          </cell>
          <cell r="H243">
            <v>0.42470000000000002</v>
          </cell>
        </row>
        <row r="244">
          <cell r="A244"/>
          <cell r="B244" t="str">
            <v>ARQUIVO</v>
          </cell>
          <cell r="D244">
            <v>3.85</v>
          </cell>
          <cell r="E244">
            <v>4.3</v>
          </cell>
          <cell r="F244">
            <v>0.05</v>
          </cell>
          <cell r="H244">
            <v>0.82774999999999999</v>
          </cell>
        </row>
        <row r="245">
          <cell r="A245"/>
          <cell r="B245" t="str">
            <v>DEPÓSITO</v>
          </cell>
          <cell r="D245">
            <v>5.45</v>
          </cell>
          <cell r="E245">
            <v>4.3</v>
          </cell>
          <cell r="F245">
            <v>0.05</v>
          </cell>
          <cell r="H245">
            <v>1.1717500000000001</v>
          </cell>
        </row>
        <row r="246">
          <cell r="A246"/>
          <cell r="B246" t="str">
            <v>SALA TÉCNICA 1</v>
          </cell>
          <cell r="D246">
            <v>3.5</v>
          </cell>
          <cell r="E246">
            <v>1.82</v>
          </cell>
          <cell r="F246">
            <v>0.05</v>
          </cell>
          <cell r="H246">
            <v>0.31850000000000001</v>
          </cell>
        </row>
        <row r="247">
          <cell r="A247"/>
          <cell r="B247" t="str">
            <v>SALA TÉCNICA 2</v>
          </cell>
          <cell r="D247">
            <v>4</v>
          </cell>
          <cell r="E247">
            <v>2.65</v>
          </cell>
          <cell r="F247">
            <v>0.05</v>
          </cell>
          <cell r="H247">
            <v>0.53</v>
          </cell>
        </row>
        <row r="248">
          <cell r="A248"/>
          <cell r="B248" t="str">
            <v>TESTEMUNHA</v>
          </cell>
          <cell r="D248">
            <v>3.5</v>
          </cell>
          <cell r="E248">
            <v>1.82</v>
          </cell>
          <cell r="F248">
            <v>0.05</v>
          </cell>
          <cell r="H248">
            <v>0.31850000000000001</v>
          </cell>
        </row>
        <row r="249">
          <cell r="A249"/>
          <cell r="B249" t="str">
            <v>JURADOS/WC JURADOS</v>
          </cell>
          <cell r="D249">
            <v>5.45</v>
          </cell>
          <cell r="E249">
            <v>3.6</v>
          </cell>
          <cell r="F249">
            <v>0.05</v>
          </cell>
          <cell r="H249">
            <v>0.98100000000000009</v>
          </cell>
        </row>
        <row r="250">
          <cell r="A250"/>
          <cell r="B250" t="str">
            <v>CIRCULAÇÃO JURADOS</v>
          </cell>
          <cell r="D250">
            <v>8.4</v>
          </cell>
          <cell r="E250">
            <v>1.22</v>
          </cell>
          <cell r="F250">
            <v>0.05</v>
          </cell>
          <cell r="H250">
            <v>0.51239999999999997</v>
          </cell>
        </row>
        <row r="251">
          <cell r="A251"/>
          <cell r="B251" t="str">
            <v>CIRCULAÇÃO JURADOS/CUSTÓDIA</v>
          </cell>
          <cell r="D251">
            <v>4.2</v>
          </cell>
          <cell r="E251">
            <v>1</v>
          </cell>
          <cell r="F251">
            <v>0.05</v>
          </cell>
          <cell r="H251">
            <v>0.21000000000000002</v>
          </cell>
        </row>
        <row r="252">
          <cell r="A252"/>
          <cell r="B252" t="str">
            <v>CUSTÓDIA 1</v>
          </cell>
          <cell r="D252">
            <v>1.91</v>
          </cell>
          <cell r="E252">
            <v>3</v>
          </cell>
          <cell r="F252">
            <v>0.05</v>
          </cell>
          <cell r="H252">
            <v>0.28649999999999998</v>
          </cell>
        </row>
        <row r="253">
          <cell r="A253"/>
          <cell r="B253" t="str">
            <v>CUSTÓDIA 2</v>
          </cell>
          <cell r="D253">
            <v>1.91</v>
          </cell>
          <cell r="E253">
            <v>3</v>
          </cell>
          <cell r="F253">
            <v>0.05</v>
          </cell>
          <cell r="H253">
            <v>0.28649999999999998</v>
          </cell>
        </row>
        <row r="254">
          <cell r="A254"/>
          <cell r="B254" t="str">
            <v>CIRCULAÇÃO CUSTÓDIA</v>
          </cell>
          <cell r="D254">
            <v>4</v>
          </cell>
          <cell r="E254">
            <v>1.2</v>
          </cell>
          <cell r="F254">
            <v>0.05</v>
          </cell>
          <cell r="H254">
            <v>0.24</v>
          </cell>
        </row>
        <row r="255">
          <cell r="A255"/>
          <cell r="B255" t="str">
            <v>CIRCULAÇÃO PRINCIPAL</v>
          </cell>
          <cell r="D255">
            <v>18.52</v>
          </cell>
          <cell r="E255">
            <v>2</v>
          </cell>
          <cell r="F255">
            <v>0.05</v>
          </cell>
          <cell r="H255">
            <v>1.8520000000000001</v>
          </cell>
        </row>
        <row r="256">
          <cell r="A256"/>
          <cell r="B256" t="str">
            <v>JUIZ/WC JUIZ</v>
          </cell>
          <cell r="D256">
            <v>6.6</v>
          </cell>
          <cell r="E256">
            <v>3.3</v>
          </cell>
          <cell r="F256">
            <v>0.05</v>
          </cell>
          <cell r="H256">
            <v>1.089</v>
          </cell>
        </row>
        <row r="257">
          <cell r="A257"/>
          <cell r="B257" t="str">
            <v xml:space="preserve">AUDIÊNCIA </v>
          </cell>
          <cell r="D257">
            <v>5.05</v>
          </cell>
          <cell r="E257">
            <v>5.7</v>
          </cell>
          <cell r="F257">
            <v>0.05</v>
          </cell>
          <cell r="H257">
            <v>1.4392500000000001</v>
          </cell>
        </row>
        <row r="258">
          <cell r="A258"/>
          <cell r="B258" t="str">
            <v>RECEPÇÃO</v>
          </cell>
          <cell r="D258">
            <v>10</v>
          </cell>
          <cell r="E258">
            <v>6.5</v>
          </cell>
          <cell r="F258">
            <v>0.05</v>
          </cell>
          <cell r="H258">
            <v>3.25</v>
          </cell>
        </row>
        <row r="259">
          <cell r="A259"/>
          <cell r="B259" t="str">
            <v>PROMOTORIA</v>
          </cell>
          <cell r="D259">
            <v>5.85</v>
          </cell>
          <cell r="E259">
            <v>2.5499999999999998</v>
          </cell>
          <cell r="F259">
            <v>0.05</v>
          </cell>
          <cell r="H259">
            <v>0.74587499999999995</v>
          </cell>
        </row>
        <row r="260">
          <cell r="A260"/>
          <cell r="B260" t="str">
            <v>WC PROMOTORIA</v>
          </cell>
          <cell r="D260">
            <v>2.1</v>
          </cell>
          <cell r="E260">
            <v>1.25</v>
          </cell>
          <cell r="F260">
            <v>0.05</v>
          </cell>
          <cell r="H260">
            <v>0.13125000000000001</v>
          </cell>
        </row>
        <row r="261">
          <cell r="A261"/>
          <cell r="B261" t="str">
            <v>DISTRIBUIÇÃO</v>
          </cell>
          <cell r="D261">
            <v>5.85</v>
          </cell>
          <cell r="E261">
            <v>2.95</v>
          </cell>
          <cell r="F261">
            <v>0.05</v>
          </cell>
          <cell r="H261">
            <v>0.86287500000000006</v>
          </cell>
        </row>
        <row r="262">
          <cell r="A262"/>
          <cell r="B262" t="str">
            <v>DEFENSORIA</v>
          </cell>
          <cell r="D262">
            <v>5.85</v>
          </cell>
          <cell r="E262">
            <v>3.05</v>
          </cell>
          <cell r="F262">
            <v>0.05</v>
          </cell>
          <cell r="H262">
            <v>0.89212499999999995</v>
          </cell>
        </row>
        <row r="263">
          <cell r="A263"/>
          <cell r="H263"/>
        </row>
        <row r="264">
          <cell r="A264"/>
          <cell r="G264" t="str">
            <v>7ª medição</v>
          </cell>
          <cell r="H264">
            <v>21.21</v>
          </cell>
        </row>
        <row r="265">
          <cell r="A265"/>
          <cell r="H265"/>
        </row>
        <row r="266">
          <cell r="A266"/>
          <cell r="F266"/>
          <cell r="G266" t="str">
            <v>Medido Acumulado</v>
          </cell>
          <cell r="H266">
            <v>21.21</v>
          </cell>
        </row>
        <row r="267">
          <cell r="A267"/>
          <cell r="F267"/>
          <cell r="G267" t="str">
            <v>Contrato</v>
          </cell>
          <cell r="H267">
            <v>9.0000000000003411E-2</v>
          </cell>
        </row>
        <row r="268">
          <cell r="A268"/>
          <cell r="F268"/>
          <cell r="G268" t="str">
            <v>Saldo</v>
          </cell>
          <cell r="H268">
            <v>-21.119999999999997</v>
          </cell>
        </row>
        <row r="269">
          <cell r="A269"/>
        </row>
        <row r="270">
          <cell r="A270" t="str">
            <v>12.2.1</v>
          </cell>
          <cell r="B270">
            <v>597.36</v>
          </cell>
          <cell r="C270"/>
          <cell r="D270"/>
          <cell r="E270"/>
          <cell r="F270"/>
          <cell r="G270"/>
          <cell r="H270">
            <v>368.46</v>
          </cell>
          <cell r="I270" t="e">
            <v>#REF!</v>
          </cell>
          <cell r="J270" t="str">
            <v>OK</v>
          </cell>
        </row>
        <row r="271">
          <cell r="A271"/>
          <cell r="B271" t="str">
            <v>CIRCULAÇÃO WC'S</v>
          </cell>
          <cell r="D271">
            <v>3.15</v>
          </cell>
          <cell r="E271">
            <v>3.34</v>
          </cell>
          <cell r="H271">
            <v>10.520999999999999</v>
          </cell>
        </row>
        <row r="272">
          <cell r="A272" t="str">
            <v/>
          </cell>
          <cell r="B272" t="str">
            <v xml:space="preserve">OFICIAIS </v>
          </cell>
          <cell r="D272">
            <v>2.65</v>
          </cell>
          <cell r="E272">
            <v>5.01</v>
          </cell>
          <cell r="H272">
            <v>13.276499999999999</v>
          </cell>
        </row>
        <row r="273">
          <cell r="A273"/>
          <cell r="B273" t="str">
            <v>OAB</v>
          </cell>
          <cell r="D273">
            <v>2.85</v>
          </cell>
          <cell r="E273">
            <v>5.01</v>
          </cell>
          <cell r="H273">
            <v>14.278499999999999</v>
          </cell>
        </row>
        <row r="274">
          <cell r="A274"/>
          <cell r="B274" t="str">
            <v>CIRCULAÇÃO OAB</v>
          </cell>
          <cell r="D274">
            <v>1.24</v>
          </cell>
          <cell r="E274">
            <v>6.85</v>
          </cell>
          <cell r="H274">
            <v>8.4939999999999998</v>
          </cell>
        </row>
        <row r="275">
          <cell r="A275"/>
          <cell r="B275" t="str">
            <v>ARQUIVO</v>
          </cell>
          <cell r="D275">
            <v>3.85</v>
          </cell>
          <cell r="E275">
            <v>4.3</v>
          </cell>
          <cell r="H275">
            <v>16.555</v>
          </cell>
        </row>
        <row r="276">
          <cell r="A276"/>
          <cell r="B276" t="str">
            <v>DEPÓSITO</v>
          </cell>
          <cell r="D276">
            <v>5.45</v>
          </cell>
          <cell r="E276">
            <v>4.3</v>
          </cell>
          <cell r="H276">
            <v>23.434999999999999</v>
          </cell>
        </row>
        <row r="277">
          <cell r="A277"/>
          <cell r="B277" t="str">
            <v>SALA TÉCNICA 1</v>
          </cell>
          <cell r="D277">
            <v>3.5</v>
          </cell>
          <cell r="E277">
            <v>1.82</v>
          </cell>
          <cell r="H277">
            <v>6.37</v>
          </cell>
        </row>
        <row r="278">
          <cell r="A278"/>
          <cell r="B278" t="str">
            <v>SALA TÉCNICA 2</v>
          </cell>
          <cell r="D278">
            <v>4</v>
          </cell>
          <cell r="E278">
            <v>2.65</v>
          </cell>
          <cell r="H278">
            <v>10.6</v>
          </cell>
        </row>
        <row r="279">
          <cell r="A279" t="str">
            <v/>
          </cell>
          <cell r="B279" t="str">
            <v>TESTEMUNHA</v>
          </cell>
          <cell r="D279">
            <v>3.5</v>
          </cell>
          <cell r="E279">
            <v>1.82</v>
          </cell>
          <cell r="H279">
            <v>6.37</v>
          </cell>
        </row>
        <row r="280">
          <cell r="A280"/>
          <cell r="B280" t="str">
            <v>JURADOS/WC JURADOS</v>
          </cell>
          <cell r="D280">
            <v>5.45</v>
          </cell>
          <cell r="E280">
            <v>3.6</v>
          </cell>
          <cell r="H280">
            <v>19.62</v>
          </cell>
        </row>
        <row r="281">
          <cell r="A281"/>
          <cell r="B281" t="str">
            <v>CIRCULAÇÃO JURADOS</v>
          </cell>
          <cell r="D281">
            <v>8.4</v>
          </cell>
          <cell r="E281">
            <v>1.22</v>
          </cell>
          <cell r="H281">
            <v>10.247999999999999</v>
          </cell>
        </row>
        <row r="282">
          <cell r="A282"/>
          <cell r="B282" t="str">
            <v>CIRCULAÇÃO JURADOS/CUSTÓDIA</v>
          </cell>
          <cell r="D282">
            <v>4.2</v>
          </cell>
          <cell r="E282">
            <v>1</v>
          </cell>
          <cell r="H282">
            <v>4.2</v>
          </cell>
        </row>
        <row r="283">
          <cell r="A283"/>
          <cell r="B283" t="str">
            <v>CUSTÓDIA 1</v>
          </cell>
          <cell r="D283">
            <v>1.91</v>
          </cell>
          <cell r="E283">
            <v>3</v>
          </cell>
          <cell r="H283">
            <v>5.7299999999999995</v>
          </cell>
        </row>
        <row r="284">
          <cell r="A284"/>
          <cell r="B284" t="str">
            <v>CUSTÓDIA 2</v>
          </cell>
          <cell r="D284">
            <v>1.91</v>
          </cell>
          <cell r="E284">
            <v>3</v>
          </cell>
          <cell r="H284">
            <v>5.7299999999999995</v>
          </cell>
        </row>
        <row r="285">
          <cell r="A285"/>
          <cell r="B285" t="str">
            <v>CIRCULAÇÃO CUSTÓDIA</v>
          </cell>
          <cell r="D285">
            <v>4</v>
          </cell>
          <cell r="E285">
            <v>1.2</v>
          </cell>
          <cell r="H285">
            <v>4.8</v>
          </cell>
        </row>
        <row r="286">
          <cell r="A286"/>
          <cell r="B286" t="str">
            <v>CIRCULAÇÃO PRINCIPAL</v>
          </cell>
          <cell r="D286">
            <v>18.52</v>
          </cell>
          <cell r="E286">
            <v>2</v>
          </cell>
          <cell r="H286">
            <v>37.04</v>
          </cell>
        </row>
        <row r="287">
          <cell r="A287"/>
          <cell r="B287" t="str">
            <v>JUIZ/WC JUIZ</v>
          </cell>
          <cell r="D287">
            <v>6.6</v>
          </cell>
          <cell r="E287">
            <v>3.3</v>
          </cell>
          <cell r="H287">
            <v>21.779999999999998</v>
          </cell>
        </row>
        <row r="288">
          <cell r="A288"/>
          <cell r="B288" t="str">
            <v xml:space="preserve">AUDIÊNCIA </v>
          </cell>
          <cell r="D288">
            <v>5.05</v>
          </cell>
          <cell r="E288">
            <v>5.7</v>
          </cell>
          <cell r="H288">
            <v>28.785</v>
          </cell>
        </row>
        <row r="289">
          <cell r="A289"/>
          <cell r="B289" t="str">
            <v>RECEPÇÃO</v>
          </cell>
          <cell r="D289">
            <v>10</v>
          </cell>
          <cell r="E289">
            <v>6.5</v>
          </cell>
          <cell r="H289">
            <v>65</v>
          </cell>
        </row>
        <row r="290">
          <cell r="A290"/>
          <cell r="B290" t="str">
            <v>PROMOTORIA</v>
          </cell>
          <cell r="D290">
            <v>5.85</v>
          </cell>
          <cell r="E290">
            <v>2.5499999999999998</v>
          </cell>
          <cell r="H290">
            <v>14.917499999999999</v>
          </cell>
        </row>
        <row r="291">
          <cell r="A291"/>
          <cell r="B291" t="str">
            <v>DISTRIBUIÇÃO</v>
          </cell>
          <cell r="D291">
            <v>5.85</v>
          </cell>
          <cell r="E291">
            <v>2.95</v>
          </cell>
          <cell r="H291">
            <v>17.2575</v>
          </cell>
        </row>
        <row r="292">
          <cell r="A292" t="str">
            <v/>
          </cell>
          <cell r="B292" t="str">
            <v>DEFENSORIA</v>
          </cell>
          <cell r="D292">
            <v>5.85</v>
          </cell>
          <cell r="E292">
            <v>3.05</v>
          </cell>
          <cell r="H292">
            <v>17.842499999999998</v>
          </cell>
        </row>
        <row r="293">
          <cell r="A293"/>
          <cell r="B293" t="str">
            <v>SALÃO DO JURI</v>
          </cell>
          <cell r="C293"/>
          <cell r="D293"/>
          <cell r="E293"/>
          <cell r="F293"/>
          <cell r="G293"/>
          <cell r="H293">
            <v>5.61</v>
          </cell>
          <cell r="I293"/>
          <cell r="J293"/>
        </row>
        <row r="294">
          <cell r="A294"/>
          <cell r="H294"/>
        </row>
        <row r="295">
          <cell r="A295"/>
          <cell r="G295" t="str">
            <v>7ª medição</v>
          </cell>
          <cell r="H295">
            <v>368.46</v>
          </cell>
        </row>
        <row r="296">
          <cell r="A296"/>
          <cell r="H296"/>
        </row>
        <row r="297">
          <cell r="A297"/>
          <cell r="H297"/>
        </row>
        <row r="298">
          <cell r="A298"/>
          <cell r="F298"/>
          <cell r="G298" t="str">
            <v>Medido Acumulado</v>
          </cell>
          <cell r="H298">
            <v>368.46</v>
          </cell>
        </row>
        <row r="299">
          <cell r="A299"/>
          <cell r="F299"/>
          <cell r="G299" t="str">
            <v>Contrato</v>
          </cell>
          <cell r="H299">
            <v>0</v>
          </cell>
        </row>
        <row r="300">
          <cell r="A300"/>
          <cell r="F300"/>
          <cell r="G300" t="str">
            <v>Saldo</v>
          </cell>
          <cell r="H300">
            <v>-368.46</v>
          </cell>
        </row>
        <row r="301">
          <cell r="A301"/>
        </row>
        <row r="302">
          <cell r="A302" t="str">
            <v>12.2.2</v>
          </cell>
          <cell r="B302">
            <v>174.4</v>
          </cell>
          <cell r="C302"/>
          <cell r="D302"/>
          <cell r="E302"/>
          <cell r="F302"/>
          <cell r="G302"/>
          <cell r="H302">
            <v>133.81</v>
          </cell>
          <cell r="I302" t="e">
            <v>#REF!</v>
          </cell>
          <cell r="J302" t="str">
            <v>OK</v>
          </cell>
        </row>
        <row r="303">
          <cell r="A303"/>
          <cell r="B303" t="str">
            <v>WC PNE FEMININO</v>
          </cell>
          <cell r="D303">
            <v>1.8</v>
          </cell>
          <cell r="E303">
            <v>1.5</v>
          </cell>
          <cell r="H303">
            <v>2.7</v>
          </cell>
        </row>
        <row r="304">
          <cell r="A304"/>
          <cell r="B304" t="str">
            <v>WC PNE MASCULINO</v>
          </cell>
          <cell r="D304">
            <v>1.8</v>
          </cell>
          <cell r="E304">
            <v>1.5</v>
          </cell>
          <cell r="H304">
            <v>2.7</v>
          </cell>
        </row>
        <row r="305">
          <cell r="A305"/>
          <cell r="B305" t="str">
            <v>WC FEMININO</v>
          </cell>
          <cell r="D305">
            <v>2.95</v>
          </cell>
          <cell r="E305">
            <v>5.33</v>
          </cell>
          <cell r="H305">
            <v>15.723500000000001</v>
          </cell>
        </row>
        <row r="306">
          <cell r="A306"/>
          <cell r="B306" t="str">
            <v>WC MASCULINO</v>
          </cell>
          <cell r="D306">
            <v>4</v>
          </cell>
          <cell r="E306">
            <v>2.95</v>
          </cell>
          <cell r="H306">
            <v>11.8</v>
          </cell>
        </row>
        <row r="307">
          <cell r="A307"/>
          <cell r="B307" t="str">
            <v>WC JUIZ</v>
          </cell>
          <cell r="D307">
            <v>1.25</v>
          </cell>
          <cell r="E307">
            <v>2.1</v>
          </cell>
          <cell r="H307">
            <v>2.625</v>
          </cell>
        </row>
        <row r="308">
          <cell r="A308"/>
          <cell r="B308" t="str">
            <v>WC PROMOTORIA</v>
          </cell>
          <cell r="D308">
            <v>1.25</v>
          </cell>
          <cell r="E308">
            <v>2.1</v>
          </cell>
          <cell r="H308">
            <v>2.625</v>
          </cell>
        </row>
        <row r="309">
          <cell r="A309"/>
          <cell r="B309" t="str">
            <v>WC JURADOS</v>
          </cell>
          <cell r="D309">
            <v>1.25</v>
          </cell>
          <cell r="E309">
            <v>2.27</v>
          </cell>
          <cell r="H309">
            <v>2.8374999999999999</v>
          </cell>
        </row>
        <row r="310">
          <cell r="A310"/>
          <cell r="B310" t="str">
            <v>DML</v>
          </cell>
          <cell r="D310">
            <v>1.2</v>
          </cell>
          <cell r="E310">
            <v>2.48</v>
          </cell>
          <cell r="H310">
            <v>2.976</v>
          </cell>
        </row>
        <row r="311">
          <cell r="A311"/>
          <cell r="B311" t="str">
            <v>COPA</v>
          </cell>
          <cell r="D311">
            <v>3.68</v>
          </cell>
          <cell r="E311">
            <v>5.01</v>
          </cell>
          <cell r="H311">
            <v>18.436800000000002</v>
          </cell>
        </row>
        <row r="312">
          <cell r="A312"/>
          <cell r="B312" t="str">
            <v>AMAMENTAÇÃO</v>
          </cell>
          <cell r="D312">
            <v>3.5</v>
          </cell>
          <cell r="E312">
            <v>1.25</v>
          </cell>
          <cell r="H312">
            <v>4.375</v>
          </cell>
        </row>
        <row r="313">
          <cell r="A313"/>
          <cell r="B313" t="str">
            <v xml:space="preserve">CALHA </v>
          </cell>
          <cell r="C313"/>
          <cell r="D313">
            <v>0.5</v>
          </cell>
          <cell r="E313">
            <v>134.02000000000001</v>
          </cell>
          <cell r="F313"/>
          <cell r="H313">
            <v>67.010000000000005</v>
          </cell>
        </row>
        <row r="314">
          <cell r="A314"/>
          <cell r="H314"/>
        </row>
        <row r="315">
          <cell r="A315"/>
          <cell r="G315" t="str">
            <v>7ª medição</v>
          </cell>
          <cell r="H315">
            <v>133.81</v>
          </cell>
        </row>
        <row r="316">
          <cell r="A316"/>
          <cell r="H316"/>
        </row>
        <row r="317">
          <cell r="A317"/>
          <cell r="F317"/>
          <cell r="G317" t="str">
            <v>Medido Acumulado</v>
          </cell>
          <cell r="H317">
            <v>133.81</v>
          </cell>
        </row>
        <row r="318">
          <cell r="A318"/>
          <cell r="F318"/>
          <cell r="G318" t="str">
            <v>Contrato</v>
          </cell>
          <cell r="H318">
            <v>0</v>
          </cell>
        </row>
        <row r="319">
          <cell r="A319"/>
          <cell r="F319"/>
          <cell r="G319" t="str">
            <v>Saldo</v>
          </cell>
          <cell r="H319">
            <v>-133.81</v>
          </cell>
        </row>
        <row r="320">
          <cell r="A320"/>
        </row>
        <row r="321">
          <cell r="A321" t="str">
            <v>12.3.1</v>
          </cell>
          <cell r="B321">
            <v>570.35</v>
          </cell>
          <cell r="C321"/>
          <cell r="D321"/>
          <cell r="E321"/>
          <cell r="F321"/>
          <cell r="G321"/>
          <cell r="H321">
            <v>316.23</v>
          </cell>
          <cell r="I321" t="e">
            <v>#REF!</v>
          </cell>
          <cell r="J321" t="str">
            <v>OK</v>
          </cell>
        </row>
        <row r="322">
          <cell r="A322"/>
          <cell r="B322" t="str">
            <v>CIRCULAÇÃO WC'S</v>
          </cell>
          <cell r="D322">
            <v>3.15</v>
          </cell>
          <cell r="E322">
            <v>3.34</v>
          </cell>
          <cell r="H322">
            <v>10.520999999999999</v>
          </cell>
        </row>
        <row r="323">
          <cell r="A323"/>
          <cell r="B323" t="str">
            <v>COPA</v>
          </cell>
          <cell r="D323">
            <v>3.68</v>
          </cell>
          <cell r="E323">
            <v>5.01</v>
          </cell>
          <cell r="H323">
            <v>18.436800000000002</v>
          </cell>
        </row>
        <row r="324">
          <cell r="A324"/>
          <cell r="B324" t="str">
            <v xml:space="preserve">OFICIAIS </v>
          </cell>
          <cell r="D324">
            <v>2.65</v>
          </cell>
          <cell r="E324">
            <v>5.01</v>
          </cell>
          <cell r="H324">
            <v>13.276499999999999</v>
          </cell>
        </row>
        <row r="325">
          <cell r="A325"/>
          <cell r="B325" t="str">
            <v>OAB</v>
          </cell>
          <cell r="D325">
            <v>2.85</v>
          </cell>
          <cell r="E325">
            <v>5.01</v>
          </cell>
          <cell r="H325">
            <v>14.278499999999999</v>
          </cell>
        </row>
        <row r="326">
          <cell r="A326"/>
          <cell r="B326" t="str">
            <v>CIRCULAÇÃO OAB</v>
          </cell>
          <cell r="D326">
            <v>1.24</v>
          </cell>
          <cell r="E326">
            <v>6.85</v>
          </cell>
          <cell r="H326">
            <v>8.4939999999999998</v>
          </cell>
        </row>
        <row r="327">
          <cell r="A327"/>
          <cell r="B327" t="str">
            <v>ARQUIVO</v>
          </cell>
          <cell r="D327">
            <v>3.85</v>
          </cell>
          <cell r="E327">
            <v>4.3</v>
          </cell>
          <cell r="H327">
            <v>16.555</v>
          </cell>
        </row>
        <row r="328">
          <cell r="A328"/>
          <cell r="B328" t="str">
            <v>DEPÓSITO</v>
          </cell>
          <cell r="D328">
            <v>5.45</v>
          </cell>
          <cell r="E328">
            <v>4.3</v>
          </cell>
          <cell r="H328">
            <v>23.434999999999999</v>
          </cell>
        </row>
        <row r="329">
          <cell r="A329"/>
          <cell r="B329" t="str">
            <v>TESTEMUNHA</v>
          </cell>
          <cell r="D329">
            <v>3.5</v>
          </cell>
          <cell r="E329">
            <v>1.82</v>
          </cell>
          <cell r="H329">
            <v>6.37</v>
          </cell>
        </row>
        <row r="330">
          <cell r="A330"/>
          <cell r="B330" t="str">
            <v>JURADOS</v>
          </cell>
          <cell r="D330">
            <v>5.45</v>
          </cell>
          <cell r="E330">
            <v>3.6</v>
          </cell>
          <cell r="H330">
            <v>19.62</v>
          </cell>
        </row>
        <row r="331">
          <cell r="A331"/>
          <cell r="B331" t="str">
            <v>CIRCULAÇÃO JURADOS</v>
          </cell>
          <cell r="D331">
            <v>8.4</v>
          </cell>
          <cell r="E331">
            <v>1.22</v>
          </cell>
          <cell r="H331">
            <v>10.247999999999999</v>
          </cell>
        </row>
        <row r="332">
          <cell r="A332"/>
          <cell r="B332" t="str">
            <v>CIRCULAÇÃO JURADOS/CUSTÓDIA</v>
          </cell>
          <cell r="D332">
            <v>4.2</v>
          </cell>
          <cell r="E332">
            <v>1</v>
          </cell>
          <cell r="H332">
            <v>4.2</v>
          </cell>
        </row>
        <row r="333">
          <cell r="A333"/>
          <cell r="B333" t="str">
            <v>CIRCULAÇÃO PRINCIPAL</v>
          </cell>
          <cell r="D333">
            <v>18.52</v>
          </cell>
          <cell r="E333">
            <v>2</v>
          </cell>
          <cell r="H333">
            <v>37.04</v>
          </cell>
        </row>
        <row r="334">
          <cell r="A334"/>
          <cell r="B334" t="str">
            <v>JUIZ</v>
          </cell>
          <cell r="D334">
            <v>6.6</v>
          </cell>
          <cell r="E334">
            <v>3.3</v>
          </cell>
          <cell r="H334">
            <v>21.779999999999998</v>
          </cell>
        </row>
        <row r="335">
          <cell r="A335"/>
          <cell r="B335" t="str">
            <v>RECEPÇÃO</v>
          </cell>
          <cell r="D335">
            <v>10</v>
          </cell>
          <cell r="E335">
            <v>6.5</v>
          </cell>
          <cell r="H335">
            <v>65</v>
          </cell>
        </row>
        <row r="336">
          <cell r="A336"/>
          <cell r="B336" t="str">
            <v>WC PROMOTORIA</v>
          </cell>
          <cell r="D336">
            <v>2.1</v>
          </cell>
          <cell r="E336">
            <v>1.25</v>
          </cell>
          <cell r="H336">
            <v>2.625</v>
          </cell>
        </row>
        <row r="337">
          <cell r="A337"/>
          <cell r="B337" t="str">
            <v>DISTRIBUIÇÃO</v>
          </cell>
          <cell r="D337">
            <v>5.85</v>
          </cell>
          <cell r="E337">
            <v>2.95</v>
          </cell>
          <cell r="H337">
            <v>17.2575</v>
          </cell>
        </row>
        <row r="338">
          <cell r="A338"/>
          <cell r="B338" t="str">
            <v>WC MASCULINO</v>
          </cell>
          <cell r="D338">
            <v>2.91</v>
          </cell>
          <cell r="E338">
            <v>3.98</v>
          </cell>
          <cell r="H338">
            <v>11.581800000000001</v>
          </cell>
        </row>
        <row r="339">
          <cell r="A339"/>
          <cell r="B339" t="str">
            <v>WC FEMININO</v>
          </cell>
          <cell r="D339">
            <v>2.91</v>
          </cell>
          <cell r="E339">
            <v>5.33</v>
          </cell>
          <cell r="H339">
            <v>15.510300000000001</v>
          </cell>
        </row>
        <row r="340">
          <cell r="A340"/>
          <cell r="H340"/>
        </row>
        <row r="341">
          <cell r="A341"/>
          <cell r="H341"/>
        </row>
        <row r="342">
          <cell r="A342"/>
          <cell r="H342"/>
        </row>
        <row r="343">
          <cell r="A343"/>
          <cell r="G343" t="str">
            <v>7ª medição</v>
          </cell>
          <cell r="H343">
            <v>316.23</v>
          </cell>
        </row>
        <row r="344">
          <cell r="A344"/>
          <cell r="H344"/>
        </row>
        <row r="345">
          <cell r="A345"/>
          <cell r="H345"/>
        </row>
        <row r="346">
          <cell r="A346"/>
          <cell r="F346"/>
          <cell r="G346" t="str">
            <v>Medido Acumulado</v>
          </cell>
          <cell r="H346">
            <v>316.23</v>
          </cell>
        </row>
        <row r="347">
          <cell r="A347"/>
          <cell r="F347"/>
          <cell r="G347" t="str">
            <v>Contrato</v>
          </cell>
          <cell r="H347">
            <v>0</v>
          </cell>
        </row>
        <row r="348">
          <cell r="A348"/>
          <cell r="F348"/>
          <cell r="G348" t="str">
            <v>Saldo</v>
          </cell>
          <cell r="H348">
            <v>-316.23</v>
          </cell>
        </row>
        <row r="349">
          <cell r="A349"/>
        </row>
        <row r="350">
          <cell r="A350" t="str">
            <v>14.3.1</v>
          </cell>
          <cell r="B350">
            <v>53.01</v>
          </cell>
          <cell r="C350"/>
          <cell r="D350"/>
          <cell r="E350"/>
          <cell r="F350"/>
          <cell r="G350"/>
          <cell r="H350">
            <v>28.48</v>
          </cell>
          <cell r="I350" t="e">
            <v>#REF!</v>
          </cell>
          <cell r="J350" t="str">
            <v>OK</v>
          </cell>
        </row>
        <row r="351">
          <cell r="A351"/>
          <cell r="B351" t="str">
            <v>CUSTÓDIA 1</v>
          </cell>
          <cell r="C351"/>
          <cell r="D351">
            <v>1.91</v>
          </cell>
          <cell r="E351">
            <v>3</v>
          </cell>
          <cell r="H351">
            <v>5.7299999999999995</v>
          </cell>
        </row>
        <row r="352">
          <cell r="A352"/>
          <cell r="B352" t="str">
            <v>MARQUISE</v>
          </cell>
          <cell r="C352"/>
          <cell r="D352">
            <v>6.5</v>
          </cell>
          <cell r="E352">
            <v>3.5</v>
          </cell>
          <cell r="H352">
            <v>22.75</v>
          </cell>
        </row>
        <row r="353">
          <cell r="A353"/>
          <cell r="H353"/>
        </row>
        <row r="354">
          <cell r="A354"/>
          <cell r="H354"/>
        </row>
        <row r="355">
          <cell r="A355"/>
          <cell r="G355" t="str">
            <v>7ª medição</v>
          </cell>
          <cell r="H355">
            <v>28.48</v>
          </cell>
        </row>
        <row r="356">
          <cell r="A356"/>
          <cell r="H356"/>
        </row>
        <row r="357">
          <cell r="A357"/>
          <cell r="H357"/>
        </row>
        <row r="358">
          <cell r="A358"/>
          <cell r="F358"/>
          <cell r="G358" t="str">
            <v>Medido Acumulado</v>
          </cell>
          <cell r="H358">
            <v>28.48</v>
          </cell>
        </row>
        <row r="359">
          <cell r="A359"/>
          <cell r="F359"/>
          <cell r="G359" t="str">
            <v>Contrato</v>
          </cell>
          <cell r="H359">
            <v>0</v>
          </cell>
        </row>
        <row r="360">
          <cell r="A360"/>
          <cell r="F360"/>
          <cell r="G360" t="str">
            <v>Saldo</v>
          </cell>
          <cell r="H360">
            <v>-28.48</v>
          </cell>
        </row>
        <row r="361">
          <cell r="A361"/>
        </row>
        <row r="362">
          <cell r="A362" t="str">
            <v>17.1.1</v>
          </cell>
          <cell r="B362">
            <v>1</v>
          </cell>
          <cell r="C362"/>
          <cell r="D362"/>
          <cell r="E362"/>
          <cell r="F362"/>
          <cell r="G362"/>
          <cell r="H362">
            <v>1</v>
          </cell>
          <cell r="I362" t="e">
            <v>#REF!</v>
          </cell>
        </row>
        <row r="363">
          <cell r="A363"/>
          <cell r="B363" t="str">
            <v xml:space="preserve">WC MASCULINO </v>
          </cell>
          <cell r="C363">
            <v>1</v>
          </cell>
          <cell r="D363"/>
          <cell r="E363"/>
          <cell r="H363">
            <v>1</v>
          </cell>
        </row>
        <row r="364">
          <cell r="A364"/>
          <cell r="B364"/>
          <cell r="C364"/>
          <cell r="D364"/>
          <cell r="E364"/>
          <cell r="H364">
            <v>0</v>
          </cell>
        </row>
        <row r="365">
          <cell r="A365"/>
          <cell r="B365"/>
          <cell r="C365"/>
          <cell r="D365"/>
          <cell r="E365"/>
          <cell r="H365">
            <v>0</v>
          </cell>
        </row>
        <row r="366">
          <cell r="A366"/>
          <cell r="H366">
            <v>0</v>
          </cell>
        </row>
        <row r="367">
          <cell r="A367"/>
          <cell r="H367"/>
        </row>
        <row r="368">
          <cell r="A368"/>
          <cell r="H368"/>
        </row>
        <row r="369">
          <cell r="A369"/>
          <cell r="G369" t="str">
            <v>7ª medição</v>
          </cell>
          <cell r="H369">
            <v>1</v>
          </cell>
        </row>
        <row r="370">
          <cell r="A370"/>
          <cell r="H370"/>
        </row>
        <row r="371">
          <cell r="A371"/>
          <cell r="H371"/>
        </row>
        <row r="372">
          <cell r="A372"/>
          <cell r="F372"/>
          <cell r="G372" t="str">
            <v>Medido Acumulado</v>
          </cell>
          <cell r="H372">
            <v>1</v>
          </cell>
        </row>
        <row r="373">
          <cell r="A373"/>
          <cell r="F373"/>
          <cell r="G373" t="str">
            <v>Contrato</v>
          </cell>
          <cell r="H373">
            <v>0</v>
          </cell>
        </row>
        <row r="374">
          <cell r="A374"/>
          <cell r="F374"/>
          <cell r="G374" t="str">
            <v>Saldo</v>
          </cell>
          <cell r="H374">
            <v>-1</v>
          </cell>
        </row>
        <row r="375">
          <cell r="A375"/>
        </row>
        <row r="376">
          <cell r="A376" t="str">
            <v>17.1.2</v>
          </cell>
          <cell r="B376">
            <v>1</v>
          </cell>
          <cell r="C376"/>
          <cell r="D376"/>
          <cell r="E376"/>
          <cell r="F376"/>
          <cell r="G376"/>
          <cell r="H376">
            <v>1</v>
          </cell>
          <cell r="I376" t="e">
            <v>#REF!</v>
          </cell>
        </row>
        <row r="377">
          <cell r="A377"/>
          <cell r="B377" t="str">
            <v>WC FEMININO</v>
          </cell>
          <cell r="C377">
            <v>1</v>
          </cell>
          <cell r="D377"/>
          <cell r="E377"/>
          <cell r="H377">
            <v>1</v>
          </cell>
        </row>
        <row r="378">
          <cell r="A378"/>
          <cell r="B378"/>
          <cell r="C378"/>
          <cell r="D378"/>
          <cell r="E378"/>
          <cell r="H378">
            <v>0</v>
          </cell>
        </row>
        <row r="379">
          <cell r="A379"/>
          <cell r="B379"/>
          <cell r="C379"/>
          <cell r="D379"/>
          <cell r="E379"/>
          <cell r="H379">
            <v>0</v>
          </cell>
        </row>
        <row r="380">
          <cell r="A380"/>
          <cell r="H380"/>
        </row>
        <row r="381">
          <cell r="A381"/>
          <cell r="H381"/>
        </row>
        <row r="382">
          <cell r="A382"/>
          <cell r="G382" t="str">
            <v>7ª medição</v>
          </cell>
          <cell r="H382">
            <v>1</v>
          </cell>
        </row>
        <row r="383">
          <cell r="A383"/>
          <cell r="H383"/>
        </row>
        <row r="384">
          <cell r="A384"/>
          <cell r="H384"/>
        </row>
        <row r="385">
          <cell r="A385"/>
          <cell r="H385"/>
        </row>
        <row r="386">
          <cell r="A386"/>
          <cell r="F386"/>
          <cell r="G386" t="str">
            <v>Medido Acumulado</v>
          </cell>
          <cell r="H386">
            <v>1</v>
          </cell>
        </row>
        <row r="387">
          <cell r="A387"/>
          <cell r="F387"/>
          <cell r="G387" t="str">
            <v>Contrato</v>
          </cell>
          <cell r="H387">
            <v>0</v>
          </cell>
        </row>
        <row r="388">
          <cell r="A388"/>
          <cell r="F388"/>
          <cell r="G388" t="str">
            <v>Saldo</v>
          </cell>
          <cell r="H388">
            <v>-1</v>
          </cell>
        </row>
        <row r="389">
          <cell r="A389"/>
        </row>
        <row r="390">
          <cell r="A390" t="str">
            <v>17.1.3</v>
          </cell>
          <cell r="B390">
            <v>3</v>
          </cell>
          <cell r="C390"/>
          <cell r="D390"/>
          <cell r="E390"/>
          <cell r="F390"/>
          <cell r="G390"/>
          <cell r="H390">
            <v>2</v>
          </cell>
          <cell r="I390" t="e">
            <v>#REF!</v>
          </cell>
        </row>
        <row r="391">
          <cell r="A391"/>
          <cell r="B391" t="str">
            <v>WC PROMOTORIA</v>
          </cell>
          <cell r="C391">
            <v>1</v>
          </cell>
          <cell r="D391"/>
          <cell r="E391"/>
          <cell r="H391">
            <v>1</v>
          </cell>
        </row>
        <row r="392">
          <cell r="A392"/>
          <cell r="B392" t="str">
            <v>WC JUIZ</v>
          </cell>
          <cell r="C392">
            <v>1</v>
          </cell>
          <cell r="D392"/>
          <cell r="E392"/>
          <cell r="H392">
            <v>1</v>
          </cell>
        </row>
        <row r="393">
          <cell r="A393"/>
          <cell r="H393">
            <v>0</v>
          </cell>
        </row>
        <row r="394">
          <cell r="A394"/>
          <cell r="H394"/>
        </row>
        <row r="395">
          <cell r="A395"/>
          <cell r="H395"/>
        </row>
        <row r="396">
          <cell r="A396"/>
          <cell r="G396" t="str">
            <v>7ª medição</v>
          </cell>
          <cell r="H396">
            <v>2</v>
          </cell>
        </row>
        <row r="397">
          <cell r="A397"/>
          <cell r="H397"/>
        </row>
        <row r="398">
          <cell r="A398"/>
          <cell r="H398"/>
        </row>
        <row r="399">
          <cell r="A399"/>
          <cell r="F399"/>
          <cell r="G399" t="str">
            <v>Medido Acumulado</v>
          </cell>
          <cell r="H399">
            <v>2</v>
          </cell>
        </row>
        <row r="400">
          <cell r="A400"/>
          <cell r="F400"/>
          <cell r="G400" t="str">
            <v>Contrato</v>
          </cell>
          <cell r="H400">
            <v>0</v>
          </cell>
        </row>
        <row r="401">
          <cell r="A401"/>
          <cell r="F401"/>
          <cell r="G401" t="str">
            <v>Saldo</v>
          </cell>
          <cell r="H401">
            <v>-2</v>
          </cell>
        </row>
        <row r="402">
          <cell r="A402"/>
        </row>
        <row r="403">
          <cell r="A403" t="str">
            <v>17.1.4</v>
          </cell>
          <cell r="B403">
            <v>9.3000000000000007</v>
          </cell>
          <cell r="C403"/>
          <cell r="D403"/>
          <cell r="E403"/>
          <cell r="F403"/>
          <cell r="G403"/>
          <cell r="H403">
            <v>3.42</v>
          </cell>
          <cell r="I403" t="e">
            <v>#REF!</v>
          </cell>
        </row>
        <row r="404">
          <cell r="A404"/>
          <cell r="B404" t="str">
            <v xml:space="preserve">WC MASCULINO </v>
          </cell>
          <cell r="C404"/>
          <cell r="D404">
            <v>0.95</v>
          </cell>
          <cell r="E404"/>
          <cell r="F404">
            <v>1.8</v>
          </cell>
          <cell r="H404">
            <v>1.71</v>
          </cell>
        </row>
        <row r="405">
          <cell r="A405"/>
          <cell r="B405" t="str">
            <v>WC FEMININO</v>
          </cell>
          <cell r="C405"/>
          <cell r="D405">
            <v>0.95</v>
          </cell>
          <cell r="E405"/>
          <cell r="F405">
            <v>1.8</v>
          </cell>
          <cell r="H405">
            <v>1.71</v>
          </cell>
        </row>
        <row r="406">
          <cell r="A406"/>
          <cell r="B406"/>
          <cell r="C406"/>
          <cell r="D406"/>
          <cell r="E406"/>
          <cell r="H406">
            <v>0</v>
          </cell>
        </row>
        <row r="407">
          <cell r="A407"/>
          <cell r="H407"/>
        </row>
        <row r="408">
          <cell r="A408"/>
          <cell r="H408"/>
        </row>
        <row r="409">
          <cell r="A409"/>
          <cell r="G409" t="str">
            <v>7ª medição</v>
          </cell>
          <cell r="H409">
            <v>3.42</v>
          </cell>
        </row>
        <row r="410">
          <cell r="A410"/>
          <cell r="H410"/>
        </row>
        <row r="411">
          <cell r="A411"/>
          <cell r="H411"/>
        </row>
        <row r="412">
          <cell r="A412"/>
          <cell r="H412"/>
        </row>
        <row r="413">
          <cell r="A413"/>
          <cell r="F413"/>
          <cell r="G413" t="str">
            <v>Medido Acumulado</v>
          </cell>
          <cell r="H413">
            <v>3.42</v>
          </cell>
        </row>
        <row r="414">
          <cell r="A414"/>
          <cell r="F414"/>
          <cell r="G414" t="str">
            <v>Contrato</v>
          </cell>
          <cell r="H414">
            <v>5.8800000000000008</v>
          </cell>
        </row>
        <row r="415">
          <cell r="A415"/>
          <cell r="F415"/>
          <cell r="G415" t="str">
            <v>Saldo</v>
          </cell>
          <cell r="H415">
            <v>2.4600000000000009</v>
          </cell>
        </row>
        <row r="416">
          <cell r="A416"/>
        </row>
        <row r="417">
          <cell r="A417" t="str">
            <v>17.1.12</v>
          </cell>
          <cell r="B417">
            <v>1</v>
          </cell>
          <cell r="C417"/>
          <cell r="D417"/>
          <cell r="E417"/>
          <cell r="F417"/>
          <cell r="G417"/>
          <cell r="H417">
            <v>1</v>
          </cell>
          <cell r="I417" t="e">
            <v>#REF!</v>
          </cell>
        </row>
        <row r="418">
          <cell r="A418"/>
          <cell r="B418" t="str">
            <v>COPA</v>
          </cell>
          <cell r="C418">
            <v>1</v>
          </cell>
          <cell r="D418"/>
          <cell r="E418"/>
          <cell r="H418">
            <v>1</v>
          </cell>
        </row>
        <row r="419">
          <cell r="A419"/>
          <cell r="B419"/>
          <cell r="C419"/>
          <cell r="D419"/>
          <cell r="E419"/>
          <cell r="H419">
            <v>0</v>
          </cell>
        </row>
        <row r="420">
          <cell r="A420"/>
          <cell r="B420"/>
          <cell r="C420"/>
          <cell r="D420"/>
          <cell r="E420"/>
          <cell r="H420">
            <v>0</v>
          </cell>
        </row>
        <row r="421">
          <cell r="A421"/>
          <cell r="H421"/>
        </row>
        <row r="422">
          <cell r="A422"/>
          <cell r="H422"/>
        </row>
        <row r="423">
          <cell r="A423"/>
          <cell r="H423"/>
        </row>
        <row r="424">
          <cell r="A424"/>
          <cell r="G424" t="str">
            <v>7ªmedição</v>
          </cell>
          <cell r="H424">
            <v>1</v>
          </cell>
        </row>
        <row r="425">
          <cell r="A425"/>
          <cell r="H425"/>
        </row>
        <row r="426">
          <cell r="A426"/>
          <cell r="H426"/>
        </row>
        <row r="427">
          <cell r="A427"/>
          <cell r="F427"/>
          <cell r="G427" t="str">
            <v>Medido Acumulado</v>
          </cell>
          <cell r="H427">
            <v>1</v>
          </cell>
        </row>
        <row r="428">
          <cell r="A428"/>
          <cell r="F428"/>
          <cell r="G428" t="str">
            <v>Contrato</v>
          </cell>
          <cell r="H428">
            <v>0</v>
          </cell>
        </row>
        <row r="429">
          <cell r="A429"/>
          <cell r="F429"/>
          <cell r="G429" t="str">
            <v>Saldo</v>
          </cell>
          <cell r="H429">
            <v>-1</v>
          </cell>
        </row>
        <row r="430">
          <cell r="A430"/>
        </row>
        <row r="431">
          <cell r="A431" t="str">
            <v>18.5.1</v>
          </cell>
          <cell r="B431">
            <v>432.9</v>
          </cell>
          <cell r="C431"/>
          <cell r="D431"/>
          <cell r="E431"/>
          <cell r="F431"/>
          <cell r="G431"/>
          <cell r="H431">
            <v>128.1</v>
          </cell>
          <cell r="I431" t="e">
            <v>#REF!</v>
          </cell>
        </row>
        <row r="432">
          <cell r="A432"/>
          <cell r="B432" t="str">
            <v>DEFENSORIA</v>
          </cell>
          <cell r="E432">
            <v>6.7</v>
          </cell>
          <cell r="H432">
            <v>6.7</v>
          </cell>
        </row>
        <row r="433">
          <cell r="A433"/>
          <cell r="B433" t="str">
            <v>DISTRIBUIÇÃO</v>
          </cell>
          <cell r="E433">
            <v>7.3999999999999995</v>
          </cell>
          <cell r="H433">
            <v>7.3999999999999995</v>
          </cell>
        </row>
        <row r="434">
          <cell r="A434"/>
          <cell r="B434" t="str">
            <v>PROMOTORIA</v>
          </cell>
          <cell r="E434">
            <v>7.3999999999999995</v>
          </cell>
          <cell r="H434">
            <v>7.3999999999999995</v>
          </cell>
        </row>
        <row r="435">
          <cell r="A435"/>
          <cell r="B435" t="str">
            <v>WC PROMOTORIA</v>
          </cell>
          <cell r="E435">
            <v>3.7</v>
          </cell>
          <cell r="H435">
            <v>3.7</v>
          </cell>
        </row>
        <row r="436">
          <cell r="A436"/>
          <cell r="B436" t="str">
            <v xml:space="preserve">WC MASCULINO </v>
          </cell>
          <cell r="E436">
            <v>5.8</v>
          </cell>
          <cell r="H436">
            <v>5.8</v>
          </cell>
        </row>
        <row r="437">
          <cell r="A437"/>
          <cell r="B437" t="str">
            <v>WC FEMININO</v>
          </cell>
          <cell r="E437">
            <v>5.8</v>
          </cell>
          <cell r="H437">
            <v>5.8</v>
          </cell>
        </row>
        <row r="438">
          <cell r="A438"/>
          <cell r="B438" t="str">
            <v>WC PNE MASCULINO</v>
          </cell>
          <cell r="E438">
            <v>4.2</v>
          </cell>
          <cell r="H438">
            <v>4.2</v>
          </cell>
        </row>
        <row r="439">
          <cell r="A439"/>
          <cell r="B439" t="str">
            <v>WC PNE FEMININO</v>
          </cell>
          <cell r="E439">
            <v>4.2</v>
          </cell>
          <cell r="H439">
            <v>4.2</v>
          </cell>
        </row>
        <row r="440">
          <cell r="A440"/>
          <cell r="B440" t="str">
            <v>AUDIÊNCIA</v>
          </cell>
          <cell r="E440">
            <v>7.3999999999999995</v>
          </cell>
          <cell r="H440">
            <v>7.3999999999999995</v>
          </cell>
        </row>
        <row r="441">
          <cell r="A441"/>
          <cell r="B441" t="str">
            <v>JUIZ</v>
          </cell>
          <cell r="E441">
            <v>7.3999999999999995</v>
          </cell>
          <cell r="H441">
            <v>7.3999999999999995</v>
          </cell>
        </row>
        <row r="442">
          <cell r="A442"/>
          <cell r="B442" t="str">
            <v>WC JUIZ</v>
          </cell>
          <cell r="E442">
            <v>3.7</v>
          </cell>
          <cell r="H442">
            <v>3.7</v>
          </cell>
        </row>
        <row r="443">
          <cell r="A443"/>
          <cell r="B443" t="str">
            <v>ASSESSORIA</v>
          </cell>
          <cell r="E443">
            <v>7.3999999999999995</v>
          </cell>
          <cell r="H443">
            <v>7.3999999999999995</v>
          </cell>
        </row>
        <row r="444">
          <cell r="A444"/>
          <cell r="B444" t="str">
            <v>1ª VARA SECRETÁRIA</v>
          </cell>
          <cell r="C444">
            <v>3</v>
          </cell>
          <cell r="E444">
            <v>7.3999999999999995</v>
          </cell>
          <cell r="H444">
            <v>22.2</v>
          </cell>
        </row>
        <row r="445">
          <cell r="A445"/>
          <cell r="B445" t="str">
            <v>OAB</v>
          </cell>
          <cell r="E445">
            <v>7.3999999999999995</v>
          </cell>
          <cell r="H445">
            <v>7.3999999999999995</v>
          </cell>
        </row>
        <row r="446">
          <cell r="A446"/>
          <cell r="B446" t="str">
            <v xml:space="preserve">OFICIAIS </v>
          </cell>
          <cell r="E446">
            <v>7.3999999999999995</v>
          </cell>
          <cell r="H446">
            <v>7.3999999999999995</v>
          </cell>
        </row>
        <row r="447">
          <cell r="A447"/>
          <cell r="B447" t="str">
            <v>COPA</v>
          </cell>
          <cell r="E447">
            <v>7.3999999999999995</v>
          </cell>
          <cell r="H447">
            <v>7.3999999999999995</v>
          </cell>
        </row>
        <row r="448">
          <cell r="A448"/>
          <cell r="B448" t="str">
            <v>COPA</v>
          </cell>
          <cell r="E448">
            <v>5.2</v>
          </cell>
          <cell r="H448">
            <v>5.2</v>
          </cell>
        </row>
        <row r="449">
          <cell r="A449"/>
          <cell r="B449" t="str">
            <v>JURADOS</v>
          </cell>
          <cell r="E449">
            <v>7.3999999999999995</v>
          </cell>
          <cell r="H449">
            <v>7.3999999999999995</v>
          </cell>
        </row>
        <row r="450">
          <cell r="A450"/>
          <cell r="H450"/>
        </row>
        <row r="451">
          <cell r="A451"/>
          <cell r="H451"/>
        </row>
        <row r="452">
          <cell r="A452"/>
          <cell r="G452" t="str">
            <v>7ªmedição</v>
          </cell>
          <cell r="H452">
            <v>128.1</v>
          </cell>
        </row>
        <row r="453">
          <cell r="A453"/>
          <cell r="H453"/>
        </row>
        <row r="454">
          <cell r="A454"/>
          <cell r="F454"/>
          <cell r="G454" t="str">
            <v>Medido Acumulado</v>
          </cell>
          <cell r="H454">
            <v>128.1</v>
          </cell>
        </row>
        <row r="455">
          <cell r="A455"/>
          <cell r="F455"/>
          <cell r="G455" t="str">
            <v>Contrato</v>
          </cell>
          <cell r="H455">
            <v>75.71999999999997</v>
          </cell>
        </row>
        <row r="456">
          <cell r="A456"/>
          <cell r="F456"/>
          <cell r="G456" t="str">
            <v>Saldo</v>
          </cell>
          <cell r="H456">
            <v>-52.380000000000024</v>
          </cell>
        </row>
        <row r="457">
          <cell r="A457"/>
        </row>
        <row r="458">
          <cell r="A458" t="str">
            <v>21.6</v>
          </cell>
          <cell r="B458">
            <v>11</v>
          </cell>
          <cell r="C458"/>
          <cell r="D458"/>
          <cell r="E458"/>
          <cell r="F458"/>
          <cell r="G458"/>
          <cell r="H458">
            <v>9</v>
          </cell>
          <cell r="I458" t="e">
            <v>#REF!</v>
          </cell>
          <cell r="J458" t="str">
            <v>VER FOTOS</v>
          </cell>
        </row>
        <row r="459">
          <cell r="A459"/>
          <cell r="B459" t="str">
            <v>CORTES DE ÁRVORES E COQUEIROS NO INICIO DA OBRA (ÁREA DO ESTACIONAMENTO)</v>
          </cell>
          <cell r="C459">
            <v>9</v>
          </cell>
          <cell r="D459"/>
          <cell r="E459"/>
          <cell r="H459">
            <v>9</v>
          </cell>
        </row>
        <row r="460">
          <cell r="A460"/>
          <cell r="B460"/>
          <cell r="C460"/>
          <cell r="D460"/>
          <cell r="E460"/>
          <cell r="H460">
            <v>0</v>
          </cell>
        </row>
        <row r="461">
          <cell r="A461"/>
          <cell r="B461"/>
          <cell r="C461"/>
          <cell r="D461"/>
          <cell r="E461"/>
          <cell r="H461"/>
        </row>
        <row r="462">
          <cell r="A462"/>
          <cell r="C462"/>
          <cell r="H462"/>
        </row>
        <row r="463">
          <cell r="A463"/>
          <cell r="C463"/>
          <cell r="H463"/>
        </row>
        <row r="464">
          <cell r="A464"/>
          <cell r="C464"/>
          <cell r="H464"/>
        </row>
        <row r="465">
          <cell r="A465"/>
          <cell r="C465"/>
          <cell r="G465" t="str">
            <v>7ªmedição</v>
          </cell>
          <cell r="H465">
            <v>9</v>
          </cell>
        </row>
        <row r="466">
          <cell r="A466"/>
          <cell r="C466"/>
          <cell r="H466"/>
        </row>
        <row r="467">
          <cell r="A467"/>
          <cell r="C467"/>
          <cell r="H467"/>
        </row>
        <row r="468">
          <cell r="A468"/>
          <cell r="F468"/>
          <cell r="G468" t="str">
            <v>Medido Acumulado</v>
          </cell>
          <cell r="H468">
            <v>9</v>
          </cell>
        </row>
        <row r="469">
          <cell r="A469"/>
          <cell r="F469"/>
          <cell r="G469" t="str">
            <v>Contrato</v>
          </cell>
          <cell r="H469">
            <v>0</v>
          </cell>
        </row>
        <row r="470">
          <cell r="A470"/>
          <cell r="F470"/>
          <cell r="G470" t="str">
            <v>Saldo</v>
          </cell>
          <cell r="H470">
            <v>-9</v>
          </cell>
        </row>
        <row r="471">
          <cell r="A471"/>
        </row>
        <row r="472">
          <cell r="A472" t="str">
            <v>22.1.19</v>
          </cell>
          <cell r="B472">
            <v>13</v>
          </cell>
          <cell r="C472"/>
          <cell r="D472"/>
          <cell r="E472"/>
          <cell r="F472"/>
          <cell r="G472"/>
          <cell r="H472">
            <v>7</v>
          </cell>
          <cell r="I472" t="e">
            <v>#REF!</v>
          </cell>
        </row>
        <row r="473">
          <cell r="A473"/>
          <cell r="B473" t="str">
            <v>ÁREA EXTERNA - LADO DA LIXEIRA</v>
          </cell>
          <cell r="C473">
            <v>7</v>
          </cell>
          <cell r="D473"/>
          <cell r="E473"/>
          <cell r="H473">
            <v>7</v>
          </cell>
        </row>
        <row r="474">
          <cell r="A474"/>
          <cell r="B474"/>
          <cell r="C474"/>
          <cell r="D474"/>
          <cell r="E474"/>
          <cell r="H474">
            <v>0</v>
          </cell>
        </row>
        <row r="475">
          <cell r="A475"/>
          <cell r="B475"/>
          <cell r="C475"/>
          <cell r="D475"/>
          <cell r="E475"/>
          <cell r="H475">
            <v>0</v>
          </cell>
        </row>
        <row r="476">
          <cell r="A476"/>
          <cell r="C476"/>
          <cell r="H476">
            <v>0</v>
          </cell>
        </row>
        <row r="477">
          <cell r="A477"/>
          <cell r="C477"/>
          <cell r="H477">
            <v>0</v>
          </cell>
        </row>
        <row r="478">
          <cell r="A478"/>
          <cell r="C478"/>
          <cell r="H478">
            <v>0</v>
          </cell>
        </row>
        <row r="479">
          <cell r="A479"/>
          <cell r="C479"/>
          <cell r="H479">
            <v>0</v>
          </cell>
        </row>
        <row r="480">
          <cell r="A480"/>
          <cell r="C480"/>
          <cell r="H480">
            <v>0</v>
          </cell>
        </row>
        <row r="481">
          <cell r="A481"/>
          <cell r="C481"/>
          <cell r="H481">
            <v>0</v>
          </cell>
        </row>
        <row r="482">
          <cell r="A482"/>
          <cell r="F482"/>
          <cell r="G482" t="str">
            <v>Medido Acumulado</v>
          </cell>
          <cell r="H482" t="e">
            <v>#REF!</v>
          </cell>
        </row>
        <row r="483">
          <cell r="A483"/>
          <cell r="F483"/>
          <cell r="G483" t="str">
            <v>Contrato</v>
          </cell>
          <cell r="H483">
            <v>0</v>
          </cell>
        </row>
        <row r="484">
          <cell r="A484"/>
          <cell r="F484"/>
          <cell r="G484" t="str">
            <v>Saldo</v>
          </cell>
          <cell r="H484" t="e">
            <v>#REF!</v>
          </cell>
        </row>
        <row r="485">
          <cell r="A485"/>
        </row>
        <row r="486">
          <cell r="A486" t="str">
            <v>22.2.1</v>
          </cell>
          <cell r="B486">
            <v>212.92</v>
          </cell>
          <cell r="C486"/>
          <cell r="D486"/>
          <cell r="E486"/>
          <cell r="F486"/>
          <cell r="G486"/>
          <cell r="H486">
            <v>182.54</v>
          </cell>
          <cell r="I486" t="e">
            <v>#REF!</v>
          </cell>
        </row>
        <row r="487">
          <cell r="A487"/>
          <cell r="B487" t="str">
            <v>REDE ESTABILIZADA 50x50</v>
          </cell>
          <cell r="C487">
            <v>77.72</v>
          </cell>
          <cell r="D487"/>
          <cell r="E487"/>
          <cell r="H487">
            <v>77.72</v>
          </cell>
        </row>
        <row r="488">
          <cell r="A488"/>
          <cell r="B488" t="str">
            <v>ALARME</v>
          </cell>
          <cell r="C488">
            <v>9.17</v>
          </cell>
          <cell r="D488"/>
          <cell r="E488"/>
          <cell r="H488">
            <v>9.17</v>
          </cell>
        </row>
        <row r="489">
          <cell r="A489"/>
          <cell r="B489" t="str">
            <v>ELÉTRICA</v>
          </cell>
          <cell r="C489">
            <v>95.65</v>
          </cell>
          <cell r="H489">
            <v>95.65</v>
          </cell>
        </row>
        <row r="490">
          <cell r="A490"/>
          <cell r="C490"/>
          <cell r="H490">
            <v>0</v>
          </cell>
        </row>
        <row r="491">
          <cell r="A491"/>
          <cell r="C491"/>
          <cell r="H491">
            <v>0</v>
          </cell>
        </row>
        <row r="492">
          <cell r="A492"/>
          <cell r="C492"/>
          <cell r="H492">
            <v>0</v>
          </cell>
        </row>
        <row r="493">
          <cell r="A493"/>
          <cell r="C493"/>
          <cell r="H493">
            <v>0</v>
          </cell>
        </row>
        <row r="494">
          <cell r="A494"/>
          <cell r="F494"/>
          <cell r="G494" t="str">
            <v>Medido Acumulado</v>
          </cell>
          <cell r="H494" t="e">
            <v>#REF!</v>
          </cell>
        </row>
        <row r="495">
          <cell r="A495"/>
          <cell r="F495"/>
          <cell r="G495" t="str">
            <v>Contrato</v>
          </cell>
          <cell r="H495">
            <v>0</v>
          </cell>
        </row>
        <row r="496">
          <cell r="A496"/>
          <cell r="F496"/>
          <cell r="G496" t="str">
            <v>Saldo</v>
          </cell>
          <cell r="H496" t="e">
            <v>#REF!</v>
          </cell>
        </row>
        <row r="497">
          <cell r="A497"/>
        </row>
        <row r="498">
          <cell r="A498" t="str">
            <v>22.2.2</v>
          </cell>
          <cell r="B498">
            <v>49.37</v>
          </cell>
          <cell r="C498"/>
          <cell r="D498"/>
          <cell r="E498"/>
          <cell r="F498"/>
          <cell r="G498"/>
          <cell r="H498">
            <v>35.729999999999997</v>
          </cell>
          <cell r="I498" t="e">
            <v>#REF!</v>
          </cell>
        </row>
        <row r="499">
          <cell r="A499"/>
          <cell r="B499" t="str">
            <v>CABEAMENTO ESTRUTURADO</v>
          </cell>
          <cell r="C499">
            <v>24.4</v>
          </cell>
          <cell r="D499"/>
          <cell r="E499"/>
          <cell r="H499">
            <v>24.4</v>
          </cell>
        </row>
        <row r="500">
          <cell r="A500"/>
          <cell r="B500" t="str">
            <v>ELÉTRICA</v>
          </cell>
          <cell r="C500">
            <v>2.86</v>
          </cell>
          <cell r="D500"/>
          <cell r="E500"/>
          <cell r="H500">
            <v>2.86</v>
          </cell>
        </row>
        <row r="501">
          <cell r="A501"/>
          <cell r="B501" t="str">
            <v>ALIMENTADOR</v>
          </cell>
          <cell r="C501">
            <v>8.4700000000000006</v>
          </cell>
          <cell r="H501">
            <v>8.4700000000000006</v>
          </cell>
        </row>
        <row r="502">
          <cell r="A502"/>
          <cell r="C502"/>
          <cell r="H502">
            <v>0</v>
          </cell>
        </row>
        <row r="503">
          <cell r="A503"/>
          <cell r="C503"/>
          <cell r="H503">
            <v>0</v>
          </cell>
        </row>
        <row r="504">
          <cell r="A504"/>
          <cell r="C504"/>
          <cell r="H504">
            <v>0</v>
          </cell>
        </row>
        <row r="505">
          <cell r="A505"/>
          <cell r="C505"/>
          <cell r="H505">
            <v>0</v>
          </cell>
        </row>
        <row r="506">
          <cell r="A506"/>
          <cell r="F506"/>
          <cell r="G506" t="str">
            <v>Medido Acumulado</v>
          </cell>
          <cell r="H506" t="e">
            <v>#REF!</v>
          </cell>
        </row>
        <row r="507">
          <cell r="A507"/>
          <cell r="F507"/>
          <cell r="G507" t="str">
            <v>Contrato</v>
          </cell>
          <cell r="H507">
            <v>0</v>
          </cell>
        </row>
        <row r="508">
          <cell r="A508"/>
          <cell r="F508"/>
          <cell r="G508" t="str">
            <v>Saldo</v>
          </cell>
          <cell r="H508" t="e">
            <v>#REF!</v>
          </cell>
        </row>
        <row r="509">
          <cell r="A509"/>
        </row>
        <row r="510">
          <cell r="A510" t="str">
            <v>22.2.3</v>
          </cell>
          <cell r="B510">
            <v>27.6</v>
          </cell>
          <cell r="C510"/>
          <cell r="D510"/>
          <cell r="E510"/>
          <cell r="F510"/>
          <cell r="G510"/>
          <cell r="H510">
            <v>0</v>
          </cell>
          <cell r="I510" t="e">
            <v>#REF!</v>
          </cell>
        </row>
        <row r="511">
          <cell r="A511"/>
          <cell r="B511" t="str">
            <v>ELÉTRICA CLIMATIZAÇÃO</v>
          </cell>
          <cell r="C511">
            <v>0</v>
          </cell>
          <cell r="D511"/>
          <cell r="E511"/>
          <cell r="H511">
            <v>0</v>
          </cell>
        </row>
        <row r="512">
          <cell r="A512"/>
          <cell r="B512"/>
          <cell r="C512"/>
          <cell r="D512"/>
          <cell r="E512"/>
          <cell r="H512">
            <v>0</v>
          </cell>
        </row>
        <row r="513">
          <cell r="A513"/>
          <cell r="C513"/>
          <cell r="H513">
            <v>0</v>
          </cell>
        </row>
        <row r="514">
          <cell r="A514"/>
          <cell r="C514"/>
          <cell r="H514">
            <v>0</v>
          </cell>
        </row>
        <row r="515">
          <cell r="A515"/>
          <cell r="C515"/>
          <cell r="H515">
            <v>0</v>
          </cell>
        </row>
        <row r="516">
          <cell r="A516"/>
          <cell r="C516"/>
          <cell r="H516">
            <v>0</v>
          </cell>
        </row>
        <row r="517">
          <cell r="A517"/>
          <cell r="C517"/>
          <cell r="H517">
            <v>0</v>
          </cell>
        </row>
        <row r="518">
          <cell r="A518"/>
          <cell r="F518"/>
          <cell r="G518" t="str">
            <v>Medido Acumulado</v>
          </cell>
          <cell r="H518" t="e">
            <v>#REF!</v>
          </cell>
        </row>
        <row r="519">
          <cell r="A519"/>
          <cell r="F519"/>
          <cell r="G519" t="str">
            <v>Contrato</v>
          </cell>
          <cell r="H519">
            <v>0</v>
          </cell>
        </row>
        <row r="520">
          <cell r="A520"/>
          <cell r="F520"/>
          <cell r="G520" t="str">
            <v>Saldo</v>
          </cell>
          <cell r="H520" t="e">
            <v>#REF!</v>
          </cell>
        </row>
        <row r="521">
          <cell r="A521"/>
        </row>
        <row r="522">
          <cell r="A522" t="str">
            <v>22.7.1</v>
          </cell>
          <cell r="B522">
            <v>132.19999999999999</v>
          </cell>
          <cell r="C522"/>
          <cell r="D522"/>
          <cell r="E522"/>
          <cell r="F522"/>
          <cell r="G522"/>
          <cell r="H522">
            <v>132.19999999999999</v>
          </cell>
          <cell r="I522" t="e">
            <v>#REF!</v>
          </cell>
        </row>
        <row r="523">
          <cell r="A523"/>
          <cell r="B523" t="str">
            <v>CABEAMENTO ESTRUTURADO</v>
          </cell>
          <cell r="C523">
            <v>49.13</v>
          </cell>
          <cell r="D523"/>
          <cell r="E523"/>
          <cell r="H523">
            <v>49.13</v>
          </cell>
        </row>
        <row r="524">
          <cell r="A524"/>
          <cell r="B524" t="str">
            <v>DETECTOR DE PRESENÇA</v>
          </cell>
          <cell r="C524">
            <v>83.07</v>
          </cell>
          <cell r="H524">
            <v>83.07</v>
          </cell>
        </row>
        <row r="525">
          <cell r="A525"/>
          <cell r="C525"/>
          <cell r="H525">
            <v>0</v>
          </cell>
        </row>
        <row r="526">
          <cell r="A526"/>
          <cell r="C526"/>
          <cell r="H526">
            <v>0</v>
          </cell>
        </row>
        <row r="527">
          <cell r="A527"/>
          <cell r="C527"/>
          <cell r="H527">
            <v>0</v>
          </cell>
        </row>
        <row r="528">
          <cell r="A528"/>
          <cell r="F528"/>
          <cell r="G528" t="str">
            <v>Medido Acumulado</v>
          </cell>
          <cell r="H528" t="e">
            <v>#REF!</v>
          </cell>
        </row>
        <row r="529">
          <cell r="A529"/>
          <cell r="F529"/>
          <cell r="G529" t="str">
            <v>Contrato</v>
          </cell>
          <cell r="H529">
            <v>0</v>
          </cell>
        </row>
        <row r="530">
          <cell r="A530"/>
          <cell r="F530"/>
          <cell r="G530" t="str">
            <v>Saldo</v>
          </cell>
          <cell r="H530" t="e">
            <v>#REF!</v>
          </cell>
        </row>
        <row r="531">
          <cell r="A531"/>
        </row>
        <row r="532">
          <cell r="A532" t="str">
            <v>22.14.1</v>
          </cell>
          <cell r="B532">
            <v>3</v>
          </cell>
          <cell r="C532"/>
          <cell r="D532"/>
          <cell r="E532"/>
          <cell r="F532"/>
          <cell r="G532"/>
          <cell r="H532">
            <v>3</v>
          </cell>
          <cell r="I532" t="e">
            <v>#REF!</v>
          </cell>
        </row>
        <row r="533">
          <cell r="A533"/>
          <cell r="B533" t="str">
            <v>SUBESTAÇÃO</v>
          </cell>
          <cell r="C533">
            <v>3</v>
          </cell>
          <cell r="D533"/>
          <cell r="E533"/>
          <cell r="H533">
            <v>3</v>
          </cell>
        </row>
        <row r="534">
          <cell r="A534"/>
          <cell r="B534"/>
          <cell r="C534"/>
          <cell r="D534"/>
          <cell r="E534"/>
          <cell r="H534">
            <v>0</v>
          </cell>
        </row>
        <row r="535">
          <cell r="A535"/>
          <cell r="C535"/>
          <cell r="H535">
            <v>0</v>
          </cell>
        </row>
        <row r="536">
          <cell r="A536"/>
          <cell r="C536"/>
          <cell r="H536">
            <v>0</v>
          </cell>
        </row>
        <row r="537">
          <cell r="A537"/>
          <cell r="C537"/>
          <cell r="H537">
            <v>0</v>
          </cell>
        </row>
        <row r="538">
          <cell r="A538"/>
          <cell r="C538"/>
          <cell r="H538">
            <v>0</v>
          </cell>
        </row>
        <row r="539">
          <cell r="A539"/>
          <cell r="C539"/>
          <cell r="H539">
            <v>0</v>
          </cell>
        </row>
        <row r="540">
          <cell r="A540"/>
          <cell r="F540"/>
          <cell r="G540" t="str">
            <v>Medido Acumulado</v>
          </cell>
          <cell r="H540" t="e">
            <v>#REF!</v>
          </cell>
        </row>
        <row r="541">
          <cell r="A541"/>
          <cell r="F541"/>
          <cell r="G541" t="str">
            <v>Contrato</v>
          </cell>
          <cell r="H541">
            <v>0</v>
          </cell>
        </row>
        <row r="542">
          <cell r="A542"/>
          <cell r="F542"/>
          <cell r="G542" t="str">
            <v>Saldo</v>
          </cell>
          <cell r="H542" t="e">
            <v>#REF!</v>
          </cell>
        </row>
        <row r="543">
          <cell r="A543"/>
        </row>
        <row r="544">
          <cell r="A544" t="str">
            <v>22.14.2</v>
          </cell>
          <cell r="B544">
            <v>3</v>
          </cell>
          <cell r="C544"/>
          <cell r="D544"/>
          <cell r="E544"/>
          <cell r="F544"/>
          <cell r="G544"/>
          <cell r="H544">
            <v>3</v>
          </cell>
          <cell r="I544" t="e">
            <v>#REF!</v>
          </cell>
        </row>
        <row r="545">
          <cell r="A545"/>
          <cell r="B545" t="str">
            <v>SUBESTAÇÃO</v>
          </cell>
          <cell r="C545">
            <v>3</v>
          </cell>
          <cell r="D545"/>
          <cell r="E545"/>
          <cell r="H545">
            <v>3</v>
          </cell>
        </row>
        <row r="546">
          <cell r="A546"/>
          <cell r="B546"/>
          <cell r="C546"/>
          <cell r="D546"/>
          <cell r="E546"/>
          <cell r="H546">
            <v>0</v>
          </cell>
        </row>
        <row r="547">
          <cell r="A547"/>
          <cell r="C547"/>
          <cell r="H547">
            <v>0</v>
          </cell>
        </row>
        <row r="548">
          <cell r="A548"/>
          <cell r="C548"/>
          <cell r="H548">
            <v>0</v>
          </cell>
        </row>
        <row r="549">
          <cell r="A549"/>
          <cell r="C549"/>
          <cell r="H549">
            <v>0</v>
          </cell>
        </row>
        <row r="550">
          <cell r="A550"/>
          <cell r="C550"/>
          <cell r="H550">
            <v>0</v>
          </cell>
        </row>
        <row r="551">
          <cell r="A551"/>
          <cell r="C551"/>
          <cell r="H551">
            <v>0</v>
          </cell>
        </row>
        <row r="552">
          <cell r="A552"/>
          <cell r="F552"/>
          <cell r="G552" t="str">
            <v>Medido Acumulado</v>
          </cell>
          <cell r="H552" t="e">
            <v>#REF!</v>
          </cell>
        </row>
        <row r="553">
          <cell r="A553"/>
          <cell r="F553"/>
          <cell r="G553" t="str">
            <v>Contrato</v>
          </cell>
          <cell r="H553">
            <v>0</v>
          </cell>
        </row>
        <row r="554">
          <cell r="A554"/>
          <cell r="F554"/>
          <cell r="G554" t="str">
            <v>Saldo</v>
          </cell>
          <cell r="H554" t="e">
            <v>#REF!</v>
          </cell>
        </row>
        <row r="555">
          <cell r="A555"/>
        </row>
        <row r="556">
          <cell r="A556" t="str">
            <v>22.14.3</v>
          </cell>
          <cell r="B556">
            <v>9</v>
          </cell>
          <cell r="C556"/>
          <cell r="D556"/>
          <cell r="E556"/>
          <cell r="F556"/>
          <cell r="G556"/>
          <cell r="H556">
            <v>9</v>
          </cell>
          <cell r="I556" t="e">
            <v>#REF!</v>
          </cell>
        </row>
        <row r="557">
          <cell r="A557"/>
          <cell r="B557" t="str">
            <v>SUBESTAÇÃO</v>
          </cell>
          <cell r="C557">
            <v>9</v>
          </cell>
          <cell r="D557"/>
          <cell r="E557"/>
          <cell r="H557">
            <v>9</v>
          </cell>
        </row>
        <row r="558">
          <cell r="A558"/>
          <cell r="B558"/>
          <cell r="C558"/>
          <cell r="D558"/>
          <cell r="E558"/>
          <cell r="H558">
            <v>0</v>
          </cell>
        </row>
        <row r="559">
          <cell r="A559"/>
          <cell r="C559"/>
          <cell r="H559">
            <v>0</v>
          </cell>
        </row>
        <row r="560">
          <cell r="A560"/>
          <cell r="C560"/>
          <cell r="H560">
            <v>0</v>
          </cell>
        </row>
        <row r="561">
          <cell r="A561"/>
          <cell r="C561"/>
          <cell r="H561">
            <v>0</v>
          </cell>
        </row>
        <row r="562">
          <cell r="A562"/>
          <cell r="C562"/>
          <cell r="H562">
            <v>0</v>
          </cell>
        </row>
        <row r="563">
          <cell r="A563"/>
          <cell r="C563"/>
          <cell r="H563">
            <v>0</v>
          </cell>
        </row>
        <row r="564">
          <cell r="A564"/>
          <cell r="F564"/>
          <cell r="G564" t="str">
            <v>Medido Acumulado</v>
          </cell>
          <cell r="H564" t="e">
            <v>#REF!</v>
          </cell>
        </row>
        <row r="565">
          <cell r="A565"/>
          <cell r="F565"/>
          <cell r="G565" t="str">
            <v>Contrato</v>
          </cell>
          <cell r="H565">
            <v>0</v>
          </cell>
        </row>
        <row r="566">
          <cell r="A566"/>
          <cell r="F566"/>
          <cell r="G566" t="str">
            <v>Saldo</v>
          </cell>
          <cell r="H566" t="e">
            <v>#REF!</v>
          </cell>
        </row>
        <row r="567">
          <cell r="A567"/>
        </row>
        <row r="568">
          <cell r="A568" t="str">
            <v>22.14.4</v>
          </cell>
          <cell r="B568">
            <v>9</v>
          </cell>
          <cell r="C568"/>
          <cell r="D568"/>
          <cell r="E568"/>
          <cell r="F568"/>
          <cell r="G568"/>
          <cell r="H568">
            <v>9</v>
          </cell>
          <cell r="I568" t="e">
            <v>#REF!</v>
          </cell>
        </row>
        <row r="569">
          <cell r="A569"/>
          <cell r="B569" t="str">
            <v>SUBESTAÇÃO</v>
          </cell>
          <cell r="C569">
            <v>9</v>
          </cell>
          <cell r="D569"/>
          <cell r="E569"/>
          <cell r="H569">
            <v>9</v>
          </cell>
        </row>
        <row r="570">
          <cell r="A570"/>
          <cell r="B570"/>
          <cell r="C570"/>
          <cell r="D570"/>
          <cell r="E570"/>
          <cell r="H570">
            <v>0</v>
          </cell>
        </row>
        <row r="571">
          <cell r="A571"/>
          <cell r="C571"/>
          <cell r="H571">
            <v>0</v>
          </cell>
        </row>
        <row r="572">
          <cell r="A572"/>
          <cell r="C572"/>
          <cell r="H572">
            <v>0</v>
          </cell>
        </row>
        <row r="573">
          <cell r="A573"/>
          <cell r="C573"/>
          <cell r="H573">
            <v>0</v>
          </cell>
        </row>
        <row r="574">
          <cell r="A574"/>
          <cell r="C574"/>
          <cell r="H574">
            <v>0</v>
          </cell>
        </row>
        <row r="575">
          <cell r="A575"/>
          <cell r="C575"/>
          <cell r="H575">
            <v>0</v>
          </cell>
        </row>
        <row r="576">
          <cell r="A576"/>
          <cell r="F576"/>
          <cell r="G576" t="str">
            <v>Medido Acumulado</v>
          </cell>
          <cell r="H576" t="e">
            <v>#REF!</v>
          </cell>
        </row>
        <row r="577">
          <cell r="A577"/>
          <cell r="F577"/>
          <cell r="G577" t="str">
            <v>Contrato</v>
          </cell>
          <cell r="H577">
            <v>0</v>
          </cell>
        </row>
        <row r="578">
          <cell r="A578"/>
          <cell r="F578"/>
          <cell r="G578" t="str">
            <v>Saldo</v>
          </cell>
          <cell r="H578" t="e">
            <v>#REF!</v>
          </cell>
        </row>
        <row r="579">
          <cell r="A579"/>
        </row>
        <row r="580">
          <cell r="A580" t="str">
            <v>22.14.5</v>
          </cell>
          <cell r="B580">
            <v>1</v>
          </cell>
          <cell r="C580"/>
          <cell r="D580"/>
          <cell r="E580"/>
          <cell r="F580"/>
          <cell r="G580"/>
          <cell r="H580">
            <v>1</v>
          </cell>
          <cell r="I580" t="e">
            <v>#REF!</v>
          </cell>
        </row>
        <row r="581">
          <cell r="A581"/>
          <cell r="B581" t="str">
            <v>SUBESTAÇÃO</v>
          </cell>
          <cell r="C581">
            <v>1</v>
          </cell>
          <cell r="D581"/>
          <cell r="E581"/>
          <cell r="H581">
            <v>1</v>
          </cell>
        </row>
        <row r="582">
          <cell r="A582"/>
          <cell r="B582"/>
          <cell r="C582"/>
          <cell r="D582"/>
          <cell r="E582"/>
          <cell r="H582">
            <v>0</v>
          </cell>
        </row>
        <row r="583">
          <cell r="A583"/>
          <cell r="C583"/>
          <cell r="H583">
            <v>0</v>
          </cell>
        </row>
        <row r="584">
          <cell r="A584"/>
          <cell r="C584"/>
          <cell r="H584">
            <v>0</v>
          </cell>
        </row>
        <row r="585">
          <cell r="A585"/>
          <cell r="C585"/>
          <cell r="H585">
            <v>0</v>
          </cell>
        </row>
        <row r="586">
          <cell r="A586"/>
          <cell r="C586"/>
          <cell r="H586">
            <v>0</v>
          </cell>
        </row>
        <row r="587">
          <cell r="A587"/>
          <cell r="C587"/>
          <cell r="H587">
            <v>0</v>
          </cell>
        </row>
        <row r="588">
          <cell r="A588"/>
          <cell r="F588"/>
          <cell r="G588" t="str">
            <v>Medido Acumulado</v>
          </cell>
          <cell r="H588" t="e">
            <v>#REF!</v>
          </cell>
        </row>
        <row r="589">
          <cell r="A589"/>
          <cell r="F589"/>
          <cell r="G589" t="str">
            <v>Contrato</v>
          </cell>
          <cell r="H589">
            <v>0</v>
          </cell>
        </row>
        <row r="590">
          <cell r="A590"/>
          <cell r="F590"/>
          <cell r="G590" t="str">
            <v>Saldo</v>
          </cell>
          <cell r="H590" t="e">
            <v>#REF!</v>
          </cell>
        </row>
        <row r="591">
          <cell r="A591"/>
        </row>
        <row r="592">
          <cell r="A592" t="str">
            <v>25.3.1</v>
          </cell>
          <cell r="B592">
            <v>13</v>
          </cell>
          <cell r="C592"/>
          <cell r="D592"/>
          <cell r="E592"/>
          <cell r="F592"/>
          <cell r="G592"/>
          <cell r="H592">
            <v>7</v>
          </cell>
          <cell r="I592" t="e">
            <v>#REF!</v>
          </cell>
          <cell r="J592" t="str">
            <v>OK</v>
          </cell>
        </row>
        <row r="593">
          <cell r="A593"/>
          <cell r="B593" t="str">
            <v>WC FEMININO</v>
          </cell>
          <cell r="C593">
            <v>1</v>
          </cell>
          <cell r="H593">
            <v>1</v>
          </cell>
        </row>
        <row r="594">
          <cell r="A594"/>
          <cell r="B594" t="str">
            <v>WC MASCULINO</v>
          </cell>
          <cell r="C594">
            <v>1</v>
          </cell>
          <cell r="H594">
            <v>1</v>
          </cell>
        </row>
        <row r="595">
          <cell r="A595"/>
          <cell r="B595" t="str">
            <v>WC PROMOTORIA</v>
          </cell>
          <cell r="C595">
            <v>1</v>
          </cell>
          <cell r="H595">
            <v>1</v>
          </cell>
        </row>
        <row r="596">
          <cell r="A596"/>
          <cell r="B596" t="str">
            <v>WC JUIZ</v>
          </cell>
          <cell r="C596">
            <v>1</v>
          </cell>
          <cell r="H596">
            <v>1</v>
          </cell>
        </row>
        <row r="597">
          <cell r="A597"/>
          <cell r="B597" t="str">
            <v>WC JURADOS</v>
          </cell>
          <cell r="C597">
            <v>1</v>
          </cell>
          <cell r="H597">
            <v>1</v>
          </cell>
        </row>
        <row r="598">
          <cell r="A598"/>
          <cell r="B598" t="str">
            <v>COPA</v>
          </cell>
          <cell r="C598">
            <v>1</v>
          </cell>
          <cell r="H598">
            <v>1</v>
          </cell>
        </row>
        <row r="599">
          <cell r="A599"/>
          <cell r="B599" t="str">
            <v>DML</v>
          </cell>
          <cell r="C599">
            <v>1</v>
          </cell>
          <cell r="H599">
            <v>1</v>
          </cell>
        </row>
        <row r="600">
          <cell r="A600"/>
          <cell r="B600"/>
          <cell r="C600"/>
          <cell r="D600"/>
          <cell r="E600"/>
          <cell r="F600"/>
          <cell r="G600"/>
          <cell r="H600"/>
          <cell r="I600"/>
          <cell r="J600"/>
        </row>
        <row r="601">
          <cell r="A601"/>
          <cell r="B601"/>
          <cell r="C601"/>
          <cell r="D601"/>
          <cell r="E601"/>
          <cell r="F601"/>
          <cell r="G601"/>
          <cell r="H601"/>
          <cell r="I601"/>
          <cell r="J601"/>
        </row>
        <row r="602">
          <cell r="A602"/>
          <cell r="B602"/>
          <cell r="C602"/>
          <cell r="D602"/>
          <cell r="E602"/>
          <cell r="F602"/>
          <cell r="G602" t="str">
            <v>7ªmedição</v>
          </cell>
          <cell r="H602">
            <v>7</v>
          </cell>
          <cell r="I602"/>
          <cell r="J602"/>
        </row>
        <row r="603">
          <cell r="A603"/>
          <cell r="B603"/>
          <cell r="C603"/>
          <cell r="D603"/>
          <cell r="E603"/>
          <cell r="F603"/>
          <cell r="G603"/>
          <cell r="H603"/>
          <cell r="I603"/>
          <cell r="J603"/>
        </row>
        <row r="604">
          <cell r="A604"/>
          <cell r="F604"/>
          <cell r="G604" t="str">
            <v>Medido Acumulado</v>
          </cell>
          <cell r="H604">
            <v>7</v>
          </cell>
        </row>
        <row r="605">
          <cell r="A605"/>
          <cell r="F605"/>
          <cell r="G605" t="str">
            <v>Contrato</v>
          </cell>
          <cell r="H605">
            <v>3</v>
          </cell>
        </row>
        <row r="606">
          <cell r="A606"/>
          <cell r="F606"/>
          <cell r="G606" t="str">
            <v>Saldo</v>
          </cell>
          <cell r="H606">
            <v>-4</v>
          </cell>
        </row>
        <row r="607">
          <cell r="A607"/>
        </row>
        <row r="608">
          <cell r="A608" t="str">
            <v>25.3.2</v>
          </cell>
          <cell r="B608">
            <v>6</v>
          </cell>
          <cell r="C608"/>
          <cell r="D608"/>
          <cell r="E608"/>
          <cell r="F608"/>
          <cell r="G608"/>
          <cell r="H608">
            <v>2</v>
          </cell>
          <cell r="I608" t="e">
            <v>#REF!</v>
          </cell>
          <cell r="J608" t="str">
            <v>OK</v>
          </cell>
        </row>
        <row r="609">
          <cell r="A609"/>
          <cell r="B609" t="str">
            <v>CUSTÓDIA</v>
          </cell>
          <cell r="C609">
            <v>2</v>
          </cell>
          <cell r="H609">
            <v>2</v>
          </cell>
        </row>
        <row r="610">
          <cell r="A610"/>
          <cell r="H610">
            <v>0</v>
          </cell>
        </row>
        <row r="611">
          <cell r="A611"/>
          <cell r="H611">
            <v>0</v>
          </cell>
        </row>
        <row r="612">
          <cell r="A612"/>
          <cell r="H612"/>
        </row>
        <row r="613">
          <cell r="A613"/>
          <cell r="H613"/>
        </row>
        <row r="614">
          <cell r="A614"/>
          <cell r="H614"/>
        </row>
        <row r="615">
          <cell r="A615"/>
          <cell r="H615"/>
        </row>
        <row r="616">
          <cell r="A616"/>
          <cell r="G616" t="str">
            <v>7ª medição</v>
          </cell>
          <cell r="H616">
            <v>2</v>
          </cell>
        </row>
        <row r="617">
          <cell r="A617"/>
          <cell r="H617"/>
        </row>
        <row r="618">
          <cell r="A618"/>
          <cell r="H618"/>
        </row>
        <row r="619">
          <cell r="A619"/>
          <cell r="H619"/>
        </row>
        <row r="620">
          <cell r="A620"/>
          <cell r="F620"/>
          <cell r="G620" t="str">
            <v>Medido Acumulado</v>
          </cell>
          <cell r="H620">
            <v>2</v>
          </cell>
        </row>
        <row r="621">
          <cell r="A621"/>
          <cell r="F621"/>
          <cell r="G621" t="str">
            <v>Contrato</v>
          </cell>
          <cell r="H621">
            <v>0</v>
          </cell>
        </row>
        <row r="622">
          <cell r="A622"/>
          <cell r="F622"/>
          <cell r="G622" t="str">
            <v>Saldo</v>
          </cell>
          <cell r="H622">
            <v>-2</v>
          </cell>
        </row>
        <row r="623">
          <cell r="A623"/>
        </row>
        <row r="624">
          <cell r="A624" t="str">
            <v>25.3.4</v>
          </cell>
          <cell r="B624">
            <v>4</v>
          </cell>
          <cell r="C624"/>
          <cell r="D624"/>
          <cell r="E624"/>
          <cell r="F624"/>
          <cell r="G624"/>
          <cell r="H624">
            <v>2</v>
          </cell>
          <cell r="I624" t="e">
            <v>#REF!</v>
          </cell>
          <cell r="J624" t="str">
            <v>OK</v>
          </cell>
        </row>
        <row r="625">
          <cell r="A625"/>
          <cell r="B625" t="str">
            <v>WC MASCULINO</v>
          </cell>
          <cell r="C625">
            <v>1</v>
          </cell>
          <cell r="H625">
            <v>1</v>
          </cell>
        </row>
        <row r="626">
          <cell r="A626"/>
          <cell r="B626" t="str">
            <v>WC FEMININO</v>
          </cell>
          <cell r="C626">
            <v>1</v>
          </cell>
          <cell r="H626">
            <v>1</v>
          </cell>
        </row>
        <row r="627">
          <cell r="A627"/>
          <cell r="H627">
            <v>0</v>
          </cell>
        </row>
        <row r="628">
          <cell r="A628"/>
          <cell r="H628"/>
        </row>
        <row r="629">
          <cell r="A629"/>
          <cell r="H629"/>
        </row>
        <row r="630">
          <cell r="A630"/>
          <cell r="H630"/>
        </row>
        <row r="631">
          <cell r="A631"/>
          <cell r="G631" t="str">
            <v>7ªmedição</v>
          </cell>
          <cell r="H631">
            <v>2</v>
          </cell>
        </row>
        <row r="632">
          <cell r="A632"/>
          <cell r="H632"/>
        </row>
        <row r="633">
          <cell r="A633"/>
          <cell r="H633"/>
        </row>
        <row r="634">
          <cell r="A634"/>
          <cell r="H634"/>
        </row>
        <row r="635">
          <cell r="A635"/>
          <cell r="F635"/>
          <cell r="G635" t="str">
            <v>Medido Acumulado</v>
          </cell>
          <cell r="H635">
            <v>2</v>
          </cell>
        </row>
        <row r="636">
          <cell r="A636"/>
          <cell r="F636"/>
          <cell r="G636" t="str">
            <v>Contrato</v>
          </cell>
          <cell r="H636">
            <v>2</v>
          </cell>
        </row>
        <row r="637">
          <cell r="A637"/>
          <cell r="F637"/>
          <cell r="G637" t="str">
            <v>Saldo</v>
          </cell>
          <cell r="H637">
            <v>0</v>
          </cell>
        </row>
        <row r="638">
          <cell r="A638"/>
        </row>
        <row r="639">
          <cell r="A639" t="str">
            <v>25.5.1</v>
          </cell>
          <cell r="B639">
            <v>45</v>
          </cell>
          <cell r="C639"/>
          <cell r="D639"/>
          <cell r="E639"/>
          <cell r="F639"/>
          <cell r="G639"/>
          <cell r="H639">
            <v>28</v>
          </cell>
          <cell r="I639" t="e">
            <v>#REF!</v>
          </cell>
          <cell r="J639" t="str">
            <v>OK</v>
          </cell>
        </row>
        <row r="640">
          <cell r="A640"/>
          <cell r="B640" t="str">
            <v>WC MASCULINO</v>
          </cell>
          <cell r="C640">
            <v>7</v>
          </cell>
          <cell r="H640">
            <v>7</v>
          </cell>
        </row>
        <row r="641">
          <cell r="A641"/>
          <cell r="B641" t="str">
            <v>WC FEMININO</v>
          </cell>
          <cell r="C641">
            <v>7</v>
          </cell>
          <cell r="H641">
            <v>7</v>
          </cell>
        </row>
        <row r="642">
          <cell r="A642"/>
          <cell r="B642" t="str">
            <v>WC PNE MASCULINO</v>
          </cell>
          <cell r="C642">
            <v>2</v>
          </cell>
          <cell r="H642">
            <v>2</v>
          </cell>
        </row>
        <row r="643">
          <cell r="A643"/>
          <cell r="B643" t="str">
            <v>WC PNE FEMININO</v>
          </cell>
          <cell r="C643">
            <v>2</v>
          </cell>
          <cell r="H643">
            <v>2</v>
          </cell>
        </row>
        <row r="644">
          <cell r="A644"/>
          <cell r="B644" t="str">
            <v>WC PROMOTORIA</v>
          </cell>
          <cell r="C644">
            <v>2</v>
          </cell>
          <cell r="H644">
            <v>2</v>
          </cell>
        </row>
        <row r="645">
          <cell r="A645"/>
          <cell r="B645" t="str">
            <v>WC JUIZ</v>
          </cell>
          <cell r="C645">
            <v>2</v>
          </cell>
          <cell r="H645">
            <v>2</v>
          </cell>
        </row>
        <row r="646">
          <cell r="A646"/>
          <cell r="B646" t="str">
            <v>WC JURADOS</v>
          </cell>
          <cell r="C646">
            <v>2</v>
          </cell>
          <cell r="H646">
            <v>2</v>
          </cell>
        </row>
        <row r="647">
          <cell r="A647"/>
          <cell r="B647" t="str">
            <v>DML</v>
          </cell>
          <cell r="C647">
            <v>1</v>
          </cell>
          <cell r="H647">
            <v>1</v>
          </cell>
        </row>
        <row r="648">
          <cell r="A648"/>
          <cell r="B648" t="str">
            <v>COPA</v>
          </cell>
          <cell r="C648">
            <v>1</v>
          </cell>
          <cell r="H648">
            <v>1</v>
          </cell>
        </row>
        <row r="649">
          <cell r="A649"/>
          <cell r="B649" t="str">
            <v>CUSTÓDIA</v>
          </cell>
          <cell r="C649">
            <v>2</v>
          </cell>
          <cell r="H649">
            <v>2</v>
          </cell>
        </row>
        <row r="650">
          <cell r="A650"/>
          <cell r="B650"/>
          <cell r="C650"/>
          <cell r="D650"/>
          <cell r="E650"/>
          <cell r="F650"/>
          <cell r="G650"/>
          <cell r="H650"/>
          <cell r="I650"/>
          <cell r="J650"/>
        </row>
        <row r="651">
          <cell r="A651"/>
          <cell r="B651"/>
          <cell r="C651"/>
          <cell r="D651"/>
          <cell r="E651"/>
          <cell r="F651"/>
          <cell r="G651"/>
          <cell r="H651"/>
          <cell r="I651"/>
          <cell r="J651"/>
        </row>
        <row r="652">
          <cell r="A652"/>
          <cell r="B652"/>
          <cell r="C652"/>
          <cell r="D652"/>
          <cell r="E652"/>
          <cell r="F652"/>
          <cell r="G652" t="str">
            <v>7ªmedição</v>
          </cell>
          <cell r="H652">
            <v>28</v>
          </cell>
          <cell r="I652"/>
          <cell r="J652"/>
        </row>
        <row r="653">
          <cell r="A653"/>
          <cell r="H653"/>
        </row>
        <row r="654">
          <cell r="A654"/>
          <cell r="H654"/>
        </row>
        <row r="655">
          <cell r="A655"/>
          <cell r="F655"/>
          <cell r="G655" t="str">
            <v>Medido Acumulado</v>
          </cell>
          <cell r="H655">
            <v>28</v>
          </cell>
        </row>
        <row r="656">
          <cell r="A656"/>
          <cell r="F656"/>
          <cell r="G656" t="str">
            <v>Contrato</v>
          </cell>
          <cell r="H656">
            <v>8</v>
          </cell>
        </row>
        <row r="657">
          <cell r="A657"/>
          <cell r="F657"/>
          <cell r="G657" t="str">
            <v>Saldo</v>
          </cell>
          <cell r="H657">
            <v>-20</v>
          </cell>
        </row>
        <row r="658">
          <cell r="A658"/>
        </row>
        <row r="659">
          <cell r="A659" t="str">
            <v>25.5.2</v>
          </cell>
          <cell r="B659">
            <v>12</v>
          </cell>
          <cell r="C659"/>
          <cell r="D659"/>
          <cell r="E659"/>
          <cell r="F659"/>
          <cell r="G659"/>
          <cell r="H659">
            <v>12</v>
          </cell>
          <cell r="I659" t="e">
            <v>#REF!</v>
          </cell>
          <cell r="J659" t="str">
            <v>OK</v>
          </cell>
        </row>
        <row r="660">
          <cell r="A660"/>
          <cell r="B660" t="str">
            <v>WC MASCULINO</v>
          </cell>
          <cell r="C660">
            <v>2</v>
          </cell>
          <cell r="H660">
            <v>2</v>
          </cell>
        </row>
        <row r="661">
          <cell r="A661"/>
          <cell r="B661" t="str">
            <v>WC FEMININO</v>
          </cell>
          <cell r="C661">
            <v>3</v>
          </cell>
          <cell r="H661">
            <v>3</v>
          </cell>
        </row>
        <row r="662">
          <cell r="A662"/>
          <cell r="B662" t="str">
            <v>WC PNE MASCULINO</v>
          </cell>
          <cell r="C662">
            <v>1</v>
          </cell>
          <cell r="H662">
            <v>1</v>
          </cell>
        </row>
        <row r="663">
          <cell r="A663"/>
          <cell r="B663" t="str">
            <v>WC PNE FEMININO</v>
          </cell>
          <cell r="C663">
            <v>1</v>
          </cell>
          <cell r="H663">
            <v>1</v>
          </cell>
        </row>
        <row r="664">
          <cell r="A664"/>
          <cell r="B664" t="str">
            <v>WC PROMOTORIA</v>
          </cell>
          <cell r="C664">
            <v>1</v>
          </cell>
          <cell r="H664">
            <v>1</v>
          </cell>
        </row>
        <row r="665">
          <cell r="A665"/>
          <cell r="B665" t="str">
            <v>WC JUIZ</v>
          </cell>
          <cell r="C665">
            <v>1</v>
          </cell>
          <cell r="H665">
            <v>1</v>
          </cell>
        </row>
        <row r="666">
          <cell r="A666"/>
          <cell r="B666" t="str">
            <v>WC JURADOS</v>
          </cell>
          <cell r="C666">
            <v>1</v>
          </cell>
          <cell r="H666">
            <v>1</v>
          </cell>
        </row>
        <row r="667">
          <cell r="A667"/>
          <cell r="B667" t="str">
            <v>CUSTÓDIA</v>
          </cell>
          <cell r="C667">
            <v>2</v>
          </cell>
          <cell r="H667">
            <v>2</v>
          </cell>
        </row>
        <row r="668">
          <cell r="A668"/>
          <cell r="B668"/>
          <cell r="C668"/>
          <cell r="D668"/>
          <cell r="E668"/>
          <cell r="F668"/>
          <cell r="G668"/>
          <cell r="H668"/>
          <cell r="I668"/>
          <cell r="J668"/>
        </row>
        <row r="669">
          <cell r="A669"/>
          <cell r="B669"/>
          <cell r="C669"/>
          <cell r="D669"/>
          <cell r="E669"/>
          <cell r="F669"/>
          <cell r="G669" t="str">
            <v>7ª medição</v>
          </cell>
          <cell r="H669">
            <v>12</v>
          </cell>
          <cell r="I669"/>
          <cell r="J669"/>
        </row>
        <row r="670">
          <cell r="A670"/>
          <cell r="B670"/>
          <cell r="C670"/>
          <cell r="D670"/>
          <cell r="E670"/>
          <cell r="F670"/>
          <cell r="G670"/>
          <cell r="H670"/>
          <cell r="I670"/>
          <cell r="J670"/>
        </row>
        <row r="671">
          <cell r="A671"/>
          <cell r="H671"/>
        </row>
        <row r="672">
          <cell r="A672"/>
          <cell r="F672"/>
          <cell r="G672" t="str">
            <v>Medido Acumulado</v>
          </cell>
          <cell r="H672">
            <v>12</v>
          </cell>
        </row>
        <row r="673">
          <cell r="A673"/>
          <cell r="F673"/>
          <cell r="G673" t="str">
            <v>Contrato</v>
          </cell>
          <cell r="H673">
            <v>0</v>
          </cell>
        </row>
        <row r="674">
          <cell r="A674"/>
          <cell r="F674"/>
          <cell r="G674" t="str">
            <v>Saldo</v>
          </cell>
          <cell r="H674">
            <v>-12</v>
          </cell>
        </row>
        <row r="675">
          <cell r="A675"/>
        </row>
        <row r="676">
          <cell r="A676" t="str">
            <v>25.5.3</v>
          </cell>
          <cell r="B676">
            <v>2</v>
          </cell>
          <cell r="C676"/>
          <cell r="D676"/>
          <cell r="E676"/>
          <cell r="F676"/>
          <cell r="G676"/>
          <cell r="H676">
            <v>2</v>
          </cell>
          <cell r="I676" t="e">
            <v>#REF!</v>
          </cell>
          <cell r="J676" t="str">
            <v>OK</v>
          </cell>
        </row>
        <row r="677">
          <cell r="A677"/>
          <cell r="B677" t="str">
            <v xml:space="preserve">COPA </v>
          </cell>
          <cell r="C677">
            <v>1</v>
          </cell>
          <cell r="H677">
            <v>1</v>
          </cell>
        </row>
        <row r="678">
          <cell r="A678"/>
          <cell r="B678" t="str">
            <v>DML</v>
          </cell>
          <cell r="C678">
            <v>1</v>
          </cell>
          <cell r="H678">
            <v>1</v>
          </cell>
        </row>
        <row r="679">
          <cell r="A679"/>
          <cell r="H679">
            <v>0</v>
          </cell>
        </row>
        <row r="680">
          <cell r="A680"/>
          <cell r="H680"/>
        </row>
        <row r="681">
          <cell r="A681"/>
          <cell r="H681"/>
        </row>
        <row r="682">
          <cell r="A682"/>
          <cell r="H682"/>
        </row>
        <row r="683">
          <cell r="A683"/>
          <cell r="H683"/>
        </row>
        <row r="684">
          <cell r="A684"/>
          <cell r="G684" t="str">
            <v>7ªmedição</v>
          </cell>
          <cell r="H684">
            <v>2</v>
          </cell>
        </row>
        <row r="685">
          <cell r="A685"/>
          <cell r="H685"/>
        </row>
        <row r="686">
          <cell r="A686"/>
          <cell r="H686"/>
        </row>
        <row r="687">
          <cell r="A687"/>
          <cell r="F687"/>
          <cell r="G687" t="str">
            <v>Medido Acumulado</v>
          </cell>
          <cell r="H687">
            <v>2</v>
          </cell>
        </row>
        <row r="688">
          <cell r="A688"/>
          <cell r="F688"/>
          <cell r="G688" t="str">
            <v>Contrato</v>
          </cell>
          <cell r="H688">
            <v>0</v>
          </cell>
        </row>
        <row r="689">
          <cell r="A689"/>
          <cell r="F689"/>
          <cell r="G689" t="str">
            <v>Saldo</v>
          </cell>
          <cell r="H689">
            <v>-2</v>
          </cell>
        </row>
        <row r="690">
          <cell r="A690"/>
        </row>
        <row r="691">
          <cell r="A691" t="str">
            <v>25.5.4</v>
          </cell>
          <cell r="B691">
            <v>13</v>
          </cell>
          <cell r="C691"/>
          <cell r="D691"/>
          <cell r="E691"/>
          <cell r="F691"/>
          <cell r="G691"/>
          <cell r="H691">
            <v>12</v>
          </cell>
          <cell r="I691" t="e">
            <v>#REF!</v>
          </cell>
          <cell r="J691" t="str">
            <v>OK</v>
          </cell>
        </row>
        <row r="692">
          <cell r="A692"/>
          <cell r="B692" t="str">
            <v>WC MASCULINO</v>
          </cell>
          <cell r="C692">
            <v>2</v>
          </cell>
          <cell r="H692">
            <v>2</v>
          </cell>
        </row>
        <row r="693">
          <cell r="A693"/>
          <cell r="B693" t="str">
            <v>WC FEMININO</v>
          </cell>
          <cell r="C693">
            <v>3</v>
          </cell>
          <cell r="H693">
            <v>3</v>
          </cell>
        </row>
        <row r="694">
          <cell r="A694"/>
          <cell r="B694" t="str">
            <v>WC PNE MASCULINO</v>
          </cell>
          <cell r="C694">
            <v>1</v>
          </cell>
          <cell r="H694">
            <v>1</v>
          </cell>
        </row>
        <row r="695">
          <cell r="A695"/>
          <cell r="B695" t="str">
            <v>WC PNE FEMININO</v>
          </cell>
          <cell r="C695">
            <v>1</v>
          </cell>
          <cell r="H695">
            <v>1</v>
          </cell>
        </row>
        <row r="696">
          <cell r="A696"/>
          <cell r="B696" t="str">
            <v>WC PROMOTORIA</v>
          </cell>
          <cell r="C696">
            <v>1</v>
          </cell>
          <cell r="H696">
            <v>1</v>
          </cell>
        </row>
        <row r="697">
          <cell r="A697"/>
          <cell r="B697" t="str">
            <v>WC JUIZ</v>
          </cell>
          <cell r="C697">
            <v>1</v>
          </cell>
          <cell r="H697">
            <v>1</v>
          </cell>
        </row>
        <row r="698">
          <cell r="A698"/>
          <cell r="B698" t="str">
            <v>WC JURADOS</v>
          </cell>
          <cell r="C698">
            <v>1</v>
          </cell>
          <cell r="H698">
            <v>1</v>
          </cell>
        </row>
        <row r="699">
          <cell r="A699"/>
          <cell r="B699" t="str">
            <v>WC MASCULINO MICTÓRIO</v>
          </cell>
          <cell r="C699">
            <v>2</v>
          </cell>
          <cell r="H699">
            <v>2</v>
          </cell>
        </row>
        <row r="700">
          <cell r="A700"/>
          <cell r="H700"/>
        </row>
        <row r="701">
          <cell r="A701"/>
          <cell r="B701"/>
          <cell r="C701"/>
          <cell r="D701"/>
          <cell r="E701"/>
          <cell r="F701"/>
          <cell r="G701" t="str">
            <v>7ªmedição</v>
          </cell>
          <cell r="H701">
            <v>12</v>
          </cell>
          <cell r="I701"/>
          <cell r="J701"/>
        </row>
        <row r="702">
          <cell r="A702"/>
          <cell r="B702"/>
          <cell r="C702"/>
          <cell r="D702"/>
          <cell r="E702"/>
          <cell r="F702"/>
          <cell r="G702"/>
          <cell r="H702"/>
          <cell r="I702"/>
          <cell r="J702"/>
        </row>
        <row r="703">
          <cell r="A703"/>
          <cell r="H703"/>
        </row>
        <row r="704">
          <cell r="A704"/>
          <cell r="F704"/>
          <cell r="G704" t="str">
            <v>Medido Acumulado</v>
          </cell>
          <cell r="H704">
            <v>12</v>
          </cell>
        </row>
        <row r="705">
          <cell r="A705"/>
          <cell r="F705"/>
          <cell r="G705" t="str">
            <v>Contrato</v>
          </cell>
          <cell r="H705">
            <v>0</v>
          </cell>
        </row>
        <row r="706">
          <cell r="A706"/>
          <cell r="F706"/>
          <cell r="G706" t="str">
            <v>Saldo</v>
          </cell>
          <cell r="H706">
            <v>-12</v>
          </cell>
        </row>
        <row r="707">
          <cell r="A707"/>
        </row>
        <row r="708">
          <cell r="A708" t="str">
            <v>25.5.5</v>
          </cell>
          <cell r="B708">
            <v>15</v>
          </cell>
          <cell r="C708"/>
          <cell r="D708"/>
          <cell r="E708"/>
          <cell r="F708"/>
          <cell r="G708"/>
          <cell r="H708">
            <v>14</v>
          </cell>
          <cell r="I708" t="e">
            <v>#REF!</v>
          </cell>
          <cell r="J708" t="str">
            <v>OK</v>
          </cell>
        </row>
        <row r="709">
          <cell r="A709"/>
          <cell r="B709" t="str">
            <v>WC MASCULINO</v>
          </cell>
          <cell r="C709">
            <v>3</v>
          </cell>
          <cell r="H709">
            <v>3</v>
          </cell>
        </row>
        <row r="710">
          <cell r="A710"/>
          <cell r="B710" t="str">
            <v>WC FEMININO</v>
          </cell>
          <cell r="C710">
            <v>2</v>
          </cell>
          <cell r="H710">
            <v>2</v>
          </cell>
        </row>
        <row r="711">
          <cell r="A711"/>
          <cell r="B711" t="str">
            <v>WC PNE MASCULINO</v>
          </cell>
          <cell r="C711">
            <v>1</v>
          </cell>
          <cell r="H711">
            <v>1</v>
          </cell>
        </row>
        <row r="712">
          <cell r="A712"/>
          <cell r="B712" t="str">
            <v>WC PNE FEMININO</v>
          </cell>
          <cell r="C712">
            <v>1</v>
          </cell>
          <cell r="H712">
            <v>1</v>
          </cell>
        </row>
        <row r="713">
          <cell r="A713"/>
          <cell r="B713" t="str">
            <v>WC PROMOTORIA</v>
          </cell>
          <cell r="C713">
            <v>1</v>
          </cell>
          <cell r="H713">
            <v>1</v>
          </cell>
        </row>
        <row r="714">
          <cell r="A714"/>
          <cell r="B714" t="str">
            <v>WC JUIZ</v>
          </cell>
          <cell r="C714">
            <v>1</v>
          </cell>
          <cell r="H714">
            <v>1</v>
          </cell>
        </row>
        <row r="715">
          <cell r="A715"/>
          <cell r="B715" t="str">
            <v>WC JURADOS</v>
          </cell>
          <cell r="C715">
            <v>1</v>
          </cell>
          <cell r="H715">
            <v>1</v>
          </cell>
        </row>
        <row r="716">
          <cell r="A716"/>
          <cell r="B716" t="str">
            <v>CUSTÓDIA</v>
          </cell>
          <cell r="C716">
            <v>2</v>
          </cell>
          <cell r="H716">
            <v>2</v>
          </cell>
        </row>
        <row r="717">
          <cell r="A717"/>
          <cell r="B717" t="str">
            <v xml:space="preserve">COPA </v>
          </cell>
          <cell r="C717">
            <v>1</v>
          </cell>
          <cell r="H717">
            <v>1</v>
          </cell>
        </row>
        <row r="718">
          <cell r="A718"/>
          <cell r="B718" t="str">
            <v>DML</v>
          </cell>
          <cell r="C718">
            <v>1</v>
          </cell>
          <cell r="H718">
            <v>1</v>
          </cell>
        </row>
        <row r="719">
          <cell r="A719"/>
          <cell r="B719"/>
          <cell r="C719"/>
          <cell r="D719"/>
          <cell r="E719"/>
          <cell r="F719"/>
          <cell r="G719"/>
          <cell r="H719"/>
          <cell r="I719"/>
          <cell r="J719"/>
        </row>
        <row r="720">
          <cell r="A720"/>
          <cell r="B720"/>
          <cell r="C720"/>
          <cell r="D720"/>
          <cell r="E720"/>
          <cell r="F720"/>
          <cell r="G720" t="str">
            <v>7ªmedição</v>
          </cell>
          <cell r="H720">
            <v>14</v>
          </cell>
          <cell r="I720"/>
          <cell r="J720"/>
        </row>
        <row r="721">
          <cell r="A721"/>
          <cell r="B721"/>
          <cell r="C721"/>
          <cell r="D721"/>
          <cell r="E721"/>
          <cell r="F721"/>
          <cell r="G721"/>
          <cell r="H721"/>
          <cell r="I721"/>
          <cell r="J721"/>
        </row>
        <row r="722">
          <cell r="A722"/>
          <cell r="B722"/>
          <cell r="C722"/>
          <cell r="D722"/>
          <cell r="E722"/>
          <cell r="F722"/>
          <cell r="G722"/>
          <cell r="H722"/>
          <cell r="I722"/>
          <cell r="J722"/>
        </row>
        <row r="723">
          <cell r="A723"/>
          <cell r="F723"/>
          <cell r="G723" t="str">
            <v>Medido Acumulado</v>
          </cell>
          <cell r="H723">
            <v>14</v>
          </cell>
        </row>
        <row r="724">
          <cell r="A724"/>
          <cell r="F724"/>
          <cell r="G724" t="str">
            <v>Contrato</v>
          </cell>
          <cell r="H724">
            <v>0</v>
          </cell>
        </row>
        <row r="725">
          <cell r="A725"/>
          <cell r="F725"/>
          <cell r="G725" t="str">
            <v>Saldo</v>
          </cell>
          <cell r="H725">
            <v>-14</v>
          </cell>
        </row>
        <row r="726">
          <cell r="A726"/>
        </row>
        <row r="727">
          <cell r="A727" t="str">
            <v>25.9.1</v>
          </cell>
          <cell r="B727">
            <v>25</v>
          </cell>
          <cell r="C727"/>
          <cell r="D727"/>
          <cell r="E727"/>
          <cell r="F727"/>
          <cell r="G727"/>
          <cell r="H727">
            <v>25</v>
          </cell>
          <cell r="I727" t="e">
            <v>#REF!</v>
          </cell>
        </row>
        <row r="728">
          <cell r="A728"/>
          <cell r="B728" t="str">
            <v>CV WC JUIZ</v>
          </cell>
          <cell r="C728">
            <v>5</v>
          </cell>
          <cell r="H728">
            <v>5</v>
          </cell>
        </row>
        <row r="729">
          <cell r="A729"/>
          <cell r="B729" t="str">
            <v>CV WC FEMININO, MASCULINO, PNE E WC PROMOTORIA</v>
          </cell>
          <cell r="C729">
            <v>5</v>
          </cell>
          <cell r="H729">
            <v>5</v>
          </cell>
        </row>
        <row r="730">
          <cell r="A730"/>
          <cell r="B730" t="str">
            <v>CV COPA E DML</v>
          </cell>
          <cell r="C730">
            <v>5</v>
          </cell>
          <cell r="H730">
            <v>5</v>
          </cell>
        </row>
        <row r="731">
          <cell r="A731"/>
          <cell r="B731" t="str">
            <v>CV WC JURADOS</v>
          </cell>
          <cell r="C731">
            <v>5</v>
          </cell>
          <cell r="H731">
            <v>5</v>
          </cell>
        </row>
        <row r="732">
          <cell r="A732"/>
          <cell r="B732" t="str">
            <v>CV CUSTÓDIA</v>
          </cell>
          <cell r="C732">
            <v>5</v>
          </cell>
          <cell r="H732">
            <v>5</v>
          </cell>
        </row>
        <row r="733">
          <cell r="A733"/>
          <cell r="H733"/>
        </row>
        <row r="734">
          <cell r="A734"/>
          <cell r="H734"/>
        </row>
        <row r="735">
          <cell r="A735"/>
          <cell r="G735" t="str">
            <v>7ªmedição</v>
          </cell>
          <cell r="H735">
            <v>25</v>
          </cell>
        </row>
        <row r="736">
          <cell r="A736"/>
          <cell r="H736"/>
        </row>
        <row r="737">
          <cell r="A737"/>
          <cell r="H737"/>
        </row>
        <row r="738">
          <cell r="A738"/>
          <cell r="F738"/>
          <cell r="G738" t="str">
            <v>Medido Acumulado</v>
          </cell>
          <cell r="H738">
            <v>25</v>
          </cell>
        </row>
        <row r="739">
          <cell r="A739"/>
          <cell r="F739"/>
          <cell r="G739" t="str">
            <v>Contrato</v>
          </cell>
          <cell r="H739">
            <v>0</v>
          </cell>
        </row>
        <row r="740">
          <cell r="A740"/>
          <cell r="F740"/>
          <cell r="G740" t="str">
            <v>Saldo</v>
          </cell>
          <cell r="H740">
            <v>-25</v>
          </cell>
        </row>
        <row r="741">
          <cell r="A741"/>
        </row>
        <row r="742">
          <cell r="A742"/>
        </row>
        <row r="743">
          <cell r="A743"/>
        </row>
        <row r="744">
          <cell r="A744"/>
        </row>
        <row r="745">
          <cell r="A745"/>
        </row>
      </sheetData>
      <sheetData sheetId="30">
        <row r="5">
          <cell r="B5"/>
          <cell r="C5"/>
          <cell r="D5"/>
          <cell r="E5"/>
          <cell r="F5"/>
          <cell r="G5"/>
          <cell r="H5"/>
          <cell r="I5"/>
        </row>
        <row r="6">
          <cell r="A6" t="str">
            <v>11.1.2</v>
          </cell>
          <cell r="H6"/>
        </row>
        <row r="7">
          <cell r="H7"/>
        </row>
        <row r="8">
          <cell r="H8"/>
        </row>
        <row r="9">
          <cell r="H9"/>
        </row>
        <row r="10">
          <cell r="H10"/>
        </row>
        <row r="11">
          <cell r="H11"/>
        </row>
        <row r="12">
          <cell r="H12"/>
        </row>
        <row r="13">
          <cell r="H13"/>
        </row>
        <row r="14">
          <cell r="H14"/>
        </row>
        <row r="15">
          <cell r="H15"/>
        </row>
        <row r="16">
          <cell r="F16"/>
          <cell r="G16"/>
          <cell r="H16"/>
        </row>
        <row r="17">
          <cell r="F17"/>
          <cell r="G17"/>
          <cell r="H17"/>
        </row>
        <row r="18">
          <cell r="F18"/>
          <cell r="G18"/>
          <cell r="H18"/>
        </row>
      </sheetData>
      <sheetData sheetId="31">
        <row r="5">
          <cell r="B5"/>
          <cell r="C5"/>
          <cell r="D5"/>
          <cell r="E5"/>
          <cell r="F5"/>
          <cell r="G5"/>
          <cell r="H5"/>
          <cell r="I5"/>
        </row>
        <row r="6">
          <cell r="H6"/>
        </row>
        <row r="7">
          <cell r="H7"/>
        </row>
        <row r="8">
          <cell r="H8"/>
        </row>
        <row r="9">
          <cell r="H9"/>
        </row>
        <row r="10">
          <cell r="H10"/>
        </row>
        <row r="11">
          <cell r="H11"/>
        </row>
        <row r="12">
          <cell r="H12"/>
        </row>
        <row r="13">
          <cell r="H13"/>
        </row>
        <row r="14">
          <cell r="H14"/>
        </row>
        <row r="15">
          <cell r="H15"/>
        </row>
        <row r="16">
          <cell r="F16"/>
          <cell r="G16"/>
          <cell r="H16"/>
        </row>
        <row r="17">
          <cell r="F17"/>
          <cell r="G17"/>
          <cell r="H17"/>
        </row>
        <row r="18">
          <cell r="F18"/>
          <cell r="G18"/>
          <cell r="H18"/>
        </row>
      </sheetData>
      <sheetData sheetId="32">
        <row r="5">
          <cell r="B5"/>
          <cell r="C5"/>
          <cell r="D5"/>
          <cell r="E5"/>
          <cell r="F5"/>
          <cell r="G5"/>
          <cell r="H5"/>
          <cell r="I5"/>
        </row>
        <row r="6">
          <cell r="H6"/>
        </row>
        <row r="7">
          <cell r="H7"/>
        </row>
        <row r="8">
          <cell r="H8"/>
        </row>
        <row r="9">
          <cell r="H9"/>
        </row>
        <row r="10">
          <cell r="H10"/>
        </row>
        <row r="11">
          <cell r="H11"/>
        </row>
        <row r="12">
          <cell r="H12"/>
        </row>
        <row r="13">
          <cell r="H13"/>
        </row>
        <row r="14">
          <cell r="H14"/>
        </row>
        <row r="15">
          <cell r="H15"/>
        </row>
        <row r="16">
          <cell r="F16"/>
          <cell r="G16"/>
          <cell r="H16"/>
        </row>
        <row r="17">
          <cell r="F17"/>
          <cell r="G17"/>
          <cell r="H17"/>
        </row>
        <row r="18">
          <cell r="F18"/>
          <cell r="G18"/>
          <cell r="H18"/>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ESTI"/>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ESTI"/>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gas moldada _in loco_"/>
      <sheetName val="Pilar pré-moldados"/>
      <sheetName val="Vigas pré-moldada"/>
      <sheetName val="Pilar convencionais"/>
      <sheetName val="Vigas moldada &quot;in loco&quot;"/>
      <sheetName val="Enchim. vigas pré-moldada"/>
      <sheetName val="Laje nervurda tipo 1"/>
      <sheetName val="Laje nervurada tipo 2-rebaixo"/>
      <sheetName val="Laje convencional-shopping"/>
      <sheetName val="Laje prémoldada B-25-shopping"/>
      <sheetName val="Poço de elevador"/>
      <sheetName val="Aço"/>
      <sheetName val="Resumo"/>
      <sheetName val="Junta de dilatação"/>
      <sheetName val="Estimativa do nível acima+14,8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PESAS INDIRETAS"/>
      <sheetName val="D.I"/>
      <sheetName val="DADOS"/>
      <sheetName val="Cronograma"/>
      <sheetName val="Resumo Geral -Orgão"/>
      <sheetName val="Resumo Geral"/>
      <sheetName val="ETE Areias"/>
      <sheetName val="Dissipador"/>
      <sheetName val="Canteiro"/>
      <sheetName val="Abrigo"/>
      <sheetName val="Guarita"/>
      <sheetName val="Casa Apoio"/>
      <sheetName val="Abrigo UTR"/>
      <sheetName val="ETE Saci"/>
      <sheetName val="Mataburro"/>
      <sheetName val="Laboratório"/>
      <sheetName val="ER PA 1.1A"/>
      <sheetName val="ER PA 1.1B"/>
      <sheetName val="ER PA 22B"/>
      <sheetName val="ER PA 1.2"/>
      <sheetName val="ER EE1.ETE1 Areias"/>
      <sheetName val="ER EE2 ETE 2 Saci"/>
      <sheetName val="EE PA1 1A PV47"/>
      <sheetName val="EE PA1 1B"/>
      <sheetName val="EE PA2 2B"/>
      <sheetName val="EE PA 1 2 PV"/>
      <sheetName val="EE ETE 1 Areias"/>
      <sheetName val="EE ETE 2 Saci"/>
      <sheetName val="Rede PA3"/>
      <sheetName val="Rede PA1 1B"/>
      <sheetName val="Rede PA1 1A"/>
      <sheetName val="Rede PA 2.1 "/>
      <sheetName val="Rede PA 1.2"/>
      <sheetName val="Rede PA 2.3"/>
      <sheetName val="Rede PA 2.4"/>
      <sheetName val="Rede PA2 2A"/>
      <sheetName val="Rede PA2 2B"/>
      <sheetName val="Intercep ETE 1 Areias"/>
      <sheetName val="Intercep ETE 2 Saci"/>
      <sheetName val="Intercep ETE Piraja"/>
      <sheetName val="QCI 60"/>
      <sheetName val="Lista"/>
      <sheetName val="lista serviços"/>
      <sheetName val="lista fornecimento"/>
      <sheetName val="movimento de terra"/>
      <sheetName val="lista de cpu"/>
      <sheetName val="CPU"/>
      <sheetName val="CPU AUX"/>
      <sheetName val="Plan1"/>
      <sheetName val="INSUMOS"/>
      <sheetName val="CurvaAbc de Serviços-Venda"/>
      <sheetName val="Curva Abc de Serviç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ow r="2">
          <cell r="A2">
            <v>1</v>
          </cell>
          <cell r="B2" t="str">
            <v>RECOMPOSIÇÃO DE CAPA EM CONCRETO ASFÁLTICA (CBUQ), ESP.= 5CM</v>
          </cell>
          <cell r="C2" t="str">
            <v>M2</v>
          </cell>
          <cell r="D2">
            <v>253497.67</v>
          </cell>
          <cell r="E2">
            <v>30.06</v>
          </cell>
          <cell r="F2">
            <v>-0.26813040585495673</v>
          </cell>
        </row>
        <row r="3">
          <cell r="A3">
            <v>2</v>
          </cell>
          <cell r="B3" t="str">
            <v>REATERRO DE VALAS COMPACT. MECAN.  C/ MAT. DE EMPRÉSTIMO C/ CONTROLE DO GC&gt;=95%</v>
          </cell>
          <cell r="C3" t="str">
            <v>M3</v>
          </cell>
          <cell r="D3">
            <v>119064.57</v>
          </cell>
          <cell r="E3">
            <v>37.54</v>
          </cell>
          <cell r="F3">
            <v>-0.30127863612147043</v>
          </cell>
        </row>
        <row r="4">
          <cell r="A4">
            <v>3</v>
          </cell>
          <cell r="B4" t="str">
            <v>TUBO PVC P/ REDE COLETORA JEI NBR 7362   DN150</v>
          </cell>
          <cell r="C4" t="str">
            <v>M</v>
          </cell>
          <cell r="D4">
            <v>190180</v>
          </cell>
          <cell r="E4">
            <v>23.35</v>
          </cell>
          <cell r="F4">
            <v>-0.47237687366167025</v>
          </cell>
        </row>
        <row r="5">
          <cell r="A5">
            <v>4</v>
          </cell>
          <cell r="B5" t="str">
            <v xml:space="preserve">ESCAVAÇÃO MANUAL EM VALAS DE 1ª CATEGORIA COM PROFUNDIDADE ATÉ 2,0 M </v>
          </cell>
          <cell r="C5" t="str">
            <v>M3</v>
          </cell>
          <cell r="D5">
            <v>191912.63</v>
          </cell>
          <cell r="E5">
            <v>17.25</v>
          </cell>
          <cell r="F5">
            <v>-0.27420289855072466</v>
          </cell>
        </row>
        <row r="6">
          <cell r="A6">
            <v>5</v>
          </cell>
          <cell r="B6" t="str">
            <v>REATERRO DE VALAS COMPACT. MECAN.  C/ MAT. ESCAVADO C/ CONTROLE DO GC&gt;=95%</v>
          </cell>
          <cell r="C6" t="str">
            <v>M3</v>
          </cell>
          <cell r="D6">
            <v>274553.83</v>
          </cell>
          <cell r="E6">
            <v>8.5399999999999991</v>
          </cell>
          <cell r="F6">
            <v>-0.31615925058548</v>
          </cell>
        </row>
        <row r="7">
          <cell r="A7">
            <v>6</v>
          </cell>
          <cell r="B7" t="str">
            <v>TRANSPORTE DE MATERIAL ESCAVADO - SOLO DMT 5KM</v>
          </cell>
          <cell r="C7" t="str">
            <v>M3</v>
          </cell>
          <cell r="D7">
            <v>230388.44</v>
          </cell>
          <cell r="E7">
            <v>7.73</v>
          </cell>
          <cell r="F7">
            <v>-0.32858990944372568</v>
          </cell>
        </row>
        <row r="8">
          <cell r="A8">
            <v>7</v>
          </cell>
          <cell r="B8" t="str">
            <v>TUBO DE CONCRETO CENTRIFUGADO CA 3 DN 700</v>
          </cell>
          <cell r="C8" t="str">
            <v>M</v>
          </cell>
          <cell r="D8">
            <v>5030</v>
          </cell>
          <cell r="E8">
            <v>329.94</v>
          </cell>
          <cell r="F8">
            <v>-0.278111171728193</v>
          </cell>
        </row>
        <row r="9">
          <cell r="A9">
            <v>8</v>
          </cell>
          <cell r="B9" t="str">
            <v xml:space="preserve">REPOSIÇÃO PAV. POLIÉDRICO OU PARALELEPÍPEDO SOBRE COXIM DE AREIA    </v>
          </cell>
          <cell r="C9" t="str">
            <v>M2</v>
          </cell>
          <cell r="D9">
            <v>203585.7</v>
          </cell>
          <cell r="E9">
            <v>8.08</v>
          </cell>
          <cell r="F9">
            <v>-0.36386138613861385</v>
          </cell>
        </row>
        <row r="10">
          <cell r="A10">
            <v>9</v>
          </cell>
          <cell r="B10" t="str">
            <v>ESCAVAÇÃO MECÂNICA DE ÁREA EM SOLO DE 1ª CATEGORIA, COM PROF. ATÉ 2,00M</v>
          </cell>
          <cell r="C10" t="str">
            <v>M3</v>
          </cell>
          <cell r="D10">
            <v>371793.06</v>
          </cell>
          <cell r="E10">
            <v>4.41</v>
          </cell>
          <cell r="F10">
            <v>-0.23809523809523803</v>
          </cell>
        </row>
        <row r="11">
          <cell r="A11">
            <v>10</v>
          </cell>
          <cell r="B11" t="str">
            <v xml:space="preserve">COMPACTAÇÃO MECAN. DE MACIÇO (TALUDES/DIQUES) CAMADAS 20CM COM PN=95% (SOLO SELECIONADO) </v>
          </cell>
          <cell r="C11" t="str">
            <v>M3</v>
          </cell>
          <cell r="D11">
            <v>141670.97</v>
          </cell>
          <cell r="E11">
            <v>11.28</v>
          </cell>
          <cell r="F11">
            <v>-0.40159574468085102</v>
          </cell>
        </row>
        <row r="12">
          <cell r="A12">
            <v>11</v>
          </cell>
          <cell r="B12" t="str">
            <v>POÇO DE VISITA EM ANEL DE CONCRETO D=60CM C/ PROF. ATÉ 2,00M S/ TAMPÃO</v>
          </cell>
          <cell r="C12" t="str">
            <v>UND</v>
          </cell>
          <cell r="D12">
            <v>1927</v>
          </cell>
          <cell r="E12">
            <v>670.81</v>
          </cell>
          <cell r="F12">
            <v>-0.30834364425098004</v>
          </cell>
        </row>
        <row r="13">
          <cell r="A13">
            <v>12</v>
          </cell>
          <cell r="B13" t="str">
            <v xml:space="preserve">ESCAVAÇÃO MECANIZADA EM VALAS DE 2ª CATEGORIA COM PROFUNDIDADE ATÉ 2,0 M </v>
          </cell>
          <cell r="C13" t="str">
            <v>M3</v>
          </cell>
          <cell r="D13">
            <v>85209.46</v>
          </cell>
          <cell r="E13">
            <v>12.11</v>
          </cell>
          <cell r="F13">
            <v>-0.32865400495458308</v>
          </cell>
        </row>
        <row r="14">
          <cell r="A14">
            <v>13</v>
          </cell>
          <cell r="B14" t="str">
            <v>TUBO FºFº JGS CLASSE K-7 DN 700</v>
          </cell>
          <cell r="C14" t="str">
            <v>M</v>
          </cell>
          <cell r="D14">
            <v>659</v>
          </cell>
          <cell r="E14">
            <v>1543.38</v>
          </cell>
          <cell r="F14">
            <v>-0.31440733973486756</v>
          </cell>
        </row>
        <row r="15">
          <cell r="A15">
            <v>14</v>
          </cell>
          <cell r="B15" t="str">
            <v>ESCORAMENTO DESCONTÍNUO COM PRANCHAS DE MADEIRA</v>
          </cell>
          <cell r="C15" t="str">
            <v>M2</v>
          </cell>
          <cell r="D15">
            <v>70607.97</v>
          </cell>
          <cell r="E15">
            <v>13.56</v>
          </cell>
          <cell r="F15">
            <v>-0.26179941002949858</v>
          </cell>
        </row>
        <row r="16">
          <cell r="A16">
            <v>15</v>
          </cell>
          <cell r="B16" t="str">
            <v>TUBO FºFº JGS CLASSE K-7 DN 500</v>
          </cell>
          <cell r="C16" t="str">
            <v>M</v>
          </cell>
          <cell r="D16">
            <v>925</v>
          </cell>
          <cell r="E16">
            <v>983.69</v>
          </cell>
          <cell r="F16">
            <v>-0.43550305482418239</v>
          </cell>
        </row>
        <row r="17">
          <cell r="A17">
            <v>16</v>
          </cell>
          <cell r="B17" t="str">
            <v>ESCORAMENTO TIPO CONTINUO C/PRANCHAS DE MADEIRA</v>
          </cell>
          <cell r="C17" t="str">
            <v>M2</v>
          </cell>
          <cell r="D17">
            <v>50485.95</v>
          </cell>
          <cell r="E17">
            <v>18.010000000000002</v>
          </cell>
          <cell r="F17">
            <v>-0.25596890616324275</v>
          </cell>
        </row>
        <row r="18">
          <cell r="A18">
            <v>17</v>
          </cell>
          <cell r="B18" t="str">
            <v>ESCORAMENTO CONTÍNUO DE VALAS C/PRANCHAS METÁLICAS DE 4.00M</v>
          </cell>
          <cell r="C18" t="str">
            <v>M2</v>
          </cell>
          <cell r="D18">
            <v>30183.03</v>
          </cell>
          <cell r="E18">
            <v>26.04</v>
          </cell>
          <cell r="F18">
            <v>-0.15514592933947757</v>
          </cell>
        </row>
        <row r="19">
          <cell r="A19">
            <v>18</v>
          </cell>
          <cell r="B19" t="str">
            <v>TAMPÃO DE FERRO FUNDIDO P/ POÇO DE VISITA TRÁFEGO MÉDIO (TR&gt;40T) DN 600</v>
          </cell>
          <cell r="C19" t="str">
            <v>UND</v>
          </cell>
          <cell r="D19">
            <v>2733</v>
          </cell>
          <cell r="E19">
            <v>285.01</v>
          </cell>
          <cell r="F19">
            <v>-0.22809725974527206</v>
          </cell>
        </row>
        <row r="20">
          <cell r="A20">
            <v>19</v>
          </cell>
          <cell r="B20" t="str">
            <v>PLACA DE CONCRETO ARMADO PARA PROTEÇÃO DE TALUDES, ESP. 6CM</v>
          </cell>
          <cell r="C20" t="str">
            <v>M2</v>
          </cell>
          <cell r="D20">
            <v>35059.01</v>
          </cell>
          <cell r="E20">
            <v>21</v>
          </cell>
          <cell r="F20">
            <v>-0.14047619047619064</v>
          </cell>
        </row>
        <row r="21">
          <cell r="A21">
            <v>20</v>
          </cell>
          <cell r="B21" t="str">
            <v>CAIXA INSP. EM ANEL DE CONCRETO ARMADO CA1 D=40CM; H=0,50CM P/ RAMAL DE ESGOTO</v>
          </cell>
          <cell r="C21" t="str">
            <v>UND</v>
          </cell>
          <cell r="D21">
            <v>9798</v>
          </cell>
          <cell r="E21">
            <v>72.349999999999994</v>
          </cell>
          <cell r="F21">
            <v>-0.51278507256392536</v>
          </cell>
        </row>
        <row r="22">
          <cell r="A22">
            <v>21</v>
          </cell>
          <cell r="B22" t="str">
            <v>CARGA E DESCARGA - SOLO</v>
          </cell>
          <cell r="C22" t="str">
            <v>M3</v>
          </cell>
          <cell r="D22">
            <v>231056.3</v>
          </cell>
          <cell r="E22">
            <v>3.03</v>
          </cell>
          <cell r="F22">
            <v>-0.35313531353135308</v>
          </cell>
        </row>
        <row r="23">
          <cell r="A23">
            <v>22</v>
          </cell>
          <cell r="B23" t="str">
            <v>TUBO PVC P/ REDE COLETORA JEI NBR 7362   DN300</v>
          </cell>
          <cell r="C23" t="str">
            <v>M</v>
          </cell>
          <cell r="D23">
            <v>6506</v>
          </cell>
          <cell r="E23">
            <v>96.51</v>
          </cell>
          <cell r="F23">
            <v>-0.33809967878976277</v>
          </cell>
        </row>
        <row r="24">
          <cell r="A24">
            <v>23</v>
          </cell>
          <cell r="B24" t="str">
            <v xml:space="preserve">ESCAVAÇÃO MECANIZADA EM VALAS DE 2ª CATEGORIA COM PROFUNDIDADE DE 2,0 A 4,0 M </v>
          </cell>
          <cell r="C24" t="str">
            <v>M3</v>
          </cell>
          <cell r="D24">
            <v>33147.96</v>
          </cell>
          <cell r="E24">
            <v>18.2</v>
          </cell>
          <cell r="F24">
            <v>-0.51703296703296697</v>
          </cell>
        </row>
        <row r="25">
          <cell r="A25">
            <v>24</v>
          </cell>
          <cell r="B25" t="str">
            <v xml:space="preserve">ESPALHAMENTO DE MATERIAL EM BOTA FORA PROVENIENTE DE ESCAVAÇÃO </v>
          </cell>
          <cell r="C25" t="str">
            <v>M3</v>
          </cell>
          <cell r="D25">
            <v>141404.62</v>
          </cell>
          <cell r="E25">
            <v>4.21</v>
          </cell>
          <cell r="F25">
            <v>-0.39667458432304037</v>
          </cell>
        </row>
        <row r="26">
          <cell r="A26">
            <v>25</v>
          </cell>
          <cell r="B26" t="str">
            <v>TUBO PVC P/ REDE COLETORA JEI NBR 7362   DN400</v>
          </cell>
          <cell r="C26" t="str">
            <v>M</v>
          </cell>
          <cell r="D26">
            <v>3704</v>
          </cell>
          <cell r="E26">
            <v>158.18</v>
          </cell>
          <cell r="F26">
            <v>-0.37286635478568719</v>
          </cell>
        </row>
        <row r="27">
          <cell r="A27">
            <v>26</v>
          </cell>
          <cell r="B27" t="str">
            <v xml:space="preserve">COMPACTAÇÃO MECAN. DE LAGOAS (FUNDO) DE ESTABILIZAÇÃO CAMADAS 20CM COM PN=95% (SOLO SELECIONADO) </v>
          </cell>
          <cell r="C27" t="str">
            <v>M3</v>
          </cell>
          <cell r="D27">
            <v>50319.4</v>
          </cell>
          <cell r="E27">
            <v>11.28</v>
          </cell>
          <cell r="F27">
            <v>-0.40159574468085102</v>
          </cell>
        </row>
        <row r="28">
          <cell r="A28">
            <v>27</v>
          </cell>
          <cell r="B28" t="str">
            <v>ESCAVAÇÃO MEC. DE VALAS EM SOLO DE 1ª CAT. COM PROF. DE 2,01M A 4,00M</v>
          </cell>
          <cell r="C28" t="str">
            <v>M3</v>
          </cell>
          <cell r="D28">
            <v>77327.179999999993</v>
          </cell>
          <cell r="E28">
            <v>7.1</v>
          </cell>
          <cell r="F28">
            <v>-0.30563380281690145</v>
          </cell>
        </row>
        <row r="29">
          <cell r="A29">
            <v>28</v>
          </cell>
          <cell r="B29" t="str">
            <v>TUBO PVC P/ REDE COLETORA JEI NBR 7362   DN100</v>
          </cell>
          <cell r="C29" t="str">
            <v>M</v>
          </cell>
          <cell r="D29">
            <v>48990</v>
          </cell>
          <cell r="E29">
            <v>11.14</v>
          </cell>
          <cell r="F29">
            <v>-0.12746858168761233</v>
          </cell>
        </row>
        <row r="30">
          <cell r="A30">
            <v>29</v>
          </cell>
          <cell r="B30" t="str">
            <v>RETIRADA DE PAVIMENTAÇÃO EM PARALELEPÍPEDO OU POLIÉDRICA E ASFALTICA</v>
          </cell>
          <cell r="C30" t="str">
            <v>M2</v>
          </cell>
          <cell r="D30">
            <v>203585.7</v>
          </cell>
          <cell r="E30">
            <v>2.68</v>
          </cell>
          <cell r="F30">
            <v>-0.33208955223880599</v>
          </cell>
        </row>
        <row r="31">
          <cell r="A31">
            <v>30</v>
          </cell>
          <cell r="B31" t="str">
            <v>POÇO DE VISITA EM ANEL DE CONCRETO D=60CM C/ PROF. ATÉ 3,00M C/ CHAMINÉ S/ TAMPÃO</v>
          </cell>
          <cell r="C31" t="str">
            <v>UND</v>
          </cell>
          <cell r="D31">
            <v>401</v>
          </cell>
          <cell r="E31">
            <v>1339.84</v>
          </cell>
          <cell r="F31">
            <v>-0.62758239789825643</v>
          </cell>
        </row>
        <row r="32">
          <cell r="A32">
            <v>31</v>
          </cell>
          <cell r="B32" t="str">
            <v>POÇO DE VISITA EM ANEL DE CONCRETO D=60CM C/ PROF. ATÉ 4,00M C/ CHAMINÉ S/ TAMPÃO</v>
          </cell>
          <cell r="C32" t="str">
            <v>UND</v>
          </cell>
          <cell r="D32">
            <v>269</v>
          </cell>
          <cell r="E32">
            <v>1668.44</v>
          </cell>
          <cell r="F32">
            <v>-0.69293471746062196</v>
          </cell>
        </row>
        <row r="33">
          <cell r="A33">
            <v>32</v>
          </cell>
          <cell r="B33" t="str">
            <v>TUBO PVC P/ REDE COLETORA JEI NBR 7362   DN250</v>
          </cell>
          <cell r="C33" t="str">
            <v>M</v>
          </cell>
          <cell r="D33">
            <v>7288</v>
          </cell>
          <cell r="E33">
            <v>61.54</v>
          </cell>
          <cell r="F33">
            <v>-0.35797855053623662</v>
          </cell>
        </row>
        <row r="34">
          <cell r="A34">
            <v>33</v>
          </cell>
          <cell r="B34" t="str">
            <v>LOCAÇÃO DE REDE DE ESGOTO/EMISSÁRIO/DRENAGEM POR MEIO MAGNÉTICO</v>
          </cell>
          <cell r="C34" t="str">
            <v>M</v>
          </cell>
          <cell r="D34">
            <v>225775</v>
          </cell>
          <cell r="E34">
            <v>1.9</v>
          </cell>
          <cell r="F34">
            <v>-0.39999999999999991</v>
          </cell>
        </row>
        <row r="35">
          <cell r="A35">
            <v>34</v>
          </cell>
          <cell r="B35" t="str">
            <v>ASSENTAMENTO DE TUBOS E CONEXÕES EM PVC JEI, REDE COLETORA DN 150</v>
          </cell>
          <cell r="C35" t="str">
            <v>M</v>
          </cell>
          <cell r="D35">
            <v>190180</v>
          </cell>
          <cell r="E35">
            <v>2.0299999999999998</v>
          </cell>
          <cell r="F35">
            <v>-0.41871921182265992</v>
          </cell>
        </row>
        <row r="36">
          <cell r="A36">
            <v>35</v>
          </cell>
          <cell r="B36" t="str">
            <v>REGULARIZACAO, BERÇO E APILOAMENTO DE FUNDO DE VALAS</v>
          </cell>
          <cell r="C36" t="str">
            <v>M2</v>
          </cell>
          <cell r="D36">
            <v>211484.65</v>
          </cell>
          <cell r="E36">
            <v>1.75</v>
          </cell>
          <cell r="F36">
            <v>-0.2857142857142857</v>
          </cell>
        </row>
        <row r="37">
          <cell r="A37">
            <v>36</v>
          </cell>
          <cell r="B37" t="str">
            <v>CONSTRUÇÃO CIVIL</v>
          </cell>
          <cell r="C37" t="str">
            <v>UND</v>
          </cell>
          <cell r="D37">
            <v>2</v>
          </cell>
          <cell r="E37">
            <v>182852.64409999998</v>
          </cell>
          <cell r="F37">
            <v>-0.3133815449158166</v>
          </cell>
        </row>
        <row r="38">
          <cell r="A38">
            <v>37</v>
          </cell>
          <cell r="B38" t="str">
            <v>EQUIPAMENTO</v>
          </cell>
          <cell r="C38" t="str">
            <v>UND</v>
          </cell>
          <cell r="D38">
            <v>2</v>
          </cell>
          <cell r="E38">
            <v>157508.64089999997</v>
          </cell>
          <cell r="F38">
            <v>-0.30254620081608474</v>
          </cell>
        </row>
        <row r="39">
          <cell r="A39">
            <v>38</v>
          </cell>
          <cell r="B39" t="str">
            <v>SELIM 90 ELAST PVC  VT10 DN150X100</v>
          </cell>
          <cell r="C39" t="str">
            <v>UND</v>
          </cell>
          <cell r="D39">
            <v>9798</v>
          </cell>
          <cell r="E39">
            <v>31.36</v>
          </cell>
          <cell r="F39">
            <v>-0.29846938775510201</v>
          </cell>
        </row>
        <row r="40">
          <cell r="A40">
            <v>39</v>
          </cell>
          <cell r="B40" t="str">
            <v>Concreto armado p/ superestrutura fck=18MPa</v>
          </cell>
          <cell r="C40" t="str">
            <v>m³</v>
          </cell>
          <cell r="D40">
            <v>158.01</v>
          </cell>
          <cell r="E40">
            <v>1846.88</v>
          </cell>
          <cell r="F40">
            <v>-0.33192735857229494</v>
          </cell>
        </row>
        <row r="41">
          <cell r="A41">
            <v>40</v>
          </cell>
          <cell r="B41" t="str">
            <v>TUBO PVC P/ REDE COLETORA JEI NBR 7362   DN200</v>
          </cell>
          <cell r="C41" t="str">
            <v>M</v>
          </cell>
          <cell r="D41">
            <v>8014</v>
          </cell>
          <cell r="E41">
            <v>36.090000000000003</v>
          </cell>
          <cell r="F41">
            <v>-0.34746467165419792</v>
          </cell>
        </row>
        <row r="42">
          <cell r="A42">
            <v>41</v>
          </cell>
          <cell r="B42" t="str">
            <v>GRAMA PARA TALUDE DE LAGOA, CONSERVAÇÃO ATÉ 45 DIAS</v>
          </cell>
          <cell r="C42" t="str">
            <v>M2</v>
          </cell>
          <cell r="D42">
            <v>23974.55</v>
          </cell>
          <cell r="E42">
            <v>10.91</v>
          </cell>
          <cell r="F42">
            <v>-0.39321723189734181</v>
          </cell>
        </row>
        <row r="43">
          <cell r="A43">
            <v>42</v>
          </cell>
          <cell r="B43" t="str">
            <v xml:space="preserve">ESCORAMENTO DE VALAS (PONTALETEAMENTO) </v>
          </cell>
          <cell r="C43" t="str">
            <v>M2</v>
          </cell>
          <cell r="D43">
            <v>50305.05</v>
          </cell>
          <cell r="E43">
            <v>5.03</v>
          </cell>
          <cell r="F43">
            <v>-0.28429423459244541</v>
          </cell>
        </row>
        <row r="44">
          <cell r="A44">
            <v>43</v>
          </cell>
          <cell r="B44" t="str">
            <v>CADASTRO DE REDE DE ESGOTO/EMISSÁRIO/DRENAGEM (MEIO MAGNÉTICO)</v>
          </cell>
          <cell r="C44" t="str">
            <v>M</v>
          </cell>
          <cell r="D44">
            <v>225373</v>
          </cell>
          <cell r="E44">
            <v>1.06</v>
          </cell>
          <cell r="F44">
            <v>-0.31132075471698106</v>
          </cell>
        </row>
        <row r="45">
          <cell r="A45">
            <v>44</v>
          </cell>
          <cell r="B45" t="str">
            <v>EXECUÇÃO DE GUIA OU MEIO FIO</v>
          </cell>
          <cell r="C45" t="str">
            <v>M</v>
          </cell>
          <cell r="D45">
            <v>10519.3</v>
          </cell>
          <cell r="E45">
            <v>22.23</v>
          </cell>
          <cell r="F45">
            <v>-0.27260458839406199</v>
          </cell>
        </row>
        <row r="46">
          <cell r="A46">
            <v>45</v>
          </cell>
          <cell r="B46" t="str">
            <v>TUBO PVC DEFOFO JEI DN500, NBR 7665</v>
          </cell>
          <cell r="C46" t="str">
            <v>M</v>
          </cell>
          <cell r="D46">
            <v>716</v>
          </cell>
          <cell r="E46">
            <v>316.37</v>
          </cell>
          <cell r="F46">
            <v>6.8780225685115548E-2</v>
          </cell>
        </row>
        <row r="47">
          <cell r="A47">
            <v>46</v>
          </cell>
          <cell r="B47" t="str">
            <v>CURVA 45 PVC P/ REDE COLETORA PB JEI CT INJ  DN100</v>
          </cell>
          <cell r="C47" t="str">
            <v>UND</v>
          </cell>
          <cell r="D47">
            <v>9798</v>
          </cell>
          <cell r="E47">
            <v>21.56</v>
          </cell>
          <cell r="F47">
            <v>-0.16512059369202226</v>
          </cell>
        </row>
        <row r="48">
          <cell r="A48">
            <v>47</v>
          </cell>
          <cell r="B48" t="str">
            <v>TESTE DE ESTANQUEIDADE EM TUBULAÇÕES P/ REDE DE ESGOTOS</v>
          </cell>
          <cell r="C48" t="str">
            <v>M</v>
          </cell>
          <cell r="D48">
            <v>279795</v>
          </cell>
          <cell r="E48">
            <v>0.73</v>
          </cell>
          <cell r="F48">
            <v>-0.21917808219178092</v>
          </cell>
        </row>
        <row r="49">
          <cell r="A49">
            <v>48</v>
          </cell>
          <cell r="B49" t="str">
            <v>ASSENTAMENTO DE TUBO DE CONCRETO CENTRIFUGADO CA 3 DN 700</v>
          </cell>
          <cell r="C49" t="str">
            <v>M</v>
          </cell>
          <cell r="D49">
            <v>5030</v>
          </cell>
          <cell r="E49">
            <v>39.69</v>
          </cell>
          <cell r="F49">
            <v>-0.34492315444696398</v>
          </cell>
        </row>
        <row r="50">
          <cell r="A50">
            <v>49</v>
          </cell>
          <cell r="B50" t="str">
            <v>PV EM CONCRETO ARMADO FCK=20MPA, "IN LOCO", D=100CM C/ PROF. DE 3,00M C/ CHAMINÉ S/ TAMPÃO</v>
          </cell>
          <cell r="C50" t="str">
            <v>UND</v>
          </cell>
          <cell r="D50">
            <v>136</v>
          </cell>
          <cell r="E50">
            <v>1419.93</v>
          </cell>
          <cell r="F50">
            <v>-0.31338164557407755</v>
          </cell>
        </row>
        <row r="51">
          <cell r="A51">
            <v>50</v>
          </cell>
          <cell r="B51" t="str">
            <v>BOTA FORA DTM = 5 KM</v>
          </cell>
          <cell r="C51" t="str">
            <v>M3</v>
          </cell>
          <cell r="D51">
            <v>141404.62</v>
          </cell>
          <cell r="E51">
            <v>1.29</v>
          </cell>
          <cell r="F51">
            <v>-0.56589147286821695</v>
          </cell>
        </row>
        <row r="52">
          <cell r="A52">
            <v>51</v>
          </cell>
          <cell r="B52" t="str">
            <v>TRANSPORTE DE MATERIAL - ENTULHO DMT 5KM</v>
          </cell>
          <cell r="C52" t="str">
            <v>M3</v>
          </cell>
          <cell r="D52">
            <v>140683.28</v>
          </cell>
          <cell r="E52">
            <v>1.29</v>
          </cell>
          <cell r="F52">
            <v>-0.56589147286821695</v>
          </cell>
        </row>
        <row r="53">
          <cell r="A53">
            <v>52</v>
          </cell>
          <cell r="B53" t="str">
            <v>MEIA-CANA DE CONCRETO DN 400</v>
          </cell>
          <cell r="C53" t="str">
            <v>M</v>
          </cell>
          <cell r="D53">
            <v>4153.1000000000004</v>
          </cell>
          <cell r="E53">
            <v>38.75</v>
          </cell>
          <cell r="F53">
            <v>-0.3354838709677419</v>
          </cell>
        </row>
        <row r="54">
          <cell r="A54">
            <v>53</v>
          </cell>
          <cell r="B54" t="str">
            <v>CERCA DE ARAME FARPADO C/ MOURÃO DE CONCRETO ARMADO PRÉ-MOLDADO PV A CADA 2,50M COM ALTURA DE 1,80M, 10 FIOS</v>
          </cell>
          <cell r="C54" t="str">
            <v>M</v>
          </cell>
          <cell r="D54">
            <v>5490</v>
          </cell>
          <cell r="E54">
            <v>29.01</v>
          </cell>
          <cell r="F54">
            <v>-0.34160634264046874</v>
          </cell>
        </row>
        <row r="55">
          <cell r="A55">
            <v>54</v>
          </cell>
          <cell r="B55" t="str">
            <v>CASA DE APOIO</v>
          </cell>
          <cell r="C55" t="str">
            <v>UND</v>
          </cell>
          <cell r="D55">
            <v>2</v>
          </cell>
          <cell r="E55">
            <v>77351.810999999987</v>
          </cell>
          <cell r="F55">
            <v>-0.37234824405080824</v>
          </cell>
        </row>
        <row r="56">
          <cell r="A56">
            <v>55</v>
          </cell>
          <cell r="B56" t="str">
            <v>TERMINAL DE INSPEÇÃO E LIMPEZA C/ TAMPÃO QUADRADO EM FºFº (300x300)MM</v>
          </cell>
          <cell r="C56" t="str">
            <v>UND</v>
          </cell>
          <cell r="D56">
            <v>1045</v>
          </cell>
          <cell r="E56">
            <v>137.06</v>
          </cell>
          <cell r="F56">
            <v>-2.0356048445936081E-2</v>
          </cell>
        </row>
        <row r="57">
          <cell r="A57">
            <v>56</v>
          </cell>
          <cell r="B57" t="str">
            <v>ESCAVAÇÃO MEC. DE VALAS EM SOLO DE 3ª CAT. COM PROF. ATÉ 2,00M</v>
          </cell>
          <cell r="C57" t="str">
            <v>M3</v>
          </cell>
          <cell r="D57">
            <v>883.71</v>
          </cell>
          <cell r="E57">
            <v>155.6</v>
          </cell>
          <cell r="F57">
            <v>-0.41516709511568117</v>
          </cell>
        </row>
        <row r="58">
          <cell r="A58">
            <v>57</v>
          </cell>
          <cell r="B58" t="str">
            <v>RECUPERAÇÃO DE CALÇADA EM CONCRETO SIMPLES</v>
          </cell>
          <cell r="C58" t="str">
            <v>M2</v>
          </cell>
          <cell r="D58">
            <v>4899</v>
          </cell>
          <cell r="E58">
            <v>26.1</v>
          </cell>
          <cell r="F58">
            <v>-0.23946360153256707</v>
          </cell>
        </row>
        <row r="59">
          <cell r="A59">
            <v>58</v>
          </cell>
          <cell r="B59" t="str">
            <v>PAINEL ELETRICO C/1 SOFT START 25 CV,380V,60Hz</v>
          </cell>
          <cell r="C59" t="str">
            <v>UN</v>
          </cell>
          <cell r="D59">
            <v>2</v>
          </cell>
          <cell r="E59">
            <v>53703</v>
          </cell>
          <cell r="F59">
            <v>-0.50654525817924512</v>
          </cell>
        </row>
        <row r="60">
          <cell r="A60">
            <v>59</v>
          </cell>
          <cell r="B60" t="str">
            <v>CARGA, TRANSPORTE E DESCARGA DE TUBOS E PEÇAS EM PVC DN 150 ATÉ 10KM</v>
          </cell>
          <cell r="C60" t="str">
            <v>M</v>
          </cell>
          <cell r="D60">
            <v>190180</v>
          </cell>
          <cell r="E60">
            <v>0.53</v>
          </cell>
          <cell r="F60">
            <v>-0.26415094339622647</v>
          </cell>
        </row>
        <row r="61">
          <cell r="A61">
            <v>60</v>
          </cell>
          <cell r="B61" t="str">
            <v>LOCAÇÃO DE OBRAS C/ AUXÍLIO DE EQUIPAMENTO TOPOGRÁFICO</v>
          </cell>
          <cell r="C61" t="str">
            <v>M2</v>
          </cell>
          <cell r="D61">
            <v>358046</v>
          </cell>
          <cell r="E61">
            <v>0.28000000000000003</v>
          </cell>
          <cell r="F61">
            <v>-0.2857142857142857</v>
          </cell>
        </row>
        <row r="62">
          <cell r="A62">
            <v>61</v>
          </cell>
          <cell r="B62" t="str">
            <v>CURVA 90 PVC PB  P/ REDE COLETORA  DN150</v>
          </cell>
          <cell r="C62" t="str">
            <v>UND</v>
          </cell>
          <cell r="D62">
            <v>1249</v>
          </cell>
          <cell r="E62">
            <v>80.03</v>
          </cell>
          <cell r="F62">
            <v>-0.30526052730226161</v>
          </cell>
        </row>
        <row r="63">
          <cell r="A63">
            <v>62</v>
          </cell>
          <cell r="B63" t="str">
            <v>CARGA E DESCARGA - ENTULHO</v>
          </cell>
          <cell r="C63" t="str">
            <v>M3</v>
          </cell>
          <cell r="D63">
            <v>29494.799999999999</v>
          </cell>
          <cell r="E63">
            <v>3.03</v>
          </cell>
          <cell r="F63">
            <v>-0.31353135313531344</v>
          </cell>
        </row>
        <row r="64">
          <cell r="A64">
            <v>63</v>
          </cell>
          <cell r="B64" t="str">
            <v>TAMPAO PVC COMPLETO P/TIL         DN150</v>
          </cell>
          <cell r="C64" t="str">
            <v>UND</v>
          </cell>
          <cell r="D64">
            <v>1052</v>
          </cell>
          <cell r="E64">
            <v>84.78</v>
          </cell>
          <cell r="F64">
            <v>-0.23330974286388295</v>
          </cell>
        </row>
        <row r="65">
          <cell r="A65">
            <v>64</v>
          </cell>
          <cell r="B65" t="str">
            <v>PAVIMENTAÇÃO EM PARALELEPIPEDO</v>
          </cell>
          <cell r="C65" t="str">
            <v>M2</v>
          </cell>
          <cell r="D65">
            <v>2400</v>
          </cell>
          <cell r="E65">
            <v>37.130000000000003</v>
          </cell>
          <cell r="F65">
            <v>-0.68946943172636688</v>
          </cell>
        </row>
        <row r="66">
          <cell r="A66">
            <v>65</v>
          </cell>
          <cell r="B66" t="str">
            <v>TUBO CONCRETO ARMADO CLASSE A-3 PB JE NBR-8890 DN 700MM P/ ESG SANITARIO</v>
          </cell>
          <cell r="C66" t="str">
            <v>M</v>
          </cell>
          <cell r="D66">
            <v>402</v>
          </cell>
          <cell r="E66">
            <v>182.3</v>
          </cell>
          <cell r="F66">
            <v>-0.25639056500274282</v>
          </cell>
        </row>
        <row r="67">
          <cell r="A67">
            <v>66</v>
          </cell>
          <cell r="B67" t="str">
            <v>ASSENTAMENTO DE TUBOS E CONEXÕES EM PVC, JEI DN 100</v>
          </cell>
          <cell r="C67" t="str">
            <v>M</v>
          </cell>
          <cell r="D67">
            <v>48990</v>
          </cell>
          <cell r="E67">
            <v>1.4</v>
          </cell>
          <cell r="F67">
            <v>-0.33571428571428574</v>
          </cell>
        </row>
        <row r="68">
          <cell r="A68">
            <v>67</v>
          </cell>
          <cell r="B68" t="str">
            <v>PAINEL ELETRICO C/1 SOFT START 15 CV,380V,60Hz</v>
          </cell>
          <cell r="C68" t="str">
            <v>UN</v>
          </cell>
          <cell r="D68">
            <v>2</v>
          </cell>
          <cell r="E68">
            <v>31005</v>
          </cell>
          <cell r="F68">
            <v>-0.27431059506531208</v>
          </cell>
        </row>
        <row r="69">
          <cell r="A69">
            <v>68</v>
          </cell>
          <cell r="B69" t="str">
            <v>SUBESTAÇÃO AÉREA DE 45 KVA / 13.800-380/220V COM QUADRO DE MEDIÇÃO E PROTEÇÃO GERAL</v>
          </cell>
          <cell r="C69" t="str">
            <v>UN</v>
          </cell>
          <cell r="D69">
            <v>6</v>
          </cell>
          <cell r="E69">
            <v>9750</v>
          </cell>
          <cell r="F69">
            <v>-0.39497435897435895</v>
          </cell>
        </row>
        <row r="70">
          <cell r="A70">
            <v>69</v>
          </cell>
          <cell r="B70" t="str">
            <v>SINALIZAÇÃO DE TRÂNSITO NOTURNA</v>
          </cell>
          <cell r="C70" t="str">
            <v>M</v>
          </cell>
          <cell r="D70">
            <v>40393.74</v>
          </cell>
          <cell r="E70">
            <v>1.34</v>
          </cell>
          <cell r="F70">
            <v>-0.32089552238805985</v>
          </cell>
        </row>
        <row r="71">
          <cell r="A71">
            <v>70</v>
          </cell>
          <cell r="B71" t="str">
            <v xml:space="preserve">TAPUME </v>
          </cell>
          <cell r="C71" t="str">
            <v>M²</v>
          </cell>
          <cell r="D71">
            <v>1980</v>
          </cell>
          <cell r="E71">
            <v>26.49</v>
          </cell>
          <cell r="F71">
            <v>-0.25066062665156652</v>
          </cell>
        </row>
        <row r="72">
          <cell r="A72">
            <v>71</v>
          </cell>
          <cell r="B72" t="str">
            <v>CARGA, TRANSPORTE E DESCARGA DE TUBOS E PEÇAS CA3 DN 700 ATÉ 10KM</v>
          </cell>
          <cell r="C72" t="str">
            <v>M</v>
          </cell>
          <cell r="D72">
            <v>5030</v>
          </cell>
          <cell r="E72">
            <v>10.4</v>
          </cell>
          <cell r="F72">
            <v>-0.38846153846153841</v>
          </cell>
        </row>
        <row r="73">
          <cell r="A73">
            <v>72</v>
          </cell>
          <cell r="B73" t="str">
            <v>REGISTRO VOLANTE E FLANGE DN 350 PN10</v>
          </cell>
          <cell r="C73" t="str">
            <v>UN</v>
          </cell>
          <cell r="D73">
            <v>4</v>
          </cell>
          <cell r="E73">
            <v>11798.48</v>
          </cell>
          <cell r="F73">
            <v>-0.24007160244370462</v>
          </cell>
        </row>
        <row r="74">
          <cell r="A74">
            <v>73</v>
          </cell>
          <cell r="B74" t="str">
            <v>Dissipador</v>
          </cell>
          <cell r="C74" t="str">
            <v>UM</v>
          </cell>
          <cell r="D74">
            <v>2</v>
          </cell>
          <cell r="E74">
            <v>21428.6705</v>
          </cell>
          <cell r="F74">
            <v>-0.24253816866520017</v>
          </cell>
        </row>
        <row r="75">
          <cell r="A75">
            <v>74</v>
          </cell>
          <cell r="B75" t="str">
            <v>PAINEL ELETRICO C/1 SOFT START 25 CV,380V,60Hz</v>
          </cell>
          <cell r="C75" t="str">
            <v>UN</v>
          </cell>
          <cell r="D75">
            <v>1</v>
          </cell>
          <cell r="E75">
            <v>53703</v>
          </cell>
          <cell r="F75">
            <v>-0.50654525817924512</v>
          </cell>
        </row>
        <row r="76">
          <cell r="A76">
            <v>75</v>
          </cell>
          <cell r="B76" t="str">
            <v>ASSENTAMENTO DE TUBOS E CONEXÕES  EM F°F° JE DN 500</v>
          </cell>
          <cell r="C76" t="str">
            <v>M</v>
          </cell>
          <cell r="D76">
            <v>925</v>
          </cell>
          <cell r="E76">
            <v>39.69</v>
          </cell>
          <cell r="F76">
            <v>-0.49559082892416229</v>
          </cell>
        </row>
        <row r="77">
          <cell r="A77">
            <v>76</v>
          </cell>
          <cell r="B77" t="str">
            <v xml:space="preserve">Barracao para deposito </v>
          </cell>
          <cell r="C77" t="str">
            <v>m²</v>
          </cell>
          <cell r="D77">
            <v>200</v>
          </cell>
          <cell r="E77">
            <v>180.125</v>
          </cell>
          <cell r="F77">
            <v>-0.11172796668979879</v>
          </cell>
        </row>
        <row r="78">
          <cell r="A78">
            <v>77</v>
          </cell>
          <cell r="B78" t="str">
            <v>CONCRETO ARMADO  FCK=20MPA P/ESTRUT. C/LANC. E FORMA DE TABUA</v>
          </cell>
          <cell r="C78" t="str">
            <v>M³</v>
          </cell>
          <cell r="D78">
            <v>33.42</v>
          </cell>
          <cell r="E78">
            <v>1009.55</v>
          </cell>
          <cell r="F78">
            <v>-0.18081323361893908</v>
          </cell>
        </row>
        <row r="79">
          <cell r="A79">
            <v>78</v>
          </cell>
          <cell r="B79" t="str">
            <v xml:space="preserve">PASSADIÇO DE MADEIRA                                                                                                                                                                                </v>
          </cell>
          <cell r="C79" t="str">
            <v>M2</v>
          </cell>
          <cell r="D79">
            <v>1446.57</v>
          </cell>
          <cell r="E79">
            <v>21.55</v>
          </cell>
          <cell r="F79">
            <v>-0.33689095127610214</v>
          </cell>
        </row>
        <row r="80">
          <cell r="A80">
            <v>79</v>
          </cell>
          <cell r="B80" t="str">
            <v xml:space="preserve">ABRIGO PARA GRUPO GERADOR </v>
          </cell>
          <cell r="C80" t="str">
            <v>UND</v>
          </cell>
          <cell r="D80">
            <v>6</v>
          </cell>
          <cell r="E80">
            <v>4817.68</v>
          </cell>
          <cell r="F80">
            <v>-0.3254014380365654</v>
          </cell>
        </row>
        <row r="81">
          <cell r="A81">
            <v>80</v>
          </cell>
          <cell r="B81" t="str">
            <v>Alvenaria de embasamento de pedra argamassada</v>
          </cell>
          <cell r="C81" t="str">
            <v>m³</v>
          </cell>
          <cell r="D81">
            <v>88.72</v>
          </cell>
          <cell r="E81">
            <v>325.74</v>
          </cell>
          <cell r="F81">
            <v>-0.31875115122490327</v>
          </cell>
        </row>
        <row r="82">
          <cell r="A82">
            <v>81</v>
          </cell>
          <cell r="B82" t="str">
            <v>RETIRADA DE PAVIMENTAÇÃO EM PASSEIO CIMENTADO</v>
          </cell>
          <cell r="C82" t="str">
            <v>M2</v>
          </cell>
          <cell r="D82">
            <v>4899</v>
          </cell>
          <cell r="E82">
            <v>5.83</v>
          </cell>
          <cell r="F82">
            <v>-0.27787307032590058</v>
          </cell>
        </row>
        <row r="83">
          <cell r="A83">
            <v>82</v>
          </cell>
          <cell r="B83" t="str">
            <v>ASSENTAMENTO DE TUBOS E CONEXÕES EM PVC JEI, REDE COLETORA DN 300</v>
          </cell>
          <cell r="C83" t="str">
            <v>M</v>
          </cell>
          <cell r="D83">
            <v>6506</v>
          </cell>
          <cell r="E83">
            <v>4.2</v>
          </cell>
          <cell r="F83">
            <v>-0.38333333333333341</v>
          </cell>
        </row>
        <row r="84">
          <cell r="A84">
            <v>83</v>
          </cell>
          <cell r="B84" t="str">
            <v>Refeitorios</v>
          </cell>
          <cell r="C84" t="str">
            <v>m²</v>
          </cell>
          <cell r="D84">
            <v>150</v>
          </cell>
          <cell r="E84">
            <v>180.125</v>
          </cell>
          <cell r="F84">
            <v>-1.7349063150589816E-2</v>
          </cell>
        </row>
        <row r="85">
          <cell r="A85">
            <v>84</v>
          </cell>
          <cell r="B85" t="str">
            <v>PAINEL ELETRICO C/1 SOFT START 3 CV,380V,60Hz</v>
          </cell>
          <cell r="C85" t="str">
            <v>UN</v>
          </cell>
          <cell r="D85">
            <v>1</v>
          </cell>
          <cell r="E85">
            <v>26325</v>
          </cell>
          <cell r="F85">
            <v>6.647673314339908E-3</v>
          </cell>
        </row>
        <row r="86">
          <cell r="A86">
            <v>85</v>
          </cell>
          <cell r="B86" t="str">
            <v>MUDAS DE ARVORES</v>
          </cell>
          <cell r="C86" t="str">
            <v>UND</v>
          </cell>
          <cell r="D86">
            <v>300</v>
          </cell>
          <cell r="E86">
            <v>87.5</v>
          </cell>
          <cell r="F86">
            <v>-0.25142857142857145</v>
          </cell>
        </row>
        <row r="87">
          <cell r="A87">
            <v>86</v>
          </cell>
          <cell r="B87" t="str">
            <v>ASSENTAMENTO DE TUBOS E CONEXÕES  EM F°F° JGS CL K-7 DN 700</v>
          </cell>
          <cell r="C87" t="str">
            <v>M</v>
          </cell>
          <cell r="D87">
            <v>659</v>
          </cell>
          <cell r="E87">
            <v>39.69</v>
          </cell>
          <cell r="F87">
            <v>-0.34769463340891893</v>
          </cell>
        </row>
        <row r="88">
          <cell r="A88">
            <v>87</v>
          </cell>
          <cell r="B88" t="str">
            <v>ESCAVAÇÃO MEC. DE VALAS EM SOLO DE 1ª CAT. COM PROF. DE 4,01M A 6,00M</v>
          </cell>
          <cell r="C88" t="str">
            <v>M3</v>
          </cell>
          <cell r="D88">
            <v>2207.6370000000002</v>
          </cell>
          <cell r="E88">
            <v>11.81</v>
          </cell>
          <cell r="F88">
            <v>-0.59525825571549529</v>
          </cell>
        </row>
        <row r="89">
          <cell r="A89">
            <v>88</v>
          </cell>
          <cell r="B89" t="str">
            <v>EXECUÇÃO DE SARJETA EM CONCRETO SIMPLES</v>
          </cell>
          <cell r="C89" t="str">
            <v>M3</v>
          </cell>
          <cell r="D89">
            <v>58.79</v>
          </cell>
          <cell r="E89">
            <v>443</v>
          </cell>
          <cell r="F89">
            <v>-0.34629796839729121</v>
          </cell>
        </row>
        <row r="90">
          <cell r="A90">
            <v>89</v>
          </cell>
          <cell r="B90" t="str">
            <v>ASSENTAMENTO DE TUBOS E CONEXÕES EM PVC JEI, REDE COLETORA DN 250</v>
          </cell>
          <cell r="C90" t="str">
            <v>M</v>
          </cell>
          <cell r="D90">
            <v>7288</v>
          </cell>
          <cell r="E90">
            <v>3.43</v>
          </cell>
          <cell r="F90">
            <v>-0.34985422740524785</v>
          </cell>
        </row>
        <row r="91">
          <cell r="A91">
            <v>90</v>
          </cell>
          <cell r="B91" t="str">
            <v>ASSENTAMENTO DE TUBO CONCRETO ARMADO CLASSE A-3 PB JE NBR-8890 DN 700MM P/ ESG SANITARIO</v>
          </cell>
          <cell r="C91" t="str">
            <v>M</v>
          </cell>
          <cell r="D91">
            <v>402</v>
          </cell>
          <cell r="E91">
            <v>61.94</v>
          </cell>
          <cell r="F91">
            <v>-0.50403616402970619</v>
          </cell>
        </row>
        <row r="92">
          <cell r="A92">
            <v>91</v>
          </cell>
          <cell r="B92" t="str">
            <v>CURVA FoFo 90 FF DN 700 PN10</v>
          </cell>
          <cell r="C92" t="str">
            <v>UN</v>
          </cell>
          <cell r="D92">
            <v>3</v>
          </cell>
          <cell r="E92">
            <v>8196.68</v>
          </cell>
          <cell r="F92">
            <v>-2.8623784263872687E-2</v>
          </cell>
        </row>
        <row r="93">
          <cell r="A93">
            <v>92</v>
          </cell>
          <cell r="B93" t="str">
            <v>LASTRO DE BRITA OU SEIXO</v>
          </cell>
          <cell r="C93" t="str">
            <v>M3</v>
          </cell>
          <cell r="D93">
            <v>255.9</v>
          </cell>
          <cell r="E93">
            <v>93.73</v>
          </cell>
          <cell r="F93">
            <v>-0.25466766243465278</v>
          </cell>
        </row>
        <row r="94">
          <cell r="A94">
            <v>93</v>
          </cell>
          <cell r="B94" t="str">
            <v>POSTE DE AÇO CONTINUO CURVO CONICO SIMPLES SEM BASE COM JANELA DE INSPEÇÃO DE 9M</v>
          </cell>
          <cell r="D94">
            <v>24</v>
          </cell>
          <cell r="E94">
            <v>949.1</v>
          </cell>
          <cell r="F94">
            <v>-0.24928879991570962</v>
          </cell>
        </row>
        <row r="95">
          <cell r="A95">
            <v>94</v>
          </cell>
          <cell r="B95" t="str">
            <v>MEIO FIO</v>
          </cell>
          <cell r="C95" t="str">
            <v>M</v>
          </cell>
          <cell r="D95">
            <v>960</v>
          </cell>
          <cell r="E95">
            <v>22.23</v>
          </cell>
          <cell r="F95">
            <v>-0.38191632928475039</v>
          </cell>
        </row>
        <row r="96">
          <cell r="A96">
            <v>95</v>
          </cell>
          <cell r="B96" t="str">
            <v>ASSENTAMENTO DE TUBOS E CONEXÕES EM PVC JEI, REDE COLETORA DN 200</v>
          </cell>
          <cell r="C96" t="str">
            <v>M</v>
          </cell>
          <cell r="D96">
            <v>8014</v>
          </cell>
          <cell r="E96">
            <v>2.66</v>
          </cell>
          <cell r="F96">
            <v>-0.31203007518796988</v>
          </cell>
        </row>
        <row r="97">
          <cell r="A97">
            <v>96</v>
          </cell>
          <cell r="B97" t="str">
            <v>Reboco com argamassa mista</v>
          </cell>
          <cell r="C97" t="str">
            <v>m²</v>
          </cell>
          <cell r="D97">
            <v>1445.72</v>
          </cell>
          <cell r="E97">
            <v>14.45</v>
          </cell>
          <cell r="F97">
            <v>-0.27266435986159154</v>
          </cell>
        </row>
        <row r="98">
          <cell r="A98">
            <v>97</v>
          </cell>
          <cell r="B98" t="str">
            <v>TUBO PVC DEFOFO JE 1 MPA DN 200MM</v>
          </cell>
          <cell r="C98" t="str">
            <v>M</v>
          </cell>
          <cell r="D98">
            <v>571</v>
          </cell>
          <cell r="E98">
            <v>36.090000000000003</v>
          </cell>
          <cell r="F98">
            <v>0.53643668606262107</v>
          </cell>
        </row>
        <row r="99">
          <cell r="A99">
            <v>98</v>
          </cell>
          <cell r="B99" t="str">
            <v>Instalações hidrossanitárias</v>
          </cell>
          <cell r="C99" t="str">
            <v>und</v>
          </cell>
          <cell r="D99">
            <v>1</v>
          </cell>
          <cell r="E99">
            <v>20602.78</v>
          </cell>
          <cell r="F99">
            <v>-0.29524073935653339</v>
          </cell>
        </row>
        <row r="100">
          <cell r="A100">
            <v>99</v>
          </cell>
          <cell r="B100" t="str">
            <v>Alvenaria de tijolo cerâmico furado c/ argamassa mista de cal hidratada e=10cm</v>
          </cell>
          <cell r="C100" t="str">
            <v>m²</v>
          </cell>
          <cell r="D100">
            <v>691.56</v>
          </cell>
          <cell r="E100">
            <v>29.04</v>
          </cell>
          <cell r="F100">
            <v>-0.44077134986225885</v>
          </cell>
        </row>
        <row r="101">
          <cell r="A101">
            <v>100</v>
          </cell>
          <cell r="B101" t="str">
            <v>ASSENTAMENTO DE TUBOS E CONEXÕES EM PVC JEI, REDE COLETORA DN 400</v>
          </cell>
          <cell r="C101" t="str">
            <v>M</v>
          </cell>
          <cell r="D101">
            <v>3704</v>
          </cell>
          <cell r="E101">
            <v>5.3</v>
          </cell>
          <cell r="F101">
            <v>-0.28301886792452835</v>
          </cell>
        </row>
        <row r="102">
          <cell r="A102">
            <v>101</v>
          </cell>
          <cell r="B102" t="str">
            <v>Alojamento</v>
          </cell>
          <cell r="C102" t="str">
            <v>m²</v>
          </cell>
          <cell r="D102">
            <v>100</v>
          </cell>
          <cell r="E102">
            <v>180.125</v>
          </cell>
          <cell r="F102">
            <v>-1.7349063150589816E-2</v>
          </cell>
        </row>
        <row r="103">
          <cell r="A103">
            <v>102</v>
          </cell>
          <cell r="B103" t="str">
            <v>Barracao para escritorio</v>
          </cell>
          <cell r="C103" t="str">
            <v>m²</v>
          </cell>
          <cell r="D103">
            <v>100</v>
          </cell>
          <cell r="E103">
            <v>180.125</v>
          </cell>
          <cell r="F103">
            <v>-1.7349063150589816E-2</v>
          </cell>
        </row>
        <row r="104">
          <cell r="A104">
            <v>103</v>
          </cell>
          <cell r="B104" t="str">
            <v>CARGA, TRANSPORTE E DESCARGA DE TUBOS E PEÇAS EM PVC DN 100 ATÉ 10KM</v>
          </cell>
          <cell r="C104" t="str">
            <v>M</v>
          </cell>
          <cell r="D104">
            <v>48990</v>
          </cell>
          <cell r="E104">
            <v>0.34</v>
          </cell>
          <cell r="F104">
            <v>-0.17647058823529405</v>
          </cell>
        </row>
        <row r="105">
          <cell r="A105">
            <v>104</v>
          </cell>
          <cell r="B105" t="str">
            <v>GUARITA</v>
          </cell>
          <cell r="C105" t="str">
            <v>UND</v>
          </cell>
          <cell r="D105">
            <v>2</v>
          </cell>
          <cell r="E105">
            <v>8180.5677800000003</v>
          </cell>
          <cell r="F105">
            <v>-0.43157979677542624</v>
          </cell>
        </row>
        <row r="106">
          <cell r="A106">
            <v>105</v>
          </cell>
          <cell r="B106" t="str">
            <v>Instalações elétricas</v>
          </cell>
          <cell r="C106" t="str">
            <v>und</v>
          </cell>
          <cell r="D106">
            <v>1</v>
          </cell>
          <cell r="E106">
            <v>16105.86</v>
          </cell>
          <cell r="F106">
            <v>-0.22667898516440599</v>
          </cell>
        </row>
        <row r="107">
          <cell r="A107">
            <v>106</v>
          </cell>
          <cell r="B107" t="str">
            <v>ESGOTAMENTO DE VALAS C/ BOMBA ELÉTRICA DE IMERSÃO DE 1 A 2 HP, ATÉ 8,00M</v>
          </cell>
          <cell r="C107" t="str">
            <v>M3</v>
          </cell>
          <cell r="D107">
            <v>2335.79</v>
          </cell>
          <cell r="E107">
            <v>6.88</v>
          </cell>
          <cell r="F107">
            <v>-0.30500000000000016</v>
          </cell>
        </row>
        <row r="108">
          <cell r="A108">
            <v>107</v>
          </cell>
          <cell r="B108" t="str">
            <v>CURVA FoFo 90 FF DN 350 PN10</v>
          </cell>
          <cell r="C108" t="str">
            <v>UN</v>
          </cell>
          <cell r="D108">
            <v>11</v>
          </cell>
          <cell r="E108">
            <v>1460.64</v>
          </cell>
          <cell r="F108">
            <v>-7.5453225983130756E-2</v>
          </cell>
        </row>
        <row r="109">
          <cell r="A109">
            <v>108</v>
          </cell>
          <cell r="B109" t="str">
            <v>TUBO PVC DEFOFO JE 1 MPA DN 100MM</v>
          </cell>
          <cell r="C109" t="str">
            <v>M</v>
          </cell>
          <cell r="D109">
            <v>1308</v>
          </cell>
          <cell r="E109">
            <v>11.14</v>
          </cell>
          <cell r="F109">
            <v>0.43626570915619389</v>
          </cell>
        </row>
        <row r="110">
          <cell r="A110">
            <v>109</v>
          </cell>
          <cell r="B110" t="str">
            <v>MONTAGEM DE CONJ. ELETROBOMBA DE 100A 150 CV</v>
          </cell>
          <cell r="C110" t="str">
            <v>UN</v>
          </cell>
          <cell r="D110">
            <v>4</v>
          </cell>
          <cell r="E110">
            <v>3562.5</v>
          </cell>
          <cell r="F110">
            <v>-0.27149999999999996</v>
          </cell>
        </row>
        <row r="111">
          <cell r="A111">
            <v>110</v>
          </cell>
          <cell r="B111" t="str">
            <v>PV EM CONCRETO ARMADO FCK=20MPA, "IN LOCO", D=100CM C/ PROF. DE 3,00M C/ CHAMINÉ S/ TAMPÃO</v>
          </cell>
          <cell r="C111" t="str">
            <v>UND</v>
          </cell>
          <cell r="D111">
            <v>10</v>
          </cell>
          <cell r="E111">
            <v>1419.93</v>
          </cell>
          <cell r="F111">
            <v>-0.28431499999999998</v>
          </cell>
        </row>
        <row r="112">
          <cell r="A112">
            <v>111</v>
          </cell>
          <cell r="B112" t="str">
            <v>Estrutura de madeira para telhas cerâmicas</v>
          </cell>
          <cell r="C112" t="str">
            <v>m²</v>
          </cell>
          <cell r="D112">
            <v>395.08</v>
          </cell>
          <cell r="E112">
            <v>35.61</v>
          </cell>
          <cell r="F112">
            <v>-0.33024431339511373</v>
          </cell>
        </row>
        <row r="113">
          <cell r="A113">
            <v>112</v>
          </cell>
          <cell r="B113" t="str">
            <v>Laje pré-moldada em lajota cerâmica para forro</v>
          </cell>
          <cell r="C113" t="str">
            <v>m²</v>
          </cell>
          <cell r="D113">
            <v>289.95</v>
          </cell>
          <cell r="E113">
            <v>48.49</v>
          </cell>
          <cell r="F113">
            <v>-0.32415000000000005</v>
          </cell>
        </row>
        <row r="114">
          <cell r="A114">
            <v>113</v>
          </cell>
          <cell r="B114" t="str">
            <v>ESCAVAÇÃO MEC. DE VALAS EM SOLO DE 1ª CAT. COM PROF. ATÉ 2,00M</v>
          </cell>
          <cell r="C114" t="str">
            <v>M3</v>
          </cell>
          <cell r="D114">
            <v>3187.23</v>
          </cell>
          <cell r="E114">
            <v>4.41</v>
          </cell>
          <cell r="F114">
            <v>-0.23809523809523803</v>
          </cell>
        </row>
        <row r="115">
          <cell r="A115">
            <v>114</v>
          </cell>
          <cell r="B115" t="str">
            <v>Baldrame em tijolo comum de 1 vez</v>
          </cell>
          <cell r="C115" t="str">
            <v>m²</v>
          </cell>
          <cell r="D115">
            <v>47.04</v>
          </cell>
          <cell r="E115">
            <v>295.05</v>
          </cell>
          <cell r="F115">
            <v>-0.35095746483646839</v>
          </cell>
        </row>
        <row r="116">
          <cell r="A116">
            <v>115</v>
          </cell>
          <cell r="B116" t="str">
            <v>Janelas em esquadrias de alumínio com vidro</v>
          </cell>
          <cell r="C116" t="str">
            <v>m²</v>
          </cell>
          <cell r="D116">
            <v>24.03</v>
          </cell>
          <cell r="E116">
            <v>541.6</v>
          </cell>
          <cell r="F116">
            <v>-0.31314623338257019</v>
          </cell>
        </row>
        <row r="117">
          <cell r="A117">
            <v>116</v>
          </cell>
          <cell r="B117" t="str">
            <v>TUBO FoFo COM FLANGES DN 700 PN10 - L=1500</v>
          </cell>
          <cell r="C117" t="str">
            <v>UN</v>
          </cell>
          <cell r="D117">
            <v>2</v>
          </cell>
          <cell r="E117">
            <v>6412.1</v>
          </cell>
          <cell r="F117">
            <v>1.3374713432416696E-2</v>
          </cell>
        </row>
        <row r="118">
          <cell r="A118">
            <v>117</v>
          </cell>
          <cell r="B118" t="str">
            <v>Telha cerâmica tipo canal</v>
          </cell>
          <cell r="C118" t="str">
            <v>m²</v>
          </cell>
          <cell r="D118">
            <v>395.08</v>
          </cell>
          <cell r="E118">
            <v>31.05</v>
          </cell>
          <cell r="F118">
            <v>-0.28470209339774555</v>
          </cell>
        </row>
        <row r="119">
          <cell r="A119">
            <v>118</v>
          </cell>
          <cell r="B119" t="str">
            <v>JUNTA DE DESMONTAGEM TRAVADA AXIALMENTE PN10 DN200</v>
          </cell>
          <cell r="C119" t="str">
            <v>UN</v>
          </cell>
          <cell r="D119">
            <v>4</v>
          </cell>
          <cell r="E119">
            <v>3042</v>
          </cell>
          <cell r="F119">
            <v>0.47318869165022992</v>
          </cell>
        </row>
        <row r="120">
          <cell r="A120">
            <v>119</v>
          </cell>
          <cell r="B120" t="str">
            <v>REGULARIZAÇÃO DE TALUDES</v>
          </cell>
          <cell r="C120" t="str">
            <v>M2</v>
          </cell>
          <cell r="D120">
            <v>48578</v>
          </cell>
          <cell r="E120">
            <v>0.25</v>
          </cell>
          <cell r="F120">
            <v>-0.24</v>
          </cell>
        </row>
        <row r="121">
          <cell r="A121">
            <v>120</v>
          </cell>
          <cell r="B121" t="str">
            <v>JUNTA DE DESMONTAGEM TRAVADA AXIALMENTE PN10 DN150</v>
          </cell>
          <cell r="C121" t="str">
            <v>UN</v>
          </cell>
          <cell r="D121">
            <v>4</v>
          </cell>
          <cell r="E121">
            <v>2925</v>
          </cell>
          <cell r="F121">
            <v>-0.11282393162393167</v>
          </cell>
        </row>
        <row r="122">
          <cell r="A122">
            <v>121</v>
          </cell>
          <cell r="B122" t="str">
            <v>TUBO FoFo COM FLANGES DN 350 PN10 - L=1800</v>
          </cell>
          <cell r="C122" t="str">
            <v>UN</v>
          </cell>
          <cell r="D122">
            <v>6</v>
          </cell>
          <cell r="E122">
            <v>1938.61</v>
          </cell>
          <cell r="F122">
            <v>-0.11574788121385937</v>
          </cell>
        </row>
        <row r="123">
          <cell r="A123">
            <v>122</v>
          </cell>
          <cell r="B123" t="str">
            <v>VALVULA RETENÇÃO PORT. DUPLA FLANGE DN 350 PN16</v>
          </cell>
          <cell r="C123" t="str">
            <v>UN</v>
          </cell>
          <cell r="D123">
            <v>4</v>
          </cell>
          <cell r="E123">
            <v>2831.4</v>
          </cell>
          <cell r="F123">
            <v>0.81005509641873275</v>
          </cell>
        </row>
        <row r="124">
          <cell r="A124">
            <v>123</v>
          </cell>
          <cell r="B124" t="str">
            <v>CURVA 45 PVC P/ REDE COLETORA PB         DN150</v>
          </cell>
          <cell r="C124" t="str">
            <v>UND</v>
          </cell>
          <cell r="D124">
            <v>141</v>
          </cell>
          <cell r="E124">
            <v>79.72</v>
          </cell>
          <cell r="F124">
            <v>-0.33414999999999995</v>
          </cell>
        </row>
        <row r="125">
          <cell r="A125">
            <v>124</v>
          </cell>
          <cell r="B125" t="str">
            <v>SONDAGEM DE RECONHECIMENTO A TRADO MANUAL COM DIAMETRO DE 100MM</v>
          </cell>
          <cell r="C125" t="str">
            <v>M</v>
          </cell>
          <cell r="D125">
            <v>140</v>
          </cell>
          <cell r="E125">
            <v>78.75</v>
          </cell>
          <cell r="F125">
            <v>-0.35414999999999996</v>
          </cell>
        </row>
        <row r="126">
          <cell r="A126">
            <v>125</v>
          </cell>
          <cell r="B126" t="str">
            <v>TUBO PVC DEFOFO JE 1 MPA DN 150MM</v>
          </cell>
          <cell r="C126" t="str">
            <v>M</v>
          </cell>
          <cell r="D126">
            <v>472</v>
          </cell>
          <cell r="E126">
            <v>23.35</v>
          </cell>
          <cell r="F126">
            <v>0.40856531049250533</v>
          </cell>
        </row>
        <row r="127">
          <cell r="A127">
            <v>126</v>
          </cell>
          <cell r="B127" t="str">
            <v>IMPERMEABILIZAÇÃO C/ARGAMASSA DE  CIMENTO E AREIA 1:3 ADITIVADA, ESP.= 2.50cm</v>
          </cell>
          <cell r="C127" t="str">
            <v>M2</v>
          </cell>
          <cell r="D127">
            <v>549.41999999999996</v>
          </cell>
          <cell r="E127">
            <v>19.899999999999999</v>
          </cell>
          <cell r="F127">
            <v>-0.30500000000000005</v>
          </cell>
        </row>
        <row r="128">
          <cell r="A128">
            <v>127</v>
          </cell>
          <cell r="B128" t="str">
            <v>JUNÇÃO FoFo FF DN 350 x 350 PN10</v>
          </cell>
          <cell r="C128" t="str">
            <v>UN</v>
          </cell>
          <cell r="D128">
            <v>4</v>
          </cell>
          <cell r="E128">
            <v>2730.78</v>
          </cell>
          <cell r="F128">
            <v>-0.28500000000000003</v>
          </cell>
        </row>
        <row r="129">
          <cell r="A129">
            <v>128</v>
          </cell>
          <cell r="B129" t="str">
            <v>REDUÇÃO FoFo FF DN 700 x 500 PN11</v>
          </cell>
          <cell r="C129" t="str">
            <v>UN</v>
          </cell>
          <cell r="D129">
            <v>2</v>
          </cell>
          <cell r="E129">
            <v>4840.17</v>
          </cell>
          <cell r="F129">
            <v>-0.30500000000000005</v>
          </cell>
        </row>
        <row r="130">
          <cell r="A130">
            <v>129</v>
          </cell>
          <cell r="B130" t="str">
            <v>Lastro de concreto impermeabilizado e=6cm</v>
          </cell>
          <cell r="C130" t="str">
            <v>m²</v>
          </cell>
          <cell r="D130">
            <v>312.67</v>
          </cell>
          <cell r="E130">
            <v>29.13</v>
          </cell>
          <cell r="F130">
            <v>-0.27149999999999996</v>
          </cell>
        </row>
        <row r="131">
          <cell r="A131">
            <v>130</v>
          </cell>
          <cell r="B131" t="str">
            <v>DEMOLIÇÃO DE SARJETA OU SARJETÃO DE CONCRETO</v>
          </cell>
          <cell r="C131" t="str">
            <v>M2</v>
          </cell>
          <cell r="D131">
            <v>1567.68</v>
          </cell>
          <cell r="E131">
            <v>5.4</v>
          </cell>
          <cell r="F131">
            <v>-0.28431499999999998</v>
          </cell>
        </row>
        <row r="132">
          <cell r="A132">
            <v>131</v>
          </cell>
          <cell r="B132" t="str">
            <v xml:space="preserve">Azulejo </v>
          </cell>
          <cell r="C132" t="str">
            <v>m²</v>
          </cell>
          <cell r="D132">
            <v>378.76</v>
          </cell>
          <cell r="E132">
            <v>21.99</v>
          </cell>
          <cell r="F132">
            <v>-0.31499999999999995</v>
          </cell>
        </row>
        <row r="133">
          <cell r="A133">
            <v>132</v>
          </cell>
          <cell r="B133" t="str">
            <v>Cerâmica 30x30 cl-4</v>
          </cell>
          <cell r="C133" t="str">
            <v>m²</v>
          </cell>
          <cell r="D133">
            <v>263.20999999999998</v>
          </cell>
          <cell r="E133">
            <v>29.23</v>
          </cell>
          <cell r="F133">
            <v>-0.32415000000000005</v>
          </cell>
        </row>
        <row r="134">
          <cell r="A134">
            <v>133</v>
          </cell>
          <cell r="B134" t="str">
            <v>Janela e basculantes em esquadrias de aluminio</v>
          </cell>
          <cell r="C134" t="str">
            <v>UND</v>
          </cell>
          <cell r="D134">
            <v>13.32</v>
          </cell>
          <cell r="E134">
            <v>564.59</v>
          </cell>
          <cell r="F134">
            <v>-0.33414999999999995</v>
          </cell>
        </row>
        <row r="135">
          <cell r="A135">
            <v>134</v>
          </cell>
          <cell r="B135" t="str">
            <v>INSTALAÇÕES HIDRO-SANITÁRIAS</v>
          </cell>
          <cell r="C135" t="str">
            <v>UND</v>
          </cell>
          <cell r="D135">
            <v>1</v>
          </cell>
          <cell r="E135">
            <v>7375</v>
          </cell>
          <cell r="F135">
            <v>-0.35414999999999996</v>
          </cell>
        </row>
        <row r="136">
          <cell r="A136">
            <v>135</v>
          </cell>
          <cell r="B136" t="str">
            <v>MATABURRO</v>
          </cell>
          <cell r="C136" t="str">
            <v>UND</v>
          </cell>
          <cell r="D136">
            <v>2</v>
          </cell>
          <cell r="E136">
            <v>3609.3025000000002</v>
          </cell>
          <cell r="F136">
            <v>-0.31499999999999995</v>
          </cell>
        </row>
        <row r="137">
          <cell r="A137">
            <v>136</v>
          </cell>
          <cell r="B137" t="str">
            <v>SINALIZAÇÃO EM TAPUME COM INDICATIVO DE FLUXO</v>
          </cell>
          <cell r="C137" t="str">
            <v>M2</v>
          </cell>
          <cell r="D137">
            <v>1989.4</v>
          </cell>
          <cell r="E137">
            <v>3.56</v>
          </cell>
          <cell r="F137">
            <v>-0.30500000000000005</v>
          </cell>
        </row>
        <row r="138">
          <cell r="A138">
            <v>137</v>
          </cell>
          <cell r="B138" t="str">
            <v>CARGA, TRANSPORTE E DESCARGA DE TUBOS E PEÇAS F°F° DN 700 ATÉ 10KM</v>
          </cell>
          <cell r="C138" t="str">
            <v>M</v>
          </cell>
          <cell r="D138">
            <v>659</v>
          </cell>
          <cell r="E138">
            <v>10.4</v>
          </cell>
          <cell r="F138">
            <v>-0.28500000000000003</v>
          </cell>
        </row>
        <row r="139">
          <cell r="A139">
            <v>138</v>
          </cell>
          <cell r="B139" t="str">
            <v>CARGA, TRANSPORTE E DESCARGA DE TUBOS E PEÇAS EM PVC DN 300 ATÉ 10KM</v>
          </cell>
          <cell r="C139" t="str">
            <v>M</v>
          </cell>
          <cell r="D139">
            <v>6506</v>
          </cell>
          <cell r="E139">
            <v>1.04</v>
          </cell>
          <cell r="F139">
            <v>-0.30500000000000005</v>
          </cell>
        </row>
        <row r="140">
          <cell r="A140">
            <v>139</v>
          </cell>
          <cell r="B140" t="str">
            <v>CURVA FoFo 90 FF DN 500 PN10</v>
          </cell>
          <cell r="C140" t="str">
            <v>UN</v>
          </cell>
          <cell r="D140">
            <v>2</v>
          </cell>
          <cell r="E140">
            <v>3378.95</v>
          </cell>
          <cell r="F140">
            <v>0.17324020775684756</v>
          </cell>
        </row>
        <row r="141">
          <cell r="A141">
            <v>140</v>
          </cell>
          <cell r="B141" t="str">
            <v>Cerca de estaca de concreto com arame farpado</v>
          </cell>
          <cell r="C141" t="str">
            <v>m</v>
          </cell>
          <cell r="D141">
            <v>400</v>
          </cell>
          <cell r="E141">
            <v>16.837499999999999</v>
          </cell>
          <cell r="F141">
            <v>-0.28431499999999998</v>
          </cell>
        </row>
        <row r="142">
          <cell r="A142">
            <v>141</v>
          </cell>
          <cell r="B142" t="str">
            <v>INSTALAÇÕES ELÉTERICAS</v>
          </cell>
          <cell r="C142" t="str">
            <v>UND</v>
          </cell>
          <cell r="D142">
            <v>1</v>
          </cell>
          <cell r="E142">
            <v>6588.68</v>
          </cell>
          <cell r="F142">
            <v>-0.31499999999999995</v>
          </cell>
        </row>
        <row r="143">
          <cell r="A143">
            <v>142</v>
          </cell>
          <cell r="B143" t="str">
            <v>Aterro</v>
          </cell>
          <cell r="C143" t="str">
            <v>m³</v>
          </cell>
          <cell r="D143">
            <v>104.27</v>
          </cell>
          <cell r="E143">
            <v>62.86</v>
          </cell>
          <cell r="F143">
            <v>-0.32415000000000005</v>
          </cell>
        </row>
        <row r="144">
          <cell r="A144">
            <v>143</v>
          </cell>
          <cell r="B144" t="str">
            <v>LUMINÁRIA FECHADA, BRAÇO, LENTE DE VIDRO E LÂMPADA DE VAPOR DE MERCÚRIO 250W</v>
          </cell>
          <cell r="C144" t="str">
            <v>UN</v>
          </cell>
          <cell r="D144">
            <v>24</v>
          </cell>
          <cell r="E144">
            <v>270</v>
          </cell>
          <cell r="F144">
            <v>-0.33414999999999995</v>
          </cell>
        </row>
        <row r="145">
          <cell r="A145">
            <v>144</v>
          </cell>
          <cell r="B145" t="str">
            <v>CARGA, TRANSPORTE E DESCARGA DE TUBOS E PEÇAS EM PVC DN 250 ATÉ 10KM</v>
          </cell>
          <cell r="C145" t="str">
            <v>M</v>
          </cell>
          <cell r="D145">
            <v>7288</v>
          </cell>
          <cell r="E145">
            <v>0.88</v>
          </cell>
          <cell r="F145">
            <v>-0.35414999999999996</v>
          </cell>
        </row>
        <row r="146">
          <cell r="A146">
            <v>145</v>
          </cell>
          <cell r="B146" t="str">
            <v>REGISTRO C/ VOLANTE E FLANGE DN 200 PN10</v>
          </cell>
          <cell r="C146" t="str">
            <v>UN</v>
          </cell>
          <cell r="D146">
            <v>4</v>
          </cell>
          <cell r="E146">
            <v>1579.5</v>
          </cell>
          <cell r="F146">
            <v>-0.31500000000000006</v>
          </cell>
        </row>
        <row r="147">
          <cell r="A147">
            <v>146</v>
          </cell>
          <cell r="B147" t="str">
            <v>MONTAGEM S/FORN. VÁLVULA DE GAVETA, DE RETENÇÃO, VENTOSA, HIDRANTE, ETC, C/FLANGE, CLASSE PN-10, DN 200 MMCONJ. MOTOR-BOMBA DE 100 A 150 CV</v>
          </cell>
          <cell r="C147" t="str">
            <v>UN</v>
          </cell>
          <cell r="D147">
            <v>4</v>
          </cell>
          <cell r="E147">
            <v>1437.5</v>
          </cell>
          <cell r="F147">
            <v>-0.30500000000000005</v>
          </cell>
        </row>
        <row r="148">
          <cell r="A148">
            <v>147</v>
          </cell>
          <cell r="B148" t="str">
            <v>CURVA FoFo 45 FF DN 350 PN10</v>
          </cell>
          <cell r="C148" t="str">
            <v>UN</v>
          </cell>
          <cell r="D148">
            <v>4</v>
          </cell>
          <cell r="E148">
            <v>1434.75</v>
          </cell>
          <cell r="F148">
            <v>0.1080188186095139</v>
          </cell>
        </row>
        <row r="149">
          <cell r="A149">
            <v>148</v>
          </cell>
          <cell r="B149" t="str">
            <v>ESGOTAMENTO COM CONJUNTO MOTOBOMBA</v>
          </cell>
          <cell r="C149" t="str">
            <v>H</v>
          </cell>
          <cell r="D149">
            <v>818</v>
          </cell>
          <cell r="E149">
            <v>6.88</v>
          </cell>
          <cell r="F149">
            <v>-0.30500000000000016</v>
          </cell>
        </row>
        <row r="150">
          <cell r="A150">
            <v>149</v>
          </cell>
          <cell r="B150" t="str">
            <v>CARGA, TRANSPORTE E DESCARGA DE TUBOS E PEÇAS EM PVC DN 200 ATÉ 10KM</v>
          </cell>
          <cell r="C150" t="str">
            <v>M</v>
          </cell>
          <cell r="D150">
            <v>8014</v>
          </cell>
          <cell r="E150">
            <v>0.7</v>
          </cell>
          <cell r="F150">
            <v>-0.27149999999999996</v>
          </cell>
        </row>
        <row r="151">
          <cell r="A151">
            <v>150</v>
          </cell>
          <cell r="B151" t="str">
            <v>CARGA, TRANSPORTE E DESCARGA DE TUBOS E PEÇAS EM PVC DN 400 ATÉ 10KM</v>
          </cell>
          <cell r="C151" t="str">
            <v>M</v>
          </cell>
          <cell r="D151">
            <v>3704</v>
          </cell>
          <cell r="E151">
            <v>1.39</v>
          </cell>
          <cell r="F151">
            <v>-0.28431499999999998</v>
          </cell>
        </row>
        <row r="152">
          <cell r="A152">
            <v>151</v>
          </cell>
          <cell r="B152" t="str">
            <v>SINALIZAÇÃO DE ADVERTÊNCIA (CAVALETE)</v>
          </cell>
          <cell r="C152" t="str">
            <v>UND</v>
          </cell>
          <cell r="D152">
            <v>144.04</v>
          </cell>
          <cell r="E152">
            <v>35.630000000000003</v>
          </cell>
          <cell r="F152">
            <v>-0.31499999999999995</v>
          </cell>
        </row>
        <row r="153">
          <cell r="A153">
            <v>152</v>
          </cell>
          <cell r="B153" t="str">
            <v>ASSENTAMENTO DE TUBOS E CONEXÕES EM PVC DEFOFO, JEI DN 500</v>
          </cell>
          <cell r="C153" t="str">
            <v>M</v>
          </cell>
          <cell r="D153">
            <v>716</v>
          </cell>
          <cell r="E153">
            <v>7.04</v>
          </cell>
          <cell r="F153">
            <v>-0.23437499999999989</v>
          </cell>
        </row>
        <row r="154">
          <cell r="A154">
            <v>153</v>
          </cell>
          <cell r="B154" t="str">
            <v>DESMATAMENTO DE JAZIDA</v>
          </cell>
          <cell r="C154" t="str">
            <v>M2</v>
          </cell>
          <cell r="D154">
            <v>14240</v>
          </cell>
          <cell r="E154">
            <v>0.35</v>
          </cell>
          <cell r="F154">
            <v>-0.33414999999999995</v>
          </cell>
        </row>
        <row r="155">
          <cell r="A155">
            <v>154</v>
          </cell>
          <cell r="B155" t="str">
            <v>REDUÇÃO FoFo FF RJM PN10 DN 700X600 PN10</v>
          </cell>
          <cell r="C155" t="str">
            <v>UN</v>
          </cell>
          <cell r="D155">
            <v>1</v>
          </cell>
          <cell r="E155">
            <v>4839.87</v>
          </cell>
          <cell r="F155">
            <v>-0.35414999999999996</v>
          </cell>
        </row>
        <row r="156">
          <cell r="A156">
            <v>155</v>
          </cell>
          <cell r="B156" t="str">
            <v>Chapisco de aderência</v>
          </cell>
          <cell r="C156" t="str">
            <v>m²</v>
          </cell>
          <cell r="D156">
            <v>1445.72</v>
          </cell>
          <cell r="E156">
            <v>3.31</v>
          </cell>
          <cell r="F156">
            <v>-0.31499999999999984</v>
          </cell>
        </row>
        <row r="157">
          <cell r="A157">
            <v>156</v>
          </cell>
          <cell r="B157" t="str">
            <v>GRELHA DE FERRO P/CANALETAS</v>
          </cell>
          <cell r="C157" t="str">
            <v>M2</v>
          </cell>
          <cell r="D157">
            <v>27.85</v>
          </cell>
          <cell r="E157">
            <v>154.18</v>
          </cell>
          <cell r="F157">
            <v>-0.30500000000000005</v>
          </cell>
        </row>
        <row r="158">
          <cell r="A158">
            <v>157</v>
          </cell>
          <cell r="B158" t="str">
            <v>TUBO CONCRETO ARMADO CLASSE A-3 PB JE NBR-8890 DN 700MM P/ ESG SANITARIO</v>
          </cell>
          <cell r="C158" t="str">
            <v>M</v>
          </cell>
          <cell r="D158">
            <v>402</v>
          </cell>
          <cell r="E158">
            <v>182.3</v>
          </cell>
          <cell r="F158">
            <v>-0.28500000000000003</v>
          </cell>
        </row>
        <row r="159">
          <cell r="A159">
            <v>158</v>
          </cell>
          <cell r="B159" t="str">
            <v xml:space="preserve">PASSADIÇO METÁLICO                                                                                                                                                                        </v>
          </cell>
          <cell r="C159" t="str">
            <v>M2</v>
          </cell>
          <cell r="D159">
            <v>578.02</v>
          </cell>
          <cell r="E159">
            <v>7.11</v>
          </cell>
          <cell r="F159">
            <v>-0.30500000000000005</v>
          </cell>
        </row>
        <row r="160">
          <cell r="A160">
            <v>159</v>
          </cell>
          <cell r="B160" t="str">
            <v>REDUÇÃO FoFo FF DN 500 x 350 PN10</v>
          </cell>
          <cell r="C160" t="str">
            <v>UN</v>
          </cell>
          <cell r="D160">
            <v>2</v>
          </cell>
          <cell r="E160">
            <v>1964.14</v>
          </cell>
          <cell r="F160">
            <v>-5.4619324488071164E-2</v>
          </cell>
        </row>
        <row r="161">
          <cell r="A161">
            <v>160</v>
          </cell>
          <cell r="B161" t="str">
            <v>CABO EM PVC 1000V  16MM2</v>
          </cell>
          <cell r="C161" t="str">
            <v>M</v>
          </cell>
          <cell r="D161">
            <v>1140</v>
          </cell>
          <cell r="E161">
            <v>3.35</v>
          </cell>
          <cell r="F161">
            <v>-0.28431499999999998</v>
          </cell>
        </row>
        <row r="162">
          <cell r="A162">
            <v>161</v>
          </cell>
          <cell r="B162" t="str">
            <v>EXPURGO DE JAZIDA</v>
          </cell>
          <cell r="C162" t="str">
            <v>M3</v>
          </cell>
          <cell r="D162">
            <v>2848</v>
          </cell>
          <cell r="E162">
            <v>1.33</v>
          </cell>
          <cell r="F162">
            <v>-0.31499999999999995</v>
          </cell>
        </row>
        <row r="163">
          <cell r="A163">
            <v>162</v>
          </cell>
          <cell r="B163" t="str">
            <v>TUBO FoFo C/ FLANGES DN 200 PN10 - L=1300</v>
          </cell>
          <cell r="C163" t="str">
            <v>UN</v>
          </cell>
          <cell r="D163">
            <v>8</v>
          </cell>
          <cell r="E163">
            <v>467.31</v>
          </cell>
          <cell r="F163">
            <v>0.63469645417388887</v>
          </cell>
        </row>
        <row r="164">
          <cell r="A164">
            <v>163</v>
          </cell>
          <cell r="B164" t="str">
            <v>TUBO FoFo C/ FLANGES DN 100 PN10 - L=1300</v>
          </cell>
          <cell r="C164" t="str">
            <v>UN</v>
          </cell>
          <cell r="D164">
            <v>8</v>
          </cell>
          <cell r="E164">
            <v>438.95</v>
          </cell>
          <cell r="F164">
            <v>-0.33414999999999995</v>
          </cell>
        </row>
        <row r="165">
          <cell r="A165">
            <v>164</v>
          </cell>
          <cell r="B165" t="str">
            <v>REGISTRO C/ VOLANTE E FLANGE DN 100 PN10</v>
          </cell>
          <cell r="C165" t="str">
            <v>UN</v>
          </cell>
          <cell r="D165">
            <v>4</v>
          </cell>
          <cell r="E165">
            <v>877.5</v>
          </cell>
          <cell r="F165">
            <v>-0.35414999999999996</v>
          </cell>
        </row>
        <row r="166">
          <cell r="A166">
            <v>165</v>
          </cell>
          <cell r="B166" t="str">
            <v>VALVULA RETENÇÃO PORT. DUPLA FLANGE DN 100 PN16</v>
          </cell>
          <cell r="C166" t="str">
            <v>UN</v>
          </cell>
          <cell r="D166">
            <v>4</v>
          </cell>
          <cell r="E166">
            <v>877.5</v>
          </cell>
          <cell r="F166">
            <v>-0.50327065527065529</v>
          </cell>
        </row>
        <row r="167">
          <cell r="A167">
            <v>166</v>
          </cell>
          <cell r="B167" t="str">
            <v>VALVULA RETENÇÃO PORT. DUPLA FLANGE DN 200 PN16</v>
          </cell>
          <cell r="C167" t="str">
            <v>UN</v>
          </cell>
          <cell r="D167">
            <v>4</v>
          </cell>
          <cell r="E167">
            <v>877.5</v>
          </cell>
          <cell r="F167">
            <v>0.44362393162393166</v>
          </cell>
        </row>
        <row r="168">
          <cell r="A168">
            <v>167</v>
          </cell>
          <cell r="B168" t="str">
            <v>Revest. parede Cerâmica 30x30 cl-4</v>
          </cell>
          <cell r="C168" t="str">
            <v>m²</v>
          </cell>
          <cell r="D168">
            <v>118.6</v>
          </cell>
          <cell r="E168">
            <v>29.23</v>
          </cell>
          <cell r="F168">
            <v>-0.28500000000000003</v>
          </cell>
        </row>
        <row r="169">
          <cell r="A169">
            <v>168</v>
          </cell>
          <cell r="B169" t="str">
            <v>CAIXA P/REGISTRO OU VENTOSA EM ALVENARIA DE TIJOLO MACIÇO, 60X60X100</v>
          </cell>
          <cell r="C169" t="str">
            <v>UN</v>
          </cell>
          <cell r="D169">
            <v>8</v>
          </cell>
          <cell r="E169">
            <v>402.35</v>
          </cell>
          <cell r="F169">
            <v>-0.30500000000000005</v>
          </cell>
        </row>
        <row r="170">
          <cell r="A170">
            <v>169</v>
          </cell>
          <cell r="B170" t="str">
            <v>Pintura em paredes látex duas demãos</v>
          </cell>
          <cell r="C170" t="str">
            <v>m²</v>
          </cell>
          <cell r="D170">
            <v>469.35</v>
          </cell>
          <cell r="E170">
            <v>6.76</v>
          </cell>
          <cell r="F170">
            <v>-0.27149999999999996</v>
          </cell>
        </row>
        <row r="171">
          <cell r="A171">
            <v>170</v>
          </cell>
          <cell r="B171" t="str">
            <v>REDUÇÃO FoFo FF RJM PN10 DN 600X500 PN10</v>
          </cell>
          <cell r="C171" t="str">
            <v>UN</v>
          </cell>
          <cell r="D171">
            <v>1</v>
          </cell>
          <cell r="E171">
            <v>3085.06</v>
          </cell>
          <cell r="F171">
            <v>-0.28431499999999998</v>
          </cell>
        </row>
        <row r="172">
          <cell r="A172">
            <v>171</v>
          </cell>
          <cell r="B172" t="str">
            <v>ARMADURA CA-50A MÉDIA D= 6,3 A 10,0MM</v>
          </cell>
          <cell r="C172" t="str">
            <v>KG</v>
          </cell>
          <cell r="D172">
            <v>490</v>
          </cell>
          <cell r="E172">
            <v>6.28</v>
          </cell>
          <cell r="F172">
            <v>-0.31500000000000006</v>
          </cell>
        </row>
        <row r="173">
          <cell r="A173">
            <v>172</v>
          </cell>
          <cell r="B173" t="str">
            <v>Concreto armado para bancadas e jardineira</v>
          </cell>
          <cell r="C173" t="str">
            <v>m³</v>
          </cell>
          <cell r="D173">
            <v>1.64</v>
          </cell>
          <cell r="E173">
            <v>1846.88</v>
          </cell>
          <cell r="F173">
            <v>-0.27784154899073032</v>
          </cell>
        </row>
        <row r="174">
          <cell r="A174">
            <v>173</v>
          </cell>
          <cell r="B174" t="str">
            <v>ESCAVCAO MECANICA DE VALAS EM SOLO 1ª CAT COM PROF. DE 2 A 4M</v>
          </cell>
          <cell r="C174" t="str">
            <v>M3</v>
          </cell>
          <cell r="D174">
            <v>420.67</v>
          </cell>
          <cell r="E174">
            <v>7.1</v>
          </cell>
          <cell r="F174">
            <v>-0.30563380281690145</v>
          </cell>
        </row>
        <row r="175">
          <cell r="A175">
            <v>174</v>
          </cell>
          <cell r="B175" t="str">
            <v>PORTÃO EM TELA TIPO ALAMBRADO COM MOLDURA DE AÇO GALVANIZADO 2", (3,50X2,10)M</v>
          </cell>
          <cell r="C175" t="str">
            <v>UND</v>
          </cell>
          <cell r="D175">
            <v>2</v>
          </cell>
          <cell r="E175">
            <v>1409.55</v>
          </cell>
          <cell r="F175">
            <v>-0.35414999999999996</v>
          </cell>
        </row>
        <row r="176">
          <cell r="A176">
            <v>175</v>
          </cell>
          <cell r="B176" t="str">
            <v>Bebedouro</v>
          </cell>
          <cell r="C176" t="str">
            <v>UNID</v>
          </cell>
          <cell r="D176">
            <v>3</v>
          </cell>
          <cell r="E176">
            <v>850</v>
          </cell>
          <cell r="F176">
            <v>-0.31499999999999995</v>
          </cell>
        </row>
        <row r="177">
          <cell r="A177">
            <v>176</v>
          </cell>
          <cell r="B177" t="str">
            <v xml:space="preserve">CONCRETO ESTRUTURAL FCK= 18,0 MPA - 1:2:4, INCLUSIVE LANÇAMENTO NA ESTRUTURA                                           </v>
          </cell>
          <cell r="C177" t="str">
            <v>M3</v>
          </cell>
          <cell r="D177">
            <v>7</v>
          </cell>
          <cell r="E177">
            <v>363.94</v>
          </cell>
          <cell r="F177">
            <v>-0.2863384074297961</v>
          </cell>
        </row>
        <row r="178">
          <cell r="A178">
            <v>177</v>
          </cell>
          <cell r="B178" t="str">
            <v>Instalação provisoria de luz</v>
          </cell>
          <cell r="C178" t="str">
            <v>vb</v>
          </cell>
          <cell r="D178">
            <v>1</v>
          </cell>
          <cell r="E178">
            <v>2500</v>
          </cell>
          <cell r="F178">
            <v>-0.28500000000000003</v>
          </cell>
        </row>
        <row r="179">
          <cell r="A179">
            <v>178</v>
          </cell>
          <cell r="B179" t="str">
            <v>SINALIZAÇÃO DE ADVERTÊNCIA (CAVALETE)</v>
          </cell>
          <cell r="C179" t="str">
            <v>UND</v>
          </cell>
          <cell r="D179">
            <v>276</v>
          </cell>
          <cell r="E179">
            <v>35.630000000000003</v>
          </cell>
          <cell r="F179">
            <v>-0.30500000000000005</v>
          </cell>
        </row>
        <row r="180">
          <cell r="A180">
            <v>179</v>
          </cell>
          <cell r="B180" t="str">
            <v>REDUÇÃO FoFo FF RJM PN10 DN 500X350 PN10</v>
          </cell>
          <cell r="C180" t="str">
            <v>UN</v>
          </cell>
          <cell r="D180">
            <v>1</v>
          </cell>
          <cell r="E180">
            <v>2304.61</v>
          </cell>
          <cell r="F180">
            <v>-0.27149999999999996</v>
          </cell>
        </row>
        <row r="181">
          <cell r="A181">
            <v>180</v>
          </cell>
          <cell r="B181" t="str">
            <v>CABO EM PVC 1000V 2,5 mm²</v>
          </cell>
          <cell r="C181" t="str">
            <v>M</v>
          </cell>
          <cell r="D181">
            <v>1800</v>
          </cell>
          <cell r="E181">
            <v>1.25</v>
          </cell>
          <cell r="F181">
            <v>-0.28431499999999998</v>
          </cell>
        </row>
        <row r="182">
          <cell r="A182">
            <v>181</v>
          </cell>
          <cell r="B182" t="str">
            <v>FORMA PLANA CHAPA COMPENSADA RESINADA, ESP.= 10MM</v>
          </cell>
          <cell r="C182" t="str">
            <v>M2</v>
          </cell>
          <cell r="D182">
            <v>56</v>
          </cell>
          <cell r="E182">
            <v>39.159999999999997</v>
          </cell>
          <cell r="F182">
            <v>-0.31499999999999995</v>
          </cell>
        </row>
        <row r="183">
          <cell r="A183">
            <v>182</v>
          </cell>
          <cell r="B183" t="str">
            <v>Locação da obra</v>
          </cell>
          <cell r="C183" t="str">
            <v>m²</v>
          </cell>
          <cell r="D183">
            <v>412.6</v>
          </cell>
          <cell r="E183">
            <v>5.2</v>
          </cell>
          <cell r="F183">
            <v>-0.32415000000000005</v>
          </cell>
        </row>
        <row r="184">
          <cell r="A184">
            <v>183</v>
          </cell>
          <cell r="B184" t="str">
            <v>Pintura em paredes internas látex duas demãos</v>
          </cell>
          <cell r="C184" t="str">
            <v>m²</v>
          </cell>
          <cell r="D184">
            <v>310.06</v>
          </cell>
          <cell r="E184">
            <v>6.76</v>
          </cell>
          <cell r="F184">
            <v>-0.33414999999999995</v>
          </cell>
        </row>
        <row r="185">
          <cell r="A185">
            <v>184</v>
          </cell>
          <cell r="B185" t="str">
            <v>ELETRODUTO PVC ROSC. D= 40mm (1 1/4")</v>
          </cell>
          <cell r="C185" t="str">
            <v>M</v>
          </cell>
          <cell r="D185">
            <v>468</v>
          </cell>
          <cell r="E185">
            <v>4.46</v>
          </cell>
          <cell r="F185">
            <v>-0.35414999999999996</v>
          </cell>
        </row>
        <row r="186">
          <cell r="A186">
            <v>185</v>
          </cell>
          <cell r="B186" t="str">
            <v>JUNCAO 45 PVC JEI  P/ REDE COLETORA  DN150X150</v>
          </cell>
          <cell r="C186" t="str">
            <v>UND</v>
          </cell>
          <cell r="D186">
            <v>141</v>
          </cell>
          <cell r="E186">
            <v>14.68</v>
          </cell>
          <cell r="F186">
            <v>-0.31499999999999984</v>
          </cell>
        </row>
        <row r="187">
          <cell r="A187">
            <v>186</v>
          </cell>
          <cell r="B187" t="str">
            <v>TUBO CA 2 PB JE DN 700 NBR 8890</v>
          </cell>
          <cell r="C187" t="str">
            <v>M</v>
          </cell>
          <cell r="D187">
            <v>12</v>
          </cell>
          <cell r="E187">
            <v>171.63</v>
          </cell>
          <cell r="F187">
            <v>-0.30500000000000005</v>
          </cell>
        </row>
        <row r="188">
          <cell r="A188">
            <v>187</v>
          </cell>
          <cell r="B188" t="str">
            <v>Emassamento de paredes internas 2 demãos com massa de PVA</v>
          </cell>
          <cell r="C188" t="str">
            <v>m²</v>
          </cell>
          <cell r="D188">
            <v>310.06</v>
          </cell>
          <cell r="E188">
            <v>6.3</v>
          </cell>
          <cell r="F188">
            <v>-0.28500000000000014</v>
          </cell>
        </row>
        <row r="189">
          <cell r="A189">
            <v>188</v>
          </cell>
          <cell r="B189" t="str">
            <v>Placa</v>
          </cell>
          <cell r="C189" t="str">
            <v>m²</v>
          </cell>
          <cell r="D189">
            <v>20</v>
          </cell>
          <cell r="E189">
            <v>97.15</v>
          </cell>
          <cell r="F189">
            <v>-0.30500000000000005</v>
          </cell>
        </row>
        <row r="190">
          <cell r="A190">
            <v>189</v>
          </cell>
          <cell r="B190" t="str">
            <v>Textura</v>
          </cell>
          <cell r="C190" t="str">
            <v>m²</v>
          </cell>
          <cell r="D190">
            <v>208.15</v>
          </cell>
          <cell r="E190">
            <v>8.8800000000000008</v>
          </cell>
          <cell r="F190">
            <v>-0.27149999999999996</v>
          </cell>
        </row>
        <row r="191">
          <cell r="A191">
            <v>190</v>
          </cell>
          <cell r="B191" t="str">
            <v>ASSENTAMENTO DE TUBOS E CONEXÕES  EM PVC JE DN 100MM</v>
          </cell>
          <cell r="C191" t="str">
            <v>M</v>
          </cell>
          <cell r="D191">
            <v>1308</v>
          </cell>
          <cell r="E191">
            <v>1.4</v>
          </cell>
          <cell r="F191">
            <v>-0.33571428571428574</v>
          </cell>
        </row>
        <row r="192">
          <cell r="A192">
            <v>191</v>
          </cell>
          <cell r="B192" t="str">
            <v>Vidro liso e=4mm colocado</v>
          </cell>
          <cell r="C192" t="str">
            <v>m²</v>
          </cell>
          <cell r="D192">
            <v>24.03</v>
          </cell>
          <cell r="E192">
            <v>75.69</v>
          </cell>
          <cell r="F192">
            <v>-0.31499999999999995</v>
          </cell>
        </row>
        <row r="193">
          <cell r="A193">
            <v>192</v>
          </cell>
          <cell r="B193" t="str">
            <v>CONCRETO NÃO ESTRUTURAL, CONSUMO MÍNIMO 150KG/M³</v>
          </cell>
          <cell r="C193" t="str">
            <v>M3</v>
          </cell>
          <cell r="D193">
            <v>4.96</v>
          </cell>
          <cell r="E193">
            <v>348.74</v>
          </cell>
          <cell r="F193">
            <v>-0.26291793313069911</v>
          </cell>
        </row>
        <row r="194">
          <cell r="A194">
            <v>193</v>
          </cell>
          <cell r="B194" t="str">
            <v>TUBO FoFo COM FLANGES DN 350 PN10 - L=800</v>
          </cell>
          <cell r="C194" t="str">
            <v>UN</v>
          </cell>
          <cell r="D194">
            <v>2</v>
          </cell>
          <cell r="E194">
            <v>861.61</v>
          </cell>
          <cell r="F194">
            <v>0.42673599424333508</v>
          </cell>
        </row>
        <row r="195">
          <cell r="A195">
            <v>194</v>
          </cell>
          <cell r="B195" t="str">
            <v>TOCO C/ FLANGES FºFº -TOFAV 10 DN 200 - 0,25m</v>
          </cell>
          <cell r="C195" t="str">
            <v>UN</v>
          </cell>
          <cell r="D195">
            <v>4</v>
          </cell>
          <cell r="E195">
            <v>427.87</v>
          </cell>
          <cell r="F195">
            <v>3.0875265851777414</v>
          </cell>
        </row>
        <row r="196">
          <cell r="A196">
            <v>195</v>
          </cell>
          <cell r="B196" t="str">
            <v>TOCO C/ FLANGES FºFº -TOFAV 10 DN 100 - 0,25m</v>
          </cell>
          <cell r="C196" t="str">
            <v>UN</v>
          </cell>
          <cell r="D196">
            <v>4</v>
          </cell>
          <cell r="E196">
            <v>427.17</v>
          </cell>
          <cell r="F196">
            <v>-0.27820305733080508</v>
          </cell>
        </row>
        <row r="197">
          <cell r="A197">
            <v>196</v>
          </cell>
          <cell r="B197" t="str">
            <v>CALÇADA DE CONTORNO EM CONCRETO SIMPLES, INCL. ATERRO, BALDRAME E JUNTA DE DILATAÇÃO</v>
          </cell>
          <cell r="C197" t="str">
            <v>M2</v>
          </cell>
          <cell r="D197">
            <v>63.9</v>
          </cell>
          <cell r="E197">
            <v>26.1</v>
          </cell>
          <cell r="F197">
            <v>-0.30500000000000016</v>
          </cell>
        </row>
        <row r="198">
          <cell r="A198">
            <v>197</v>
          </cell>
          <cell r="B198" t="str">
            <v>MONTAGEM DE CONJ. ELETROBOMBA DE 15,1 A 40 CV</v>
          </cell>
          <cell r="C198" t="str">
            <v>UN</v>
          </cell>
          <cell r="D198">
            <v>4</v>
          </cell>
          <cell r="E198">
            <v>410.13</v>
          </cell>
          <cell r="F198">
            <v>-0.28499999999999992</v>
          </cell>
        </row>
        <row r="199">
          <cell r="A199">
            <v>198</v>
          </cell>
          <cell r="B199" t="str">
            <v>CARGA, TRANSPORTE E DESCARGA DE TUBOS E PEÇAS F°F° DN 500 ATÉ 10KM</v>
          </cell>
          <cell r="C199" t="str">
            <v>M</v>
          </cell>
          <cell r="D199">
            <v>925</v>
          </cell>
          <cell r="E199">
            <v>1.76</v>
          </cell>
          <cell r="F199">
            <v>-0.30500000000000005</v>
          </cell>
        </row>
        <row r="200">
          <cell r="A200">
            <v>199</v>
          </cell>
          <cell r="B200" t="str">
            <v>MONTAGEM DE PAINEL DE PARTIDA P/CONJ. ELETROBOMBA DE 100 A 150 CV</v>
          </cell>
          <cell r="C200" t="str">
            <v>UN</v>
          </cell>
          <cell r="D200">
            <v>2</v>
          </cell>
          <cell r="E200">
            <v>812.5</v>
          </cell>
          <cell r="F200">
            <v>-0.27149999999999996</v>
          </cell>
        </row>
        <row r="201">
          <cell r="A201">
            <v>200</v>
          </cell>
          <cell r="B201" t="str">
            <v>REVESTIMENTO COM IMPERMEABILIZANTE PARA RESERVATÓRIOS</v>
          </cell>
          <cell r="C201" t="str">
            <v>M3</v>
          </cell>
          <cell r="D201">
            <v>56.4</v>
          </cell>
          <cell r="E201">
            <v>27.34</v>
          </cell>
          <cell r="F201">
            <v>-0.28431499999999998</v>
          </cell>
        </row>
        <row r="202">
          <cell r="A202">
            <v>201</v>
          </cell>
          <cell r="B202" t="str">
            <v>Escavação manual solo de 1ª categoria profundidade até 1,50m</v>
          </cell>
          <cell r="C202" t="str">
            <v>m³</v>
          </cell>
          <cell r="D202">
            <v>88.97</v>
          </cell>
          <cell r="E202">
            <v>17.25</v>
          </cell>
          <cell r="F202">
            <v>-0.31499999999999995</v>
          </cell>
        </row>
        <row r="203">
          <cell r="A203">
            <v>202</v>
          </cell>
          <cell r="B203" t="str">
            <v>ESCADA DE MARINHEIRO EM FERRO GALVANIZADO</v>
          </cell>
          <cell r="C203" t="str">
            <v>M2</v>
          </cell>
          <cell r="D203">
            <v>10</v>
          </cell>
          <cell r="E203">
            <v>152.93</v>
          </cell>
          <cell r="F203">
            <v>-0.32415000000000005</v>
          </cell>
        </row>
        <row r="204">
          <cell r="A204">
            <v>203</v>
          </cell>
          <cell r="B204" t="str">
            <v>ASSENTAMENTO DE TUBOS E CONEXÕES  EM PVC JE DN 200MM</v>
          </cell>
          <cell r="C204" t="str">
            <v>M</v>
          </cell>
          <cell r="D204">
            <v>571</v>
          </cell>
          <cell r="E204">
            <v>2.66</v>
          </cell>
          <cell r="F204">
            <v>-0.31203007518796988</v>
          </cell>
        </row>
        <row r="205">
          <cell r="A205">
            <v>204</v>
          </cell>
          <cell r="B205" t="str">
            <v>VENTOSA SIMPLES C/ ROSCA DN 2"</v>
          </cell>
          <cell r="C205" t="str">
            <v>UN</v>
          </cell>
          <cell r="D205">
            <v>6</v>
          </cell>
          <cell r="E205">
            <v>248.86</v>
          </cell>
          <cell r="F205">
            <v>-0.35414999999999996</v>
          </cell>
        </row>
        <row r="206">
          <cell r="A206">
            <v>205</v>
          </cell>
          <cell r="B206" t="str">
            <v>Porta (0,80x2,10), compensado completa</v>
          </cell>
          <cell r="C206" t="str">
            <v>und</v>
          </cell>
          <cell r="D206">
            <v>6</v>
          </cell>
          <cell r="E206">
            <v>238.69</v>
          </cell>
          <cell r="F206">
            <v>-0.31499999999999995</v>
          </cell>
        </row>
        <row r="207">
          <cell r="A207">
            <v>206</v>
          </cell>
          <cell r="B207" t="str">
            <v>LOCAÇÃO DA OBRA - EXECUÇÃO DE GABARITO</v>
          </cell>
          <cell r="C207" t="str">
            <v>M2</v>
          </cell>
          <cell r="D207">
            <v>273.35000000000002</v>
          </cell>
          <cell r="E207">
            <v>5.2</v>
          </cell>
          <cell r="F207">
            <v>-0.30500000000000005</v>
          </cell>
        </row>
        <row r="208">
          <cell r="A208">
            <v>207</v>
          </cell>
          <cell r="B208" t="str">
            <v>BLOCO DE ANCORAGEM EM CONCRETO SIMPLES FCK=10MPa</v>
          </cell>
          <cell r="C208" t="str">
            <v>M³</v>
          </cell>
          <cell r="D208">
            <v>4</v>
          </cell>
          <cell r="E208">
            <v>350.85</v>
          </cell>
          <cell r="F208">
            <v>-0.28500000000000003</v>
          </cell>
        </row>
        <row r="209">
          <cell r="A209">
            <v>208</v>
          </cell>
          <cell r="B209" t="str">
            <v>Porta P2(0,80x2,10), compensado completa</v>
          </cell>
          <cell r="C209" t="str">
            <v>und</v>
          </cell>
          <cell r="D209">
            <v>8</v>
          </cell>
          <cell r="E209">
            <v>173.98</v>
          </cell>
          <cell r="F209">
            <v>-0.30500000000000005</v>
          </cell>
        </row>
        <row r="210">
          <cell r="A210">
            <v>209</v>
          </cell>
          <cell r="B210" t="str">
            <v>MONTAGEM S/FORN. DE JUNTA DE DESMONTAGEM TRAVADA AXIALMENTE DN 200 MM</v>
          </cell>
          <cell r="C210" t="str">
            <v>UN</v>
          </cell>
          <cell r="D210">
            <v>4</v>
          </cell>
          <cell r="E210">
            <v>333.75</v>
          </cell>
          <cell r="F210">
            <v>-0.27149999999999996</v>
          </cell>
        </row>
        <row r="211">
          <cell r="A211">
            <v>210</v>
          </cell>
          <cell r="B211" t="str">
            <v>REATOR P/LAMPADA DE VAPOR DE SÓDIO, DE 220V X 250W</v>
          </cell>
          <cell r="C211" t="str">
            <v>UN</v>
          </cell>
          <cell r="D211">
            <v>24</v>
          </cell>
          <cell r="E211">
            <v>54.49</v>
          </cell>
          <cell r="F211">
            <v>-0.28431499999999998</v>
          </cell>
        </row>
        <row r="212">
          <cell r="A212">
            <v>211</v>
          </cell>
          <cell r="B212" t="str">
            <v>CURVA FoFo 90 FF DN 200 PN10</v>
          </cell>
          <cell r="C212" t="str">
            <v>UN</v>
          </cell>
          <cell r="D212">
            <v>6</v>
          </cell>
          <cell r="E212">
            <v>212.37</v>
          </cell>
          <cell r="F212">
            <v>1.1238875547393699</v>
          </cell>
        </row>
        <row r="213">
          <cell r="A213">
            <v>212</v>
          </cell>
          <cell r="B213" t="str">
            <v>Divisória em granilite para vestiário</v>
          </cell>
          <cell r="C213" t="str">
            <v>m²</v>
          </cell>
          <cell r="D213">
            <v>6.8</v>
          </cell>
          <cell r="E213">
            <v>184.01</v>
          </cell>
          <cell r="F213">
            <v>-0.32415000000000005</v>
          </cell>
        </row>
        <row r="214">
          <cell r="A214">
            <v>213</v>
          </cell>
          <cell r="B214" t="str">
            <v>CARGA, TRANSPORTE E DESCARGA DE TUBOS E PEÇAS EM PVC DN 500 ATÉ 10KM</v>
          </cell>
          <cell r="C214" t="str">
            <v>M</v>
          </cell>
          <cell r="D214">
            <v>710</v>
          </cell>
          <cell r="E214">
            <v>1.76</v>
          </cell>
          <cell r="F214">
            <v>-0.33414999999999995</v>
          </cell>
        </row>
        <row r="215">
          <cell r="A215">
            <v>214</v>
          </cell>
          <cell r="B215" t="str">
            <v>TE FoFo BBB JUNTA ELÁSTICA DN 100 x 50</v>
          </cell>
          <cell r="C215" t="str">
            <v>UN</v>
          </cell>
          <cell r="D215">
            <v>4</v>
          </cell>
          <cell r="E215">
            <v>307.77</v>
          </cell>
          <cell r="F215">
            <v>-0.35414999999999996</v>
          </cell>
        </row>
        <row r="216">
          <cell r="A216">
            <v>215</v>
          </cell>
          <cell r="B216" t="str">
            <v>REBAIXAMENTO DE LENÇOL FREÁTICO EM VALAS</v>
          </cell>
          <cell r="C216" t="str">
            <v>M</v>
          </cell>
          <cell r="D216">
            <v>49</v>
          </cell>
          <cell r="E216">
            <v>24.79</v>
          </cell>
          <cell r="F216">
            <v>-0.31499999999999995</v>
          </cell>
        </row>
        <row r="217">
          <cell r="A217">
            <v>216</v>
          </cell>
          <cell r="B217" t="str">
            <v>Viga em concreto -3350x20x8</v>
          </cell>
          <cell r="C217" t="str">
            <v>und</v>
          </cell>
          <cell r="D217">
            <v>10</v>
          </cell>
          <cell r="E217">
            <v>112.5</v>
          </cell>
          <cell r="F217">
            <v>-0.30500000000000005</v>
          </cell>
        </row>
        <row r="218">
          <cell r="A218">
            <v>217</v>
          </cell>
          <cell r="B218" t="str">
            <v>MONTAGEM S/FORN. VÁLVULA DE GAVETA, DE RETENÇÃO, VENTOSA, HIDRANTE, ETC, C/FLANGE, CLASSE PN-10, DN 200 MMCONJ. MOTOR-BOMBA DE 15,1 A 40 CV</v>
          </cell>
          <cell r="C218" t="str">
            <v>UN</v>
          </cell>
          <cell r="D218">
            <v>4</v>
          </cell>
          <cell r="E218">
            <v>275.63</v>
          </cell>
          <cell r="F218">
            <v>-0.28500000000000003</v>
          </cell>
        </row>
        <row r="219">
          <cell r="A219">
            <v>218</v>
          </cell>
          <cell r="B219" t="str">
            <v>Esmalte duas demãos em esquadria de madeira</v>
          </cell>
          <cell r="C219" t="str">
            <v>m²</v>
          </cell>
          <cell r="D219">
            <v>82.92</v>
          </cell>
          <cell r="E219">
            <v>12.35</v>
          </cell>
          <cell r="F219">
            <v>-0.30500000000000005</v>
          </cell>
        </row>
        <row r="220">
          <cell r="A220">
            <v>219</v>
          </cell>
          <cell r="B220" t="str">
            <v>fossa sumidouro</v>
          </cell>
          <cell r="C220" t="str">
            <v>vb</v>
          </cell>
          <cell r="D220">
            <v>1</v>
          </cell>
          <cell r="E220">
            <v>1000</v>
          </cell>
          <cell r="F220">
            <v>-0.27149999999999996</v>
          </cell>
        </row>
        <row r="221">
          <cell r="A221">
            <v>220</v>
          </cell>
          <cell r="B221" t="str">
            <v>ELETRODUTO PVC ROSC. D= 25mm (3/4")</v>
          </cell>
          <cell r="C221" t="str">
            <v>M</v>
          </cell>
          <cell r="D221">
            <v>324</v>
          </cell>
          <cell r="E221">
            <v>3.01</v>
          </cell>
          <cell r="F221">
            <v>-0.28431499999999998</v>
          </cell>
        </row>
        <row r="222">
          <cell r="A222">
            <v>221</v>
          </cell>
          <cell r="B222" t="str">
            <v>Porta P3(0,70x2,10), compensado completa</v>
          </cell>
          <cell r="C222" t="str">
            <v>und</v>
          </cell>
          <cell r="D222">
            <v>6</v>
          </cell>
          <cell r="E222">
            <v>161.68</v>
          </cell>
          <cell r="F222">
            <v>-0.31499999999999995</v>
          </cell>
        </row>
        <row r="223">
          <cell r="A223">
            <v>222</v>
          </cell>
          <cell r="B223" t="str">
            <v>ASSENTAMENTO DE TUBOS E CONEXÕES  EM PVC JE DN 150MM</v>
          </cell>
          <cell r="C223" t="str">
            <v>M</v>
          </cell>
          <cell r="D223">
            <v>472</v>
          </cell>
          <cell r="E223">
            <v>2.0299999999999998</v>
          </cell>
          <cell r="F223">
            <v>-0.31527093596059097</v>
          </cell>
        </row>
        <row r="224">
          <cell r="A224">
            <v>223</v>
          </cell>
          <cell r="B224" t="str">
            <v>CURVA 45 FoFo BB JUNTA ELÁSTICA DN 200</v>
          </cell>
          <cell r="C224" t="str">
            <v>UN</v>
          </cell>
          <cell r="D224">
            <v>2</v>
          </cell>
          <cell r="E224">
            <v>450.38</v>
          </cell>
          <cell r="F224">
            <v>-6.6410586615746614E-2</v>
          </cell>
        </row>
        <row r="225">
          <cell r="A225">
            <v>224</v>
          </cell>
          <cell r="B225" t="str">
            <v>FLANGE CEGO FoFo DN 350 PN10</v>
          </cell>
          <cell r="C225" t="str">
            <v>UN</v>
          </cell>
          <cell r="D225">
            <v>2</v>
          </cell>
          <cell r="E225">
            <v>440.9</v>
          </cell>
          <cell r="F225">
            <v>-7.8249036062598698E-3</v>
          </cell>
        </row>
        <row r="226">
          <cell r="A226">
            <v>225</v>
          </cell>
          <cell r="B226" t="str">
            <v>Instalação provisoria de agua</v>
          </cell>
          <cell r="C226" t="str">
            <v>vb</v>
          </cell>
          <cell r="D226">
            <v>1</v>
          </cell>
          <cell r="E226">
            <v>850</v>
          </cell>
          <cell r="F226">
            <v>-0.31499999999999995</v>
          </cell>
        </row>
        <row r="227">
          <cell r="A227">
            <v>226</v>
          </cell>
          <cell r="B227" t="str">
            <v>CURVA FoFo 90 FF DN 100 PN10</v>
          </cell>
          <cell r="C227" t="str">
            <v>UN</v>
          </cell>
          <cell r="D227">
            <v>6</v>
          </cell>
          <cell r="E227">
            <v>137.13999999999999</v>
          </cell>
          <cell r="F227">
            <v>0.40498760390841504</v>
          </cell>
        </row>
        <row r="228">
          <cell r="A228">
            <v>227</v>
          </cell>
          <cell r="B228" t="str">
            <v>MONTAGEM DE CONJ. ELETROBOMBA DE 3,1 A 15 CV</v>
          </cell>
          <cell r="C228" t="str">
            <v>UN</v>
          </cell>
          <cell r="D228">
            <v>2</v>
          </cell>
          <cell r="E228">
            <v>410.13</v>
          </cell>
          <cell r="F228">
            <v>-0.28499999999999992</v>
          </cell>
        </row>
        <row r="229">
          <cell r="A229">
            <v>228</v>
          </cell>
          <cell r="B229" t="str">
            <v>MONTAGEM DE CONJ. ELETROBOMBA DE 5,1 A 15 CV</v>
          </cell>
          <cell r="C229" t="str">
            <v>UN</v>
          </cell>
          <cell r="D229">
            <v>2</v>
          </cell>
          <cell r="E229">
            <v>410.13</v>
          </cell>
          <cell r="F229">
            <v>-0.30500000000000005</v>
          </cell>
        </row>
        <row r="230">
          <cell r="A230">
            <v>229</v>
          </cell>
          <cell r="B230" t="str">
            <v>Logomarca AGESPISA</v>
          </cell>
          <cell r="C230" t="str">
            <v>m2</v>
          </cell>
          <cell r="D230">
            <v>4</v>
          </cell>
          <cell r="E230">
            <v>200</v>
          </cell>
          <cell r="F230">
            <v>-0.27149999999999996</v>
          </cell>
        </row>
        <row r="231">
          <cell r="A231">
            <v>230</v>
          </cell>
          <cell r="B231" t="str">
            <v>ANEL BORRACHA P/ TUBO PVC DE FOFO EB-1208 DN 200</v>
          </cell>
          <cell r="C231" t="str">
            <v>UN</v>
          </cell>
          <cell r="D231">
            <v>95</v>
          </cell>
          <cell r="E231">
            <v>8.3800000000000008</v>
          </cell>
          <cell r="F231">
            <v>-0.28431499999999998</v>
          </cell>
        </row>
        <row r="232">
          <cell r="A232">
            <v>231</v>
          </cell>
          <cell r="B232" t="str">
            <v>CONCRETO CICLOPICO COM 30% DE PEDRA DE MÃO</v>
          </cell>
          <cell r="C232" t="str">
            <v>M3</v>
          </cell>
          <cell r="D232">
            <v>3.44</v>
          </cell>
          <cell r="E232">
            <v>231.29</v>
          </cell>
          <cell r="F232">
            <v>-0.30221799472523658</v>
          </cell>
        </row>
        <row r="233">
          <cell r="A233">
            <v>232</v>
          </cell>
          <cell r="B233" t="str">
            <v>Porta P4(0,60x2,10), compensado completa</v>
          </cell>
          <cell r="C233" t="str">
            <v>und</v>
          </cell>
          <cell r="D233">
            <v>5</v>
          </cell>
          <cell r="E233">
            <v>158.71</v>
          </cell>
          <cell r="F233">
            <v>-0.32415000000000005</v>
          </cell>
        </row>
        <row r="234">
          <cell r="A234">
            <v>233</v>
          </cell>
          <cell r="B234" t="str">
            <v>Divisoria de granilite</v>
          </cell>
          <cell r="C234" t="str">
            <v>m2</v>
          </cell>
          <cell r="D234">
            <v>3.2</v>
          </cell>
          <cell r="E234">
            <v>247.5</v>
          </cell>
          <cell r="F234">
            <v>-0.33414999999999995</v>
          </cell>
        </row>
        <row r="235">
          <cell r="A235">
            <v>234</v>
          </cell>
          <cell r="B235" t="str">
            <v>ANEL BORRACHA P/ TUBO PVC DE FOFO EB-1208 DN 100,</v>
          </cell>
          <cell r="C235" t="str">
            <v>UN</v>
          </cell>
          <cell r="D235">
            <v>222</v>
          </cell>
          <cell r="E235">
            <v>3.49</v>
          </cell>
          <cell r="F235">
            <v>-0.35414999999999996</v>
          </cell>
        </row>
        <row r="236">
          <cell r="A236">
            <v>235</v>
          </cell>
          <cell r="B236" t="str">
            <v>MONTAGEM S/FORN. VÁLVULA DE GAVETA, DE RETENÇÃO, VENTOSA, HIDRANTE, ETC, C/FLANGE, CLASSE PN-10, DN 50 MM</v>
          </cell>
          <cell r="C236" t="str">
            <v>UN</v>
          </cell>
          <cell r="D236">
            <v>6</v>
          </cell>
          <cell r="E236">
            <v>125</v>
          </cell>
          <cell r="F236">
            <v>-0.31499999999999995</v>
          </cell>
        </row>
        <row r="237">
          <cell r="A237">
            <v>236</v>
          </cell>
          <cell r="B237" t="str">
            <v>Baldrame tijolo ceramico</v>
          </cell>
          <cell r="C237" t="str">
            <v>M3</v>
          </cell>
          <cell r="D237">
            <v>36.99</v>
          </cell>
          <cell r="E237">
            <v>20</v>
          </cell>
          <cell r="F237">
            <v>-0.30500000000000005</v>
          </cell>
        </row>
        <row r="238">
          <cell r="A238">
            <v>237</v>
          </cell>
          <cell r="B238" t="str">
            <v>ASSENTAMENTO S/FORNN. DE TUBO OU CONEXÃO DE F°F° OU AÇO, C/FLANGES, CLASSE PN-10, DN 350</v>
          </cell>
          <cell r="C238" t="str">
            <v>UN</v>
          </cell>
          <cell r="D238">
            <v>50</v>
          </cell>
          <cell r="E238">
            <v>14.49</v>
          </cell>
          <cell r="F238">
            <v>-0.27812284334023463</v>
          </cell>
        </row>
        <row r="239">
          <cell r="A239">
            <v>238</v>
          </cell>
          <cell r="B239" t="str">
            <v>TUBO FoFo C/FLANGE E PONTA DN 200 PN10 - L=1000</v>
          </cell>
          <cell r="C239" t="str">
            <v>UN</v>
          </cell>
          <cell r="D239">
            <v>2</v>
          </cell>
          <cell r="E239">
            <v>359.47</v>
          </cell>
          <cell r="F239">
            <v>1.2456115948479707</v>
          </cell>
        </row>
        <row r="240">
          <cell r="A240">
            <v>239</v>
          </cell>
          <cell r="B240" t="str">
            <v>CURVA 90 FoFo BB JUNTA ELÁSTICA DN200</v>
          </cell>
          <cell r="C240" t="str">
            <v>UN</v>
          </cell>
          <cell r="D240">
            <v>2</v>
          </cell>
          <cell r="E240">
            <v>358.36</v>
          </cell>
          <cell r="F240">
            <v>0.34124902332849638</v>
          </cell>
        </row>
        <row r="241">
          <cell r="A241">
            <v>240</v>
          </cell>
          <cell r="B241" t="str">
            <v>TE FoFo FF DN 200 x 200 PN10</v>
          </cell>
          <cell r="C241" t="str">
            <v>UN</v>
          </cell>
          <cell r="D241">
            <v>2</v>
          </cell>
          <cell r="E241">
            <v>347.95</v>
          </cell>
          <cell r="F241">
            <v>0.72415576950711302</v>
          </cell>
        </row>
        <row r="242">
          <cell r="A242">
            <v>241</v>
          </cell>
          <cell r="B242" t="str">
            <v>CAIXA DE MED. TRIFASICA P/MEDICAO, POT. 23,2 E 33KWA, LIGADO SUBTER., DISJ. 3 X 90A</v>
          </cell>
          <cell r="C242" t="str">
            <v>UN</v>
          </cell>
          <cell r="D242">
            <v>6</v>
          </cell>
          <cell r="E242">
            <v>115.6</v>
          </cell>
          <cell r="F242">
            <v>-0.31499999999999995</v>
          </cell>
        </row>
        <row r="243">
          <cell r="A243">
            <v>242</v>
          </cell>
          <cell r="B243" t="str">
            <v>TUBO FoFo C/FLANGE E PONTA DN 100 PN10 - L=1000</v>
          </cell>
          <cell r="C243" t="str">
            <v>UN</v>
          </cell>
          <cell r="D243">
            <v>2</v>
          </cell>
          <cell r="E243">
            <v>338.24</v>
          </cell>
          <cell r="F243">
            <v>0.57819891201513696</v>
          </cell>
        </row>
        <row r="244">
          <cell r="A244">
            <v>243</v>
          </cell>
          <cell r="B244" t="str">
            <v>MONTAGEM S/FORN. VÁLVULA DE GAVETA, DE RETENÇÃO, VENTOSA, HIDRANTE, ETC, C/FLANGE, CLASSE PN-10, DN 200 MMCONJ. MOTOR-BOMBA DE 5,1 A 15 CV</v>
          </cell>
          <cell r="C244" t="str">
            <v>UN</v>
          </cell>
          <cell r="D244">
            <v>4</v>
          </cell>
          <cell r="E244">
            <v>160.1</v>
          </cell>
          <cell r="F244">
            <v>-0.33414999999999995</v>
          </cell>
        </row>
        <row r="245">
          <cell r="A245">
            <v>244</v>
          </cell>
          <cell r="B245" t="str">
            <v>RELE FOTOELETRICO, P/COMANDO DE ILUMINAÇÃO EXT., NA TENSÃO DE 220V E CARGA MÁXIMA DE 1000W</v>
          </cell>
          <cell r="C245" t="str">
            <v>UN</v>
          </cell>
          <cell r="D245">
            <v>24</v>
          </cell>
          <cell r="E245">
            <v>26.19</v>
          </cell>
          <cell r="F245">
            <v>-0.35414999999999996</v>
          </cell>
        </row>
        <row r="246">
          <cell r="A246">
            <v>245</v>
          </cell>
          <cell r="B246" t="str">
            <v>CURVA 22 30' FoFo BB JUNTA ELÁSTICA DN 150</v>
          </cell>
          <cell r="C246" t="str">
            <v>UN</v>
          </cell>
          <cell r="D246">
            <v>3</v>
          </cell>
          <cell r="E246">
            <v>207.94</v>
          </cell>
          <cell r="F246">
            <v>0.22929691257093388</v>
          </cell>
        </row>
        <row r="247">
          <cell r="A247">
            <v>246</v>
          </cell>
          <cell r="B247" t="str">
            <v>LÂMPADA VAPOR DE SÓDIO ATE 250W  (SUBSTITUIÇÃO)</v>
          </cell>
          <cell r="C247" t="str">
            <v>UN</v>
          </cell>
          <cell r="D247">
            <v>24</v>
          </cell>
          <cell r="E247">
            <v>25.24</v>
          </cell>
          <cell r="F247">
            <v>-0.30500000000000005</v>
          </cell>
        </row>
        <row r="248">
          <cell r="A248">
            <v>247</v>
          </cell>
          <cell r="B248" t="str">
            <v>CONCRETO NÃO ESTRUTURAL, CONSUMO MÍNIMO 210KG/M³ - 1:3:5</v>
          </cell>
          <cell r="C248" t="str">
            <v>M3</v>
          </cell>
          <cell r="D248">
            <v>1.72</v>
          </cell>
          <cell r="E248">
            <v>348.74</v>
          </cell>
          <cell r="F248">
            <v>-0.2609680564317256</v>
          </cell>
        </row>
        <row r="249">
          <cell r="A249">
            <v>248</v>
          </cell>
          <cell r="B249" t="str">
            <v>FIO ISOLADO PVC P/750V 1.5 MM2</v>
          </cell>
          <cell r="C249" t="str">
            <v>M</v>
          </cell>
          <cell r="D249">
            <v>1440</v>
          </cell>
          <cell r="E249">
            <v>0.41</v>
          </cell>
          <cell r="F249">
            <v>-0.30500000000000005</v>
          </cell>
        </row>
        <row r="250">
          <cell r="A250">
            <v>249</v>
          </cell>
          <cell r="B250" t="str">
            <v>ESCAVAÇÃO DE MATERIAL DE 3A. CAT A FOGO</v>
          </cell>
          <cell r="C250" t="str">
            <v>M³</v>
          </cell>
          <cell r="D250">
            <v>3.78</v>
          </cell>
          <cell r="E250">
            <v>155.6</v>
          </cell>
          <cell r="F250">
            <v>-0.27149999999999996</v>
          </cell>
        </row>
        <row r="251">
          <cell r="A251">
            <v>250</v>
          </cell>
          <cell r="B251" t="str">
            <v>CURVA 45 FoFo BB JUNTA ELÁSTICA DN 150</v>
          </cell>
          <cell r="C251" t="str">
            <v>UN</v>
          </cell>
          <cell r="D251">
            <v>3</v>
          </cell>
          <cell r="E251">
            <v>195.85</v>
          </cell>
          <cell r="F251">
            <v>0.42701046719428137</v>
          </cell>
        </row>
        <row r="252">
          <cell r="A252">
            <v>251</v>
          </cell>
          <cell r="B252" t="str">
            <v>Poste de Concreto DT 11x300</v>
          </cell>
          <cell r="C252" t="str">
            <v>und</v>
          </cell>
          <cell r="D252">
            <v>1</v>
          </cell>
          <cell r="E252">
            <v>570</v>
          </cell>
          <cell r="F252">
            <v>-0.31499999999999995</v>
          </cell>
        </row>
        <row r="253">
          <cell r="A253">
            <v>252</v>
          </cell>
          <cell r="B253" t="str">
            <v>Poste de concreto DT 11x300, assentado em base de pedra argamassada</v>
          </cell>
          <cell r="C253" t="str">
            <v>un</v>
          </cell>
          <cell r="D253">
            <v>1</v>
          </cell>
          <cell r="E253">
            <v>570</v>
          </cell>
          <cell r="F253">
            <v>-0.32415000000000005</v>
          </cell>
        </row>
        <row r="254">
          <cell r="A254">
            <v>253</v>
          </cell>
          <cell r="B254" t="str">
            <v>Rufo de comcreto armado e=4cm</v>
          </cell>
          <cell r="C254" t="str">
            <v>m2</v>
          </cell>
          <cell r="D254">
            <v>5.8</v>
          </cell>
          <cell r="E254">
            <v>92.04</v>
          </cell>
          <cell r="F254">
            <v>-0.33414999999999995</v>
          </cell>
        </row>
        <row r="255">
          <cell r="A255">
            <v>254</v>
          </cell>
          <cell r="B255" t="str">
            <v>Limpeza e raspagem do terreno</v>
          </cell>
          <cell r="C255" t="str">
            <v>m²</v>
          </cell>
          <cell r="D255">
            <v>300</v>
          </cell>
          <cell r="E255">
            <v>1.66</v>
          </cell>
          <cell r="F255">
            <v>-0.35414999999999996</v>
          </cell>
        </row>
        <row r="256">
          <cell r="A256">
            <v>255</v>
          </cell>
          <cell r="B256" t="str">
            <v>MONTAGEM S/FORN. DE JUNTA DE DESMONTAGEM TRAVADA AXIALMENTE DN 100 MM</v>
          </cell>
          <cell r="C256" t="str">
            <v>UN</v>
          </cell>
          <cell r="D256">
            <v>2</v>
          </cell>
          <cell r="E256">
            <v>243.93</v>
          </cell>
          <cell r="F256">
            <v>-0.31499999999999995</v>
          </cell>
        </row>
        <row r="257">
          <cell r="A257">
            <v>256</v>
          </cell>
          <cell r="B257" t="str">
            <v>TE FoFo BBB JUNTA ELÁSTICA DN 150 x 100</v>
          </cell>
          <cell r="C257" t="str">
            <v>UN</v>
          </cell>
          <cell r="D257">
            <v>2</v>
          </cell>
          <cell r="E257">
            <v>237.1</v>
          </cell>
          <cell r="F257">
            <v>0.64010965837199496</v>
          </cell>
        </row>
        <row r="258">
          <cell r="A258">
            <v>257</v>
          </cell>
          <cell r="B258" t="str">
            <v>vidro 4mm</v>
          </cell>
          <cell r="C258" t="str">
            <v>m2</v>
          </cell>
          <cell r="D258">
            <v>9.92</v>
          </cell>
          <cell r="E258">
            <v>47.5</v>
          </cell>
          <cell r="F258">
            <v>-0.28500000000000003</v>
          </cell>
        </row>
        <row r="259">
          <cell r="A259">
            <v>258</v>
          </cell>
          <cell r="B259" t="str">
            <v>Logomarca AGESPISA</v>
          </cell>
          <cell r="C259" t="str">
            <v>m²</v>
          </cell>
          <cell r="D259">
            <v>20</v>
          </cell>
          <cell r="E259">
            <v>200</v>
          </cell>
          <cell r="F259">
            <v>-0.30500000000000005</v>
          </cell>
        </row>
        <row r="260">
          <cell r="A260">
            <v>259</v>
          </cell>
          <cell r="B260" t="str">
            <v>ANEL BORRACHA P/ TUBO PVC DE FOFO EB-1208 DN 150</v>
          </cell>
          <cell r="C260" t="str">
            <v>UN</v>
          </cell>
          <cell r="D260">
            <v>79</v>
          </cell>
          <cell r="E260">
            <v>5.78</v>
          </cell>
          <cell r="F260">
            <v>-0.27149999999999985</v>
          </cell>
        </row>
        <row r="261">
          <cell r="A261">
            <v>260</v>
          </cell>
          <cell r="B261" t="str">
            <v>RASPAGEM E LIMPEZA DO TERRENO</v>
          </cell>
          <cell r="C261" t="str">
            <v>M2</v>
          </cell>
          <cell r="D261">
            <v>273.35000000000002</v>
          </cell>
          <cell r="E261">
            <v>1.66</v>
          </cell>
          <cell r="F261">
            <v>-0.28431499999999987</v>
          </cell>
        </row>
        <row r="262">
          <cell r="A262">
            <v>261</v>
          </cell>
          <cell r="B262" t="str">
            <v>CARGA, TRANSPORTE E DESCARGA DE TUBOS E PEÇASPVC JE DN 100MM ATÉ 10KM</v>
          </cell>
          <cell r="C262" t="str">
            <v>M</v>
          </cell>
          <cell r="D262">
            <v>1308</v>
          </cell>
          <cell r="E262">
            <v>0.34</v>
          </cell>
          <cell r="F262">
            <v>-0.31499999999999995</v>
          </cell>
        </row>
        <row r="263">
          <cell r="A263">
            <v>262</v>
          </cell>
          <cell r="B263" t="str">
            <v>TAMPA DE INPEÇÃO PARA BOMBA EM CHAPA DE AÇO (1,50*1,50)*2</v>
          </cell>
          <cell r="C263" t="str">
            <v>M2</v>
          </cell>
          <cell r="D263">
            <v>9</v>
          </cell>
          <cell r="E263">
            <v>48.6</v>
          </cell>
          <cell r="F263">
            <v>-0.32415000000000016</v>
          </cell>
        </row>
        <row r="264">
          <cell r="A264">
            <v>263</v>
          </cell>
          <cell r="B264" t="str">
            <v>Placa padrão de obra</v>
          </cell>
          <cell r="C264" t="str">
            <v>um</v>
          </cell>
          <cell r="D264">
            <v>4.5</v>
          </cell>
          <cell r="E264">
            <v>96.4</v>
          </cell>
          <cell r="F264">
            <v>-0.33414999999999995</v>
          </cell>
        </row>
        <row r="265">
          <cell r="A265">
            <v>264</v>
          </cell>
          <cell r="B265" t="str">
            <v>REDUÇÃO FoFo FF DN 100 x 75 PN10</v>
          </cell>
          <cell r="C265" t="str">
            <v>UN</v>
          </cell>
          <cell r="D265">
            <v>4</v>
          </cell>
          <cell r="E265">
            <v>101.49</v>
          </cell>
          <cell r="F265">
            <v>-0.35415000000000008</v>
          </cell>
        </row>
        <row r="266">
          <cell r="A266">
            <v>265</v>
          </cell>
          <cell r="B266" t="str">
            <v>PISO CIMENTADO LISO TRAÇO 1:3, ESP = 1,50CM</v>
          </cell>
          <cell r="C266" t="str">
            <v>M2</v>
          </cell>
          <cell r="D266">
            <v>39</v>
          </cell>
          <cell r="E266">
            <v>10.28</v>
          </cell>
          <cell r="F266">
            <v>-0.31499999999999995</v>
          </cell>
        </row>
        <row r="267">
          <cell r="A267">
            <v>266</v>
          </cell>
          <cell r="B267" t="str">
            <v>CARGA, TRANSPORTE E DESCARGA DE TUBOS E PEÇASPVC JE DN 200MM ATÉ 10KM</v>
          </cell>
          <cell r="C267" t="str">
            <v>M</v>
          </cell>
          <cell r="D267">
            <v>571</v>
          </cell>
          <cell r="E267">
            <v>0.7</v>
          </cell>
          <cell r="F267">
            <v>-0.30500000000000005</v>
          </cell>
        </row>
        <row r="268">
          <cell r="A268">
            <v>267</v>
          </cell>
          <cell r="B268" t="str">
            <v>ESCAVAÇÃO MANUAL SOLO DE 1A.CAT. PROF. ATÉ 2m</v>
          </cell>
          <cell r="C268" t="str">
            <v>M³</v>
          </cell>
          <cell r="D268">
            <v>22.68</v>
          </cell>
          <cell r="E268">
            <v>17.25</v>
          </cell>
          <cell r="F268">
            <v>-0.28500000000000003</v>
          </cell>
        </row>
        <row r="269">
          <cell r="A269">
            <v>268</v>
          </cell>
          <cell r="B269" t="str">
            <v>TE FoFo FF DN 100 x 100 PN10</v>
          </cell>
          <cell r="C269" t="str">
            <v>UN</v>
          </cell>
          <cell r="D269">
            <v>2</v>
          </cell>
          <cell r="E269">
            <v>190.2</v>
          </cell>
          <cell r="F269">
            <v>0.36813880126182985</v>
          </cell>
        </row>
        <row r="270">
          <cell r="A270">
            <v>269</v>
          </cell>
          <cell r="B270" t="str">
            <v>CURVA 90 FoFo BB JUNTA ELÁSTICA DN 150</v>
          </cell>
          <cell r="C270" t="str">
            <v>UN</v>
          </cell>
          <cell r="D270">
            <v>2</v>
          </cell>
          <cell r="E270">
            <v>188.67</v>
          </cell>
          <cell r="F270">
            <v>0.73853818837123031</v>
          </cell>
        </row>
        <row r="271">
          <cell r="A271">
            <v>270</v>
          </cell>
          <cell r="B271" t="str">
            <v>PINTURA ESMALTE, 2 DEMÃOS, P/ FERRO</v>
          </cell>
          <cell r="C271" t="str">
            <v>M2</v>
          </cell>
          <cell r="D271">
            <v>29.4</v>
          </cell>
          <cell r="E271">
            <v>12.35</v>
          </cell>
          <cell r="F271">
            <v>-0.28431499999999998</v>
          </cell>
        </row>
        <row r="272">
          <cell r="A272">
            <v>271</v>
          </cell>
          <cell r="B272" t="str">
            <v>Porta P1(1,20x2,10), compensado completa</v>
          </cell>
          <cell r="C272" t="str">
            <v>und</v>
          </cell>
          <cell r="D272">
            <v>1</v>
          </cell>
          <cell r="E272">
            <v>357.05</v>
          </cell>
          <cell r="F272">
            <v>-0.31499999999999995</v>
          </cell>
        </row>
        <row r="273">
          <cell r="A273">
            <v>272</v>
          </cell>
          <cell r="B273" t="str">
            <v>TRANSPORTE DE MATERIAL - ENTULHO</v>
          </cell>
          <cell r="C273" t="str">
            <v>M3</v>
          </cell>
          <cell r="D273">
            <v>270.22000000000003</v>
          </cell>
          <cell r="E273">
            <v>1.29</v>
          </cell>
          <cell r="F273">
            <v>-0.32415000000000005</v>
          </cell>
        </row>
        <row r="274">
          <cell r="A274">
            <v>273</v>
          </cell>
          <cell r="B274" t="str">
            <v>CONC. SIMPLES C/BETONEIRA FCK=10MPA, CONT. TIPO B</v>
          </cell>
          <cell r="C274" t="str">
            <v>M³</v>
          </cell>
          <cell r="D274">
            <v>1.02</v>
          </cell>
          <cell r="E274">
            <v>340.79</v>
          </cell>
          <cell r="F274">
            <v>-0.41623873939963041</v>
          </cell>
        </row>
        <row r="275">
          <cell r="A275">
            <v>274</v>
          </cell>
          <cell r="B275" t="str">
            <v>Porta (1,0x2,10), compensado completa</v>
          </cell>
          <cell r="C275" t="str">
            <v>und</v>
          </cell>
          <cell r="D275">
            <v>1</v>
          </cell>
          <cell r="E275">
            <v>346.43</v>
          </cell>
          <cell r="F275">
            <v>-0.35414999999999996</v>
          </cell>
        </row>
        <row r="276">
          <cell r="A276">
            <v>275</v>
          </cell>
          <cell r="B276" t="str">
            <v>REDUÇÃO FoFo FF DN 200 x 100 PN10</v>
          </cell>
          <cell r="C276" t="str">
            <v>UN</v>
          </cell>
          <cell r="D276">
            <v>4</v>
          </cell>
          <cell r="E276">
            <v>83.83</v>
          </cell>
          <cell r="F276">
            <v>9.1617559346296087</v>
          </cell>
        </row>
        <row r="277">
          <cell r="A277">
            <v>276</v>
          </cell>
          <cell r="B277" t="str">
            <v>CAIXA DE LIGAÇÃO DE ALUMÍNIO SILICO, TIPO CONDULETE, NO FORMATO LB, DIAM. DE 1" OU 1 1/4"</v>
          </cell>
          <cell r="C277" t="str">
            <v>UN</v>
          </cell>
          <cell r="D277">
            <v>18</v>
          </cell>
          <cell r="E277">
            <v>18.14</v>
          </cell>
          <cell r="F277">
            <v>-0.30500000000000005</v>
          </cell>
        </row>
        <row r="278">
          <cell r="A278">
            <v>277</v>
          </cell>
          <cell r="B278" t="str">
            <v>Laje premoldada para forro</v>
          </cell>
          <cell r="C278" t="str">
            <v>m²</v>
          </cell>
          <cell r="D278">
            <v>7.5</v>
          </cell>
          <cell r="E278">
            <v>42.65</v>
          </cell>
          <cell r="F278">
            <v>-0.28500000000000003</v>
          </cell>
        </row>
        <row r="279">
          <cell r="A279">
            <v>278</v>
          </cell>
          <cell r="B279" t="str">
            <v>Emassamento esquadria de madeira 2 demãos</v>
          </cell>
          <cell r="C279" t="str">
            <v>m²</v>
          </cell>
          <cell r="D279">
            <v>46.2</v>
          </cell>
          <cell r="E279">
            <v>6.78</v>
          </cell>
          <cell r="F279">
            <v>-0.30500000000000005</v>
          </cell>
        </row>
        <row r="280">
          <cell r="A280">
            <v>279</v>
          </cell>
          <cell r="B280" t="str">
            <v>Instalação Elétrica</v>
          </cell>
          <cell r="C280" t="str">
            <v>vb</v>
          </cell>
          <cell r="D280">
            <v>1</v>
          </cell>
          <cell r="E280">
            <v>300</v>
          </cell>
          <cell r="F280">
            <v>-0.27149999999999996</v>
          </cell>
        </row>
        <row r="281">
          <cell r="A281">
            <v>280</v>
          </cell>
          <cell r="B281" t="str">
            <v>INSTALAÇÕES ELÉTRICAS</v>
          </cell>
          <cell r="C281" t="str">
            <v>UND</v>
          </cell>
          <cell r="D281">
            <v>1</v>
          </cell>
          <cell r="E281">
            <v>16105.86</v>
          </cell>
          <cell r="F281">
            <v>-0.28431499999999998</v>
          </cell>
        </row>
        <row r="282">
          <cell r="A282">
            <v>281</v>
          </cell>
          <cell r="B282" t="str">
            <v>Limpeza do terreno</v>
          </cell>
          <cell r="C282" t="str">
            <v>m2</v>
          </cell>
          <cell r="D282">
            <v>200</v>
          </cell>
          <cell r="E282">
            <v>1.5</v>
          </cell>
          <cell r="F282">
            <v>-0.31499999999999995</v>
          </cell>
        </row>
        <row r="283">
          <cell r="A283">
            <v>282</v>
          </cell>
          <cell r="B283" t="str">
            <v>REDUÇÃO FoFo FF DN 100 x 50 PN10</v>
          </cell>
          <cell r="C283" t="str">
            <v>UN</v>
          </cell>
          <cell r="D283">
            <v>2</v>
          </cell>
          <cell r="E283">
            <v>148.01</v>
          </cell>
          <cell r="F283">
            <v>0.18464968583203856</v>
          </cell>
        </row>
        <row r="284">
          <cell r="A284">
            <v>283</v>
          </cell>
          <cell r="B284" t="str">
            <v>LIMPEZA FINAL DA OBRA (EDIFICAÇÕES)</v>
          </cell>
          <cell r="C284" t="str">
            <v>M2</v>
          </cell>
          <cell r="D284">
            <v>111.9</v>
          </cell>
          <cell r="E284">
            <v>2.4900000000000002</v>
          </cell>
          <cell r="F284">
            <v>-0.33414999999999995</v>
          </cell>
        </row>
        <row r="285">
          <cell r="A285">
            <v>284</v>
          </cell>
          <cell r="B285" t="str">
            <v>Esq.de Ferro chapa metalon c/ferragens p/portas 0,80x2,10m</v>
          </cell>
          <cell r="C285" t="str">
            <v>un</v>
          </cell>
          <cell r="D285">
            <v>1</v>
          </cell>
          <cell r="E285">
            <v>275</v>
          </cell>
          <cell r="F285">
            <v>-0.35414999999999996</v>
          </cell>
        </row>
        <row r="286">
          <cell r="A286">
            <v>285</v>
          </cell>
          <cell r="B286" t="str">
            <v>Reboco (traço 1:6)</v>
          </cell>
          <cell r="C286" t="str">
            <v>m²</v>
          </cell>
          <cell r="D286">
            <v>30.7</v>
          </cell>
          <cell r="E286">
            <v>8.4600000000000009</v>
          </cell>
          <cell r="F286">
            <v>-0.31499999999999995</v>
          </cell>
        </row>
        <row r="287">
          <cell r="A287">
            <v>286</v>
          </cell>
          <cell r="B287" t="str">
            <v>CARGA, TRANSPORTE E DESCARGA DE TUBOS E PEÇASPVC JE DN 150MM ATÉ 10KM</v>
          </cell>
          <cell r="C287" t="str">
            <v>M</v>
          </cell>
          <cell r="D287">
            <v>472</v>
          </cell>
          <cell r="E287">
            <v>0.53</v>
          </cell>
          <cell r="F287">
            <v>-0.30500000000000005</v>
          </cell>
        </row>
        <row r="288">
          <cell r="A288">
            <v>287</v>
          </cell>
          <cell r="B288" t="str">
            <v>Alvenaria de elevação com tijolo 6 furos</v>
          </cell>
          <cell r="C288" t="str">
            <v>m²</v>
          </cell>
          <cell r="D288">
            <v>15.35</v>
          </cell>
          <cell r="E288">
            <v>16.059999999999999</v>
          </cell>
          <cell r="F288">
            <v>-0.28500000000000003</v>
          </cell>
        </row>
        <row r="289">
          <cell r="A289">
            <v>288</v>
          </cell>
          <cell r="B289" t="str">
            <v>Passeio traço 1:6 c/junta de dilatação placa 7,0cm</v>
          </cell>
          <cell r="C289" t="str">
            <v>m²</v>
          </cell>
          <cell r="D289">
            <v>11</v>
          </cell>
          <cell r="E289">
            <v>22.2</v>
          </cell>
          <cell r="F289">
            <v>-0.30500000000000005</v>
          </cell>
        </row>
        <row r="290">
          <cell r="A290">
            <v>289</v>
          </cell>
          <cell r="B290" t="str">
            <v>Porta P5(0,50x2,00), compensado completa</v>
          </cell>
          <cell r="C290" t="str">
            <v>und</v>
          </cell>
          <cell r="D290">
            <v>2</v>
          </cell>
          <cell r="E290">
            <v>118.75</v>
          </cell>
          <cell r="F290">
            <v>-0.27149999999999996</v>
          </cell>
        </row>
        <row r="291">
          <cell r="A291">
            <v>290</v>
          </cell>
          <cell r="B291" t="str">
            <v>INSTALAÇÕES HIDRO-SANITÁRIAS</v>
          </cell>
          <cell r="C291" t="str">
            <v>UND</v>
          </cell>
          <cell r="D291">
            <v>1</v>
          </cell>
          <cell r="E291">
            <v>7375</v>
          </cell>
          <cell r="F291">
            <v>-0.28431499999999998</v>
          </cell>
        </row>
        <row r="292">
          <cell r="A292">
            <v>291</v>
          </cell>
          <cell r="B292" t="str">
            <v>vidro 4mm fume</v>
          </cell>
          <cell r="C292" t="str">
            <v>m2</v>
          </cell>
          <cell r="D292">
            <v>3.4</v>
          </cell>
          <cell r="E292">
            <v>65</v>
          </cell>
          <cell r="F292">
            <v>-0.31499999999999995</v>
          </cell>
        </row>
        <row r="293">
          <cell r="A293">
            <v>292</v>
          </cell>
          <cell r="B293" t="str">
            <v>Alvenaria de pedra argamassa para fundação</v>
          </cell>
          <cell r="C293" t="str">
            <v>m³</v>
          </cell>
          <cell r="D293">
            <v>1.3</v>
          </cell>
          <cell r="E293">
            <v>155.4</v>
          </cell>
          <cell r="F293">
            <v>-0.32415000000000005</v>
          </cell>
        </row>
        <row r="294">
          <cell r="A294">
            <v>293</v>
          </cell>
          <cell r="B294" t="str">
            <v>GRADE EM FERRO CHATO 1 1/2" X 1/2" CONF. PROJETO</v>
          </cell>
          <cell r="C294" t="str">
            <v>M2</v>
          </cell>
          <cell r="D294">
            <v>1.2</v>
          </cell>
          <cell r="E294">
            <v>162.46</v>
          </cell>
          <cell r="F294">
            <v>-0.33414999999999995</v>
          </cell>
        </row>
        <row r="295">
          <cell r="A295">
            <v>294</v>
          </cell>
          <cell r="B295" t="str">
            <v>ASSENTAMENTO S/FORNN. DE TUBO OU CONEXÃO DE F°F° OU AÇO, C/FLANGES, CLASSE PN-10, DN 100</v>
          </cell>
          <cell r="C295" t="str">
            <v>UN</v>
          </cell>
          <cell r="D295">
            <v>30</v>
          </cell>
          <cell r="E295">
            <v>6.49</v>
          </cell>
          <cell r="F295">
            <v>-0.38505392912172565</v>
          </cell>
        </row>
        <row r="296">
          <cell r="A296">
            <v>295</v>
          </cell>
          <cell r="B296" t="str">
            <v>ASSENTAMENTO S/FORNN. DE TUBO OU CONEXÃO DE F°F° OU AÇO, C/FLANGES, CLASSE PN-10, DN 200</v>
          </cell>
          <cell r="C296" t="str">
            <v>UN</v>
          </cell>
          <cell r="D296">
            <v>30</v>
          </cell>
          <cell r="E296">
            <v>6.49</v>
          </cell>
          <cell r="F296">
            <v>-0.52696456086286592</v>
          </cell>
        </row>
        <row r="297">
          <cell r="A297">
            <v>296</v>
          </cell>
          <cell r="B297" t="str">
            <v>INSTALAÇÕES ELÉTRICAS</v>
          </cell>
          <cell r="C297" t="str">
            <v>UND</v>
          </cell>
          <cell r="D297">
            <v>1</v>
          </cell>
          <cell r="E297">
            <v>16105.86</v>
          </cell>
          <cell r="F297">
            <v>-0.30500000000000005</v>
          </cell>
        </row>
        <row r="298">
          <cell r="A298">
            <v>297</v>
          </cell>
          <cell r="B298" t="str">
            <v>MONTAGEM DE PAINEL DE PARTIDA P/CONJ. ELETROBOMBA DE 15,1 A 40 CV</v>
          </cell>
          <cell r="C298" t="str">
            <v>UN</v>
          </cell>
          <cell r="D298">
            <v>2</v>
          </cell>
          <cell r="E298">
            <v>91.08</v>
          </cell>
          <cell r="F298">
            <v>-0.28500000000000003</v>
          </cell>
        </row>
        <row r="299">
          <cell r="A299">
            <v>298</v>
          </cell>
          <cell r="B299" t="str">
            <v>Cobertura completa com telha cerâmica canal</v>
          </cell>
          <cell r="C299" t="str">
            <v>m²</v>
          </cell>
          <cell r="D299">
            <v>7.5</v>
          </cell>
          <cell r="E299">
            <v>22.64</v>
          </cell>
          <cell r="F299">
            <v>-0.30500000000000005</v>
          </cell>
        </row>
        <row r="300">
          <cell r="A300">
            <v>299</v>
          </cell>
          <cell r="B300" t="str">
            <v>ASSENTAMENTO DE TUBO CA 2 PB JE DN 700 NBR 8890</v>
          </cell>
          <cell r="C300" t="str">
            <v>M</v>
          </cell>
          <cell r="D300">
            <v>12</v>
          </cell>
          <cell r="E300">
            <v>13.31</v>
          </cell>
          <cell r="F300">
            <v>-0.3117956423741548</v>
          </cell>
        </row>
        <row r="301">
          <cell r="A301">
            <v>300</v>
          </cell>
          <cell r="B301" t="str">
            <v>Bancada de granilite</v>
          </cell>
          <cell r="C301" t="str">
            <v>m2</v>
          </cell>
          <cell r="D301">
            <v>0.6</v>
          </cell>
          <cell r="E301">
            <v>247.5</v>
          </cell>
          <cell r="F301">
            <v>-0.28431499999999998</v>
          </cell>
        </row>
        <row r="302">
          <cell r="A302">
            <v>301</v>
          </cell>
          <cell r="B302" t="str">
            <v>CARGA MECANIZADA DE TERRA EM CAMINHÃO BASCULANTE</v>
          </cell>
          <cell r="C302" t="str">
            <v>M³</v>
          </cell>
          <cell r="D302">
            <v>48.6</v>
          </cell>
          <cell r="E302">
            <v>3.03</v>
          </cell>
          <cell r="F302">
            <v>-0.31499999999999984</v>
          </cell>
        </row>
        <row r="303">
          <cell r="A303">
            <v>302</v>
          </cell>
          <cell r="B303" t="str">
            <v>ESCAVAÇÃO MECÂNICA SOLO DE 2A.CAT. PROF. ATÉ 2.00m</v>
          </cell>
          <cell r="C303" t="str">
            <v>M³</v>
          </cell>
          <cell r="D303">
            <v>10.8</v>
          </cell>
          <cell r="E303">
            <v>12.11</v>
          </cell>
          <cell r="F303">
            <v>-0.32415000000000005</v>
          </cell>
        </row>
        <row r="304">
          <cell r="A304">
            <v>303</v>
          </cell>
          <cell r="B304" t="str">
            <v>MONTAGEM DE PAINEL DE PARTIDA P/CONJ. ELETROBOMBA DE 3,1 A 15 CV</v>
          </cell>
          <cell r="C304" t="str">
            <v>UN</v>
          </cell>
          <cell r="D304">
            <v>1</v>
          </cell>
          <cell r="E304">
            <v>91.08</v>
          </cell>
          <cell r="F304">
            <v>-0.33414999999999995</v>
          </cell>
        </row>
        <row r="305">
          <cell r="A305">
            <v>304</v>
          </cell>
          <cell r="B305" t="str">
            <v>MONTAGEM DE PAINEL DE PARTIDA P/CONJ. ELETROBOMBA DE 5,1 A 15 CV</v>
          </cell>
          <cell r="C305" t="str">
            <v>UN</v>
          </cell>
          <cell r="D305">
            <v>1</v>
          </cell>
          <cell r="E305">
            <v>91.08</v>
          </cell>
          <cell r="F305">
            <v>-0.35414999999999996</v>
          </cell>
        </row>
        <row r="306">
          <cell r="A306">
            <v>305</v>
          </cell>
          <cell r="B306" t="str">
            <v>Placas de concreto armado para prateleira e=5cm ( 1,20x,50)</v>
          </cell>
          <cell r="C306" t="str">
            <v>m2</v>
          </cell>
          <cell r="D306">
            <v>1.56</v>
          </cell>
          <cell r="E306">
            <v>56.25</v>
          </cell>
          <cell r="F306">
            <v>-0.31499999999999995</v>
          </cell>
        </row>
        <row r="307">
          <cell r="A307">
            <v>306</v>
          </cell>
          <cell r="B307" t="str">
            <v>ESCAVAÇÃO Mec SOLO DE 1A.CAT. PROF. DE 2 a 4m</v>
          </cell>
          <cell r="C307" t="str">
            <v>M³</v>
          </cell>
          <cell r="D307">
            <v>11.34</v>
          </cell>
          <cell r="E307">
            <v>7.1</v>
          </cell>
          <cell r="F307">
            <v>-0.30500000000000016</v>
          </cell>
        </row>
        <row r="308">
          <cell r="A308">
            <v>307</v>
          </cell>
          <cell r="B308" t="str">
            <v>Limpeza do terreno</v>
          </cell>
          <cell r="C308" t="str">
            <v>m2</v>
          </cell>
          <cell r="D308">
            <v>80</v>
          </cell>
          <cell r="E308">
            <v>1.5</v>
          </cell>
          <cell r="F308">
            <v>-0.28500000000000003</v>
          </cell>
        </row>
        <row r="309">
          <cell r="A309">
            <v>308</v>
          </cell>
          <cell r="B309" t="str">
            <v>Piso em cerâmica esmaltada</v>
          </cell>
          <cell r="C309" t="str">
            <v>m²</v>
          </cell>
          <cell r="D309">
            <v>3</v>
          </cell>
          <cell r="E309">
            <v>26.56</v>
          </cell>
          <cell r="F309">
            <v>-0.30500000000000005</v>
          </cell>
        </row>
        <row r="310">
          <cell r="A310">
            <v>309</v>
          </cell>
          <cell r="B310" t="str">
            <v>TAMPA DE INPEÇÃO EM CHAPA DE AÇO (0,70*0,70)</v>
          </cell>
          <cell r="C310" t="str">
            <v>M2</v>
          </cell>
          <cell r="D310">
            <v>0.98</v>
          </cell>
          <cell r="E310">
            <v>73.599999999999994</v>
          </cell>
          <cell r="F310">
            <v>-0.27149999999999996</v>
          </cell>
        </row>
        <row r="311">
          <cell r="A311">
            <v>310</v>
          </cell>
          <cell r="B311" t="str">
            <v>Concreto armado para cinta</v>
          </cell>
          <cell r="C311" t="str">
            <v>m³</v>
          </cell>
          <cell r="D311">
            <v>0.11</v>
          </cell>
          <cell r="E311">
            <v>601</v>
          </cell>
          <cell r="F311">
            <v>-0.35925124792013308</v>
          </cell>
        </row>
        <row r="312">
          <cell r="A312">
            <v>311</v>
          </cell>
          <cell r="B312" t="str">
            <v>Chapisco no traço 1:3 (cimento e areia grossa)</v>
          </cell>
          <cell r="C312" t="str">
            <v>m²</v>
          </cell>
          <cell r="D312">
            <v>30.7</v>
          </cell>
          <cell r="E312">
            <v>2.11</v>
          </cell>
          <cell r="F312">
            <v>-0.31499999999999995</v>
          </cell>
        </row>
        <row r="313">
          <cell r="A313">
            <v>312</v>
          </cell>
          <cell r="B313" t="str">
            <v>Baldrame 1 vez</v>
          </cell>
          <cell r="C313" t="str">
            <v>m²</v>
          </cell>
          <cell r="D313">
            <v>1.95</v>
          </cell>
          <cell r="E313">
            <v>32.44</v>
          </cell>
          <cell r="F313">
            <v>-0.32415000000000005</v>
          </cell>
        </row>
        <row r="314">
          <cell r="A314">
            <v>313</v>
          </cell>
          <cell r="B314" t="str">
            <v>Caiação de parede c/ 3 demãos</v>
          </cell>
          <cell r="C314" t="str">
            <v>m²</v>
          </cell>
          <cell r="D314">
            <v>30.7</v>
          </cell>
          <cell r="E314">
            <v>1.99</v>
          </cell>
          <cell r="F314">
            <v>-0.33414999999999995</v>
          </cell>
        </row>
        <row r="315">
          <cell r="A315">
            <v>314</v>
          </cell>
          <cell r="B315" t="str">
            <v>LOCAÇÃO DA OBRA - EXECUÇÃO DE GABARITO</v>
          </cell>
          <cell r="C315" t="str">
            <v>M²</v>
          </cell>
          <cell r="D315">
            <v>27</v>
          </cell>
          <cell r="E315">
            <v>5.2</v>
          </cell>
          <cell r="F315">
            <v>-0.35414999999999996</v>
          </cell>
        </row>
        <row r="316">
          <cell r="A316">
            <v>315</v>
          </cell>
          <cell r="B316" t="str">
            <v>Esmalte sintetico em porta de chapa</v>
          </cell>
          <cell r="C316" t="str">
            <v>m²</v>
          </cell>
          <cell r="D316">
            <v>4</v>
          </cell>
          <cell r="E316">
            <v>10</v>
          </cell>
          <cell r="F316">
            <v>-0.31499999999999995</v>
          </cell>
        </row>
        <row r="317">
          <cell r="A317">
            <v>316</v>
          </cell>
          <cell r="B317" t="str">
            <v>Piso de regularização em concreto simples</v>
          </cell>
          <cell r="C317" t="str">
            <v>m²</v>
          </cell>
          <cell r="D317">
            <v>3</v>
          </cell>
          <cell r="E317">
            <v>12.94</v>
          </cell>
          <cell r="F317">
            <v>-0.30500000000000005</v>
          </cell>
        </row>
        <row r="318">
          <cell r="A318">
            <v>317</v>
          </cell>
          <cell r="B318" t="str">
            <v>Aterro apiloado</v>
          </cell>
          <cell r="C318" t="str">
            <v>m³</v>
          </cell>
          <cell r="D318">
            <v>0.7</v>
          </cell>
          <cell r="E318">
            <v>30.32</v>
          </cell>
          <cell r="F318">
            <v>-0.2579155672823219</v>
          </cell>
        </row>
        <row r="319">
          <cell r="A319">
            <v>318</v>
          </cell>
          <cell r="B319" t="str">
            <v>CARGA TRANSPORTE E DESCARGA DE TUBO CA 2 PB JE DN 700 NBR 8890 ATE 10KM</v>
          </cell>
          <cell r="C319" t="str">
            <v>M</v>
          </cell>
          <cell r="D319">
            <v>12</v>
          </cell>
          <cell r="E319">
            <v>1.76</v>
          </cell>
          <cell r="F319">
            <v>-0.30500000000000005</v>
          </cell>
        </row>
        <row r="320">
          <cell r="A320">
            <v>319</v>
          </cell>
          <cell r="B320" t="str">
            <v>Limpeza da obra</v>
          </cell>
          <cell r="C320" t="str">
            <v>m²</v>
          </cell>
          <cell r="D320">
            <v>6</v>
          </cell>
          <cell r="E320">
            <v>2.98</v>
          </cell>
          <cell r="F320">
            <v>-0.24496644295302017</v>
          </cell>
        </row>
        <row r="321">
          <cell r="A321">
            <v>320</v>
          </cell>
          <cell r="B321" t="str">
            <v>TUBO DE PVC D=50MM</v>
          </cell>
          <cell r="C321" t="str">
            <v>M</v>
          </cell>
          <cell r="D321">
            <v>2.4</v>
          </cell>
          <cell r="E321">
            <v>7.14</v>
          </cell>
          <cell r="F321">
            <v>-0.28431499999999998</v>
          </cell>
        </row>
        <row r="322">
          <cell r="A322">
            <v>321</v>
          </cell>
          <cell r="B322" t="str">
            <v>Limpeza do terreno</v>
          </cell>
          <cell r="C322" t="str">
            <v>m²</v>
          </cell>
          <cell r="D322">
            <v>36</v>
          </cell>
          <cell r="E322">
            <v>1.5</v>
          </cell>
          <cell r="F322">
            <v>-0.30666666666666664</v>
          </cell>
        </row>
        <row r="323">
          <cell r="A323">
            <v>322</v>
          </cell>
          <cell r="B323" t="str">
            <v>Escavação Manual</v>
          </cell>
          <cell r="C323" t="str">
            <v>m³</v>
          </cell>
          <cell r="D323">
            <v>1.3</v>
          </cell>
          <cell r="E323">
            <v>10.66</v>
          </cell>
          <cell r="F323">
            <v>-0.32415000000000005</v>
          </cell>
        </row>
        <row r="324">
          <cell r="A324">
            <v>323</v>
          </cell>
          <cell r="B324" t="str">
            <v>CAIXA INSP. EM ANEL DE CONCRETO ARMADO CA1 D=40CM; H=0,50CM P/ RAMAL DE ESGOTO</v>
          </cell>
          <cell r="C324" t="str">
            <v>UND</v>
          </cell>
          <cell r="D324">
            <v>0</v>
          </cell>
          <cell r="E324">
            <v>72.349999999999994</v>
          </cell>
          <cell r="F324">
            <v>-0.31582584657912915</v>
          </cell>
        </row>
        <row r="325">
          <cell r="A325">
            <v>324</v>
          </cell>
          <cell r="B325" t="str">
            <v>ESCAVAÇÃO MECÂNICA DE ÁREA EM SOLO DE 1ª CATEGORIA, COM PROF. DE 2,00M A 4M</v>
          </cell>
          <cell r="C325" t="str">
            <v>M3</v>
          </cell>
          <cell r="D325">
            <v>0</v>
          </cell>
          <cell r="E325">
            <v>7.1</v>
          </cell>
          <cell r="F325">
            <v>-0.30563380281690145</v>
          </cell>
        </row>
        <row r="326">
          <cell r="A326">
            <v>325</v>
          </cell>
          <cell r="B326" t="str">
            <v>TRANSPORTE DE MATERIAL - ENTULHO</v>
          </cell>
          <cell r="C326" t="str">
            <v>M3 X KM</v>
          </cell>
          <cell r="D326">
            <v>0</v>
          </cell>
          <cell r="E326">
            <v>1.29</v>
          </cell>
          <cell r="F326">
            <v>-0.24031007751937983</v>
          </cell>
        </row>
      </sheetData>
      <sheetData sheetId="46">
        <row r="1">
          <cell r="C1" t="str">
            <v>AGESPISA - AREAIS</v>
          </cell>
        </row>
        <row r="3">
          <cell r="C3" t="str">
            <v>COMPOSIÇÃO DE PREÇO UNITÁRIO</v>
          </cell>
        </row>
        <row r="5">
          <cell r="B5">
            <v>1</v>
          </cell>
          <cell r="C5">
            <v>1</v>
          </cell>
          <cell r="D5" t="str">
            <v>RECOMPOSIÇÃO DE CAPA EM CONCRETO ASFÁLTICA (CBUQ), ESP.= 5CM</v>
          </cell>
          <cell r="I5" t="str">
            <v>M2</v>
          </cell>
          <cell r="K5">
            <v>30.06</v>
          </cell>
        </row>
        <row r="7">
          <cell r="C7" t="str">
            <v>CÓDIGO</v>
          </cell>
          <cell r="D7" t="str">
            <v>DESCRIÇÃO DO SERVIÇO</v>
          </cell>
          <cell r="F7" t="str">
            <v>UNIDADE</v>
          </cell>
          <cell r="G7" t="str">
            <v>COEF.</v>
          </cell>
          <cell r="H7" t="str">
            <v>PR. UNITÁRIO</v>
          </cell>
          <cell r="I7" t="str">
            <v>PR. TOTAL</v>
          </cell>
        </row>
        <row r="8">
          <cell r="C8" t="str">
            <v>IE0316</v>
          </cell>
          <cell r="D8" t="str">
            <v>COMPACTADOR DE PLACA           VIBRATËRIA HP 4 (CHP)</v>
          </cell>
          <cell r="F8" t="str">
            <v>H</v>
          </cell>
          <cell r="G8">
            <v>5.3800000000000001E-2</v>
          </cell>
          <cell r="H8">
            <v>16.46</v>
          </cell>
          <cell r="I8">
            <v>0.89</v>
          </cell>
          <cell r="K8" t="str">
            <v>IE0316</v>
          </cell>
          <cell r="L8">
            <v>5.3800000000000001E-2</v>
          </cell>
          <cell r="M8">
            <v>30.06</v>
          </cell>
          <cell r="N8">
            <v>1.6172279999999999</v>
          </cell>
        </row>
        <row r="9">
          <cell r="C9" t="str">
            <v>IH0006</v>
          </cell>
          <cell r="D9" t="str">
            <v>SERVENTE</v>
          </cell>
          <cell r="F9" t="str">
            <v>H</v>
          </cell>
          <cell r="G9">
            <v>0.1</v>
          </cell>
          <cell r="H9">
            <v>4.4723219814241482</v>
          </cell>
          <cell r="I9">
            <v>0.45</v>
          </cell>
          <cell r="K9" t="str">
            <v>IH0006</v>
          </cell>
          <cell r="L9">
            <v>0.1</v>
          </cell>
          <cell r="M9">
            <v>30.06</v>
          </cell>
          <cell r="N9">
            <v>3.0060000000000002</v>
          </cell>
        </row>
        <row r="10">
          <cell r="C10" t="str">
            <v>IM4922</v>
          </cell>
          <cell r="D10" t="str">
            <v>CONCRETO BETUMINOSO USINADO A  QUENTE - CBUQ</v>
          </cell>
          <cell r="F10" t="str">
            <v>T</v>
          </cell>
          <cell r="G10">
            <v>0.12</v>
          </cell>
          <cell r="H10">
            <v>160</v>
          </cell>
          <cell r="I10">
            <v>19.2</v>
          </cell>
          <cell r="K10" t="str">
            <v>IM4922</v>
          </cell>
          <cell r="L10">
            <v>0.12</v>
          </cell>
          <cell r="M10">
            <v>30.06</v>
          </cell>
          <cell r="N10">
            <v>3.6071999999999997</v>
          </cell>
        </row>
        <row r="11">
          <cell r="C11" t="str">
            <v>IN0642</v>
          </cell>
          <cell r="D11" t="str">
            <v>CAMINH+O BASCULANTE 6 M3 (CHP)</v>
          </cell>
          <cell r="F11" t="str">
            <v>H</v>
          </cell>
          <cell r="G11">
            <v>5.1999999999999998E-2</v>
          </cell>
          <cell r="H11">
            <v>28</v>
          </cell>
          <cell r="I11">
            <v>1.46</v>
          </cell>
          <cell r="K11" t="str">
            <v>IN0642</v>
          </cell>
          <cell r="L11">
            <v>5.1999999999999998E-2</v>
          </cell>
          <cell r="M11">
            <v>30.06</v>
          </cell>
          <cell r="N11">
            <v>1.5631199999999998</v>
          </cell>
        </row>
        <row r="12">
          <cell r="C12">
            <v>0</v>
          </cell>
          <cell r="D12">
            <v>0</v>
          </cell>
          <cell r="F12">
            <v>0</v>
          </cell>
          <cell r="G12">
            <v>0</v>
          </cell>
          <cell r="H12">
            <v>0</v>
          </cell>
          <cell r="I12">
            <v>0</v>
          </cell>
          <cell r="M12">
            <v>30.06</v>
          </cell>
          <cell r="N12">
            <v>0</v>
          </cell>
        </row>
        <row r="13">
          <cell r="C13">
            <v>0</v>
          </cell>
          <cell r="D13">
            <v>0</v>
          </cell>
          <cell r="F13">
            <v>0</v>
          </cell>
          <cell r="G13">
            <v>0</v>
          </cell>
          <cell r="H13">
            <v>0</v>
          </cell>
          <cell r="I13">
            <v>0</v>
          </cell>
          <cell r="M13">
            <v>30.06</v>
          </cell>
          <cell r="N13">
            <v>0</v>
          </cell>
        </row>
        <row r="14">
          <cell r="C14">
            <v>0</v>
          </cell>
          <cell r="D14">
            <v>0</v>
          </cell>
          <cell r="F14">
            <v>0</v>
          </cell>
          <cell r="G14">
            <v>0</v>
          </cell>
          <cell r="H14">
            <v>0</v>
          </cell>
          <cell r="I14">
            <v>0</v>
          </cell>
          <cell r="M14">
            <v>30.06</v>
          </cell>
          <cell r="N14">
            <v>0</v>
          </cell>
        </row>
        <row r="15">
          <cell r="C15">
            <v>0</v>
          </cell>
          <cell r="D15">
            <v>0</v>
          </cell>
          <cell r="F15">
            <v>0</v>
          </cell>
          <cell r="G15">
            <v>0</v>
          </cell>
          <cell r="H15">
            <v>0</v>
          </cell>
          <cell r="I15">
            <v>0</v>
          </cell>
          <cell r="M15">
            <v>30.06</v>
          </cell>
          <cell r="N15">
            <v>0</v>
          </cell>
        </row>
        <row r="16">
          <cell r="C16">
            <v>0</v>
          </cell>
          <cell r="D16">
            <v>0</v>
          </cell>
          <cell r="F16">
            <v>0</v>
          </cell>
          <cell r="G16">
            <v>0</v>
          </cell>
          <cell r="H16">
            <v>0</v>
          </cell>
          <cell r="I16">
            <v>0</v>
          </cell>
          <cell r="M16">
            <v>30.06</v>
          </cell>
          <cell r="N16">
            <v>0</v>
          </cell>
        </row>
        <row r="17">
          <cell r="C17">
            <v>0</v>
          </cell>
          <cell r="D17">
            <v>0</v>
          </cell>
          <cell r="F17">
            <v>0</v>
          </cell>
          <cell r="G17">
            <v>0</v>
          </cell>
          <cell r="H17">
            <v>0</v>
          </cell>
          <cell r="I17">
            <v>0</v>
          </cell>
          <cell r="M17">
            <v>30.06</v>
          </cell>
          <cell r="N17">
            <v>0</v>
          </cell>
        </row>
        <row r="18">
          <cell r="C18">
            <v>0</v>
          </cell>
          <cell r="D18">
            <v>0</v>
          </cell>
          <cell r="F18">
            <v>0</v>
          </cell>
          <cell r="G18">
            <v>0</v>
          </cell>
          <cell r="H18">
            <v>0</v>
          </cell>
          <cell r="I18">
            <v>0</v>
          </cell>
          <cell r="M18">
            <v>30.06</v>
          </cell>
          <cell r="N18">
            <v>0</v>
          </cell>
        </row>
        <row r="19">
          <cell r="C19">
            <v>0</v>
          </cell>
          <cell r="D19">
            <v>0</v>
          </cell>
          <cell r="F19">
            <v>0</v>
          </cell>
          <cell r="G19">
            <v>0</v>
          </cell>
          <cell r="H19">
            <v>0</v>
          </cell>
          <cell r="I19">
            <v>0</v>
          </cell>
          <cell r="M19">
            <v>30.06</v>
          </cell>
          <cell r="N19">
            <v>0</v>
          </cell>
        </row>
        <row r="20">
          <cell r="C20">
            <v>0</v>
          </cell>
          <cell r="D20">
            <v>0</v>
          </cell>
          <cell r="F20">
            <v>0</v>
          </cell>
          <cell r="G20">
            <v>0</v>
          </cell>
          <cell r="H20">
            <v>0</v>
          </cell>
          <cell r="I20">
            <v>0</v>
          </cell>
          <cell r="M20">
            <v>30.06</v>
          </cell>
          <cell r="N20">
            <v>0</v>
          </cell>
        </row>
        <row r="21">
          <cell r="C21">
            <v>0</v>
          </cell>
          <cell r="D21">
            <v>0</v>
          </cell>
          <cell r="F21">
            <v>0</v>
          </cell>
          <cell r="G21">
            <v>0</v>
          </cell>
          <cell r="H21">
            <v>0</v>
          </cell>
          <cell r="I21">
            <v>0</v>
          </cell>
          <cell r="M21">
            <v>30.06</v>
          </cell>
          <cell r="N21">
            <v>0</v>
          </cell>
        </row>
        <row r="22">
          <cell r="C22">
            <v>0</v>
          </cell>
          <cell r="D22">
            <v>0</v>
          </cell>
          <cell r="F22">
            <v>0</v>
          </cell>
          <cell r="G22">
            <v>0</v>
          </cell>
          <cell r="H22">
            <v>0</v>
          </cell>
          <cell r="I22">
            <v>0</v>
          </cell>
          <cell r="M22">
            <v>30.06</v>
          </cell>
          <cell r="N22">
            <v>0</v>
          </cell>
        </row>
        <row r="23">
          <cell r="C23">
            <v>0</v>
          </cell>
          <cell r="D23">
            <v>0</v>
          </cell>
          <cell r="F23">
            <v>0</v>
          </cell>
          <cell r="G23">
            <v>0</v>
          </cell>
          <cell r="H23">
            <v>0</v>
          </cell>
          <cell r="I23">
            <v>0</v>
          </cell>
          <cell r="M23">
            <v>30.06</v>
          </cell>
          <cell r="N23">
            <v>0</v>
          </cell>
        </row>
        <row r="24">
          <cell r="C24">
            <v>0</v>
          </cell>
          <cell r="D24">
            <v>0</v>
          </cell>
          <cell r="F24">
            <v>0</v>
          </cell>
          <cell r="G24">
            <v>0</v>
          </cell>
          <cell r="H24">
            <v>0</v>
          </cell>
          <cell r="I24">
            <v>0</v>
          </cell>
          <cell r="M24">
            <v>30.06</v>
          </cell>
          <cell r="N24">
            <v>0</v>
          </cell>
        </row>
        <row r="25">
          <cell r="C25">
            <v>0</v>
          </cell>
          <cell r="D25">
            <v>0</v>
          </cell>
          <cell r="F25">
            <v>0</v>
          </cell>
          <cell r="G25">
            <v>0</v>
          </cell>
          <cell r="H25">
            <v>0</v>
          </cell>
          <cell r="I25">
            <v>0</v>
          </cell>
          <cell r="M25">
            <v>30.06</v>
          </cell>
          <cell r="N25">
            <v>0</v>
          </cell>
        </row>
        <row r="26">
          <cell r="C26">
            <v>0</v>
          </cell>
          <cell r="D26">
            <v>0</v>
          </cell>
          <cell r="F26">
            <v>0</v>
          </cell>
          <cell r="G26">
            <v>0</v>
          </cell>
          <cell r="H26">
            <v>0</v>
          </cell>
          <cell r="I26">
            <v>0</v>
          </cell>
          <cell r="M26">
            <v>30.06</v>
          </cell>
          <cell r="N26">
            <v>0</v>
          </cell>
        </row>
        <row r="27">
          <cell r="C27">
            <v>0</v>
          </cell>
          <cell r="D27">
            <v>0</v>
          </cell>
          <cell r="F27">
            <v>0</v>
          </cell>
          <cell r="G27">
            <v>0</v>
          </cell>
          <cell r="H27">
            <v>0</v>
          </cell>
          <cell r="I27">
            <v>0</v>
          </cell>
          <cell r="M27">
            <v>30.06</v>
          </cell>
          <cell r="N27">
            <v>0</v>
          </cell>
        </row>
        <row r="28">
          <cell r="C28">
            <v>0</v>
          </cell>
          <cell r="D28">
            <v>0</v>
          </cell>
          <cell r="F28">
            <v>0</v>
          </cell>
          <cell r="G28">
            <v>0</v>
          </cell>
          <cell r="H28">
            <v>0</v>
          </cell>
          <cell r="I28">
            <v>0</v>
          </cell>
          <cell r="M28">
            <v>30.06</v>
          </cell>
          <cell r="N28">
            <v>0</v>
          </cell>
        </row>
        <row r="29">
          <cell r="C29" t="str">
            <v xml:space="preserve">TOTAL </v>
          </cell>
          <cell r="I29">
            <v>22</v>
          </cell>
        </row>
        <row r="30">
          <cell r="C30" t="str">
            <v>BDI %</v>
          </cell>
          <cell r="H30">
            <v>0</v>
          </cell>
          <cell r="I30">
            <v>0</v>
          </cell>
        </row>
        <row r="31">
          <cell r="A31">
            <v>1</v>
          </cell>
          <cell r="C31" t="str">
            <v>TOTAL DO SERVIÇO</v>
          </cell>
          <cell r="I31">
            <v>22</v>
          </cell>
          <cell r="K31">
            <v>30.06</v>
          </cell>
          <cell r="L31">
            <v>-0.26813040585495673</v>
          </cell>
        </row>
        <row r="32">
          <cell r="C32" t="str">
            <v>AGESPISA - AREAIS</v>
          </cell>
        </row>
        <row r="34">
          <cell r="C34" t="str">
            <v>COMPOSIÇÃO DE PREÇO UNITÁRIO</v>
          </cell>
        </row>
        <row r="36">
          <cell r="B36">
            <v>2</v>
          </cell>
          <cell r="C36">
            <v>2</v>
          </cell>
          <cell r="D36" t="str">
            <v>REATERRO DE VALAS COMPACT. MECAN.  C/ MAT. DE EMPRÉSTIMO C/ CONTROLE DO GC&gt;=95%</v>
          </cell>
          <cell r="I36" t="str">
            <v>M3</v>
          </cell>
          <cell r="K36">
            <v>37.54</v>
          </cell>
        </row>
        <row r="38">
          <cell r="C38" t="str">
            <v>CÓDIGO</v>
          </cell>
          <cell r="D38" t="str">
            <v>DESCRIÇÃO DO SERVIÇO</v>
          </cell>
          <cell r="F38" t="str">
            <v>UNIDADE</v>
          </cell>
          <cell r="G38" t="str">
            <v>COEF.</v>
          </cell>
          <cell r="H38" t="str">
            <v>PR. UNITÁRIO</v>
          </cell>
          <cell r="I38" t="str">
            <v>PR. TOTAL</v>
          </cell>
        </row>
        <row r="39">
          <cell r="C39" t="str">
            <v>IH0006</v>
          </cell>
          <cell r="D39" t="str">
            <v>SERVENTE</v>
          </cell>
          <cell r="F39" t="str">
            <v>H</v>
          </cell>
          <cell r="G39">
            <v>1.05</v>
          </cell>
          <cell r="H39">
            <v>4.4723219814241482</v>
          </cell>
          <cell r="I39">
            <v>4.7</v>
          </cell>
          <cell r="K39" t="str">
            <v>IH0006</v>
          </cell>
          <cell r="L39">
            <v>1.05</v>
          </cell>
          <cell r="M39">
            <v>37.54</v>
          </cell>
          <cell r="N39">
            <v>39.417000000000002</v>
          </cell>
        </row>
        <row r="40">
          <cell r="C40" t="str">
            <v>IM6299</v>
          </cell>
          <cell r="D40" t="str">
            <v>INDENIZAÃ+O DE JAZIDA</v>
          </cell>
          <cell r="F40" t="str">
            <v>M3</v>
          </cell>
          <cell r="G40">
            <v>1.3</v>
          </cell>
          <cell r="H40">
            <v>15</v>
          </cell>
          <cell r="I40">
            <v>19.5</v>
          </cell>
          <cell r="K40" t="str">
            <v>IM6299</v>
          </cell>
          <cell r="L40">
            <v>1.3</v>
          </cell>
          <cell r="M40">
            <v>37.54</v>
          </cell>
          <cell r="N40">
            <v>48.802</v>
          </cell>
        </row>
        <row r="41">
          <cell r="C41" t="str">
            <v>IN0645</v>
          </cell>
          <cell r="D41" t="str">
            <v>CAMINH+O TANQUE 6.000 l (CHP)</v>
          </cell>
          <cell r="F41" t="str">
            <v>H</v>
          </cell>
          <cell r="G41">
            <v>3.5000000000000003E-2</v>
          </cell>
          <cell r="H41">
            <v>32</v>
          </cell>
          <cell r="I41">
            <v>1.1200000000000001</v>
          </cell>
          <cell r="K41" t="str">
            <v>IN0645</v>
          </cell>
          <cell r="L41">
            <v>3.5000000000000003E-2</v>
          </cell>
          <cell r="M41">
            <v>37.54</v>
          </cell>
          <cell r="N41">
            <v>1.3139000000000001</v>
          </cell>
        </row>
        <row r="42">
          <cell r="C42" t="str">
            <v>IN0649</v>
          </cell>
          <cell r="D42" t="str">
            <v>COMPACTADOR DE PLACA           VIBRATËRIA HP 7 (CHP)</v>
          </cell>
          <cell r="F42" t="str">
            <v>H</v>
          </cell>
          <cell r="G42">
            <v>3.5000000000000003E-2</v>
          </cell>
          <cell r="H42">
            <v>26</v>
          </cell>
          <cell r="I42">
            <v>0.91</v>
          </cell>
          <cell r="K42" t="str">
            <v>IN0649</v>
          </cell>
          <cell r="L42">
            <v>3.5000000000000003E-2</v>
          </cell>
          <cell r="M42">
            <v>37.54</v>
          </cell>
          <cell r="N42">
            <v>1.3139000000000001</v>
          </cell>
        </row>
        <row r="43">
          <cell r="C43">
            <v>0</v>
          </cell>
          <cell r="D43">
            <v>0</v>
          </cell>
          <cell r="F43">
            <v>0</v>
          </cell>
          <cell r="G43">
            <v>0</v>
          </cell>
          <cell r="H43">
            <v>0</v>
          </cell>
          <cell r="I43">
            <v>0</v>
          </cell>
          <cell r="M43">
            <v>37.54</v>
          </cell>
          <cell r="N43">
            <v>0</v>
          </cell>
        </row>
        <row r="44">
          <cell r="C44">
            <v>0</v>
          </cell>
          <cell r="D44">
            <v>0</v>
          </cell>
          <cell r="F44">
            <v>0</v>
          </cell>
          <cell r="G44">
            <v>0</v>
          </cell>
          <cell r="H44">
            <v>0</v>
          </cell>
          <cell r="I44">
            <v>0</v>
          </cell>
          <cell r="M44">
            <v>37.54</v>
          </cell>
          <cell r="N44">
            <v>0</v>
          </cell>
        </row>
        <row r="45">
          <cell r="C45">
            <v>0</v>
          </cell>
          <cell r="D45">
            <v>0</v>
          </cell>
          <cell r="F45">
            <v>0</v>
          </cell>
          <cell r="G45">
            <v>0</v>
          </cell>
          <cell r="H45">
            <v>0</v>
          </cell>
          <cell r="I45">
            <v>0</v>
          </cell>
          <cell r="M45">
            <v>37.54</v>
          </cell>
          <cell r="N45">
            <v>0</v>
          </cell>
        </row>
        <row r="46">
          <cell r="C46">
            <v>0</v>
          </cell>
          <cell r="D46">
            <v>0</v>
          </cell>
          <cell r="F46">
            <v>0</v>
          </cell>
          <cell r="G46">
            <v>0</v>
          </cell>
          <cell r="H46">
            <v>0</v>
          </cell>
          <cell r="I46">
            <v>0</v>
          </cell>
          <cell r="M46">
            <v>37.54</v>
          </cell>
          <cell r="N46">
            <v>0</v>
          </cell>
        </row>
        <row r="47">
          <cell r="C47">
            <v>0</v>
          </cell>
          <cell r="D47">
            <v>0</v>
          </cell>
          <cell r="F47">
            <v>0</v>
          </cell>
          <cell r="G47">
            <v>0</v>
          </cell>
          <cell r="H47">
            <v>0</v>
          </cell>
          <cell r="I47">
            <v>0</v>
          </cell>
          <cell r="M47">
            <v>37.54</v>
          </cell>
          <cell r="N47">
            <v>0</v>
          </cell>
        </row>
        <row r="48">
          <cell r="C48">
            <v>0</v>
          </cell>
          <cell r="D48">
            <v>0</v>
          </cell>
          <cell r="F48">
            <v>0</v>
          </cell>
          <cell r="G48">
            <v>0</v>
          </cell>
          <cell r="H48">
            <v>0</v>
          </cell>
          <cell r="I48">
            <v>0</v>
          </cell>
          <cell r="M48">
            <v>37.54</v>
          </cell>
          <cell r="N48">
            <v>0</v>
          </cell>
        </row>
        <row r="49">
          <cell r="C49">
            <v>0</v>
          </cell>
          <cell r="D49">
            <v>0</v>
          </cell>
          <cell r="F49">
            <v>0</v>
          </cell>
          <cell r="G49">
            <v>0</v>
          </cell>
          <cell r="H49">
            <v>0</v>
          </cell>
          <cell r="I49">
            <v>0</v>
          </cell>
          <cell r="M49">
            <v>37.54</v>
          </cell>
          <cell r="N49">
            <v>0</v>
          </cell>
        </row>
        <row r="50">
          <cell r="C50">
            <v>0</v>
          </cell>
          <cell r="D50">
            <v>0</v>
          </cell>
          <cell r="F50">
            <v>0</v>
          </cell>
          <cell r="G50">
            <v>0</v>
          </cell>
          <cell r="H50">
            <v>0</v>
          </cell>
          <cell r="I50">
            <v>0</v>
          </cell>
          <cell r="M50">
            <v>37.54</v>
          </cell>
          <cell r="N50">
            <v>0</v>
          </cell>
        </row>
        <row r="51">
          <cell r="C51">
            <v>0</v>
          </cell>
          <cell r="D51">
            <v>0</v>
          </cell>
          <cell r="F51">
            <v>0</v>
          </cell>
          <cell r="G51">
            <v>0</v>
          </cell>
          <cell r="H51">
            <v>0</v>
          </cell>
          <cell r="I51">
            <v>0</v>
          </cell>
          <cell r="M51">
            <v>37.54</v>
          </cell>
          <cell r="N51">
            <v>0</v>
          </cell>
        </row>
        <row r="52">
          <cell r="C52">
            <v>0</v>
          </cell>
          <cell r="D52">
            <v>0</v>
          </cell>
          <cell r="F52">
            <v>0</v>
          </cell>
          <cell r="G52">
            <v>0</v>
          </cell>
          <cell r="H52">
            <v>0</v>
          </cell>
          <cell r="I52">
            <v>0</v>
          </cell>
          <cell r="M52">
            <v>37.54</v>
          </cell>
          <cell r="N52">
            <v>0</v>
          </cell>
        </row>
        <row r="53">
          <cell r="C53">
            <v>0</v>
          </cell>
          <cell r="D53">
            <v>0</v>
          </cell>
          <cell r="F53">
            <v>0</v>
          </cell>
          <cell r="G53">
            <v>0</v>
          </cell>
          <cell r="H53">
            <v>0</v>
          </cell>
          <cell r="I53">
            <v>0</v>
          </cell>
          <cell r="M53">
            <v>37.54</v>
          </cell>
          <cell r="N53">
            <v>0</v>
          </cell>
        </row>
        <row r="54">
          <cell r="C54">
            <v>0</v>
          </cell>
          <cell r="D54">
            <v>0</v>
          </cell>
          <cell r="F54">
            <v>0</v>
          </cell>
          <cell r="G54">
            <v>0</v>
          </cell>
          <cell r="H54">
            <v>0</v>
          </cell>
          <cell r="I54">
            <v>0</v>
          </cell>
          <cell r="M54">
            <v>37.54</v>
          </cell>
          <cell r="N54">
            <v>0</v>
          </cell>
        </row>
        <row r="55">
          <cell r="C55">
            <v>0</v>
          </cell>
          <cell r="D55">
            <v>0</v>
          </cell>
          <cell r="F55">
            <v>0</v>
          </cell>
          <cell r="G55">
            <v>0</v>
          </cell>
          <cell r="H55">
            <v>0</v>
          </cell>
          <cell r="I55">
            <v>0</v>
          </cell>
          <cell r="M55">
            <v>37.54</v>
          </cell>
          <cell r="N55">
            <v>0</v>
          </cell>
        </row>
        <row r="56">
          <cell r="C56">
            <v>0</v>
          </cell>
          <cell r="D56">
            <v>0</v>
          </cell>
          <cell r="F56">
            <v>0</v>
          </cell>
          <cell r="G56">
            <v>0</v>
          </cell>
          <cell r="H56">
            <v>0</v>
          </cell>
          <cell r="I56">
            <v>0</v>
          </cell>
          <cell r="M56">
            <v>37.54</v>
          </cell>
          <cell r="N56">
            <v>0</v>
          </cell>
        </row>
        <row r="57">
          <cell r="C57">
            <v>0</v>
          </cell>
          <cell r="D57">
            <v>0</v>
          </cell>
          <cell r="F57">
            <v>0</v>
          </cell>
          <cell r="G57">
            <v>0</v>
          </cell>
          <cell r="H57">
            <v>0</v>
          </cell>
          <cell r="I57">
            <v>0</v>
          </cell>
          <cell r="M57">
            <v>37.54</v>
          </cell>
          <cell r="N57">
            <v>0</v>
          </cell>
        </row>
        <row r="58">
          <cell r="C58">
            <v>0</v>
          </cell>
          <cell r="D58">
            <v>0</v>
          </cell>
          <cell r="F58">
            <v>0</v>
          </cell>
          <cell r="G58">
            <v>0</v>
          </cell>
          <cell r="H58">
            <v>0</v>
          </cell>
          <cell r="I58">
            <v>0</v>
          </cell>
          <cell r="M58">
            <v>37.54</v>
          </cell>
          <cell r="N58">
            <v>0</v>
          </cell>
        </row>
        <row r="59">
          <cell r="C59">
            <v>0</v>
          </cell>
          <cell r="D59">
            <v>0</v>
          </cell>
          <cell r="F59">
            <v>0</v>
          </cell>
          <cell r="G59">
            <v>0</v>
          </cell>
          <cell r="H59">
            <v>0</v>
          </cell>
          <cell r="I59">
            <v>0</v>
          </cell>
          <cell r="M59">
            <v>37.54</v>
          </cell>
          <cell r="N59">
            <v>0</v>
          </cell>
        </row>
        <row r="60">
          <cell r="C60" t="str">
            <v xml:space="preserve">TOTAL </v>
          </cell>
          <cell r="I60">
            <v>26.23</v>
          </cell>
        </row>
        <row r="61">
          <cell r="C61" t="str">
            <v>BDI %</v>
          </cell>
          <cell r="H61">
            <v>0</v>
          </cell>
          <cell r="I61">
            <v>0</v>
          </cell>
        </row>
        <row r="62">
          <cell r="A62">
            <v>2</v>
          </cell>
          <cell r="C62" t="str">
            <v>TOTAL DO SERVIÇO</v>
          </cell>
          <cell r="I62">
            <v>26.23</v>
          </cell>
          <cell r="K62" t="e">
            <v>#REF!</v>
          </cell>
          <cell r="L62" t="e">
            <v>#REF!</v>
          </cell>
        </row>
        <row r="63">
          <cell r="C63" t="str">
            <v>AGESPISA - AREAIS</v>
          </cell>
        </row>
        <row r="65">
          <cell r="C65" t="str">
            <v>COMPOSIÇÃO DE PREÇO UNITÁRIO</v>
          </cell>
        </row>
        <row r="67">
          <cell r="B67">
            <v>3</v>
          </cell>
          <cell r="C67">
            <v>3</v>
          </cell>
          <cell r="D67" t="str">
            <v>TUBO PVC P/ REDE COLETORA JEI NBR 7362   DN150</v>
          </cell>
          <cell r="I67" t="str">
            <v>M</v>
          </cell>
          <cell r="K67">
            <v>23.35</v>
          </cell>
        </row>
        <row r="69">
          <cell r="C69" t="str">
            <v>CÓDIGO</v>
          </cell>
          <cell r="D69" t="str">
            <v>DESCRIÇÃO DO SERVIÇO</v>
          </cell>
          <cell r="F69" t="str">
            <v>UNIDADE</v>
          </cell>
          <cell r="G69" t="str">
            <v>COEF.</v>
          </cell>
          <cell r="H69" t="str">
            <v>PR. UNITÁRIO</v>
          </cell>
          <cell r="I69" t="str">
            <v>PR. TOTAL</v>
          </cell>
        </row>
        <row r="70">
          <cell r="C70" t="str">
            <v>IM6164</v>
          </cell>
          <cell r="D70" t="str">
            <v>TUBO PVC R-GIDO PARA ESGOTO -  150MM (6')</v>
          </cell>
          <cell r="F70" t="str">
            <v>M</v>
          </cell>
          <cell r="G70">
            <v>1.01</v>
          </cell>
          <cell r="H70">
            <v>12.2</v>
          </cell>
          <cell r="I70">
            <v>12.32</v>
          </cell>
          <cell r="K70" t="str">
            <v>IM6164</v>
          </cell>
          <cell r="L70">
            <v>1.01</v>
          </cell>
          <cell r="M70">
            <v>23.35</v>
          </cell>
          <cell r="N70">
            <v>23.583500000000001</v>
          </cell>
        </row>
        <row r="71">
          <cell r="C71">
            <v>0</v>
          </cell>
          <cell r="D71">
            <v>0</v>
          </cell>
          <cell r="F71">
            <v>0</v>
          </cell>
          <cell r="G71">
            <v>0</v>
          </cell>
          <cell r="H71">
            <v>0</v>
          </cell>
          <cell r="I71">
            <v>0</v>
          </cell>
          <cell r="M71">
            <v>23.35</v>
          </cell>
          <cell r="N71">
            <v>0</v>
          </cell>
        </row>
        <row r="72">
          <cell r="C72">
            <v>0</v>
          </cell>
          <cell r="D72">
            <v>0</v>
          </cell>
          <cell r="F72">
            <v>0</v>
          </cell>
          <cell r="G72">
            <v>0</v>
          </cell>
          <cell r="H72">
            <v>0</v>
          </cell>
          <cell r="I72">
            <v>0</v>
          </cell>
          <cell r="M72">
            <v>23.35</v>
          </cell>
          <cell r="N72">
            <v>0</v>
          </cell>
        </row>
        <row r="73">
          <cell r="C73">
            <v>0</v>
          </cell>
          <cell r="D73">
            <v>0</v>
          </cell>
          <cell r="F73">
            <v>0</v>
          </cell>
          <cell r="G73">
            <v>0</v>
          </cell>
          <cell r="H73">
            <v>0</v>
          </cell>
          <cell r="I73">
            <v>0</v>
          </cell>
          <cell r="M73">
            <v>23.35</v>
          </cell>
          <cell r="N73">
            <v>0</v>
          </cell>
        </row>
        <row r="74">
          <cell r="C74">
            <v>0</v>
          </cell>
          <cell r="D74">
            <v>0</v>
          </cell>
          <cell r="F74">
            <v>0</v>
          </cell>
          <cell r="G74">
            <v>0</v>
          </cell>
          <cell r="H74">
            <v>0</v>
          </cell>
          <cell r="I74">
            <v>0</v>
          </cell>
          <cell r="M74">
            <v>23.35</v>
          </cell>
          <cell r="N74">
            <v>0</v>
          </cell>
        </row>
        <row r="75">
          <cell r="C75">
            <v>0</v>
          </cell>
          <cell r="D75">
            <v>0</v>
          </cell>
          <cell r="F75">
            <v>0</v>
          </cell>
          <cell r="G75">
            <v>0</v>
          </cell>
          <cell r="H75">
            <v>0</v>
          </cell>
          <cell r="I75">
            <v>0</v>
          </cell>
          <cell r="M75">
            <v>23.35</v>
          </cell>
          <cell r="N75">
            <v>0</v>
          </cell>
        </row>
        <row r="76">
          <cell r="C76">
            <v>0</v>
          </cell>
          <cell r="D76">
            <v>0</v>
          </cell>
          <cell r="F76">
            <v>0</v>
          </cell>
          <cell r="G76">
            <v>0</v>
          </cell>
          <cell r="H76">
            <v>0</v>
          </cell>
          <cell r="I76">
            <v>0</v>
          </cell>
          <cell r="M76">
            <v>23.35</v>
          </cell>
          <cell r="N76">
            <v>0</v>
          </cell>
        </row>
        <row r="77">
          <cell r="C77">
            <v>0</v>
          </cell>
          <cell r="D77">
            <v>0</v>
          </cell>
          <cell r="F77">
            <v>0</v>
          </cell>
          <cell r="G77">
            <v>0</v>
          </cell>
          <cell r="H77">
            <v>0</v>
          </cell>
          <cell r="I77">
            <v>0</v>
          </cell>
          <cell r="M77">
            <v>23.35</v>
          </cell>
          <cell r="N77">
            <v>0</v>
          </cell>
        </row>
        <row r="78">
          <cell r="C78">
            <v>0</v>
          </cell>
          <cell r="D78">
            <v>0</v>
          </cell>
          <cell r="F78">
            <v>0</v>
          </cell>
          <cell r="G78">
            <v>0</v>
          </cell>
          <cell r="H78">
            <v>0</v>
          </cell>
          <cell r="I78">
            <v>0</v>
          </cell>
          <cell r="M78">
            <v>23.35</v>
          </cell>
          <cell r="N78">
            <v>0</v>
          </cell>
        </row>
        <row r="79">
          <cell r="C79">
            <v>0</v>
          </cell>
          <cell r="D79">
            <v>0</v>
          </cell>
          <cell r="F79">
            <v>0</v>
          </cell>
          <cell r="G79">
            <v>0</v>
          </cell>
          <cell r="H79">
            <v>0</v>
          </cell>
          <cell r="I79">
            <v>0</v>
          </cell>
          <cell r="M79">
            <v>23.35</v>
          </cell>
          <cell r="N79">
            <v>0</v>
          </cell>
        </row>
        <row r="80">
          <cell r="C80">
            <v>0</v>
          </cell>
          <cell r="D80">
            <v>0</v>
          </cell>
          <cell r="F80">
            <v>0</v>
          </cell>
          <cell r="G80">
            <v>0</v>
          </cell>
          <cell r="H80">
            <v>0</v>
          </cell>
          <cell r="I80">
            <v>0</v>
          </cell>
          <cell r="M80">
            <v>23.35</v>
          </cell>
          <cell r="N80">
            <v>0</v>
          </cell>
        </row>
        <row r="81">
          <cell r="C81">
            <v>0</v>
          </cell>
          <cell r="D81">
            <v>0</v>
          </cell>
          <cell r="F81">
            <v>0</v>
          </cell>
          <cell r="G81">
            <v>0</v>
          </cell>
          <cell r="H81">
            <v>0</v>
          </cell>
          <cell r="I81">
            <v>0</v>
          </cell>
          <cell r="M81">
            <v>23.35</v>
          </cell>
          <cell r="N81">
            <v>0</v>
          </cell>
        </row>
        <row r="82">
          <cell r="C82">
            <v>0</v>
          </cell>
          <cell r="D82">
            <v>0</v>
          </cell>
          <cell r="F82">
            <v>0</v>
          </cell>
          <cell r="G82">
            <v>0</v>
          </cell>
          <cell r="H82">
            <v>0</v>
          </cell>
          <cell r="I82">
            <v>0</v>
          </cell>
          <cell r="M82">
            <v>23.35</v>
          </cell>
          <cell r="N82">
            <v>0</v>
          </cell>
        </row>
        <row r="83">
          <cell r="C83">
            <v>0</v>
          </cell>
          <cell r="D83">
            <v>0</v>
          </cell>
          <cell r="F83">
            <v>0</v>
          </cell>
          <cell r="G83">
            <v>0</v>
          </cell>
          <cell r="H83">
            <v>0</v>
          </cell>
          <cell r="I83">
            <v>0</v>
          </cell>
          <cell r="M83">
            <v>23.35</v>
          </cell>
          <cell r="N83">
            <v>0</v>
          </cell>
        </row>
        <row r="84">
          <cell r="C84">
            <v>0</v>
          </cell>
          <cell r="D84">
            <v>0</v>
          </cell>
          <cell r="F84">
            <v>0</v>
          </cell>
          <cell r="G84">
            <v>0</v>
          </cell>
          <cell r="H84">
            <v>0</v>
          </cell>
          <cell r="I84">
            <v>0</v>
          </cell>
          <cell r="M84">
            <v>23.35</v>
          </cell>
          <cell r="N84">
            <v>0</v>
          </cell>
        </row>
        <row r="85">
          <cell r="C85">
            <v>0</v>
          </cell>
          <cell r="D85">
            <v>0</v>
          </cell>
          <cell r="F85">
            <v>0</v>
          </cell>
          <cell r="G85">
            <v>0</v>
          </cell>
          <cell r="H85">
            <v>0</v>
          </cell>
          <cell r="I85">
            <v>0</v>
          </cell>
          <cell r="M85">
            <v>23.35</v>
          </cell>
          <cell r="N85">
            <v>0</v>
          </cell>
        </row>
        <row r="86">
          <cell r="C86">
            <v>0</v>
          </cell>
          <cell r="D86">
            <v>0</v>
          </cell>
          <cell r="F86">
            <v>0</v>
          </cell>
          <cell r="G86">
            <v>0</v>
          </cell>
          <cell r="H86">
            <v>0</v>
          </cell>
          <cell r="I86">
            <v>0</v>
          </cell>
          <cell r="M86">
            <v>23.35</v>
          </cell>
          <cell r="N86">
            <v>0</v>
          </cell>
        </row>
        <row r="87">
          <cell r="C87">
            <v>0</v>
          </cell>
          <cell r="D87">
            <v>0</v>
          </cell>
          <cell r="F87">
            <v>0</v>
          </cell>
          <cell r="G87">
            <v>0</v>
          </cell>
          <cell r="H87">
            <v>0</v>
          </cell>
          <cell r="I87">
            <v>0</v>
          </cell>
          <cell r="M87">
            <v>23.35</v>
          </cell>
          <cell r="N87">
            <v>0</v>
          </cell>
        </row>
        <row r="88">
          <cell r="C88">
            <v>0</v>
          </cell>
          <cell r="D88">
            <v>0</v>
          </cell>
          <cell r="F88">
            <v>0</v>
          </cell>
          <cell r="G88">
            <v>0</v>
          </cell>
          <cell r="H88">
            <v>0</v>
          </cell>
          <cell r="I88">
            <v>0</v>
          </cell>
          <cell r="M88">
            <v>23.35</v>
          </cell>
          <cell r="N88">
            <v>0</v>
          </cell>
        </row>
        <row r="89">
          <cell r="C89">
            <v>0</v>
          </cell>
          <cell r="D89">
            <v>0</v>
          </cell>
          <cell r="F89">
            <v>0</v>
          </cell>
          <cell r="G89">
            <v>0</v>
          </cell>
          <cell r="H89">
            <v>0</v>
          </cell>
          <cell r="I89">
            <v>0</v>
          </cell>
          <cell r="M89">
            <v>23.35</v>
          </cell>
          <cell r="N89">
            <v>0</v>
          </cell>
        </row>
        <row r="90">
          <cell r="C90">
            <v>0</v>
          </cell>
          <cell r="D90">
            <v>0</v>
          </cell>
          <cell r="F90">
            <v>0</v>
          </cell>
          <cell r="G90">
            <v>0</v>
          </cell>
          <cell r="H90">
            <v>0</v>
          </cell>
          <cell r="I90">
            <v>0</v>
          </cell>
          <cell r="M90">
            <v>23.35</v>
          </cell>
          <cell r="N90">
            <v>0</v>
          </cell>
        </row>
        <row r="91">
          <cell r="C91" t="str">
            <v xml:space="preserve">TOTAL </v>
          </cell>
          <cell r="I91">
            <v>12.32</v>
          </cell>
        </row>
        <row r="92">
          <cell r="C92" t="str">
            <v>BDI %</v>
          </cell>
          <cell r="H92">
            <v>0</v>
          </cell>
          <cell r="I92">
            <v>0</v>
          </cell>
        </row>
        <row r="93">
          <cell r="A93">
            <v>3</v>
          </cell>
          <cell r="C93" t="str">
            <v>TOTAL DO SERVIÇO</v>
          </cell>
          <cell r="I93">
            <v>12.32</v>
          </cell>
          <cell r="K93" t="e">
            <v>#REF!</v>
          </cell>
          <cell r="L93" t="e">
            <v>#REF!</v>
          </cell>
        </row>
        <row r="94">
          <cell r="C94" t="str">
            <v>AGESPISA - AREAIS</v>
          </cell>
        </row>
        <row r="96">
          <cell r="C96" t="str">
            <v>COMPOSIÇÃO DE PREÇO UNITÁRIO</v>
          </cell>
        </row>
        <row r="98">
          <cell r="B98">
            <v>4</v>
          </cell>
          <cell r="C98">
            <v>4</v>
          </cell>
          <cell r="D98" t="str">
            <v xml:space="preserve">ESCAVAÇÃO MANUAL EM VALAS DE 1ª CATEGORIA COM PROFUNDIDADE ATÉ 2,0 M </v>
          </cell>
          <cell r="I98" t="str">
            <v>M3</v>
          </cell>
          <cell r="K98">
            <v>17.25</v>
          </cell>
        </row>
        <row r="100">
          <cell r="C100" t="str">
            <v>CÓDIGO</v>
          </cell>
          <cell r="D100" t="str">
            <v>DESCRIÇÃO DO SERVIÇO</v>
          </cell>
          <cell r="F100" t="str">
            <v>UNIDADE</v>
          </cell>
          <cell r="G100" t="str">
            <v>COEF.</v>
          </cell>
          <cell r="H100" t="str">
            <v>PR. UNITÁRIO</v>
          </cell>
          <cell r="I100" t="str">
            <v>PR. TOTAL</v>
          </cell>
        </row>
        <row r="101">
          <cell r="C101" t="str">
            <v>IH0006</v>
          </cell>
          <cell r="D101" t="str">
            <v>SERVENTE</v>
          </cell>
          <cell r="F101" t="str">
            <v>H</v>
          </cell>
          <cell r="G101">
            <v>2.8</v>
          </cell>
          <cell r="H101">
            <v>4.4723219814241482</v>
          </cell>
          <cell r="I101">
            <v>12.52</v>
          </cell>
          <cell r="K101" t="str">
            <v>IH0006</v>
          </cell>
          <cell r="L101">
            <v>2.8</v>
          </cell>
          <cell r="M101">
            <v>17.25</v>
          </cell>
          <cell r="N101">
            <v>48.3</v>
          </cell>
        </row>
        <row r="102">
          <cell r="C102">
            <v>0</v>
          </cell>
          <cell r="D102">
            <v>0</v>
          </cell>
          <cell r="F102">
            <v>0</v>
          </cell>
          <cell r="G102">
            <v>0</v>
          </cell>
          <cell r="H102">
            <v>0</v>
          </cell>
          <cell r="I102">
            <v>0</v>
          </cell>
          <cell r="M102">
            <v>17.25</v>
          </cell>
          <cell r="N102">
            <v>0</v>
          </cell>
        </row>
        <row r="103">
          <cell r="C103">
            <v>0</v>
          </cell>
          <cell r="D103">
            <v>0</v>
          </cell>
          <cell r="F103">
            <v>0</v>
          </cell>
          <cell r="G103">
            <v>0</v>
          </cell>
          <cell r="H103">
            <v>0</v>
          </cell>
          <cell r="I103">
            <v>0</v>
          </cell>
          <cell r="M103">
            <v>17.25</v>
          </cell>
          <cell r="N103">
            <v>0</v>
          </cell>
        </row>
        <row r="104">
          <cell r="C104">
            <v>0</v>
          </cell>
          <cell r="D104">
            <v>0</v>
          </cell>
          <cell r="F104">
            <v>0</v>
          </cell>
          <cell r="G104">
            <v>0</v>
          </cell>
          <cell r="H104">
            <v>0</v>
          </cell>
          <cell r="I104">
            <v>0</v>
          </cell>
          <cell r="M104">
            <v>17.25</v>
          </cell>
          <cell r="N104">
            <v>0</v>
          </cell>
        </row>
        <row r="105">
          <cell r="C105">
            <v>0</v>
          </cell>
          <cell r="D105">
            <v>0</v>
          </cell>
          <cell r="F105">
            <v>0</v>
          </cell>
          <cell r="G105">
            <v>0</v>
          </cell>
          <cell r="H105">
            <v>0</v>
          </cell>
          <cell r="I105">
            <v>0</v>
          </cell>
          <cell r="M105">
            <v>17.25</v>
          </cell>
          <cell r="N105">
            <v>0</v>
          </cell>
        </row>
        <row r="106">
          <cell r="C106">
            <v>0</v>
          </cell>
          <cell r="D106">
            <v>0</v>
          </cell>
          <cell r="F106">
            <v>0</v>
          </cell>
          <cell r="G106">
            <v>0</v>
          </cell>
          <cell r="H106">
            <v>0</v>
          </cell>
          <cell r="I106">
            <v>0</v>
          </cell>
          <cell r="M106">
            <v>17.25</v>
          </cell>
          <cell r="N106">
            <v>0</v>
          </cell>
        </row>
        <row r="107">
          <cell r="C107">
            <v>0</v>
          </cell>
          <cell r="D107">
            <v>0</v>
          </cell>
          <cell r="F107">
            <v>0</v>
          </cell>
          <cell r="G107">
            <v>0</v>
          </cell>
          <cell r="H107">
            <v>0</v>
          </cell>
          <cell r="I107">
            <v>0</v>
          </cell>
          <cell r="M107">
            <v>17.25</v>
          </cell>
          <cell r="N107">
            <v>0</v>
          </cell>
        </row>
        <row r="108">
          <cell r="C108">
            <v>0</v>
          </cell>
          <cell r="D108">
            <v>0</v>
          </cell>
          <cell r="F108">
            <v>0</v>
          </cell>
          <cell r="G108">
            <v>0</v>
          </cell>
          <cell r="H108">
            <v>0</v>
          </cell>
          <cell r="I108">
            <v>0</v>
          </cell>
          <cell r="M108">
            <v>17.25</v>
          </cell>
          <cell r="N108">
            <v>0</v>
          </cell>
        </row>
        <row r="109">
          <cell r="C109">
            <v>0</v>
          </cell>
          <cell r="D109">
            <v>0</v>
          </cell>
          <cell r="F109">
            <v>0</v>
          </cell>
          <cell r="G109">
            <v>0</v>
          </cell>
          <cell r="H109">
            <v>0</v>
          </cell>
          <cell r="I109">
            <v>0</v>
          </cell>
          <cell r="M109">
            <v>17.25</v>
          </cell>
          <cell r="N109">
            <v>0</v>
          </cell>
        </row>
        <row r="110">
          <cell r="C110">
            <v>0</v>
          </cell>
          <cell r="D110">
            <v>0</v>
          </cell>
          <cell r="F110">
            <v>0</v>
          </cell>
          <cell r="G110">
            <v>0</v>
          </cell>
          <cell r="H110">
            <v>0</v>
          </cell>
          <cell r="I110">
            <v>0</v>
          </cell>
          <cell r="M110">
            <v>17.25</v>
          </cell>
          <cell r="N110">
            <v>0</v>
          </cell>
        </row>
        <row r="111">
          <cell r="C111">
            <v>0</v>
          </cell>
          <cell r="D111">
            <v>0</v>
          </cell>
          <cell r="F111">
            <v>0</v>
          </cell>
          <cell r="G111">
            <v>0</v>
          </cell>
          <cell r="H111">
            <v>0</v>
          </cell>
          <cell r="I111">
            <v>0</v>
          </cell>
          <cell r="M111">
            <v>17.25</v>
          </cell>
          <cell r="N111">
            <v>0</v>
          </cell>
        </row>
        <row r="112">
          <cell r="C112">
            <v>0</v>
          </cell>
          <cell r="D112">
            <v>0</v>
          </cell>
          <cell r="F112">
            <v>0</v>
          </cell>
          <cell r="G112">
            <v>0</v>
          </cell>
          <cell r="H112">
            <v>0</v>
          </cell>
          <cell r="I112">
            <v>0</v>
          </cell>
          <cell r="M112">
            <v>17.25</v>
          </cell>
          <cell r="N112">
            <v>0</v>
          </cell>
        </row>
        <row r="113">
          <cell r="C113">
            <v>0</v>
          </cell>
          <cell r="D113">
            <v>0</v>
          </cell>
          <cell r="F113">
            <v>0</v>
          </cell>
          <cell r="G113">
            <v>0</v>
          </cell>
          <cell r="H113">
            <v>0</v>
          </cell>
          <cell r="I113">
            <v>0</v>
          </cell>
          <cell r="M113">
            <v>17.25</v>
          </cell>
          <cell r="N113">
            <v>0</v>
          </cell>
        </row>
        <row r="114">
          <cell r="C114">
            <v>0</v>
          </cell>
          <cell r="D114">
            <v>0</v>
          </cell>
          <cell r="F114">
            <v>0</v>
          </cell>
          <cell r="G114">
            <v>0</v>
          </cell>
          <cell r="H114">
            <v>0</v>
          </cell>
          <cell r="I114">
            <v>0</v>
          </cell>
          <cell r="M114">
            <v>17.25</v>
          </cell>
          <cell r="N114">
            <v>0</v>
          </cell>
        </row>
        <row r="115">
          <cell r="C115">
            <v>0</v>
          </cell>
          <cell r="D115">
            <v>0</v>
          </cell>
          <cell r="F115">
            <v>0</v>
          </cell>
          <cell r="G115">
            <v>0</v>
          </cell>
          <cell r="H115">
            <v>0</v>
          </cell>
          <cell r="I115">
            <v>0</v>
          </cell>
          <cell r="M115">
            <v>17.25</v>
          </cell>
          <cell r="N115">
            <v>0</v>
          </cell>
        </row>
        <row r="116">
          <cell r="C116">
            <v>0</v>
          </cell>
          <cell r="D116">
            <v>0</v>
          </cell>
          <cell r="F116">
            <v>0</v>
          </cell>
          <cell r="G116">
            <v>0</v>
          </cell>
          <cell r="H116">
            <v>0</v>
          </cell>
          <cell r="I116">
            <v>0</v>
          </cell>
          <cell r="M116">
            <v>17.25</v>
          </cell>
          <cell r="N116">
            <v>0</v>
          </cell>
        </row>
        <row r="117">
          <cell r="C117">
            <v>0</v>
          </cell>
          <cell r="D117">
            <v>0</v>
          </cell>
          <cell r="F117">
            <v>0</v>
          </cell>
          <cell r="G117">
            <v>0</v>
          </cell>
          <cell r="H117">
            <v>0</v>
          </cell>
          <cell r="I117">
            <v>0</v>
          </cell>
          <cell r="M117">
            <v>17.25</v>
          </cell>
          <cell r="N117">
            <v>0</v>
          </cell>
        </row>
        <row r="118">
          <cell r="C118">
            <v>0</v>
          </cell>
          <cell r="D118">
            <v>0</v>
          </cell>
          <cell r="F118">
            <v>0</v>
          </cell>
          <cell r="G118">
            <v>0</v>
          </cell>
          <cell r="H118">
            <v>0</v>
          </cell>
          <cell r="I118">
            <v>0</v>
          </cell>
          <cell r="M118">
            <v>17.25</v>
          </cell>
          <cell r="N118">
            <v>0</v>
          </cell>
        </row>
        <row r="119">
          <cell r="C119">
            <v>0</v>
          </cell>
          <cell r="D119">
            <v>0</v>
          </cell>
          <cell r="F119">
            <v>0</v>
          </cell>
          <cell r="G119">
            <v>0</v>
          </cell>
          <cell r="H119">
            <v>0</v>
          </cell>
          <cell r="I119">
            <v>0</v>
          </cell>
          <cell r="M119">
            <v>17.25</v>
          </cell>
          <cell r="N119">
            <v>0</v>
          </cell>
        </row>
        <row r="120">
          <cell r="C120">
            <v>0</v>
          </cell>
          <cell r="D120">
            <v>0</v>
          </cell>
          <cell r="F120">
            <v>0</v>
          </cell>
          <cell r="G120">
            <v>0</v>
          </cell>
          <cell r="H120">
            <v>0</v>
          </cell>
          <cell r="I120">
            <v>0</v>
          </cell>
          <cell r="M120">
            <v>17.25</v>
          </cell>
          <cell r="N120">
            <v>0</v>
          </cell>
        </row>
        <row r="121">
          <cell r="C121">
            <v>0</v>
          </cell>
          <cell r="D121">
            <v>0</v>
          </cell>
          <cell r="F121">
            <v>0</v>
          </cell>
          <cell r="G121">
            <v>0</v>
          </cell>
          <cell r="H121">
            <v>0</v>
          </cell>
          <cell r="I121">
            <v>0</v>
          </cell>
          <cell r="M121">
            <v>17.25</v>
          </cell>
          <cell r="N121">
            <v>0</v>
          </cell>
        </row>
        <row r="122">
          <cell r="C122" t="str">
            <v xml:space="preserve">TOTAL </v>
          </cell>
          <cell r="I122">
            <v>12.52</v>
          </cell>
        </row>
        <row r="123">
          <cell r="C123" t="str">
            <v>BDI %</v>
          </cell>
          <cell r="H123">
            <v>0</v>
          </cell>
          <cell r="I123">
            <v>0</v>
          </cell>
        </row>
        <row r="124">
          <cell r="A124">
            <v>4</v>
          </cell>
          <cell r="C124" t="str">
            <v>TOTAL DO SERVIÇO</v>
          </cell>
          <cell r="I124">
            <v>12.52</v>
          </cell>
          <cell r="K124">
            <v>17.25</v>
          </cell>
          <cell r="L124">
            <v>-0.27420289855072466</v>
          </cell>
        </row>
        <row r="125">
          <cell r="C125" t="str">
            <v>AGESPISA - AREAIS</v>
          </cell>
        </row>
        <row r="127">
          <cell r="C127" t="str">
            <v>COMPOSIÇÃO DE PREÇO UNITÁRIO</v>
          </cell>
        </row>
        <row r="129">
          <cell r="B129">
            <v>5</v>
          </cell>
          <cell r="C129">
            <v>5</v>
          </cell>
          <cell r="D129" t="str">
            <v>REATERRO DE VALAS COMPACT. MECAN.  C/ MAT. ESCAVADO C/ CONTROLE DO GC&gt;=95%</v>
          </cell>
          <cell r="I129" t="str">
            <v>M3</v>
          </cell>
          <cell r="K129">
            <v>8.5399999999999991</v>
          </cell>
        </row>
        <row r="131">
          <cell r="C131" t="str">
            <v>CÓDIGO</v>
          </cell>
          <cell r="D131" t="str">
            <v>DESCRIÇÃO DO SERVIÇO</v>
          </cell>
          <cell r="F131" t="str">
            <v>UNIDADE</v>
          </cell>
          <cell r="G131" t="str">
            <v>COEF.</v>
          </cell>
          <cell r="H131" t="str">
            <v>PR. UNITÁRIO</v>
          </cell>
          <cell r="I131" t="str">
            <v>PR. TOTAL</v>
          </cell>
        </row>
        <row r="132">
          <cell r="C132" t="str">
            <v>IH0006</v>
          </cell>
          <cell r="D132" t="str">
            <v>SERVENTE</v>
          </cell>
          <cell r="F132" t="str">
            <v>H</v>
          </cell>
          <cell r="G132">
            <v>0.22500000000000001</v>
          </cell>
          <cell r="H132">
            <v>4.4723219814241482</v>
          </cell>
          <cell r="I132">
            <v>1.01</v>
          </cell>
          <cell r="K132" t="str">
            <v>IH0006</v>
          </cell>
          <cell r="L132">
            <v>0.22500000000000001</v>
          </cell>
          <cell r="M132">
            <v>8.5399999999999991</v>
          </cell>
          <cell r="N132">
            <v>1.9214999999999998</v>
          </cell>
        </row>
        <row r="133">
          <cell r="C133" t="str">
            <v>IH0228</v>
          </cell>
          <cell r="D133" t="str">
            <v>FEITOR</v>
          </cell>
          <cell r="F133" t="str">
            <v>hs</v>
          </cell>
          <cell r="G133">
            <v>2.1999999999999999E-2</v>
          </cell>
          <cell r="H133">
            <v>6.7616099071207429</v>
          </cell>
          <cell r="I133">
            <v>0.15</v>
          </cell>
          <cell r="K133" t="str">
            <v>IH0228</v>
          </cell>
          <cell r="L133">
            <v>2.1999999999999999E-2</v>
          </cell>
          <cell r="M133">
            <v>8.5399999999999991</v>
          </cell>
          <cell r="N133">
            <v>0.18787999999999996</v>
          </cell>
        </row>
        <row r="134">
          <cell r="C134" t="str">
            <v>IN0649</v>
          </cell>
          <cell r="D134" t="str">
            <v>COMPACTADOR DE PLACA           VIBRATËRIA HP 7 (CHP)</v>
          </cell>
          <cell r="F134" t="str">
            <v>H</v>
          </cell>
          <cell r="G134">
            <v>0.18</v>
          </cell>
          <cell r="H134">
            <v>26</v>
          </cell>
          <cell r="I134">
            <v>4.68</v>
          </cell>
          <cell r="K134" t="str">
            <v>IN0649</v>
          </cell>
          <cell r="L134">
            <v>0.18</v>
          </cell>
          <cell r="M134">
            <v>8.5399999999999991</v>
          </cell>
          <cell r="N134">
            <v>1.5371999999999999</v>
          </cell>
        </row>
        <row r="135">
          <cell r="C135">
            <v>0</v>
          </cell>
          <cell r="D135">
            <v>0</v>
          </cell>
          <cell r="F135">
            <v>0</v>
          </cell>
          <cell r="G135">
            <v>0</v>
          </cell>
          <cell r="H135">
            <v>0</v>
          </cell>
          <cell r="I135">
            <v>0</v>
          </cell>
          <cell r="M135">
            <v>8.5399999999999991</v>
          </cell>
          <cell r="N135">
            <v>0</v>
          </cell>
        </row>
        <row r="136">
          <cell r="C136">
            <v>0</v>
          </cell>
          <cell r="D136">
            <v>0</v>
          </cell>
          <cell r="F136">
            <v>0</v>
          </cell>
          <cell r="G136">
            <v>0</v>
          </cell>
          <cell r="H136">
            <v>0</v>
          </cell>
          <cell r="I136">
            <v>0</v>
          </cell>
          <cell r="M136">
            <v>8.5399999999999991</v>
          </cell>
          <cell r="N136">
            <v>0</v>
          </cell>
        </row>
        <row r="137">
          <cell r="C137">
            <v>0</v>
          </cell>
          <cell r="D137">
            <v>0</v>
          </cell>
          <cell r="F137">
            <v>0</v>
          </cell>
          <cell r="G137">
            <v>0</v>
          </cell>
          <cell r="H137">
            <v>0</v>
          </cell>
          <cell r="I137">
            <v>0</v>
          </cell>
          <cell r="M137">
            <v>8.5399999999999991</v>
          </cell>
          <cell r="N137">
            <v>0</v>
          </cell>
        </row>
        <row r="138">
          <cell r="C138">
            <v>0</v>
          </cell>
          <cell r="D138">
            <v>0</v>
          </cell>
          <cell r="F138">
            <v>0</v>
          </cell>
          <cell r="G138">
            <v>0</v>
          </cell>
          <cell r="H138">
            <v>0</v>
          </cell>
          <cell r="I138">
            <v>0</v>
          </cell>
          <cell r="M138">
            <v>8.5399999999999991</v>
          </cell>
          <cell r="N138">
            <v>0</v>
          </cell>
        </row>
        <row r="139">
          <cell r="C139">
            <v>0</v>
          </cell>
          <cell r="D139">
            <v>0</v>
          </cell>
          <cell r="F139">
            <v>0</v>
          </cell>
          <cell r="G139">
            <v>0</v>
          </cell>
          <cell r="H139">
            <v>0</v>
          </cell>
          <cell r="I139">
            <v>0</v>
          </cell>
          <cell r="M139">
            <v>8.5399999999999991</v>
          </cell>
          <cell r="N139">
            <v>0</v>
          </cell>
        </row>
        <row r="140">
          <cell r="C140">
            <v>0</v>
          </cell>
          <cell r="D140">
            <v>0</v>
          </cell>
          <cell r="F140">
            <v>0</v>
          </cell>
          <cell r="G140">
            <v>0</v>
          </cell>
          <cell r="H140">
            <v>0</v>
          </cell>
          <cell r="I140">
            <v>0</v>
          </cell>
          <cell r="M140">
            <v>8.5399999999999991</v>
          </cell>
          <cell r="N140">
            <v>0</v>
          </cell>
        </row>
        <row r="141">
          <cell r="C141">
            <v>0</v>
          </cell>
          <cell r="D141">
            <v>0</v>
          </cell>
          <cell r="F141">
            <v>0</v>
          </cell>
          <cell r="G141">
            <v>0</v>
          </cell>
          <cell r="H141">
            <v>0</v>
          </cell>
          <cell r="I141">
            <v>0</v>
          </cell>
          <cell r="M141">
            <v>8.5399999999999991</v>
          </cell>
          <cell r="N141">
            <v>0</v>
          </cell>
        </row>
        <row r="142">
          <cell r="C142">
            <v>0</v>
          </cell>
          <cell r="D142">
            <v>0</v>
          </cell>
          <cell r="F142">
            <v>0</v>
          </cell>
          <cell r="G142">
            <v>0</v>
          </cell>
          <cell r="H142">
            <v>0</v>
          </cell>
          <cell r="I142">
            <v>0</v>
          </cell>
          <cell r="M142">
            <v>8.5399999999999991</v>
          </cell>
          <cell r="N142">
            <v>0</v>
          </cell>
        </row>
        <row r="143">
          <cell r="C143">
            <v>0</v>
          </cell>
          <cell r="D143">
            <v>0</v>
          </cell>
          <cell r="F143">
            <v>0</v>
          </cell>
          <cell r="G143">
            <v>0</v>
          </cell>
          <cell r="H143">
            <v>0</v>
          </cell>
          <cell r="I143">
            <v>0</v>
          </cell>
          <cell r="M143">
            <v>8.5399999999999991</v>
          </cell>
          <cell r="N143">
            <v>0</v>
          </cell>
        </row>
        <row r="144">
          <cell r="C144">
            <v>0</v>
          </cell>
          <cell r="D144">
            <v>0</v>
          </cell>
          <cell r="F144">
            <v>0</v>
          </cell>
          <cell r="G144">
            <v>0</v>
          </cell>
          <cell r="H144">
            <v>0</v>
          </cell>
          <cell r="I144">
            <v>0</v>
          </cell>
          <cell r="M144">
            <v>8.5399999999999991</v>
          </cell>
          <cell r="N144">
            <v>0</v>
          </cell>
        </row>
        <row r="145">
          <cell r="C145">
            <v>0</v>
          </cell>
          <cell r="D145">
            <v>0</v>
          </cell>
          <cell r="F145">
            <v>0</v>
          </cell>
          <cell r="G145">
            <v>0</v>
          </cell>
          <cell r="H145">
            <v>0</v>
          </cell>
          <cell r="I145">
            <v>0</v>
          </cell>
          <cell r="M145">
            <v>8.5399999999999991</v>
          </cell>
          <cell r="N145">
            <v>0</v>
          </cell>
        </row>
        <row r="146">
          <cell r="C146">
            <v>0</v>
          </cell>
          <cell r="D146">
            <v>0</v>
          </cell>
          <cell r="F146">
            <v>0</v>
          </cell>
          <cell r="G146">
            <v>0</v>
          </cell>
          <cell r="H146">
            <v>0</v>
          </cell>
          <cell r="I146">
            <v>0</v>
          </cell>
          <cell r="M146">
            <v>8.5399999999999991</v>
          </cell>
          <cell r="N146">
            <v>0</v>
          </cell>
        </row>
        <row r="147">
          <cell r="C147">
            <v>0</v>
          </cell>
          <cell r="D147">
            <v>0</v>
          </cell>
          <cell r="F147">
            <v>0</v>
          </cell>
          <cell r="G147">
            <v>0</v>
          </cell>
          <cell r="H147">
            <v>0</v>
          </cell>
          <cell r="I147">
            <v>0</v>
          </cell>
          <cell r="M147">
            <v>8.5399999999999991</v>
          </cell>
          <cell r="N147">
            <v>0</v>
          </cell>
        </row>
        <row r="148">
          <cell r="C148">
            <v>0</v>
          </cell>
          <cell r="D148">
            <v>0</v>
          </cell>
          <cell r="F148">
            <v>0</v>
          </cell>
          <cell r="G148">
            <v>0</v>
          </cell>
          <cell r="H148">
            <v>0</v>
          </cell>
          <cell r="I148">
            <v>0</v>
          </cell>
          <cell r="M148">
            <v>8.5399999999999991</v>
          </cell>
          <cell r="N148">
            <v>0</v>
          </cell>
        </row>
        <row r="149">
          <cell r="C149">
            <v>0</v>
          </cell>
          <cell r="D149">
            <v>0</v>
          </cell>
          <cell r="F149">
            <v>0</v>
          </cell>
          <cell r="G149">
            <v>0</v>
          </cell>
          <cell r="H149">
            <v>0</v>
          </cell>
          <cell r="I149">
            <v>0</v>
          </cell>
          <cell r="M149">
            <v>8.5399999999999991</v>
          </cell>
          <cell r="N149">
            <v>0</v>
          </cell>
        </row>
        <row r="150">
          <cell r="C150">
            <v>0</v>
          </cell>
          <cell r="D150">
            <v>0</v>
          </cell>
          <cell r="F150">
            <v>0</v>
          </cell>
          <cell r="G150">
            <v>0</v>
          </cell>
          <cell r="H150">
            <v>0</v>
          </cell>
          <cell r="I150">
            <v>0</v>
          </cell>
          <cell r="M150">
            <v>8.5399999999999991</v>
          </cell>
          <cell r="N150">
            <v>0</v>
          </cell>
        </row>
        <row r="151">
          <cell r="C151">
            <v>0</v>
          </cell>
          <cell r="D151">
            <v>0</v>
          </cell>
          <cell r="F151">
            <v>0</v>
          </cell>
          <cell r="G151">
            <v>0</v>
          </cell>
          <cell r="H151">
            <v>0</v>
          </cell>
          <cell r="I151">
            <v>0</v>
          </cell>
          <cell r="M151">
            <v>8.5399999999999991</v>
          </cell>
          <cell r="N151">
            <v>0</v>
          </cell>
        </row>
        <row r="152">
          <cell r="C152">
            <v>0</v>
          </cell>
          <cell r="D152">
            <v>0</v>
          </cell>
          <cell r="F152">
            <v>0</v>
          </cell>
          <cell r="G152">
            <v>0</v>
          </cell>
          <cell r="H152">
            <v>0</v>
          </cell>
          <cell r="I152">
            <v>0</v>
          </cell>
          <cell r="M152">
            <v>8.5399999999999991</v>
          </cell>
          <cell r="N152">
            <v>0</v>
          </cell>
        </row>
        <row r="153">
          <cell r="C153" t="str">
            <v xml:space="preserve">TOTAL </v>
          </cell>
          <cell r="I153">
            <v>5.84</v>
          </cell>
        </row>
        <row r="154">
          <cell r="C154" t="str">
            <v>BDI %</v>
          </cell>
          <cell r="H154">
            <v>0</v>
          </cell>
          <cell r="I154">
            <v>0</v>
          </cell>
        </row>
        <row r="155">
          <cell r="A155">
            <v>5</v>
          </cell>
          <cell r="C155" t="str">
            <v>TOTAL DO SERVIÇO</v>
          </cell>
          <cell r="I155">
            <v>5.84</v>
          </cell>
          <cell r="K155" t="e">
            <v>#REF!</v>
          </cell>
          <cell r="L155" t="e">
            <v>#REF!</v>
          </cell>
        </row>
        <row r="156">
          <cell r="C156" t="str">
            <v>AGESPISA - AREAIS</v>
          </cell>
        </row>
        <row r="158">
          <cell r="C158" t="str">
            <v>COMPOSIÇÃO DE PREÇO UNITÁRIO</v>
          </cell>
        </row>
        <row r="160">
          <cell r="B160">
            <v>6</v>
          </cell>
          <cell r="C160">
            <v>6</v>
          </cell>
          <cell r="D160" t="str">
            <v>TRANSPORTE DE MATERIAL ESCAVADO - SOLO DMT 5KM</v>
          </cell>
          <cell r="I160" t="str">
            <v>M3</v>
          </cell>
          <cell r="K160">
            <v>7.73</v>
          </cell>
        </row>
        <row r="162">
          <cell r="C162" t="str">
            <v>CÓDIGO</v>
          </cell>
          <cell r="D162" t="str">
            <v>DESCRIÇÃO DO SERVIÇO</v>
          </cell>
          <cell r="F162" t="str">
            <v>UNIDADE</v>
          </cell>
          <cell r="G162" t="str">
            <v>COEF.</v>
          </cell>
          <cell r="H162" t="str">
            <v>PR. UNITÁRIO</v>
          </cell>
          <cell r="I162" t="str">
            <v>PR. TOTAL</v>
          </cell>
        </row>
        <row r="163">
          <cell r="C163" t="str">
            <v>IN0642</v>
          </cell>
          <cell r="D163" t="str">
            <v>CAMINH+O BASCULANTE 6 M3 (CHP)</v>
          </cell>
          <cell r="F163" t="str">
            <v>H</v>
          </cell>
          <cell r="G163">
            <v>0.1852</v>
          </cell>
          <cell r="H163">
            <v>28</v>
          </cell>
          <cell r="I163">
            <v>5.19</v>
          </cell>
          <cell r="K163" t="str">
            <v>IN0642</v>
          </cell>
          <cell r="L163">
            <v>0.1852</v>
          </cell>
          <cell r="M163">
            <v>7.73</v>
          </cell>
          <cell r="N163">
            <v>1.4315960000000001</v>
          </cell>
        </row>
        <row r="164">
          <cell r="C164">
            <v>0</v>
          </cell>
          <cell r="D164">
            <v>0</v>
          </cell>
          <cell r="F164">
            <v>0</v>
          </cell>
          <cell r="G164">
            <v>0</v>
          </cell>
          <cell r="H164">
            <v>0</v>
          </cell>
          <cell r="I164">
            <v>0</v>
          </cell>
          <cell r="M164">
            <v>7.73</v>
          </cell>
          <cell r="N164">
            <v>0</v>
          </cell>
        </row>
        <row r="165">
          <cell r="C165">
            <v>0</v>
          </cell>
          <cell r="D165">
            <v>0</v>
          </cell>
          <cell r="F165">
            <v>0</v>
          </cell>
          <cell r="G165">
            <v>0</v>
          </cell>
          <cell r="H165">
            <v>0</v>
          </cell>
          <cell r="I165">
            <v>0</v>
          </cell>
          <cell r="M165">
            <v>7.73</v>
          </cell>
          <cell r="N165">
            <v>0</v>
          </cell>
        </row>
        <row r="166">
          <cell r="C166">
            <v>0</v>
          </cell>
          <cell r="D166">
            <v>0</v>
          </cell>
          <cell r="F166">
            <v>0</v>
          </cell>
          <cell r="G166">
            <v>0</v>
          </cell>
          <cell r="H166">
            <v>0</v>
          </cell>
          <cell r="I166">
            <v>0</v>
          </cell>
          <cell r="M166">
            <v>7.73</v>
          </cell>
          <cell r="N166">
            <v>0</v>
          </cell>
        </row>
        <row r="167">
          <cell r="C167">
            <v>0</v>
          </cell>
          <cell r="D167">
            <v>0</v>
          </cell>
          <cell r="F167">
            <v>0</v>
          </cell>
          <cell r="G167">
            <v>0</v>
          </cell>
          <cell r="H167">
            <v>0</v>
          </cell>
          <cell r="I167">
            <v>0</v>
          </cell>
          <cell r="M167">
            <v>7.73</v>
          </cell>
          <cell r="N167">
            <v>0</v>
          </cell>
        </row>
        <row r="168">
          <cell r="C168">
            <v>0</v>
          </cell>
          <cell r="D168">
            <v>0</v>
          </cell>
          <cell r="F168">
            <v>0</v>
          </cell>
          <cell r="G168">
            <v>0</v>
          </cell>
          <cell r="H168">
            <v>0</v>
          </cell>
          <cell r="I168">
            <v>0</v>
          </cell>
          <cell r="M168">
            <v>7.73</v>
          </cell>
          <cell r="N168">
            <v>0</v>
          </cell>
        </row>
        <row r="169">
          <cell r="C169">
            <v>0</v>
          </cell>
          <cell r="D169">
            <v>0</v>
          </cell>
          <cell r="F169">
            <v>0</v>
          </cell>
          <cell r="G169">
            <v>0</v>
          </cell>
          <cell r="H169">
            <v>0</v>
          </cell>
          <cell r="I169">
            <v>0</v>
          </cell>
          <cell r="M169">
            <v>7.73</v>
          </cell>
          <cell r="N169">
            <v>0</v>
          </cell>
        </row>
        <row r="170">
          <cell r="C170">
            <v>0</v>
          </cell>
          <cell r="D170">
            <v>0</v>
          </cell>
          <cell r="F170">
            <v>0</v>
          </cell>
          <cell r="G170">
            <v>0</v>
          </cell>
          <cell r="H170">
            <v>0</v>
          </cell>
          <cell r="I170">
            <v>0</v>
          </cell>
          <cell r="M170">
            <v>7.73</v>
          </cell>
          <cell r="N170">
            <v>0</v>
          </cell>
        </row>
        <row r="171">
          <cell r="C171">
            <v>0</v>
          </cell>
          <cell r="D171">
            <v>0</v>
          </cell>
          <cell r="F171">
            <v>0</v>
          </cell>
          <cell r="G171">
            <v>0</v>
          </cell>
          <cell r="H171">
            <v>0</v>
          </cell>
          <cell r="I171">
            <v>0</v>
          </cell>
          <cell r="M171">
            <v>7.73</v>
          </cell>
          <cell r="N171">
            <v>0</v>
          </cell>
        </row>
        <row r="172">
          <cell r="C172">
            <v>0</v>
          </cell>
          <cell r="D172">
            <v>0</v>
          </cell>
          <cell r="F172">
            <v>0</v>
          </cell>
          <cell r="G172">
            <v>0</v>
          </cell>
          <cell r="H172">
            <v>0</v>
          </cell>
          <cell r="I172">
            <v>0</v>
          </cell>
          <cell r="M172">
            <v>7.73</v>
          </cell>
          <cell r="N172">
            <v>0</v>
          </cell>
        </row>
        <row r="173">
          <cell r="C173">
            <v>0</v>
          </cell>
          <cell r="D173">
            <v>0</v>
          </cell>
          <cell r="F173">
            <v>0</v>
          </cell>
          <cell r="G173">
            <v>0</v>
          </cell>
          <cell r="H173">
            <v>0</v>
          </cell>
          <cell r="I173">
            <v>0</v>
          </cell>
          <cell r="M173">
            <v>7.73</v>
          </cell>
          <cell r="N173">
            <v>0</v>
          </cell>
        </row>
        <row r="174">
          <cell r="C174">
            <v>0</v>
          </cell>
          <cell r="D174">
            <v>0</v>
          </cell>
          <cell r="F174">
            <v>0</v>
          </cell>
          <cell r="G174">
            <v>0</v>
          </cell>
          <cell r="H174">
            <v>0</v>
          </cell>
          <cell r="I174">
            <v>0</v>
          </cell>
          <cell r="M174">
            <v>7.73</v>
          </cell>
          <cell r="N174">
            <v>0</v>
          </cell>
        </row>
        <row r="175">
          <cell r="C175">
            <v>0</v>
          </cell>
          <cell r="D175">
            <v>0</v>
          </cell>
          <cell r="F175">
            <v>0</v>
          </cell>
          <cell r="G175">
            <v>0</v>
          </cell>
          <cell r="H175">
            <v>0</v>
          </cell>
          <cell r="I175">
            <v>0</v>
          </cell>
          <cell r="M175">
            <v>7.73</v>
          </cell>
          <cell r="N175">
            <v>0</v>
          </cell>
        </row>
        <row r="176">
          <cell r="C176">
            <v>0</v>
          </cell>
          <cell r="D176">
            <v>0</v>
          </cell>
          <cell r="F176">
            <v>0</v>
          </cell>
          <cell r="G176">
            <v>0</v>
          </cell>
          <cell r="H176">
            <v>0</v>
          </cell>
          <cell r="I176">
            <v>0</v>
          </cell>
          <cell r="M176">
            <v>7.73</v>
          </cell>
          <cell r="N176">
            <v>0</v>
          </cell>
        </row>
        <row r="177">
          <cell r="C177">
            <v>0</v>
          </cell>
          <cell r="D177">
            <v>0</v>
          </cell>
          <cell r="F177">
            <v>0</v>
          </cell>
          <cell r="G177">
            <v>0</v>
          </cell>
          <cell r="H177">
            <v>0</v>
          </cell>
          <cell r="I177">
            <v>0</v>
          </cell>
          <cell r="M177">
            <v>7.73</v>
          </cell>
          <cell r="N177">
            <v>0</v>
          </cell>
        </row>
        <row r="178">
          <cell r="C178">
            <v>0</v>
          </cell>
          <cell r="D178">
            <v>0</v>
          </cell>
          <cell r="F178">
            <v>0</v>
          </cell>
          <cell r="G178">
            <v>0</v>
          </cell>
          <cell r="H178">
            <v>0</v>
          </cell>
          <cell r="I178">
            <v>0</v>
          </cell>
          <cell r="M178">
            <v>7.73</v>
          </cell>
          <cell r="N178">
            <v>0</v>
          </cell>
        </row>
        <row r="179">
          <cell r="C179">
            <v>0</v>
          </cell>
          <cell r="D179">
            <v>0</v>
          </cell>
          <cell r="F179">
            <v>0</v>
          </cell>
          <cell r="G179">
            <v>0</v>
          </cell>
          <cell r="H179">
            <v>0</v>
          </cell>
          <cell r="I179">
            <v>0</v>
          </cell>
          <cell r="M179">
            <v>7.73</v>
          </cell>
          <cell r="N179">
            <v>0</v>
          </cell>
        </row>
        <row r="180">
          <cell r="C180">
            <v>0</v>
          </cell>
          <cell r="D180">
            <v>0</v>
          </cell>
          <cell r="F180">
            <v>0</v>
          </cell>
          <cell r="G180">
            <v>0</v>
          </cell>
          <cell r="H180">
            <v>0</v>
          </cell>
          <cell r="I180">
            <v>0</v>
          </cell>
          <cell r="M180">
            <v>7.73</v>
          </cell>
          <cell r="N180">
            <v>0</v>
          </cell>
        </row>
        <row r="181">
          <cell r="C181">
            <v>0</v>
          </cell>
          <cell r="D181">
            <v>0</v>
          </cell>
          <cell r="F181">
            <v>0</v>
          </cell>
          <cell r="G181">
            <v>0</v>
          </cell>
          <cell r="H181">
            <v>0</v>
          </cell>
          <cell r="I181">
            <v>0</v>
          </cell>
          <cell r="M181">
            <v>7.73</v>
          </cell>
          <cell r="N181">
            <v>0</v>
          </cell>
        </row>
        <row r="182">
          <cell r="C182">
            <v>0</v>
          </cell>
          <cell r="D182">
            <v>0</v>
          </cell>
          <cell r="F182">
            <v>0</v>
          </cell>
          <cell r="G182">
            <v>0</v>
          </cell>
          <cell r="H182">
            <v>0</v>
          </cell>
          <cell r="I182">
            <v>0</v>
          </cell>
          <cell r="M182">
            <v>7.73</v>
          </cell>
          <cell r="N182">
            <v>0</v>
          </cell>
        </row>
        <row r="183">
          <cell r="C183">
            <v>0</v>
          </cell>
          <cell r="D183">
            <v>0</v>
          </cell>
          <cell r="F183">
            <v>0</v>
          </cell>
          <cell r="G183">
            <v>0</v>
          </cell>
          <cell r="H183">
            <v>0</v>
          </cell>
          <cell r="I183">
            <v>0</v>
          </cell>
          <cell r="M183">
            <v>7.73</v>
          </cell>
          <cell r="N183">
            <v>0</v>
          </cell>
        </row>
        <row r="184">
          <cell r="C184" t="str">
            <v xml:space="preserve">TOTAL </v>
          </cell>
          <cell r="I184">
            <v>5.19</v>
          </cell>
        </row>
        <row r="185">
          <cell r="C185" t="str">
            <v>BDI %</v>
          </cell>
          <cell r="H185">
            <v>0</v>
          </cell>
          <cell r="I185">
            <v>0</v>
          </cell>
        </row>
        <row r="186">
          <cell r="A186">
            <v>6</v>
          </cell>
          <cell r="C186" t="str">
            <v>TOTAL DO SERVIÇO</v>
          </cell>
          <cell r="I186">
            <v>5.19</v>
          </cell>
          <cell r="K186" t="e">
            <v>#REF!</v>
          </cell>
          <cell r="L186" t="e">
            <v>#REF!</v>
          </cell>
        </row>
        <row r="187">
          <cell r="C187" t="str">
            <v>AGESPISA - AREAIS</v>
          </cell>
        </row>
        <row r="189">
          <cell r="C189" t="str">
            <v>COMPOSIÇÃO DE PREÇO UNITÁRIO</v>
          </cell>
        </row>
        <row r="191">
          <cell r="B191">
            <v>7</v>
          </cell>
          <cell r="C191">
            <v>7</v>
          </cell>
          <cell r="D191" t="str">
            <v>TUBO DE CONCRETO CENTRIFUGADO CA 3 DN 700</v>
          </cell>
          <cell r="I191" t="str">
            <v>M</v>
          </cell>
          <cell r="K191">
            <v>329.94</v>
          </cell>
        </row>
        <row r="193">
          <cell r="C193" t="str">
            <v>CÓDIGO</v>
          </cell>
          <cell r="D193" t="str">
            <v>DESCRIÇÃO DO SERVIÇO</v>
          </cell>
          <cell r="F193" t="str">
            <v>UNIDADE</v>
          </cell>
          <cell r="G193" t="str">
            <v>COEF.</v>
          </cell>
          <cell r="H193" t="str">
            <v>PR. UNITÁRIO</v>
          </cell>
          <cell r="I193" t="str">
            <v>PR. TOTAL</v>
          </cell>
        </row>
        <row r="194">
          <cell r="C194" t="str">
            <v>IM0611</v>
          </cell>
          <cell r="D194" t="str">
            <v>AREIA</v>
          </cell>
          <cell r="F194" t="str">
            <v>M3</v>
          </cell>
          <cell r="G194">
            <v>6.0000000000000001E-3</v>
          </cell>
          <cell r="H194">
            <v>26</v>
          </cell>
          <cell r="I194">
            <v>0.16</v>
          </cell>
          <cell r="K194" t="str">
            <v>IM0611</v>
          </cell>
          <cell r="L194">
            <v>6.0000000000000001E-3</v>
          </cell>
          <cell r="M194">
            <v>329.94</v>
          </cell>
          <cell r="N194">
            <v>1.9796400000000001</v>
          </cell>
        </row>
        <row r="195">
          <cell r="C195" t="str">
            <v>IM3691</v>
          </cell>
          <cell r="D195" t="str">
            <v>CIMENTO PORTLAND</v>
          </cell>
          <cell r="F195" t="str">
            <v>KG</v>
          </cell>
          <cell r="G195">
            <v>2.72</v>
          </cell>
          <cell r="H195">
            <v>0.35</v>
          </cell>
          <cell r="I195">
            <v>0.95</v>
          </cell>
          <cell r="K195" t="str">
            <v>IM3691</v>
          </cell>
          <cell r="L195">
            <v>2.72</v>
          </cell>
          <cell r="M195">
            <v>329.94</v>
          </cell>
          <cell r="N195">
            <v>897.43680000000006</v>
          </cell>
        </row>
        <row r="196">
          <cell r="C196" t="str">
            <v>IN1720</v>
          </cell>
          <cell r="D196" t="str">
            <v>TUBO E CONCRETO CENTRIFUFADO   CA-3</v>
          </cell>
          <cell r="F196" t="str">
            <v>M3</v>
          </cell>
          <cell r="G196">
            <v>1</v>
          </cell>
          <cell r="H196">
            <v>237.07236</v>
          </cell>
          <cell r="I196">
            <v>237.07</v>
          </cell>
          <cell r="K196" t="str">
            <v>IN1720</v>
          </cell>
          <cell r="L196">
            <v>1</v>
          </cell>
          <cell r="M196">
            <v>329.94</v>
          </cell>
          <cell r="N196">
            <v>329.94</v>
          </cell>
        </row>
        <row r="197">
          <cell r="C197">
            <v>0</v>
          </cell>
          <cell r="D197">
            <v>0</v>
          </cell>
          <cell r="F197">
            <v>0</v>
          </cell>
          <cell r="G197">
            <v>0</v>
          </cell>
          <cell r="H197">
            <v>0</v>
          </cell>
          <cell r="I197">
            <v>0</v>
          </cell>
          <cell r="M197">
            <v>329.94</v>
          </cell>
          <cell r="N197">
            <v>0</v>
          </cell>
        </row>
        <row r="198">
          <cell r="C198">
            <v>0</v>
          </cell>
          <cell r="D198">
            <v>0</v>
          </cell>
          <cell r="F198">
            <v>0</v>
          </cell>
          <cell r="G198">
            <v>0</v>
          </cell>
          <cell r="H198">
            <v>0</v>
          </cell>
          <cell r="I198">
            <v>0</v>
          </cell>
          <cell r="M198">
            <v>329.94</v>
          </cell>
          <cell r="N198">
            <v>0</v>
          </cell>
        </row>
        <row r="199">
          <cell r="C199">
            <v>0</v>
          </cell>
          <cell r="D199">
            <v>0</v>
          </cell>
          <cell r="F199">
            <v>0</v>
          </cell>
          <cell r="G199">
            <v>0</v>
          </cell>
          <cell r="H199">
            <v>0</v>
          </cell>
          <cell r="I199">
            <v>0</v>
          </cell>
          <cell r="M199">
            <v>329.94</v>
          </cell>
          <cell r="N199">
            <v>0</v>
          </cell>
        </row>
        <row r="200">
          <cell r="C200">
            <v>0</v>
          </cell>
          <cell r="D200">
            <v>0</v>
          </cell>
          <cell r="F200">
            <v>0</v>
          </cell>
          <cell r="G200">
            <v>0</v>
          </cell>
          <cell r="H200">
            <v>0</v>
          </cell>
          <cell r="I200">
            <v>0</v>
          </cell>
          <cell r="M200">
            <v>329.94</v>
          </cell>
          <cell r="N200">
            <v>0</v>
          </cell>
        </row>
        <row r="201">
          <cell r="C201">
            <v>0</v>
          </cell>
          <cell r="D201">
            <v>0</v>
          </cell>
          <cell r="F201">
            <v>0</v>
          </cell>
          <cell r="G201">
            <v>0</v>
          </cell>
          <cell r="H201">
            <v>0</v>
          </cell>
          <cell r="I201">
            <v>0</v>
          </cell>
          <cell r="M201">
            <v>329.94</v>
          </cell>
          <cell r="N201">
            <v>0</v>
          </cell>
        </row>
        <row r="202">
          <cell r="C202">
            <v>0</v>
          </cell>
          <cell r="D202">
            <v>0</v>
          </cell>
          <cell r="F202">
            <v>0</v>
          </cell>
          <cell r="G202">
            <v>0</v>
          </cell>
          <cell r="H202">
            <v>0</v>
          </cell>
          <cell r="I202">
            <v>0</v>
          </cell>
          <cell r="M202">
            <v>329.94</v>
          </cell>
          <cell r="N202">
            <v>0</v>
          </cell>
        </row>
        <row r="203">
          <cell r="C203">
            <v>0</v>
          </cell>
          <cell r="D203">
            <v>0</v>
          </cell>
          <cell r="F203">
            <v>0</v>
          </cell>
          <cell r="G203">
            <v>0</v>
          </cell>
          <cell r="H203">
            <v>0</v>
          </cell>
          <cell r="I203">
            <v>0</v>
          </cell>
          <cell r="M203">
            <v>329.94</v>
          </cell>
          <cell r="N203">
            <v>0</v>
          </cell>
        </row>
        <row r="204">
          <cell r="C204">
            <v>0</v>
          </cell>
          <cell r="D204">
            <v>0</v>
          </cell>
          <cell r="F204">
            <v>0</v>
          </cell>
          <cell r="G204">
            <v>0</v>
          </cell>
          <cell r="H204">
            <v>0</v>
          </cell>
          <cell r="I204">
            <v>0</v>
          </cell>
          <cell r="M204">
            <v>329.94</v>
          </cell>
          <cell r="N204">
            <v>0</v>
          </cell>
        </row>
        <row r="205">
          <cell r="C205">
            <v>0</v>
          </cell>
          <cell r="D205">
            <v>0</v>
          </cell>
          <cell r="F205">
            <v>0</v>
          </cell>
          <cell r="G205">
            <v>0</v>
          </cell>
          <cell r="H205">
            <v>0</v>
          </cell>
          <cell r="I205">
            <v>0</v>
          </cell>
          <cell r="M205">
            <v>329.94</v>
          </cell>
          <cell r="N205">
            <v>0</v>
          </cell>
        </row>
        <row r="206">
          <cell r="C206">
            <v>0</v>
          </cell>
          <cell r="D206">
            <v>0</v>
          </cell>
          <cell r="F206">
            <v>0</v>
          </cell>
          <cell r="G206">
            <v>0</v>
          </cell>
          <cell r="H206">
            <v>0</v>
          </cell>
          <cell r="I206">
            <v>0</v>
          </cell>
          <cell r="M206">
            <v>329.94</v>
          </cell>
          <cell r="N206">
            <v>0</v>
          </cell>
        </row>
        <row r="207">
          <cell r="C207">
            <v>0</v>
          </cell>
          <cell r="D207">
            <v>0</v>
          </cell>
          <cell r="F207">
            <v>0</v>
          </cell>
          <cell r="G207">
            <v>0</v>
          </cell>
          <cell r="H207">
            <v>0</v>
          </cell>
          <cell r="I207">
            <v>0</v>
          </cell>
          <cell r="M207">
            <v>329.94</v>
          </cell>
          <cell r="N207">
            <v>0</v>
          </cell>
        </row>
        <row r="208">
          <cell r="C208">
            <v>0</v>
          </cell>
          <cell r="D208">
            <v>0</v>
          </cell>
          <cell r="F208">
            <v>0</v>
          </cell>
          <cell r="G208">
            <v>0</v>
          </cell>
          <cell r="H208">
            <v>0</v>
          </cell>
          <cell r="I208">
            <v>0</v>
          </cell>
          <cell r="M208">
            <v>329.94</v>
          </cell>
          <cell r="N208">
            <v>0</v>
          </cell>
        </row>
        <row r="209">
          <cell r="C209">
            <v>0</v>
          </cell>
          <cell r="D209">
            <v>0</v>
          </cell>
          <cell r="F209">
            <v>0</v>
          </cell>
          <cell r="G209">
            <v>0</v>
          </cell>
          <cell r="H209">
            <v>0</v>
          </cell>
          <cell r="I209">
            <v>0</v>
          </cell>
          <cell r="M209">
            <v>329.94</v>
          </cell>
          <cell r="N209">
            <v>0</v>
          </cell>
        </row>
        <row r="210">
          <cell r="C210">
            <v>0</v>
          </cell>
          <cell r="D210">
            <v>0</v>
          </cell>
          <cell r="F210">
            <v>0</v>
          </cell>
          <cell r="G210">
            <v>0</v>
          </cell>
          <cell r="H210">
            <v>0</v>
          </cell>
          <cell r="I210">
            <v>0</v>
          </cell>
          <cell r="M210">
            <v>329.94</v>
          </cell>
          <cell r="N210">
            <v>0</v>
          </cell>
        </row>
        <row r="211">
          <cell r="C211">
            <v>0</v>
          </cell>
          <cell r="D211">
            <v>0</v>
          </cell>
          <cell r="F211">
            <v>0</v>
          </cell>
          <cell r="G211">
            <v>0</v>
          </cell>
          <cell r="H211">
            <v>0</v>
          </cell>
          <cell r="I211">
            <v>0</v>
          </cell>
          <cell r="M211">
            <v>329.94</v>
          </cell>
          <cell r="N211">
            <v>0</v>
          </cell>
        </row>
        <row r="212">
          <cell r="C212">
            <v>0</v>
          </cell>
          <cell r="D212">
            <v>0</v>
          </cell>
          <cell r="F212">
            <v>0</v>
          </cell>
          <cell r="G212">
            <v>0</v>
          </cell>
          <cell r="H212">
            <v>0</v>
          </cell>
          <cell r="I212">
            <v>0</v>
          </cell>
          <cell r="M212">
            <v>329.94</v>
          </cell>
          <cell r="N212">
            <v>0</v>
          </cell>
        </row>
        <row r="213">
          <cell r="C213">
            <v>0</v>
          </cell>
          <cell r="D213">
            <v>0</v>
          </cell>
          <cell r="F213">
            <v>0</v>
          </cell>
          <cell r="G213">
            <v>0</v>
          </cell>
          <cell r="H213">
            <v>0</v>
          </cell>
          <cell r="I213">
            <v>0</v>
          </cell>
          <cell r="M213">
            <v>329.94</v>
          </cell>
          <cell r="N213">
            <v>0</v>
          </cell>
        </row>
        <row r="214">
          <cell r="C214">
            <v>0</v>
          </cell>
          <cell r="D214">
            <v>0</v>
          </cell>
          <cell r="F214">
            <v>0</v>
          </cell>
          <cell r="G214">
            <v>0</v>
          </cell>
          <cell r="H214">
            <v>0</v>
          </cell>
          <cell r="I214">
            <v>0</v>
          </cell>
          <cell r="M214">
            <v>329.94</v>
          </cell>
          <cell r="N214">
            <v>0</v>
          </cell>
        </row>
        <row r="215">
          <cell r="C215" t="str">
            <v xml:space="preserve">TOTAL </v>
          </cell>
          <cell r="I215">
            <v>238.18</v>
          </cell>
        </row>
        <row r="216">
          <cell r="C216" t="str">
            <v>BDI %</v>
          </cell>
          <cell r="H216">
            <v>0</v>
          </cell>
          <cell r="I216">
            <v>0</v>
          </cell>
        </row>
        <row r="217">
          <cell r="A217">
            <v>7</v>
          </cell>
          <cell r="C217" t="str">
            <v>TOTAL DO SERVIÇO</v>
          </cell>
          <cell r="I217">
            <v>238.18</v>
          </cell>
          <cell r="K217" t="e">
            <v>#REF!</v>
          </cell>
          <cell r="L217" t="e">
            <v>#REF!</v>
          </cell>
        </row>
        <row r="218">
          <cell r="C218" t="str">
            <v>AGESPISA - AREAIS</v>
          </cell>
        </row>
        <row r="220">
          <cell r="C220" t="str">
            <v>COMPOSIÇÃO DE PREÇO UNITÁRIO</v>
          </cell>
        </row>
        <row r="222">
          <cell r="B222">
            <v>8</v>
          </cell>
          <cell r="C222">
            <v>8</v>
          </cell>
          <cell r="D222" t="str">
            <v xml:space="preserve">REPOSIÇÃO PAV. POLIÉDRICO OU PARALELEPÍPEDO SOBRE COXIM DE AREIA    </v>
          </cell>
          <cell r="I222" t="str">
            <v>M2</v>
          </cell>
          <cell r="K222">
            <v>8.08</v>
          </cell>
        </row>
        <row r="224">
          <cell r="C224" t="str">
            <v>CÓDIGO</v>
          </cell>
          <cell r="D224" t="str">
            <v>DESCRIÇÃO DO SERVIÇO</v>
          </cell>
          <cell r="F224" t="str">
            <v>UNIDADE</v>
          </cell>
          <cell r="G224" t="str">
            <v>COEF.</v>
          </cell>
          <cell r="H224" t="str">
            <v>PR. UNITÁRIO</v>
          </cell>
          <cell r="I224" t="str">
            <v>PR. TOTAL</v>
          </cell>
        </row>
        <row r="225">
          <cell r="C225" t="str">
            <v>IH0006</v>
          </cell>
          <cell r="D225" t="str">
            <v>SERVENTE</v>
          </cell>
          <cell r="F225" t="str">
            <v>H</v>
          </cell>
          <cell r="G225">
            <v>0.25</v>
          </cell>
          <cell r="H225">
            <v>4.4723219814241482</v>
          </cell>
          <cell r="I225">
            <v>1.1200000000000001</v>
          </cell>
          <cell r="K225" t="str">
            <v>IH0006</v>
          </cell>
          <cell r="L225">
            <v>0.25</v>
          </cell>
          <cell r="M225">
            <v>8.08</v>
          </cell>
          <cell r="N225">
            <v>2.02</v>
          </cell>
        </row>
        <row r="226">
          <cell r="C226" t="str">
            <v>IH0128</v>
          </cell>
          <cell r="D226" t="str">
            <v>CALCETEIRO</v>
          </cell>
          <cell r="F226" t="str">
            <v>H</v>
          </cell>
          <cell r="G226">
            <v>0.25</v>
          </cell>
          <cell r="H226">
            <v>6.2786377708978325</v>
          </cell>
          <cell r="I226">
            <v>1.57</v>
          </cell>
          <cell r="K226" t="str">
            <v>IH0128</v>
          </cell>
          <cell r="L226">
            <v>0.25</v>
          </cell>
          <cell r="M226">
            <v>8.08</v>
          </cell>
          <cell r="N226">
            <v>2.02</v>
          </cell>
        </row>
        <row r="227">
          <cell r="C227" t="str">
            <v>IM3691</v>
          </cell>
          <cell r="D227" t="str">
            <v>CIMENTO PORTLAND</v>
          </cell>
          <cell r="F227" t="str">
            <v>KG</v>
          </cell>
          <cell r="G227">
            <v>2.68</v>
          </cell>
          <cell r="H227">
            <v>0.35</v>
          </cell>
          <cell r="I227">
            <v>0.94</v>
          </cell>
          <cell r="K227" t="str">
            <v>IM3691</v>
          </cell>
          <cell r="L227">
            <v>2.68</v>
          </cell>
          <cell r="M227">
            <v>8.08</v>
          </cell>
          <cell r="N227">
            <v>21.654400000000003</v>
          </cell>
        </row>
        <row r="228">
          <cell r="C228" t="str">
            <v>IM4496</v>
          </cell>
          <cell r="D228" t="str">
            <v>AREIA GROSSA</v>
          </cell>
          <cell r="F228" t="str">
            <v>M3</v>
          </cell>
          <cell r="G228">
            <v>7.1999999999999998E-3</v>
          </cell>
          <cell r="H228">
            <v>26</v>
          </cell>
          <cell r="I228">
            <v>0.19</v>
          </cell>
          <cell r="K228" t="str">
            <v>IM4496</v>
          </cell>
          <cell r="L228">
            <v>7.1999999999999998E-3</v>
          </cell>
          <cell r="M228">
            <v>8.08</v>
          </cell>
          <cell r="N228">
            <v>5.8175999999999999E-2</v>
          </cell>
        </row>
        <row r="229">
          <cell r="C229" t="str">
            <v>IM4499</v>
          </cell>
          <cell r="D229" t="str">
            <v>AREIA VERMELHA</v>
          </cell>
          <cell r="F229" t="str">
            <v>M3</v>
          </cell>
          <cell r="G229">
            <v>0.04</v>
          </cell>
          <cell r="H229">
            <v>26</v>
          </cell>
          <cell r="I229">
            <v>1.04</v>
          </cell>
          <cell r="K229" t="str">
            <v>IM4499</v>
          </cell>
          <cell r="L229">
            <v>0.04</v>
          </cell>
          <cell r="M229">
            <v>8.08</v>
          </cell>
          <cell r="N229">
            <v>0.32319999999999999</v>
          </cell>
        </row>
        <row r="230">
          <cell r="C230" t="str">
            <v>IM6428</v>
          </cell>
          <cell r="D230" t="str">
            <v>PARALELEPIPEDO (11 X 18 CM)</v>
          </cell>
          <cell r="F230" t="str">
            <v>UN</v>
          </cell>
          <cell r="G230">
            <v>2</v>
          </cell>
          <cell r="H230">
            <v>0.14000000000000001</v>
          </cell>
          <cell r="I230">
            <v>0.28000000000000003</v>
          </cell>
          <cell r="K230" t="str">
            <v>IM6428</v>
          </cell>
          <cell r="L230">
            <v>2</v>
          </cell>
          <cell r="M230">
            <v>8.08</v>
          </cell>
          <cell r="N230">
            <v>16.16</v>
          </cell>
        </row>
        <row r="231">
          <cell r="C231">
            <v>0</v>
          </cell>
          <cell r="D231">
            <v>0</v>
          </cell>
          <cell r="F231">
            <v>0</v>
          </cell>
          <cell r="G231">
            <v>0</v>
          </cell>
          <cell r="H231">
            <v>0</v>
          </cell>
          <cell r="I231">
            <v>0</v>
          </cell>
          <cell r="M231">
            <v>8.08</v>
          </cell>
          <cell r="N231">
            <v>0</v>
          </cell>
        </row>
        <row r="232">
          <cell r="C232">
            <v>0</v>
          </cell>
          <cell r="D232">
            <v>0</v>
          </cell>
          <cell r="F232">
            <v>0</v>
          </cell>
          <cell r="G232">
            <v>0</v>
          </cell>
          <cell r="H232">
            <v>0</v>
          </cell>
          <cell r="I232">
            <v>0</v>
          </cell>
          <cell r="M232">
            <v>8.08</v>
          </cell>
          <cell r="N232">
            <v>0</v>
          </cell>
        </row>
        <row r="233">
          <cell r="C233">
            <v>0</v>
          </cell>
          <cell r="D233">
            <v>0</v>
          </cell>
          <cell r="F233">
            <v>0</v>
          </cell>
          <cell r="G233">
            <v>0</v>
          </cell>
          <cell r="H233">
            <v>0</v>
          </cell>
          <cell r="I233">
            <v>0</v>
          </cell>
          <cell r="M233">
            <v>8.08</v>
          </cell>
          <cell r="N233">
            <v>0</v>
          </cell>
        </row>
        <row r="234">
          <cell r="C234">
            <v>0</v>
          </cell>
          <cell r="D234">
            <v>0</v>
          </cell>
          <cell r="F234">
            <v>0</v>
          </cell>
          <cell r="G234">
            <v>0</v>
          </cell>
          <cell r="H234">
            <v>0</v>
          </cell>
          <cell r="I234">
            <v>0</v>
          </cell>
          <cell r="M234">
            <v>8.08</v>
          </cell>
          <cell r="N234">
            <v>0</v>
          </cell>
        </row>
        <row r="235">
          <cell r="C235">
            <v>0</v>
          </cell>
          <cell r="D235">
            <v>0</v>
          </cell>
          <cell r="F235">
            <v>0</v>
          </cell>
          <cell r="G235">
            <v>0</v>
          </cell>
          <cell r="H235">
            <v>0</v>
          </cell>
          <cell r="I235">
            <v>0</v>
          </cell>
          <cell r="M235">
            <v>8.08</v>
          </cell>
          <cell r="N235">
            <v>0</v>
          </cell>
        </row>
        <row r="236">
          <cell r="C236">
            <v>0</v>
          </cell>
          <cell r="D236">
            <v>0</v>
          </cell>
          <cell r="F236">
            <v>0</v>
          </cell>
          <cell r="G236">
            <v>0</v>
          </cell>
          <cell r="H236">
            <v>0</v>
          </cell>
          <cell r="I236">
            <v>0</v>
          </cell>
          <cell r="M236">
            <v>8.08</v>
          </cell>
          <cell r="N236">
            <v>0</v>
          </cell>
        </row>
        <row r="237">
          <cell r="C237">
            <v>0</v>
          </cell>
          <cell r="D237">
            <v>0</v>
          </cell>
          <cell r="F237">
            <v>0</v>
          </cell>
          <cell r="G237">
            <v>0</v>
          </cell>
          <cell r="H237">
            <v>0</v>
          </cell>
          <cell r="I237">
            <v>0</v>
          </cell>
          <cell r="M237">
            <v>8.08</v>
          </cell>
          <cell r="N237">
            <v>0</v>
          </cell>
        </row>
        <row r="238">
          <cell r="C238">
            <v>0</v>
          </cell>
          <cell r="D238">
            <v>0</v>
          </cell>
          <cell r="F238">
            <v>0</v>
          </cell>
          <cell r="G238">
            <v>0</v>
          </cell>
          <cell r="H238">
            <v>0</v>
          </cell>
          <cell r="I238">
            <v>0</v>
          </cell>
          <cell r="M238">
            <v>8.08</v>
          </cell>
          <cell r="N238">
            <v>0</v>
          </cell>
        </row>
        <row r="239">
          <cell r="C239">
            <v>0</v>
          </cell>
          <cell r="D239">
            <v>0</v>
          </cell>
          <cell r="F239">
            <v>0</v>
          </cell>
          <cell r="G239">
            <v>0</v>
          </cell>
          <cell r="H239">
            <v>0</v>
          </cell>
          <cell r="I239">
            <v>0</v>
          </cell>
          <cell r="M239">
            <v>8.08</v>
          </cell>
          <cell r="N239">
            <v>0</v>
          </cell>
        </row>
        <row r="240">
          <cell r="C240">
            <v>0</v>
          </cell>
          <cell r="D240">
            <v>0</v>
          </cell>
          <cell r="F240">
            <v>0</v>
          </cell>
          <cell r="G240">
            <v>0</v>
          </cell>
          <cell r="H240">
            <v>0</v>
          </cell>
          <cell r="I240">
            <v>0</v>
          </cell>
          <cell r="M240">
            <v>8.08</v>
          </cell>
          <cell r="N240">
            <v>0</v>
          </cell>
        </row>
        <row r="241">
          <cell r="C241">
            <v>0</v>
          </cell>
          <cell r="D241">
            <v>0</v>
          </cell>
          <cell r="F241">
            <v>0</v>
          </cell>
          <cell r="G241">
            <v>0</v>
          </cell>
          <cell r="H241">
            <v>0</v>
          </cell>
          <cell r="I241">
            <v>0</v>
          </cell>
          <cell r="M241">
            <v>8.08</v>
          </cell>
          <cell r="N241">
            <v>0</v>
          </cell>
        </row>
        <row r="242">
          <cell r="C242">
            <v>0</v>
          </cell>
          <cell r="D242">
            <v>0</v>
          </cell>
          <cell r="F242">
            <v>0</v>
          </cell>
          <cell r="G242">
            <v>0</v>
          </cell>
          <cell r="H242">
            <v>0</v>
          </cell>
          <cell r="I242">
            <v>0</v>
          </cell>
          <cell r="M242">
            <v>8.08</v>
          </cell>
          <cell r="N242">
            <v>0</v>
          </cell>
        </row>
        <row r="243">
          <cell r="C243">
            <v>0</v>
          </cell>
          <cell r="D243">
            <v>0</v>
          </cell>
          <cell r="F243">
            <v>0</v>
          </cell>
          <cell r="G243">
            <v>0</v>
          </cell>
          <cell r="H243">
            <v>0</v>
          </cell>
          <cell r="I243">
            <v>0</v>
          </cell>
          <cell r="M243">
            <v>8.08</v>
          </cell>
          <cell r="N243">
            <v>0</v>
          </cell>
        </row>
        <row r="244">
          <cell r="C244">
            <v>0</v>
          </cell>
          <cell r="D244">
            <v>0</v>
          </cell>
          <cell r="F244">
            <v>0</v>
          </cell>
          <cell r="G244">
            <v>0</v>
          </cell>
          <cell r="H244">
            <v>0</v>
          </cell>
          <cell r="I244">
            <v>0</v>
          </cell>
          <cell r="M244">
            <v>8.08</v>
          </cell>
          <cell r="N244">
            <v>0</v>
          </cell>
        </row>
        <row r="245">
          <cell r="C245">
            <v>0</v>
          </cell>
          <cell r="D245">
            <v>0</v>
          </cell>
          <cell r="F245">
            <v>0</v>
          </cell>
          <cell r="G245">
            <v>0</v>
          </cell>
          <cell r="H245">
            <v>0</v>
          </cell>
          <cell r="I245">
            <v>0</v>
          </cell>
          <cell r="M245">
            <v>8.08</v>
          </cell>
          <cell r="N245">
            <v>0</v>
          </cell>
        </row>
        <row r="246">
          <cell r="C246" t="str">
            <v xml:space="preserve">TOTAL </v>
          </cell>
          <cell r="I246">
            <v>5.1400000000000006</v>
          </cell>
        </row>
        <row r="247">
          <cell r="C247" t="str">
            <v>BDI %</v>
          </cell>
          <cell r="H247">
            <v>0</v>
          </cell>
          <cell r="I247">
            <v>0</v>
          </cell>
        </row>
        <row r="248">
          <cell r="A248">
            <v>8</v>
          </cell>
          <cell r="C248" t="str">
            <v>TOTAL DO SERVIÇO</v>
          </cell>
          <cell r="I248">
            <v>5.1400000000000006</v>
          </cell>
          <cell r="K248" t="e">
            <v>#REF!</v>
          </cell>
          <cell r="L248" t="e">
            <v>#REF!</v>
          </cell>
        </row>
        <row r="249">
          <cell r="C249" t="str">
            <v>AGESPISA - AREAIS</v>
          </cell>
        </row>
        <row r="251">
          <cell r="C251" t="str">
            <v>COMPOSIÇÃO DE PREÇO UNITÁRIO</v>
          </cell>
        </row>
        <row r="253">
          <cell r="B253">
            <v>9</v>
          </cell>
          <cell r="C253">
            <v>9</v>
          </cell>
          <cell r="D253" t="str">
            <v>ESCAVAÇÃO MECÂNICA DE ÁREA EM SOLO DE 1ª CATEGORIA, COM PROF. ATÉ 2,00M</v>
          </cell>
          <cell r="I253" t="str">
            <v>M3</v>
          </cell>
          <cell r="K253">
            <v>4.41</v>
          </cell>
        </row>
        <row r="255">
          <cell r="C255" t="str">
            <v>CÓDIGO</v>
          </cell>
          <cell r="D255" t="str">
            <v>DESCRIÇÃO DO SERVIÇO</v>
          </cell>
          <cell r="F255" t="str">
            <v>UNIDADE</v>
          </cell>
          <cell r="G255" t="str">
            <v>COEF.</v>
          </cell>
          <cell r="H255" t="str">
            <v>PR. UNITÁRIO</v>
          </cell>
          <cell r="I255" t="str">
            <v>PR. TOTAL</v>
          </cell>
        </row>
        <row r="256">
          <cell r="C256" t="str">
            <v>IH0006</v>
          </cell>
          <cell r="D256" t="str">
            <v>SERVENTE</v>
          </cell>
          <cell r="F256" t="str">
            <v>H</v>
          </cell>
          <cell r="G256">
            <v>0.04</v>
          </cell>
          <cell r="H256">
            <v>4.4723219814241482</v>
          </cell>
          <cell r="I256">
            <v>0.18</v>
          </cell>
          <cell r="K256" t="str">
            <v>IH0006</v>
          </cell>
          <cell r="L256">
            <v>0.04</v>
          </cell>
          <cell r="M256">
            <v>4.41</v>
          </cell>
          <cell r="N256">
            <v>0.1764</v>
          </cell>
        </row>
        <row r="257">
          <cell r="C257" t="str">
            <v>IN0654</v>
          </cell>
          <cell r="D257" t="str">
            <v>ESCAVADEIRA HIDR-ULICA (CHP)</v>
          </cell>
          <cell r="F257" t="str">
            <v>H</v>
          </cell>
          <cell r="G257">
            <v>2.5499999999999998E-2</v>
          </cell>
          <cell r="H257">
            <v>124.62374613003095</v>
          </cell>
          <cell r="I257">
            <v>3.18</v>
          </cell>
          <cell r="K257" t="str">
            <v>IN0654</v>
          </cell>
          <cell r="L257">
            <v>2.5499999999999998E-2</v>
          </cell>
          <cell r="M257">
            <v>4.41</v>
          </cell>
          <cell r="N257">
            <v>0.112455</v>
          </cell>
        </row>
        <row r="258">
          <cell r="C258">
            <v>0</v>
          </cell>
          <cell r="D258">
            <v>0</v>
          </cell>
          <cell r="F258">
            <v>0</v>
          </cell>
          <cell r="G258">
            <v>0</v>
          </cell>
          <cell r="H258">
            <v>0</v>
          </cell>
          <cell r="I258">
            <v>0</v>
          </cell>
          <cell r="M258">
            <v>4.41</v>
          </cell>
          <cell r="N258">
            <v>0</v>
          </cell>
        </row>
        <row r="259">
          <cell r="C259">
            <v>0</v>
          </cell>
          <cell r="D259">
            <v>0</v>
          </cell>
          <cell r="F259">
            <v>0</v>
          </cell>
          <cell r="G259">
            <v>0</v>
          </cell>
          <cell r="H259">
            <v>0</v>
          </cell>
          <cell r="I259">
            <v>0</v>
          </cell>
          <cell r="M259">
            <v>4.41</v>
          </cell>
          <cell r="N259">
            <v>0</v>
          </cell>
        </row>
        <row r="260">
          <cell r="C260">
            <v>0</v>
          </cell>
          <cell r="D260">
            <v>0</v>
          </cell>
          <cell r="F260">
            <v>0</v>
          </cell>
          <cell r="G260">
            <v>0</v>
          </cell>
          <cell r="H260">
            <v>0</v>
          </cell>
          <cell r="I260">
            <v>0</v>
          </cell>
          <cell r="M260">
            <v>4.41</v>
          </cell>
          <cell r="N260">
            <v>0</v>
          </cell>
        </row>
        <row r="261">
          <cell r="C261">
            <v>0</v>
          </cell>
          <cell r="D261">
            <v>0</v>
          </cell>
          <cell r="F261">
            <v>0</v>
          </cell>
          <cell r="G261">
            <v>0</v>
          </cell>
          <cell r="H261">
            <v>0</v>
          </cell>
          <cell r="I261">
            <v>0</v>
          </cell>
          <cell r="M261">
            <v>4.41</v>
          </cell>
          <cell r="N261">
            <v>0</v>
          </cell>
        </row>
        <row r="262">
          <cell r="C262">
            <v>0</v>
          </cell>
          <cell r="D262">
            <v>0</v>
          </cell>
          <cell r="F262">
            <v>0</v>
          </cell>
          <cell r="G262">
            <v>0</v>
          </cell>
          <cell r="H262">
            <v>0</v>
          </cell>
          <cell r="I262">
            <v>0</v>
          </cell>
          <cell r="M262">
            <v>4.41</v>
          </cell>
          <cell r="N262">
            <v>0</v>
          </cell>
        </row>
        <row r="263">
          <cell r="C263">
            <v>0</v>
          </cell>
          <cell r="D263">
            <v>0</v>
          </cell>
          <cell r="F263">
            <v>0</v>
          </cell>
          <cell r="G263">
            <v>0</v>
          </cell>
          <cell r="H263">
            <v>0</v>
          </cell>
          <cell r="I263">
            <v>0</v>
          </cell>
          <cell r="M263">
            <v>4.41</v>
          </cell>
          <cell r="N263">
            <v>0</v>
          </cell>
        </row>
        <row r="264">
          <cell r="C264">
            <v>0</v>
          </cell>
          <cell r="D264">
            <v>0</v>
          </cell>
          <cell r="F264">
            <v>0</v>
          </cell>
          <cell r="G264">
            <v>0</v>
          </cell>
          <cell r="H264">
            <v>0</v>
          </cell>
          <cell r="I264">
            <v>0</v>
          </cell>
          <cell r="M264">
            <v>4.41</v>
          </cell>
          <cell r="N264">
            <v>0</v>
          </cell>
        </row>
        <row r="265">
          <cell r="C265">
            <v>0</v>
          </cell>
          <cell r="D265">
            <v>0</v>
          </cell>
          <cell r="F265">
            <v>0</v>
          </cell>
          <cell r="G265">
            <v>0</v>
          </cell>
          <cell r="H265">
            <v>0</v>
          </cell>
          <cell r="I265">
            <v>0</v>
          </cell>
          <cell r="M265">
            <v>4.41</v>
          </cell>
          <cell r="N265">
            <v>0</v>
          </cell>
        </row>
        <row r="266">
          <cell r="C266">
            <v>0</v>
          </cell>
          <cell r="D266">
            <v>0</v>
          </cell>
          <cell r="F266">
            <v>0</v>
          </cell>
          <cell r="G266">
            <v>0</v>
          </cell>
          <cell r="H266">
            <v>0</v>
          </cell>
          <cell r="I266">
            <v>0</v>
          </cell>
          <cell r="M266">
            <v>4.41</v>
          </cell>
          <cell r="N266">
            <v>0</v>
          </cell>
        </row>
        <row r="267">
          <cell r="C267">
            <v>0</v>
          </cell>
          <cell r="D267">
            <v>0</v>
          </cell>
          <cell r="F267">
            <v>0</v>
          </cell>
          <cell r="G267">
            <v>0</v>
          </cell>
          <cell r="H267">
            <v>0</v>
          </cell>
          <cell r="I267">
            <v>0</v>
          </cell>
          <cell r="M267">
            <v>4.41</v>
          </cell>
          <cell r="N267">
            <v>0</v>
          </cell>
        </row>
        <row r="268">
          <cell r="C268">
            <v>0</v>
          </cell>
          <cell r="D268">
            <v>0</v>
          </cell>
          <cell r="F268">
            <v>0</v>
          </cell>
          <cell r="G268">
            <v>0</v>
          </cell>
          <cell r="H268">
            <v>0</v>
          </cell>
          <cell r="I268">
            <v>0</v>
          </cell>
          <cell r="M268">
            <v>4.41</v>
          </cell>
          <cell r="N268">
            <v>0</v>
          </cell>
        </row>
        <row r="269">
          <cell r="C269">
            <v>0</v>
          </cell>
          <cell r="D269">
            <v>0</v>
          </cell>
          <cell r="F269">
            <v>0</v>
          </cell>
          <cell r="G269">
            <v>0</v>
          </cell>
          <cell r="H269">
            <v>0</v>
          </cell>
          <cell r="I269">
            <v>0</v>
          </cell>
          <cell r="M269">
            <v>4.41</v>
          </cell>
          <cell r="N269">
            <v>0</v>
          </cell>
        </row>
        <row r="270">
          <cell r="C270">
            <v>0</v>
          </cell>
          <cell r="D270">
            <v>0</v>
          </cell>
          <cell r="F270">
            <v>0</v>
          </cell>
          <cell r="G270">
            <v>0</v>
          </cell>
          <cell r="H270">
            <v>0</v>
          </cell>
          <cell r="I270">
            <v>0</v>
          </cell>
          <cell r="M270">
            <v>4.41</v>
          </cell>
          <cell r="N270">
            <v>0</v>
          </cell>
        </row>
        <row r="271">
          <cell r="C271">
            <v>0</v>
          </cell>
          <cell r="D271">
            <v>0</v>
          </cell>
          <cell r="F271">
            <v>0</v>
          </cell>
          <cell r="G271">
            <v>0</v>
          </cell>
          <cell r="H271">
            <v>0</v>
          </cell>
          <cell r="I271">
            <v>0</v>
          </cell>
          <cell r="M271">
            <v>4.41</v>
          </cell>
          <cell r="N271">
            <v>0</v>
          </cell>
        </row>
        <row r="272">
          <cell r="C272">
            <v>0</v>
          </cell>
          <cell r="D272">
            <v>0</v>
          </cell>
          <cell r="F272">
            <v>0</v>
          </cell>
          <cell r="G272">
            <v>0</v>
          </cell>
          <cell r="H272">
            <v>0</v>
          </cell>
          <cell r="I272">
            <v>0</v>
          </cell>
          <cell r="M272">
            <v>4.41</v>
          </cell>
          <cell r="N272">
            <v>0</v>
          </cell>
        </row>
        <row r="273">
          <cell r="C273">
            <v>0</v>
          </cell>
          <cell r="D273">
            <v>0</v>
          </cell>
          <cell r="F273">
            <v>0</v>
          </cell>
          <cell r="G273">
            <v>0</v>
          </cell>
          <cell r="H273">
            <v>0</v>
          </cell>
          <cell r="I273">
            <v>0</v>
          </cell>
          <cell r="M273">
            <v>4.41</v>
          </cell>
          <cell r="N273">
            <v>0</v>
          </cell>
        </row>
        <row r="274">
          <cell r="C274">
            <v>0</v>
          </cell>
          <cell r="D274">
            <v>0</v>
          </cell>
          <cell r="F274">
            <v>0</v>
          </cell>
          <cell r="G274">
            <v>0</v>
          </cell>
          <cell r="H274">
            <v>0</v>
          </cell>
          <cell r="I274">
            <v>0</v>
          </cell>
          <cell r="M274">
            <v>4.41</v>
          </cell>
          <cell r="N274">
            <v>0</v>
          </cell>
        </row>
        <row r="275">
          <cell r="C275">
            <v>0</v>
          </cell>
          <cell r="D275">
            <v>0</v>
          </cell>
          <cell r="F275">
            <v>0</v>
          </cell>
          <cell r="G275">
            <v>0</v>
          </cell>
          <cell r="H275">
            <v>0</v>
          </cell>
          <cell r="I275">
            <v>0</v>
          </cell>
          <cell r="M275">
            <v>4.41</v>
          </cell>
          <cell r="N275">
            <v>0</v>
          </cell>
        </row>
        <row r="276">
          <cell r="C276">
            <v>0</v>
          </cell>
          <cell r="D276">
            <v>0</v>
          </cell>
          <cell r="F276">
            <v>0</v>
          </cell>
          <cell r="G276">
            <v>0</v>
          </cell>
          <cell r="H276">
            <v>0</v>
          </cell>
          <cell r="I276">
            <v>0</v>
          </cell>
          <cell r="M276">
            <v>4.41</v>
          </cell>
          <cell r="N276">
            <v>0</v>
          </cell>
        </row>
        <row r="277">
          <cell r="C277" t="str">
            <v xml:space="preserve">TOTAL </v>
          </cell>
          <cell r="I277">
            <v>3.3600000000000003</v>
          </cell>
        </row>
        <row r="278">
          <cell r="C278" t="str">
            <v>BDI %</v>
          </cell>
          <cell r="H278">
            <v>0</v>
          </cell>
          <cell r="I278">
            <v>0</v>
          </cell>
        </row>
        <row r="279">
          <cell r="A279">
            <v>9</v>
          </cell>
          <cell r="C279" t="str">
            <v>TOTAL DO SERVIÇO</v>
          </cell>
          <cell r="I279">
            <v>3.3600000000000003</v>
          </cell>
          <cell r="K279">
            <v>4.41</v>
          </cell>
          <cell r="L279">
            <v>-0.23809523809523803</v>
          </cell>
        </row>
        <row r="280">
          <cell r="C280" t="str">
            <v>AGESPISA - AREAIS</v>
          </cell>
        </row>
        <row r="282">
          <cell r="C282" t="str">
            <v>COMPOSIÇÃO DE PREÇO UNITÁRIO</v>
          </cell>
        </row>
        <row r="284">
          <cell r="B284">
            <v>10</v>
          </cell>
          <cell r="C284">
            <v>10</v>
          </cell>
          <cell r="D284" t="str">
            <v xml:space="preserve">COMPACTAÇÃO MECAN. DE MACIÇO (TALUDES/DIQUES) CAMADAS 20CM COM PN=95% (SOLO SELECIONADO) </v>
          </cell>
          <cell r="I284" t="str">
            <v>M3</v>
          </cell>
          <cell r="K284">
            <v>11.28</v>
          </cell>
        </row>
        <row r="286">
          <cell r="C286" t="str">
            <v>CÓDIGO</v>
          </cell>
          <cell r="D286" t="str">
            <v>DESCRIÇÃO DO SERVIÇO</v>
          </cell>
          <cell r="F286" t="str">
            <v>UNIDADE</v>
          </cell>
          <cell r="G286" t="str">
            <v>COEF.</v>
          </cell>
          <cell r="H286" t="str">
            <v>PR. UNITÁRIO</v>
          </cell>
          <cell r="I286" t="str">
            <v>PR. TOTAL</v>
          </cell>
        </row>
        <row r="287">
          <cell r="C287" t="str">
            <v>IE0190</v>
          </cell>
          <cell r="D287" t="str">
            <v>CAMINHAO IRRIGADOR - 6000 L -  F 11000</v>
          </cell>
          <cell r="F287" t="str">
            <v>H</v>
          </cell>
          <cell r="G287">
            <v>5.0000000000000001E-4</v>
          </cell>
          <cell r="H287">
            <v>38</v>
          </cell>
          <cell r="I287">
            <v>0.02</v>
          </cell>
          <cell r="K287" t="str">
            <v>IE0190</v>
          </cell>
          <cell r="L287">
            <v>5.0000000000000001E-4</v>
          </cell>
          <cell r="M287">
            <v>11.28</v>
          </cell>
          <cell r="N287">
            <v>5.64E-3</v>
          </cell>
        </row>
        <row r="288">
          <cell r="C288" t="str">
            <v>IE0191</v>
          </cell>
          <cell r="D288" t="str">
            <v>MOTONIVELADORA 173 CV 140S</v>
          </cell>
          <cell r="F288" t="str">
            <v>H</v>
          </cell>
          <cell r="G288">
            <v>5.1000000000000004E-3</v>
          </cell>
          <cell r="H288">
            <v>75</v>
          </cell>
          <cell r="I288">
            <v>0.38</v>
          </cell>
          <cell r="K288" t="str">
            <v>IE0191</v>
          </cell>
          <cell r="L288">
            <v>5.1000000000000004E-3</v>
          </cell>
          <cell r="M288">
            <v>11.28</v>
          </cell>
          <cell r="N288">
            <v>5.7528000000000003E-2</v>
          </cell>
        </row>
        <row r="289">
          <cell r="C289" t="str">
            <v>IE0192</v>
          </cell>
          <cell r="D289" t="str">
            <v>ROLO COMP.ACO                  VIB.AUTOPR-PO-11.1T D-CA-2</v>
          </cell>
          <cell r="F289" t="str">
            <v>H</v>
          </cell>
          <cell r="G289">
            <v>1.66E-2</v>
          </cell>
          <cell r="H289">
            <v>60</v>
          </cell>
          <cell r="I289">
            <v>1</v>
          </cell>
          <cell r="K289" t="str">
            <v>IE0192</v>
          </cell>
          <cell r="L289">
            <v>1.66E-2</v>
          </cell>
          <cell r="M289">
            <v>11.28</v>
          </cell>
          <cell r="N289">
            <v>0.187248</v>
          </cell>
        </row>
        <row r="290">
          <cell r="C290" t="str">
            <v>IE0193</v>
          </cell>
          <cell r="D290" t="str">
            <v>ROLO COMPAC. ACO VIB.-PO       5.6T-SO DYN-CF</v>
          </cell>
          <cell r="F290" t="str">
            <v>H</v>
          </cell>
          <cell r="G290">
            <v>1.66E-2</v>
          </cell>
          <cell r="H290">
            <v>60</v>
          </cell>
          <cell r="I290">
            <v>1</v>
          </cell>
          <cell r="K290" t="str">
            <v>IE0193</v>
          </cell>
          <cell r="L290">
            <v>1.66E-2</v>
          </cell>
          <cell r="M290">
            <v>11.28</v>
          </cell>
          <cell r="N290">
            <v>0.187248</v>
          </cell>
        </row>
        <row r="291">
          <cell r="C291" t="str">
            <v>IE0194</v>
          </cell>
          <cell r="D291" t="str">
            <v>TRATOR AGRICOLA SOBRE PNEUS -  108 CV CBT</v>
          </cell>
          <cell r="F291" t="str">
            <v>H</v>
          </cell>
          <cell r="G291">
            <v>1.6500000000000001E-2</v>
          </cell>
          <cell r="H291">
            <v>35</v>
          </cell>
          <cell r="I291">
            <v>0.57999999999999996</v>
          </cell>
          <cell r="K291" t="str">
            <v>IE0194</v>
          </cell>
          <cell r="L291">
            <v>1.6500000000000001E-2</v>
          </cell>
          <cell r="M291">
            <v>11.28</v>
          </cell>
          <cell r="N291">
            <v>0.18612000000000001</v>
          </cell>
        </row>
        <row r="292">
          <cell r="C292" t="str">
            <v>IE0195</v>
          </cell>
          <cell r="D292" t="str">
            <v>GRADE DE DISCO 20 X 18 POL P/  ATRITO GVU</v>
          </cell>
          <cell r="F292" t="str">
            <v>H</v>
          </cell>
          <cell r="G292">
            <v>1.6500000000000001E-2</v>
          </cell>
          <cell r="H292">
            <v>4.92</v>
          </cell>
          <cell r="I292">
            <v>0.08</v>
          </cell>
          <cell r="K292" t="str">
            <v>IE0195</v>
          </cell>
          <cell r="L292">
            <v>1.6500000000000001E-2</v>
          </cell>
          <cell r="M292">
            <v>11.28</v>
          </cell>
          <cell r="N292">
            <v>0.18612000000000001</v>
          </cell>
        </row>
        <row r="293">
          <cell r="C293" t="str">
            <v>IH0006</v>
          </cell>
          <cell r="D293" t="str">
            <v>SERVENTE</v>
          </cell>
          <cell r="F293" t="str">
            <v>H</v>
          </cell>
          <cell r="G293">
            <v>4.2599999999999999E-2</v>
          </cell>
          <cell r="H293">
            <v>4.4723219814241482</v>
          </cell>
          <cell r="I293">
            <v>0.19</v>
          </cell>
          <cell r="K293" t="str">
            <v>IH0006</v>
          </cell>
          <cell r="L293">
            <v>4.2599999999999999E-2</v>
          </cell>
          <cell r="M293">
            <v>11.28</v>
          </cell>
          <cell r="N293">
            <v>0.48052799999999996</v>
          </cell>
        </row>
        <row r="294">
          <cell r="C294" t="str">
            <v>IN0642</v>
          </cell>
          <cell r="D294" t="str">
            <v>CAMINH+O BASCULANTE 6 M3 (CHP)</v>
          </cell>
          <cell r="F294" t="str">
            <v>H</v>
          </cell>
          <cell r="G294">
            <v>0.125</v>
          </cell>
          <cell r="H294">
            <v>28</v>
          </cell>
          <cell r="I294">
            <v>3.5</v>
          </cell>
          <cell r="K294" t="str">
            <v>IN0642</v>
          </cell>
          <cell r="L294">
            <v>0.125</v>
          </cell>
          <cell r="M294">
            <v>11.28</v>
          </cell>
          <cell r="N294">
            <v>1.41</v>
          </cell>
        </row>
        <row r="295">
          <cell r="C295">
            <v>0</v>
          </cell>
          <cell r="D295">
            <v>0</v>
          </cell>
          <cell r="F295">
            <v>0</v>
          </cell>
          <cell r="G295">
            <v>0</v>
          </cell>
          <cell r="H295">
            <v>0</v>
          </cell>
          <cell r="I295">
            <v>0</v>
          </cell>
          <cell r="M295">
            <v>11.28</v>
          </cell>
          <cell r="N295">
            <v>0</v>
          </cell>
        </row>
        <row r="296">
          <cell r="C296">
            <v>0</v>
          </cell>
          <cell r="D296">
            <v>0</v>
          </cell>
          <cell r="F296">
            <v>0</v>
          </cell>
          <cell r="G296">
            <v>0</v>
          </cell>
          <cell r="H296">
            <v>0</v>
          </cell>
          <cell r="I296">
            <v>0</v>
          </cell>
          <cell r="M296">
            <v>11.28</v>
          </cell>
          <cell r="N296">
            <v>0</v>
          </cell>
        </row>
        <row r="297">
          <cell r="C297">
            <v>0</v>
          </cell>
          <cell r="D297">
            <v>0</v>
          </cell>
          <cell r="F297">
            <v>0</v>
          </cell>
          <cell r="G297">
            <v>0</v>
          </cell>
          <cell r="H297">
            <v>0</v>
          </cell>
          <cell r="I297">
            <v>0</v>
          </cell>
          <cell r="M297">
            <v>11.28</v>
          </cell>
          <cell r="N297">
            <v>0</v>
          </cell>
        </row>
        <row r="298">
          <cell r="C298">
            <v>0</v>
          </cell>
          <cell r="D298">
            <v>0</v>
          </cell>
          <cell r="F298">
            <v>0</v>
          </cell>
          <cell r="G298">
            <v>0</v>
          </cell>
          <cell r="H298">
            <v>0</v>
          </cell>
          <cell r="I298">
            <v>0</v>
          </cell>
          <cell r="M298">
            <v>11.28</v>
          </cell>
          <cell r="N298">
            <v>0</v>
          </cell>
        </row>
        <row r="299">
          <cell r="C299">
            <v>0</v>
          </cell>
          <cell r="D299">
            <v>0</v>
          </cell>
          <cell r="F299">
            <v>0</v>
          </cell>
          <cell r="G299">
            <v>0</v>
          </cell>
          <cell r="H299">
            <v>0</v>
          </cell>
          <cell r="I299">
            <v>0</v>
          </cell>
          <cell r="M299">
            <v>11.28</v>
          </cell>
          <cell r="N299">
            <v>0</v>
          </cell>
        </row>
        <row r="300">
          <cell r="C300">
            <v>0</v>
          </cell>
          <cell r="D300">
            <v>0</v>
          </cell>
          <cell r="F300">
            <v>0</v>
          </cell>
          <cell r="G300">
            <v>0</v>
          </cell>
          <cell r="H300">
            <v>0</v>
          </cell>
          <cell r="I300">
            <v>0</v>
          </cell>
          <cell r="M300">
            <v>11.28</v>
          </cell>
          <cell r="N300">
            <v>0</v>
          </cell>
        </row>
        <row r="301">
          <cell r="C301">
            <v>0</v>
          </cell>
          <cell r="D301">
            <v>0</v>
          </cell>
          <cell r="F301">
            <v>0</v>
          </cell>
          <cell r="G301">
            <v>0</v>
          </cell>
          <cell r="H301">
            <v>0</v>
          </cell>
          <cell r="I301">
            <v>0</v>
          </cell>
          <cell r="M301">
            <v>11.28</v>
          </cell>
          <cell r="N301">
            <v>0</v>
          </cell>
        </row>
        <row r="302">
          <cell r="C302">
            <v>0</v>
          </cell>
          <cell r="D302">
            <v>0</v>
          </cell>
          <cell r="F302">
            <v>0</v>
          </cell>
          <cell r="G302">
            <v>0</v>
          </cell>
          <cell r="H302">
            <v>0</v>
          </cell>
          <cell r="I302">
            <v>0</v>
          </cell>
          <cell r="M302">
            <v>11.28</v>
          </cell>
          <cell r="N302">
            <v>0</v>
          </cell>
        </row>
        <row r="303">
          <cell r="C303">
            <v>0</v>
          </cell>
          <cell r="D303">
            <v>0</v>
          </cell>
          <cell r="F303">
            <v>0</v>
          </cell>
          <cell r="G303">
            <v>0</v>
          </cell>
          <cell r="H303">
            <v>0</v>
          </cell>
          <cell r="I303">
            <v>0</v>
          </cell>
          <cell r="M303">
            <v>11.28</v>
          </cell>
          <cell r="N303">
            <v>0</v>
          </cell>
        </row>
        <row r="304">
          <cell r="C304">
            <v>0</v>
          </cell>
          <cell r="D304">
            <v>0</v>
          </cell>
          <cell r="F304">
            <v>0</v>
          </cell>
          <cell r="G304">
            <v>0</v>
          </cell>
          <cell r="H304">
            <v>0</v>
          </cell>
          <cell r="I304">
            <v>0</v>
          </cell>
          <cell r="M304">
            <v>11.28</v>
          </cell>
          <cell r="N304">
            <v>0</v>
          </cell>
        </row>
        <row r="305">
          <cell r="C305">
            <v>0</v>
          </cell>
          <cell r="D305">
            <v>0</v>
          </cell>
          <cell r="F305">
            <v>0</v>
          </cell>
          <cell r="G305">
            <v>0</v>
          </cell>
          <cell r="H305">
            <v>0</v>
          </cell>
          <cell r="I305">
            <v>0</v>
          </cell>
          <cell r="M305">
            <v>11.28</v>
          </cell>
          <cell r="N305">
            <v>0</v>
          </cell>
        </row>
        <row r="306">
          <cell r="C306">
            <v>0</v>
          </cell>
          <cell r="D306">
            <v>0</v>
          </cell>
          <cell r="F306">
            <v>0</v>
          </cell>
          <cell r="G306">
            <v>0</v>
          </cell>
          <cell r="H306">
            <v>0</v>
          </cell>
          <cell r="I306">
            <v>0</v>
          </cell>
          <cell r="M306">
            <v>11.28</v>
          </cell>
          <cell r="N306">
            <v>0</v>
          </cell>
        </row>
        <row r="307">
          <cell r="C307">
            <v>0</v>
          </cell>
          <cell r="D307">
            <v>0</v>
          </cell>
          <cell r="F307">
            <v>0</v>
          </cell>
          <cell r="G307">
            <v>0</v>
          </cell>
          <cell r="H307">
            <v>0</v>
          </cell>
          <cell r="I307">
            <v>0</v>
          </cell>
          <cell r="M307">
            <v>11.28</v>
          </cell>
          <cell r="N307">
            <v>0</v>
          </cell>
        </row>
        <row r="308">
          <cell r="C308" t="str">
            <v xml:space="preserve">TOTAL </v>
          </cell>
          <cell r="I308">
            <v>6.75</v>
          </cell>
        </row>
        <row r="309">
          <cell r="C309" t="str">
            <v>BDI %</v>
          </cell>
          <cell r="H309">
            <v>0</v>
          </cell>
          <cell r="I309">
            <v>0</v>
          </cell>
        </row>
        <row r="310">
          <cell r="A310">
            <v>10</v>
          </cell>
          <cell r="C310" t="str">
            <v>TOTAL DO SERVIÇO</v>
          </cell>
          <cell r="I310">
            <v>6.75</v>
          </cell>
          <cell r="K310" t="e">
            <v>#REF!</v>
          </cell>
          <cell r="L310" t="e">
            <v>#REF!</v>
          </cell>
        </row>
        <row r="311">
          <cell r="C311" t="str">
            <v>AGESPISA - AREAIS</v>
          </cell>
        </row>
        <row r="313">
          <cell r="C313" t="str">
            <v>COMPOSIÇÃO DE PREÇO UNITÁRIO</v>
          </cell>
        </row>
        <row r="315">
          <cell r="B315">
            <v>12</v>
          </cell>
          <cell r="C315">
            <v>12</v>
          </cell>
          <cell r="D315" t="str">
            <v xml:space="preserve">ESCAVAÇÃO MECANIZADA EM VALAS DE 2ª CATEGORIA COM PROFUNDIDADE ATÉ 2,0 M </v>
          </cell>
          <cell r="I315" t="str">
            <v>M3</v>
          </cell>
          <cell r="K315">
            <v>12.11</v>
          </cell>
        </row>
        <row r="317">
          <cell r="C317" t="str">
            <v>CÓDIGO</v>
          </cell>
          <cell r="D317" t="str">
            <v>DESCRIÇÃO DO SERVIÇO</v>
          </cell>
          <cell r="F317" t="str">
            <v>UNIDADE</v>
          </cell>
          <cell r="G317" t="str">
            <v>COEF.</v>
          </cell>
          <cell r="H317" t="str">
            <v>PR. UNITÁRIO</v>
          </cell>
          <cell r="I317" t="str">
            <v>PR. TOTAL</v>
          </cell>
        </row>
        <row r="318">
          <cell r="C318" t="str">
            <v>CC4297</v>
          </cell>
          <cell r="D318" t="str">
            <v>ESCAVADEIRA HIDR-ULICA (CHP)</v>
          </cell>
          <cell r="F318" t="str">
            <v>H</v>
          </cell>
          <cell r="G318">
            <v>6.3E-2</v>
          </cell>
          <cell r="H318">
            <v>124.62374613003095</v>
          </cell>
          <cell r="I318">
            <v>7.85</v>
          </cell>
          <cell r="K318" t="str">
            <v>CC4297</v>
          </cell>
          <cell r="L318">
            <v>6.3E-2</v>
          </cell>
          <cell r="M318">
            <v>12.11</v>
          </cell>
          <cell r="N318">
            <v>0.76293</v>
          </cell>
        </row>
        <row r="319">
          <cell r="C319" t="str">
            <v>IH0006</v>
          </cell>
          <cell r="D319" t="str">
            <v>SERVENTE</v>
          </cell>
          <cell r="F319" t="str">
            <v>H</v>
          </cell>
          <cell r="G319">
            <v>6.3E-2</v>
          </cell>
          <cell r="H319">
            <v>4.4723219814241482</v>
          </cell>
          <cell r="I319">
            <v>0.28000000000000003</v>
          </cell>
          <cell r="K319" t="str">
            <v>IH0006</v>
          </cell>
          <cell r="L319">
            <v>6.3E-2</v>
          </cell>
          <cell r="M319">
            <v>12.11</v>
          </cell>
          <cell r="N319">
            <v>0.76293</v>
          </cell>
        </row>
        <row r="320">
          <cell r="C320">
            <v>0</v>
          </cell>
          <cell r="D320">
            <v>0</v>
          </cell>
          <cell r="F320">
            <v>0</v>
          </cell>
          <cell r="G320">
            <v>0</v>
          </cell>
          <cell r="H320">
            <v>0</v>
          </cell>
          <cell r="I320">
            <v>0</v>
          </cell>
          <cell r="M320">
            <v>12.11</v>
          </cell>
          <cell r="N320">
            <v>0</v>
          </cell>
        </row>
        <row r="321">
          <cell r="C321">
            <v>0</v>
          </cell>
          <cell r="D321">
            <v>0</v>
          </cell>
          <cell r="F321">
            <v>0</v>
          </cell>
          <cell r="G321">
            <v>0</v>
          </cell>
          <cell r="H321">
            <v>0</v>
          </cell>
          <cell r="I321">
            <v>0</v>
          </cell>
          <cell r="M321">
            <v>12.11</v>
          </cell>
          <cell r="N321">
            <v>0</v>
          </cell>
        </row>
        <row r="322">
          <cell r="C322">
            <v>0</v>
          </cell>
          <cell r="D322">
            <v>0</v>
          </cell>
          <cell r="F322">
            <v>0</v>
          </cell>
          <cell r="G322">
            <v>0</v>
          </cell>
          <cell r="H322">
            <v>0</v>
          </cell>
          <cell r="I322">
            <v>0</v>
          </cell>
          <cell r="M322">
            <v>12.11</v>
          </cell>
          <cell r="N322">
            <v>0</v>
          </cell>
        </row>
        <row r="323">
          <cell r="C323">
            <v>0</v>
          </cell>
          <cell r="D323">
            <v>0</v>
          </cell>
          <cell r="F323">
            <v>0</v>
          </cell>
          <cell r="G323">
            <v>0</v>
          </cell>
          <cell r="H323">
            <v>0</v>
          </cell>
          <cell r="I323">
            <v>0</v>
          </cell>
          <cell r="M323">
            <v>12.11</v>
          </cell>
          <cell r="N323">
            <v>0</v>
          </cell>
        </row>
        <row r="324">
          <cell r="C324">
            <v>0</v>
          </cell>
          <cell r="D324">
            <v>0</v>
          </cell>
          <cell r="F324">
            <v>0</v>
          </cell>
          <cell r="G324">
            <v>0</v>
          </cell>
          <cell r="H324">
            <v>0</v>
          </cell>
          <cell r="I324">
            <v>0</v>
          </cell>
          <cell r="M324">
            <v>12.11</v>
          </cell>
          <cell r="N324">
            <v>0</v>
          </cell>
        </row>
        <row r="325">
          <cell r="C325">
            <v>0</v>
          </cell>
          <cell r="D325">
            <v>0</v>
          </cell>
          <cell r="F325">
            <v>0</v>
          </cell>
          <cell r="G325">
            <v>0</v>
          </cell>
          <cell r="H325">
            <v>0</v>
          </cell>
          <cell r="I325">
            <v>0</v>
          </cell>
          <cell r="M325">
            <v>12.11</v>
          </cell>
          <cell r="N325">
            <v>0</v>
          </cell>
        </row>
        <row r="326">
          <cell r="C326">
            <v>0</v>
          </cell>
          <cell r="D326">
            <v>0</v>
          </cell>
          <cell r="F326">
            <v>0</v>
          </cell>
          <cell r="G326">
            <v>0</v>
          </cell>
          <cell r="H326">
            <v>0</v>
          </cell>
          <cell r="I326">
            <v>0</v>
          </cell>
          <cell r="M326">
            <v>12.11</v>
          </cell>
          <cell r="N326">
            <v>0</v>
          </cell>
        </row>
        <row r="327">
          <cell r="C327">
            <v>0</v>
          </cell>
          <cell r="D327">
            <v>0</v>
          </cell>
          <cell r="F327">
            <v>0</v>
          </cell>
          <cell r="G327">
            <v>0</v>
          </cell>
          <cell r="H327">
            <v>0</v>
          </cell>
          <cell r="I327">
            <v>0</v>
          </cell>
          <cell r="M327">
            <v>12.11</v>
          </cell>
          <cell r="N327">
            <v>0</v>
          </cell>
        </row>
        <row r="328">
          <cell r="C328">
            <v>0</v>
          </cell>
          <cell r="D328">
            <v>0</v>
          </cell>
          <cell r="F328">
            <v>0</v>
          </cell>
          <cell r="G328">
            <v>0</v>
          </cell>
          <cell r="H328">
            <v>0</v>
          </cell>
          <cell r="I328">
            <v>0</v>
          </cell>
          <cell r="M328">
            <v>12.11</v>
          </cell>
          <cell r="N328">
            <v>0</v>
          </cell>
        </row>
        <row r="329">
          <cell r="C329">
            <v>0</v>
          </cell>
          <cell r="D329">
            <v>0</v>
          </cell>
          <cell r="F329">
            <v>0</v>
          </cell>
          <cell r="G329">
            <v>0</v>
          </cell>
          <cell r="H329">
            <v>0</v>
          </cell>
          <cell r="I329">
            <v>0</v>
          </cell>
          <cell r="M329">
            <v>12.11</v>
          </cell>
          <cell r="N329">
            <v>0</v>
          </cell>
        </row>
        <row r="330">
          <cell r="C330">
            <v>0</v>
          </cell>
          <cell r="D330">
            <v>0</v>
          </cell>
          <cell r="F330">
            <v>0</v>
          </cell>
          <cell r="G330">
            <v>0</v>
          </cell>
          <cell r="H330">
            <v>0</v>
          </cell>
          <cell r="I330">
            <v>0</v>
          </cell>
          <cell r="M330">
            <v>12.11</v>
          </cell>
          <cell r="N330">
            <v>0</v>
          </cell>
        </row>
        <row r="331">
          <cell r="C331">
            <v>0</v>
          </cell>
          <cell r="D331">
            <v>0</v>
          </cell>
          <cell r="F331">
            <v>0</v>
          </cell>
          <cell r="G331">
            <v>0</v>
          </cell>
          <cell r="H331">
            <v>0</v>
          </cell>
          <cell r="I331">
            <v>0</v>
          </cell>
          <cell r="M331">
            <v>12.11</v>
          </cell>
          <cell r="N331">
            <v>0</v>
          </cell>
        </row>
        <row r="332">
          <cell r="C332">
            <v>0</v>
          </cell>
          <cell r="D332">
            <v>0</v>
          </cell>
          <cell r="F332">
            <v>0</v>
          </cell>
          <cell r="G332">
            <v>0</v>
          </cell>
          <cell r="H332">
            <v>0</v>
          </cell>
          <cell r="I332">
            <v>0</v>
          </cell>
          <cell r="M332">
            <v>12.11</v>
          </cell>
          <cell r="N332">
            <v>0</v>
          </cell>
        </row>
        <row r="333">
          <cell r="C333">
            <v>0</v>
          </cell>
          <cell r="D333">
            <v>0</v>
          </cell>
          <cell r="F333">
            <v>0</v>
          </cell>
          <cell r="G333">
            <v>0</v>
          </cell>
          <cell r="H333">
            <v>0</v>
          </cell>
          <cell r="I333">
            <v>0</v>
          </cell>
          <cell r="M333">
            <v>12.11</v>
          </cell>
          <cell r="N333">
            <v>0</v>
          </cell>
        </row>
        <row r="334">
          <cell r="C334">
            <v>0</v>
          </cell>
          <cell r="D334">
            <v>0</v>
          </cell>
          <cell r="F334">
            <v>0</v>
          </cell>
          <cell r="G334">
            <v>0</v>
          </cell>
          <cell r="H334">
            <v>0</v>
          </cell>
          <cell r="I334">
            <v>0</v>
          </cell>
          <cell r="M334">
            <v>12.11</v>
          </cell>
          <cell r="N334">
            <v>0</v>
          </cell>
        </row>
        <row r="335">
          <cell r="C335">
            <v>0</v>
          </cell>
          <cell r="D335">
            <v>0</v>
          </cell>
          <cell r="F335">
            <v>0</v>
          </cell>
          <cell r="G335">
            <v>0</v>
          </cell>
          <cell r="H335">
            <v>0</v>
          </cell>
          <cell r="I335">
            <v>0</v>
          </cell>
          <cell r="M335">
            <v>12.11</v>
          </cell>
          <cell r="N335">
            <v>0</v>
          </cell>
        </row>
        <row r="336">
          <cell r="C336">
            <v>0</v>
          </cell>
          <cell r="D336">
            <v>0</v>
          </cell>
          <cell r="F336">
            <v>0</v>
          </cell>
          <cell r="G336">
            <v>0</v>
          </cell>
          <cell r="H336">
            <v>0</v>
          </cell>
          <cell r="I336">
            <v>0</v>
          </cell>
          <cell r="M336">
            <v>12.11</v>
          </cell>
          <cell r="N336">
            <v>0</v>
          </cell>
        </row>
        <row r="337">
          <cell r="C337">
            <v>0</v>
          </cell>
          <cell r="D337">
            <v>0</v>
          </cell>
          <cell r="F337">
            <v>0</v>
          </cell>
          <cell r="G337">
            <v>0</v>
          </cell>
          <cell r="H337">
            <v>0</v>
          </cell>
          <cell r="I337">
            <v>0</v>
          </cell>
          <cell r="M337">
            <v>12.11</v>
          </cell>
          <cell r="N337">
            <v>0</v>
          </cell>
        </row>
        <row r="338">
          <cell r="C338">
            <v>0</v>
          </cell>
          <cell r="D338">
            <v>0</v>
          </cell>
          <cell r="F338">
            <v>0</v>
          </cell>
          <cell r="G338">
            <v>0</v>
          </cell>
          <cell r="H338">
            <v>0</v>
          </cell>
          <cell r="I338">
            <v>0</v>
          </cell>
          <cell r="M338">
            <v>12.11</v>
          </cell>
          <cell r="N338">
            <v>0</v>
          </cell>
        </row>
        <row r="339">
          <cell r="C339" t="str">
            <v xml:space="preserve">TOTAL </v>
          </cell>
          <cell r="I339">
            <v>8.129999999999999</v>
          </cell>
        </row>
        <row r="340">
          <cell r="C340" t="str">
            <v>BDI %</v>
          </cell>
          <cell r="H340">
            <v>0</v>
          </cell>
          <cell r="I340">
            <v>0</v>
          </cell>
        </row>
        <row r="341">
          <cell r="A341">
            <v>12</v>
          </cell>
          <cell r="C341" t="str">
            <v>TOTAL DO SERVIÇO</v>
          </cell>
          <cell r="I341">
            <v>8.129999999999999</v>
          </cell>
          <cell r="K341" t="e">
            <v>#REF!</v>
          </cell>
          <cell r="L341" t="e">
            <v>#REF!</v>
          </cell>
        </row>
        <row r="342">
          <cell r="C342" t="str">
            <v>AGESPISA - AREAIS</v>
          </cell>
        </row>
        <row r="344">
          <cell r="C344" t="str">
            <v>COMPOSIÇÃO DE PREÇO UNITÁRIO</v>
          </cell>
        </row>
        <row r="346">
          <cell r="B346">
            <v>13</v>
          </cell>
          <cell r="C346">
            <v>13</v>
          </cell>
          <cell r="D346" t="str">
            <v>TUBO FºFº JGS CLASSE K-7 DN 700</v>
          </cell>
          <cell r="I346" t="str">
            <v>M</v>
          </cell>
          <cell r="K346">
            <v>1543.38</v>
          </cell>
        </row>
        <row r="348">
          <cell r="C348" t="str">
            <v>CÓDIGO</v>
          </cell>
          <cell r="D348" t="str">
            <v>DESCRIÇÃO DO SERVIÇO</v>
          </cell>
          <cell r="F348" t="str">
            <v>UNIDADE</v>
          </cell>
          <cell r="G348" t="str">
            <v>COEF.</v>
          </cell>
          <cell r="H348" t="str">
            <v>PR. UNITÁRIO</v>
          </cell>
          <cell r="I348" t="str">
            <v>PR. TOTAL</v>
          </cell>
        </row>
        <row r="349">
          <cell r="C349" t="str">
            <v>IN1278</v>
          </cell>
          <cell r="D349" t="str">
            <v>LUBRIFICANTE P/ANEL DE         NEOPRENE</v>
          </cell>
          <cell r="F349" t="str">
            <v>kg</v>
          </cell>
          <cell r="G349">
            <v>0.02</v>
          </cell>
          <cell r="H349">
            <v>9.32</v>
          </cell>
          <cell r="I349">
            <v>0.19</v>
          </cell>
          <cell r="K349" t="str">
            <v>IN1278</v>
          </cell>
          <cell r="L349">
            <v>0.02</v>
          </cell>
          <cell r="M349">
            <v>1543.38</v>
          </cell>
          <cell r="N349">
            <v>30.867600000000003</v>
          </cell>
        </row>
        <row r="350">
          <cell r="C350" t="str">
            <v>IN1721</v>
          </cell>
          <cell r="D350" t="str">
            <v>Tubo de Fº Fº classe k-7 700mm</v>
          </cell>
          <cell r="F350" t="str">
            <v>m</v>
          </cell>
          <cell r="G350">
            <v>1.02</v>
          </cell>
          <cell r="H350">
            <v>1027.2</v>
          </cell>
          <cell r="I350">
            <v>1047.74</v>
          </cell>
          <cell r="K350" t="str">
            <v>IN1721</v>
          </cell>
          <cell r="L350">
            <v>1.2</v>
          </cell>
          <cell r="M350">
            <v>1543.38</v>
          </cell>
          <cell r="N350">
            <v>1852.056</v>
          </cell>
        </row>
        <row r="351">
          <cell r="C351" t="str">
            <v>IN1722</v>
          </cell>
          <cell r="D351" t="str">
            <v>ANEL LABIAL NEOPRENE 700MM</v>
          </cell>
          <cell r="F351" t="str">
            <v>un</v>
          </cell>
          <cell r="G351">
            <v>1</v>
          </cell>
          <cell r="H351">
            <v>10.199999999999999</v>
          </cell>
          <cell r="I351">
            <v>10.199999999999999</v>
          </cell>
          <cell r="K351" t="str">
            <v>IN1722</v>
          </cell>
          <cell r="L351">
            <v>1</v>
          </cell>
          <cell r="M351">
            <v>1543.38</v>
          </cell>
          <cell r="N351">
            <v>1543.38</v>
          </cell>
        </row>
        <row r="352">
          <cell r="C352">
            <v>0</v>
          </cell>
          <cell r="D352">
            <v>0</v>
          </cell>
          <cell r="F352">
            <v>0</v>
          </cell>
          <cell r="G352">
            <v>0</v>
          </cell>
          <cell r="H352">
            <v>0</v>
          </cell>
          <cell r="I352">
            <v>0</v>
          </cell>
          <cell r="M352">
            <v>1543.38</v>
          </cell>
          <cell r="N352">
            <v>0</v>
          </cell>
        </row>
        <row r="353">
          <cell r="C353">
            <v>0</v>
          </cell>
          <cell r="D353">
            <v>0</v>
          </cell>
          <cell r="F353">
            <v>0</v>
          </cell>
          <cell r="G353">
            <v>0</v>
          </cell>
          <cell r="H353">
            <v>0</v>
          </cell>
          <cell r="I353">
            <v>0</v>
          </cell>
          <cell r="M353">
            <v>1543.38</v>
          </cell>
          <cell r="N353">
            <v>0</v>
          </cell>
        </row>
        <row r="354">
          <cell r="C354">
            <v>0</v>
          </cell>
          <cell r="D354">
            <v>0</v>
          </cell>
          <cell r="F354">
            <v>0</v>
          </cell>
          <cell r="G354">
            <v>0</v>
          </cell>
          <cell r="H354">
            <v>0</v>
          </cell>
          <cell r="I354">
            <v>0</v>
          </cell>
          <cell r="M354">
            <v>1543.38</v>
          </cell>
          <cell r="N354">
            <v>0</v>
          </cell>
        </row>
        <row r="355">
          <cell r="C355">
            <v>0</v>
          </cell>
          <cell r="D355">
            <v>0</v>
          </cell>
          <cell r="F355">
            <v>0</v>
          </cell>
          <cell r="G355">
            <v>0</v>
          </cell>
          <cell r="H355">
            <v>0</v>
          </cell>
          <cell r="I355">
            <v>0</v>
          </cell>
          <cell r="M355">
            <v>1543.38</v>
          </cell>
          <cell r="N355">
            <v>0</v>
          </cell>
        </row>
        <row r="356">
          <cell r="C356">
            <v>0</v>
          </cell>
          <cell r="D356">
            <v>0</v>
          </cell>
          <cell r="F356">
            <v>0</v>
          </cell>
          <cell r="G356">
            <v>0</v>
          </cell>
          <cell r="H356">
            <v>0</v>
          </cell>
          <cell r="I356">
            <v>0</v>
          </cell>
          <cell r="M356">
            <v>1543.38</v>
          </cell>
          <cell r="N356">
            <v>0</v>
          </cell>
        </row>
        <row r="357">
          <cell r="C357">
            <v>0</v>
          </cell>
          <cell r="D357">
            <v>0</v>
          </cell>
          <cell r="F357">
            <v>0</v>
          </cell>
          <cell r="G357">
            <v>0</v>
          </cell>
          <cell r="H357">
            <v>0</v>
          </cell>
          <cell r="I357">
            <v>0</v>
          </cell>
          <cell r="M357">
            <v>1543.38</v>
          </cell>
          <cell r="N357">
            <v>0</v>
          </cell>
        </row>
        <row r="358">
          <cell r="C358">
            <v>0</v>
          </cell>
          <cell r="D358">
            <v>0</v>
          </cell>
          <cell r="F358">
            <v>0</v>
          </cell>
          <cell r="G358">
            <v>0</v>
          </cell>
          <cell r="H358">
            <v>0</v>
          </cell>
          <cell r="I358">
            <v>0</v>
          </cell>
          <cell r="M358">
            <v>1543.38</v>
          </cell>
          <cell r="N358">
            <v>0</v>
          </cell>
        </row>
        <row r="359">
          <cell r="C359">
            <v>0</v>
          </cell>
          <cell r="D359">
            <v>0</v>
          </cell>
          <cell r="F359">
            <v>0</v>
          </cell>
          <cell r="G359">
            <v>0</v>
          </cell>
          <cell r="H359">
            <v>0</v>
          </cell>
          <cell r="I359">
            <v>0</v>
          </cell>
          <cell r="M359">
            <v>1543.38</v>
          </cell>
          <cell r="N359">
            <v>0</v>
          </cell>
        </row>
        <row r="360">
          <cell r="C360">
            <v>0</v>
          </cell>
          <cell r="D360">
            <v>0</v>
          </cell>
          <cell r="F360">
            <v>0</v>
          </cell>
          <cell r="G360">
            <v>0</v>
          </cell>
          <cell r="H360">
            <v>0</v>
          </cell>
          <cell r="I360">
            <v>0</v>
          </cell>
          <cell r="M360">
            <v>1543.38</v>
          </cell>
          <cell r="N360">
            <v>0</v>
          </cell>
        </row>
        <row r="361">
          <cell r="C361">
            <v>0</v>
          </cell>
          <cell r="D361">
            <v>0</v>
          </cell>
          <cell r="F361">
            <v>0</v>
          </cell>
          <cell r="G361">
            <v>0</v>
          </cell>
          <cell r="H361">
            <v>0</v>
          </cell>
          <cell r="I361">
            <v>0</v>
          </cell>
          <cell r="M361">
            <v>1543.38</v>
          </cell>
          <cell r="N361">
            <v>0</v>
          </cell>
        </row>
        <row r="362">
          <cell r="C362">
            <v>0</v>
          </cell>
          <cell r="D362">
            <v>0</v>
          </cell>
          <cell r="F362">
            <v>0</v>
          </cell>
          <cell r="G362">
            <v>0</v>
          </cell>
          <cell r="H362">
            <v>0</v>
          </cell>
          <cell r="I362">
            <v>0</v>
          </cell>
          <cell r="M362">
            <v>1543.38</v>
          </cell>
          <cell r="N362">
            <v>0</v>
          </cell>
        </row>
        <row r="363">
          <cell r="C363">
            <v>0</v>
          </cell>
          <cell r="D363">
            <v>0</v>
          </cell>
          <cell r="F363">
            <v>0</v>
          </cell>
          <cell r="G363">
            <v>0</v>
          </cell>
          <cell r="H363">
            <v>0</v>
          </cell>
          <cell r="I363">
            <v>0</v>
          </cell>
          <cell r="M363">
            <v>1543.38</v>
          </cell>
          <cell r="N363">
            <v>0</v>
          </cell>
        </row>
        <row r="364">
          <cell r="C364">
            <v>0</v>
          </cell>
          <cell r="D364">
            <v>0</v>
          </cell>
          <cell r="F364">
            <v>0</v>
          </cell>
          <cell r="G364">
            <v>0</v>
          </cell>
          <cell r="H364">
            <v>0</v>
          </cell>
          <cell r="I364">
            <v>0</v>
          </cell>
          <cell r="M364">
            <v>1543.38</v>
          </cell>
          <cell r="N364">
            <v>0</v>
          </cell>
        </row>
        <row r="365">
          <cell r="C365">
            <v>0</v>
          </cell>
          <cell r="D365">
            <v>0</v>
          </cell>
          <cell r="F365">
            <v>0</v>
          </cell>
          <cell r="G365">
            <v>0</v>
          </cell>
          <cell r="H365">
            <v>0</v>
          </cell>
          <cell r="I365">
            <v>0</v>
          </cell>
          <cell r="M365">
            <v>1543.38</v>
          </cell>
          <cell r="N365">
            <v>0</v>
          </cell>
        </row>
        <row r="366">
          <cell r="C366">
            <v>0</v>
          </cell>
          <cell r="D366">
            <v>0</v>
          </cell>
          <cell r="F366">
            <v>0</v>
          </cell>
          <cell r="G366">
            <v>0</v>
          </cell>
          <cell r="H366">
            <v>0</v>
          </cell>
          <cell r="I366">
            <v>0</v>
          </cell>
          <cell r="M366">
            <v>1543.38</v>
          </cell>
          <cell r="N366">
            <v>0</v>
          </cell>
        </row>
        <row r="367">
          <cell r="C367">
            <v>0</v>
          </cell>
          <cell r="D367">
            <v>0</v>
          </cell>
          <cell r="F367">
            <v>0</v>
          </cell>
          <cell r="G367">
            <v>0</v>
          </cell>
          <cell r="H367">
            <v>0</v>
          </cell>
          <cell r="I367">
            <v>0</v>
          </cell>
          <cell r="M367">
            <v>1543.38</v>
          </cell>
          <cell r="N367">
            <v>0</v>
          </cell>
        </row>
        <row r="368">
          <cell r="C368">
            <v>0</v>
          </cell>
          <cell r="D368">
            <v>0</v>
          </cell>
          <cell r="F368">
            <v>0</v>
          </cell>
          <cell r="G368">
            <v>0</v>
          </cell>
          <cell r="H368">
            <v>0</v>
          </cell>
          <cell r="I368">
            <v>0</v>
          </cell>
          <cell r="M368">
            <v>1543.38</v>
          </cell>
          <cell r="N368">
            <v>0</v>
          </cell>
        </row>
        <row r="369">
          <cell r="C369">
            <v>0</v>
          </cell>
          <cell r="D369">
            <v>0</v>
          </cell>
          <cell r="F369">
            <v>0</v>
          </cell>
          <cell r="G369">
            <v>0</v>
          </cell>
          <cell r="H369">
            <v>0</v>
          </cell>
          <cell r="I369">
            <v>0</v>
          </cell>
          <cell r="M369">
            <v>1543.38</v>
          </cell>
          <cell r="N369">
            <v>0</v>
          </cell>
        </row>
        <row r="370">
          <cell r="C370" t="str">
            <v xml:space="preserve">TOTAL </v>
          </cell>
          <cell r="I370">
            <v>1058.1300000000001</v>
          </cell>
        </row>
        <row r="371">
          <cell r="C371" t="str">
            <v>BDI %</v>
          </cell>
          <cell r="H371">
            <v>0</v>
          </cell>
          <cell r="I371">
            <v>0</v>
          </cell>
        </row>
        <row r="372">
          <cell r="A372">
            <v>13</v>
          </cell>
          <cell r="C372" t="str">
            <v>TOTAL DO SERVIÇO</v>
          </cell>
          <cell r="I372">
            <v>1058.1300000000001</v>
          </cell>
          <cell r="K372" t="e">
            <v>#REF!</v>
          </cell>
          <cell r="L372" t="e">
            <v>#REF!</v>
          </cell>
        </row>
        <row r="373">
          <cell r="C373" t="str">
            <v>AGESPISA - AREAIS</v>
          </cell>
        </row>
        <row r="375">
          <cell r="C375" t="str">
            <v>COMPOSIÇÃO DE PREÇO UNITÁRIO</v>
          </cell>
        </row>
        <row r="377">
          <cell r="B377">
            <v>14</v>
          </cell>
          <cell r="C377">
            <v>14</v>
          </cell>
          <cell r="D377" t="str">
            <v>ESCORAMENTO DESCONTÍNUO COM PRANCHAS DE MADEIRA</v>
          </cell>
          <cell r="I377" t="str">
            <v>M2</v>
          </cell>
          <cell r="K377">
            <v>13.56</v>
          </cell>
        </row>
        <row r="379">
          <cell r="C379" t="str">
            <v>CÓDIGO</v>
          </cell>
          <cell r="D379" t="str">
            <v>DESCRIÇÃO DO SERVIÇO</v>
          </cell>
          <cell r="F379" t="str">
            <v>UNIDADE</v>
          </cell>
          <cell r="G379" t="str">
            <v>COEF.</v>
          </cell>
          <cell r="H379" t="str">
            <v>PR. UNITÁRIO</v>
          </cell>
          <cell r="I379" t="str">
            <v>PR. TOTAL</v>
          </cell>
        </row>
        <row r="380">
          <cell r="C380" t="str">
            <v>IH0006</v>
          </cell>
          <cell r="D380" t="str">
            <v>SERVENTE</v>
          </cell>
          <cell r="F380" t="str">
            <v>H</v>
          </cell>
          <cell r="G380">
            <v>0.69330000000000003</v>
          </cell>
          <cell r="H380">
            <v>4.4723219814241482</v>
          </cell>
          <cell r="I380">
            <v>3.1</v>
          </cell>
          <cell r="K380" t="str">
            <v>IH0006</v>
          </cell>
          <cell r="L380">
            <v>0.69330000000000003</v>
          </cell>
          <cell r="M380">
            <v>13.56</v>
          </cell>
          <cell r="N380">
            <v>9.4011480000000009</v>
          </cell>
        </row>
        <row r="381">
          <cell r="C381" t="str">
            <v>IH0070</v>
          </cell>
          <cell r="D381" t="str">
            <v>CARPINTEIRO</v>
          </cell>
          <cell r="F381" t="str">
            <v>H</v>
          </cell>
          <cell r="G381">
            <v>0.34660000000000002</v>
          </cell>
          <cell r="H381">
            <v>6.2786377708978325</v>
          </cell>
          <cell r="I381">
            <v>2.1800000000000002</v>
          </cell>
          <cell r="K381" t="str">
            <v>IH0070</v>
          </cell>
          <cell r="L381">
            <v>0.34660000000000002</v>
          </cell>
          <cell r="M381">
            <v>13.56</v>
          </cell>
          <cell r="N381">
            <v>4.6998960000000007</v>
          </cell>
        </row>
        <row r="382">
          <cell r="C382" t="str">
            <v>IM3680</v>
          </cell>
          <cell r="D382" t="str">
            <v>VIGA DE PEROBA 6 x 16 cm</v>
          </cell>
          <cell r="F382" t="str">
            <v>M</v>
          </cell>
          <cell r="G382">
            <v>0.1</v>
          </cell>
          <cell r="H382">
            <v>12.2</v>
          </cell>
          <cell r="I382">
            <v>1.22</v>
          </cell>
          <cell r="K382" t="str">
            <v>IM3680</v>
          </cell>
          <cell r="L382">
            <v>0.1</v>
          </cell>
          <cell r="M382">
            <v>13.56</v>
          </cell>
          <cell r="N382">
            <v>1.3560000000000001</v>
          </cell>
        </row>
        <row r="383">
          <cell r="C383" t="str">
            <v>IM3697</v>
          </cell>
          <cell r="D383" t="str">
            <v>ESTRONCA DE EUCALIPTO 20 cm    COM CASCA</v>
          </cell>
          <cell r="F383" t="str">
            <v>M</v>
          </cell>
          <cell r="G383">
            <v>7.6999999999999999E-2</v>
          </cell>
          <cell r="H383">
            <v>5.81</v>
          </cell>
          <cell r="I383">
            <v>0.45</v>
          </cell>
          <cell r="K383" t="str">
            <v>IM3697</v>
          </cell>
          <cell r="L383">
            <v>7.6999999999999999E-2</v>
          </cell>
          <cell r="M383">
            <v>13.56</v>
          </cell>
          <cell r="N383">
            <v>1.0441199999999999</v>
          </cell>
        </row>
        <row r="384">
          <cell r="C384" t="str">
            <v>IM3698</v>
          </cell>
          <cell r="D384" t="str">
            <v>PRANCHA DE PEROBA 2.7 X 30 CM</v>
          </cell>
          <cell r="F384" t="str">
            <v>M</v>
          </cell>
          <cell r="G384">
            <v>0.3</v>
          </cell>
          <cell r="H384">
            <v>10.199999999999999</v>
          </cell>
          <cell r="I384">
            <v>3.06</v>
          </cell>
          <cell r="K384" t="str">
            <v>IM3698</v>
          </cell>
          <cell r="L384">
            <v>0.3</v>
          </cell>
          <cell r="M384">
            <v>13.56</v>
          </cell>
          <cell r="N384">
            <v>4.0679999999999996</v>
          </cell>
        </row>
        <row r="385">
          <cell r="C385">
            <v>0</v>
          </cell>
          <cell r="D385">
            <v>0</v>
          </cell>
          <cell r="F385">
            <v>0</v>
          </cell>
          <cell r="G385">
            <v>0</v>
          </cell>
          <cell r="H385">
            <v>0</v>
          </cell>
          <cell r="I385">
            <v>0</v>
          </cell>
          <cell r="M385">
            <v>13.56</v>
          </cell>
          <cell r="N385">
            <v>0</v>
          </cell>
        </row>
        <row r="386">
          <cell r="C386">
            <v>0</v>
          </cell>
          <cell r="D386">
            <v>0</v>
          </cell>
          <cell r="F386">
            <v>0</v>
          </cell>
          <cell r="G386">
            <v>0</v>
          </cell>
          <cell r="H386">
            <v>0</v>
          </cell>
          <cell r="I386">
            <v>0</v>
          </cell>
          <cell r="M386">
            <v>13.56</v>
          </cell>
          <cell r="N386">
            <v>0</v>
          </cell>
        </row>
        <row r="387">
          <cell r="C387">
            <v>0</v>
          </cell>
          <cell r="D387">
            <v>0</v>
          </cell>
          <cell r="F387">
            <v>0</v>
          </cell>
          <cell r="G387">
            <v>0</v>
          </cell>
          <cell r="H387">
            <v>0</v>
          </cell>
          <cell r="I387">
            <v>0</v>
          </cell>
          <cell r="M387">
            <v>13.56</v>
          </cell>
          <cell r="N387">
            <v>0</v>
          </cell>
        </row>
        <row r="388">
          <cell r="C388">
            <v>0</v>
          </cell>
          <cell r="D388">
            <v>0</v>
          </cell>
          <cell r="F388">
            <v>0</v>
          </cell>
          <cell r="G388">
            <v>0</v>
          </cell>
          <cell r="H388">
            <v>0</v>
          </cell>
          <cell r="I388">
            <v>0</v>
          </cell>
          <cell r="M388">
            <v>13.56</v>
          </cell>
          <cell r="N388">
            <v>0</v>
          </cell>
        </row>
        <row r="389">
          <cell r="C389">
            <v>0</v>
          </cell>
          <cell r="D389">
            <v>0</v>
          </cell>
          <cell r="F389">
            <v>0</v>
          </cell>
          <cell r="G389">
            <v>0</v>
          </cell>
          <cell r="H389">
            <v>0</v>
          </cell>
          <cell r="I389">
            <v>0</v>
          </cell>
          <cell r="M389">
            <v>13.56</v>
          </cell>
          <cell r="N389">
            <v>0</v>
          </cell>
        </row>
        <row r="390">
          <cell r="C390">
            <v>0</v>
          </cell>
          <cell r="D390">
            <v>0</v>
          </cell>
          <cell r="F390">
            <v>0</v>
          </cell>
          <cell r="G390">
            <v>0</v>
          </cell>
          <cell r="H390">
            <v>0</v>
          </cell>
          <cell r="I390">
            <v>0</v>
          </cell>
          <cell r="M390">
            <v>13.56</v>
          </cell>
          <cell r="N390">
            <v>0</v>
          </cell>
        </row>
        <row r="391">
          <cell r="C391">
            <v>0</v>
          </cell>
          <cell r="D391">
            <v>0</v>
          </cell>
          <cell r="F391">
            <v>0</v>
          </cell>
          <cell r="G391">
            <v>0</v>
          </cell>
          <cell r="H391">
            <v>0</v>
          </cell>
          <cell r="I391">
            <v>0</v>
          </cell>
          <cell r="M391">
            <v>13.56</v>
          </cell>
          <cell r="N391">
            <v>0</v>
          </cell>
        </row>
        <row r="392">
          <cell r="C392">
            <v>0</v>
          </cell>
          <cell r="D392">
            <v>0</v>
          </cell>
          <cell r="F392">
            <v>0</v>
          </cell>
          <cell r="G392">
            <v>0</v>
          </cell>
          <cell r="H392">
            <v>0</v>
          </cell>
          <cell r="I392">
            <v>0</v>
          </cell>
          <cell r="M392">
            <v>13.56</v>
          </cell>
          <cell r="N392">
            <v>0</v>
          </cell>
        </row>
        <row r="393">
          <cell r="C393">
            <v>0</v>
          </cell>
          <cell r="D393">
            <v>0</v>
          </cell>
          <cell r="F393">
            <v>0</v>
          </cell>
          <cell r="G393">
            <v>0</v>
          </cell>
          <cell r="H393">
            <v>0</v>
          </cell>
          <cell r="I393">
            <v>0</v>
          </cell>
          <cell r="M393">
            <v>13.56</v>
          </cell>
          <cell r="N393">
            <v>0</v>
          </cell>
        </row>
        <row r="394">
          <cell r="C394">
            <v>0</v>
          </cell>
          <cell r="D394">
            <v>0</v>
          </cell>
          <cell r="F394">
            <v>0</v>
          </cell>
          <cell r="G394">
            <v>0</v>
          </cell>
          <cell r="H394">
            <v>0</v>
          </cell>
          <cell r="I394">
            <v>0</v>
          </cell>
          <cell r="M394">
            <v>13.56</v>
          </cell>
          <cell r="N394">
            <v>0</v>
          </cell>
        </row>
        <row r="395">
          <cell r="C395">
            <v>0</v>
          </cell>
          <cell r="D395">
            <v>0</v>
          </cell>
          <cell r="F395">
            <v>0</v>
          </cell>
          <cell r="G395">
            <v>0</v>
          </cell>
          <cell r="H395">
            <v>0</v>
          </cell>
          <cell r="I395">
            <v>0</v>
          </cell>
          <cell r="M395">
            <v>13.56</v>
          </cell>
          <cell r="N395">
            <v>0</v>
          </cell>
        </row>
        <row r="396">
          <cell r="C396">
            <v>0</v>
          </cell>
          <cell r="D396">
            <v>0</v>
          </cell>
          <cell r="F396">
            <v>0</v>
          </cell>
          <cell r="G396">
            <v>0</v>
          </cell>
          <cell r="H396">
            <v>0</v>
          </cell>
          <cell r="I396">
            <v>0</v>
          </cell>
          <cell r="M396">
            <v>13.56</v>
          </cell>
          <cell r="N396">
            <v>0</v>
          </cell>
        </row>
        <row r="397">
          <cell r="C397">
            <v>0</v>
          </cell>
          <cell r="D397">
            <v>0</v>
          </cell>
          <cell r="F397">
            <v>0</v>
          </cell>
          <cell r="G397">
            <v>0</v>
          </cell>
          <cell r="H397">
            <v>0</v>
          </cell>
          <cell r="I397">
            <v>0</v>
          </cell>
          <cell r="M397">
            <v>13.56</v>
          </cell>
          <cell r="N397">
            <v>0</v>
          </cell>
        </row>
        <row r="398">
          <cell r="C398">
            <v>0</v>
          </cell>
          <cell r="D398">
            <v>0</v>
          </cell>
          <cell r="F398">
            <v>0</v>
          </cell>
          <cell r="G398">
            <v>0</v>
          </cell>
          <cell r="H398">
            <v>0</v>
          </cell>
          <cell r="I398">
            <v>0</v>
          </cell>
          <cell r="M398">
            <v>13.56</v>
          </cell>
          <cell r="N398">
            <v>0</v>
          </cell>
        </row>
        <row r="399">
          <cell r="C399">
            <v>0</v>
          </cell>
          <cell r="D399">
            <v>0</v>
          </cell>
          <cell r="F399">
            <v>0</v>
          </cell>
          <cell r="G399">
            <v>0</v>
          </cell>
          <cell r="H399">
            <v>0</v>
          </cell>
          <cell r="I399">
            <v>0</v>
          </cell>
          <cell r="M399">
            <v>13.56</v>
          </cell>
          <cell r="N399">
            <v>0</v>
          </cell>
        </row>
        <row r="400">
          <cell r="C400">
            <v>0</v>
          </cell>
          <cell r="D400">
            <v>0</v>
          </cell>
          <cell r="F400">
            <v>0</v>
          </cell>
          <cell r="G400">
            <v>0</v>
          </cell>
          <cell r="H400">
            <v>0</v>
          </cell>
          <cell r="I400">
            <v>0</v>
          </cell>
          <cell r="M400">
            <v>13.56</v>
          </cell>
          <cell r="N400">
            <v>0</v>
          </cell>
        </row>
        <row r="401">
          <cell r="C401" t="str">
            <v xml:space="preserve">TOTAL </v>
          </cell>
          <cell r="I401">
            <v>10.01</v>
          </cell>
        </row>
        <row r="402">
          <cell r="C402" t="str">
            <v>BDI %</v>
          </cell>
          <cell r="H402">
            <v>0</v>
          </cell>
          <cell r="I402">
            <v>0</v>
          </cell>
        </row>
        <row r="403">
          <cell r="A403">
            <v>14</v>
          </cell>
          <cell r="C403" t="str">
            <v>TOTAL DO SERVIÇO</v>
          </cell>
          <cell r="I403">
            <v>10.01</v>
          </cell>
          <cell r="K403">
            <v>13.56</v>
          </cell>
          <cell r="L403">
            <v>-0.26179941002949858</v>
          </cell>
        </row>
        <row r="404">
          <cell r="C404" t="str">
            <v>AGESPISA - AREAIS</v>
          </cell>
        </row>
        <row r="406">
          <cell r="C406" t="str">
            <v>COMPOSIÇÃO DE PREÇO UNITÁRIO</v>
          </cell>
        </row>
        <row r="408">
          <cell r="B408">
            <v>15</v>
          </cell>
          <cell r="C408">
            <v>15</v>
          </cell>
          <cell r="D408" t="str">
            <v>TUBO FºFº JGS CLASSE K-7 DN 500</v>
          </cell>
          <cell r="I408" t="str">
            <v>M</v>
          </cell>
          <cell r="K408">
            <v>983.69</v>
          </cell>
        </row>
        <row r="410">
          <cell r="C410" t="str">
            <v>CÓDIGO</v>
          </cell>
          <cell r="D410" t="str">
            <v>DESCRIÇÃO DO SERVIÇO</v>
          </cell>
          <cell r="F410" t="str">
            <v>UNIDADE</v>
          </cell>
          <cell r="G410" t="str">
            <v>COEF.</v>
          </cell>
          <cell r="H410" t="str">
            <v>PR. UNITÁRIO</v>
          </cell>
          <cell r="I410" t="str">
            <v>PR. TOTAL</v>
          </cell>
        </row>
        <row r="411">
          <cell r="C411" t="str">
            <v>IN1278</v>
          </cell>
          <cell r="D411" t="str">
            <v>LUBRIFICANTE P/ANEL DE         NEOPRENE</v>
          </cell>
          <cell r="F411" t="str">
            <v>kg</v>
          </cell>
          <cell r="G411">
            <v>1.4999999999999999E-2</v>
          </cell>
          <cell r="H411">
            <v>9.32</v>
          </cell>
          <cell r="I411">
            <v>0.14000000000000001</v>
          </cell>
          <cell r="K411" t="str">
            <v>IN1278</v>
          </cell>
          <cell r="L411">
            <v>1.4999999999999999E-2</v>
          </cell>
          <cell r="M411">
            <v>983.69</v>
          </cell>
          <cell r="N411">
            <v>14.75535</v>
          </cell>
        </row>
        <row r="412">
          <cell r="C412" t="str">
            <v>IN1723</v>
          </cell>
          <cell r="D412" t="str">
            <v>Tubo de Fº Fº classe k-7 500mm</v>
          </cell>
          <cell r="F412" t="str">
            <v>m</v>
          </cell>
          <cell r="G412">
            <v>1.02</v>
          </cell>
          <cell r="H412">
            <v>534.26</v>
          </cell>
          <cell r="I412">
            <v>544.95000000000005</v>
          </cell>
          <cell r="K412" t="str">
            <v>IN1723</v>
          </cell>
          <cell r="L412">
            <v>1.2</v>
          </cell>
          <cell r="M412">
            <v>983.69</v>
          </cell>
          <cell r="N412">
            <v>1180.4280000000001</v>
          </cell>
        </row>
        <row r="413">
          <cell r="C413" t="str">
            <v>IN1724</v>
          </cell>
          <cell r="D413" t="str">
            <v>ANEL LABIAL NEOPRENE 500MM</v>
          </cell>
          <cell r="F413" t="str">
            <v>un</v>
          </cell>
          <cell r="G413">
            <v>1</v>
          </cell>
          <cell r="H413">
            <v>10.199999999999999</v>
          </cell>
          <cell r="I413">
            <v>10.199999999999999</v>
          </cell>
          <cell r="K413" t="str">
            <v>IN1724</v>
          </cell>
          <cell r="L413">
            <v>1</v>
          </cell>
          <cell r="M413">
            <v>983.69</v>
          </cell>
          <cell r="N413">
            <v>983.69</v>
          </cell>
        </row>
        <row r="414">
          <cell r="C414">
            <v>0</v>
          </cell>
          <cell r="D414">
            <v>0</v>
          </cell>
          <cell r="F414">
            <v>0</v>
          </cell>
          <cell r="G414">
            <v>0</v>
          </cell>
          <cell r="H414">
            <v>0</v>
          </cell>
          <cell r="I414">
            <v>0</v>
          </cell>
          <cell r="M414">
            <v>983.69</v>
          </cell>
          <cell r="N414">
            <v>0</v>
          </cell>
        </row>
        <row r="415">
          <cell r="C415">
            <v>0</v>
          </cell>
          <cell r="D415">
            <v>0</v>
          </cell>
          <cell r="F415">
            <v>0</v>
          </cell>
          <cell r="G415">
            <v>0</v>
          </cell>
          <cell r="H415">
            <v>0</v>
          </cell>
          <cell r="I415">
            <v>0</v>
          </cell>
          <cell r="M415">
            <v>983.69</v>
          </cell>
          <cell r="N415">
            <v>0</v>
          </cell>
        </row>
        <row r="416">
          <cell r="C416">
            <v>0</v>
          </cell>
          <cell r="D416">
            <v>0</v>
          </cell>
          <cell r="F416">
            <v>0</v>
          </cell>
          <cell r="G416">
            <v>0</v>
          </cell>
          <cell r="H416">
            <v>0</v>
          </cell>
          <cell r="I416">
            <v>0</v>
          </cell>
          <cell r="M416">
            <v>983.69</v>
          </cell>
          <cell r="N416">
            <v>0</v>
          </cell>
        </row>
        <row r="417">
          <cell r="C417">
            <v>0</v>
          </cell>
          <cell r="D417">
            <v>0</v>
          </cell>
          <cell r="F417">
            <v>0</v>
          </cell>
          <cell r="G417">
            <v>0</v>
          </cell>
          <cell r="H417">
            <v>0</v>
          </cell>
          <cell r="I417">
            <v>0</v>
          </cell>
          <cell r="M417">
            <v>983.69</v>
          </cell>
          <cell r="N417">
            <v>0</v>
          </cell>
        </row>
        <row r="418">
          <cell r="C418">
            <v>0</v>
          </cell>
          <cell r="D418">
            <v>0</v>
          </cell>
          <cell r="F418">
            <v>0</v>
          </cell>
          <cell r="G418">
            <v>0</v>
          </cell>
          <cell r="H418">
            <v>0</v>
          </cell>
          <cell r="I418">
            <v>0</v>
          </cell>
          <cell r="M418">
            <v>983.69</v>
          </cell>
          <cell r="N418">
            <v>0</v>
          </cell>
        </row>
        <row r="419">
          <cell r="C419">
            <v>0</v>
          </cell>
          <cell r="D419">
            <v>0</v>
          </cell>
          <cell r="F419">
            <v>0</v>
          </cell>
          <cell r="G419">
            <v>0</v>
          </cell>
          <cell r="H419">
            <v>0</v>
          </cell>
          <cell r="I419">
            <v>0</v>
          </cell>
          <cell r="M419">
            <v>983.69</v>
          </cell>
          <cell r="N419">
            <v>0</v>
          </cell>
        </row>
        <row r="420">
          <cell r="C420">
            <v>0</v>
          </cell>
          <cell r="D420">
            <v>0</v>
          </cell>
          <cell r="F420">
            <v>0</v>
          </cell>
          <cell r="G420">
            <v>0</v>
          </cell>
          <cell r="H420">
            <v>0</v>
          </cell>
          <cell r="I420">
            <v>0</v>
          </cell>
          <cell r="M420">
            <v>983.69</v>
          </cell>
          <cell r="N420">
            <v>0</v>
          </cell>
        </row>
        <row r="421">
          <cell r="C421">
            <v>0</v>
          </cell>
          <cell r="D421">
            <v>0</v>
          </cell>
          <cell r="F421">
            <v>0</v>
          </cell>
          <cell r="G421">
            <v>0</v>
          </cell>
          <cell r="H421">
            <v>0</v>
          </cell>
          <cell r="I421">
            <v>0</v>
          </cell>
          <cell r="M421">
            <v>983.69</v>
          </cell>
          <cell r="N421">
            <v>0</v>
          </cell>
        </row>
        <row r="422">
          <cell r="C422">
            <v>0</v>
          </cell>
          <cell r="D422">
            <v>0</v>
          </cell>
          <cell r="F422">
            <v>0</v>
          </cell>
          <cell r="G422">
            <v>0</v>
          </cell>
          <cell r="H422">
            <v>0</v>
          </cell>
          <cell r="I422">
            <v>0</v>
          </cell>
          <cell r="M422">
            <v>983.69</v>
          </cell>
          <cell r="N422">
            <v>0</v>
          </cell>
        </row>
        <row r="423">
          <cell r="C423">
            <v>0</v>
          </cell>
          <cell r="D423">
            <v>0</v>
          </cell>
          <cell r="F423">
            <v>0</v>
          </cell>
          <cell r="G423">
            <v>0</v>
          </cell>
          <cell r="H423">
            <v>0</v>
          </cell>
          <cell r="I423">
            <v>0</v>
          </cell>
          <cell r="M423">
            <v>983.69</v>
          </cell>
          <cell r="N423">
            <v>0</v>
          </cell>
        </row>
        <row r="424">
          <cell r="C424">
            <v>0</v>
          </cell>
          <cell r="D424">
            <v>0</v>
          </cell>
          <cell r="F424">
            <v>0</v>
          </cell>
          <cell r="G424">
            <v>0</v>
          </cell>
          <cell r="H424">
            <v>0</v>
          </cell>
          <cell r="I424">
            <v>0</v>
          </cell>
          <cell r="M424">
            <v>983.69</v>
          </cell>
          <cell r="N424">
            <v>0</v>
          </cell>
        </row>
        <row r="425">
          <cell r="C425">
            <v>0</v>
          </cell>
          <cell r="D425">
            <v>0</v>
          </cell>
          <cell r="F425">
            <v>0</v>
          </cell>
          <cell r="G425">
            <v>0</v>
          </cell>
          <cell r="H425">
            <v>0</v>
          </cell>
          <cell r="I425">
            <v>0</v>
          </cell>
          <cell r="M425">
            <v>983.69</v>
          </cell>
          <cell r="N425">
            <v>0</v>
          </cell>
        </row>
        <row r="426">
          <cell r="C426">
            <v>0</v>
          </cell>
          <cell r="D426">
            <v>0</v>
          </cell>
          <cell r="F426">
            <v>0</v>
          </cell>
          <cell r="G426">
            <v>0</v>
          </cell>
          <cell r="H426">
            <v>0</v>
          </cell>
          <cell r="I426">
            <v>0</v>
          </cell>
          <cell r="M426">
            <v>983.69</v>
          </cell>
          <cell r="N426">
            <v>0</v>
          </cell>
        </row>
        <row r="427">
          <cell r="C427">
            <v>0</v>
          </cell>
          <cell r="D427">
            <v>0</v>
          </cell>
          <cell r="F427">
            <v>0</v>
          </cell>
          <cell r="G427">
            <v>0</v>
          </cell>
          <cell r="H427">
            <v>0</v>
          </cell>
          <cell r="I427">
            <v>0</v>
          </cell>
          <cell r="M427">
            <v>983.69</v>
          </cell>
          <cell r="N427">
            <v>0</v>
          </cell>
        </row>
        <row r="428">
          <cell r="C428">
            <v>0</v>
          </cell>
          <cell r="D428">
            <v>0</v>
          </cell>
          <cell r="F428">
            <v>0</v>
          </cell>
          <cell r="G428">
            <v>0</v>
          </cell>
          <cell r="H428">
            <v>0</v>
          </cell>
          <cell r="I428">
            <v>0</v>
          </cell>
          <cell r="M428">
            <v>983.69</v>
          </cell>
          <cell r="N428">
            <v>0</v>
          </cell>
        </row>
        <row r="429">
          <cell r="C429">
            <v>0</v>
          </cell>
          <cell r="D429">
            <v>0</v>
          </cell>
          <cell r="F429">
            <v>0</v>
          </cell>
          <cell r="G429">
            <v>0</v>
          </cell>
          <cell r="H429">
            <v>0</v>
          </cell>
          <cell r="I429">
            <v>0</v>
          </cell>
          <cell r="M429">
            <v>983.69</v>
          </cell>
          <cell r="N429">
            <v>0</v>
          </cell>
        </row>
        <row r="430">
          <cell r="C430">
            <v>0</v>
          </cell>
          <cell r="D430">
            <v>0</v>
          </cell>
          <cell r="F430">
            <v>0</v>
          </cell>
          <cell r="G430">
            <v>0</v>
          </cell>
          <cell r="H430">
            <v>0</v>
          </cell>
          <cell r="I430">
            <v>0</v>
          </cell>
          <cell r="M430">
            <v>983.69</v>
          </cell>
          <cell r="N430">
            <v>0</v>
          </cell>
        </row>
        <row r="431">
          <cell r="C431">
            <v>0</v>
          </cell>
          <cell r="D431">
            <v>0</v>
          </cell>
          <cell r="F431">
            <v>0</v>
          </cell>
          <cell r="G431">
            <v>0</v>
          </cell>
          <cell r="H431">
            <v>0</v>
          </cell>
          <cell r="I431">
            <v>0</v>
          </cell>
          <cell r="M431">
            <v>983.69</v>
          </cell>
          <cell r="N431">
            <v>0</v>
          </cell>
        </row>
        <row r="432">
          <cell r="C432" t="str">
            <v xml:space="preserve">TOTAL </v>
          </cell>
          <cell r="I432">
            <v>555.29000000000008</v>
          </cell>
        </row>
        <row r="433">
          <cell r="C433" t="str">
            <v>BDI %</v>
          </cell>
          <cell r="H433">
            <v>0</v>
          </cell>
          <cell r="I433">
            <v>0</v>
          </cell>
        </row>
        <row r="434">
          <cell r="A434">
            <v>15</v>
          </cell>
          <cell r="C434" t="str">
            <v>TOTAL DO SERVIÇO</v>
          </cell>
          <cell r="I434">
            <v>555.29000000000008</v>
          </cell>
          <cell r="K434" t="e">
            <v>#REF!</v>
          </cell>
          <cell r="L434" t="e">
            <v>#REF!</v>
          </cell>
        </row>
        <row r="435">
          <cell r="C435" t="str">
            <v>AGESPISA - AREAIS</v>
          </cell>
        </row>
        <row r="437">
          <cell r="C437" t="str">
            <v>COMPOSIÇÃO DE PREÇO UNITÁRIO</v>
          </cell>
        </row>
        <row r="439">
          <cell r="B439">
            <v>16</v>
          </cell>
          <cell r="C439">
            <v>16</v>
          </cell>
          <cell r="D439" t="str">
            <v>ESCORAMENTO TIPO CONTINUO C/PRANCHAS DE MADEIRA</v>
          </cell>
          <cell r="I439" t="str">
            <v>M2</v>
          </cell>
          <cell r="K439">
            <v>18.010000000000002</v>
          </cell>
        </row>
        <row r="441">
          <cell r="C441" t="str">
            <v>CÓDIGO</v>
          </cell>
          <cell r="D441" t="str">
            <v>DESCRIÇÃO DO SERVIÇO</v>
          </cell>
          <cell r="F441" t="str">
            <v>UNIDADE</v>
          </cell>
          <cell r="G441" t="str">
            <v>COEF.</v>
          </cell>
          <cell r="H441" t="str">
            <v>PR. UNITÁRIO</v>
          </cell>
          <cell r="I441" t="str">
            <v>PR. TOTAL</v>
          </cell>
        </row>
        <row r="442">
          <cell r="C442" t="str">
            <v>IH0006</v>
          </cell>
          <cell r="D442" t="str">
            <v>SERVENTE</v>
          </cell>
          <cell r="F442" t="str">
            <v>H</v>
          </cell>
          <cell r="G442">
            <v>0.8</v>
          </cell>
          <cell r="H442">
            <v>4.4723219814241482</v>
          </cell>
          <cell r="I442">
            <v>3.58</v>
          </cell>
          <cell r="K442" t="str">
            <v>IH0006</v>
          </cell>
          <cell r="L442">
            <v>0.8</v>
          </cell>
          <cell r="M442">
            <v>18.010000000000002</v>
          </cell>
          <cell r="N442">
            <v>14.408000000000001</v>
          </cell>
        </row>
        <row r="443">
          <cell r="C443" t="str">
            <v>IH0070</v>
          </cell>
          <cell r="D443" t="str">
            <v>CARPINTEIRO</v>
          </cell>
          <cell r="F443" t="str">
            <v>H</v>
          </cell>
          <cell r="G443">
            <v>0.4</v>
          </cell>
          <cell r="H443">
            <v>6.2786377708978325</v>
          </cell>
          <cell r="I443">
            <v>2.5099999999999998</v>
          </cell>
          <cell r="K443" t="str">
            <v>IH0070</v>
          </cell>
          <cell r="L443">
            <v>0.4</v>
          </cell>
          <cell r="M443">
            <v>18.010000000000002</v>
          </cell>
          <cell r="N443">
            <v>7.2040000000000006</v>
          </cell>
        </row>
        <row r="444">
          <cell r="C444" t="str">
            <v>IM3680</v>
          </cell>
          <cell r="D444" t="str">
            <v>VIGA DE PEROBA 6 x 16 cm</v>
          </cell>
          <cell r="F444" t="str">
            <v>M</v>
          </cell>
          <cell r="G444">
            <v>0.1</v>
          </cell>
          <cell r="H444">
            <v>12.2</v>
          </cell>
          <cell r="I444">
            <v>1.22</v>
          </cell>
          <cell r="K444" t="str">
            <v>IM3680</v>
          </cell>
          <cell r="L444">
            <v>0.1</v>
          </cell>
          <cell r="M444">
            <v>18.010000000000002</v>
          </cell>
          <cell r="N444">
            <v>1.8010000000000002</v>
          </cell>
        </row>
        <row r="445">
          <cell r="C445" t="str">
            <v>IM3697</v>
          </cell>
          <cell r="D445" t="str">
            <v>ESTRONCA DE EUCALIPTO 20 cm    COM CASCA</v>
          </cell>
          <cell r="F445" t="str">
            <v>M</v>
          </cell>
          <cell r="G445">
            <v>8.2900000000000001E-2</v>
          </cell>
          <cell r="H445">
            <v>5.81</v>
          </cell>
          <cell r="I445">
            <v>0.48</v>
          </cell>
          <cell r="K445" t="str">
            <v>IM3697</v>
          </cell>
          <cell r="L445">
            <v>8.2900000000000001E-2</v>
          </cell>
          <cell r="M445">
            <v>18.010000000000002</v>
          </cell>
          <cell r="N445">
            <v>1.4930290000000002</v>
          </cell>
        </row>
        <row r="446">
          <cell r="C446" t="str">
            <v>IM3698</v>
          </cell>
          <cell r="D446" t="str">
            <v>PRANCHA DE PEROBA 2.7 X 30 CM</v>
          </cell>
          <cell r="F446" t="str">
            <v>M</v>
          </cell>
          <cell r="G446">
            <v>0.55000000000000004</v>
          </cell>
          <cell r="H446">
            <v>10.199999999999999</v>
          </cell>
          <cell r="I446">
            <v>5.61</v>
          </cell>
          <cell r="K446" t="str">
            <v>IM3698</v>
          </cell>
          <cell r="L446">
            <v>0.55000000000000004</v>
          </cell>
          <cell r="M446">
            <v>18.010000000000002</v>
          </cell>
          <cell r="N446">
            <v>9.9055000000000017</v>
          </cell>
        </row>
        <row r="447">
          <cell r="C447">
            <v>0</v>
          </cell>
          <cell r="D447">
            <v>0</v>
          </cell>
          <cell r="F447">
            <v>0</v>
          </cell>
          <cell r="G447">
            <v>0</v>
          </cell>
          <cell r="H447">
            <v>0</v>
          </cell>
          <cell r="I447">
            <v>0</v>
          </cell>
          <cell r="M447">
            <v>18.010000000000002</v>
          </cell>
          <cell r="N447">
            <v>0</v>
          </cell>
        </row>
        <row r="448">
          <cell r="C448">
            <v>0</v>
          </cell>
          <cell r="D448">
            <v>0</v>
          </cell>
          <cell r="F448">
            <v>0</v>
          </cell>
          <cell r="G448">
            <v>0</v>
          </cell>
          <cell r="H448">
            <v>0</v>
          </cell>
          <cell r="I448">
            <v>0</v>
          </cell>
          <cell r="M448">
            <v>18.010000000000002</v>
          </cell>
          <cell r="N448">
            <v>0</v>
          </cell>
        </row>
        <row r="449">
          <cell r="C449">
            <v>0</v>
          </cell>
          <cell r="D449">
            <v>0</v>
          </cell>
          <cell r="F449">
            <v>0</v>
          </cell>
          <cell r="G449">
            <v>0</v>
          </cell>
          <cell r="H449">
            <v>0</v>
          </cell>
          <cell r="I449">
            <v>0</v>
          </cell>
          <cell r="M449">
            <v>18.010000000000002</v>
          </cell>
          <cell r="N449">
            <v>0</v>
          </cell>
        </row>
        <row r="450">
          <cell r="C450">
            <v>0</v>
          </cell>
          <cell r="D450">
            <v>0</v>
          </cell>
          <cell r="F450">
            <v>0</v>
          </cell>
          <cell r="G450">
            <v>0</v>
          </cell>
          <cell r="H450">
            <v>0</v>
          </cell>
          <cell r="I450">
            <v>0</v>
          </cell>
          <cell r="M450">
            <v>18.010000000000002</v>
          </cell>
          <cell r="N450">
            <v>0</v>
          </cell>
        </row>
        <row r="451">
          <cell r="C451">
            <v>0</v>
          </cell>
          <cell r="D451">
            <v>0</v>
          </cell>
          <cell r="F451">
            <v>0</v>
          </cell>
          <cell r="G451">
            <v>0</v>
          </cell>
          <cell r="H451">
            <v>0</v>
          </cell>
          <cell r="I451">
            <v>0</v>
          </cell>
          <cell r="M451">
            <v>18.010000000000002</v>
          </cell>
          <cell r="N451">
            <v>0</v>
          </cell>
        </row>
        <row r="452">
          <cell r="C452">
            <v>0</v>
          </cell>
          <cell r="D452">
            <v>0</v>
          </cell>
          <cell r="F452">
            <v>0</v>
          </cell>
          <cell r="G452">
            <v>0</v>
          </cell>
          <cell r="H452">
            <v>0</v>
          </cell>
          <cell r="I452">
            <v>0</v>
          </cell>
          <cell r="M452">
            <v>18.010000000000002</v>
          </cell>
          <cell r="N452">
            <v>0</v>
          </cell>
        </row>
        <row r="453">
          <cell r="C453">
            <v>0</v>
          </cell>
          <cell r="D453">
            <v>0</v>
          </cell>
          <cell r="F453">
            <v>0</v>
          </cell>
          <cell r="G453">
            <v>0</v>
          </cell>
          <cell r="H453">
            <v>0</v>
          </cell>
          <cell r="I453">
            <v>0</v>
          </cell>
          <cell r="M453">
            <v>18.010000000000002</v>
          </cell>
          <cell r="N453">
            <v>0</v>
          </cell>
        </row>
        <row r="454">
          <cell r="C454">
            <v>0</v>
          </cell>
          <cell r="D454">
            <v>0</v>
          </cell>
          <cell r="F454">
            <v>0</v>
          </cell>
          <cell r="G454">
            <v>0</v>
          </cell>
          <cell r="H454">
            <v>0</v>
          </cell>
          <cell r="I454">
            <v>0</v>
          </cell>
          <cell r="M454">
            <v>18.010000000000002</v>
          </cell>
          <cell r="N454">
            <v>0</v>
          </cell>
        </row>
        <row r="455">
          <cell r="C455">
            <v>0</v>
          </cell>
          <cell r="D455">
            <v>0</v>
          </cell>
          <cell r="F455">
            <v>0</v>
          </cell>
          <cell r="G455">
            <v>0</v>
          </cell>
          <cell r="H455">
            <v>0</v>
          </cell>
          <cell r="I455">
            <v>0</v>
          </cell>
          <cell r="M455">
            <v>18.010000000000002</v>
          </cell>
          <cell r="N455">
            <v>0</v>
          </cell>
        </row>
        <row r="456">
          <cell r="C456">
            <v>0</v>
          </cell>
          <cell r="D456">
            <v>0</v>
          </cell>
          <cell r="F456">
            <v>0</v>
          </cell>
          <cell r="G456">
            <v>0</v>
          </cell>
          <cell r="H456">
            <v>0</v>
          </cell>
          <cell r="I456">
            <v>0</v>
          </cell>
          <cell r="M456">
            <v>18.010000000000002</v>
          </cell>
          <cell r="N456">
            <v>0</v>
          </cell>
        </row>
        <row r="457">
          <cell r="C457">
            <v>0</v>
          </cell>
          <cell r="D457">
            <v>0</v>
          </cell>
          <cell r="F457">
            <v>0</v>
          </cell>
          <cell r="G457">
            <v>0</v>
          </cell>
          <cell r="H457">
            <v>0</v>
          </cell>
          <cell r="I457">
            <v>0</v>
          </cell>
          <cell r="M457">
            <v>18.010000000000002</v>
          </cell>
          <cell r="N457">
            <v>0</v>
          </cell>
        </row>
        <row r="458">
          <cell r="C458">
            <v>0</v>
          </cell>
          <cell r="D458">
            <v>0</v>
          </cell>
          <cell r="F458">
            <v>0</v>
          </cell>
          <cell r="G458">
            <v>0</v>
          </cell>
          <cell r="H458">
            <v>0</v>
          </cell>
          <cell r="I458">
            <v>0</v>
          </cell>
          <cell r="M458">
            <v>18.010000000000002</v>
          </cell>
          <cell r="N458">
            <v>0</v>
          </cell>
        </row>
        <row r="459">
          <cell r="C459">
            <v>0</v>
          </cell>
          <cell r="D459">
            <v>0</v>
          </cell>
          <cell r="F459">
            <v>0</v>
          </cell>
          <cell r="G459">
            <v>0</v>
          </cell>
          <cell r="H459">
            <v>0</v>
          </cell>
          <cell r="I459">
            <v>0</v>
          </cell>
          <cell r="M459">
            <v>18.010000000000002</v>
          </cell>
          <cell r="N459">
            <v>0</v>
          </cell>
        </row>
        <row r="460">
          <cell r="C460">
            <v>0</v>
          </cell>
          <cell r="D460">
            <v>0</v>
          </cell>
          <cell r="F460">
            <v>0</v>
          </cell>
          <cell r="G460">
            <v>0</v>
          </cell>
          <cell r="H460">
            <v>0</v>
          </cell>
          <cell r="I460">
            <v>0</v>
          </cell>
          <cell r="M460">
            <v>18.010000000000002</v>
          </cell>
          <cell r="N460">
            <v>0</v>
          </cell>
        </row>
        <row r="461">
          <cell r="C461">
            <v>0</v>
          </cell>
          <cell r="D461">
            <v>0</v>
          </cell>
          <cell r="F461">
            <v>0</v>
          </cell>
          <cell r="G461">
            <v>0</v>
          </cell>
          <cell r="H461">
            <v>0</v>
          </cell>
          <cell r="I461">
            <v>0</v>
          </cell>
          <cell r="M461">
            <v>18.010000000000002</v>
          </cell>
          <cell r="N461">
            <v>0</v>
          </cell>
        </row>
        <row r="462">
          <cell r="C462">
            <v>0</v>
          </cell>
          <cell r="D462">
            <v>0</v>
          </cell>
          <cell r="F462">
            <v>0</v>
          </cell>
          <cell r="G462">
            <v>0</v>
          </cell>
          <cell r="H462">
            <v>0</v>
          </cell>
          <cell r="I462">
            <v>0</v>
          </cell>
          <cell r="M462">
            <v>18.010000000000002</v>
          </cell>
          <cell r="N462">
            <v>0</v>
          </cell>
        </row>
        <row r="463">
          <cell r="C463" t="str">
            <v xml:space="preserve">TOTAL </v>
          </cell>
          <cell r="I463">
            <v>13.399999999999999</v>
          </cell>
        </row>
        <row r="464">
          <cell r="C464" t="str">
            <v>BDI %</v>
          </cell>
          <cell r="H464">
            <v>0</v>
          </cell>
          <cell r="I464">
            <v>0</v>
          </cell>
        </row>
        <row r="465">
          <cell r="A465">
            <v>16</v>
          </cell>
          <cell r="C465" t="str">
            <v>TOTAL DO SERVIÇO</v>
          </cell>
          <cell r="I465">
            <v>13.399999999999999</v>
          </cell>
          <cell r="K465">
            <v>18.010000000000002</v>
          </cell>
          <cell r="L465">
            <v>-0.25596890616324275</v>
          </cell>
        </row>
        <row r="466">
          <cell r="C466" t="str">
            <v>AGESPISA - AREAIS</v>
          </cell>
        </row>
        <row r="468">
          <cell r="C468" t="str">
            <v>COMPOSIÇÃO DE PREÇO UNITÁRIO</v>
          </cell>
        </row>
        <row r="470">
          <cell r="B470">
            <v>17</v>
          </cell>
          <cell r="C470">
            <v>17</v>
          </cell>
          <cell r="D470" t="str">
            <v>ESCORAMENTO CONTÍNUO DE VALAS C/PRANCHAS METÁLICAS DE 4.00M</v>
          </cell>
          <cell r="I470" t="str">
            <v>M2</v>
          </cell>
          <cell r="K470">
            <v>26.04</v>
          </cell>
          <cell r="M470">
            <v>0.12</v>
          </cell>
        </row>
        <row r="472">
          <cell r="C472" t="str">
            <v>CÓDIGO</v>
          </cell>
          <cell r="D472" t="str">
            <v>DESCRIÇÃO DO SERVIÇO</v>
          </cell>
          <cell r="F472" t="str">
            <v>UNIDADE</v>
          </cell>
          <cell r="G472" t="str">
            <v>COEF.</v>
          </cell>
          <cell r="H472" t="str">
            <v>PR. UNITÁRIO</v>
          </cell>
          <cell r="I472" t="str">
            <v>PR. TOTAL</v>
          </cell>
        </row>
        <row r="473">
          <cell r="C473" t="str">
            <v>IE0179</v>
          </cell>
          <cell r="D473" t="str">
            <v>PA/RETRO ESCAVADEIRA           0,7M3x0,2M3 580H mA</v>
          </cell>
          <cell r="F473" t="str">
            <v>H</v>
          </cell>
          <cell r="G473">
            <v>0.3</v>
          </cell>
          <cell r="H473">
            <v>47.23</v>
          </cell>
          <cell r="I473">
            <v>14.17</v>
          </cell>
          <cell r="K473" t="str">
            <v>IE0179</v>
          </cell>
          <cell r="L473">
            <v>0.02</v>
          </cell>
          <cell r="M473">
            <v>26.04</v>
          </cell>
          <cell r="N473">
            <v>0.52080000000000004</v>
          </cell>
        </row>
        <row r="474">
          <cell r="C474" t="str">
            <v>CA1163</v>
          </cell>
          <cell r="D474" t="str">
            <v>RETIFICADOR DE SOLDA ELÉTRICA  500A, COM DIODO GRANDE, MODELO</v>
          </cell>
          <cell r="F474" t="str">
            <v>H</v>
          </cell>
          <cell r="G474">
            <v>0.6724</v>
          </cell>
          <cell r="H474">
            <v>0.66878118000000009</v>
          </cell>
          <cell r="I474">
            <v>0.45</v>
          </cell>
          <cell r="K474" t="str">
            <v>CA1163</v>
          </cell>
          <cell r="L474">
            <v>0.6724</v>
          </cell>
          <cell r="M474">
            <v>26.04</v>
          </cell>
          <cell r="N474">
            <v>17.509295999999999</v>
          </cell>
        </row>
        <row r="475">
          <cell r="C475" t="str">
            <v>CA1165</v>
          </cell>
          <cell r="D475" t="str">
            <v>MAÇARICO</v>
          </cell>
          <cell r="F475" t="str">
            <v>H</v>
          </cell>
          <cell r="G475">
            <v>0.06</v>
          </cell>
          <cell r="H475">
            <v>7.4211390000000002E-2</v>
          </cell>
          <cell r="I475">
            <v>0</v>
          </cell>
          <cell r="K475" t="str">
            <v>CA1165</v>
          </cell>
          <cell r="L475">
            <v>0.06</v>
          </cell>
          <cell r="M475">
            <v>26.04</v>
          </cell>
          <cell r="N475">
            <v>1.5623999999999998</v>
          </cell>
        </row>
        <row r="476">
          <cell r="C476" t="str">
            <v>IH0006</v>
          </cell>
          <cell r="D476" t="str">
            <v>SERVENTE</v>
          </cell>
          <cell r="F476" t="str">
            <v>H</v>
          </cell>
          <cell r="G476">
            <v>0.2</v>
          </cell>
          <cell r="H476">
            <v>4.4723219814241482</v>
          </cell>
          <cell r="I476">
            <v>0.89</v>
          </cell>
          <cell r="K476" t="str">
            <v>IH0006</v>
          </cell>
          <cell r="L476">
            <v>0.2</v>
          </cell>
          <cell r="M476">
            <v>26.04</v>
          </cell>
          <cell r="N476">
            <v>5.2080000000000002</v>
          </cell>
        </row>
        <row r="477">
          <cell r="C477" t="str">
            <v>IH0074</v>
          </cell>
          <cell r="D477" t="str">
            <v>PEDREIRO</v>
          </cell>
          <cell r="F477" t="str">
            <v>H</v>
          </cell>
          <cell r="G477">
            <v>0.2</v>
          </cell>
          <cell r="H477">
            <v>6.2786377708978325</v>
          </cell>
          <cell r="I477">
            <v>1.26</v>
          </cell>
          <cell r="K477" t="str">
            <v>IH0074</v>
          </cell>
          <cell r="L477">
            <v>0.2</v>
          </cell>
          <cell r="M477">
            <v>26.04</v>
          </cell>
          <cell r="N477">
            <v>5.2080000000000002</v>
          </cell>
        </row>
        <row r="478">
          <cell r="C478" t="str">
            <v>IM0022</v>
          </cell>
          <cell r="D478" t="str">
            <v>ESTACA PRANCHA DE AÇO, SEÇÃO   Z, TIPO BZ - 300 A, DIMENSÕES:</v>
          </cell>
          <cell r="F478" t="str">
            <v>KG</v>
          </cell>
          <cell r="G478">
            <v>1.8</v>
          </cell>
          <cell r="H478">
            <v>2.2000000000000002</v>
          </cell>
          <cell r="I478">
            <v>3.96</v>
          </cell>
          <cell r="K478" t="str">
            <v>IM0022</v>
          </cell>
          <cell r="L478">
            <v>1.8</v>
          </cell>
          <cell r="M478">
            <v>26.04</v>
          </cell>
          <cell r="N478">
            <v>46.872</v>
          </cell>
        </row>
        <row r="479">
          <cell r="C479" t="str">
            <v>IM0051</v>
          </cell>
          <cell r="D479" t="str">
            <v>ELETRODO PARA AÇOS DE BAIXO E  MÉDIO TEOR DE CARBONO,</v>
          </cell>
          <cell r="F479" t="str">
            <v>KG</v>
          </cell>
          <cell r="G479">
            <v>0.04</v>
          </cell>
          <cell r="H479">
            <v>6.5</v>
          </cell>
          <cell r="I479">
            <v>0.26</v>
          </cell>
          <cell r="K479" t="str">
            <v>IM0051</v>
          </cell>
          <cell r="L479">
            <v>0.04</v>
          </cell>
          <cell r="M479">
            <v>26.04</v>
          </cell>
          <cell r="N479">
            <v>1.0416000000000001</v>
          </cell>
        </row>
        <row r="480">
          <cell r="C480" t="str">
            <v>IM0655</v>
          </cell>
          <cell r="D480" t="str">
            <v>VIGA I DE 12"" - 1. ALMA       (60,71 KG/M)"</v>
          </cell>
          <cell r="F480" t="str">
            <v>KG</v>
          </cell>
          <cell r="G480">
            <v>0.24</v>
          </cell>
          <cell r="H480">
            <v>4.2</v>
          </cell>
          <cell r="I480">
            <v>1.01</v>
          </cell>
          <cell r="K480" t="str">
            <v>IM0655</v>
          </cell>
          <cell r="L480">
            <v>0.24</v>
          </cell>
          <cell r="M480">
            <v>26.04</v>
          </cell>
          <cell r="N480">
            <v>6.2495999999999992</v>
          </cell>
        </row>
        <row r="481">
          <cell r="C481">
            <v>0</v>
          </cell>
          <cell r="D481">
            <v>0</v>
          </cell>
          <cell r="F481">
            <v>0</v>
          </cell>
          <cell r="G481">
            <v>0</v>
          </cell>
          <cell r="H481">
            <v>0</v>
          </cell>
          <cell r="I481">
            <v>0</v>
          </cell>
          <cell r="M481">
            <v>26.04</v>
          </cell>
          <cell r="N481">
            <v>0</v>
          </cell>
        </row>
        <row r="482">
          <cell r="C482">
            <v>0</v>
          </cell>
          <cell r="D482">
            <v>0</v>
          </cell>
          <cell r="F482">
            <v>0</v>
          </cell>
          <cell r="G482">
            <v>0</v>
          </cell>
          <cell r="H482">
            <v>0</v>
          </cell>
          <cell r="I482">
            <v>0</v>
          </cell>
          <cell r="M482">
            <v>26.04</v>
          </cell>
          <cell r="N482">
            <v>0</v>
          </cell>
        </row>
        <row r="483">
          <cell r="C483">
            <v>0</v>
          </cell>
          <cell r="D483">
            <v>0</v>
          </cell>
          <cell r="F483">
            <v>0</v>
          </cell>
          <cell r="G483">
            <v>0</v>
          </cell>
          <cell r="H483">
            <v>0</v>
          </cell>
          <cell r="I483">
            <v>0</v>
          </cell>
          <cell r="M483">
            <v>26.04</v>
          </cell>
          <cell r="N483">
            <v>0</v>
          </cell>
        </row>
        <row r="484">
          <cell r="C484">
            <v>0</v>
          </cell>
          <cell r="D484">
            <v>0</v>
          </cell>
          <cell r="F484">
            <v>0</v>
          </cell>
          <cell r="G484">
            <v>0</v>
          </cell>
          <cell r="H484">
            <v>0</v>
          </cell>
          <cell r="I484">
            <v>0</v>
          </cell>
          <cell r="M484">
            <v>26.04</v>
          </cell>
          <cell r="N484">
            <v>0</v>
          </cell>
        </row>
        <row r="485">
          <cell r="C485">
            <v>0</v>
          </cell>
          <cell r="D485">
            <v>0</v>
          </cell>
          <cell r="F485">
            <v>0</v>
          </cell>
          <cell r="G485">
            <v>0</v>
          </cell>
          <cell r="H485">
            <v>0</v>
          </cell>
          <cell r="I485">
            <v>0</v>
          </cell>
          <cell r="M485">
            <v>26.04</v>
          </cell>
          <cell r="N485">
            <v>0</v>
          </cell>
        </row>
        <row r="486">
          <cell r="C486">
            <v>0</v>
          </cell>
          <cell r="D486">
            <v>0</v>
          </cell>
          <cell r="F486">
            <v>0</v>
          </cell>
          <cell r="G486">
            <v>0</v>
          </cell>
          <cell r="H486">
            <v>0</v>
          </cell>
          <cell r="I486">
            <v>0</v>
          </cell>
          <cell r="M486">
            <v>26.04</v>
          </cell>
          <cell r="N486">
            <v>0</v>
          </cell>
        </row>
        <row r="487">
          <cell r="C487">
            <v>0</v>
          </cell>
          <cell r="D487">
            <v>0</v>
          </cell>
          <cell r="F487">
            <v>0</v>
          </cell>
          <cell r="G487">
            <v>0</v>
          </cell>
          <cell r="H487">
            <v>0</v>
          </cell>
          <cell r="I487">
            <v>0</v>
          </cell>
          <cell r="M487">
            <v>26.04</v>
          </cell>
          <cell r="N487">
            <v>0</v>
          </cell>
        </row>
        <row r="488">
          <cell r="C488">
            <v>0</v>
          </cell>
          <cell r="D488">
            <v>0</v>
          </cell>
          <cell r="F488">
            <v>0</v>
          </cell>
          <cell r="G488">
            <v>0</v>
          </cell>
          <cell r="H488">
            <v>0</v>
          </cell>
          <cell r="I488">
            <v>0</v>
          </cell>
          <cell r="M488">
            <v>26.04</v>
          </cell>
          <cell r="N488">
            <v>0</v>
          </cell>
        </row>
        <row r="489">
          <cell r="C489">
            <v>0</v>
          </cell>
          <cell r="D489">
            <v>0</v>
          </cell>
          <cell r="F489">
            <v>0</v>
          </cell>
          <cell r="G489">
            <v>0</v>
          </cell>
          <cell r="H489">
            <v>0</v>
          </cell>
          <cell r="I489">
            <v>0</v>
          </cell>
          <cell r="M489">
            <v>26.04</v>
          </cell>
          <cell r="N489">
            <v>0</v>
          </cell>
        </row>
        <row r="490">
          <cell r="C490">
            <v>0</v>
          </cell>
          <cell r="D490">
            <v>0</v>
          </cell>
          <cell r="F490">
            <v>0</v>
          </cell>
          <cell r="G490">
            <v>0</v>
          </cell>
          <cell r="H490">
            <v>0</v>
          </cell>
          <cell r="I490">
            <v>0</v>
          </cell>
          <cell r="M490">
            <v>26.04</v>
          </cell>
          <cell r="N490">
            <v>0</v>
          </cell>
        </row>
        <row r="491">
          <cell r="C491">
            <v>0</v>
          </cell>
          <cell r="D491">
            <v>0</v>
          </cell>
          <cell r="F491">
            <v>0</v>
          </cell>
          <cell r="G491">
            <v>0</v>
          </cell>
          <cell r="H491">
            <v>0</v>
          </cell>
          <cell r="I491">
            <v>0</v>
          </cell>
          <cell r="M491">
            <v>26.04</v>
          </cell>
          <cell r="N491">
            <v>0</v>
          </cell>
        </row>
        <row r="492">
          <cell r="C492">
            <v>0</v>
          </cell>
          <cell r="D492">
            <v>0</v>
          </cell>
          <cell r="F492">
            <v>0</v>
          </cell>
          <cell r="G492">
            <v>0</v>
          </cell>
          <cell r="H492">
            <v>0</v>
          </cell>
          <cell r="I492">
            <v>0</v>
          </cell>
          <cell r="M492">
            <v>26.04</v>
          </cell>
          <cell r="N492">
            <v>0</v>
          </cell>
        </row>
        <row r="493">
          <cell r="C493" t="str">
            <v xml:space="preserve">TOTAL </v>
          </cell>
          <cell r="I493">
            <v>22.000000000000004</v>
          </cell>
        </row>
        <row r="494">
          <cell r="C494" t="str">
            <v>BDI %</v>
          </cell>
          <cell r="H494">
            <v>0</v>
          </cell>
          <cell r="I494">
            <v>0</v>
          </cell>
        </row>
        <row r="495">
          <cell r="A495">
            <v>17</v>
          </cell>
          <cell r="C495" t="str">
            <v>TOTAL DO SERVIÇO</v>
          </cell>
          <cell r="I495">
            <v>22.000000000000004</v>
          </cell>
          <cell r="K495">
            <v>26.04</v>
          </cell>
          <cell r="L495">
            <v>-0.15514592933947757</v>
          </cell>
        </row>
        <row r="496">
          <cell r="C496" t="str">
            <v>AGESPISA - AREAIS</v>
          </cell>
        </row>
        <row r="498">
          <cell r="C498" t="str">
            <v>COMPOSIÇÃO DE PREÇO UNITÁRIO</v>
          </cell>
        </row>
        <row r="500">
          <cell r="B500">
            <v>19</v>
          </cell>
          <cell r="C500">
            <v>19</v>
          </cell>
          <cell r="D500" t="str">
            <v>PLACA DE CONCRETO ARMADO PARA PROTEÇÃO DE TALUDES, ESP. 6CM</v>
          </cell>
          <cell r="I500" t="str">
            <v>M2</v>
          </cell>
          <cell r="K500">
            <v>21</v>
          </cell>
        </row>
        <row r="502">
          <cell r="C502" t="str">
            <v>CÓDIGO</v>
          </cell>
          <cell r="D502" t="str">
            <v>DESCRIÇÃO DO SERVIÇO</v>
          </cell>
          <cell r="F502" t="str">
            <v>UNIDADE</v>
          </cell>
          <cell r="G502" t="str">
            <v>COEF.</v>
          </cell>
          <cell r="H502" t="str">
            <v>PR. UNITÁRIO</v>
          </cell>
          <cell r="I502" t="str">
            <v>PR. TOTAL</v>
          </cell>
        </row>
        <row r="503">
          <cell r="C503" t="str">
            <v>CC0808</v>
          </cell>
          <cell r="D503" t="str">
            <v>ARMADURA DE TELA DE AÃO</v>
          </cell>
          <cell r="F503" t="str">
            <v>M2</v>
          </cell>
          <cell r="G503">
            <v>1</v>
          </cell>
          <cell r="H503">
            <v>5.7084656346749236</v>
          </cell>
          <cell r="I503">
            <v>5.71</v>
          </cell>
          <cell r="K503" t="str">
            <v>CC0808</v>
          </cell>
          <cell r="L503">
            <v>1</v>
          </cell>
          <cell r="M503">
            <v>21</v>
          </cell>
          <cell r="N503">
            <v>21</v>
          </cell>
        </row>
        <row r="504">
          <cell r="C504" t="str">
            <v>CC0844</v>
          </cell>
          <cell r="D504" t="str">
            <v>CONCRETO PRE-MISTURADO FCK 10  MPa</v>
          </cell>
          <cell r="F504" t="str">
            <v>M3</v>
          </cell>
          <cell r="G504">
            <v>5.5E-2</v>
          </cell>
          <cell r="H504">
            <v>201.04156346749227</v>
          </cell>
          <cell r="I504">
            <v>11.06</v>
          </cell>
          <cell r="K504" t="str">
            <v>CC0844</v>
          </cell>
          <cell r="L504">
            <v>5.5E-2</v>
          </cell>
          <cell r="M504">
            <v>21</v>
          </cell>
          <cell r="N504">
            <v>1.155</v>
          </cell>
        </row>
        <row r="505">
          <cell r="C505" t="str">
            <v>IH0006</v>
          </cell>
          <cell r="D505" t="str">
            <v>SERVENTE</v>
          </cell>
          <cell r="F505" t="str">
            <v>H</v>
          </cell>
          <cell r="G505">
            <v>0.1</v>
          </cell>
          <cell r="H505">
            <v>4.4723219814241482</v>
          </cell>
          <cell r="I505">
            <v>0.45</v>
          </cell>
          <cell r="K505" t="str">
            <v>IH0006</v>
          </cell>
          <cell r="L505">
            <v>0.1</v>
          </cell>
          <cell r="M505">
            <v>21</v>
          </cell>
          <cell r="N505">
            <v>2.1</v>
          </cell>
        </row>
        <row r="506">
          <cell r="C506" t="str">
            <v>IH0074</v>
          </cell>
          <cell r="D506" t="str">
            <v>PEDREIRO</v>
          </cell>
          <cell r="F506" t="str">
            <v>H</v>
          </cell>
          <cell r="G506">
            <v>0.1</v>
          </cell>
          <cell r="H506">
            <v>6.2786377708978325</v>
          </cell>
          <cell r="I506">
            <v>0.63</v>
          </cell>
          <cell r="K506" t="str">
            <v>IH0074</v>
          </cell>
          <cell r="L506">
            <v>0.1</v>
          </cell>
          <cell r="M506">
            <v>21</v>
          </cell>
          <cell r="N506">
            <v>2.1</v>
          </cell>
        </row>
        <row r="507">
          <cell r="C507" t="str">
            <v>IM5834</v>
          </cell>
          <cell r="D507" t="str">
            <v>SARRAFO DE 1"X4"</v>
          </cell>
          <cell r="F507" t="str">
            <v>M</v>
          </cell>
          <cell r="G507">
            <v>0.1</v>
          </cell>
          <cell r="H507">
            <v>2</v>
          </cell>
          <cell r="I507">
            <v>0.2</v>
          </cell>
          <cell r="K507" t="str">
            <v>IM5834</v>
          </cell>
          <cell r="L507">
            <v>0.1</v>
          </cell>
          <cell r="M507">
            <v>21</v>
          </cell>
          <cell r="N507">
            <v>2.1</v>
          </cell>
        </row>
        <row r="508">
          <cell r="C508">
            <v>0</v>
          </cell>
          <cell r="D508">
            <v>0</v>
          </cell>
          <cell r="F508">
            <v>0</v>
          </cell>
          <cell r="G508">
            <v>0</v>
          </cell>
          <cell r="H508">
            <v>0</v>
          </cell>
          <cell r="I508">
            <v>0</v>
          </cell>
          <cell r="M508">
            <v>21</v>
          </cell>
          <cell r="N508">
            <v>0</v>
          </cell>
        </row>
        <row r="509">
          <cell r="C509">
            <v>0</v>
          </cell>
          <cell r="D509">
            <v>0</v>
          </cell>
          <cell r="F509">
            <v>0</v>
          </cell>
          <cell r="G509">
            <v>0</v>
          </cell>
          <cell r="H509">
            <v>0</v>
          </cell>
          <cell r="I509">
            <v>0</v>
          </cell>
          <cell r="M509">
            <v>21</v>
          </cell>
          <cell r="N509">
            <v>0</v>
          </cell>
        </row>
        <row r="510">
          <cell r="C510">
            <v>0</v>
          </cell>
          <cell r="D510">
            <v>0</v>
          </cell>
          <cell r="F510">
            <v>0</v>
          </cell>
          <cell r="G510">
            <v>0</v>
          </cell>
          <cell r="H510">
            <v>0</v>
          </cell>
          <cell r="I510">
            <v>0</v>
          </cell>
          <cell r="M510">
            <v>21</v>
          </cell>
          <cell r="N510">
            <v>0</v>
          </cell>
        </row>
        <row r="511">
          <cell r="C511">
            <v>0</v>
          </cell>
          <cell r="D511">
            <v>0</v>
          </cell>
          <cell r="F511">
            <v>0</v>
          </cell>
          <cell r="G511">
            <v>0</v>
          </cell>
          <cell r="H511">
            <v>0</v>
          </cell>
          <cell r="I511">
            <v>0</v>
          </cell>
          <cell r="M511">
            <v>21</v>
          </cell>
          <cell r="N511">
            <v>0</v>
          </cell>
        </row>
        <row r="512">
          <cell r="C512">
            <v>0</v>
          </cell>
          <cell r="D512">
            <v>0</v>
          </cell>
          <cell r="F512">
            <v>0</v>
          </cell>
          <cell r="G512">
            <v>0</v>
          </cell>
          <cell r="H512">
            <v>0</v>
          </cell>
          <cell r="I512">
            <v>0</v>
          </cell>
          <cell r="M512">
            <v>21</v>
          </cell>
          <cell r="N512">
            <v>0</v>
          </cell>
        </row>
        <row r="513">
          <cell r="C513">
            <v>0</v>
          </cell>
          <cell r="D513">
            <v>0</v>
          </cell>
          <cell r="F513">
            <v>0</v>
          </cell>
          <cell r="G513">
            <v>0</v>
          </cell>
          <cell r="H513">
            <v>0</v>
          </cell>
          <cell r="I513">
            <v>0</v>
          </cell>
          <cell r="M513">
            <v>21</v>
          </cell>
          <cell r="N513">
            <v>0</v>
          </cell>
        </row>
        <row r="514">
          <cell r="C514">
            <v>0</v>
          </cell>
          <cell r="D514">
            <v>0</v>
          </cell>
          <cell r="F514">
            <v>0</v>
          </cell>
          <cell r="G514">
            <v>0</v>
          </cell>
          <cell r="H514">
            <v>0</v>
          </cell>
          <cell r="I514">
            <v>0</v>
          </cell>
          <cell r="M514">
            <v>21</v>
          </cell>
          <cell r="N514">
            <v>0</v>
          </cell>
        </row>
        <row r="515">
          <cell r="C515">
            <v>0</v>
          </cell>
          <cell r="D515">
            <v>0</v>
          </cell>
          <cell r="F515">
            <v>0</v>
          </cell>
          <cell r="G515">
            <v>0</v>
          </cell>
          <cell r="H515">
            <v>0</v>
          </cell>
          <cell r="I515">
            <v>0</v>
          </cell>
          <cell r="M515">
            <v>21</v>
          </cell>
          <cell r="N515">
            <v>0</v>
          </cell>
        </row>
        <row r="516">
          <cell r="C516">
            <v>0</v>
          </cell>
          <cell r="D516">
            <v>0</v>
          </cell>
          <cell r="F516">
            <v>0</v>
          </cell>
          <cell r="G516">
            <v>0</v>
          </cell>
          <cell r="H516">
            <v>0</v>
          </cell>
          <cell r="I516">
            <v>0</v>
          </cell>
          <cell r="M516">
            <v>21</v>
          </cell>
          <cell r="N516">
            <v>0</v>
          </cell>
        </row>
        <row r="517">
          <cell r="C517">
            <v>0</v>
          </cell>
          <cell r="D517">
            <v>0</v>
          </cell>
          <cell r="F517">
            <v>0</v>
          </cell>
          <cell r="G517">
            <v>0</v>
          </cell>
          <cell r="H517">
            <v>0</v>
          </cell>
          <cell r="I517">
            <v>0</v>
          </cell>
          <cell r="M517">
            <v>21</v>
          </cell>
          <cell r="N517">
            <v>0</v>
          </cell>
        </row>
        <row r="518">
          <cell r="C518">
            <v>0</v>
          </cell>
          <cell r="D518">
            <v>0</v>
          </cell>
          <cell r="F518">
            <v>0</v>
          </cell>
          <cell r="G518">
            <v>0</v>
          </cell>
          <cell r="H518">
            <v>0</v>
          </cell>
          <cell r="I518">
            <v>0</v>
          </cell>
          <cell r="M518">
            <v>21</v>
          </cell>
          <cell r="N518">
            <v>0</v>
          </cell>
        </row>
        <row r="519">
          <cell r="C519">
            <v>0</v>
          </cell>
          <cell r="D519">
            <v>0</v>
          </cell>
          <cell r="F519">
            <v>0</v>
          </cell>
          <cell r="G519">
            <v>0</v>
          </cell>
          <cell r="H519">
            <v>0</v>
          </cell>
          <cell r="I519">
            <v>0</v>
          </cell>
          <cell r="M519">
            <v>21</v>
          </cell>
          <cell r="N519">
            <v>0</v>
          </cell>
        </row>
        <row r="520">
          <cell r="C520">
            <v>0</v>
          </cell>
          <cell r="D520">
            <v>0</v>
          </cell>
          <cell r="F520">
            <v>0</v>
          </cell>
          <cell r="G520">
            <v>0</v>
          </cell>
          <cell r="H520">
            <v>0</v>
          </cell>
          <cell r="I520">
            <v>0</v>
          </cell>
          <cell r="M520">
            <v>21</v>
          </cell>
          <cell r="N520">
            <v>0</v>
          </cell>
        </row>
        <row r="521">
          <cell r="C521">
            <v>0</v>
          </cell>
          <cell r="D521">
            <v>0</v>
          </cell>
          <cell r="F521">
            <v>0</v>
          </cell>
          <cell r="G521">
            <v>0</v>
          </cell>
          <cell r="H521">
            <v>0</v>
          </cell>
          <cell r="I521">
            <v>0</v>
          </cell>
          <cell r="M521">
            <v>21</v>
          </cell>
          <cell r="N521">
            <v>0</v>
          </cell>
        </row>
        <row r="522">
          <cell r="C522">
            <v>0</v>
          </cell>
          <cell r="D522">
            <v>0</v>
          </cell>
          <cell r="F522">
            <v>0</v>
          </cell>
          <cell r="G522">
            <v>0</v>
          </cell>
          <cell r="H522">
            <v>0</v>
          </cell>
          <cell r="I522">
            <v>0</v>
          </cell>
          <cell r="M522">
            <v>21</v>
          </cell>
          <cell r="N522">
            <v>0</v>
          </cell>
        </row>
        <row r="523">
          <cell r="C523">
            <v>0</v>
          </cell>
          <cell r="D523">
            <v>0</v>
          </cell>
          <cell r="F523">
            <v>0</v>
          </cell>
          <cell r="G523">
            <v>0</v>
          </cell>
          <cell r="H523">
            <v>0</v>
          </cell>
          <cell r="I523">
            <v>0</v>
          </cell>
          <cell r="M523">
            <v>21</v>
          </cell>
          <cell r="N523">
            <v>0</v>
          </cell>
        </row>
        <row r="524">
          <cell r="C524" t="str">
            <v xml:space="preserve">TOTAL </v>
          </cell>
          <cell r="I524">
            <v>18.049999999999997</v>
          </cell>
        </row>
        <row r="525">
          <cell r="C525" t="str">
            <v>BDI %</v>
          </cell>
          <cell r="H525">
            <v>0</v>
          </cell>
          <cell r="I525">
            <v>0</v>
          </cell>
        </row>
        <row r="526">
          <cell r="A526">
            <v>19</v>
          </cell>
          <cell r="C526" t="str">
            <v>TOTAL DO SERVIÇO</v>
          </cell>
          <cell r="I526">
            <v>18.049999999999997</v>
          </cell>
          <cell r="K526" t="e">
            <v>#REF!</v>
          </cell>
          <cell r="L526" t="e">
            <v>#REF!</v>
          </cell>
        </row>
        <row r="527">
          <cell r="C527" t="str">
            <v>AGESPISA - AREAIS</v>
          </cell>
        </row>
        <row r="529">
          <cell r="C529" t="str">
            <v>COMPOSIÇÃO DE PREÇO UNITÁRIO</v>
          </cell>
        </row>
        <row r="531">
          <cell r="B531">
            <v>20</v>
          </cell>
          <cell r="C531">
            <v>20</v>
          </cell>
          <cell r="D531" t="str">
            <v>CAIXA INSP. EM ANEL DE CONCRETO ARMADO CA1 D=40CM; H=0,50CM P/ RAMAL DE ESGOTO</v>
          </cell>
          <cell r="I531" t="str">
            <v>UND</v>
          </cell>
          <cell r="K531">
            <v>72.349999999999994</v>
          </cell>
        </row>
        <row r="533">
          <cell r="C533" t="str">
            <v>CÓDIGO</v>
          </cell>
          <cell r="D533" t="str">
            <v>DESCRIÇÃO DO SERVIÇO</v>
          </cell>
          <cell r="F533" t="str">
            <v>UNIDADE</v>
          </cell>
          <cell r="G533" t="str">
            <v>COEF.</v>
          </cell>
          <cell r="H533" t="str">
            <v>PR. UNITÁRIO</v>
          </cell>
          <cell r="I533" t="str">
            <v>PR. TOTAL</v>
          </cell>
        </row>
        <row r="534">
          <cell r="C534" t="str">
            <v>IH0006</v>
          </cell>
          <cell r="D534" t="str">
            <v>SERVENTE</v>
          </cell>
          <cell r="F534" t="str">
            <v>H</v>
          </cell>
          <cell r="G534">
            <v>1</v>
          </cell>
          <cell r="H534">
            <v>4.4723219814241482</v>
          </cell>
          <cell r="I534">
            <v>4.47</v>
          </cell>
          <cell r="K534" t="str">
            <v>IH0006</v>
          </cell>
          <cell r="L534">
            <v>0.5</v>
          </cell>
          <cell r="M534">
            <v>72.349999999999994</v>
          </cell>
          <cell r="N534">
            <v>36.174999999999997</v>
          </cell>
        </row>
        <row r="535">
          <cell r="C535" t="str">
            <v>IH0074</v>
          </cell>
          <cell r="D535" t="str">
            <v>PEDREIRO</v>
          </cell>
          <cell r="F535" t="str">
            <v>H</v>
          </cell>
          <cell r="G535">
            <v>1</v>
          </cell>
          <cell r="H535">
            <v>6.2786377708978325</v>
          </cell>
          <cell r="I535">
            <v>6.28</v>
          </cell>
          <cell r="K535" t="str">
            <v>IH0074</v>
          </cell>
          <cell r="L535">
            <v>0.5</v>
          </cell>
          <cell r="M535">
            <v>72.349999999999994</v>
          </cell>
          <cell r="N535">
            <v>36.174999999999997</v>
          </cell>
        </row>
        <row r="536">
          <cell r="C536" t="str">
            <v>IN1725</v>
          </cell>
          <cell r="D536" t="str">
            <v>ANEL PRE-MOLDADO DE CONCRETO   D=0.40M, h = 0.50M</v>
          </cell>
          <cell r="F536" t="str">
            <v>UN</v>
          </cell>
          <cell r="G536">
            <v>1</v>
          </cell>
          <cell r="H536">
            <v>17.5</v>
          </cell>
          <cell r="I536">
            <v>17.5</v>
          </cell>
          <cell r="K536" t="str">
            <v>IN1725</v>
          </cell>
          <cell r="L536">
            <v>1</v>
          </cell>
          <cell r="M536">
            <v>72.349999999999994</v>
          </cell>
          <cell r="N536">
            <v>72.349999999999994</v>
          </cell>
        </row>
        <row r="537">
          <cell r="C537">
            <v>0</v>
          </cell>
          <cell r="D537" t="str">
            <v>TAMPA CONCRETO PREM DN 48 X 4</v>
          </cell>
          <cell r="F537" t="str">
            <v>UND</v>
          </cell>
          <cell r="G537">
            <v>1</v>
          </cell>
          <cell r="H537">
            <v>7</v>
          </cell>
          <cell r="I537">
            <v>7</v>
          </cell>
          <cell r="M537">
            <v>72.349999999999994</v>
          </cell>
          <cell r="N537">
            <v>0</v>
          </cell>
        </row>
        <row r="538">
          <cell r="C538">
            <v>0</v>
          </cell>
          <cell r="D538">
            <v>0</v>
          </cell>
          <cell r="F538">
            <v>0</v>
          </cell>
          <cell r="G538">
            <v>0</v>
          </cell>
          <cell r="H538">
            <v>0</v>
          </cell>
          <cell r="I538">
            <v>0</v>
          </cell>
          <cell r="M538">
            <v>72.349999999999994</v>
          </cell>
          <cell r="N538">
            <v>0</v>
          </cell>
        </row>
        <row r="539">
          <cell r="C539">
            <v>0</v>
          </cell>
          <cell r="D539">
            <v>0</v>
          </cell>
          <cell r="F539">
            <v>0</v>
          </cell>
          <cell r="G539">
            <v>0</v>
          </cell>
          <cell r="H539">
            <v>0</v>
          </cell>
          <cell r="I539">
            <v>0</v>
          </cell>
          <cell r="M539">
            <v>72.349999999999994</v>
          </cell>
          <cell r="N539">
            <v>0</v>
          </cell>
        </row>
        <row r="540">
          <cell r="C540">
            <v>0</v>
          </cell>
          <cell r="D540">
            <v>0</v>
          </cell>
          <cell r="F540">
            <v>0</v>
          </cell>
          <cell r="G540">
            <v>0</v>
          </cell>
          <cell r="H540">
            <v>0</v>
          </cell>
          <cell r="I540">
            <v>0</v>
          </cell>
          <cell r="M540">
            <v>72.349999999999994</v>
          </cell>
          <cell r="N540">
            <v>0</v>
          </cell>
        </row>
        <row r="541">
          <cell r="C541">
            <v>0</v>
          </cell>
          <cell r="D541">
            <v>0</v>
          </cell>
          <cell r="F541">
            <v>0</v>
          </cell>
          <cell r="G541">
            <v>0</v>
          </cell>
          <cell r="H541">
            <v>0</v>
          </cell>
          <cell r="I541">
            <v>0</v>
          </cell>
          <cell r="M541">
            <v>72.349999999999994</v>
          </cell>
          <cell r="N541">
            <v>0</v>
          </cell>
        </row>
        <row r="542">
          <cell r="C542">
            <v>0</v>
          </cell>
          <cell r="D542">
            <v>0</v>
          </cell>
          <cell r="F542">
            <v>0</v>
          </cell>
          <cell r="G542">
            <v>0</v>
          </cell>
          <cell r="H542">
            <v>0</v>
          </cell>
          <cell r="I542">
            <v>0</v>
          </cell>
          <cell r="M542">
            <v>72.349999999999994</v>
          </cell>
          <cell r="N542">
            <v>0</v>
          </cell>
        </row>
        <row r="543">
          <cell r="C543">
            <v>0</v>
          </cell>
          <cell r="D543">
            <v>0</v>
          </cell>
          <cell r="F543">
            <v>0</v>
          </cell>
          <cell r="G543">
            <v>0</v>
          </cell>
          <cell r="H543">
            <v>0</v>
          </cell>
          <cell r="I543">
            <v>0</v>
          </cell>
          <cell r="M543">
            <v>72.349999999999994</v>
          </cell>
          <cell r="N543">
            <v>0</v>
          </cell>
        </row>
        <row r="544">
          <cell r="C544">
            <v>0</v>
          </cell>
          <cell r="D544">
            <v>0</v>
          </cell>
          <cell r="F544">
            <v>0</v>
          </cell>
          <cell r="G544">
            <v>0</v>
          </cell>
          <cell r="H544">
            <v>0</v>
          </cell>
          <cell r="I544">
            <v>0</v>
          </cell>
          <cell r="M544">
            <v>72.349999999999994</v>
          </cell>
          <cell r="N544">
            <v>0</v>
          </cell>
        </row>
        <row r="545">
          <cell r="C545">
            <v>0</v>
          </cell>
          <cell r="D545">
            <v>0</v>
          </cell>
          <cell r="F545">
            <v>0</v>
          </cell>
          <cell r="G545">
            <v>0</v>
          </cell>
          <cell r="H545">
            <v>0</v>
          </cell>
          <cell r="I545">
            <v>0</v>
          </cell>
          <cell r="M545">
            <v>72.349999999999994</v>
          </cell>
          <cell r="N545">
            <v>0</v>
          </cell>
        </row>
        <row r="546">
          <cell r="C546">
            <v>0</v>
          </cell>
          <cell r="D546">
            <v>0</v>
          </cell>
          <cell r="F546">
            <v>0</v>
          </cell>
          <cell r="G546">
            <v>0</v>
          </cell>
          <cell r="H546">
            <v>0</v>
          </cell>
          <cell r="I546">
            <v>0</v>
          </cell>
          <cell r="M546">
            <v>72.349999999999994</v>
          </cell>
          <cell r="N546">
            <v>0</v>
          </cell>
        </row>
        <row r="547">
          <cell r="C547">
            <v>0</v>
          </cell>
          <cell r="D547">
            <v>0</v>
          </cell>
          <cell r="F547">
            <v>0</v>
          </cell>
          <cell r="G547">
            <v>0</v>
          </cell>
          <cell r="H547">
            <v>0</v>
          </cell>
          <cell r="I547">
            <v>0</v>
          </cell>
          <cell r="M547">
            <v>72.349999999999994</v>
          </cell>
          <cell r="N547">
            <v>0</v>
          </cell>
        </row>
        <row r="548">
          <cell r="C548">
            <v>0</v>
          </cell>
          <cell r="D548">
            <v>0</v>
          </cell>
          <cell r="F548">
            <v>0</v>
          </cell>
          <cell r="G548">
            <v>0</v>
          </cell>
          <cell r="H548">
            <v>0</v>
          </cell>
          <cell r="I548">
            <v>0</v>
          </cell>
          <cell r="M548">
            <v>72.349999999999994</v>
          </cell>
          <cell r="N548">
            <v>0</v>
          </cell>
        </row>
        <row r="549">
          <cell r="C549">
            <v>0</v>
          </cell>
          <cell r="D549">
            <v>0</v>
          </cell>
          <cell r="F549">
            <v>0</v>
          </cell>
          <cell r="G549">
            <v>0</v>
          </cell>
          <cell r="H549">
            <v>0</v>
          </cell>
          <cell r="I549">
            <v>0</v>
          </cell>
          <cell r="M549">
            <v>72.349999999999994</v>
          </cell>
          <cell r="N549">
            <v>0</v>
          </cell>
        </row>
        <row r="550">
          <cell r="C550">
            <v>0</v>
          </cell>
          <cell r="D550">
            <v>0</v>
          </cell>
          <cell r="F550">
            <v>0</v>
          </cell>
          <cell r="G550">
            <v>0</v>
          </cell>
          <cell r="H550">
            <v>0</v>
          </cell>
          <cell r="I550">
            <v>0</v>
          </cell>
          <cell r="M550">
            <v>72.349999999999994</v>
          </cell>
          <cell r="N550">
            <v>0</v>
          </cell>
        </row>
        <row r="551">
          <cell r="C551">
            <v>0</v>
          </cell>
          <cell r="D551">
            <v>0</v>
          </cell>
          <cell r="F551">
            <v>0</v>
          </cell>
          <cell r="G551">
            <v>0</v>
          </cell>
          <cell r="H551">
            <v>0</v>
          </cell>
          <cell r="I551">
            <v>0</v>
          </cell>
          <cell r="M551">
            <v>72.349999999999994</v>
          </cell>
          <cell r="N551">
            <v>0</v>
          </cell>
        </row>
        <row r="552">
          <cell r="C552">
            <v>0</v>
          </cell>
          <cell r="D552">
            <v>0</v>
          </cell>
          <cell r="F552">
            <v>0</v>
          </cell>
          <cell r="G552">
            <v>0</v>
          </cell>
          <cell r="H552">
            <v>0</v>
          </cell>
          <cell r="I552">
            <v>0</v>
          </cell>
          <cell r="M552">
            <v>72.349999999999994</v>
          </cell>
          <cell r="N552">
            <v>0</v>
          </cell>
        </row>
        <row r="553">
          <cell r="C553">
            <v>0</v>
          </cell>
          <cell r="D553">
            <v>0</v>
          </cell>
          <cell r="F553">
            <v>0</v>
          </cell>
          <cell r="G553">
            <v>0</v>
          </cell>
          <cell r="H553">
            <v>0</v>
          </cell>
          <cell r="I553">
            <v>0</v>
          </cell>
          <cell r="M553">
            <v>72.349999999999994</v>
          </cell>
          <cell r="N553">
            <v>0</v>
          </cell>
        </row>
        <row r="554">
          <cell r="C554">
            <v>0</v>
          </cell>
          <cell r="D554">
            <v>0</v>
          </cell>
          <cell r="F554">
            <v>0</v>
          </cell>
          <cell r="G554">
            <v>0</v>
          </cell>
          <cell r="H554">
            <v>0</v>
          </cell>
          <cell r="I554">
            <v>0</v>
          </cell>
          <cell r="M554">
            <v>72.349999999999994</v>
          </cell>
          <cell r="N554">
            <v>0</v>
          </cell>
        </row>
        <row r="555">
          <cell r="C555" t="str">
            <v xml:space="preserve">TOTAL </v>
          </cell>
          <cell r="I555">
            <v>35.25</v>
          </cell>
        </row>
        <row r="556">
          <cell r="C556" t="str">
            <v>BDI %</v>
          </cell>
          <cell r="H556">
            <v>0</v>
          </cell>
          <cell r="I556">
            <v>0</v>
          </cell>
        </row>
        <row r="557">
          <cell r="A557">
            <v>20</v>
          </cell>
          <cell r="C557" t="str">
            <v>TOTAL DO SERVIÇO</v>
          </cell>
          <cell r="I557">
            <v>35.25</v>
          </cell>
          <cell r="K557" t="e">
            <v>#REF!</v>
          </cell>
          <cell r="L557" t="e">
            <v>#REF!</v>
          </cell>
        </row>
        <row r="558">
          <cell r="C558" t="str">
            <v>AGESPISA - AREAIS</v>
          </cell>
        </row>
        <row r="560">
          <cell r="C560" t="str">
            <v>COMPOSIÇÃO DE PREÇO UNITÁRIO</v>
          </cell>
        </row>
        <row r="562">
          <cell r="B562">
            <v>21</v>
          </cell>
          <cell r="C562">
            <v>21</v>
          </cell>
          <cell r="D562" t="str">
            <v>CARGA E DESCARGA - SOLO</v>
          </cell>
          <cell r="I562" t="str">
            <v>M3</v>
          </cell>
          <cell r="K562">
            <v>3.03</v>
          </cell>
        </row>
        <row r="564">
          <cell r="C564" t="str">
            <v>CÓDIGO</v>
          </cell>
          <cell r="D564" t="str">
            <v>DESCRIÇÃO DO SERVIÇO</v>
          </cell>
          <cell r="F564" t="str">
            <v>UNIDADE</v>
          </cell>
          <cell r="G564" t="str">
            <v>COEF.</v>
          </cell>
          <cell r="H564" t="str">
            <v>PR. UNITÁRIO</v>
          </cell>
          <cell r="I564" t="str">
            <v>PR. TOTAL</v>
          </cell>
        </row>
        <row r="565">
          <cell r="C565" t="str">
            <v>IE0179</v>
          </cell>
          <cell r="D565" t="str">
            <v>PA/RETRO ESCAVADEIRA           0,7M3x0,2M3 580H mA</v>
          </cell>
          <cell r="F565" t="str">
            <v>H</v>
          </cell>
          <cell r="G565">
            <v>2.7900000000000001E-2</v>
          </cell>
          <cell r="H565">
            <v>47.23</v>
          </cell>
          <cell r="I565">
            <v>1.32</v>
          </cell>
          <cell r="K565" t="str">
            <v>IE0179</v>
          </cell>
          <cell r="L565">
            <v>2.7900000000000001E-2</v>
          </cell>
          <cell r="M565">
            <v>3.03</v>
          </cell>
          <cell r="N565">
            <v>8.4537000000000001E-2</v>
          </cell>
        </row>
        <row r="566">
          <cell r="C566" t="str">
            <v>IE0181</v>
          </cell>
          <cell r="D566" t="str">
            <v>CAMINHAO BASCULANTE - 4 m3</v>
          </cell>
          <cell r="F566" t="str">
            <v>DP</v>
          </cell>
          <cell r="G566">
            <v>0.02</v>
          </cell>
          <cell r="H566">
            <v>26</v>
          </cell>
          <cell r="I566">
            <v>0.52</v>
          </cell>
          <cell r="K566" t="str">
            <v>IE0181</v>
          </cell>
          <cell r="L566">
            <v>0.02</v>
          </cell>
          <cell r="M566">
            <v>3.03</v>
          </cell>
          <cell r="N566">
            <v>6.0599999999999994E-2</v>
          </cell>
        </row>
        <row r="567">
          <cell r="C567" t="str">
            <v>IH0006</v>
          </cell>
          <cell r="D567" t="str">
            <v>SERVENTE</v>
          </cell>
          <cell r="F567" t="str">
            <v>H</v>
          </cell>
          <cell r="G567">
            <v>2.7900000000000001E-2</v>
          </cell>
          <cell r="H567">
            <v>4.4723219814241482</v>
          </cell>
          <cell r="I567">
            <v>0.12</v>
          </cell>
          <cell r="K567" t="str">
            <v>IH0006</v>
          </cell>
          <cell r="L567">
            <v>2.7900000000000001E-2</v>
          </cell>
          <cell r="M567">
            <v>3.03</v>
          </cell>
          <cell r="N567">
            <v>8.4537000000000001E-2</v>
          </cell>
        </row>
        <row r="568">
          <cell r="C568">
            <v>0</v>
          </cell>
          <cell r="D568">
            <v>0</v>
          </cell>
          <cell r="F568">
            <v>0</v>
          </cell>
          <cell r="G568">
            <v>0</v>
          </cell>
          <cell r="H568">
            <v>0</v>
          </cell>
          <cell r="I568">
            <v>0</v>
          </cell>
          <cell r="M568">
            <v>3.03</v>
          </cell>
          <cell r="N568">
            <v>0</v>
          </cell>
        </row>
        <row r="569">
          <cell r="C569">
            <v>0</v>
          </cell>
          <cell r="D569">
            <v>0</v>
          </cell>
          <cell r="F569">
            <v>0</v>
          </cell>
          <cell r="G569">
            <v>0</v>
          </cell>
          <cell r="H569">
            <v>0</v>
          </cell>
          <cell r="I569">
            <v>0</v>
          </cell>
          <cell r="M569">
            <v>3.03</v>
          </cell>
          <cell r="N569">
            <v>0</v>
          </cell>
        </row>
        <row r="570">
          <cell r="C570">
            <v>0</v>
          </cell>
          <cell r="D570">
            <v>0</v>
          </cell>
          <cell r="F570">
            <v>0</v>
          </cell>
          <cell r="G570">
            <v>0</v>
          </cell>
          <cell r="H570">
            <v>0</v>
          </cell>
          <cell r="I570">
            <v>0</v>
          </cell>
          <cell r="M570">
            <v>3.03</v>
          </cell>
          <cell r="N570">
            <v>0</v>
          </cell>
        </row>
        <row r="571">
          <cell r="C571">
            <v>0</v>
          </cell>
          <cell r="D571">
            <v>0</v>
          </cell>
          <cell r="F571">
            <v>0</v>
          </cell>
          <cell r="G571">
            <v>0</v>
          </cell>
          <cell r="H571">
            <v>0</v>
          </cell>
          <cell r="I571">
            <v>0</v>
          </cell>
          <cell r="M571">
            <v>3.03</v>
          </cell>
          <cell r="N571">
            <v>0</v>
          </cell>
        </row>
        <row r="572">
          <cell r="C572">
            <v>0</v>
          </cell>
          <cell r="D572">
            <v>0</v>
          </cell>
          <cell r="F572">
            <v>0</v>
          </cell>
          <cell r="G572">
            <v>0</v>
          </cell>
          <cell r="H572">
            <v>0</v>
          </cell>
          <cell r="I572">
            <v>0</v>
          </cell>
          <cell r="M572">
            <v>3.03</v>
          </cell>
          <cell r="N572">
            <v>0</v>
          </cell>
        </row>
        <row r="573">
          <cell r="C573">
            <v>0</v>
          </cell>
          <cell r="D573">
            <v>0</v>
          </cell>
          <cell r="F573">
            <v>0</v>
          </cell>
          <cell r="G573">
            <v>0</v>
          </cell>
          <cell r="H573">
            <v>0</v>
          </cell>
          <cell r="I573">
            <v>0</v>
          </cell>
          <cell r="M573">
            <v>3.03</v>
          </cell>
          <cell r="N573">
            <v>0</v>
          </cell>
        </row>
        <row r="574">
          <cell r="C574">
            <v>0</v>
          </cell>
          <cell r="D574">
            <v>0</v>
          </cell>
          <cell r="F574">
            <v>0</v>
          </cell>
          <cell r="G574">
            <v>0</v>
          </cell>
          <cell r="H574">
            <v>0</v>
          </cell>
          <cell r="I574">
            <v>0</v>
          </cell>
          <cell r="M574">
            <v>3.03</v>
          </cell>
          <cell r="N574">
            <v>0</v>
          </cell>
        </row>
        <row r="575">
          <cell r="C575">
            <v>0</v>
          </cell>
          <cell r="D575">
            <v>0</v>
          </cell>
          <cell r="F575">
            <v>0</v>
          </cell>
          <cell r="G575">
            <v>0</v>
          </cell>
          <cell r="H575">
            <v>0</v>
          </cell>
          <cell r="I575">
            <v>0</v>
          </cell>
          <cell r="M575">
            <v>3.03</v>
          </cell>
          <cell r="N575">
            <v>0</v>
          </cell>
        </row>
        <row r="576">
          <cell r="C576">
            <v>0</v>
          </cell>
          <cell r="D576">
            <v>0</v>
          </cell>
          <cell r="F576">
            <v>0</v>
          </cell>
          <cell r="G576">
            <v>0</v>
          </cell>
          <cell r="H576">
            <v>0</v>
          </cell>
          <cell r="I576">
            <v>0</v>
          </cell>
          <cell r="M576">
            <v>3.03</v>
          </cell>
          <cell r="N576">
            <v>0</v>
          </cell>
        </row>
        <row r="577">
          <cell r="C577">
            <v>0</v>
          </cell>
          <cell r="D577">
            <v>0</v>
          </cell>
          <cell r="F577">
            <v>0</v>
          </cell>
          <cell r="G577">
            <v>0</v>
          </cell>
          <cell r="H577">
            <v>0</v>
          </cell>
          <cell r="I577">
            <v>0</v>
          </cell>
          <cell r="M577">
            <v>3.03</v>
          </cell>
          <cell r="N577">
            <v>0</v>
          </cell>
        </row>
        <row r="578">
          <cell r="C578">
            <v>0</v>
          </cell>
          <cell r="D578">
            <v>0</v>
          </cell>
          <cell r="F578">
            <v>0</v>
          </cell>
          <cell r="G578">
            <v>0</v>
          </cell>
          <cell r="H578">
            <v>0</v>
          </cell>
          <cell r="I578">
            <v>0</v>
          </cell>
          <cell r="M578">
            <v>3.03</v>
          </cell>
          <cell r="N578">
            <v>0</v>
          </cell>
        </row>
        <row r="579">
          <cell r="C579">
            <v>0</v>
          </cell>
          <cell r="D579">
            <v>0</v>
          </cell>
          <cell r="F579">
            <v>0</v>
          </cell>
          <cell r="G579">
            <v>0</v>
          </cell>
          <cell r="H579">
            <v>0</v>
          </cell>
          <cell r="I579">
            <v>0</v>
          </cell>
          <cell r="M579">
            <v>3.03</v>
          </cell>
          <cell r="N579">
            <v>0</v>
          </cell>
        </row>
        <row r="580">
          <cell r="C580">
            <v>0</v>
          </cell>
          <cell r="D580">
            <v>0</v>
          </cell>
          <cell r="F580">
            <v>0</v>
          </cell>
          <cell r="G580">
            <v>0</v>
          </cell>
          <cell r="H580">
            <v>0</v>
          </cell>
          <cell r="I580">
            <v>0</v>
          </cell>
          <cell r="M580">
            <v>3.03</v>
          </cell>
          <cell r="N580">
            <v>0</v>
          </cell>
        </row>
        <row r="581">
          <cell r="C581">
            <v>0</v>
          </cell>
          <cell r="D581">
            <v>0</v>
          </cell>
          <cell r="F581">
            <v>0</v>
          </cell>
          <cell r="G581">
            <v>0</v>
          </cell>
          <cell r="H581">
            <v>0</v>
          </cell>
          <cell r="I581">
            <v>0</v>
          </cell>
          <cell r="M581">
            <v>3.03</v>
          </cell>
          <cell r="N581">
            <v>0</v>
          </cell>
        </row>
        <row r="582">
          <cell r="C582">
            <v>0</v>
          </cell>
          <cell r="D582">
            <v>0</v>
          </cell>
          <cell r="F582">
            <v>0</v>
          </cell>
          <cell r="G582">
            <v>0</v>
          </cell>
          <cell r="H582">
            <v>0</v>
          </cell>
          <cell r="I582">
            <v>0</v>
          </cell>
          <cell r="M582">
            <v>3.03</v>
          </cell>
          <cell r="N582">
            <v>0</v>
          </cell>
        </row>
        <row r="583">
          <cell r="C583">
            <v>0</v>
          </cell>
          <cell r="D583">
            <v>0</v>
          </cell>
          <cell r="F583">
            <v>0</v>
          </cell>
          <cell r="G583">
            <v>0</v>
          </cell>
          <cell r="H583">
            <v>0</v>
          </cell>
          <cell r="I583">
            <v>0</v>
          </cell>
          <cell r="M583">
            <v>3.03</v>
          </cell>
          <cell r="N583">
            <v>0</v>
          </cell>
        </row>
        <row r="584">
          <cell r="C584">
            <v>0</v>
          </cell>
          <cell r="D584">
            <v>0</v>
          </cell>
          <cell r="F584">
            <v>0</v>
          </cell>
          <cell r="G584">
            <v>0</v>
          </cell>
          <cell r="H584">
            <v>0</v>
          </cell>
          <cell r="I584">
            <v>0</v>
          </cell>
          <cell r="M584">
            <v>3.03</v>
          </cell>
          <cell r="N584">
            <v>0</v>
          </cell>
        </row>
        <row r="585">
          <cell r="C585">
            <v>0</v>
          </cell>
          <cell r="D585">
            <v>0</v>
          </cell>
          <cell r="F585">
            <v>0</v>
          </cell>
          <cell r="G585">
            <v>0</v>
          </cell>
          <cell r="H585">
            <v>0</v>
          </cell>
          <cell r="I585">
            <v>0</v>
          </cell>
          <cell r="M585">
            <v>3.03</v>
          </cell>
          <cell r="N585">
            <v>0</v>
          </cell>
        </row>
        <row r="586">
          <cell r="C586" t="str">
            <v xml:space="preserve">TOTAL </v>
          </cell>
          <cell r="I586">
            <v>1.96</v>
          </cell>
        </row>
        <row r="587">
          <cell r="C587" t="str">
            <v>BDI %</v>
          </cell>
          <cell r="H587">
            <v>0</v>
          </cell>
          <cell r="I587">
            <v>0</v>
          </cell>
        </row>
        <row r="588">
          <cell r="A588">
            <v>21</v>
          </cell>
          <cell r="C588" t="str">
            <v>TOTAL DO SERVIÇO</v>
          </cell>
          <cell r="I588">
            <v>1.96</v>
          </cell>
          <cell r="K588" t="e">
            <v>#REF!</v>
          </cell>
          <cell r="L588" t="e">
            <v>#REF!</v>
          </cell>
        </row>
        <row r="589">
          <cell r="C589" t="str">
            <v>AGESPISA - AREAIS</v>
          </cell>
        </row>
        <row r="591">
          <cell r="C591" t="str">
            <v>COMPOSIÇÃO DE PREÇO UNITÁRIO</v>
          </cell>
        </row>
        <row r="593">
          <cell r="B593">
            <v>22</v>
          </cell>
          <cell r="C593">
            <v>22</v>
          </cell>
          <cell r="D593" t="str">
            <v>TUBO PVC P/ REDE COLETORA JEI NBR 7362   DN300</v>
          </cell>
          <cell r="I593" t="str">
            <v>M</v>
          </cell>
          <cell r="K593">
            <v>96.51</v>
          </cell>
        </row>
        <row r="595">
          <cell r="C595" t="str">
            <v>CÓDIGO</v>
          </cell>
          <cell r="D595" t="str">
            <v>DESCRIÇÃO DO SERVIÇO</v>
          </cell>
          <cell r="F595" t="str">
            <v>UNIDADE</v>
          </cell>
          <cell r="G595" t="str">
            <v>COEF.</v>
          </cell>
          <cell r="H595" t="str">
            <v>PR. UNITÁRIO</v>
          </cell>
          <cell r="I595" t="str">
            <v>PR. TOTAL</v>
          </cell>
        </row>
        <row r="596">
          <cell r="C596" t="str">
            <v>IM6177</v>
          </cell>
          <cell r="D596" t="str">
            <v>TUBO PVC BRANCO R-GIDO ESGOTO  D=300MM (12')</v>
          </cell>
          <cell r="F596" t="str">
            <v>M</v>
          </cell>
          <cell r="G596">
            <v>1.01</v>
          </cell>
          <cell r="H596">
            <v>63.25</v>
          </cell>
          <cell r="I596">
            <v>63.88</v>
          </cell>
          <cell r="K596" t="str">
            <v>IM6177</v>
          </cell>
          <cell r="L596">
            <v>1.01</v>
          </cell>
          <cell r="M596">
            <v>96.51</v>
          </cell>
          <cell r="N596">
            <v>97.475100000000012</v>
          </cell>
        </row>
        <row r="597">
          <cell r="C597">
            <v>0</v>
          </cell>
          <cell r="D597">
            <v>0</v>
          </cell>
          <cell r="F597">
            <v>0</v>
          </cell>
          <cell r="G597">
            <v>0</v>
          </cell>
          <cell r="H597">
            <v>0</v>
          </cell>
          <cell r="I597">
            <v>0</v>
          </cell>
          <cell r="M597">
            <v>96.51</v>
          </cell>
          <cell r="N597">
            <v>0</v>
          </cell>
        </row>
        <row r="598">
          <cell r="C598">
            <v>0</v>
          </cell>
          <cell r="D598">
            <v>0</v>
          </cell>
          <cell r="F598">
            <v>0</v>
          </cell>
          <cell r="G598">
            <v>0</v>
          </cell>
          <cell r="H598">
            <v>0</v>
          </cell>
          <cell r="I598">
            <v>0</v>
          </cell>
          <cell r="M598">
            <v>96.51</v>
          </cell>
          <cell r="N598">
            <v>0</v>
          </cell>
        </row>
        <row r="599">
          <cell r="C599">
            <v>0</v>
          </cell>
          <cell r="D599">
            <v>0</v>
          </cell>
          <cell r="F599">
            <v>0</v>
          </cell>
          <cell r="G599">
            <v>0</v>
          </cell>
          <cell r="H599">
            <v>0</v>
          </cell>
          <cell r="I599">
            <v>0</v>
          </cell>
          <cell r="M599">
            <v>96.51</v>
          </cell>
          <cell r="N599">
            <v>0</v>
          </cell>
        </row>
        <row r="600">
          <cell r="C600">
            <v>0</v>
          </cell>
          <cell r="D600">
            <v>0</v>
          </cell>
          <cell r="F600">
            <v>0</v>
          </cell>
          <cell r="G600">
            <v>0</v>
          </cell>
          <cell r="H600">
            <v>0</v>
          </cell>
          <cell r="I600">
            <v>0</v>
          </cell>
          <cell r="M600">
            <v>96.51</v>
          </cell>
          <cell r="N600">
            <v>0</v>
          </cell>
        </row>
        <row r="601">
          <cell r="C601">
            <v>0</v>
          </cell>
          <cell r="D601">
            <v>0</v>
          </cell>
          <cell r="F601">
            <v>0</v>
          </cell>
          <cell r="G601">
            <v>0</v>
          </cell>
          <cell r="H601">
            <v>0</v>
          </cell>
          <cell r="I601">
            <v>0</v>
          </cell>
          <cell r="M601">
            <v>96.51</v>
          </cell>
          <cell r="N601">
            <v>0</v>
          </cell>
        </row>
        <row r="602">
          <cell r="C602">
            <v>0</v>
          </cell>
          <cell r="D602">
            <v>0</v>
          </cell>
          <cell r="F602">
            <v>0</v>
          </cell>
          <cell r="G602">
            <v>0</v>
          </cell>
          <cell r="H602">
            <v>0</v>
          </cell>
          <cell r="I602">
            <v>0</v>
          </cell>
          <cell r="M602">
            <v>96.51</v>
          </cell>
          <cell r="N602">
            <v>0</v>
          </cell>
        </row>
        <row r="603">
          <cell r="C603">
            <v>0</v>
          </cell>
          <cell r="D603">
            <v>0</v>
          </cell>
          <cell r="F603">
            <v>0</v>
          </cell>
          <cell r="G603">
            <v>0</v>
          </cell>
          <cell r="H603">
            <v>0</v>
          </cell>
          <cell r="I603">
            <v>0</v>
          </cell>
          <cell r="M603">
            <v>96.51</v>
          </cell>
          <cell r="N603">
            <v>0</v>
          </cell>
        </row>
        <row r="604">
          <cell r="C604">
            <v>0</v>
          </cell>
          <cell r="D604">
            <v>0</v>
          </cell>
          <cell r="F604">
            <v>0</v>
          </cell>
          <cell r="G604">
            <v>0</v>
          </cell>
          <cell r="H604">
            <v>0</v>
          </cell>
          <cell r="I604">
            <v>0</v>
          </cell>
          <cell r="M604">
            <v>96.51</v>
          </cell>
          <cell r="N604">
            <v>0</v>
          </cell>
        </row>
        <row r="605">
          <cell r="C605">
            <v>0</v>
          </cell>
          <cell r="D605">
            <v>0</v>
          </cell>
          <cell r="F605">
            <v>0</v>
          </cell>
          <cell r="G605">
            <v>0</v>
          </cell>
          <cell r="H605">
            <v>0</v>
          </cell>
          <cell r="I605">
            <v>0</v>
          </cell>
          <cell r="M605">
            <v>96.51</v>
          </cell>
          <cell r="N605">
            <v>0</v>
          </cell>
        </row>
        <row r="606">
          <cell r="C606">
            <v>0</v>
          </cell>
          <cell r="D606">
            <v>0</v>
          </cell>
          <cell r="F606">
            <v>0</v>
          </cell>
          <cell r="G606">
            <v>0</v>
          </cell>
          <cell r="H606">
            <v>0</v>
          </cell>
          <cell r="I606">
            <v>0</v>
          </cell>
          <cell r="M606">
            <v>96.51</v>
          </cell>
          <cell r="N606">
            <v>0</v>
          </cell>
        </row>
        <row r="607">
          <cell r="C607">
            <v>0</v>
          </cell>
          <cell r="D607">
            <v>0</v>
          </cell>
          <cell r="F607">
            <v>0</v>
          </cell>
          <cell r="G607">
            <v>0</v>
          </cell>
          <cell r="H607">
            <v>0</v>
          </cell>
          <cell r="I607">
            <v>0</v>
          </cell>
          <cell r="M607">
            <v>96.51</v>
          </cell>
          <cell r="N607">
            <v>0</v>
          </cell>
        </row>
        <row r="608">
          <cell r="C608">
            <v>0</v>
          </cell>
          <cell r="D608">
            <v>0</v>
          </cell>
          <cell r="F608">
            <v>0</v>
          </cell>
          <cell r="G608">
            <v>0</v>
          </cell>
          <cell r="H608">
            <v>0</v>
          </cell>
          <cell r="I608">
            <v>0</v>
          </cell>
          <cell r="M608">
            <v>96.51</v>
          </cell>
          <cell r="N608">
            <v>0</v>
          </cell>
        </row>
        <row r="609">
          <cell r="C609">
            <v>0</v>
          </cell>
          <cell r="D609">
            <v>0</v>
          </cell>
          <cell r="F609">
            <v>0</v>
          </cell>
          <cell r="G609">
            <v>0</v>
          </cell>
          <cell r="H609">
            <v>0</v>
          </cell>
          <cell r="I609">
            <v>0</v>
          </cell>
          <cell r="M609">
            <v>96.51</v>
          </cell>
          <cell r="N609">
            <v>0</v>
          </cell>
        </row>
        <row r="610">
          <cell r="C610">
            <v>0</v>
          </cell>
          <cell r="D610">
            <v>0</v>
          </cell>
          <cell r="F610">
            <v>0</v>
          </cell>
          <cell r="G610">
            <v>0</v>
          </cell>
          <cell r="H610">
            <v>0</v>
          </cell>
          <cell r="I610">
            <v>0</v>
          </cell>
          <cell r="M610">
            <v>96.51</v>
          </cell>
          <cell r="N610">
            <v>0</v>
          </cell>
        </row>
        <row r="611">
          <cell r="C611">
            <v>0</v>
          </cell>
          <cell r="D611">
            <v>0</v>
          </cell>
          <cell r="F611">
            <v>0</v>
          </cell>
          <cell r="G611">
            <v>0</v>
          </cell>
          <cell r="H611">
            <v>0</v>
          </cell>
          <cell r="I611">
            <v>0</v>
          </cell>
          <cell r="M611">
            <v>96.51</v>
          </cell>
          <cell r="N611">
            <v>0</v>
          </cell>
        </row>
        <row r="612">
          <cell r="C612">
            <v>0</v>
          </cell>
          <cell r="D612">
            <v>0</v>
          </cell>
          <cell r="F612">
            <v>0</v>
          </cell>
          <cell r="G612">
            <v>0</v>
          </cell>
          <cell r="H612">
            <v>0</v>
          </cell>
          <cell r="I612">
            <v>0</v>
          </cell>
          <cell r="M612">
            <v>96.51</v>
          </cell>
          <cell r="N612">
            <v>0</v>
          </cell>
        </row>
        <row r="613">
          <cell r="C613">
            <v>0</v>
          </cell>
          <cell r="D613">
            <v>0</v>
          </cell>
          <cell r="F613">
            <v>0</v>
          </cell>
          <cell r="G613">
            <v>0</v>
          </cell>
          <cell r="H613">
            <v>0</v>
          </cell>
          <cell r="I613">
            <v>0</v>
          </cell>
          <cell r="M613">
            <v>96.51</v>
          </cell>
          <cell r="N613">
            <v>0</v>
          </cell>
        </row>
        <row r="614">
          <cell r="C614">
            <v>0</v>
          </cell>
          <cell r="D614">
            <v>0</v>
          </cell>
          <cell r="F614">
            <v>0</v>
          </cell>
          <cell r="G614">
            <v>0</v>
          </cell>
          <cell r="H614">
            <v>0</v>
          </cell>
          <cell r="I614">
            <v>0</v>
          </cell>
          <cell r="M614">
            <v>96.51</v>
          </cell>
          <cell r="N614">
            <v>0</v>
          </cell>
        </row>
        <row r="615">
          <cell r="C615">
            <v>0</v>
          </cell>
          <cell r="D615">
            <v>0</v>
          </cell>
          <cell r="F615">
            <v>0</v>
          </cell>
          <cell r="G615">
            <v>0</v>
          </cell>
          <cell r="H615">
            <v>0</v>
          </cell>
          <cell r="I615">
            <v>0</v>
          </cell>
          <cell r="M615">
            <v>96.51</v>
          </cell>
          <cell r="N615">
            <v>0</v>
          </cell>
        </row>
        <row r="616">
          <cell r="C616">
            <v>0</v>
          </cell>
          <cell r="D616">
            <v>0</v>
          </cell>
          <cell r="F616">
            <v>0</v>
          </cell>
          <cell r="G616">
            <v>0</v>
          </cell>
          <cell r="H616">
            <v>0</v>
          </cell>
          <cell r="I616">
            <v>0</v>
          </cell>
          <cell r="M616">
            <v>96.51</v>
          </cell>
          <cell r="N616">
            <v>0</v>
          </cell>
        </row>
        <row r="617">
          <cell r="C617" t="str">
            <v xml:space="preserve">TOTAL </v>
          </cell>
          <cell r="I617">
            <v>63.88</v>
          </cell>
        </row>
        <row r="618">
          <cell r="C618" t="str">
            <v>BDI %</v>
          </cell>
          <cell r="H618">
            <v>0</v>
          </cell>
          <cell r="I618">
            <v>0</v>
          </cell>
        </row>
        <row r="619">
          <cell r="A619">
            <v>22</v>
          </cell>
          <cell r="C619" t="str">
            <v>TOTAL DO SERVIÇO</v>
          </cell>
          <cell r="I619">
            <v>63.88</v>
          </cell>
          <cell r="K619" t="e">
            <v>#REF!</v>
          </cell>
          <cell r="L619" t="e">
            <v>#REF!</v>
          </cell>
        </row>
        <row r="620">
          <cell r="C620" t="str">
            <v>AGESPISA - AREAIS</v>
          </cell>
        </row>
        <row r="622">
          <cell r="C622" t="str">
            <v>COMPOSIÇÃO DE PREÇO UNITÁRIO</v>
          </cell>
        </row>
        <row r="624">
          <cell r="B624">
            <v>23</v>
          </cell>
          <cell r="C624">
            <v>23</v>
          </cell>
          <cell r="D624" t="str">
            <v xml:space="preserve">ESCAVAÇÃO MECANIZADA EM VALAS DE 2ª CATEGORIA COM PROFUNDIDADE DE 2,0 A 4,0 M </v>
          </cell>
          <cell r="I624" t="str">
            <v>M3</v>
          </cell>
          <cell r="K624">
            <v>18.2</v>
          </cell>
        </row>
        <row r="626">
          <cell r="C626" t="str">
            <v>CÓDIGO</v>
          </cell>
          <cell r="D626" t="str">
            <v>DESCRIÇÃO DO SERVIÇO</v>
          </cell>
          <cell r="F626" t="str">
            <v>UNIDADE</v>
          </cell>
          <cell r="G626" t="str">
            <v>COEF.</v>
          </cell>
          <cell r="H626" t="str">
            <v>PR. UNITÁRIO</v>
          </cell>
          <cell r="I626" t="str">
            <v>PR. TOTAL</v>
          </cell>
        </row>
        <row r="627">
          <cell r="C627" t="str">
            <v>IH0006</v>
          </cell>
          <cell r="D627" t="str">
            <v>SERVENTE</v>
          </cell>
          <cell r="F627" t="str">
            <v>H</v>
          </cell>
          <cell r="G627">
            <v>0.126</v>
          </cell>
          <cell r="H627">
            <v>4.4723219814241482</v>
          </cell>
          <cell r="I627">
            <v>0.56000000000000005</v>
          </cell>
          <cell r="K627" t="str">
            <v>IH0006</v>
          </cell>
          <cell r="L627">
            <v>0.126</v>
          </cell>
          <cell r="M627">
            <v>18.2</v>
          </cell>
          <cell r="N627">
            <v>2.2932000000000001</v>
          </cell>
        </row>
        <row r="628">
          <cell r="C628" t="str">
            <v>IN0654</v>
          </cell>
          <cell r="D628" t="str">
            <v>ESCAVADEIRA HIDR-ULICA (CHP)</v>
          </cell>
          <cell r="F628" t="str">
            <v>H</v>
          </cell>
          <cell r="G628">
            <v>6.6000000000000003E-2</v>
          </cell>
          <cell r="H628">
            <v>124.62374613003095</v>
          </cell>
          <cell r="I628">
            <v>8.23</v>
          </cell>
          <cell r="K628" t="str">
            <v>IN0654</v>
          </cell>
          <cell r="L628">
            <v>6.6000000000000003E-2</v>
          </cell>
          <cell r="M628">
            <v>18.2</v>
          </cell>
          <cell r="N628">
            <v>1.2012</v>
          </cell>
        </row>
        <row r="629">
          <cell r="C629">
            <v>0</v>
          </cell>
          <cell r="D629">
            <v>0</v>
          </cell>
          <cell r="F629">
            <v>0</v>
          </cell>
          <cell r="G629">
            <v>0</v>
          </cell>
          <cell r="H629">
            <v>0</v>
          </cell>
          <cell r="I629">
            <v>0</v>
          </cell>
          <cell r="M629">
            <v>18.2</v>
          </cell>
          <cell r="N629">
            <v>0</v>
          </cell>
        </row>
        <row r="630">
          <cell r="C630">
            <v>0</v>
          </cell>
          <cell r="D630">
            <v>0</v>
          </cell>
          <cell r="F630">
            <v>0</v>
          </cell>
          <cell r="G630">
            <v>0</v>
          </cell>
          <cell r="H630">
            <v>0</v>
          </cell>
          <cell r="I630">
            <v>0</v>
          </cell>
          <cell r="M630">
            <v>18.2</v>
          </cell>
          <cell r="N630">
            <v>0</v>
          </cell>
        </row>
        <row r="631">
          <cell r="C631">
            <v>0</v>
          </cell>
          <cell r="D631">
            <v>0</v>
          </cell>
          <cell r="F631">
            <v>0</v>
          </cell>
          <cell r="G631">
            <v>0</v>
          </cell>
          <cell r="H631">
            <v>0</v>
          </cell>
          <cell r="I631">
            <v>0</v>
          </cell>
          <cell r="M631">
            <v>18.2</v>
          </cell>
          <cell r="N631">
            <v>0</v>
          </cell>
        </row>
        <row r="632">
          <cell r="C632">
            <v>0</v>
          </cell>
          <cell r="D632">
            <v>0</v>
          </cell>
          <cell r="F632">
            <v>0</v>
          </cell>
          <cell r="G632">
            <v>0</v>
          </cell>
          <cell r="H632">
            <v>0</v>
          </cell>
          <cell r="I632">
            <v>0</v>
          </cell>
          <cell r="M632">
            <v>18.2</v>
          </cell>
          <cell r="N632">
            <v>0</v>
          </cell>
        </row>
        <row r="633">
          <cell r="C633">
            <v>0</v>
          </cell>
          <cell r="D633">
            <v>0</v>
          </cell>
          <cell r="F633">
            <v>0</v>
          </cell>
          <cell r="G633">
            <v>0</v>
          </cell>
          <cell r="H633">
            <v>0</v>
          </cell>
          <cell r="I633">
            <v>0</v>
          </cell>
          <cell r="M633">
            <v>18.2</v>
          </cell>
          <cell r="N633">
            <v>0</v>
          </cell>
        </row>
        <row r="634">
          <cell r="C634">
            <v>0</v>
          </cell>
          <cell r="D634">
            <v>0</v>
          </cell>
          <cell r="F634">
            <v>0</v>
          </cell>
          <cell r="G634">
            <v>0</v>
          </cell>
          <cell r="H634">
            <v>0</v>
          </cell>
          <cell r="I634">
            <v>0</v>
          </cell>
          <cell r="M634">
            <v>18.2</v>
          </cell>
          <cell r="N634">
            <v>0</v>
          </cell>
        </row>
        <row r="635">
          <cell r="C635">
            <v>0</v>
          </cell>
          <cell r="D635">
            <v>0</v>
          </cell>
          <cell r="F635">
            <v>0</v>
          </cell>
          <cell r="G635">
            <v>0</v>
          </cell>
          <cell r="H635">
            <v>0</v>
          </cell>
          <cell r="I635">
            <v>0</v>
          </cell>
          <cell r="M635">
            <v>18.2</v>
          </cell>
          <cell r="N635">
            <v>0</v>
          </cell>
        </row>
        <row r="636">
          <cell r="C636">
            <v>0</v>
          </cell>
          <cell r="D636">
            <v>0</v>
          </cell>
          <cell r="F636">
            <v>0</v>
          </cell>
          <cell r="G636">
            <v>0</v>
          </cell>
          <cell r="H636">
            <v>0</v>
          </cell>
          <cell r="I636">
            <v>0</v>
          </cell>
          <cell r="M636">
            <v>18.2</v>
          </cell>
          <cell r="N636">
            <v>0</v>
          </cell>
        </row>
        <row r="637">
          <cell r="C637">
            <v>0</v>
          </cell>
          <cell r="D637">
            <v>0</v>
          </cell>
          <cell r="F637">
            <v>0</v>
          </cell>
          <cell r="G637">
            <v>0</v>
          </cell>
          <cell r="H637">
            <v>0</v>
          </cell>
          <cell r="I637">
            <v>0</v>
          </cell>
          <cell r="M637">
            <v>18.2</v>
          </cell>
          <cell r="N637">
            <v>0</v>
          </cell>
        </row>
        <row r="638">
          <cell r="C638">
            <v>0</v>
          </cell>
          <cell r="D638">
            <v>0</v>
          </cell>
          <cell r="F638">
            <v>0</v>
          </cell>
          <cell r="G638">
            <v>0</v>
          </cell>
          <cell r="H638">
            <v>0</v>
          </cell>
          <cell r="I638">
            <v>0</v>
          </cell>
          <cell r="M638">
            <v>18.2</v>
          </cell>
          <cell r="N638">
            <v>0</v>
          </cell>
        </row>
        <row r="639">
          <cell r="C639">
            <v>0</v>
          </cell>
          <cell r="D639">
            <v>0</v>
          </cell>
          <cell r="F639">
            <v>0</v>
          </cell>
          <cell r="G639">
            <v>0</v>
          </cell>
          <cell r="H639">
            <v>0</v>
          </cell>
          <cell r="I639">
            <v>0</v>
          </cell>
          <cell r="M639">
            <v>18.2</v>
          </cell>
          <cell r="N639">
            <v>0</v>
          </cell>
        </row>
        <row r="640">
          <cell r="C640">
            <v>0</v>
          </cell>
          <cell r="D640">
            <v>0</v>
          </cell>
          <cell r="F640">
            <v>0</v>
          </cell>
          <cell r="G640">
            <v>0</v>
          </cell>
          <cell r="H640">
            <v>0</v>
          </cell>
          <cell r="I640">
            <v>0</v>
          </cell>
          <cell r="M640">
            <v>18.2</v>
          </cell>
          <cell r="N640">
            <v>0</v>
          </cell>
        </row>
        <row r="641">
          <cell r="C641">
            <v>0</v>
          </cell>
          <cell r="D641">
            <v>0</v>
          </cell>
          <cell r="F641">
            <v>0</v>
          </cell>
          <cell r="G641">
            <v>0</v>
          </cell>
          <cell r="H641">
            <v>0</v>
          </cell>
          <cell r="I641">
            <v>0</v>
          </cell>
          <cell r="M641">
            <v>18.2</v>
          </cell>
          <cell r="N641">
            <v>0</v>
          </cell>
        </row>
        <row r="642">
          <cell r="C642">
            <v>0</v>
          </cell>
          <cell r="D642">
            <v>0</v>
          </cell>
          <cell r="F642">
            <v>0</v>
          </cell>
          <cell r="G642">
            <v>0</v>
          </cell>
          <cell r="H642">
            <v>0</v>
          </cell>
          <cell r="I642">
            <v>0</v>
          </cell>
          <cell r="M642">
            <v>18.2</v>
          </cell>
          <cell r="N642">
            <v>0</v>
          </cell>
        </row>
        <row r="643">
          <cell r="C643">
            <v>0</v>
          </cell>
          <cell r="D643">
            <v>0</v>
          </cell>
          <cell r="F643">
            <v>0</v>
          </cell>
          <cell r="G643">
            <v>0</v>
          </cell>
          <cell r="H643">
            <v>0</v>
          </cell>
          <cell r="I643">
            <v>0</v>
          </cell>
          <cell r="M643">
            <v>18.2</v>
          </cell>
          <cell r="N643">
            <v>0</v>
          </cell>
        </row>
        <row r="644">
          <cell r="C644">
            <v>0</v>
          </cell>
          <cell r="D644">
            <v>0</v>
          </cell>
          <cell r="F644">
            <v>0</v>
          </cell>
          <cell r="G644">
            <v>0</v>
          </cell>
          <cell r="H644">
            <v>0</v>
          </cell>
          <cell r="I644">
            <v>0</v>
          </cell>
          <cell r="M644">
            <v>18.2</v>
          </cell>
          <cell r="N644">
            <v>0</v>
          </cell>
        </row>
        <row r="645">
          <cell r="C645">
            <v>0</v>
          </cell>
          <cell r="D645">
            <v>0</v>
          </cell>
          <cell r="F645">
            <v>0</v>
          </cell>
          <cell r="G645">
            <v>0</v>
          </cell>
          <cell r="H645">
            <v>0</v>
          </cell>
          <cell r="I645">
            <v>0</v>
          </cell>
          <cell r="M645">
            <v>18.2</v>
          </cell>
          <cell r="N645">
            <v>0</v>
          </cell>
        </row>
        <row r="646">
          <cell r="C646">
            <v>0</v>
          </cell>
          <cell r="D646">
            <v>0</v>
          </cell>
          <cell r="F646">
            <v>0</v>
          </cell>
          <cell r="G646">
            <v>0</v>
          </cell>
          <cell r="H646">
            <v>0</v>
          </cell>
          <cell r="I646">
            <v>0</v>
          </cell>
          <cell r="M646">
            <v>18.2</v>
          </cell>
          <cell r="N646">
            <v>0</v>
          </cell>
        </row>
        <row r="647">
          <cell r="C647">
            <v>0</v>
          </cell>
          <cell r="D647">
            <v>0</v>
          </cell>
          <cell r="F647">
            <v>0</v>
          </cell>
          <cell r="G647">
            <v>0</v>
          </cell>
          <cell r="H647">
            <v>0</v>
          </cell>
          <cell r="I647">
            <v>0</v>
          </cell>
          <cell r="M647">
            <v>18.2</v>
          </cell>
          <cell r="N647">
            <v>0</v>
          </cell>
        </row>
        <row r="648">
          <cell r="C648" t="str">
            <v xml:space="preserve">TOTAL </v>
          </cell>
          <cell r="I648">
            <v>8.7900000000000009</v>
          </cell>
        </row>
        <row r="649">
          <cell r="C649" t="str">
            <v>BDI %</v>
          </cell>
          <cell r="H649">
            <v>0</v>
          </cell>
          <cell r="I649">
            <v>0</v>
          </cell>
        </row>
        <row r="650">
          <cell r="A650">
            <v>23</v>
          </cell>
          <cell r="C650" t="str">
            <v>TOTAL DO SERVIÇO</v>
          </cell>
          <cell r="I650">
            <v>8.7900000000000009</v>
          </cell>
          <cell r="K650" t="e">
            <v>#REF!</v>
          </cell>
          <cell r="L650" t="e">
            <v>#REF!</v>
          </cell>
        </row>
        <row r="651">
          <cell r="C651" t="str">
            <v>AGESPISA - AREAIS</v>
          </cell>
        </row>
        <row r="653">
          <cell r="C653" t="str">
            <v>COMPOSIÇÃO DE PREÇO UNITÁRIO</v>
          </cell>
        </row>
        <row r="655">
          <cell r="B655">
            <v>24</v>
          </cell>
          <cell r="C655">
            <v>24</v>
          </cell>
          <cell r="D655" t="str">
            <v xml:space="preserve">ESPALHAMENTO DE MATERIAL EM BOTA FORA PROVENIENTE DE ESCAVAÇÃO </v>
          </cell>
          <cell r="I655" t="str">
            <v>M3</v>
          </cell>
          <cell r="K655">
            <v>4.21</v>
          </cell>
        </row>
        <row r="657">
          <cell r="C657" t="str">
            <v>CÓDIGO</v>
          </cell>
          <cell r="D657" t="str">
            <v>DESCRIÇÃO DO SERVIÇO</v>
          </cell>
          <cell r="F657" t="str">
            <v>UNIDADE</v>
          </cell>
          <cell r="G657" t="str">
            <v>COEF.</v>
          </cell>
          <cell r="H657" t="str">
            <v>PR. UNITÁRIO</v>
          </cell>
          <cell r="I657" t="str">
            <v>PR. TOTAL</v>
          </cell>
        </row>
        <row r="658">
          <cell r="C658" t="str">
            <v>IN0666</v>
          </cell>
          <cell r="D658" t="str">
            <v>TRATOR DE ESTEIRAS C/L-MINA E  ESC. HP 155 (CHP)</v>
          </cell>
          <cell r="F658" t="str">
            <v>H</v>
          </cell>
          <cell r="G658">
            <v>1.4999999999999999E-2</v>
          </cell>
          <cell r="H658">
            <v>169.63</v>
          </cell>
          <cell r="I658">
            <v>2.54</v>
          </cell>
          <cell r="K658" t="str">
            <v>IN0666</v>
          </cell>
          <cell r="L658">
            <v>1.4999999999999999E-2</v>
          </cell>
          <cell r="M658">
            <v>4.21</v>
          </cell>
          <cell r="N658">
            <v>6.3149999999999998E-2</v>
          </cell>
        </row>
        <row r="659">
          <cell r="C659">
            <v>0</v>
          </cell>
          <cell r="D659">
            <v>0</v>
          </cell>
          <cell r="F659">
            <v>0</v>
          </cell>
          <cell r="G659">
            <v>0</v>
          </cell>
          <cell r="H659">
            <v>0</v>
          </cell>
          <cell r="I659">
            <v>0</v>
          </cell>
          <cell r="M659">
            <v>4.21</v>
          </cell>
          <cell r="N659">
            <v>0</v>
          </cell>
        </row>
        <row r="660">
          <cell r="C660">
            <v>0</v>
          </cell>
          <cell r="D660">
            <v>0</v>
          </cell>
          <cell r="F660">
            <v>0</v>
          </cell>
          <cell r="G660">
            <v>0</v>
          </cell>
          <cell r="H660">
            <v>0</v>
          </cell>
          <cell r="I660">
            <v>0</v>
          </cell>
          <cell r="M660">
            <v>4.21</v>
          </cell>
          <cell r="N660">
            <v>0</v>
          </cell>
        </row>
        <row r="661">
          <cell r="C661">
            <v>0</v>
          </cell>
          <cell r="D661">
            <v>0</v>
          </cell>
          <cell r="F661">
            <v>0</v>
          </cell>
          <cell r="G661">
            <v>0</v>
          </cell>
          <cell r="H661">
            <v>0</v>
          </cell>
          <cell r="I661">
            <v>0</v>
          </cell>
          <cell r="M661">
            <v>4.21</v>
          </cell>
          <cell r="N661">
            <v>0</v>
          </cell>
        </row>
        <row r="662">
          <cell r="C662">
            <v>0</v>
          </cell>
          <cell r="D662">
            <v>0</v>
          </cell>
          <cell r="F662">
            <v>0</v>
          </cell>
          <cell r="G662">
            <v>0</v>
          </cell>
          <cell r="H662">
            <v>0</v>
          </cell>
          <cell r="I662">
            <v>0</v>
          </cell>
          <cell r="M662">
            <v>4.21</v>
          </cell>
          <cell r="N662">
            <v>0</v>
          </cell>
        </row>
        <row r="663">
          <cell r="C663">
            <v>0</v>
          </cell>
          <cell r="D663">
            <v>0</v>
          </cell>
          <cell r="F663">
            <v>0</v>
          </cell>
          <cell r="G663">
            <v>0</v>
          </cell>
          <cell r="H663">
            <v>0</v>
          </cell>
          <cell r="I663">
            <v>0</v>
          </cell>
          <cell r="M663">
            <v>4.21</v>
          </cell>
          <cell r="N663">
            <v>0</v>
          </cell>
        </row>
        <row r="664">
          <cell r="C664">
            <v>0</v>
          </cell>
          <cell r="D664">
            <v>0</v>
          </cell>
          <cell r="F664">
            <v>0</v>
          </cell>
          <cell r="G664">
            <v>0</v>
          </cell>
          <cell r="H664">
            <v>0</v>
          </cell>
          <cell r="I664">
            <v>0</v>
          </cell>
          <cell r="M664">
            <v>4.21</v>
          </cell>
          <cell r="N664">
            <v>0</v>
          </cell>
        </row>
        <row r="665">
          <cell r="C665">
            <v>0</v>
          </cell>
          <cell r="D665">
            <v>0</v>
          </cell>
          <cell r="F665">
            <v>0</v>
          </cell>
          <cell r="G665">
            <v>0</v>
          </cell>
          <cell r="H665">
            <v>0</v>
          </cell>
          <cell r="I665">
            <v>0</v>
          </cell>
          <cell r="M665">
            <v>4.21</v>
          </cell>
          <cell r="N665">
            <v>0</v>
          </cell>
        </row>
        <row r="666">
          <cell r="C666">
            <v>0</v>
          </cell>
          <cell r="D666">
            <v>0</v>
          </cell>
          <cell r="F666">
            <v>0</v>
          </cell>
          <cell r="G666">
            <v>0</v>
          </cell>
          <cell r="H666">
            <v>0</v>
          </cell>
          <cell r="I666">
            <v>0</v>
          </cell>
          <cell r="M666">
            <v>4.21</v>
          </cell>
          <cell r="N666">
            <v>0</v>
          </cell>
        </row>
        <row r="667">
          <cell r="C667">
            <v>0</v>
          </cell>
          <cell r="D667">
            <v>0</v>
          </cell>
          <cell r="F667">
            <v>0</v>
          </cell>
          <cell r="G667">
            <v>0</v>
          </cell>
          <cell r="H667">
            <v>0</v>
          </cell>
          <cell r="I667">
            <v>0</v>
          </cell>
          <cell r="M667">
            <v>4.21</v>
          </cell>
          <cell r="N667">
            <v>0</v>
          </cell>
        </row>
        <row r="668">
          <cell r="C668">
            <v>0</v>
          </cell>
          <cell r="D668">
            <v>0</v>
          </cell>
          <cell r="F668">
            <v>0</v>
          </cell>
          <cell r="G668">
            <v>0</v>
          </cell>
          <cell r="H668">
            <v>0</v>
          </cell>
          <cell r="I668">
            <v>0</v>
          </cell>
          <cell r="M668">
            <v>4.21</v>
          </cell>
          <cell r="N668">
            <v>0</v>
          </cell>
        </row>
        <row r="669">
          <cell r="C669">
            <v>0</v>
          </cell>
          <cell r="D669">
            <v>0</v>
          </cell>
          <cell r="F669">
            <v>0</v>
          </cell>
          <cell r="G669">
            <v>0</v>
          </cell>
          <cell r="H669">
            <v>0</v>
          </cell>
          <cell r="I669">
            <v>0</v>
          </cell>
          <cell r="M669">
            <v>4.21</v>
          </cell>
          <cell r="N669">
            <v>0</v>
          </cell>
        </row>
        <row r="670">
          <cell r="C670">
            <v>0</v>
          </cell>
          <cell r="D670">
            <v>0</v>
          </cell>
          <cell r="F670">
            <v>0</v>
          </cell>
          <cell r="G670">
            <v>0</v>
          </cell>
          <cell r="H670">
            <v>0</v>
          </cell>
          <cell r="I670">
            <v>0</v>
          </cell>
          <cell r="M670">
            <v>4.21</v>
          </cell>
          <cell r="N670">
            <v>0</v>
          </cell>
        </row>
        <row r="671">
          <cell r="C671">
            <v>0</v>
          </cell>
          <cell r="D671">
            <v>0</v>
          </cell>
          <cell r="F671">
            <v>0</v>
          </cell>
          <cell r="G671">
            <v>0</v>
          </cell>
          <cell r="H671">
            <v>0</v>
          </cell>
          <cell r="I671">
            <v>0</v>
          </cell>
          <cell r="M671">
            <v>4.21</v>
          </cell>
          <cell r="N671">
            <v>0</v>
          </cell>
        </row>
        <row r="672">
          <cell r="C672">
            <v>0</v>
          </cell>
          <cell r="D672">
            <v>0</v>
          </cell>
          <cell r="F672">
            <v>0</v>
          </cell>
          <cell r="G672">
            <v>0</v>
          </cell>
          <cell r="H672">
            <v>0</v>
          </cell>
          <cell r="I672">
            <v>0</v>
          </cell>
          <cell r="M672">
            <v>4.21</v>
          </cell>
          <cell r="N672">
            <v>0</v>
          </cell>
        </row>
        <row r="673">
          <cell r="C673">
            <v>0</v>
          </cell>
          <cell r="D673">
            <v>0</v>
          </cell>
          <cell r="F673">
            <v>0</v>
          </cell>
          <cell r="G673">
            <v>0</v>
          </cell>
          <cell r="H673">
            <v>0</v>
          </cell>
          <cell r="I673">
            <v>0</v>
          </cell>
          <cell r="M673">
            <v>4.21</v>
          </cell>
          <cell r="N673">
            <v>0</v>
          </cell>
        </row>
        <row r="674">
          <cell r="C674">
            <v>0</v>
          </cell>
          <cell r="D674">
            <v>0</v>
          </cell>
          <cell r="F674">
            <v>0</v>
          </cell>
          <cell r="G674">
            <v>0</v>
          </cell>
          <cell r="H674">
            <v>0</v>
          </cell>
          <cell r="I674">
            <v>0</v>
          </cell>
          <cell r="M674">
            <v>4.21</v>
          </cell>
          <cell r="N674">
            <v>0</v>
          </cell>
        </row>
        <row r="675">
          <cell r="C675">
            <v>0</v>
          </cell>
          <cell r="D675">
            <v>0</v>
          </cell>
          <cell r="F675">
            <v>0</v>
          </cell>
          <cell r="G675">
            <v>0</v>
          </cell>
          <cell r="H675">
            <v>0</v>
          </cell>
          <cell r="I675">
            <v>0</v>
          </cell>
          <cell r="M675">
            <v>4.21</v>
          </cell>
          <cell r="N675">
            <v>0</v>
          </cell>
        </row>
        <row r="676">
          <cell r="C676">
            <v>0</v>
          </cell>
          <cell r="D676">
            <v>0</v>
          </cell>
          <cell r="F676">
            <v>0</v>
          </cell>
          <cell r="G676">
            <v>0</v>
          </cell>
          <cell r="H676">
            <v>0</v>
          </cell>
          <cell r="I676">
            <v>0</v>
          </cell>
          <cell r="M676">
            <v>4.21</v>
          </cell>
          <cell r="N676">
            <v>0</v>
          </cell>
        </row>
        <row r="677">
          <cell r="C677">
            <v>0</v>
          </cell>
          <cell r="D677">
            <v>0</v>
          </cell>
          <cell r="F677">
            <v>0</v>
          </cell>
          <cell r="G677">
            <v>0</v>
          </cell>
          <cell r="H677">
            <v>0</v>
          </cell>
          <cell r="I677">
            <v>0</v>
          </cell>
          <cell r="M677">
            <v>4.21</v>
          </cell>
          <cell r="N677">
            <v>0</v>
          </cell>
        </row>
        <row r="678">
          <cell r="C678">
            <v>0</v>
          </cell>
          <cell r="D678">
            <v>0</v>
          </cell>
          <cell r="F678">
            <v>0</v>
          </cell>
          <cell r="G678">
            <v>0</v>
          </cell>
          <cell r="H678">
            <v>0</v>
          </cell>
          <cell r="I678">
            <v>0</v>
          </cell>
          <cell r="M678">
            <v>4.21</v>
          </cell>
          <cell r="N678">
            <v>0</v>
          </cell>
        </row>
        <row r="679">
          <cell r="C679" t="str">
            <v xml:space="preserve">TOTAL </v>
          </cell>
          <cell r="I679">
            <v>2.54</v>
          </cell>
        </row>
        <row r="680">
          <cell r="C680" t="str">
            <v>BDI %</v>
          </cell>
          <cell r="H680">
            <v>0</v>
          </cell>
          <cell r="I680">
            <v>0</v>
          </cell>
        </row>
        <row r="681">
          <cell r="A681">
            <v>24</v>
          </cell>
          <cell r="C681" t="str">
            <v>TOTAL DO SERVIÇO</v>
          </cell>
          <cell r="I681">
            <v>2.54</v>
          </cell>
          <cell r="K681" t="e">
            <v>#REF!</v>
          </cell>
          <cell r="L681" t="e">
            <v>#REF!</v>
          </cell>
        </row>
        <row r="682">
          <cell r="C682" t="str">
            <v>AGESPISA - AREAIS</v>
          </cell>
        </row>
        <row r="684">
          <cell r="C684" t="str">
            <v>COMPOSIÇÃO DE PREÇO UNITÁRIO</v>
          </cell>
        </row>
        <row r="686">
          <cell r="B686">
            <v>25</v>
          </cell>
          <cell r="C686">
            <v>25</v>
          </cell>
          <cell r="D686" t="str">
            <v>TUBO PVC P/ REDE COLETORA JEI NBR 7362   DN400</v>
          </cell>
          <cell r="I686" t="str">
            <v>M</v>
          </cell>
          <cell r="K686">
            <v>158.18</v>
          </cell>
        </row>
        <row r="688">
          <cell r="C688" t="str">
            <v>CÓDIGO</v>
          </cell>
          <cell r="D688" t="str">
            <v>DESCRIÇÃO DO SERVIÇO</v>
          </cell>
          <cell r="F688" t="str">
            <v>UNIDADE</v>
          </cell>
          <cell r="G688" t="str">
            <v>COEF.</v>
          </cell>
          <cell r="H688" t="str">
            <v>PR. UNITÁRIO</v>
          </cell>
          <cell r="I688" t="str">
            <v>PR. TOTAL</v>
          </cell>
        </row>
        <row r="689">
          <cell r="C689" t="str">
            <v>IN1726</v>
          </cell>
          <cell r="D689" t="str">
            <v>TUBO PVC BRANCO R-GIDO ESGOTO  D=400MM</v>
          </cell>
          <cell r="F689" t="str">
            <v>M</v>
          </cell>
          <cell r="G689">
            <v>1.01</v>
          </cell>
          <cell r="H689">
            <v>98.22</v>
          </cell>
          <cell r="I689">
            <v>99.2</v>
          </cell>
          <cell r="K689" t="str">
            <v>IN1726</v>
          </cell>
          <cell r="L689">
            <v>1.01</v>
          </cell>
          <cell r="M689">
            <v>158.18</v>
          </cell>
          <cell r="N689">
            <v>159.76180000000002</v>
          </cell>
        </row>
        <row r="690">
          <cell r="C690">
            <v>0</v>
          </cell>
          <cell r="D690">
            <v>0</v>
          </cell>
          <cell r="F690">
            <v>0</v>
          </cell>
          <cell r="G690">
            <v>0</v>
          </cell>
          <cell r="H690">
            <v>0</v>
          </cell>
          <cell r="I690">
            <v>0</v>
          </cell>
          <cell r="M690">
            <v>158.18</v>
          </cell>
          <cell r="N690">
            <v>0</v>
          </cell>
        </row>
        <row r="691">
          <cell r="C691">
            <v>0</v>
          </cell>
          <cell r="D691">
            <v>0</v>
          </cell>
          <cell r="F691">
            <v>0</v>
          </cell>
          <cell r="G691">
            <v>0</v>
          </cell>
          <cell r="H691">
            <v>0</v>
          </cell>
          <cell r="I691">
            <v>0</v>
          </cell>
          <cell r="M691">
            <v>158.18</v>
          </cell>
          <cell r="N691">
            <v>0</v>
          </cell>
        </row>
        <row r="692">
          <cell r="C692">
            <v>0</v>
          </cell>
          <cell r="D692">
            <v>0</v>
          </cell>
          <cell r="F692">
            <v>0</v>
          </cell>
          <cell r="G692">
            <v>0</v>
          </cell>
          <cell r="H692">
            <v>0</v>
          </cell>
          <cell r="I692">
            <v>0</v>
          </cell>
          <cell r="M692">
            <v>158.18</v>
          </cell>
          <cell r="N692">
            <v>0</v>
          </cell>
        </row>
        <row r="693">
          <cell r="C693">
            <v>0</v>
          </cell>
          <cell r="D693">
            <v>0</v>
          </cell>
          <cell r="F693">
            <v>0</v>
          </cell>
          <cell r="G693">
            <v>0</v>
          </cell>
          <cell r="H693">
            <v>0</v>
          </cell>
          <cell r="I693">
            <v>0</v>
          </cell>
          <cell r="M693">
            <v>158.18</v>
          </cell>
          <cell r="N693">
            <v>0</v>
          </cell>
        </row>
        <row r="694">
          <cell r="C694">
            <v>0</v>
          </cell>
          <cell r="D694">
            <v>0</v>
          </cell>
          <cell r="F694">
            <v>0</v>
          </cell>
          <cell r="G694">
            <v>0</v>
          </cell>
          <cell r="H694">
            <v>0</v>
          </cell>
          <cell r="I694">
            <v>0</v>
          </cell>
          <cell r="M694">
            <v>158.18</v>
          </cell>
          <cell r="N694">
            <v>0</v>
          </cell>
        </row>
        <row r="695">
          <cell r="C695">
            <v>0</v>
          </cell>
          <cell r="D695">
            <v>0</v>
          </cell>
          <cell r="F695">
            <v>0</v>
          </cell>
          <cell r="G695">
            <v>0</v>
          </cell>
          <cell r="H695">
            <v>0</v>
          </cell>
          <cell r="I695">
            <v>0</v>
          </cell>
          <cell r="M695">
            <v>158.18</v>
          </cell>
          <cell r="N695">
            <v>0</v>
          </cell>
        </row>
        <row r="696">
          <cell r="C696">
            <v>0</v>
          </cell>
          <cell r="D696">
            <v>0</v>
          </cell>
          <cell r="F696">
            <v>0</v>
          </cell>
          <cell r="G696">
            <v>0</v>
          </cell>
          <cell r="H696">
            <v>0</v>
          </cell>
          <cell r="I696">
            <v>0</v>
          </cell>
          <cell r="M696">
            <v>158.18</v>
          </cell>
          <cell r="N696">
            <v>0</v>
          </cell>
        </row>
        <row r="697">
          <cell r="C697">
            <v>0</v>
          </cell>
          <cell r="D697">
            <v>0</v>
          </cell>
          <cell r="F697">
            <v>0</v>
          </cell>
          <cell r="G697">
            <v>0</v>
          </cell>
          <cell r="H697">
            <v>0</v>
          </cell>
          <cell r="I697">
            <v>0</v>
          </cell>
          <cell r="M697">
            <v>158.18</v>
          </cell>
          <cell r="N697">
            <v>0</v>
          </cell>
        </row>
        <row r="698">
          <cell r="C698">
            <v>0</v>
          </cell>
          <cell r="D698">
            <v>0</v>
          </cell>
          <cell r="F698">
            <v>0</v>
          </cell>
          <cell r="G698">
            <v>0</v>
          </cell>
          <cell r="H698">
            <v>0</v>
          </cell>
          <cell r="I698">
            <v>0</v>
          </cell>
          <cell r="M698">
            <v>158.18</v>
          </cell>
          <cell r="N698">
            <v>0</v>
          </cell>
        </row>
        <row r="699">
          <cell r="C699">
            <v>0</v>
          </cell>
          <cell r="D699">
            <v>0</v>
          </cell>
          <cell r="F699">
            <v>0</v>
          </cell>
          <cell r="G699">
            <v>0</v>
          </cell>
          <cell r="H699">
            <v>0</v>
          </cell>
          <cell r="I699">
            <v>0</v>
          </cell>
          <cell r="M699">
            <v>158.18</v>
          </cell>
          <cell r="N699">
            <v>0</v>
          </cell>
        </row>
        <row r="700">
          <cell r="C700">
            <v>0</v>
          </cell>
          <cell r="D700">
            <v>0</v>
          </cell>
          <cell r="F700">
            <v>0</v>
          </cell>
          <cell r="G700">
            <v>0</v>
          </cell>
          <cell r="H700">
            <v>0</v>
          </cell>
          <cell r="I700">
            <v>0</v>
          </cell>
          <cell r="M700">
            <v>158.18</v>
          </cell>
          <cell r="N700">
            <v>0</v>
          </cell>
        </row>
        <row r="701">
          <cell r="C701">
            <v>0</v>
          </cell>
          <cell r="D701">
            <v>0</v>
          </cell>
          <cell r="F701">
            <v>0</v>
          </cell>
          <cell r="G701">
            <v>0</v>
          </cell>
          <cell r="H701">
            <v>0</v>
          </cell>
          <cell r="I701">
            <v>0</v>
          </cell>
          <cell r="M701">
            <v>158.18</v>
          </cell>
          <cell r="N701">
            <v>0</v>
          </cell>
        </row>
        <row r="702">
          <cell r="C702">
            <v>0</v>
          </cell>
          <cell r="D702">
            <v>0</v>
          </cell>
          <cell r="F702">
            <v>0</v>
          </cell>
          <cell r="G702">
            <v>0</v>
          </cell>
          <cell r="H702">
            <v>0</v>
          </cell>
          <cell r="I702">
            <v>0</v>
          </cell>
          <cell r="M702">
            <v>158.18</v>
          </cell>
          <cell r="N702">
            <v>0</v>
          </cell>
        </row>
        <row r="703">
          <cell r="C703">
            <v>0</v>
          </cell>
          <cell r="D703">
            <v>0</v>
          </cell>
          <cell r="F703">
            <v>0</v>
          </cell>
          <cell r="G703">
            <v>0</v>
          </cell>
          <cell r="H703">
            <v>0</v>
          </cell>
          <cell r="I703">
            <v>0</v>
          </cell>
          <cell r="M703">
            <v>158.18</v>
          </cell>
          <cell r="N703">
            <v>0</v>
          </cell>
        </row>
        <row r="704">
          <cell r="C704">
            <v>0</v>
          </cell>
          <cell r="D704">
            <v>0</v>
          </cell>
          <cell r="F704">
            <v>0</v>
          </cell>
          <cell r="G704">
            <v>0</v>
          </cell>
          <cell r="H704">
            <v>0</v>
          </cell>
          <cell r="I704">
            <v>0</v>
          </cell>
          <cell r="M704">
            <v>158.18</v>
          </cell>
          <cell r="N704">
            <v>0</v>
          </cell>
        </row>
        <row r="705">
          <cell r="C705">
            <v>0</v>
          </cell>
          <cell r="D705">
            <v>0</v>
          </cell>
          <cell r="F705">
            <v>0</v>
          </cell>
          <cell r="G705">
            <v>0</v>
          </cell>
          <cell r="H705">
            <v>0</v>
          </cell>
          <cell r="I705">
            <v>0</v>
          </cell>
          <cell r="M705">
            <v>158.18</v>
          </cell>
          <cell r="N705">
            <v>0</v>
          </cell>
        </row>
        <row r="706">
          <cell r="C706">
            <v>0</v>
          </cell>
          <cell r="D706">
            <v>0</v>
          </cell>
          <cell r="F706">
            <v>0</v>
          </cell>
          <cell r="G706">
            <v>0</v>
          </cell>
          <cell r="H706">
            <v>0</v>
          </cell>
          <cell r="I706">
            <v>0</v>
          </cell>
          <cell r="M706">
            <v>158.18</v>
          </cell>
          <cell r="N706">
            <v>0</v>
          </cell>
        </row>
        <row r="707">
          <cell r="C707">
            <v>0</v>
          </cell>
          <cell r="D707">
            <v>0</v>
          </cell>
          <cell r="F707">
            <v>0</v>
          </cell>
          <cell r="G707">
            <v>0</v>
          </cell>
          <cell r="H707">
            <v>0</v>
          </cell>
          <cell r="I707">
            <v>0</v>
          </cell>
          <cell r="M707">
            <v>158.18</v>
          </cell>
          <cell r="N707">
            <v>0</v>
          </cell>
        </row>
        <row r="708">
          <cell r="C708">
            <v>0</v>
          </cell>
          <cell r="D708">
            <v>0</v>
          </cell>
          <cell r="F708">
            <v>0</v>
          </cell>
          <cell r="G708">
            <v>0</v>
          </cell>
          <cell r="H708">
            <v>0</v>
          </cell>
          <cell r="I708">
            <v>0</v>
          </cell>
          <cell r="M708">
            <v>158.18</v>
          </cell>
          <cell r="N708">
            <v>0</v>
          </cell>
        </row>
        <row r="709">
          <cell r="C709">
            <v>0</v>
          </cell>
          <cell r="D709">
            <v>0</v>
          </cell>
          <cell r="F709">
            <v>0</v>
          </cell>
          <cell r="G709">
            <v>0</v>
          </cell>
          <cell r="H709">
            <v>0</v>
          </cell>
          <cell r="I709">
            <v>0</v>
          </cell>
          <cell r="M709">
            <v>158.18</v>
          </cell>
          <cell r="N709">
            <v>0</v>
          </cell>
        </row>
        <row r="710">
          <cell r="C710" t="str">
            <v xml:space="preserve">TOTAL </v>
          </cell>
          <cell r="I710">
            <v>99.2</v>
          </cell>
        </row>
        <row r="711">
          <cell r="C711" t="str">
            <v>BDI %</v>
          </cell>
          <cell r="H711">
            <v>0</v>
          </cell>
          <cell r="I711">
            <v>0</v>
          </cell>
        </row>
        <row r="712">
          <cell r="A712">
            <v>25</v>
          </cell>
          <cell r="C712" t="str">
            <v>TOTAL DO SERVIÇO</v>
          </cell>
          <cell r="I712">
            <v>99.2</v>
          </cell>
          <cell r="K712" t="e">
            <v>#REF!</v>
          </cell>
          <cell r="L712" t="e">
            <v>#REF!</v>
          </cell>
        </row>
        <row r="713">
          <cell r="C713" t="str">
            <v>AGESPISA - AREAIS</v>
          </cell>
        </row>
        <row r="715">
          <cell r="C715" t="str">
            <v>COMPOSIÇÃO DE PREÇO UNITÁRIO</v>
          </cell>
        </row>
        <row r="717">
          <cell r="B717">
            <v>26</v>
          </cell>
          <cell r="C717">
            <v>26</v>
          </cell>
          <cell r="D717" t="str">
            <v xml:space="preserve">COMPACTAÇÃO MECAN. DE LAGOAS (FUNDO) DE ESTABILIZAÇÃO CAMADAS 20CM COM PN=95% (SOLO SELECIONADO) </v>
          </cell>
          <cell r="I717" t="str">
            <v>M3</v>
          </cell>
          <cell r="K717">
            <v>11.28</v>
          </cell>
        </row>
        <row r="719">
          <cell r="C719" t="str">
            <v>CÓDIGO</v>
          </cell>
          <cell r="D719" t="str">
            <v>DESCRIÇÃO DO SERVIÇO</v>
          </cell>
          <cell r="F719" t="str">
            <v>UNIDADE</v>
          </cell>
          <cell r="G719" t="str">
            <v>COEF.</v>
          </cell>
          <cell r="H719" t="str">
            <v>PR. UNITÁRIO</v>
          </cell>
          <cell r="I719" t="str">
            <v>PR. TOTAL</v>
          </cell>
        </row>
        <row r="720">
          <cell r="C720" t="str">
            <v>IH0006</v>
          </cell>
          <cell r="D720" t="str">
            <v>SERVENTE</v>
          </cell>
          <cell r="F720" t="str">
            <v>H</v>
          </cell>
          <cell r="G720">
            <v>2.2200000000000001E-2</v>
          </cell>
          <cell r="H720">
            <v>4.4723219814241482</v>
          </cell>
          <cell r="I720">
            <v>0.1</v>
          </cell>
          <cell r="K720" t="str">
            <v>IH0006</v>
          </cell>
          <cell r="L720">
            <v>2.2200000000000001E-2</v>
          </cell>
          <cell r="M720">
            <v>11.28</v>
          </cell>
          <cell r="N720">
            <v>0.25041599999999997</v>
          </cell>
        </row>
        <row r="721">
          <cell r="C721" t="str">
            <v>IN0624</v>
          </cell>
          <cell r="D721" t="str">
            <v>COMPAC. P+ DE CARNEIRO VIBRAT. AUTOPROP. (CHI)</v>
          </cell>
          <cell r="F721" t="str">
            <v>H</v>
          </cell>
          <cell r="G721">
            <v>2.7000000000000001E-3</v>
          </cell>
          <cell r="H721">
            <v>60</v>
          </cell>
          <cell r="I721">
            <v>0.16</v>
          </cell>
          <cell r="K721" t="str">
            <v>IN0624</v>
          </cell>
          <cell r="L721">
            <v>2.7000000000000001E-3</v>
          </cell>
          <cell r="M721">
            <v>11.28</v>
          </cell>
          <cell r="N721">
            <v>3.0456E-2</v>
          </cell>
        </row>
        <row r="722">
          <cell r="C722" t="str">
            <v>IN0627</v>
          </cell>
          <cell r="D722" t="str">
            <v>GRADE DE DISCOS (CHI)</v>
          </cell>
          <cell r="F722" t="str">
            <v>H</v>
          </cell>
          <cell r="G722">
            <v>6.9999999999999999E-4</v>
          </cell>
          <cell r="H722">
            <v>2.69</v>
          </cell>
          <cell r="I722">
            <v>0</v>
          </cell>
          <cell r="K722" t="str">
            <v>IN0627</v>
          </cell>
          <cell r="L722">
            <v>6.9999999999999999E-4</v>
          </cell>
          <cell r="M722">
            <v>11.28</v>
          </cell>
          <cell r="N722">
            <v>7.8960000000000002E-3</v>
          </cell>
        </row>
        <row r="723">
          <cell r="C723" t="str">
            <v>IN0636</v>
          </cell>
          <cell r="D723" t="str">
            <v>TRATOR DE PNEUS (CHI)</v>
          </cell>
          <cell r="F723" t="str">
            <v>H</v>
          </cell>
          <cell r="G723">
            <v>6.9999999999999999E-4</v>
          </cell>
          <cell r="H723">
            <v>78</v>
          </cell>
          <cell r="I723">
            <v>0.05</v>
          </cell>
          <cell r="K723" t="str">
            <v>IN0636</v>
          </cell>
          <cell r="L723">
            <v>6.9999999999999999E-4</v>
          </cell>
          <cell r="M723">
            <v>11.28</v>
          </cell>
          <cell r="N723">
            <v>7.8960000000000002E-3</v>
          </cell>
        </row>
        <row r="724">
          <cell r="C724" t="str">
            <v>IN0637</v>
          </cell>
          <cell r="D724" t="str">
            <v>CAMINH+O TANQUE 8.000 l (CHP)</v>
          </cell>
          <cell r="F724" t="str">
            <v>H</v>
          </cell>
          <cell r="G724">
            <v>8.8000000000000005E-3</v>
          </cell>
          <cell r="H724">
            <v>32</v>
          </cell>
          <cell r="I724">
            <v>0.28000000000000003</v>
          </cell>
          <cell r="K724" t="str">
            <v>IN0637</v>
          </cell>
          <cell r="L724">
            <v>8.8000000000000005E-3</v>
          </cell>
          <cell r="M724">
            <v>11.28</v>
          </cell>
          <cell r="N724">
            <v>9.9264000000000005E-2</v>
          </cell>
        </row>
        <row r="725">
          <cell r="C725" t="str">
            <v>IN0642</v>
          </cell>
          <cell r="D725" t="str">
            <v>CAMINH+O BASCULANTE 6 M3 (CHP)</v>
          </cell>
          <cell r="F725" t="str">
            <v>H</v>
          </cell>
          <cell r="G725">
            <v>0.125</v>
          </cell>
          <cell r="H725">
            <v>28</v>
          </cell>
          <cell r="I725">
            <v>3.5</v>
          </cell>
          <cell r="K725" t="str">
            <v>IN0642</v>
          </cell>
          <cell r="L725">
            <v>0.125</v>
          </cell>
          <cell r="M725">
            <v>11.28</v>
          </cell>
          <cell r="N725">
            <v>1.41</v>
          </cell>
        </row>
        <row r="726">
          <cell r="C726" t="str">
            <v>IN0648</v>
          </cell>
          <cell r="D726" t="str">
            <v>COMPAC. P+ DE CARNEIRO VIBRAT. AUTOPROP. (CHP)</v>
          </cell>
          <cell r="F726" t="str">
            <v>H</v>
          </cell>
          <cell r="G726">
            <v>1.6999999999999999E-3</v>
          </cell>
          <cell r="H726">
            <v>65</v>
          </cell>
          <cell r="I726">
            <v>0.11</v>
          </cell>
          <cell r="K726" t="str">
            <v>IN0648</v>
          </cell>
          <cell r="L726">
            <v>1.6999999999999999E-3</v>
          </cell>
          <cell r="M726">
            <v>11.28</v>
          </cell>
          <cell r="N726">
            <v>1.9175999999999999E-2</v>
          </cell>
        </row>
        <row r="727">
          <cell r="C727" t="str">
            <v>IN0654</v>
          </cell>
          <cell r="D727" t="str">
            <v>ESCAVADEIRA HIDR-ULICA (CHP)</v>
          </cell>
          <cell r="F727" t="str">
            <v>H</v>
          </cell>
          <cell r="G727">
            <v>1.2500000000000001E-2</v>
          </cell>
          <cell r="H727">
            <v>124.62374613003095</v>
          </cell>
          <cell r="I727">
            <v>1.56</v>
          </cell>
          <cell r="K727" t="str">
            <v>IN0654</v>
          </cell>
          <cell r="L727">
            <v>1.2500000000000001E-2</v>
          </cell>
          <cell r="M727">
            <v>11.28</v>
          </cell>
          <cell r="N727">
            <v>0.14099999999999999</v>
          </cell>
        </row>
        <row r="728">
          <cell r="C728" t="str">
            <v>IN0655</v>
          </cell>
          <cell r="D728" t="str">
            <v>GRADE DE DISCOS (CHP)</v>
          </cell>
          <cell r="F728" t="str">
            <v>H</v>
          </cell>
          <cell r="G728">
            <v>3.5999999999999999E-3</v>
          </cell>
          <cell r="H728">
            <v>4.33</v>
          </cell>
          <cell r="I728">
            <v>0.02</v>
          </cell>
          <cell r="K728" t="str">
            <v>IN0655</v>
          </cell>
          <cell r="L728">
            <v>3.5999999999999999E-3</v>
          </cell>
          <cell r="M728">
            <v>11.28</v>
          </cell>
          <cell r="N728">
            <v>4.0607999999999998E-2</v>
          </cell>
        </row>
        <row r="729">
          <cell r="C729" t="str">
            <v>IN0657</v>
          </cell>
          <cell r="D729" t="str">
            <v>MOTO NIVELADORA (CHP)</v>
          </cell>
          <cell r="F729" t="str">
            <v>H</v>
          </cell>
          <cell r="G729">
            <v>4.4000000000000003E-3</v>
          </cell>
          <cell r="H729">
            <v>120</v>
          </cell>
          <cell r="I729">
            <v>0.53</v>
          </cell>
          <cell r="K729" t="str">
            <v>IN0657</v>
          </cell>
          <cell r="L729">
            <v>4.4000000000000003E-3</v>
          </cell>
          <cell r="M729">
            <v>11.28</v>
          </cell>
          <cell r="N729">
            <v>4.9632000000000003E-2</v>
          </cell>
        </row>
        <row r="730">
          <cell r="C730" t="str">
            <v>IN0667</v>
          </cell>
          <cell r="D730" t="str">
            <v>TRATOR DE PNEUS (CHP)</v>
          </cell>
          <cell r="F730" t="str">
            <v>H</v>
          </cell>
          <cell r="G730">
            <v>3.5999999999999999E-3</v>
          </cell>
          <cell r="H730">
            <v>57.63</v>
          </cell>
          <cell r="I730">
            <v>0.21</v>
          </cell>
          <cell r="K730" t="str">
            <v>IN0667</v>
          </cell>
          <cell r="L730">
            <v>3.5999999999999999E-3</v>
          </cell>
          <cell r="M730">
            <v>11.28</v>
          </cell>
          <cell r="N730">
            <v>4.0607999999999998E-2</v>
          </cell>
        </row>
        <row r="731">
          <cell r="C731">
            <v>0</v>
          </cell>
          <cell r="D731">
            <v>0</v>
          </cell>
          <cell r="F731">
            <v>0</v>
          </cell>
          <cell r="G731">
            <v>0</v>
          </cell>
          <cell r="H731">
            <v>0</v>
          </cell>
          <cell r="I731">
            <v>0</v>
          </cell>
          <cell r="M731">
            <v>11.28</v>
          </cell>
          <cell r="N731">
            <v>0</v>
          </cell>
        </row>
        <row r="732">
          <cell r="C732">
            <v>0</v>
          </cell>
          <cell r="D732">
            <v>0</v>
          </cell>
          <cell r="F732">
            <v>0</v>
          </cell>
          <cell r="G732">
            <v>0</v>
          </cell>
          <cell r="H732">
            <v>0</v>
          </cell>
          <cell r="I732">
            <v>0</v>
          </cell>
          <cell r="M732">
            <v>11.28</v>
          </cell>
          <cell r="N732">
            <v>0</v>
          </cell>
        </row>
        <row r="733">
          <cell r="C733">
            <v>0</v>
          </cell>
          <cell r="D733">
            <v>0</v>
          </cell>
          <cell r="F733">
            <v>0</v>
          </cell>
          <cell r="G733">
            <v>0</v>
          </cell>
          <cell r="H733">
            <v>0</v>
          </cell>
          <cell r="I733">
            <v>0</v>
          </cell>
          <cell r="M733">
            <v>11.28</v>
          </cell>
          <cell r="N733">
            <v>0</v>
          </cell>
        </row>
        <row r="734">
          <cell r="C734">
            <v>0</v>
          </cell>
          <cell r="D734">
            <v>0</v>
          </cell>
          <cell r="F734">
            <v>0</v>
          </cell>
          <cell r="G734">
            <v>0</v>
          </cell>
          <cell r="H734">
            <v>0</v>
          </cell>
          <cell r="I734">
            <v>0</v>
          </cell>
          <cell r="M734">
            <v>11.28</v>
          </cell>
          <cell r="N734">
            <v>0</v>
          </cell>
        </row>
        <row r="735">
          <cell r="C735">
            <v>0</v>
          </cell>
          <cell r="D735">
            <v>0</v>
          </cell>
          <cell r="F735">
            <v>0</v>
          </cell>
          <cell r="G735">
            <v>0</v>
          </cell>
          <cell r="H735">
            <v>0</v>
          </cell>
          <cell r="I735">
            <v>0</v>
          </cell>
          <cell r="M735">
            <v>11.28</v>
          </cell>
          <cell r="N735">
            <v>0</v>
          </cell>
        </row>
        <row r="736">
          <cell r="C736">
            <v>0</v>
          </cell>
          <cell r="D736">
            <v>0</v>
          </cell>
          <cell r="F736">
            <v>0</v>
          </cell>
          <cell r="G736">
            <v>0</v>
          </cell>
          <cell r="H736">
            <v>0</v>
          </cell>
          <cell r="I736">
            <v>0</v>
          </cell>
          <cell r="M736">
            <v>11.28</v>
          </cell>
          <cell r="N736">
            <v>0</v>
          </cell>
        </row>
        <row r="737">
          <cell r="C737">
            <v>0</v>
          </cell>
          <cell r="D737">
            <v>0</v>
          </cell>
          <cell r="F737">
            <v>0</v>
          </cell>
          <cell r="G737">
            <v>0</v>
          </cell>
          <cell r="H737">
            <v>0</v>
          </cell>
          <cell r="I737">
            <v>0</v>
          </cell>
          <cell r="M737">
            <v>11.28</v>
          </cell>
          <cell r="N737">
            <v>0</v>
          </cell>
        </row>
        <row r="738">
          <cell r="C738">
            <v>0</v>
          </cell>
          <cell r="D738">
            <v>0</v>
          </cell>
          <cell r="F738">
            <v>0</v>
          </cell>
          <cell r="G738">
            <v>0</v>
          </cell>
          <cell r="H738">
            <v>0</v>
          </cell>
          <cell r="I738">
            <v>0</v>
          </cell>
          <cell r="M738">
            <v>11.28</v>
          </cell>
          <cell r="N738">
            <v>0</v>
          </cell>
        </row>
        <row r="739">
          <cell r="C739">
            <v>0</v>
          </cell>
          <cell r="D739">
            <v>0</v>
          </cell>
          <cell r="F739">
            <v>0</v>
          </cell>
          <cell r="G739">
            <v>0</v>
          </cell>
          <cell r="H739">
            <v>0</v>
          </cell>
          <cell r="I739">
            <v>0</v>
          </cell>
          <cell r="M739">
            <v>11.28</v>
          </cell>
          <cell r="N739">
            <v>0</v>
          </cell>
        </row>
        <row r="740">
          <cell r="C740">
            <v>0</v>
          </cell>
          <cell r="D740">
            <v>0</v>
          </cell>
          <cell r="F740">
            <v>0</v>
          </cell>
          <cell r="G740">
            <v>0</v>
          </cell>
          <cell r="H740">
            <v>0</v>
          </cell>
          <cell r="I740">
            <v>0</v>
          </cell>
          <cell r="M740">
            <v>11.28</v>
          </cell>
          <cell r="N740">
            <v>0</v>
          </cell>
        </row>
        <row r="741">
          <cell r="C741" t="str">
            <v xml:space="preserve">TOTAL </v>
          </cell>
          <cell r="I741">
            <v>6.52</v>
          </cell>
        </row>
        <row r="742">
          <cell r="C742" t="str">
            <v>BDI %</v>
          </cell>
          <cell r="H742">
            <v>0</v>
          </cell>
          <cell r="I742">
            <v>0</v>
          </cell>
        </row>
        <row r="743">
          <cell r="A743">
            <v>26</v>
          </cell>
          <cell r="C743" t="str">
            <v>TOTAL DO SERVIÇO</v>
          </cell>
          <cell r="I743">
            <v>6.52</v>
          </cell>
          <cell r="K743" t="e">
            <v>#REF!</v>
          </cell>
          <cell r="L743" t="e">
            <v>#REF!</v>
          </cell>
        </row>
        <row r="744">
          <cell r="C744" t="str">
            <v>AGESPISA - AREAIS</v>
          </cell>
        </row>
        <row r="746">
          <cell r="C746" t="str">
            <v>COMPOSIÇÃO DE PREÇO UNITÁRIO</v>
          </cell>
        </row>
        <row r="748">
          <cell r="B748">
            <v>27</v>
          </cell>
          <cell r="C748">
            <v>27</v>
          </cell>
          <cell r="D748" t="str">
            <v>ESCAVAÇÃO MEC. DE VALAS EM SOLO DE 1ª CAT. COM PROF. DE 2,01M A 4,00M</v>
          </cell>
          <cell r="I748" t="str">
            <v>M3</v>
          </cell>
          <cell r="K748">
            <v>7.1</v>
          </cell>
        </row>
        <row r="750">
          <cell r="C750" t="str">
            <v>CÓDIGO</v>
          </cell>
          <cell r="D750" t="str">
            <v>DESCRIÇÃO DO SERVIÇO</v>
          </cell>
          <cell r="F750" t="str">
            <v>UNIDADE</v>
          </cell>
          <cell r="G750" t="str">
            <v>COEF.</v>
          </cell>
          <cell r="H750" t="str">
            <v>PR. UNITÁRIO</v>
          </cell>
          <cell r="I750" t="str">
            <v>PR. TOTAL</v>
          </cell>
        </row>
        <row r="751">
          <cell r="C751" t="str">
            <v>IH0006</v>
          </cell>
          <cell r="D751" t="str">
            <v>SERVENTE</v>
          </cell>
          <cell r="F751" t="str">
            <v>H</v>
          </cell>
          <cell r="G751">
            <v>7.4999999999999997E-2</v>
          </cell>
          <cell r="H751">
            <v>4.4723219814241482</v>
          </cell>
          <cell r="I751">
            <v>0.34</v>
          </cell>
          <cell r="K751" t="str">
            <v>IH0006</v>
          </cell>
          <cell r="L751">
            <v>7.4999999999999997E-2</v>
          </cell>
          <cell r="M751">
            <v>7.1</v>
          </cell>
          <cell r="N751">
            <v>0.53249999999999997</v>
          </cell>
        </row>
        <row r="752">
          <cell r="C752" t="str">
            <v>IN0654</v>
          </cell>
          <cell r="D752" t="str">
            <v>ESCAVADEIRA HIDR-ULICA (CHP)</v>
          </cell>
          <cell r="F752" t="str">
            <v>H</v>
          </cell>
          <cell r="G752">
            <v>3.5000000000000003E-2</v>
          </cell>
          <cell r="H752">
            <v>124.62374613003095</v>
          </cell>
          <cell r="I752">
            <v>4.3600000000000003</v>
          </cell>
          <cell r="K752" t="str">
            <v>IN0654</v>
          </cell>
          <cell r="L752">
            <v>3.5000000000000003E-2</v>
          </cell>
          <cell r="M752">
            <v>7.1</v>
          </cell>
          <cell r="N752">
            <v>0.2485</v>
          </cell>
        </row>
        <row r="753">
          <cell r="C753">
            <v>0</v>
          </cell>
          <cell r="D753">
            <v>0</v>
          </cell>
          <cell r="F753">
            <v>0</v>
          </cell>
          <cell r="G753">
            <v>0</v>
          </cell>
          <cell r="H753">
            <v>0</v>
          </cell>
          <cell r="I753">
            <v>0</v>
          </cell>
          <cell r="M753">
            <v>7.1</v>
          </cell>
          <cell r="N753">
            <v>0</v>
          </cell>
        </row>
        <row r="754">
          <cell r="C754">
            <v>0</v>
          </cell>
          <cell r="D754">
            <v>0</v>
          </cell>
          <cell r="F754">
            <v>0</v>
          </cell>
          <cell r="G754">
            <v>0</v>
          </cell>
          <cell r="H754">
            <v>0</v>
          </cell>
          <cell r="I754">
            <v>0</v>
          </cell>
          <cell r="M754">
            <v>7.1</v>
          </cell>
          <cell r="N754">
            <v>0</v>
          </cell>
        </row>
        <row r="755">
          <cell r="C755">
            <v>0</v>
          </cell>
          <cell r="D755">
            <v>0</v>
          </cell>
          <cell r="F755">
            <v>0</v>
          </cell>
          <cell r="G755">
            <v>0</v>
          </cell>
          <cell r="H755">
            <v>0</v>
          </cell>
          <cell r="I755">
            <v>0</v>
          </cell>
          <cell r="M755">
            <v>7.1</v>
          </cell>
          <cell r="N755">
            <v>0</v>
          </cell>
        </row>
        <row r="756">
          <cell r="C756">
            <v>0</v>
          </cell>
          <cell r="D756">
            <v>0</v>
          </cell>
          <cell r="F756">
            <v>0</v>
          </cell>
          <cell r="G756">
            <v>0</v>
          </cell>
          <cell r="H756">
            <v>0</v>
          </cell>
          <cell r="I756">
            <v>0</v>
          </cell>
          <cell r="M756">
            <v>7.1</v>
          </cell>
          <cell r="N756">
            <v>0</v>
          </cell>
        </row>
        <row r="757">
          <cell r="C757">
            <v>0</v>
          </cell>
          <cell r="D757">
            <v>0</v>
          </cell>
          <cell r="F757">
            <v>0</v>
          </cell>
          <cell r="G757">
            <v>0</v>
          </cell>
          <cell r="H757">
            <v>0</v>
          </cell>
          <cell r="I757">
            <v>0</v>
          </cell>
          <cell r="M757">
            <v>7.1</v>
          </cell>
          <cell r="N757">
            <v>0</v>
          </cell>
        </row>
        <row r="758">
          <cell r="C758">
            <v>0</v>
          </cell>
          <cell r="D758">
            <v>0</v>
          </cell>
          <cell r="F758">
            <v>0</v>
          </cell>
          <cell r="G758">
            <v>0</v>
          </cell>
          <cell r="H758">
            <v>0</v>
          </cell>
          <cell r="I758">
            <v>0</v>
          </cell>
          <cell r="M758">
            <v>7.1</v>
          </cell>
          <cell r="N758">
            <v>0</v>
          </cell>
        </row>
        <row r="759">
          <cell r="C759">
            <v>0</v>
          </cell>
          <cell r="D759">
            <v>0</v>
          </cell>
          <cell r="F759">
            <v>0</v>
          </cell>
          <cell r="G759">
            <v>0</v>
          </cell>
          <cell r="H759">
            <v>0</v>
          </cell>
          <cell r="I759">
            <v>0</v>
          </cell>
          <cell r="M759">
            <v>7.1</v>
          </cell>
          <cell r="N759">
            <v>0</v>
          </cell>
        </row>
        <row r="760">
          <cell r="C760">
            <v>0</v>
          </cell>
          <cell r="D760">
            <v>0</v>
          </cell>
          <cell r="F760">
            <v>0</v>
          </cell>
          <cell r="G760">
            <v>0</v>
          </cell>
          <cell r="H760">
            <v>0</v>
          </cell>
          <cell r="I760">
            <v>0</v>
          </cell>
          <cell r="M760">
            <v>7.1</v>
          </cell>
          <cell r="N760">
            <v>0</v>
          </cell>
        </row>
        <row r="761">
          <cell r="C761">
            <v>0</v>
          </cell>
          <cell r="D761">
            <v>0</v>
          </cell>
          <cell r="F761">
            <v>0</v>
          </cell>
          <cell r="G761">
            <v>0</v>
          </cell>
          <cell r="H761">
            <v>0</v>
          </cell>
          <cell r="I761">
            <v>0</v>
          </cell>
          <cell r="M761">
            <v>7.1</v>
          </cell>
          <cell r="N761">
            <v>0</v>
          </cell>
        </row>
        <row r="762">
          <cell r="C762">
            <v>0</v>
          </cell>
          <cell r="D762">
            <v>0</v>
          </cell>
          <cell r="F762">
            <v>0</v>
          </cell>
          <cell r="G762">
            <v>0</v>
          </cell>
          <cell r="H762">
            <v>0</v>
          </cell>
          <cell r="I762">
            <v>0</v>
          </cell>
          <cell r="M762">
            <v>7.1</v>
          </cell>
          <cell r="N762">
            <v>0</v>
          </cell>
        </row>
        <row r="763">
          <cell r="C763">
            <v>0</v>
          </cell>
          <cell r="D763">
            <v>0</v>
          </cell>
          <cell r="F763">
            <v>0</v>
          </cell>
          <cell r="G763">
            <v>0</v>
          </cell>
          <cell r="H763">
            <v>0</v>
          </cell>
          <cell r="I763">
            <v>0</v>
          </cell>
          <cell r="M763">
            <v>7.1</v>
          </cell>
          <cell r="N763">
            <v>0</v>
          </cell>
        </row>
        <row r="764">
          <cell r="C764">
            <v>0</v>
          </cell>
          <cell r="D764">
            <v>0</v>
          </cell>
          <cell r="F764">
            <v>0</v>
          </cell>
          <cell r="G764">
            <v>0</v>
          </cell>
          <cell r="H764">
            <v>0</v>
          </cell>
          <cell r="I764">
            <v>0</v>
          </cell>
          <cell r="M764">
            <v>7.1</v>
          </cell>
          <cell r="N764">
            <v>0</v>
          </cell>
        </row>
        <row r="765">
          <cell r="C765">
            <v>0</v>
          </cell>
          <cell r="D765">
            <v>0</v>
          </cell>
          <cell r="F765">
            <v>0</v>
          </cell>
          <cell r="G765">
            <v>0</v>
          </cell>
          <cell r="H765">
            <v>0</v>
          </cell>
          <cell r="I765">
            <v>0</v>
          </cell>
          <cell r="M765">
            <v>7.1</v>
          </cell>
          <cell r="N765">
            <v>0</v>
          </cell>
        </row>
        <row r="766">
          <cell r="C766">
            <v>0</v>
          </cell>
          <cell r="D766">
            <v>0</v>
          </cell>
          <cell r="F766">
            <v>0</v>
          </cell>
          <cell r="G766">
            <v>0</v>
          </cell>
          <cell r="H766">
            <v>0</v>
          </cell>
          <cell r="I766">
            <v>0</v>
          </cell>
          <cell r="M766">
            <v>7.1</v>
          </cell>
          <cell r="N766">
            <v>0</v>
          </cell>
        </row>
        <row r="767">
          <cell r="C767">
            <v>0</v>
          </cell>
          <cell r="D767">
            <v>0</v>
          </cell>
          <cell r="F767">
            <v>0</v>
          </cell>
          <cell r="G767">
            <v>0</v>
          </cell>
          <cell r="H767">
            <v>0</v>
          </cell>
          <cell r="I767">
            <v>0</v>
          </cell>
          <cell r="M767">
            <v>7.1</v>
          </cell>
          <cell r="N767">
            <v>0</v>
          </cell>
        </row>
        <row r="768">
          <cell r="C768">
            <v>0</v>
          </cell>
          <cell r="D768">
            <v>0</v>
          </cell>
          <cell r="F768">
            <v>0</v>
          </cell>
          <cell r="G768">
            <v>0</v>
          </cell>
          <cell r="H768">
            <v>0</v>
          </cell>
          <cell r="I768">
            <v>0</v>
          </cell>
          <cell r="M768">
            <v>7.1</v>
          </cell>
          <cell r="N768">
            <v>0</v>
          </cell>
        </row>
        <row r="769">
          <cell r="C769">
            <v>0</v>
          </cell>
          <cell r="D769">
            <v>0</v>
          </cell>
          <cell r="F769">
            <v>0</v>
          </cell>
          <cell r="G769">
            <v>0</v>
          </cell>
          <cell r="H769">
            <v>0</v>
          </cell>
          <cell r="I769">
            <v>0</v>
          </cell>
          <cell r="M769">
            <v>7.1</v>
          </cell>
          <cell r="N769">
            <v>0</v>
          </cell>
        </row>
        <row r="770">
          <cell r="C770">
            <v>0</v>
          </cell>
          <cell r="D770">
            <v>0</v>
          </cell>
          <cell r="F770">
            <v>0</v>
          </cell>
          <cell r="G770">
            <v>0</v>
          </cell>
          <cell r="H770">
            <v>0</v>
          </cell>
          <cell r="I770">
            <v>0</v>
          </cell>
          <cell r="M770">
            <v>7.1</v>
          </cell>
          <cell r="N770">
            <v>0</v>
          </cell>
        </row>
        <row r="771">
          <cell r="C771">
            <v>0</v>
          </cell>
          <cell r="D771">
            <v>0</v>
          </cell>
          <cell r="F771">
            <v>0</v>
          </cell>
          <cell r="G771">
            <v>0</v>
          </cell>
          <cell r="H771">
            <v>0</v>
          </cell>
          <cell r="I771">
            <v>0</v>
          </cell>
          <cell r="M771">
            <v>7.1</v>
          </cell>
          <cell r="N771">
            <v>0</v>
          </cell>
        </row>
        <row r="772">
          <cell r="C772" t="str">
            <v xml:space="preserve">TOTAL </v>
          </cell>
          <cell r="I772">
            <v>4.7</v>
          </cell>
        </row>
        <row r="773">
          <cell r="C773" t="str">
            <v>BDI %</v>
          </cell>
          <cell r="H773">
            <v>0</v>
          </cell>
          <cell r="I773">
            <v>0</v>
          </cell>
        </row>
        <row r="774">
          <cell r="A774">
            <v>27</v>
          </cell>
          <cell r="C774" t="str">
            <v>TOTAL DO SERVIÇO</v>
          </cell>
          <cell r="I774">
            <v>4.7</v>
          </cell>
          <cell r="K774">
            <v>7.1</v>
          </cell>
          <cell r="L774">
            <v>-0.3380281690140845</v>
          </cell>
        </row>
        <row r="775">
          <cell r="C775" t="str">
            <v>AGESPISA - AREAIS</v>
          </cell>
        </row>
        <row r="777">
          <cell r="C777" t="str">
            <v>COMPOSIÇÃO DE PREÇO UNITÁRIO</v>
          </cell>
        </row>
        <row r="779">
          <cell r="B779">
            <v>28</v>
          </cell>
          <cell r="C779">
            <v>28</v>
          </cell>
          <cell r="D779" t="str">
            <v>TUBO PVC P/ REDE COLETORA JEI NBR 7362   DN100</v>
          </cell>
          <cell r="I779" t="str">
            <v>M</v>
          </cell>
          <cell r="K779">
            <v>11.14</v>
          </cell>
        </row>
        <row r="781">
          <cell r="C781" t="str">
            <v>CÓDIGO</v>
          </cell>
          <cell r="D781" t="str">
            <v>DESCRIÇÃO DO SERVIÇO</v>
          </cell>
          <cell r="F781" t="str">
            <v>UNIDADE</v>
          </cell>
          <cell r="G781" t="str">
            <v>COEF.</v>
          </cell>
          <cell r="H781" t="str">
            <v>PR. UNITÁRIO</v>
          </cell>
          <cell r="I781" t="str">
            <v>PR. TOTAL</v>
          </cell>
        </row>
        <row r="782">
          <cell r="C782" t="str">
            <v>IM4469</v>
          </cell>
          <cell r="D782" t="str">
            <v>ANEL DE BORRACHA P/TUBO PVC    REFORÃADO DE 100MM</v>
          </cell>
          <cell r="F782" t="str">
            <v>UN</v>
          </cell>
          <cell r="G782">
            <v>0.33</v>
          </cell>
          <cell r="H782">
            <v>5.0599999999999996</v>
          </cell>
          <cell r="I782">
            <v>1.67</v>
          </cell>
          <cell r="K782" t="str">
            <v>IM4469</v>
          </cell>
          <cell r="L782">
            <v>0.33</v>
          </cell>
          <cell r="M782">
            <v>11.14</v>
          </cell>
          <cell r="N782">
            <v>3.6762000000000006</v>
          </cell>
        </row>
        <row r="783">
          <cell r="C783" t="str">
            <v>IM5389</v>
          </cell>
          <cell r="D783" t="str">
            <v>LUBRIFICANTE PARA TUBO DE PVC</v>
          </cell>
          <cell r="F783" t="str">
            <v>KG</v>
          </cell>
          <cell r="G783">
            <v>2.3E-2</v>
          </cell>
          <cell r="H783">
            <v>23.54</v>
          </cell>
          <cell r="I783">
            <v>0.54</v>
          </cell>
          <cell r="K783" t="str">
            <v>IM5389</v>
          </cell>
          <cell r="L783">
            <v>2.3E-2</v>
          </cell>
          <cell r="M783">
            <v>11.14</v>
          </cell>
          <cell r="N783">
            <v>0.25622</v>
          </cell>
        </row>
        <row r="784">
          <cell r="C784" t="str">
            <v>IM6160</v>
          </cell>
          <cell r="D784" t="str">
            <v>TUBO PVC PARA ESGOTO DE 100MM  (4')</v>
          </cell>
          <cell r="F784" t="str">
            <v>M</v>
          </cell>
          <cell r="G784">
            <v>1.01</v>
          </cell>
          <cell r="H784">
            <v>7.44</v>
          </cell>
          <cell r="I784">
            <v>7.51</v>
          </cell>
          <cell r="K784" t="str">
            <v>IM6160</v>
          </cell>
          <cell r="L784">
            <v>1.01</v>
          </cell>
          <cell r="M784">
            <v>11.14</v>
          </cell>
          <cell r="N784">
            <v>11.2514</v>
          </cell>
        </row>
        <row r="785">
          <cell r="C785">
            <v>0</v>
          </cell>
          <cell r="D785">
            <v>0</v>
          </cell>
          <cell r="F785">
            <v>0</v>
          </cell>
          <cell r="G785">
            <v>0</v>
          </cell>
          <cell r="H785">
            <v>0</v>
          </cell>
          <cell r="I785">
            <v>0</v>
          </cell>
          <cell r="M785">
            <v>11.14</v>
          </cell>
          <cell r="N785">
            <v>0</v>
          </cell>
        </row>
        <row r="786">
          <cell r="C786">
            <v>0</v>
          </cell>
          <cell r="D786">
            <v>0</v>
          </cell>
          <cell r="F786">
            <v>0</v>
          </cell>
          <cell r="G786">
            <v>0</v>
          </cell>
          <cell r="H786">
            <v>0</v>
          </cell>
          <cell r="I786">
            <v>0</v>
          </cell>
          <cell r="M786">
            <v>11.14</v>
          </cell>
          <cell r="N786">
            <v>0</v>
          </cell>
        </row>
        <row r="787">
          <cell r="C787">
            <v>0</v>
          </cell>
          <cell r="D787">
            <v>0</v>
          </cell>
          <cell r="F787">
            <v>0</v>
          </cell>
          <cell r="G787">
            <v>0</v>
          </cell>
          <cell r="H787">
            <v>0</v>
          </cell>
          <cell r="I787">
            <v>0</v>
          </cell>
          <cell r="M787">
            <v>11.14</v>
          </cell>
          <cell r="N787">
            <v>0</v>
          </cell>
        </row>
        <row r="788">
          <cell r="C788">
            <v>0</v>
          </cell>
          <cell r="D788">
            <v>0</v>
          </cell>
          <cell r="F788">
            <v>0</v>
          </cell>
          <cell r="G788">
            <v>0</v>
          </cell>
          <cell r="H788">
            <v>0</v>
          </cell>
          <cell r="I788">
            <v>0</v>
          </cell>
          <cell r="M788">
            <v>11.14</v>
          </cell>
          <cell r="N788">
            <v>0</v>
          </cell>
        </row>
        <row r="789">
          <cell r="C789">
            <v>0</v>
          </cell>
          <cell r="D789">
            <v>0</v>
          </cell>
          <cell r="F789">
            <v>0</v>
          </cell>
          <cell r="G789">
            <v>0</v>
          </cell>
          <cell r="H789">
            <v>0</v>
          </cell>
          <cell r="I789">
            <v>0</v>
          </cell>
          <cell r="M789">
            <v>11.14</v>
          </cell>
          <cell r="N789">
            <v>0</v>
          </cell>
        </row>
        <row r="790">
          <cell r="C790">
            <v>0</v>
          </cell>
          <cell r="D790">
            <v>0</v>
          </cell>
          <cell r="F790">
            <v>0</v>
          </cell>
          <cell r="G790">
            <v>0</v>
          </cell>
          <cell r="H790">
            <v>0</v>
          </cell>
          <cell r="I790">
            <v>0</v>
          </cell>
          <cell r="M790">
            <v>11.14</v>
          </cell>
          <cell r="N790">
            <v>0</v>
          </cell>
        </row>
        <row r="791">
          <cell r="C791">
            <v>0</v>
          </cell>
          <cell r="D791">
            <v>0</v>
          </cell>
          <cell r="F791">
            <v>0</v>
          </cell>
          <cell r="G791">
            <v>0</v>
          </cell>
          <cell r="H791">
            <v>0</v>
          </cell>
          <cell r="I791">
            <v>0</v>
          </cell>
          <cell r="M791">
            <v>11.14</v>
          </cell>
          <cell r="N791">
            <v>0</v>
          </cell>
        </row>
        <row r="792">
          <cell r="C792">
            <v>0</v>
          </cell>
          <cell r="D792">
            <v>0</v>
          </cell>
          <cell r="F792">
            <v>0</v>
          </cell>
          <cell r="G792">
            <v>0</v>
          </cell>
          <cell r="H792">
            <v>0</v>
          </cell>
          <cell r="I792">
            <v>0</v>
          </cell>
          <cell r="M792">
            <v>11.14</v>
          </cell>
          <cell r="N792">
            <v>0</v>
          </cell>
        </row>
        <row r="793">
          <cell r="C793">
            <v>0</v>
          </cell>
          <cell r="D793">
            <v>0</v>
          </cell>
          <cell r="F793">
            <v>0</v>
          </cell>
          <cell r="G793">
            <v>0</v>
          </cell>
          <cell r="H793">
            <v>0</v>
          </cell>
          <cell r="I793">
            <v>0</v>
          </cell>
          <cell r="M793">
            <v>11.14</v>
          </cell>
          <cell r="N793">
            <v>0</v>
          </cell>
        </row>
        <row r="794">
          <cell r="C794">
            <v>0</v>
          </cell>
          <cell r="D794">
            <v>0</v>
          </cell>
          <cell r="F794">
            <v>0</v>
          </cell>
          <cell r="G794">
            <v>0</v>
          </cell>
          <cell r="H794">
            <v>0</v>
          </cell>
          <cell r="I794">
            <v>0</v>
          </cell>
          <cell r="M794">
            <v>11.14</v>
          </cell>
          <cell r="N794">
            <v>0</v>
          </cell>
        </row>
        <row r="795">
          <cell r="C795">
            <v>0</v>
          </cell>
          <cell r="D795">
            <v>0</v>
          </cell>
          <cell r="F795">
            <v>0</v>
          </cell>
          <cell r="G795">
            <v>0</v>
          </cell>
          <cell r="H795">
            <v>0</v>
          </cell>
          <cell r="I795">
            <v>0</v>
          </cell>
          <cell r="M795">
            <v>11.14</v>
          </cell>
          <cell r="N795">
            <v>0</v>
          </cell>
        </row>
        <row r="796">
          <cell r="C796">
            <v>0</v>
          </cell>
          <cell r="D796">
            <v>0</v>
          </cell>
          <cell r="F796">
            <v>0</v>
          </cell>
          <cell r="G796">
            <v>0</v>
          </cell>
          <cell r="H796">
            <v>0</v>
          </cell>
          <cell r="I796">
            <v>0</v>
          </cell>
          <cell r="M796">
            <v>11.14</v>
          </cell>
          <cell r="N796">
            <v>0</v>
          </cell>
        </row>
        <row r="797">
          <cell r="C797">
            <v>0</v>
          </cell>
          <cell r="D797">
            <v>0</v>
          </cell>
          <cell r="F797">
            <v>0</v>
          </cell>
          <cell r="G797">
            <v>0</v>
          </cell>
          <cell r="H797">
            <v>0</v>
          </cell>
          <cell r="I797">
            <v>0</v>
          </cell>
          <cell r="M797">
            <v>11.14</v>
          </cell>
          <cell r="N797">
            <v>0</v>
          </cell>
        </row>
        <row r="798">
          <cell r="C798">
            <v>0</v>
          </cell>
          <cell r="D798">
            <v>0</v>
          </cell>
          <cell r="F798">
            <v>0</v>
          </cell>
          <cell r="G798">
            <v>0</v>
          </cell>
          <cell r="H798">
            <v>0</v>
          </cell>
          <cell r="I798">
            <v>0</v>
          </cell>
          <cell r="M798">
            <v>11.14</v>
          </cell>
          <cell r="N798">
            <v>0</v>
          </cell>
        </row>
        <row r="799">
          <cell r="C799">
            <v>0</v>
          </cell>
          <cell r="D799">
            <v>0</v>
          </cell>
          <cell r="F799">
            <v>0</v>
          </cell>
          <cell r="G799">
            <v>0</v>
          </cell>
          <cell r="H799">
            <v>0</v>
          </cell>
          <cell r="I799">
            <v>0</v>
          </cell>
          <cell r="M799">
            <v>11.14</v>
          </cell>
          <cell r="N799">
            <v>0</v>
          </cell>
        </row>
        <row r="800">
          <cell r="C800">
            <v>0</v>
          </cell>
          <cell r="D800">
            <v>0</v>
          </cell>
          <cell r="F800">
            <v>0</v>
          </cell>
          <cell r="G800">
            <v>0</v>
          </cell>
          <cell r="H800">
            <v>0</v>
          </cell>
          <cell r="I800">
            <v>0</v>
          </cell>
          <cell r="M800">
            <v>11.14</v>
          </cell>
          <cell r="N800">
            <v>0</v>
          </cell>
        </row>
        <row r="801">
          <cell r="C801">
            <v>0</v>
          </cell>
          <cell r="D801">
            <v>0</v>
          </cell>
          <cell r="F801">
            <v>0</v>
          </cell>
          <cell r="G801">
            <v>0</v>
          </cell>
          <cell r="H801">
            <v>0</v>
          </cell>
          <cell r="I801">
            <v>0</v>
          </cell>
          <cell r="M801">
            <v>11.14</v>
          </cell>
          <cell r="N801">
            <v>0</v>
          </cell>
        </row>
        <row r="802">
          <cell r="C802">
            <v>0</v>
          </cell>
          <cell r="D802">
            <v>0</v>
          </cell>
          <cell r="F802">
            <v>0</v>
          </cell>
          <cell r="G802">
            <v>0</v>
          </cell>
          <cell r="H802">
            <v>0</v>
          </cell>
          <cell r="I802">
            <v>0</v>
          </cell>
          <cell r="M802">
            <v>11.14</v>
          </cell>
          <cell r="N802">
            <v>0</v>
          </cell>
        </row>
        <row r="803">
          <cell r="C803" t="str">
            <v xml:space="preserve">TOTAL </v>
          </cell>
          <cell r="I803">
            <v>9.7199999999999989</v>
          </cell>
        </row>
        <row r="804">
          <cell r="C804" t="str">
            <v>BDI %</v>
          </cell>
          <cell r="H804">
            <v>0</v>
          </cell>
          <cell r="I804">
            <v>0</v>
          </cell>
        </row>
        <row r="805">
          <cell r="A805">
            <v>28</v>
          </cell>
          <cell r="C805" t="str">
            <v>TOTAL DO SERVIÇO</v>
          </cell>
          <cell r="I805">
            <v>9.7199999999999989</v>
          </cell>
          <cell r="K805" t="e">
            <v>#REF!</v>
          </cell>
          <cell r="L805" t="e">
            <v>#REF!</v>
          </cell>
        </row>
        <row r="806">
          <cell r="C806" t="str">
            <v>AGESPISA - AREAIS</v>
          </cell>
        </row>
        <row r="808">
          <cell r="C808" t="str">
            <v>COMPOSIÇÃO DE PREÇO UNITÁRIO</v>
          </cell>
        </row>
        <row r="810">
          <cell r="B810">
            <v>29</v>
          </cell>
          <cell r="C810">
            <v>29</v>
          </cell>
          <cell r="D810" t="str">
            <v>RETIRADA DE PAVIMENTAÇÃO EM PARALELEPÍPEDO OU POLIÉDRICA E ASFALTICA</v>
          </cell>
          <cell r="I810" t="str">
            <v>M2</v>
          </cell>
          <cell r="K810">
            <v>2.68</v>
          </cell>
        </row>
        <row r="812">
          <cell r="C812" t="str">
            <v>CÓDIGO</v>
          </cell>
          <cell r="D812" t="str">
            <v>DESCRIÇÃO DO SERVIÇO</v>
          </cell>
          <cell r="F812" t="str">
            <v>UNIDADE</v>
          </cell>
          <cell r="G812" t="str">
            <v>COEF.</v>
          </cell>
          <cell r="H812" t="str">
            <v>PR. UNITÁRIO</v>
          </cell>
          <cell r="I812" t="str">
            <v>PR. TOTAL</v>
          </cell>
        </row>
        <row r="813">
          <cell r="C813" t="str">
            <v>IH0006</v>
          </cell>
          <cell r="D813" t="str">
            <v>SERVENTE</v>
          </cell>
          <cell r="F813" t="str">
            <v>H</v>
          </cell>
          <cell r="G813">
            <v>0.4</v>
          </cell>
          <cell r="H813">
            <v>4.4723219814241482</v>
          </cell>
          <cell r="I813">
            <v>1.79</v>
          </cell>
          <cell r="K813" t="str">
            <v>IH0006</v>
          </cell>
          <cell r="L813">
            <v>0.4</v>
          </cell>
          <cell r="M813">
            <v>2.68</v>
          </cell>
          <cell r="N813">
            <v>1.0720000000000001</v>
          </cell>
        </row>
        <row r="814">
          <cell r="C814">
            <v>0</v>
          </cell>
          <cell r="D814">
            <v>0</v>
          </cell>
          <cell r="F814">
            <v>0</v>
          </cell>
          <cell r="G814">
            <v>0</v>
          </cell>
          <cell r="H814">
            <v>0</v>
          </cell>
          <cell r="I814">
            <v>0</v>
          </cell>
          <cell r="M814">
            <v>2.68</v>
          </cell>
          <cell r="N814">
            <v>0</v>
          </cell>
        </row>
        <row r="815">
          <cell r="C815">
            <v>0</v>
          </cell>
          <cell r="D815">
            <v>0</v>
          </cell>
          <cell r="F815">
            <v>0</v>
          </cell>
          <cell r="G815">
            <v>0</v>
          </cell>
          <cell r="H815">
            <v>0</v>
          </cell>
          <cell r="I815">
            <v>0</v>
          </cell>
          <cell r="M815">
            <v>2.68</v>
          </cell>
          <cell r="N815">
            <v>0</v>
          </cell>
        </row>
        <row r="816">
          <cell r="C816">
            <v>0</v>
          </cell>
          <cell r="D816">
            <v>0</v>
          </cell>
          <cell r="F816">
            <v>0</v>
          </cell>
          <cell r="G816">
            <v>0</v>
          </cell>
          <cell r="H816">
            <v>0</v>
          </cell>
          <cell r="I816">
            <v>0</v>
          </cell>
          <cell r="M816">
            <v>2.68</v>
          </cell>
          <cell r="N816">
            <v>0</v>
          </cell>
        </row>
        <row r="817">
          <cell r="C817">
            <v>0</v>
          </cell>
          <cell r="D817">
            <v>0</v>
          </cell>
          <cell r="F817">
            <v>0</v>
          </cell>
          <cell r="G817">
            <v>0</v>
          </cell>
          <cell r="H817">
            <v>0</v>
          </cell>
          <cell r="I817">
            <v>0</v>
          </cell>
          <cell r="M817">
            <v>2.68</v>
          </cell>
          <cell r="N817">
            <v>0</v>
          </cell>
        </row>
        <row r="818">
          <cell r="C818">
            <v>0</v>
          </cell>
          <cell r="D818">
            <v>0</v>
          </cell>
          <cell r="F818">
            <v>0</v>
          </cell>
          <cell r="G818">
            <v>0</v>
          </cell>
          <cell r="H818">
            <v>0</v>
          </cell>
          <cell r="I818">
            <v>0</v>
          </cell>
          <cell r="M818">
            <v>2.68</v>
          </cell>
          <cell r="N818">
            <v>0</v>
          </cell>
        </row>
        <row r="819">
          <cell r="C819">
            <v>0</v>
          </cell>
          <cell r="D819">
            <v>0</v>
          </cell>
          <cell r="F819">
            <v>0</v>
          </cell>
          <cell r="G819">
            <v>0</v>
          </cell>
          <cell r="H819">
            <v>0</v>
          </cell>
          <cell r="I819">
            <v>0</v>
          </cell>
          <cell r="M819">
            <v>2.68</v>
          </cell>
          <cell r="N819">
            <v>0</v>
          </cell>
        </row>
        <row r="820">
          <cell r="C820">
            <v>0</v>
          </cell>
          <cell r="D820">
            <v>0</v>
          </cell>
          <cell r="F820">
            <v>0</v>
          </cell>
          <cell r="G820">
            <v>0</v>
          </cell>
          <cell r="H820">
            <v>0</v>
          </cell>
          <cell r="I820">
            <v>0</v>
          </cell>
          <cell r="M820">
            <v>2.68</v>
          </cell>
          <cell r="N820">
            <v>0</v>
          </cell>
        </row>
        <row r="821">
          <cell r="C821">
            <v>0</v>
          </cell>
          <cell r="D821">
            <v>0</v>
          </cell>
          <cell r="F821">
            <v>0</v>
          </cell>
          <cell r="G821">
            <v>0</v>
          </cell>
          <cell r="H821">
            <v>0</v>
          </cell>
          <cell r="I821">
            <v>0</v>
          </cell>
          <cell r="M821">
            <v>2.68</v>
          </cell>
          <cell r="N821">
            <v>0</v>
          </cell>
        </row>
        <row r="822">
          <cell r="C822">
            <v>0</v>
          </cell>
          <cell r="D822">
            <v>0</v>
          </cell>
          <cell r="F822">
            <v>0</v>
          </cell>
          <cell r="G822">
            <v>0</v>
          </cell>
          <cell r="H822">
            <v>0</v>
          </cell>
          <cell r="I822">
            <v>0</v>
          </cell>
          <cell r="M822">
            <v>2.68</v>
          </cell>
          <cell r="N822">
            <v>0</v>
          </cell>
        </row>
        <row r="823">
          <cell r="C823">
            <v>0</v>
          </cell>
          <cell r="D823">
            <v>0</v>
          </cell>
          <cell r="F823">
            <v>0</v>
          </cell>
          <cell r="G823">
            <v>0</v>
          </cell>
          <cell r="H823">
            <v>0</v>
          </cell>
          <cell r="I823">
            <v>0</v>
          </cell>
          <cell r="M823">
            <v>2.68</v>
          </cell>
          <cell r="N823">
            <v>0</v>
          </cell>
        </row>
        <row r="824">
          <cell r="C824">
            <v>0</v>
          </cell>
          <cell r="D824">
            <v>0</v>
          </cell>
          <cell r="F824">
            <v>0</v>
          </cell>
          <cell r="G824">
            <v>0</v>
          </cell>
          <cell r="H824">
            <v>0</v>
          </cell>
          <cell r="I824">
            <v>0</v>
          </cell>
          <cell r="M824">
            <v>2.68</v>
          </cell>
          <cell r="N824">
            <v>0</v>
          </cell>
        </row>
        <row r="825">
          <cell r="C825">
            <v>0</v>
          </cell>
          <cell r="D825">
            <v>0</v>
          </cell>
          <cell r="F825">
            <v>0</v>
          </cell>
          <cell r="G825">
            <v>0</v>
          </cell>
          <cell r="H825">
            <v>0</v>
          </cell>
          <cell r="I825">
            <v>0</v>
          </cell>
          <cell r="M825">
            <v>2.68</v>
          </cell>
          <cell r="N825">
            <v>0</v>
          </cell>
        </row>
        <row r="826">
          <cell r="C826">
            <v>0</v>
          </cell>
          <cell r="D826">
            <v>0</v>
          </cell>
          <cell r="F826">
            <v>0</v>
          </cell>
          <cell r="G826">
            <v>0</v>
          </cell>
          <cell r="H826">
            <v>0</v>
          </cell>
          <cell r="I826">
            <v>0</v>
          </cell>
          <cell r="M826">
            <v>2.68</v>
          </cell>
          <cell r="N826">
            <v>0</v>
          </cell>
        </row>
        <row r="827">
          <cell r="C827">
            <v>0</v>
          </cell>
          <cell r="D827">
            <v>0</v>
          </cell>
          <cell r="F827">
            <v>0</v>
          </cell>
          <cell r="G827">
            <v>0</v>
          </cell>
          <cell r="H827">
            <v>0</v>
          </cell>
          <cell r="I827">
            <v>0</v>
          </cell>
          <cell r="M827">
            <v>2.68</v>
          </cell>
          <cell r="N827">
            <v>0</v>
          </cell>
        </row>
        <row r="828">
          <cell r="C828">
            <v>0</v>
          </cell>
          <cell r="D828">
            <v>0</v>
          </cell>
          <cell r="F828">
            <v>0</v>
          </cell>
          <cell r="G828">
            <v>0</v>
          </cell>
          <cell r="H828">
            <v>0</v>
          </cell>
          <cell r="I828">
            <v>0</v>
          </cell>
          <cell r="M828">
            <v>2.68</v>
          </cell>
          <cell r="N828">
            <v>0</v>
          </cell>
        </row>
        <row r="829">
          <cell r="C829">
            <v>0</v>
          </cell>
          <cell r="D829">
            <v>0</v>
          </cell>
          <cell r="F829">
            <v>0</v>
          </cell>
          <cell r="G829">
            <v>0</v>
          </cell>
          <cell r="H829">
            <v>0</v>
          </cell>
          <cell r="I829">
            <v>0</v>
          </cell>
          <cell r="M829">
            <v>2.68</v>
          </cell>
          <cell r="N829">
            <v>0</v>
          </cell>
        </row>
        <row r="830">
          <cell r="C830">
            <v>0</v>
          </cell>
          <cell r="D830">
            <v>0</v>
          </cell>
          <cell r="F830">
            <v>0</v>
          </cell>
          <cell r="G830">
            <v>0</v>
          </cell>
          <cell r="H830">
            <v>0</v>
          </cell>
          <cell r="I830">
            <v>0</v>
          </cell>
          <cell r="M830">
            <v>2.68</v>
          </cell>
          <cell r="N830">
            <v>0</v>
          </cell>
        </row>
        <row r="831">
          <cell r="C831">
            <v>0</v>
          </cell>
          <cell r="D831">
            <v>0</v>
          </cell>
          <cell r="F831">
            <v>0</v>
          </cell>
          <cell r="G831">
            <v>0</v>
          </cell>
          <cell r="H831">
            <v>0</v>
          </cell>
          <cell r="I831">
            <v>0</v>
          </cell>
          <cell r="M831">
            <v>2.68</v>
          </cell>
          <cell r="N831">
            <v>0</v>
          </cell>
        </row>
        <row r="832">
          <cell r="C832">
            <v>0</v>
          </cell>
          <cell r="D832">
            <v>0</v>
          </cell>
          <cell r="F832">
            <v>0</v>
          </cell>
          <cell r="G832">
            <v>0</v>
          </cell>
          <cell r="H832">
            <v>0</v>
          </cell>
          <cell r="I832">
            <v>0</v>
          </cell>
          <cell r="M832">
            <v>2.68</v>
          </cell>
          <cell r="N832">
            <v>0</v>
          </cell>
        </row>
        <row r="833">
          <cell r="C833">
            <v>0</v>
          </cell>
          <cell r="D833">
            <v>0</v>
          </cell>
          <cell r="F833">
            <v>0</v>
          </cell>
          <cell r="G833">
            <v>0</v>
          </cell>
          <cell r="H833">
            <v>0</v>
          </cell>
          <cell r="I833">
            <v>0</v>
          </cell>
          <cell r="M833">
            <v>2.68</v>
          </cell>
          <cell r="N833">
            <v>0</v>
          </cell>
        </row>
        <row r="834">
          <cell r="C834" t="str">
            <v xml:space="preserve">TOTAL </v>
          </cell>
          <cell r="I834">
            <v>1.79</v>
          </cell>
        </row>
        <row r="835">
          <cell r="C835" t="str">
            <v>BDI %</v>
          </cell>
          <cell r="H835">
            <v>0</v>
          </cell>
          <cell r="I835">
            <v>0</v>
          </cell>
        </row>
        <row r="836">
          <cell r="A836">
            <v>29</v>
          </cell>
          <cell r="C836" t="str">
            <v>TOTAL DO SERVIÇO</v>
          </cell>
          <cell r="I836">
            <v>1.79</v>
          </cell>
          <cell r="K836" t="e">
            <v>#REF!</v>
          </cell>
          <cell r="L836" t="e">
            <v>#REF!</v>
          </cell>
        </row>
        <row r="837">
          <cell r="C837" t="str">
            <v>AGESPISA - AREAIS</v>
          </cell>
        </row>
        <row r="839">
          <cell r="C839" t="str">
            <v>COMPOSIÇÃO DE PREÇO UNITÁRIO</v>
          </cell>
        </row>
        <row r="841">
          <cell r="B841">
            <v>30</v>
          </cell>
          <cell r="C841">
            <v>30</v>
          </cell>
          <cell r="D841" t="str">
            <v>POÇO DE VISITA EM ANEL DE CONCRETO D=60CM C/ PROF. ATÉ 3,00M C/ CHAMINÉ S/ TAMPÃO</v>
          </cell>
          <cell r="I841" t="str">
            <v>UND</v>
          </cell>
          <cell r="K841">
            <v>1339.84</v>
          </cell>
        </row>
        <row r="843">
          <cell r="C843" t="str">
            <v>CÓDIGO</v>
          </cell>
          <cell r="D843" t="str">
            <v>DESCRIÇÃO DO SERVIÇO</v>
          </cell>
          <cell r="F843" t="str">
            <v>UNIDADE</v>
          </cell>
          <cell r="G843" t="str">
            <v>COEF.</v>
          </cell>
          <cell r="H843" t="str">
            <v>PR. UNITÁRIO</v>
          </cell>
          <cell r="I843" t="str">
            <v>PR. TOTAL</v>
          </cell>
        </row>
        <row r="844">
          <cell r="C844" t="str">
            <v>CA0158</v>
          </cell>
          <cell r="D844" t="str">
            <v>CONCRETO MAGRO (CONSUMO MÍNIMO DE CIMENTO 150 KG/M3) -</v>
          </cell>
          <cell r="F844" t="str">
            <v>M3</v>
          </cell>
          <cell r="G844">
            <v>0.2</v>
          </cell>
          <cell r="H844">
            <v>151.15605588854487</v>
          </cell>
          <cell r="I844">
            <v>30.23</v>
          </cell>
          <cell r="K844" t="str">
            <v>CA0158</v>
          </cell>
          <cell r="L844">
            <v>0.2</v>
          </cell>
          <cell r="M844">
            <v>1339.84</v>
          </cell>
          <cell r="N844">
            <v>267.96800000000002</v>
          </cell>
        </row>
        <row r="845">
          <cell r="C845" t="str">
            <v>CA0167</v>
          </cell>
          <cell r="D845" t="str">
            <v>LANÇAMENTO OU BOMBEAMENTO E    ADENSAMENTO DE CONCRETO-ALTURA</v>
          </cell>
          <cell r="F845" t="str">
            <v>M3</v>
          </cell>
          <cell r="G845">
            <v>0.2</v>
          </cell>
          <cell r="H845">
            <v>37.374913467492263</v>
          </cell>
          <cell r="I845">
            <v>7.47</v>
          </cell>
          <cell r="K845" t="str">
            <v>CA0167</v>
          </cell>
          <cell r="L845">
            <v>0.2</v>
          </cell>
          <cell r="M845">
            <v>1339.84</v>
          </cell>
          <cell r="N845">
            <v>267.96800000000002</v>
          </cell>
        </row>
        <row r="846">
          <cell r="C846" t="str">
            <v>CA0834</v>
          </cell>
          <cell r="D846" t="str">
            <v>ARGAMASSA DE CIMENTO E AREIA,  TRAÇO 1:3</v>
          </cell>
          <cell r="F846" t="str">
            <v>M3</v>
          </cell>
          <cell r="G846">
            <v>0.06</v>
          </cell>
          <cell r="H846">
            <v>229.52321981424149</v>
          </cell>
          <cell r="I846">
            <v>13.77</v>
          </cell>
          <cell r="K846" t="str">
            <v>CA0834</v>
          </cell>
          <cell r="L846">
            <v>0.06</v>
          </cell>
          <cell r="M846">
            <v>1339.84</v>
          </cell>
          <cell r="N846">
            <v>80.390399999999985</v>
          </cell>
        </row>
        <row r="847">
          <cell r="C847" t="str">
            <v>IH0006</v>
          </cell>
          <cell r="D847" t="str">
            <v>SERVENTE</v>
          </cell>
          <cell r="F847" t="str">
            <v>H</v>
          </cell>
          <cell r="G847">
            <v>15</v>
          </cell>
          <cell r="H847">
            <v>4.4723219814241482</v>
          </cell>
          <cell r="I847">
            <v>67.08</v>
          </cell>
          <cell r="K847" t="str">
            <v>IH0006</v>
          </cell>
          <cell r="L847">
            <v>15</v>
          </cell>
          <cell r="M847">
            <v>1339.84</v>
          </cell>
          <cell r="N847">
            <v>20097.599999999999</v>
          </cell>
        </row>
        <row r="848">
          <cell r="C848" t="str">
            <v>IH0074</v>
          </cell>
          <cell r="D848" t="str">
            <v>PEDREIRO</v>
          </cell>
          <cell r="F848" t="str">
            <v>H</v>
          </cell>
          <cell r="G848">
            <v>15</v>
          </cell>
          <cell r="H848">
            <v>6.2786377708978325</v>
          </cell>
          <cell r="I848">
            <v>94.18</v>
          </cell>
          <cell r="K848" t="str">
            <v>IH0074</v>
          </cell>
          <cell r="L848">
            <v>15</v>
          </cell>
          <cell r="M848">
            <v>1339.84</v>
          </cell>
          <cell r="N848">
            <v>20097.599999999999</v>
          </cell>
        </row>
        <row r="849">
          <cell r="C849" t="str">
            <v>IM0122</v>
          </cell>
          <cell r="D849" t="str">
            <v>ANEL PRÉ-MOLDADO DE CONCRETO DN 60,  C/ ARMAÇÃO E ALÇA, FABRICADO</v>
          </cell>
          <cell r="F849" t="str">
            <v>U</v>
          </cell>
          <cell r="G849">
            <v>6.5</v>
          </cell>
          <cell r="H849">
            <v>20.5</v>
          </cell>
          <cell r="I849">
            <v>133.25</v>
          </cell>
          <cell r="K849" t="str">
            <v>IM0122</v>
          </cell>
          <cell r="L849">
            <v>6.5</v>
          </cell>
          <cell r="M849">
            <v>1339.84</v>
          </cell>
          <cell r="N849">
            <v>8708.9599999999991</v>
          </cell>
        </row>
        <row r="850">
          <cell r="C850">
            <v>0</v>
          </cell>
          <cell r="D850" t="str">
            <v>TAMPA EXCENTRICA 116 X 10</v>
          </cell>
          <cell r="F850" t="str">
            <v>U</v>
          </cell>
          <cell r="G850">
            <v>1</v>
          </cell>
          <cell r="H850">
            <v>153</v>
          </cell>
          <cell r="I850">
            <v>153</v>
          </cell>
          <cell r="M850">
            <v>1339.84</v>
          </cell>
          <cell r="N850">
            <v>0</v>
          </cell>
        </row>
        <row r="851">
          <cell r="C851">
            <v>0</v>
          </cell>
          <cell r="D851">
            <v>0</v>
          </cell>
          <cell r="F851">
            <v>0</v>
          </cell>
          <cell r="G851">
            <v>0</v>
          </cell>
          <cell r="H851">
            <v>0</v>
          </cell>
          <cell r="I851">
            <v>0</v>
          </cell>
          <cell r="M851">
            <v>1339.84</v>
          </cell>
          <cell r="N851">
            <v>0</v>
          </cell>
        </row>
        <row r="852">
          <cell r="C852">
            <v>0</v>
          </cell>
          <cell r="D852">
            <v>0</v>
          </cell>
          <cell r="F852">
            <v>0</v>
          </cell>
          <cell r="G852">
            <v>0</v>
          </cell>
          <cell r="H852">
            <v>0</v>
          </cell>
          <cell r="I852">
            <v>0</v>
          </cell>
          <cell r="M852">
            <v>1339.84</v>
          </cell>
          <cell r="N852">
            <v>0</v>
          </cell>
        </row>
        <row r="853">
          <cell r="C853">
            <v>0</v>
          </cell>
          <cell r="D853">
            <v>0</v>
          </cell>
          <cell r="F853">
            <v>0</v>
          </cell>
          <cell r="G853">
            <v>0</v>
          </cell>
          <cell r="H853">
            <v>0</v>
          </cell>
          <cell r="I853">
            <v>0</v>
          </cell>
          <cell r="M853">
            <v>1339.84</v>
          </cell>
          <cell r="N853">
            <v>0</v>
          </cell>
        </row>
        <row r="854">
          <cell r="C854">
            <v>0</v>
          </cell>
          <cell r="D854">
            <v>0</v>
          </cell>
          <cell r="F854">
            <v>0</v>
          </cell>
          <cell r="G854">
            <v>0</v>
          </cell>
          <cell r="H854">
            <v>0</v>
          </cell>
          <cell r="I854">
            <v>0</v>
          </cell>
          <cell r="M854">
            <v>1339.84</v>
          </cell>
          <cell r="N854">
            <v>0</v>
          </cell>
        </row>
        <row r="855">
          <cell r="C855">
            <v>0</v>
          </cell>
          <cell r="D855">
            <v>0</v>
          </cell>
          <cell r="F855">
            <v>0</v>
          </cell>
          <cell r="G855">
            <v>0</v>
          </cell>
          <cell r="H855">
            <v>0</v>
          </cell>
          <cell r="I855">
            <v>0</v>
          </cell>
          <cell r="M855">
            <v>1339.84</v>
          </cell>
          <cell r="N855">
            <v>0</v>
          </cell>
        </row>
        <row r="856">
          <cell r="C856">
            <v>0</v>
          </cell>
          <cell r="D856">
            <v>0</v>
          </cell>
          <cell r="F856">
            <v>0</v>
          </cell>
          <cell r="G856">
            <v>0</v>
          </cell>
          <cell r="H856">
            <v>0</v>
          </cell>
          <cell r="I856">
            <v>0</v>
          </cell>
          <cell r="M856">
            <v>1339.84</v>
          </cell>
          <cell r="N856">
            <v>0</v>
          </cell>
        </row>
        <row r="857">
          <cell r="C857">
            <v>0</v>
          </cell>
          <cell r="D857">
            <v>0</v>
          </cell>
          <cell r="F857">
            <v>0</v>
          </cell>
          <cell r="G857">
            <v>0</v>
          </cell>
          <cell r="H857">
            <v>0</v>
          </cell>
          <cell r="I857">
            <v>0</v>
          </cell>
          <cell r="M857">
            <v>1339.84</v>
          </cell>
          <cell r="N857">
            <v>0</v>
          </cell>
        </row>
        <row r="858">
          <cell r="C858">
            <v>0</v>
          </cell>
          <cell r="D858">
            <v>0</v>
          </cell>
          <cell r="F858">
            <v>0</v>
          </cell>
          <cell r="G858">
            <v>0</v>
          </cell>
          <cell r="H858">
            <v>0</v>
          </cell>
          <cell r="I858">
            <v>0</v>
          </cell>
          <cell r="M858">
            <v>1339.84</v>
          </cell>
          <cell r="N858">
            <v>0</v>
          </cell>
        </row>
        <row r="859">
          <cell r="C859">
            <v>0</v>
          </cell>
          <cell r="D859">
            <v>0</v>
          </cell>
          <cell r="F859">
            <v>0</v>
          </cell>
          <cell r="G859">
            <v>0</v>
          </cell>
          <cell r="H859">
            <v>0</v>
          </cell>
          <cell r="I859">
            <v>0</v>
          </cell>
          <cell r="M859">
            <v>1339.84</v>
          </cell>
          <cell r="N859">
            <v>0</v>
          </cell>
        </row>
        <row r="860">
          <cell r="C860">
            <v>0</v>
          </cell>
          <cell r="D860">
            <v>0</v>
          </cell>
          <cell r="F860">
            <v>0</v>
          </cell>
          <cell r="G860">
            <v>0</v>
          </cell>
          <cell r="H860">
            <v>0</v>
          </cell>
          <cell r="I860">
            <v>0</v>
          </cell>
          <cell r="M860">
            <v>1339.84</v>
          </cell>
          <cell r="N860">
            <v>0</v>
          </cell>
        </row>
        <row r="861">
          <cell r="C861">
            <v>0</v>
          </cell>
          <cell r="D861">
            <v>0</v>
          </cell>
          <cell r="F861">
            <v>0</v>
          </cell>
          <cell r="G861">
            <v>0</v>
          </cell>
          <cell r="H861">
            <v>0</v>
          </cell>
          <cell r="I861">
            <v>0</v>
          </cell>
          <cell r="M861">
            <v>1339.84</v>
          </cell>
          <cell r="N861">
            <v>0</v>
          </cell>
        </row>
        <row r="862">
          <cell r="C862">
            <v>0</v>
          </cell>
          <cell r="D862">
            <v>0</v>
          </cell>
          <cell r="F862">
            <v>0</v>
          </cell>
          <cell r="G862">
            <v>0</v>
          </cell>
          <cell r="H862">
            <v>0</v>
          </cell>
          <cell r="I862">
            <v>0</v>
          </cell>
          <cell r="M862">
            <v>1339.84</v>
          </cell>
          <cell r="N862">
            <v>0</v>
          </cell>
        </row>
        <row r="863">
          <cell r="C863">
            <v>0</v>
          </cell>
          <cell r="D863">
            <v>0</v>
          </cell>
          <cell r="F863">
            <v>0</v>
          </cell>
          <cell r="G863">
            <v>0</v>
          </cell>
          <cell r="H863">
            <v>0</v>
          </cell>
          <cell r="I863">
            <v>0</v>
          </cell>
          <cell r="M863">
            <v>1339.84</v>
          </cell>
          <cell r="N863">
            <v>0</v>
          </cell>
        </row>
        <row r="864">
          <cell r="C864">
            <v>0</v>
          </cell>
          <cell r="D864">
            <v>0</v>
          </cell>
          <cell r="F864">
            <v>0</v>
          </cell>
          <cell r="G864">
            <v>0</v>
          </cell>
          <cell r="H864">
            <v>0</v>
          </cell>
          <cell r="I864">
            <v>0</v>
          </cell>
          <cell r="M864">
            <v>1339.84</v>
          </cell>
          <cell r="N864">
            <v>0</v>
          </cell>
        </row>
        <row r="865">
          <cell r="C865" t="str">
            <v xml:space="preserve">TOTAL </v>
          </cell>
          <cell r="I865">
            <v>498.98</v>
          </cell>
        </row>
        <row r="866">
          <cell r="C866" t="str">
            <v>BDI %</v>
          </cell>
          <cell r="H866">
            <v>0</v>
          </cell>
          <cell r="I866">
            <v>0</v>
          </cell>
        </row>
        <row r="867">
          <cell r="A867">
            <v>30</v>
          </cell>
          <cell r="C867" t="str">
            <v>TOTAL DO SERVIÇO</v>
          </cell>
          <cell r="I867">
            <v>498.98</v>
          </cell>
          <cell r="K867" t="e">
            <v>#REF!</v>
          </cell>
          <cell r="L867" t="e">
            <v>#REF!</v>
          </cell>
        </row>
        <row r="868">
          <cell r="C868" t="str">
            <v>AGESPISA - AREAIS</v>
          </cell>
        </row>
        <row r="870">
          <cell r="C870" t="str">
            <v>COMPOSIÇÃO DE PREÇO UNITÁRIO</v>
          </cell>
        </row>
        <row r="872">
          <cell r="B872">
            <v>31</v>
          </cell>
          <cell r="C872">
            <v>31</v>
          </cell>
          <cell r="D872" t="str">
            <v>POÇO DE VISITA EM ANEL DE CONCRETO D=60CM C/ PROF. ATÉ 4,00M C/ CHAMINÉ S/ TAMPÃO</v>
          </cell>
          <cell r="I872" t="str">
            <v>UND</v>
          </cell>
          <cell r="K872">
            <v>1668.44</v>
          </cell>
        </row>
        <row r="874">
          <cell r="C874" t="str">
            <v>CÓDIGO</v>
          </cell>
          <cell r="D874" t="str">
            <v>DESCRIÇÃO DO SERVIÇO</v>
          </cell>
          <cell r="F874" t="str">
            <v>UNIDADE</v>
          </cell>
          <cell r="G874" t="str">
            <v>COEF.</v>
          </cell>
          <cell r="H874" t="str">
            <v>PR. UNITÁRIO</v>
          </cell>
          <cell r="I874" t="str">
            <v>PR. TOTAL</v>
          </cell>
        </row>
        <row r="875">
          <cell r="C875" t="str">
            <v>CA0158</v>
          </cell>
          <cell r="D875" t="str">
            <v>CONCRETO MAGRO (CONSUMO MÍNIMO DE CIMENTO 150 KG/M3) -</v>
          </cell>
          <cell r="F875" t="str">
            <v>M3</v>
          </cell>
          <cell r="G875">
            <v>0.2</v>
          </cell>
          <cell r="H875">
            <v>151.15605588854487</v>
          </cell>
          <cell r="I875">
            <v>30.23</v>
          </cell>
          <cell r="K875" t="str">
            <v>CA0158</v>
          </cell>
          <cell r="L875">
            <v>0.2</v>
          </cell>
          <cell r="M875">
            <v>1668.44</v>
          </cell>
          <cell r="N875">
            <v>333.68800000000005</v>
          </cell>
        </row>
        <row r="876">
          <cell r="C876" t="str">
            <v>CA0167</v>
          </cell>
          <cell r="D876" t="str">
            <v>LANÇAMENTO OU BOMBEAMENTO E    ADENSAMENTO DE CONCRETO-ALTURA</v>
          </cell>
          <cell r="F876" t="str">
            <v>M3</v>
          </cell>
          <cell r="G876">
            <v>0.2</v>
          </cell>
          <cell r="H876">
            <v>37.374913467492263</v>
          </cell>
          <cell r="I876">
            <v>7.47</v>
          </cell>
          <cell r="K876" t="str">
            <v>CA0167</v>
          </cell>
          <cell r="L876">
            <v>0.2</v>
          </cell>
          <cell r="M876">
            <v>1668.44</v>
          </cell>
          <cell r="N876">
            <v>333.68800000000005</v>
          </cell>
        </row>
        <row r="877">
          <cell r="C877" t="str">
            <v>CA0834</v>
          </cell>
          <cell r="D877" t="str">
            <v>ARGAMASSA DE CIMENTO E AREIA,  TRAÇO 1:3</v>
          </cell>
          <cell r="F877" t="str">
            <v>M3</v>
          </cell>
          <cell r="G877">
            <v>0.08</v>
          </cell>
          <cell r="H877">
            <v>229.52321981424149</v>
          </cell>
          <cell r="I877">
            <v>18.36</v>
          </cell>
          <cell r="K877" t="str">
            <v>CA0834</v>
          </cell>
          <cell r="L877">
            <v>0.08</v>
          </cell>
          <cell r="M877">
            <v>1668.44</v>
          </cell>
          <cell r="N877">
            <v>133.4752</v>
          </cell>
        </row>
        <row r="878">
          <cell r="C878" t="str">
            <v>IH0006</v>
          </cell>
          <cell r="D878" t="str">
            <v>SERVENTE</v>
          </cell>
          <cell r="F878" t="str">
            <v>H</v>
          </cell>
          <cell r="G878">
            <v>12</v>
          </cell>
          <cell r="H878">
            <v>4.4723219814241482</v>
          </cell>
          <cell r="I878">
            <v>53.67</v>
          </cell>
          <cell r="K878" t="str">
            <v>IH0006</v>
          </cell>
          <cell r="L878">
            <v>12</v>
          </cell>
          <cell r="M878">
            <v>1668.44</v>
          </cell>
          <cell r="N878">
            <v>20021.28</v>
          </cell>
        </row>
        <row r="879">
          <cell r="C879" t="str">
            <v>IH0074</v>
          </cell>
          <cell r="D879" t="str">
            <v>PEDREIRO</v>
          </cell>
          <cell r="F879" t="str">
            <v>H</v>
          </cell>
          <cell r="G879">
            <v>12</v>
          </cell>
          <cell r="H879">
            <v>6.2786377708978325</v>
          </cell>
          <cell r="I879">
            <v>75.34</v>
          </cell>
          <cell r="K879" t="str">
            <v>IH0074</v>
          </cell>
          <cell r="L879">
            <v>12</v>
          </cell>
          <cell r="M879">
            <v>1668.44</v>
          </cell>
          <cell r="N879">
            <v>20021.28</v>
          </cell>
        </row>
        <row r="880">
          <cell r="C880" t="str">
            <v>IM0122</v>
          </cell>
          <cell r="D880" t="str">
            <v>ANEL PRÉ-MOLDADO DE CONCRETO DN 60,  C/ ARMAÇÃO E ALÇA, FABRICADO</v>
          </cell>
          <cell r="F880" t="str">
            <v>U</v>
          </cell>
          <cell r="G880">
            <v>8.5</v>
          </cell>
          <cell r="H880">
            <v>20.5</v>
          </cell>
          <cell r="I880">
            <v>174.25</v>
          </cell>
          <cell r="K880" t="str">
            <v>IM0122</v>
          </cell>
          <cell r="L880">
            <v>8.5</v>
          </cell>
          <cell r="M880">
            <v>1668.44</v>
          </cell>
          <cell r="N880">
            <v>14181.74</v>
          </cell>
        </row>
        <row r="881">
          <cell r="C881">
            <v>0</v>
          </cell>
          <cell r="D881" t="str">
            <v>TAMPA EXCENTRICA 116 X 10</v>
          </cell>
          <cell r="F881" t="str">
            <v>U</v>
          </cell>
          <cell r="G881">
            <v>1</v>
          </cell>
          <cell r="H881">
            <v>153</v>
          </cell>
          <cell r="I881">
            <v>153</v>
          </cell>
          <cell r="M881">
            <v>1668.44</v>
          </cell>
          <cell r="N881">
            <v>0</v>
          </cell>
        </row>
        <row r="882">
          <cell r="C882">
            <v>0</v>
          </cell>
          <cell r="D882">
            <v>0</v>
          </cell>
          <cell r="F882">
            <v>0</v>
          </cell>
          <cell r="G882">
            <v>0</v>
          </cell>
          <cell r="H882">
            <v>0</v>
          </cell>
          <cell r="I882">
            <v>0</v>
          </cell>
          <cell r="M882">
            <v>1668.44</v>
          </cell>
          <cell r="N882">
            <v>0</v>
          </cell>
        </row>
        <row r="883">
          <cell r="C883">
            <v>0</v>
          </cell>
          <cell r="D883">
            <v>0</v>
          </cell>
          <cell r="F883">
            <v>0</v>
          </cell>
          <cell r="G883">
            <v>0</v>
          </cell>
          <cell r="H883">
            <v>0</v>
          </cell>
          <cell r="I883">
            <v>0</v>
          </cell>
          <cell r="M883">
            <v>1668.44</v>
          </cell>
          <cell r="N883">
            <v>0</v>
          </cell>
        </row>
        <row r="884">
          <cell r="C884">
            <v>0</v>
          </cell>
          <cell r="D884">
            <v>0</v>
          </cell>
          <cell r="F884">
            <v>0</v>
          </cell>
          <cell r="G884">
            <v>0</v>
          </cell>
          <cell r="H884">
            <v>0</v>
          </cell>
          <cell r="I884">
            <v>0</v>
          </cell>
          <cell r="M884">
            <v>1668.44</v>
          </cell>
          <cell r="N884">
            <v>0</v>
          </cell>
        </row>
        <row r="885">
          <cell r="C885">
            <v>0</v>
          </cell>
          <cell r="D885">
            <v>0</v>
          </cell>
          <cell r="F885">
            <v>0</v>
          </cell>
          <cell r="G885">
            <v>0</v>
          </cell>
          <cell r="H885">
            <v>0</v>
          </cell>
          <cell r="I885">
            <v>0</v>
          </cell>
          <cell r="M885">
            <v>1668.44</v>
          </cell>
          <cell r="N885">
            <v>0</v>
          </cell>
        </row>
        <row r="886">
          <cell r="C886">
            <v>0</v>
          </cell>
          <cell r="D886">
            <v>0</v>
          </cell>
          <cell r="F886">
            <v>0</v>
          </cell>
          <cell r="G886">
            <v>0</v>
          </cell>
          <cell r="H886">
            <v>0</v>
          </cell>
          <cell r="I886">
            <v>0</v>
          </cell>
          <cell r="M886">
            <v>1668.44</v>
          </cell>
          <cell r="N886">
            <v>0</v>
          </cell>
        </row>
        <row r="887">
          <cell r="C887">
            <v>0</v>
          </cell>
          <cell r="D887">
            <v>0</v>
          </cell>
          <cell r="F887">
            <v>0</v>
          </cell>
          <cell r="G887">
            <v>0</v>
          </cell>
          <cell r="H887">
            <v>0</v>
          </cell>
          <cell r="I887">
            <v>0</v>
          </cell>
          <cell r="M887">
            <v>1668.44</v>
          </cell>
          <cell r="N887">
            <v>0</v>
          </cell>
        </row>
        <row r="888">
          <cell r="C888">
            <v>0</v>
          </cell>
          <cell r="D888">
            <v>0</v>
          </cell>
          <cell r="F888">
            <v>0</v>
          </cell>
          <cell r="G888">
            <v>0</v>
          </cell>
          <cell r="H888">
            <v>0</v>
          </cell>
          <cell r="I888">
            <v>0</v>
          </cell>
          <cell r="M888">
            <v>1668.44</v>
          </cell>
          <cell r="N888">
            <v>0</v>
          </cell>
        </row>
        <row r="889">
          <cell r="C889">
            <v>0</v>
          </cell>
          <cell r="D889">
            <v>0</v>
          </cell>
          <cell r="F889">
            <v>0</v>
          </cell>
          <cell r="G889">
            <v>0</v>
          </cell>
          <cell r="H889">
            <v>0</v>
          </cell>
          <cell r="I889">
            <v>0</v>
          </cell>
          <cell r="M889">
            <v>1668.44</v>
          </cell>
          <cell r="N889">
            <v>0</v>
          </cell>
        </row>
        <row r="890">
          <cell r="C890">
            <v>0</v>
          </cell>
          <cell r="D890">
            <v>0</v>
          </cell>
          <cell r="F890">
            <v>0</v>
          </cell>
          <cell r="G890">
            <v>0</v>
          </cell>
          <cell r="H890">
            <v>0</v>
          </cell>
          <cell r="I890">
            <v>0</v>
          </cell>
          <cell r="M890">
            <v>1668.44</v>
          </cell>
          <cell r="N890">
            <v>0</v>
          </cell>
        </row>
        <row r="891">
          <cell r="C891">
            <v>0</v>
          </cell>
          <cell r="D891">
            <v>0</v>
          </cell>
          <cell r="F891">
            <v>0</v>
          </cell>
          <cell r="G891">
            <v>0</v>
          </cell>
          <cell r="H891">
            <v>0</v>
          </cell>
          <cell r="I891">
            <v>0</v>
          </cell>
          <cell r="M891">
            <v>1668.44</v>
          </cell>
          <cell r="N891">
            <v>0</v>
          </cell>
        </row>
        <row r="892">
          <cell r="C892">
            <v>0</v>
          </cell>
          <cell r="D892">
            <v>0</v>
          </cell>
          <cell r="F892">
            <v>0</v>
          </cell>
          <cell r="G892">
            <v>0</v>
          </cell>
          <cell r="H892">
            <v>0</v>
          </cell>
          <cell r="I892">
            <v>0</v>
          </cell>
          <cell r="M892">
            <v>1668.44</v>
          </cell>
          <cell r="N892">
            <v>0</v>
          </cell>
        </row>
        <row r="893">
          <cell r="C893">
            <v>0</v>
          </cell>
          <cell r="D893">
            <v>0</v>
          </cell>
          <cell r="F893">
            <v>0</v>
          </cell>
          <cell r="G893">
            <v>0</v>
          </cell>
          <cell r="H893">
            <v>0</v>
          </cell>
          <cell r="I893">
            <v>0</v>
          </cell>
          <cell r="M893">
            <v>1668.44</v>
          </cell>
          <cell r="N893">
            <v>0</v>
          </cell>
        </row>
        <row r="894">
          <cell r="C894">
            <v>0</v>
          </cell>
          <cell r="D894">
            <v>0</v>
          </cell>
          <cell r="F894">
            <v>0</v>
          </cell>
          <cell r="G894">
            <v>0</v>
          </cell>
          <cell r="H894">
            <v>0</v>
          </cell>
          <cell r="I894">
            <v>0</v>
          </cell>
          <cell r="M894">
            <v>1668.44</v>
          </cell>
          <cell r="N894">
            <v>0</v>
          </cell>
        </row>
        <row r="895">
          <cell r="C895">
            <v>0</v>
          </cell>
          <cell r="D895">
            <v>0</v>
          </cell>
          <cell r="F895">
            <v>0</v>
          </cell>
          <cell r="G895">
            <v>0</v>
          </cell>
          <cell r="H895">
            <v>0</v>
          </cell>
          <cell r="I895">
            <v>0</v>
          </cell>
          <cell r="M895">
            <v>1668.44</v>
          </cell>
          <cell r="N895">
            <v>0</v>
          </cell>
        </row>
        <row r="896">
          <cell r="C896" t="str">
            <v xml:space="preserve">TOTAL </v>
          </cell>
          <cell r="I896">
            <v>512.31999999999994</v>
          </cell>
        </row>
        <row r="897">
          <cell r="C897" t="str">
            <v>BDI %</v>
          </cell>
          <cell r="H897">
            <v>0</v>
          </cell>
          <cell r="I897">
            <v>0</v>
          </cell>
        </row>
        <row r="898">
          <cell r="A898">
            <v>31</v>
          </cell>
          <cell r="C898" t="str">
            <v>TOTAL DO SERVIÇO</v>
          </cell>
          <cell r="I898">
            <v>512.31999999999994</v>
          </cell>
          <cell r="K898" t="e">
            <v>#REF!</v>
          </cell>
          <cell r="L898" t="e">
            <v>#REF!</v>
          </cell>
        </row>
        <row r="899">
          <cell r="C899" t="str">
            <v>AGESPISA - AREAIS</v>
          </cell>
        </row>
        <row r="901">
          <cell r="C901" t="str">
            <v>COMPOSIÇÃO DE PREÇO UNITÁRIO</v>
          </cell>
        </row>
        <row r="903">
          <cell r="B903">
            <v>32</v>
          </cell>
          <cell r="C903">
            <v>32</v>
          </cell>
          <cell r="D903" t="str">
            <v>TUBO PVC P/ REDE COLETORA JEI NBR 7362   DN250</v>
          </cell>
          <cell r="I903" t="str">
            <v>M</v>
          </cell>
          <cell r="K903">
            <v>61.54</v>
          </cell>
        </row>
        <row r="905">
          <cell r="C905" t="str">
            <v>CÓDIGO</v>
          </cell>
          <cell r="D905" t="str">
            <v>DESCRIÇÃO DO SERVIÇO</v>
          </cell>
          <cell r="F905" t="str">
            <v>UNIDADE</v>
          </cell>
          <cell r="G905" t="str">
            <v>COEF.</v>
          </cell>
          <cell r="H905" t="str">
            <v>PR. UNITÁRIO</v>
          </cell>
          <cell r="I905" t="str">
            <v>PR. TOTAL</v>
          </cell>
        </row>
        <row r="906">
          <cell r="C906" t="str">
            <v>IM6176</v>
          </cell>
          <cell r="D906" t="str">
            <v>TUBO PVC BRANCO R-GIDO ESGOTO  D=250MM (10')</v>
          </cell>
          <cell r="F906" t="str">
            <v>M</v>
          </cell>
          <cell r="G906">
            <v>1.01</v>
          </cell>
          <cell r="H906">
            <v>39.119999999999997</v>
          </cell>
          <cell r="I906">
            <v>39.51</v>
          </cell>
          <cell r="K906" t="str">
            <v>IM6176</v>
          </cell>
          <cell r="L906">
            <v>1.01</v>
          </cell>
          <cell r="M906">
            <v>61.54</v>
          </cell>
          <cell r="N906">
            <v>62.1554</v>
          </cell>
        </row>
        <row r="907">
          <cell r="C907">
            <v>0</v>
          </cell>
          <cell r="D907">
            <v>0</v>
          </cell>
          <cell r="F907">
            <v>0</v>
          </cell>
          <cell r="G907">
            <v>0</v>
          </cell>
          <cell r="H907">
            <v>0</v>
          </cell>
          <cell r="I907">
            <v>0</v>
          </cell>
          <cell r="M907">
            <v>61.54</v>
          </cell>
          <cell r="N907">
            <v>0</v>
          </cell>
        </row>
        <row r="908">
          <cell r="C908">
            <v>0</v>
          </cell>
          <cell r="D908">
            <v>0</v>
          </cell>
          <cell r="F908">
            <v>0</v>
          </cell>
          <cell r="G908">
            <v>0</v>
          </cell>
          <cell r="H908">
            <v>0</v>
          </cell>
          <cell r="I908">
            <v>0</v>
          </cell>
          <cell r="M908">
            <v>61.54</v>
          </cell>
          <cell r="N908">
            <v>0</v>
          </cell>
        </row>
        <row r="909">
          <cell r="C909">
            <v>0</v>
          </cell>
          <cell r="D909">
            <v>0</v>
          </cell>
          <cell r="F909">
            <v>0</v>
          </cell>
          <cell r="G909">
            <v>0</v>
          </cell>
          <cell r="H909">
            <v>0</v>
          </cell>
          <cell r="I909">
            <v>0</v>
          </cell>
          <cell r="M909">
            <v>61.54</v>
          </cell>
          <cell r="N909">
            <v>0</v>
          </cell>
        </row>
        <row r="910">
          <cell r="C910">
            <v>0</v>
          </cell>
          <cell r="D910">
            <v>0</v>
          </cell>
          <cell r="F910">
            <v>0</v>
          </cell>
          <cell r="G910">
            <v>0</v>
          </cell>
          <cell r="H910">
            <v>0</v>
          </cell>
          <cell r="I910">
            <v>0</v>
          </cell>
          <cell r="M910">
            <v>61.54</v>
          </cell>
          <cell r="N910">
            <v>0</v>
          </cell>
        </row>
        <row r="911">
          <cell r="C911">
            <v>0</v>
          </cell>
          <cell r="D911">
            <v>0</v>
          </cell>
          <cell r="F911">
            <v>0</v>
          </cell>
          <cell r="G911">
            <v>0</v>
          </cell>
          <cell r="H911">
            <v>0</v>
          </cell>
          <cell r="I911">
            <v>0</v>
          </cell>
          <cell r="M911">
            <v>61.54</v>
          </cell>
          <cell r="N911">
            <v>0</v>
          </cell>
        </row>
        <row r="912">
          <cell r="C912">
            <v>0</v>
          </cell>
          <cell r="D912">
            <v>0</v>
          </cell>
          <cell r="F912">
            <v>0</v>
          </cell>
          <cell r="G912">
            <v>0</v>
          </cell>
          <cell r="H912">
            <v>0</v>
          </cell>
          <cell r="I912">
            <v>0</v>
          </cell>
          <cell r="M912">
            <v>61.54</v>
          </cell>
          <cell r="N912">
            <v>0</v>
          </cell>
        </row>
        <row r="913">
          <cell r="C913">
            <v>0</v>
          </cell>
          <cell r="D913">
            <v>0</v>
          </cell>
          <cell r="F913">
            <v>0</v>
          </cell>
          <cell r="G913">
            <v>0</v>
          </cell>
          <cell r="H913">
            <v>0</v>
          </cell>
          <cell r="I913">
            <v>0</v>
          </cell>
          <cell r="M913">
            <v>61.54</v>
          </cell>
          <cell r="N913">
            <v>0</v>
          </cell>
        </row>
        <row r="914">
          <cell r="C914">
            <v>0</v>
          </cell>
          <cell r="D914">
            <v>0</v>
          </cell>
          <cell r="F914">
            <v>0</v>
          </cell>
          <cell r="G914">
            <v>0</v>
          </cell>
          <cell r="H914">
            <v>0</v>
          </cell>
          <cell r="I914">
            <v>0</v>
          </cell>
          <cell r="M914">
            <v>61.54</v>
          </cell>
          <cell r="N914">
            <v>0</v>
          </cell>
        </row>
        <row r="915">
          <cell r="C915">
            <v>0</v>
          </cell>
          <cell r="D915">
            <v>0</v>
          </cell>
          <cell r="F915">
            <v>0</v>
          </cell>
          <cell r="G915">
            <v>0</v>
          </cell>
          <cell r="H915">
            <v>0</v>
          </cell>
          <cell r="I915">
            <v>0</v>
          </cell>
          <cell r="M915">
            <v>61.54</v>
          </cell>
          <cell r="N915">
            <v>0</v>
          </cell>
        </row>
        <row r="916">
          <cell r="C916">
            <v>0</v>
          </cell>
          <cell r="D916">
            <v>0</v>
          </cell>
          <cell r="F916">
            <v>0</v>
          </cell>
          <cell r="G916">
            <v>0</v>
          </cell>
          <cell r="H916">
            <v>0</v>
          </cell>
          <cell r="I916">
            <v>0</v>
          </cell>
          <cell r="M916">
            <v>61.54</v>
          </cell>
          <cell r="N916">
            <v>0</v>
          </cell>
        </row>
        <row r="917">
          <cell r="C917">
            <v>0</v>
          </cell>
          <cell r="D917">
            <v>0</v>
          </cell>
          <cell r="F917">
            <v>0</v>
          </cell>
          <cell r="G917">
            <v>0</v>
          </cell>
          <cell r="H917">
            <v>0</v>
          </cell>
          <cell r="I917">
            <v>0</v>
          </cell>
          <cell r="M917">
            <v>61.54</v>
          </cell>
          <cell r="N917">
            <v>0</v>
          </cell>
        </row>
        <row r="918">
          <cell r="C918">
            <v>0</v>
          </cell>
          <cell r="D918">
            <v>0</v>
          </cell>
          <cell r="F918">
            <v>0</v>
          </cell>
          <cell r="G918">
            <v>0</v>
          </cell>
          <cell r="H918">
            <v>0</v>
          </cell>
          <cell r="I918">
            <v>0</v>
          </cell>
          <cell r="M918">
            <v>61.54</v>
          </cell>
          <cell r="N918">
            <v>0</v>
          </cell>
        </row>
        <row r="919">
          <cell r="C919">
            <v>0</v>
          </cell>
          <cell r="D919">
            <v>0</v>
          </cell>
          <cell r="F919">
            <v>0</v>
          </cell>
          <cell r="G919">
            <v>0</v>
          </cell>
          <cell r="H919">
            <v>0</v>
          </cell>
          <cell r="I919">
            <v>0</v>
          </cell>
          <cell r="M919">
            <v>61.54</v>
          </cell>
          <cell r="N919">
            <v>0</v>
          </cell>
        </row>
        <row r="920">
          <cell r="C920">
            <v>0</v>
          </cell>
          <cell r="D920">
            <v>0</v>
          </cell>
          <cell r="F920">
            <v>0</v>
          </cell>
          <cell r="G920">
            <v>0</v>
          </cell>
          <cell r="H920">
            <v>0</v>
          </cell>
          <cell r="I920">
            <v>0</v>
          </cell>
          <cell r="M920">
            <v>61.54</v>
          </cell>
          <cell r="N920">
            <v>0</v>
          </cell>
        </row>
        <row r="921">
          <cell r="C921">
            <v>0</v>
          </cell>
          <cell r="D921">
            <v>0</v>
          </cell>
          <cell r="F921">
            <v>0</v>
          </cell>
          <cell r="G921">
            <v>0</v>
          </cell>
          <cell r="H921">
            <v>0</v>
          </cell>
          <cell r="I921">
            <v>0</v>
          </cell>
          <cell r="M921">
            <v>61.54</v>
          </cell>
          <cell r="N921">
            <v>0</v>
          </cell>
        </row>
        <row r="922">
          <cell r="C922">
            <v>0</v>
          </cell>
          <cell r="D922">
            <v>0</v>
          </cell>
          <cell r="F922">
            <v>0</v>
          </cell>
          <cell r="G922">
            <v>0</v>
          </cell>
          <cell r="H922">
            <v>0</v>
          </cell>
          <cell r="I922">
            <v>0</v>
          </cell>
          <cell r="M922">
            <v>61.54</v>
          </cell>
          <cell r="N922">
            <v>0</v>
          </cell>
        </row>
        <row r="923">
          <cell r="C923">
            <v>0</v>
          </cell>
          <cell r="D923">
            <v>0</v>
          </cell>
          <cell r="F923">
            <v>0</v>
          </cell>
          <cell r="G923">
            <v>0</v>
          </cell>
          <cell r="H923">
            <v>0</v>
          </cell>
          <cell r="I923">
            <v>0</v>
          </cell>
          <cell r="M923">
            <v>61.54</v>
          </cell>
          <cell r="N923">
            <v>0</v>
          </cell>
        </row>
        <row r="924">
          <cell r="C924">
            <v>0</v>
          </cell>
          <cell r="D924">
            <v>0</v>
          </cell>
          <cell r="F924">
            <v>0</v>
          </cell>
          <cell r="G924">
            <v>0</v>
          </cell>
          <cell r="H924">
            <v>0</v>
          </cell>
          <cell r="I924">
            <v>0</v>
          </cell>
          <cell r="M924">
            <v>61.54</v>
          </cell>
          <cell r="N924">
            <v>0</v>
          </cell>
        </row>
        <row r="925">
          <cell r="C925">
            <v>0</v>
          </cell>
          <cell r="D925">
            <v>0</v>
          </cell>
          <cell r="F925">
            <v>0</v>
          </cell>
          <cell r="G925">
            <v>0</v>
          </cell>
          <cell r="H925">
            <v>0</v>
          </cell>
          <cell r="I925">
            <v>0</v>
          </cell>
          <cell r="M925">
            <v>61.54</v>
          </cell>
          <cell r="N925">
            <v>0</v>
          </cell>
        </row>
        <row r="926">
          <cell r="C926">
            <v>0</v>
          </cell>
          <cell r="D926">
            <v>0</v>
          </cell>
          <cell r="F926">
            <v>0</v>
          </cell>
          <cell r="G926">
            <v>0</v>
          </cell>
          <cell r="H926">
            <v>0</v>
          </cell>
          <cell r="I926">
            <v>0</v>
          </cell>
          <cell r="M926">
            <v>61.54</v>
          </cell>
          <cell r="N926">
            <v>0</v>
          </cell>
        </row>
        <row r="927">
          <cell r="C927" t="str">
            <v xml:space="preserve">TOTAL </v>
          </cell>
          <cell r="I927">
            <v>39.51</v>
          </cell>
        </row>
        <row r="928">
          <cell r="C928" t="str">
            <v>BDI %</v>
          </cell>
          <cell r="H928">
            <v>0</v>
          </cell>
          <cell r="I928">
            <v>0</v>
          </cell>
        </row>
        <row r="929">
          <cell r="A929">
            <v>32</v>
          </cell>
          <cell r="C929" t="str">
            <v>TOTAL DO SERVIÇO</v>
          </cell>
          <cell r="I929">
            <v>39.51</v>
          </cell>
          <cell r="K929" t="e">
            <v>#REF!</v>
          </cell>
          <cell r="L929" t="e">
            <v>#REF!</v>
          </cell>
        </row>
        <row r="930">
          <cell r="C930" t="str">
            <v>AGESPISA - AREAIS</v>
          </cell>
        </row>
        <row r="932">
          <cell r="C932" t="str">
            <v>COMPOSIÇÃO DE PREÇO UNITÁRIO</v>
          </cell>
        </row>
        <row r="934">
          <cell r="B934">
            <v>33</v>
          </cell>
          <cell r="C934">
            <v>33</v>
          </cell>
          <cell r="D934" t="str">
            <v>LOCAÇÃO DE REDE DE ESGOTO/EMISSÁRIO/DRENAGEM POR MEIO MAGNÉTICO</v>
          </cell>
          <cell r="I934" t="str">
            <v>M</v>
          </cell>
          <cell r="K934">
            <v>1.9</v>
          </cell>
        </row>
        <row r="936">
          <cell r="C936" t="str">
            <v>CÓDIGO</v>
          </cell>
          <cell r="D936" t="str">
            <v>DESCRIÇÃO DO SERVIÇO</v>
          </cell>
          <cell r="F936" t="str">
            <v>UNIDADE</v>
          </cell>
          <cell r="G936" t="str">
            <v>COEF.</v>
          </cell>
          <cell r="H936" t="str">
            <v>PR. UNITÁRIO</v>
          </cell>
          <cell r="I936" t="str">
            <v>PR. TOTAL</v>
          </cell>
        </row>
        <row r="937">
          <cell r="C937" t="str">
            <v>CA1109</v>
          </cell>
          <cell r="D937" t="str">
            <v>FURGÃO OU UTILITÁRIO, MOTOR    GASOLINA 86 HP (INCLUSIVE</v>
          </cell>
          <cell r="F937" t="str">
            <v>H</v>
          </cell>
          <cell r="G937">
            <v>1.47E-2</v>
          </cell>
          <cell r="H937">
            <v>36.588582043343649</v>
          </cell>
          <cell r="I937">
            <v>0.54</v>
          </cell>
          <cell r="K937" t="str">
            <v>CA1109</v>
          </cell>
          <cell r="L937">
            <v>1.47E-2</v>
          </cell>
          <cell r="M937">
            <v>1.9</v>
          </cell>
          <cell r="N937">
            <v>2.7929999999999996E-2</v>
          </cell>
        </row>
        <row r="938">
          <cell r="C938" t="str">
            <v>CA1180</v>
          </cell>
          <cell r="D938" t="str">
            <v>TEODOLITO AUTOMÁTICO C/ TRIPÉ, WILD MODELO T- 1 (PRECISÃO DE</v>
          </cell>
          <cell r="F938" t="str">
            <v>MÊS</v>
          </cell>
          <cell r="G938">
            <v>8.2999999999999998E-5</v>
          </cell>
          <cell r="H938">
            <v>450</v>
          </cell>
          <cell r="I938">
            <v>0.04</v>
          </cell>
          <cell r="K938" t="str">
            <v>CA1180</v>
          </cell>
          <cell r="L938">
            <v>8.2999999999999998E-5</v>
          </cell>
          <cell r="M938">
            <v>1.9</v>
          </cell>
          <cell r="N938">
            <v>1.5769999999999998E-4</v>
          </cell>
        </row>
        <row r="939">
          <cell r="C939" t="str">
            <v>IE0035</v>
          </cell>
          <cell r="D939" t="str">
            <v>NÍVEL WILD NA-2, PRECISÃO MAIS OU MENOS 0,7 MM OU SIMILAR</v>
          </cell>
          <cell r="F939" t="str">
            <v>MÊS</v>
          </cell>
          <cell r="G939">
            <v>8.2999999999999998E-5</v>
          </cell>
          <cell r="H939">
            <v>300</v>
          </cell>
          <cell r="I939">
            <v>0.02</v>
          </cell>
          <cell r="K939" t="str">
            <v>IE0035</v>
          </cell>
          <cell r="L939">
            <v>8.2999999999999998E-5</v>
          </cell>
          <cell r="M939">
            <v>1.9</v>
          </cell>
          <cell r="N939">
            <v>1.5769999999999998E-4</v>
          </cell>
        </row>
        <row r="940">
          <cell r="C940" t="str">
            <v>IH0003</v>
          </cell>
          <cell r="D940" t="str">
            <v>NIVELADOR</v>
          </cell>
          <cell r="F940" t="str">
            <v>H</v>
          </cell>
          <cell r="G940">
            <v>2.1000000000000001E-2</v>
          </cell>
          <cell r="H940">
            <v>6.2786377708978325</v>
          </cell>
          <cell r="I940">
            <v>0.13</v>
          </cell>
          <cell r="K940" t="str">
            <v>IH0003</v>
          </cell>
          <cell r="L940">
            <v>2.1000000000000001E-2</v>
          </cell>
          <cell r="M940">
            <v>1.9</v>
          </cell>
          <cell r="N940">
            <v>3.9899999999999998E-2</v>
          </cell>
        </row>
        <row r="941">
          <cell r="C941" t="str">
            <v>IH0007</v>
          </cell>
          <cell r="D941" t="str">
            <v>TOPÓGRAFO</v>
          </cell>
          <cell r="F941" t="str">
            <v>H</v>
          </cell>
          <cell r="G941">
            <v>2.1000000000000001E-2</v>
          </cell>
          <cell r="H941">
            <v>9.8236532507739955</v>
          </cell>
          <cell r="I941">
            <v>0.21</v>
          </cell>
          <cell r="K941" t="str">
            <v>IH0007</v>
          </cell>
          <cell r="L941">
            <v>2.1000000000000001E-2</v>
          </cell>
          <cell r="M941">
            <v>1.9</v>
          </cell>
          <cell r="N941">
            <v>3.9899999999999998E-2</v>
          </cell>
        </row>
        <row r="942">
          <cell r="C942" t="str">
            <v>IH0008</v>
          </cell>
          <cell r="D942" t="str">
            <v>AUXILIAR DETOPÓGRAFO</v>
          </cell>
          <cell r="F942" t="str">
            <v>H</v>
          </cell>
          <cell r="G942">
            <v>4.2000000000000003E-2</v>
          </cell>
          <cell r="H942">
            <v>4.7138080495356025</v>
          </cell>
          <cell r="I942">
            <v>0.2</v>
          </cell>
          <cell r="K942" t="str">
            <v>IH0008</v>
          </cell>
          <cell r="L942">
            <v>4.2000000000000003E-2</v>
          </cell>
          <cell r="M942">
            <v>1.9</v>
          </cell>
          <cell r="N942">
            <v>7.9799999999999996E-2</v>
          </cell>
        </row>
        <row r="943">
          <cell r="C943">
            <v>0</v>
          </cell>
          <cell r="D943">
            <v>0</v>
          </cell>
          <cell r="F943">
            <v>0</v>
          </cell>
          <cell r="G943">
            <v>0</v>
          </cell>
          <cell r="H943">
            <v>0</v>
          </cell>
          <cell r="I943">
            <v>0</v>
          </cell>
          <cell r="M943">
            <v>1.9</v>
          </cell>
          <cell r="N943">
            <v>0</v>
          </cell>
        </row>
        <row r="944">
          <cell r="C944">
            <v>0</v>
          </cell>
          <cell r="D944">
            <v>0</v>
          </cell>
          <cell r="F944">
            <v>0</v>
          </cell>
          <cell r="G944">
            <v>0</v>
          </cell>
          <cell r="H944">
            <v>0</v>
          </cell>
          <cell r="I944">
            <v>0</v>
          </cell>
          <cell r="M944">
            <v>1.9</v>
          </cell>
          <cell r="N944">
            <v>0</v>
          </cell>
        </row>
        <row r="945">
          <cell r="C945">
            <v>0</v>
          </cell>
          <cell r="D945">
            <v>0</v>
          </cell>
          <cell r="F945">
            <v>0</v>
          </cell>
          <cell r="G945">
            <v>0</v>
          </cell>
          <cell r="H945">
            <v>0</v>
          </cell>
          <cell r="I945">
            <v>0</v>
          </cell>
          <cell r="M945">
            <v>1.9</v>
          </cell>
          <cell r="N945">
            <v>0</v>
          </cell>
        </row>
        <row r="946">
          <cell r="C946">
            <v>0</v>
          </cell>
          <cell r="D946">
            <v>0</v>
          </cell>
          <cell r="F946">
            <v>0</v>
          </cell>
          <cell r="G946">
            <v>0</v>
          </cell>
          <cell r="H946">
            <v>0</v>
          </cell>
          <cell r="I946">
            <v>0</v>
          </cell>
          <cell r="M946">
            <v>1.9</v>
          </cell>
          <cell r="N946">
            <v>0</v>
          </cell>
        </row>
        <row r="947">
          <cell r="C947">
            <v>0</v>
          </cell>
          <cell r="D947">
            <v>0</v>
          </cell>
          <cell r="F947">
            <v>0</v>
          </cell>
          <cell r="G947">
            <v>0</v>
          </cell>
          <cell r="H947">
            <v>0</v>
          </cell>
          <cell r="I947">
            <v>0</v>
          </cell>
          <cell r="M947">
            <v>1.9</v>
          </cell>
          <cell r="N947">
            <v>0</v>
          </cell>
        </row>
        <row r="948">
          <cell r="C948">
            <v>0</v>
          </cell>
          <cell r="D948">
            <v>0</v>
          </cell>
          <cell r="F948">
            <v>0</v>
          </cell>
          <cell r="G948">
            <v>0</v>
          </cell>
          <cell r="H948">
            <v>0</v>
          </cell>
          <cell r="I948">
            <v>0</v>
          </cell>
          <cell r="M948">
            <v>1.9</v>
          </cell>
          <cell r="N948">
            <v>0</v>
          </cell>
        </row>
        <row r="949">
          <cell r="C949">
            <v>0</v>
          </cell>
          <cell r="D949">
            <v>0</v>
          </cell>
          <cell r="F949">
            <v>0</v>
          </cell>
          <cell r="G949">
            <v>0</v>
          </cell>
          <cell r="H949">
            <v>0</v>
          </cell>
          <cell r="I949">
            <v>0</v>
          </cell>
          <cell r="M949">
            <v>1.9</v>
          </cell>
          <cell r="N949">
            <v>0</v>
          </cell>
        </row>
        <row r="950">
          <cell r="C950">
            <v>0</v>
          </cell>
          <cell r="D950">
            <v>0</v>
          </cell>
          <cell r="F950">
            <v>0</v>
          </cell>
          <cell r="G950">
            <v>0</v>
          </cell>
          <cell r="H950">
            <v>0</v>
          </cell>
          <cell r="I950">
            <v>0</v>
          </cell>
          <cell r="M950">
            <v>1.9</v>
          </cell>
          <cell r="N950">
            <v>0</v>
          </cell>
        </row>
        <row r="951">
          <cell r="C951">
            <v>0</v>
          </cell>
          <cell r="D951">
            <v>0</v>
          </cell>
          <cell r="F951">
            <v>0</v>
          </cell>
          <cell r="G951">
            <v>0</v>
          </cell>
          <cell r="H951">
            <v>0</v>
          </cell>
          <cell r="I951">
            <v>0</v>
          </cell>
          <cell r="M951">
            <v>1.9</v>
          </cell>
          <cell r="N951">
            <v>0</v>
          </cell>
        </row>
        <row r="952">
          <cell r="C952">
            <v>0</v>
          </cell>
          <cell r="D952">
            <v>0</v>
          </cell>
          <cell r="F952">
            <v>0</v>
          </cell>
          <cell r="G952">
            <v>0</v>
          </cell>
          <cell r="H952">
            <v>0</v>
          </cell>
          <cell r="I952">
            <v>0</v>
          </cell>
          <cell r="M952">
            <v>1.9</v>
          </cell>
          <cell r="N952">
            <v>0</v>
          </cell>
        </row>
        <row r="953">
          <cell r="C953">
            <v>0</v>
          </cell>
          <cell r="D953">
            <v>0</v>
          </cell>
          <cell r="F953">
            <v>0</v>
          </cell>
          <cell r="G953">
            <v>0</v>
          </cell>
          <cell r="H953">
            <v>0</v>
          </cell>
          <cell r="I953">
            <v>0</v>
          </cell>
          <cell r="M953">
            <v>1.9</v>
          </cell>
          <cell r="N953">
            <v>0</v>
          </cell>
        </row>
        <row r="954">
          <cell r="C954">
            <v>0</v>
          </cell>
          <cell r="D954">
            <v>0</v>
          </cell>
          <cell r="F954">
            <v>0</v>
          </cell>
          <cell r="G954">
            <v>0</v>
          </cell>
          <cell r="H954">
            <v>0</v>
          </cell>
          <cell r="I954">
            <v>0</v>
          </cell>
          <cell r="M954">
            <v>1.9</v>
          </cell>
          <cell r="N954">
            <v>0</v>
          </cell>
        </row>
        <row r="955">
          <cell r="C955">
            <v>0</v>
          </cell>
          <cell r="D955">
            <v>0</v>
          </cell>
          <cell r="F955">
            <v>0</v>
          </cell>
          <cell r="G955">
            <v>0</v>
          </cell>
          <cell r="H955">
            <v>0</v>
          </cell>
          <cell r="I955">
            <v>0</v>
          </cell>
          <cell r="M955">
            <v>1.9</v>
          </cell>
          <cell r="N955">
            <v>0</v>
          </cell>
        </row>
        <row r="956">
          <cell r="C956">
            <v>0</v>
          </cell>
          <cell r="D956">
            <v>0</v>
          </cell>
          <cell r="F956">
            <v>0</v>
          </cell>
          <cell r="G956">
            <v>0</v>
          </cell>
          <cell r="H956">
            <v>0</v>
          </cell>
          <cell r="I956">
            <v>0</v>
          </cell>
          <cell r="M956">
            <v>1.9</v>
          </cell>
          <cell r="N956">
            <v>0</v>
          </cell>
        </row>
        <row r="957">
          <cell r="C957">
            <v>0</v>
          </cell>
          <cell r="D957">
            <v>0</v>
          </cell>
          <cell r="F957">
            <v>0</v>
          </cell>
          <cell r="G957">
            <v>0</v>
          </cell>
          <cell r="H957">
            <v>0</v>
          </cell>
          <cell r="I957">
            <v>0</v>
          </cell>
          <cell r="M957">
            <v>1.9</v>
          </cell>
          <cell r="N957">
            <v>0</v>
          </cell>
        </row>
        <row r="958">
          <cell r="C958" t="str">
            <v xml:space="preserve">TOTAL </v>
          </cell>
          <cell r="I958">
            <v>1.1400000000000001</v>
          </cell>
        </row>
        <row r="959">
          <cell r="C959" t="str">
            <v>BDI %</v>
          </cell>
          <cell r="H959">
            <v>0</v>
          </cell>
          <cell r="I959">
            <v>0</v>
          </cell>
        </row>
        <row r="960">
          <cell r="A960">
            <v>33</v>
          </cell>
          <cell r="C960" t="str">
            <v>TOTAL DO SERVIÇO</v>
          </cell>
          <cell r="I960">
            <v>1.1400000000000001</v>
          </cell>
          <cell r="K960" t="e">
            <v>#REF!</v>
          </cell>
          <cell r="L960" t="e">
            <v>#REF!</v>
          </cell>
        </row>
        <row r="961">
          <cell r="C961" t="str">
            <v>AGESPISA - AREAIS</v>
          </cell>
        </row>
        <row r="963">
          <cell r="C963" t="str">
            <v>COMPOSIÇÃO DE PREÇO UNITÁRIO</v>
          </cell>
        </row>
        <row r="965">
          <cell r="B965">
            <v>34</v>
          </cell>
          <cell r="C965">
            <v>34</v>
          </cell>
          <cell r="D965" t="str">
            <v>ASSENTAMENTO DE TUBOS E CONEXÕES EM PVC JEI, REDE COLETORA DN 150</v>
          </cell>
          <cell r="I965" t="str">
            <v>M</v>
          </cell>
          <cell r="K965">
            <v>2.0299999999999998</v>
          </cell>
        </row>
        <row r="967">
          <cell r="C967" t="str">
            <v>CÓDIGO</v>
          </cell>
          <cell r="D967" t="str">
            <v>DESCRIÇÃO DO SERVIÇO</v>
          </cell>
          <cell r="F967" t="str">
            <v>UNIDADE</v>
          </cell>
          <cell r="G967" t="str">
            <v>COEF.</v>
          </cell>
          <cell r="H967" t="str">
            <v>PR. UNITÁRIO</v>
          </cell>
          <cell r="I967" t="str">
            <v>PR. TOTAL</v>
          </cell>
        </row>
        <row r="968">
          <cell r="C968" t="str">
            <v>IH0074</v>
          </cell>
          <cell r="D968" t="str">
            <v>PEDREIRO</v>
          </cell>
          <cell r="F968" t="str">
            <v>H</v>
          </cell>
          <cell r="G968">
            <v>0.1</v>
          </cell>
          <cell r="H968">
            <v>6.2786377708978325</v>
          </cell>
          <cell r="I968">
            <v>0.63</v>
          </cell>
          <cell r="K968" t="str">
            <v>IH0074</v>
          </cell>
          <cell r="L968">
            <v>0.1</v>
          </cell>
          <cell r="M968">
            <v>2.0299999999999998</v>
          </cell>
          <cell r="N968">
            <v>0.20299999999999999</v>
          </cell>
        </row>
        <row r="969">
          <cell r="C969" t="str">
            <v>IH0107</v>
          </cell>
          <cell r="D969" t="str">
            <v>AJUDANTE</v>
          </cell>
          <cell r="F969" t="str">
            <v>H</v>
          </cell>
          <cell r="G969">
            <v>0.1</v>
          </cell>
          <cell r="H969">
            <v>4.4723219814241482</v>
          </cell>
          <cell r="I969">
            <v>0.45</v>
          </cell>
          <cell r="K969" t="str">
            <v>IH0107</v>
          </cell>
          <cell r="L969">
            <v>0.1</v>
          </cell>
          <cell r="M969">
            <v>2.0299999999999998</v>
          </cell>
          <cell r="N969">
            <v>0.20299999999999999</v>
          </cell>
        </row>
        <row r="970">
          <cell r="C970" t="str">
            <v>IM3221</v>
          </cell>
          <cell r="D970" t="str">
            <v>PASTA LUBRIFICANTE</v>
          </cell>
          <cell r="F970" t="str">
            <v>KG</v>
          </cell>
          <cell r="G970">
            <v>1.0999999999999999E-2</v>
          </cell>
          <cell r="H970">
            <v>9.0500000000000007</v>
          </cell>
          <cell r="I970">
            <v>0.1</v>
          </cell>
          <cell r="K970" t="str">
            <v>IM3221</v>
          </cell>
          <cell r="L970">
            <v>1.0999999999999999E-2</v>
          </cell>
          <cell r="M970">
            <v>2.0299999999999998</v>
          </cell>
          <cell r="N970">
            <v>2.2329999999999996E-2</v>
          </cell>
        </row>
        <row r="971">
          <cell r="C971">
            <v>0</v>
          </cell>
          <cell r="D971">
            <v>0</v>
          </cell>
          <cell r="F971">
            <v>0</v>
          </cell>
          <cell r="G971">
            <v>0</v>
          </cell>
          <cell r="H971">
            <v>0</v>
          </cell>
          <cell r="I971">
            <v>0</v>
          </cell>
          <cell r="M971">
            <v>2.0299999999999998</v>
          </cell>
          <cell r="N971">
            <v>0</v>
          </cell>
        </row>
        <row r="972">
          <cell r="C972">
            <v>0</v>
          </cell>
          <cell r="D972">
            <v>0</v>
          </cell>
          <cell r="F972">
            <v>0</v>
          </cell>
          <cell r="G972">
            <v>0</v>
          </cell>
          <cell r="H972">
            <v>0</v>
          </cell>
          <cell r="I972">
            <v>0</v>
          </cell>
          <cell r="M972">
            <v>2.0299999999999998</v>
          </cell>
          <cell r="N972">
            <v>0</v>
          </cell>
        </row>
        <row r="973">
          <cell r="C973">
            <v>0</v>
          </cell>
          <cell r="D973">
            <v>0</v>
          </cell>
          <cell r="F973">
            <v>0</v>
          </cell>
          <cell r="G973">
            <v>0</v>
          </cell>
          <cell r="H973">
            <v>0</v>
          </cell>
          <cell r="I973">
            <v>0</v>
          </cell>
          <cell r="M973">
            <v>2.0299999999999998</v>
          </cell>
          <cell r="N973">
            <v>0</v>
          </cell>
        </row>
        <row r="974">
          <cell r="C974">
            <v>0</v>
          </cell>
          <cell r="D974">
            <v>0</v>
          </cell>
          <cell r="F974">
            <v>0</v>
          </cell>
          <cell r="G974">
            <v>0</v>
          </cell>
          <cell r="H974">
            <v>0</v>
          </cell>
          <cell r="I974">
            <v>0</v>
          </cell>
          <cell r="M974">
            <v>2.0299999999999998</v>
          </cell>
          <cell r="N974">
            <v>0</v>
          </cell>
        </row>
        <row r="975">
          <cell r="C975">
            <v>0</v>
          </cell>
          <cell r="D975">
            <v>0</v>
          </cell>
          <cell r="F975">
            <v>0</v>
          </cell>
          <cell r="G975">
            <v>0</v>
          </cell>
          <cell r="H975">
            <v>0</v>
          </cell>
          <cell r="I975">
            <v>0</v>
          </cell>
          <cell r="M975">
            <v>2.0299999999999998</v>
          </cell>
          <cell r="N975">
            <v>0</v>
          </cell>
        </row>
        <row r="976">
          <cell r="C976">
            <v>0</v>
          </cell>
          <cell r="D976">
            <v>0</v>
          </cell>
          <cell r="F976">
            <v>0</v>
          </cell>
          <cell r="G976">
            <v>0</v>
          </cell>
          <cell r="H976">
            <v>0</v>
          </cell>
          <cell r="I976">
            <v>0</v>
          </cell>
          <cell r="M976">
            <v>2.0299999999999998</v>
          </cell>
          <cell r="N976">
            <v>0</v>
          </cell>
        </row>
        <row r="977">
          <cell r="C977">
            <v>0</v>
          </cell>
          <cell r="D977">
            <v>0</v>
          </cell>
          <cell r="F977">
            <v>0</v>
          </cell>
          <cell r="G977">
            <v>0</v>
          </cell>
          <cell r="H977">
            <v>0</v>
          </cell>
          <cell r="I977">
            <v>0</v>
          </cell>
          <cell r="M977">
            <v>2.0299999999999998</v>
          </cell>
          <cell r="N977">
            <v>0</v>
          </cell>
        </row>
        <row r="978">
          <cell r="C978">
            <v>0</v>
          </cell>
          <cell r="D978">
            <v>0</v>
          </cell>
          <cell r="F978">
            <v>0</v>
          </cell>
          <cell r="G978">
            <v>0</v>
          </cell>
          <cell r="H978">
            <v>0</v>
          </cell>
          <cell r="I978">
            <v>0</v>
          </cell>
          <cell r="M978">
            <v>2.0299999999999998</v>
          </cell>
          <cell r="N978">
            <v>0</v>
          </cell>
        </row>
        <row r="979">
          <cell r="C979">
            <v>0</v>
          </cell>
          <cell r="D979">
            <v>0</v>
          </cell>
          <cell r="F979">
            <v>0</v>
          </cell>
          <cell r="G979">
            <v>0</v>
          </cell>
          <cell r="H979">
            <v>0</v>
          </cell>
          <cell r="I979">
            <v>0</v>
          </cell>
          <cell r="M979">
            <v>2.0299999999999998</v>
          </cell>
          <cell r="N979">
            <v>0</v>
          </cell>
        </row>
        <row r="980">
          <cell r="C980">
            <v>0</v>
          </cell>
          <cell r="D980">
            <v>0</v>
          </cell>
          <cell r="F980">
            <v>0</v>
          </cell>
          <cell r="G980">
            <v>0</v>
          </cell>
          <cell r="H980">
            <v>0</v>
          </cell>
          <cell r="I980">
            <v>0</v>
          </cell>
          <cell r="M980">
            <v>2.0299999999999998</v>
          </cell>
          <cell r="N980">
            <v>0</v>
          </cell>
        </row>
        <row r="981">
          <cell r="C981">
            <v>0</v>
          </cell>
          <cell r="D981">
            <v>0</v>
          </cell>
          <cell r="F981">
            <v>0</v>
          </cell>
          <cell r="G981">
            <v>0</v>
          </cell>
          <cell r="H981">
            <v>0</v>
          </cell>
          <cell r="I981">
            <v>0</v>
          </cell>
          <cell r="M981">
            <v>2.0299999999999998</v>
          </cell>
          <cell r="N981">
            <v>0</v>
          </cell>
        </row>
        <row r="982">
          <cell r="C982">
            <v>0</v>
          </cell>
          <cell r="D982">
            <v>0</v>
          </cell>
          <cell r="F982">
            <v>0</v>
          </cell>
          <cell r="G982">
            <v>0</v>
          </cell>
          <cell r="H982">
            <v>0</v>
          </cell>
          <cell r="I982">
            <v>0</v>
          </cell>
          <cell r="M982">
            <v>2.0299999999999998</v>
          </cell>
          <cell r="N982">
            <v>0</v>
          </cell>
        </row>
        <row r="983">
          <cell r="C983">
            <v>0</v>
          </cell>
          <cell r="D983">
            <v>0</v>
          </cell>
          <cell r="F983">
            <v>0</v>
          </cell>
          <cell r="G983">
            <v>0</v>
          </cell>
          <cell r="H983">
            <v>0</v>
          </cell>
          <cell r="I983">
            <v>0</v>
          </cell>
          <cell r="M983">
            <v>2.0299999999999998</v>
          </cell>
          <cell r="N983">
            <v>0</v>
          </cell>
        </row>
        <row r="984">
          <cell r="C984">
            <v>0</v>
          </cell>
          <cell r="D984">
            <v>0</v>
          </cell>
          <cell r="F984">
            <v>0</v>
          </cell>
          <cell r="G984">
            <v>0</v>
          </cell>
          <cell r="H984">
            <v>0</v>
          </cell>
          <cell r="I984">
            <v>0</v>
          </cell>
          <cell r="M984">
            <v>2.0299999999999998</v>
          </cell>
          <cell r="N984">
            <v>0</v>
          </cell>
        </row>
        <row r="985">
          <cell r="C985">
            <v>0</v>
          </cell>
          <cell r="D985">
            <v>0</v>
          </cell>
          <cell r="F985">
            <v>0</v>
          </cell>
          <cell r="G985">
            <v>0</v>
          </cell>
          <cell r="H985">
            <v>0</v>
          </cell>
          <cell r="I985">
            <v>0</v>
          </cell>
          <cell r="M985">
            <v>2.0299999999999998</v>
          </cell>
          <cell r="N985">
            <v>0</v>
          </cell>
        </row>
        <row r="986">
          <cell r="C986">
            <v>0</v>
          </cell>
          <cell r="D986">
            <v>0</v>
          </cell>
          <cell r="F986">
            <v>0</v>
          </cell>
          <cell r="G986">
            <v>0</v>
          </cell>
          <cell r="H986">
            <v>0</v>
          </cell>
          <cell r="I986">
            <v>0</v>
          </cell>
          <cell r="M986">
            <v>2.0299999999999998</v>
          </cell>
          <cell r="N986">
            <v>0</v>
          </cell>
        </row>
        <row r="987">
          <cell r="C987">
            <v>0</v>
          </cell>
          <cell r="D987">
            <v>0</v>
          </cell>
          <cell r="F987">
            <v>0</v>
          </cell>
          <cell r="G987">
            <v>0</v>
          </cell>
          <cell r="H987">
            <v>0</v>
          </cell>
          <cell r="I987">
            <v>0</v>
          </cell>
          <cell r="M987">
            <v>2.0299999999999998</v>
          </cell>
          <cell r="N987">
            <v>0</v>
          </cell>
        </row>
        <row r="988">
          <cell r="C988">
            <v>0</v>
          </cell>
          <cell r="D988">
            <v>0</v>
          </cell>
          <cell r="F988">
            <v>0</v>
          </cell>
          <cell r="G988">
            <v>0</v>
          </cell>
          <cell r="H988">
            <v>0</v>
          </cell>
          <cell r="I988">
            <v>0</v>
          </cell>
          <cell r="M988">
            <v>2.0299999999999998</v>
          </cell>
          <cell r="N988">
            <v>0</v>
          </cell>
        </row>
        <row r="989">
          <cell r="C989" t="str">
            <v xml:space="preserve">TOTAL </v>
          </cell>
          <cell r="I989">
            <v>1.1800000000000002</v>
          </cell>
        </row>
        <row r="990">
          <cell r="C990" t="str">
            <v>BDI %</v>
          </cell>
          <cell r="H990">
            <v>0</v>
          </cell>
          <cell r="I990">
            <v>0</v>
          </cell>
        </row>
        <row r="991">
          <cell r="A991">
            <v>34</v>
          </cell>
          <cell r="C991" t="str">
            <v>TOTAL DO SERVIÇO</v>
          </cell>
          <cell r="I991">
            <v>1.1800000000000002</v>
          </cell>
          <cell r="K991" t="e">
            <v>#REF!</v>
          </cell>
          <cell r="L991" t="e">
            <v>#REF!</v>
          </cell>
        </row>
        <row r="992">
          <cell r="C992" t="str">
            <v>AGESPISA - AREAIS</v>
          </cell>
        </row>
        <row r="994">
          <cell r="C994" t="str">
            <v>COMPOSIÇÃO DE PREÇO UNITÁRIO</v>
          </cell>
        </row>
        <row r="996">
          <cell r="B996">
            <v>35</v>
          </cell>
          <cell r="C996">
            <v>35</v>
          </cell>
          <cell r="D996" t="str">
            <v>REGULARIZACAO, BERÇO E APILOAMENTO DE FUNDO DE VALAS</v>
          </cell>
          <cell r="I996" t="str">
            <v>M2</v>
          </cell>
          <cell r="K996">
            <v>1.75</v>
          </cell>
        </row>
        <row r="998">
          <cell r="C998" t="str">
            <v>CÓDIGO</v>
          </cell>
          <cell r="D998" t="str">
            <v>DESCRIÇÃO DO SERVIÇO</v>
          </cell>
          <cell r="F998" t="str">
            <v>UNIDADE</v>
          </cell>
          <cell r="G998" t="str">
            <v>COEF.</v>
          </cell>
          <cell r="H998" t="str">
            <v>PR. UNITÁRIO</v>
          </cell>
          <cell r="I998" t="str">
            <v>PR. TOTAL</v>
          </cell>
        </row>
        <row r="999">
          <cell r="C999" t="str">
            <v>IH0006</v>
          </cell>
          <cell r="D999" t="str">
            <v>SERVENTE</v>
          </cell>
          <cell r="F999" t="str">
            <v>H</v>
          </cell>
          <cell r="G999">
            <v>0.28000000000000003</v>
          </cell>
          <cell r="H999">
            <v>4.4723219814241482</v>
          </cell>
          <cell r="I999">
            <v>1.25</v>
          </cell>
          <cell r="K999" t="str">
            <v>IH0006</v>
          </cell>
          <cell r="L999">
            <v>0.28000000000000003</v>
          </cell>
          <cell r="M999">
            <v>1.75</v>
          </cell>
          <cell r="N999">
            <v>0.49000000000000005</v>
          </cell>
        </row>
        <row r="1000">
          <cell r="C1000">
            <v>0</v>
          </cell>
          <cell r="D1000">
            <v>0</v>
          </cell>
          <cell r="F1000">
            <v>0</v>
          </cell>
          <cell r="G1000">
            <v>0</v>
          </cell>
          <cell r="H1000">
            <v>0</v>
          </cell>
          <cell r="I1000">
            <v>0</v>
          </cell>
          <cell r="M1000">
            <v>1.75</v>
          </cell>
          <cell r="N1000">
            <v>0</v>
          </cell>
        </row>
        <row r="1001">
          <cell r="C1001">
            <v>0</v>
          </cell>
          <cell r="D1001">
            <v>0</v>
          </cell>
          <cell r="F1001">
            <v>0</v>
          </cell>
          <cell r="G1001">
            <v>0</v>
          </cell>
          <cell r="H1001">
            <v>0</v>
          </cell>
          <cell r="I1001">
            <v>0</v>
          </cell>
          <cell r="M1001">
            <v>1.75</v>
          </cell>
          <cell r="N1001">
            <v>0</v>
          </cell>
        </row>
        <row r="1002">
          <cell r="C1002">
            <v>0</v>
          </cell>
          <cell r="D1002">
            <v>0</v>
          </cell>
          <cell r="F1002">
            <v>0</v>
          </cell>
          <cell r="G1002">
            <v>0</v>
          </cell>
          <cell r="H1002">
            <v>0</v>
          </cell>
          <cell r="I1002">
            <v>0</v>
          </cell>
          <cell r="M1002">
            <v>1.75</v>
          </cell>
          <cell r="N1002">
            <v>0</v>
          </cell>
        </row>
        <row r="1003">
          <cell r="C1003">
            <v>0</v>
          </cell>
          <cell r="D1003">
            <v>0</v>
          </cell>
          <cell r="F1003">
            <v>0</v>
          </cell>
          <cell r="G1003">
            <v>0</v>
          </cell>
          <cell r="H1003">
            <v>0</v>
          </cell>
          <cell r="I1003">
            <v>0</v>
          </cell>
          <cell r="M1003">
            <v>1.75</v>
          </cell>
          <cell r="N1003">
            <v>0</v>
          </cell>
        </row>
        <row r="1004">
          <cell r="C1004">
            <v>0</v>
          </cell>
          <cell r="D1004">
            <v>0</v>
          </cell>
          <cell r="F1004">
            <v>0</v>
          </cell>
          <cell r="G1004">
            <v>0</v>
          </cell>
          <cell r="H1004">
            <v>0</v>
          </cell>
          <cell r="I1004">
            <v>0</v>
          </cell>
          <cell r="M1004">
            <v>1.75</v>
          </cell>
          <cell r="N1004">
            <v>0</v>
          </cell>
        </row>
        <row r="1005">
          <cell r="C1005">
            <v>0</v>
          </cell>
          <cell r="D1005">
            <v>0</v>
          </cell>
          <cell r="F1005">
            <v>0</v>
          </cell>
          <cell r="G1005">
            <v>0</v>
          </cell>
          <cell r="H1005">
            <v>0</v>
          </cell>
          <cell r="I1005">
            <v>0</v>
          </cell>
          <cell r="M1005">
            <v>1.75</v>
          </cell>
          <cell r="N1005">
            <v>0</v>
          </cell>
        </row>
        <row r="1006">
          <cell r="C1006">
            <v>0</v>
          </cell>
          <cell r="D1006">
            <v>0</v>
          </cell>
          <cell r="F1006">
            <v>0</v>
          </cell>
          <cell r="G1006">
            <v>0</v>
          </cell>
          <cell r="H1006">
            <v>0</v>
          </cell>
          <cell r="I1006">
            <v>0</v>
          </cell>
          <cell r="M1006">
            <v>1.75</v>
          </cell>
          <cell r="N1006">
            <v>0</v>
          </cell>
        </row>
        <row r="1007">
          <cell r="C1007">
            <v>0</v>
          </cell>
          <cell r="D1007">
            <v>0</v>
          </cell>
          <cell r="F1007">
            <v>0</v>
          </cell>
          <cell r="G1007">
            <v>0</v>
          </cell>
          <cell r="H1007">
            <v>0</v>
          </cell>
          <cell r="I1007">
            <v>0</v>
          </cell>
          <cell r="M1007">
            <v>1.75</v>
          </cell>
          <cell r="N1007">
            <v>0</v>
          </cell>
        </row>
        <row r="1008">
          <cell r="C1008">
            <v>0</v>
          </cell>
          <cell r="D1008">
            <v>0</v>
          </cell>
          <cell r="F1008">
            <v>0</v>
          </cell>
          <cell r="G1008">
            <v>0</v>
          </cell>
          <cell r="H1008">
            <v>0</v>
          </cell>
          <cell r="I1008">
            <v>0</v>
          </cell>
          <cell r="M1008">
            <v>1.75</v>
          </cell>
          <cell r="N1008">
            <v>0</v>
          </cell>
        </row>
        <row r="1009">
          <cell r="C1009">
            <v>0</v>
          </cell>
          <cell r="D1009">
            <v>0</v>
          </cell>
          <cell r="F1009">
            <v>0</v>
          </cell>
          <cell r="G1009">
            <v>0</v>
          </cell>
          <cell r="H1009">
            <v>0</v>
          </cell>
          <cell r="I1009">
            <v>0</v>
          </cell>
          <cell r="M1009">
            <v>1.75</v>
          </cell>
          <cell r="N1009">
            <v>0</v>
          </cell>
        </row>
        <row r="1010">
          <cell r="C1010">
            <v>0</v>
          </cell>
          <cell r="D1010">
            <v>0</v>
          </cell>
          <cell r="F1010">
            <v>0</v>
          </cell>
          <cell r="G1010">
            <v>0</v>
          </cell>
          <cell r="H1010">
            <v>0</v>
          </cell>
          <cell r="I1010">
            <v>0</v>
          </cell>
          <cell r="M1010">
            <v>1.75</v>
          </cell>
          <cell r="N1010">
            <v>0</v>
          </cell>
        </row>
        <row r="1011">
          <cell r="C1011">
            <v>0</v>
          </cell>
          <cell r="D1011">
            <v>0</v>
          </cell>
          <cell r="F1011">
            <v>0</v>
          </cell>
          <cell r="G1011">
            <v>0</v>
          </cell>
          <cell r="H1011">
            <v>0</v>
          </cell>
          <cell r="I1011">
            <v>0</v>
          </cell>
          <cell r="M1011">
            <v>1.75</v>
          </cell>
          <cell r="N1011">
            <v>0</v>
          </cell>
        </row>
        <row r="1012">
          <cell r="C1012">
            <v>0</v>
          </cell>
          <cell r="D1012">
            <v>0</v>
          </cell>
          <cell r="F1012">
            <v>0</v>
          </cell>
          <cell r="G1012">
            <v>0</v>
          </cell>
          <cell r="H1012">
            <v>0</v>
          </cell>
          <cell r="I1012">
            <v>0</v>
          </cell>
          <cell r="M1012">
            <v>1.75</v>
          </cell>
          <cell r="N1012">
            <v>0</v>
          </cell>
        </row>
        <row r="1013">
          <cell r="C1013">
            <v>0</v>
          </cell>
          <cell r="D1013">
            <v>0</v>
          </cell>
          <cell r="F1013">
            <v>0</v>
          </cell>
          <cell r="G1013">
            <v>0</v>
          </cell>
          <cell r="H1013">
            <v>0</v>
          </cell>
          <cell r="I1013">
            <v>0</v>
          </cell>
          <cell r="M1013">
            <v>1.75</v>
          </cell>
          <cell r="N1013">
            <v>0</v>
          </cell>
        </row>
        <row r="1014">
          <cell r="C1014">
            <v>0</v>
          </cell>
          <cell r="D1014">
            <v>0</v>
          </cell>
          <cell r="F1014">
            <v>0</v>
          </cell>
          <cell r="G1014">
            <v>0</v>
          </cell>
          <cell r="H1014">
            <v>0</v>
          </cell>
          <cell r="I1014">
            <v>0</v>
          </cell>
          <cell r="M1014">
            <v>1.75</v>
          </cell>
          <cell r="N1014">
            <v>0</v>
          </cell>
        </row>
        <row r="1015">
          <cell r="C1015">
            <v>0</v>
          </cell>
          <cell r="D1015">
            <v>0</v>
          </cell>
          <cell r="F1015">
            <v>0</v>
          </cell>
          <cell r="G1015">
            <v>0</v>
          </cell>
          <cell r="H1015">
            <v>0</v>
          </cell>
          <cell r="I1015">
            <v>0</v>
          </cell>
          <cell r="M1015">
            <v>1.75</v>
          </cell>
          <cell r="N1015">
            <v>0</v>
          </cell>
        </row>
        <row r="1016">
          <cell r="C1016">
            <v>0</v>
          </cell>
          <cell r="D1016">
            <v>0</v>
          </cell>
          <cell r="F1016">
            <v>0</v>
          </cell>
          <cell r="G1016">
            <v>0</v>
          </cell>
          <cell r="H1016">
            <v>0</v>
          </cell>
          <cell r="I1016">
            <v>0</v>
          </cell>
          <cell r="M1016">
            <v>1.75</v>
          </cell>
          <cell r="N1016">
            <v>0</v>
          </cell>
        </row>
        <row r="1017">
          <cell r="C1017">
            <v>0</v>
          </cell>
          <cell r="D1017">
            <v>0</v>
          </cell>
          <cell r="F1017">
            <v>0</v>
          </cell>
          <cell r="G1017">
            <v>0</v>
          </cell>
          <cell r="H1017">
            <v>0</v>
          </cell>
          <cell r="I1017">
            <v>0</v>
          </cell>
          <cell r="M1017">
            <v>1.75</v>
          </cell>
          <cell r="N1017">
            <v>0</v>
          </cell>
        </row>
        <row r="1018">
          <cell r="C1018">
            <v>0</v>
          </cell>
          <cell r="D1018">
            <v>0</v>
          </cell>
          <cell r="F1018">
            <v>0</v>
          </cell>
          <cell r="G1018">
            <v>0</v>
          </cell>
          <cell r="H1018">
            <v>0</v>
          </cell>
          <cell r="I1018">
            <v>0</v>
          </cell>
          <cell r="M1018">
            <v>1.75</v>
          </cell>
          <cell r="N1018">
            <v>0</v>
          </cell>
        </row>
        <row r="1019">
          <cell r="C1019">
            <v>0</v>
          </cell>
          <cell r="D1019">
            <v>0</v>
          </cell>
          <cell r="F1019">
            <v>0</v>
          </cell>
          <cell r="G1019">
            <v>0</v>
          </cell>
          <cell r="H1019">
            <v>0</v>
          </cell>
          <cell r="I1019">
            <v>0</v>
          </cell>
          <cell r="M1019">
            <v>1.75</v>
          </cell>
          <cell r="N1019">
            <v>0</v>
          </cell>
        </row>
        <row r="1020">
          <cell r="C1020" t="str">
            <v xml:space="preserve">TOTAL </v>
          </cell>
          <cell r="I1020">
            <v>1.25</v>
          </cell>
        </row>
        <row r="1021">
          <cell r="C1021" t="str">
            <v>BDI %</v>
          </cell>
          <cell r="H1021">
            <v>0</v>
          </cell>
          <cell r="I1021">
            <v>0</v>
          </cell>
        </row>
        <row r="1022">
          <cell r="A1022">
            <v>35</v>
          </cell>
          <cell r="C1022" t="str">
            <v>TOTAL DO SERVIÇO</v>
          </cell>
          <cell r="I1022">
            <v>1.25</v>
          </cell>
          <cell r="K1022" t="e">
            <v>#REF!</v>
          </cell>
          <cell r="L1022" t="e">
            <v>#REF!</v>
          </cell>
        </row>
        <row r="1023">
          <cell r="C1023" t="str">
            <v>AGESPISA - AREAIS</v>
          </cell>
        </row>
        <row r="1025">
          <cell r="C1025" t="str">
            <v>COMPOSIÇÃO DE PREÇO UNITÁRIO</v>
          </cell>
        </row>
        <row r="1027">
          <cell r="B1027">
            <v>38</v>
          </cell>
          <cell r="C1027">
            <v>38</v>
          </cell>
          <cell r="D1027" t="str">
            <v>SELIM 90 ELAST PVC  VT10 DN150X100</v>
          </cell>
          <cell r="I1027" t="str">
            <v>UND</v>
          </cell>
          <cell r="K1027">
            <v>31.36</v>
          </cell>
        </row>
        <row r="1029">
          <cell r="C1029" t="str">
            <v>CÓDIGO</v>
          </cell>
          <cell r="D1029" t="str">
            <v>DESCRIÇÃO DO SERVIÇO</v>
          </cell>
          <cell r="F1029" t="str">
            <v>UNIDADE</v>
          </cell>
          <cell r="G1029" t="str">
            <v>COEF.</v>
          </cell>
          <cell r="H1029" t="str">
            <v>PR. UNITÁRIO</v>
          </cell>
          <cell r="I1029" t="str">
            <v>PR. TOTAL</v>
          </cell>
        </row>
        <row r="1030">
          <cell r="C1030" t="str">
            <v>IN1728</v>
          </cell>
          <cell r="D1030" t="str">
            <v>SELIM 90 ELAST PVC  VT10 DN150</v>
          </cell>
          <cell r="F1030" t="str">
            <v>UND</v>
          </cell>
          <cell r="G1030">
            <v>1</v>
          </cell>
          <cell r="H1030">
            <v>22</v>
          </cell>
          <cell r="I1030">
            <v>22</v>
          </cell>
          <cell r="K1030" t="str">
            <v>IN1728</v>
          </cell>
          <cell r="L1030">
            <v>1</v>
          </cell>
          <cell r="M1030">
            <v>31.36</v>
          </cell>
          <cell r="N1030">
            <v>31.36</v>
          </cell>
        </row>
        <row r="1031">
          <cell r="C1031">
            <v>0</v>
          </cell>
          <cell r="D1031">
            <v>0</v>
          </cell>
          <cell r="F1031">
            <v>0</v>
          </cell>
          <cell r="G1031">
            <v>0</v>
          </cell>
          <cell r="H1031">
            <v>0</v>
          </cell>
          <cell r="I1031">
            <v>0</v>
          </cell>
          <cell r="M1031">
            <v>31.36</v>
          </cell>
          <cell r="N1031">
            <v>0</v>
          </cell>
        </row>
        <row r="1032">
          <cell r="C1032">
            <v>0</v>
          </cell>
          <cell r="D1032">
            <v>0</v>
          </cell>
          <cell r="F1032">
            <v>0</v>
          </cell>
          <cell r="G1032">
            <v>0</v>
          </cell>
          <cell r="H1032">
            <v>0</v>
          </cell>
          <cell r="I1032">
            <v>0</v>
          </cell>
          <cell r="M1032">
            <v>31.36</v>
          </cell>
          <cell r="N1032">
            <v>0</v>
          </cell>
        </row>
        <row r="1033">
          <cell r="C1033">
            <v>0</v>
          </cell>
          <cell r="D1033">
            <v>0</v>
          </cell>
          <cell r="F1033">
            <v>0</v>
          </cell>
          <cell r="G1033">
            <v>0</v>
          </cell>
          <cell r="H1033">
            <v>0</v>
          </cell>
          <cell r="I1033">
            <v>0</v>
          </cell>
          <cell r="M1033">
            <v>31.36</v>
          </cell>
          <cell r="N1033">
            <v>0</v>
          </cell>
        </row>
        <row r="1034">
          <cell r="C1034">
            <v>0</v>
          </cell>
          <cell r="D1034">
            <v>0</v>
          </cell>
          <cell r="F1034">
            <v>0</v>
          </cell>
          <cell r="G1034">
            <v>0</v>
          </cell>
          <cell r="H1034">
            <v>0</v>
          </cell>
          <cell r="I1034">
            <v>0</v>
          </cell>
          <cell r="M1034">
            <v>31.36</v>
          </cell>
          <cell r="N1034">
            <v>0</v>
          </cell>
        </row>
        <row r="1035">
          <cell r="C1035">
            <v>0</v>
          </cell>
          <cell r="D1035">
            <v>0</v>
          </cell>
          <cell r="F1035">
            <v>0</v>
          </cell>
          <cell r="G1035">
            <v>0</v>
          </cell>
          <cell r="H1035">
            <v>0</v>
          </cell>
          <cell r="I1035">
            <v>0</v>
          </cell>
          <cell r="M1035">
            <v>31.36</v>
          </cell>
          <cell r="N1035">
            <v>0</v>
          </cell>
        </row>
        <row r="1036">
          <cell r="C1036">
            <v>0</v>
          </cell>
          <cell r="D1036">
            <v>0</v>
          </cell>
          <cell r="F1036">
            <v>0</v>
          </cell>
          <cell r="G1036">
            <v>0</v>
          </cell>
          <cell r="H1036">
            <v>0</v>
          </cell>
          <cell r="I1036">
            <v>0</v>
          </cell>
          <cell r="M1036">
            <v>31.36</v>
          </cell>
          <cell r="N1036">
            <v>0</v>
          </cell>
        </row>
        <row r="1037">
          <cell r="C1037">
            <v>0</v>
          </cell>
          <cell r="D1037">
            <v>0</v>
          </cell>
          <cell r="F1037">
            <v>0</v>
          </cell>
          <cell r="G1037">
            <v>0</v>
          </cell>
          <cell r="H1037">
            <v>0</v>
          </cell>
          <cell r="I1037">
            <v>0</v>
          </cell>
          <cell r="M1037">
            <v>31.36</v>
          </cell>
          <cell r="N1037">
            <v>0</v>
          </cell>
        </row>
        <row r="1038">
          <cell r="C1038">
            <v>0</v>
          </cell>
          <cell r="D1038">
            <v>0</v>
          </cell>
          <cell r="F1038">
            <v>0</v>
          </cell>
          <cell r="G1038">
            <v>0</v>
          </cell>
          <cell r="H1038">
            <v>0</v>
          </cell>
          <cell r="I1038">
            <v>0</v>
          </cell>
          <cell r="M1038">
            <v>31.36</v>
          </cell>
          <cell r="N1038">
            <v>0</v>
          </cell>
        </row>
        <row r="1039">
          <cell r="C1039">
            <v>0</v>
          </cell>
          <cell r="D1039">
            <v>0</v>
          </cell>
          <cell r="F1039">
            <v>0</v>
          </cell>
          <cell r="G1039">
            <v>0</v>
          </cell>
          <cell r="H1039">
            <v>0</v>
          </cell>
          <cell r="I1039">
            <v>0</v>
          </cell>
          <cell r="M1039">
            <v>31.36</v>
          </cell>
          <cell r="N1039">
            <v>0</v>
          </cell>
        </row>
        <row r="1040">
          <cell r="C1040">
            <v>0</v>
          </cell>
          <cell r="D1040">
            <v>0</v>
          </cell>
          <cell r="F1040">
            <v>0</v>
          </cell>
          <cell r="G1040">
            <v>0</v>
          </cell>
          <cell r="H1040">
            <v>0</v>
          </cell>
          <cell r="I1040">
            <v>0</v>
          </cell>
          <cell r="M1040">
            <v>31.36</v>
          </cell>
          <cell r="N1040">
            <v>0</v>
          </cell>
        </row>
        <row r="1041">
          <cell r="C1041">
            <v>0</v>
          </cell>
          <cell r="D1041">
            <v>0</v>
          </cell>
          <cell r="F1041">
            <v>0</v>
          </cell>
          <cell r="G1041">
            <v>0</v>
          </cell>
          <cell r="H1041">
            <v>0</v>
          </cell>
          <cell r="I1041">
            <v>0</v>
          </cell>
          <cell r="M1041">
            <v>31.36</v>
          </cell>
          <cell r="N1041">
            <v>0</v>
          </cell>
        </row>
        <row r="1042">
          <cell r="C1042">
            <v>0</v>
          </cell>
          <cell r="D1042">
            <v>0</v>
          </cell>
          <cell r="F1042">
            <v>0</v>
          </cell>
          <cell r="G1042">
            <v>0</v>
          </cell>
          <cell r="H1042">
            <v>0</v>
          </cell>
          <cell r="I1042">
            <v>0</v>
          </cell>
          <cell r="M1042">
            <v>31.36</v>
          </cell>
          <cell r="N1042">
            <v>0</v>
          </cell>
        </row>
        <row r="1043">
          <cell r="C1043">
            <v>0</v>
          </cell>
          <cell r="D1043">
            <v>0</v>
          </cell>
          <cell r="F1043">
            <v>0</v>
          </cell>
          <cell r="G1043">
            <v>0</v>
          </cell>
          <cell r="H1043">
            <v>0</v>
          </cell>
          <cell r="I1043">
            <v>0</v>
          </cell>
          <cell r="M1043">
            <v>31.36</v>
          </cell>
          <cell r="N1043">
            <v>0</v>
          </cell>
        </row>
        <row r="1044">
          <cell r="C1044">
            <v>0</v>
          </cell>
          <cell r="D1044">
            <v>0</v>
          </cell>
          <cell r="F1044">
            <v>0</v>
          </cell>
          <cell r="G1044">
            <v>0</v>
          </cell>
          <cell r="H1044">
            <v>0</v>
          </cell>
          <cell r="I1044">
            <v>0</v>
          </cell>
          <cell r="M1044">
            <v>31.36</v>
          </cell>
          <cell r="N1044">
            <v>0</v>
          </cell>
        </row>
        <row r="1045">
          <cell r="C1045">
            <v>0</v>
          </cell>
          <cell r="D1045">
            <v>0</v>
          </cell>
          <cell r="F1045">
            <v>0</v>
          </cell>
          <cell r="G1045">
            <v>0</v>
          </cell>
          <cell r="H1045">
            <v>0</v>
          </cell>
          <cell r="I1045">
            <v>0</v>
          </cell>
          <cell r="M1045">
            <v>31.36</v>
          </cell>
          <cell r="N1045">
            <v>0</v>
          </cell>
        </row>
        <row r="1046">
          <cell r="C1046">
            <v>0</v>
          </cell>
          <cell r="D1046">
            <v>0</v>
          </cell>
          <cell r="F1046">
            <v>0</v>
          </cell>
          <cell r="G1046">
            <v>0</v>
          </cell>
          <cell r="H1046">
            <v>0</v>
          </cell>
          <cell r="I1046">
            <v>0</v>
          </cell>
          <cell r="M1046">
            <v>31.36</v>
          </cell>
          <cell r="N1046">
            <v>0</v>
          </cell>
        </row>
        <row r="1047">
          <cell r="C1047">
            <v>0</v>
          </cell>
          <cell r="D1047">
            <v>0</v>
          </cell>
          <cell r="F1047">
            <v>0</v>
          </cell>
          <cell r="G1047">
            <v>0</v>
          </cell>
          <cell r="H1047">
            <v>0</v>
          </cell>
          <cell r="I1047">
            <v>0</v>
          </cell>
          <cell r="M1047">
            <v>31.36</v>
          </cell>
          <cell r="N1047">
            <v>0</v>
          </cell>
        </row>
        <row r="1048">
          <cell r="C1048">
            <v>0</v>
          </cell>
          <cell r="D1048">
            <v>0</v>
          </cell>
          <cell r="F1048">
            <v>0</v>
          </cell>
          <cell r="G1048">
            <v>0</v>
          </cell>
          <cell r="H1048">
            <v>0</v>
          </cell>
          <cell r="I1048">
            <v>0</v>
          </cell>
          <cell r="M1048">
            <v>31.36</v>
          </cell>
          <cell r="N1048">
            <v>0</v>
          </cell>
        </row>
        <row r="1049">
          <cell r="C1049">
            <v>0</v>
          </cell>
          <cell r="D1049">
            <v>0</v>
          </cell>
          <cell r="F1049">
            <v>0</v>
          </cell>
          <cell r="G1049">
            <v>0</v>
          </cell>
          <cell r="H1049">
            <v>0</v>
          </cell>
          <cell r="I1049">
            <v>0</v>
          </cell>
          <cell r="M1049">
            <v>31.36</v>
          </cell>
          <cell r="N1049">
            <v>0</v>
          </cell>
        </row>
        <row r="1050">
          <cell r="C1050">
            <v>0</v>
          </cell>
          <cell r="D1050">
            <v>0</v>
          </cell>
          <cell r="F1050">
            <v>0</v>
          </cell>
          <cell r="G1050">
            <v>0</v>
          </cell>
          <cell r="H1050">
            <v>0</v>
          </cell>
          <cell r="I1050">
            <v>0</v>
          </cell>
          <cell r="M1050">
            <v>31.36</v>
          </cell>
          <cell r="N1050">
            <v>0</v>
          </cell>
        </row>
        <row r="1051">
          <cell r="C1051" t="str">
            <v xml:space="preserve">TOTAL </v>
          </cell>
          <cell r="I1051">
            <v>22</v>
          </cell>
        </row>
        <row r="1052">
          <cell r="C1052" t="str">
            <v>BDI %</v>
          </cell>
          <cell r="H1052">
            <v>0</v>
          </cell>
          <cell r="I1052">
            <v>0</v>
          </cell>
        </row>
        <row r="1053">
          <cell r="A1053">
            <v>38</v>
          </cell>
          <cell r="C1053" t="str">
            <v>TOTAL DO SERVIÇO</v>
          </cell>
          <cell r="I1053">
            <v>22</v>
          </cell>
          <cell r="K1053" t="e">
            <v>#REF!</v>
          </cell>
          <cell r="L1053" t="e">
            <v>#REF!</v>
          </cell>
        </row>
        <row r="1054">
          <cell r="C1054" t="str">
            <v>AGESPISA - AREAIS</v>
          </cell>
        </row>
        <row r="1056">
          <cell r="C1056" t="str">
            <v>COMPOSIÇÃO DE PREÇO UNITÁRIO</v>
          </cell>
        </row>
        <row r="1058">
          <cell r="B1058">
            <v>39</v>
          </cell>
          <cell r="C1058">
            <v>39</v>
          </cell>
          <cell r="D1058" t="str">
            <v>Concreto armado p/ superestrutura fck=18MPa</v>
          </cell>
          <cell r="I1058" t="str">
            <v>m³</v>
          </cell>
          <cell r="K1058">
            <v>1846.88</v>
          </cell>
        </row>
        <row r="1060">
          <cell r="C1060" t="str">
            <v>CÓDIGO</v>
          </cell>
          <cell r="D1060" t="str">
            <v>DESCRIÇÃO DO SERVIÇO</v>
          </cell>
          <cell r="F1060" t="str">
            <v>UNIDADE</v>
          </cell>
          <cell r="G1060" t="str">
            <v>COEF.</v>
          </cell>
          <cell r="H1060" t="str">
            <v>PR. UNITÁRIO</v>
          </cell>
          <cell r="I1060" t="str">
            <v>PR. TOTAL</v>
          </cell>
        </row>
        <row r="1061">
          <cell r="C1061" t="str">
            <v>CD0047</v>
          </cell>
          <cell r="D1061" t="str">
            <v>Armadura em barra de aço CA 50 (A ou B) fyk = 500 MPa</v>
          </cell>
          <cell r="F1061" t="str">
            <v>kg</v>
          </cell>
          <cell r="G1061">
            <v>100</v>
          </cell>
          <cell r="H1061">
            <v>5.6290959752321985</v>
          </cell>
          <cell r="I1061">
            <v>562.91</v>
          </cell>
          <cell r="K1061" t="str">
            <v>CD0047</v>
          </cell>
          <cell r="L1061">
            <v>100</v>
          </cell>
          <cell r="M1061">
            <v>1846.88</v>
          </cell>
          <cell r="N1061">
            <v>184688</v>
          </cell>
        </row>
        <row r="1062">
          <cell r="C1062" t="str">
            <v>CD0288</v>
          </cell>
          <cell r="D1062" t="str">
            <v>Concreto usinado, fck = 20,0   MPa</v>
          </cell>
          <cell r="F1062" t="str">
            <v>m³</v>
          </cell>
          <cell r="G1062">
            <v>1.03</v>
          </cell>
          <cell r="H1062">
            <v>262.19656346749224</v>
          </cell>
          <cell r="I1062">
            <v>270.06</v>
          </cell>
          <cell r="K1062" t="str">
            <v>CD0288</v>
          </cell>
          <cell r="L1062">
            <v>1.03</v>
          </cell>
          <cell r="M1062">
            <v>1846.88</v>
          </cell>
          <cell r="N1062">
            <v>1902.2864000000002</v>
          </cell>
        </row>
        <row r="1063">
          <cell r="C1063" t="str">
            <v>CD0525</v>
          </cell>
          <cell r="D1063" t="str">
            <v>Forma plana em compensado para estrutura convencio nal</v>
          </cell>
          <cell r="F1063" t="str">
            <v>m²</v>
          </cell>
          <cell r="G1063">
            <v>12</v>
          </cell>
          <cell r="H1063">
            <v>33.406345665634674</v>
          </cell>
          <cell r="I1063">
            <v>400.88</v>
          </cell>
          <cell r="K1063" t="str">
            <v>CD0525</v>
          </cell>
          <cell r="L1063">
            <v>12</v>
          </cell>
          <cell r="M1063">
            <v>1846.88</v>
          </cell>
          <cell r="N1063">
            <v>22162.560000000001</v>
          </cell>
        </row>
        <row r="1064">
          <cell r="C1064">
            <v>0</v>
          </cell>
          <cell r="D1064">
            <v>0</v>
          </cell>
          <cell r="F1064">
            <v>0</v>
          </cell>
          <cell r="G1064">
            <v>0</v>
          </cell>
          <cell r="H1064">
            <v>0</v>
          </cell>
          <cell r="I1064">
            <v>0</v>
          </cell>
          <cell r="M1064">
            <v>1846.88</v>
          </cell>
          <cell r="N1064">
            <v>0</v>
          </cell>
        </row>
        <row r="1065">
          <cell r="C1065">
            <v>0</v>
          </cell>
          <cell r="D1065">
            <v>0</v>
          </cell>
          <cell r="F1065">
            <v>0</v>
          </cell>
          <cell r="G1065">
            <v>0</v>
          </cell>
          <cell r="H1065">
            <v>0</v>
          </cell>
          <cell r="I1065">
            <v>0</v>
          </cell>
          <cell r="M1065">
            <v>1846.88</v>
          </cell>
          <cell r="N1065">
            <v>0</v>
          </cell>
        </row>
        <row r="1066">
          <cell r="C1066">
            <v>0</v>
          </cell>
          <cell r="D1066">
            <v>0</v>
          </cell>
          <cell r="F1066">
            <v>0</v>
          </cell>
          <cell r="G1066">
            <v>0</v>
          </cell>
          <cell r="H1066">
            <v>0</v>
          </cell>
          <cell r="I1066">
            <v>0</v>
          </cell>
          <cell r="M1066">
            <v>1846.88</v>
          </cell>
          <cell r="N1066">
            <v>0</v>
          </cell>
        </row>
        <row r="1067">
          <cell r="C1067">
            <v>0</v>
          </cell>
          <cell r="D1067">
            <v>0</v>
          </cell>
          <cell r="F1067">
            <v>0</v>
          </cell>
          <cell r="G1067">
            <v>0</v>
          </cell>
          <cell r="H1067">
            <v>0</v>
          </cell>
          <cell r="I1067">
            <v>0</v>
          </cell>
          <cell r="M1067">
            <v>1846.88</v>
          </cell>
          <cell r="N1067">
            <v>0</v>
          </cell>
        </row>
        <row r="1068">
          <cell r="C1068">
            <v>0</v>
          </cell>
          <cell r="D1068">
            <v>0</v>
          </cell>
          <cell r="F1068">
            <v>0</v>
          </cell>
          <cell r="G1068">
            <v>0</v>
          </cell>
          <cell r="H1068">
            <v>0</v>
          </cell>
          <cell r="I1068">
            <v>0</v>
          </cell>
          <cell r="M1068">
            <v>1846.88</v>
          </cell>
          <cell r="N1068">
            <v>0</v>
          </cell>
        </row>
        <row r="1069">
          <cell r="C1069">
            <v>0</v>
          </cell>
          <cell r="D1069">
            <v>0</v>
          </cell>
          <cell r="F1069">
            <v>0</v>
          </cell>
          <cell r="G1069">
            <v>0</v>
          </cell>
          <cell r="H1069">
            <v>0</v>
          </cell>
          <cell r="I1069">
            <v>0</v>
          </cell>
          <cell r="M1069">
            <v>1846.88</v>
          </cell>
          <cell r="N1069">
            <v>0</v>
          </cell>
        </row>
        <row r="1070">
          <cell r="C1070">
            <v>0</v>
          </cell>
          <cell r="D1070">
            <v>0</v>
          </cell>
          <cell r="F1070">
            <v>0</v>
          </cell>
          <cell r="G1070">
            <v>0</v>
          </cell>
          <cell r="H1070">
            <v>0</v>
          </cell>
          <cell r="I1070">
            <v>0</v>
          </cell>
          <cell r="M1070">
            <v>1846.88</v>
          </cell>
          <cell r="N1070">
            <v>0</v>
          </cell>
        </row>
        <row r="1071">
          <cell r="C1071">
            <v>0</v>
          </cell>
          <cell r="D1071">
            <v>0</v>
          </cell>
          <cell r="F1071">
            <v>0</v>
          </cell>
          <cell r="G1071">
            <v>0</v>
          </cell>
          <cell r="H1071">
            <v>0</v>
          </cell>
          <cell r="I1071">
            <v>0</v>
          </cell>
          <cell r="M1071">
            <v>1846.88</v>
          </cell>
          <cell r="N1071">
            <v>0</v>
          </cell>
        </row>
        <row r="1072">
          <cell r="C1072">
            <v>0</v>
          </cell>
          <cell r="D1072">
            <v>0</v>
          </cell>
          <cell r="F1072">
            <v>0</v>
          </cell>
          <cell r="G1072">
            <v>0</v>
          </cell>
          <cell r="H1072">
            <v>0</v>
          </cell>
          <cell r="I1072">
            <v>0</v>
          </cell>
          <cell r="M1072">
            <v>1846.88</v>
          </cell>
          <cell r="N1072">
            <v>0</v>
          </cell>
        </row>
        <row r="1073">
          <cell r="C1073">
            <v>0</v>
          </cell>
          <cell r="D1073">
            <v>0</v>
          </cell>
          <cell r="F1073">
            <v>0</v>
          </cell>
          <cell r="G1073">
            <v>0</v>
          </cell>
          <cell r="H1073">
            <v>0</v>
          </cell>
          <cell r="I1073">
            <v>0</v>
          </cell>
          <cell r="M1073">
            <v>1846.88</v>
          </cell>
          <cell r="N1073">
            <v>0</v>
          </cell>
        </row>
        <row r="1074">
          <cell r="C1074">
            <v>0</v>
          </cell>
          <cell r="D1074">
            <v>0</v>
          </cell>
          <cell r="F1074">
            <v>0</v>
          </cell>
          <cell r="G1074">
            <v>0</v>
          </cell>
          <cell r="H1074">
            <v>0</v>
          </cell>
          <cell r="I1074">
            <v>0</v>
          </cell>
          <cell r="M1074">
            <v>1846.88</v>
          </cell>
          <cell r="N1074">
            <v>0</v>
          </cell>
        </row>
        <row r="1075">
          <cell r="C1075">
            <v>0</v>
          </cell>
          <cell r="D1075">
            <v>0</v>
          </cell>
          <cell r="F1075">
            <v>0</v>
          </cell>
          <cell r="G1075">
            <v>0</v>
          </cell>
          <cell r="H1075">
            <v>0</v>
          </cell>
          <cell r="I1075">
            <v>0</v>
          </cell>
          <cell r="M1075">
            <v>1846.88</v>
          </cell>
          <cell r="N1075">
            <v>0</v>
          </cell>
        </row>
        <row r="1076">
          <cell r="C1076">
            <v>0</v>
          </cell>
          <cell r="D1076">
            <v>0</v>
          </cell>
          <cell r="F1076">
            <v>0</v>
          </cell>
          <cell r="G1076">
            <v>0</v>
          </cell>
          <cell r="H1076">
            <v>0</v>
          </cell>
          <cell r="I1076">
            <v>0</v>
          </cell>
          <cell r="M1076">
            <v>1846.88</v>
          </cell>
          <cell r="N1076">
            <v>0</v>
          </cell>
        </row>
        <row r="1077">
          <cell r="C1077">
            <v>0</v>
          </cell>
          <cell r="D1077">
            <v>0</v>
          </cell>
          <cell r="F1077">
            <v>0</v>
          </cell>
          <cell r="G1077">
            <v>0</v>
          </cell>
          <cell r="H1077">
            <v>0</v>
          </cell>
          <cell r="I1077">
            <v>0</v>
          </cell>
          <cell r="M1077">
            <v>1846.88</v>
          </cell>
          <cell r="N1077">
            <v>0</v>
          </cell>
        </row>
        <row r="1078">
          <cell r="C1078">
            <v>0</v>
          </cell>
          <cell r="D1078">
            <v>0</v>
          </cell>
          <cell r="F1078">
            <v>0</v>
          </cell>
          <cell r="G1078">
            <v>0</v>
          </cell>
          <cell r="H1078">
            <v>0</v>
          </cell>
          <cell r="I1078">
            <v>0</v>
          </cell>
          <cell r="M1078">
            <v>1846.88</v>
          </cell>
          <cell r="N1078">
            <v>0</v>
          </cell>
        </row>
        <row r="1079">
          <cell r="C1079">
            <v>0</v>
          </cell>
          <cell r="D1079">
            <v>0</v>
          </cell>
          <cell r="F1079">
            <v>0</v>
          </cell>
          <cell r="G1079">
            <v>0</v>
          </cell>
          <cell r="H1079">
            <v>0</v>
          </cell>
          <cell r="I1079">
            <v>0</v>
          </cell>
          <cell r="M1079">
            <v>1846.88</v>
          </cell>
          <cell r="N1079">
            <v>0</v>
          </cell>
        </row>
        <row r="1080">
          <cell r="C1080">
            <v>0</v>
          </cell>
          <cell r="D1080">
            <v>0</v>
          </cell>
          <cell r="F1080">
            <v>0</v>
          </cell>
          <cell r="G1080">
            <v>0</v>
          </cell>
          <cell r="H1080">
            <v>0</v>
          </cell>
          <cell r="I1080">
            <v>0</v>
          </cell>
          <cell r="M1080">
            <v>1846.88</v>
          </cell>
          <cell r="N1080">
            <v>0</v>
          </cell>
        </row>
        <row r="1081">
          <cell r="C1081">
            <v>0</v>
          </cell>
          <cell r="D1081">
            <v>0</v>
          </cell>
          <cell r="F1081">
            <v>0</v>
          </cell>
          <cell r="G1081">
            <v>0</v>
          </cell>
          <cell r="H1081">
            <v>0</v>
          </cell>
          <cell r="I1081">
            <v>0</v>
          </cell>
          <cell r="M1081">
            <v>1846.88</v>
          </cell>
          <cell r="N1081">
            <v>0</v>
          </cell>
        </row>
        <row r="1082">
          <cell r="C1082" t="str">
            <v xml:space="preserve">TOTAL </v>
          </cell>
          <cell r="I1082">
            <v>1233.8499999999999</v>
          </cell>
        </row>
        <row r="1083">
          <cell r="C1083" t="str">
            <v>BDI %</v>
          </cell>
          <cell r="H1083">
            <v>0</v>
          </cell>
          <cell r="I1083">
            <v>0</v>
          </cell>
        </row>
        <row r="1084">
          <cell r="A1084">
            <v>39</v>
          </cell>
          <cell r="C1084" t="str">
            <v>TOTAL DO SERVIÇO</v>
          </cell>
          <cell r="I1084">
            <v>1233.8499999999999</v>
          </cell>
          <cell r="K1084">
            <v>1846.88</v>
          </cell>
          <cell r="L1084">
            <v>-0.33192735857229494</v>
          </cell>
        </row>
        <row r="1085">
          <cell r="C1085" t="str">
            <v>AGESPISA - AREAIS</v>
          </cell>
        </row>
        <row r="1087">
          <cell r="C1087" t="str">
            <v>COMPOSIÇÃO DE PREÇO UNITÁRIO</v>
          </cell>
        </row>
        <row r="1089">
          <cell r="B1089">
            <v>40</v>
          </cell>
          <cell r="C1089">
            <v>40</v>
          </cell>
          <cell r="D1089" t="str">
            <v>TUBO PVC P/ REDE COLETORA JEI NBR 7362   DN200</v>
          </cell>
          <cell r="I1089" t="str">
            <v>M</v>
          </cell>
          <cell r="K1089">
            <v>36.090000000000003</v>
          </cell>
        </row>
        <row r="1091">
          <cell r="C1091" t="str">
            <v>CÓDIGO</v>
          </cell>
          <cell r="D1091" t="str">
            <v>DESCRIÇÃO DO SERVIÇO</v>
          </cell>
          <cell r="F1091" t="str">
            <v>UNIDADE</v>
          </cell>
          <cell r="G1091" t="str">
            <v>COEF.</v>
          </cell>
          <cell r="H1091" t="str">
            <v>PR. UNITÁRIO</v>
          </cell>
          <cell r="I1091" t="str">
            <v>PR. TOTAL</v>
          </cell>
        </row>
        <row r="1092">
          <cell r="C1092" t="str">
            <v>IM6175</v>
          </cell>
          <cell r="D1092" t="str">
            <v>TUBO PVC BRANCO R-GIDO ESGOTO  D=200MM (8')</v>
          </cell>
          <cell r="F1092" t="str">
            <v>M</v>
          </cell>
          <cell r="G1092">
            <v>1.01</v>
          </cell>
          <cell r="H1092">
            <v>23.32</v>
          </cell>
          <cell r="I1092">
            <v>23.55</v>
          </cell>
          <cell r="K1092" t="str">
            <v>IM6175</v>
          </cell>
          <cell r="L1092">
            <v>1.01</v>
          </cell>
          <cell r="M1092">
            <v>36.090000000000003</v>
          </cell>
          <cell r="N1092">
            <v>36.450900000000004</v>
          </cell>
        </row>
        <row r="1093">
          <cell r="C1093">
            <v>0</v>
          </cell>
          <cell r="D1093">
            <v>0</v>
          </cell>
          <cell r="F1093">
            <v>0</v>
          </cell>
          <cell r="G1093">
            <v>0</v>
          </cell>
          <cell r="H1093">
            <v>0</v>
          </cell>
          <cell r="I1093">
            <v>0</v>
          </cell>
          <cell r="M1093">
            <v>36.090000000000003</v>
          </cell>
          <cell r="N1093">
            <v>0</v>
          </cell>
        </row>
        <row r="1094">
          <cell r="C1094">
            <v>0</v>
          </cell>
          <cell r="D1094">
            <v>0</v>
          </cell>
          <cell r="F1094">
            <v>0</v>
          </cell>
          <cell r="G1094">
            <v>0</v>
          </cell>
          <cell r="H1094">
            <v>0</v>
          </cell>
          <cell r="I1094">
            <v>0</v>
          </cell>
          <cell r="M1094">
            <v>36.090000000000003</v>
          </cell>
          <cell r="N1094">
            <v>0</v>
          </cell>
        </row>
        <row r="1095">
          <cell r="C1095">
            <v>0</v>
          </cell>
          <cell r="D1095">
            <v>0</v>
          </cell>
          <cell r="F1095">
            <v>0</v>
          </cell>
          <cell r="G1095">
            <v>0</v>
          </cell>
          <cell r="H1095">
            <v>0</v>
          </cell>
          <cell r="I1095">
            <v>0</v>
          </cell>
          <cell r="M1095">
            <v>36.090000000000003</v>
          </cell>
          <cell r="N1095">
            <v>0</v>
          </cell>
        </row>
        <row r="1096">
          <cell r="C1096">
            <v>0</v>
          </cell>
          <cell r="D1096">
            <v>0</v>
          </cell>
          <cell r="F1096">
            <v>0</v>
          </cell>
          <cell r="G1096">
            <v>0</v>
          </cell>
          <cell r="H1096">
            <v>0</v>
          </cell>
          <cell r="I1096">
            <v>0</v>
          </cell>
          <cell r="M1096">
            <v>36.090000000000003</v>
          </cell>
          <cell r="N1096">
            <v>0</v>
          </cell>
        </row>
        <row r="1097">
          <cell r="C1097">
            <v>0</v>
          </cell>
          <cell r="D1097">
            <v>0</v>
          </cell>
          <cell r="F1097">
            <v>0</v>
          </cell>
          <cell r="G1097">
            <v>0</v>
          </cell>
          <cell r="H1097">
            <v>0</v>
          </cell>
          <cell r="I1097">
            <v>0</v>
          </cell>
          <cell r="M1097">
            <v>36.090000000000003</v>
          </cell>
          <cell r="N1097">
            <v>0</v>
          </cell>
        </row>
        <row r="1098">
          <cell r="C1098">
            <v>0</v>
          </cell>
          <cell r="D1098">
            <v>0</v>
          </cell>
          <cell r="F1098">
            <v>0</v>
          </cell>
          <cell r="G1098">
            <v>0</v>
          </cell>
          <cell r="H1098">
            <v>0</v>
          </cell>
          <cell r="I1098">
            <v>0</v>
          </cell>
          <cell r="M1098">
            <v>36.090000000000003</v>
          </cell>
          <cell r="N1098">
            <v>0</v>
          </cell>
        </row>
        <row r="1099">
          <cell r="C1099">
            <v>0</v>
          </cell>
          <cell r="D1099">
            <v>0</v>
          </cell>
          <cell r="F1099">
            <v>0</v>
          </cell>
          <cell r="G1099">
            <v>0</v>
          </cell>
          <cell r="H1099">
            <v>0</v>
          </cell>
          <cell r="I1099">
            <v>0</v>
          </cell>
          <cell r="M1099">
            <v>36.090000000000003</v>
          </cell>
          <cell r="N1099">
            <v>0</v>
          </cell>
        </row>
        <row r="1100">
          <cell r="C1100">
            <v>0</v>
          </cell>
          <cell r="D1100">
            <v>0</v>
          </cell>
          <cell r="F1100">
            <v>0</v>
          </cell>
          <cell r="G1100">
            <v>0</v>
          </cell>
          <cell r="H1100">
            <v>0</v>
          </cell>
          <cell r="I1100">
            <v>0</v>
          </cell>
          <cell r="M1100">
            <v>36.090000000000003</v>
          </cell>
          <cell r="N1100">
            <v>0</v>
          </cell>
        </row>
        <row r="1101">
          <cell r="C1101">
            <v>0</v>
          </cell>
          <cell r="D1101">
            <v>0</v>
          </cell>
          <cell r="F1101">
            <v>0</v>
          </cell>
          <cell r="G1101">
            <v>0</v>
          </cell>
          <cell r="H1101">
            <v>0</v>
          </cell>
          <cell r="I1101">
            <v>0</v>
          </cell>
          <cell r="M1101">
            <v>36.090000000000003</v>
          </cell>
          <cell r="N1101">
            <v>0</v>
          </cell>
        </row>
        <row r="1102">
          <cell r="C1102">
            <v>0</v>
          </cell>
          <cell r="D1102">
            <v>0</v>
          </cell>
          <cell r="F1102">
            <v>0</v>
          </cell>
          <cell r="G1102">
            <v>0</v>
          </cell>
          <cell r="H1102">
            <v>0</v>
          </cell>
          <cell r="I1102">
            <v>0</v>
          </cell>
          <cell r="M1102">
            <v>36.090000000000003</v>
          </cell>
          <cell r="N1102">
            <v>0</v>
          </cell>
        </row>
        <row r="1103">
          <cell r="C1103">
            <v>0</v>
          </cell>
          <cell r="D1103">
            <v>0</v>
          </cell>
          <cell r="F1103">
            <v>0</v>
          </cell>
          <cell r="G1103">
            <v>0</v>
          </cell>
          <cell r="H1103">
            <v>0</v>
          </cell>
          <cell r="I1103">
            <v>0</v>
          </cell>
          <cell r="M1103">
            <v>36.090000000000003</v>
          </cell>
          <cell r="N1103">
            <v>0</v>
          </cell>
        </row>
        <row r="1104">
          <cell r="C1104">
            <v>0</v>
          </cell>
          <cell r="D1104">
            <v>0</v>
          </cell>
          <cell r="F1104">
            <v>0</v>
          </cell>
          <cell r="G1104">
            <v>0</v>
          </cell>
          <cell r="H1104">
            <v>0</v>
          </cell>
          <cell r="I1104">
            <v>0</v>
          </cell>
          <cell r="M1104">
            <v>36.090000000000003</v>
          </cell>
          <cell r="N1104">
            <v>0</v>
          </cell>
        </row>
        <row r="1105">
          <cell r="C1105">
            <v>0</v>
          </cell>
          <cell r="D1105">
            <v>0</v>
          </cell>
          <cell r="F1105">
            <v>0</v>
          </cell>
          <cell r="G1105">
            <v>0</v>
          </cell>
          <cell r="H1105">
            <v>0</v>
          </cell>
          <cell r="I1105">
            <v>0</v>
          </cell>
          <cell r="M1105">
            <v>36.090000000000003</v>
          </cell>
          <cell r="N1105">
            <v>0</v>
          </cell>
        </row>
        <row r="1106">
          <cell r="C1106">
            <v>0</v>
          </cell>
          <cell r="D1106">
            <v>0</v>
          </cell>
          <cell r="F1106">
            <v>0</v>
          </cell>
          <cell r="G1106">
            <v>0</v>
          </cell>
          <cell r="H1106">
            <v>0</v>
          </cell>
          <cell r="I1106">
            <v>0</v>
          </cell>
          <cell r="M1106">
            <v>36.090000000000003</v>
          </cell>
          <cell r="N1106">
            <v>0</v>
          </cell>
        </row>
        <row r="1107">
          <cell r="C1107">
            <v>0</v>
          </cell>
          <cell r="D1107">
            <v>0</v>
          </cell>
          <cell r="F1107">
            <v>0</v>
          </cell>
          <cell r="G1107">
            <v>0</v>
          </cell>
          <cell r="H1107">
            <v>0</v>
          </cell>
          <cell r="I1107">
            <v>0</v>
          </cell>
          <cell r="M1107">
            <v>36.090000000000003</v>
          </cell>
          <cell r="N1107">
            <v>0</v>
          </cell>
        </row>
        <row r="1108">
          <cell r="C1108">
            <v>0</v>
          </cell>
          <cell r="D1108">
            <v>0</v>
          </cell>
          <cell r="F1108">
            <v>0</v>
          </cell>
          <cell r="G1108">
            <v>0</v>
          </cell>
          <cell r="H1108">
            <v>0</v>
          </cell>
          <cell r="I1108">
            <v>0</v>
          </cell>
          <cell r="M1108">
            <v>36.090000000000003</v>
          </cell>
          <cell r="N1108">
            <v>0</v>
          </cell>
        </row>
        <row r="1109">
          <cell r="C1109">
            <v>0</v>
          </cell>
          <cell r="D1109">
            <v>0</v>
          </cell>
          <cell r="F1109">
            <v>0</v>
          </cell>
          <cell r="G1109">
            <v>0</v>
          </cell>
          <cell r="H1109">
            <v>0</v>
          </cell>
          <cell r="I1109">
            <v>0</v>
          </cell>
          <cell r="M1109">
            <v>36.090000000000003</v>
          </cell>
          <cell r="N1109">
            <v>0</v>
          </cell>
        </row>
        <row r="1110">
          <cell r="C1110">
            <v>0</v>
          </cell>
          <cell r="D1110">
            <v>0</v>
          </cell>
          <cell r="F1110">
            <v>0</v>
          </cell>
          <cell r="G1110">
            <v>0</v>
          </cell>
          <cell r="H1110">
            <v>0</v>
          </cell>
          <cell r="I1110">
            <v>0</v>
          </cell>
          <cell r="M1110">
            <v>36.090000000000003</v>
          </cell>
          <cell r="N1110">
            <v>0</v>
          </cell>
        </row>
        <row r="1111">
          <cell r="C1111">
            <v>0</v>
          </cell>
          <cell r="D1111">
            <v>0</v>
          </cell>
          <cell r="F1111">
            <v>0</v>
          </cell>
          <cell r="G1111">
            <v>0</v>
          </cell>
          <cell r="H1111">
            <v>0</v>
          </cell>
          <cell r="I1111">
            <v>0</v>
          </cell>
          <cell r="M1111">
            <v>36.090000000000003</v>
          </cell>
          <cell r="N1111">
            <v>0</v>
          </cell>
        </row>
        <row r="1112">
          <cell r="C1112">
            <v>0</v>
          </cell>
          <cell r="D1112">
            <v>0</v>
          </cell>
          <cell r="F1112">
            <v>0</v>
          </cell>
          <cell r="G1112">
            <v>0</v>
          </cell>
          <cell r="H1112">
            <v>0</v>
          </cell>
          <cell r="I1112">
            <v>0</v>
          </cell>
          <cell r="M1112">
            <v>36.090000000000003</v>
          </cell>
          <cell r="N1112">
            <v>0</v>
          </cell>
        </row>
        <row r="1113">
          <cell r="C1113" t="str">
            <v xml:space="preserve">TOTAL </v>
          </cell>
          <cell r="I1113">
            <v>23.55</v>
          </cell>
        </row>
        <row r="1114">
          <cell r="C1114" t="str">
            <v>BDI %</v>
          </cell>
          <cell r="H1114">
            <v>0</v>
          </cell>
          <cell r="I1114">
            <v>0</v>
          </cell>
        </row>
        <row r="1115">
          <cell r="A1115">
            <v>40</v>
          </cell>
          <cell r="C1115" t="str">
            <v>TOTAL DO SERVIÇO</v>
          </cell>
          <cell r="I1115">
            <v>23.55</v>
          </cell>
          <cell r="K1115" t="e">
            <v>#REF!</v>
          </cell>
          <cell r="L1115" t="e">
            <v>#REF!</v>
          </cell>
        </row>
        <row r="1116">
          <cell r="C1116" t="str">
            <v>AGESPISA - AREAIS</v>
          </cell>
        </row>
        <row r="1118">
          <cell r="C1118" t="str">
            <v>COMPOSIÇÃO DE PREÇO UNITÁRIO</v>
          </cell>
        </row>
        <row r="1120">
          <cell r="B1120">
            <v>41</v>
          </cell>
          <cell r="C1120">
            <v>41</v>
          </cell>
          <cell r="D1120" t="str">
            <v>GRAMA PARA TALUDE DE LAGOA, CONSERVAÇÃO ATÉ 45 DIAS</v>
          </cell>
          <cell r="I1120" t="str">
            <v>M2</v>
          </cell>
          <cell r="K1120">
            <v>10.91</v>
          </cell>
        </row>
        <row r="1122">
          <cell r="C1122" t="str">
            <v>CÓDIGO</v>
          </cell>
          <cell r="D1122" t="str">
            <v>DESCRIÇÃO DO SERVIÇO</v>
          </cell>
          <cell r="F1122" t="str">
            <v>UNIDADE</v>
          </cell>
          <cell r="G1122" t="str">
            <v>COEF.</v>
          </cell>
          <cell r="H1122" t="str">
            <v>PR. UNITÁRIO</v>
          </cell>
          <cell r="I1122" t="str">
            <v>PR. TOTAL</v>
          </cell>
        </row>
        <row r="1123">
          <cell r="C1123" t="str">
            <v>IH0006</v>
          </cell>
          <cell r="D1123" t="str">
            <v>SERVENTE</v>
          </cell>
          <cell r="F1123" t="str">
            <v>H</v>
          </cell>
          <cell r="G1123">
            <v>0.2</v>
          </cell>
          <cell r="H1123">
            <v>4.4723219814241482</v>
          </cell>
          <cell r="I1123">
            <v>0.89</v>
          </cell>
          <cell r="K1123" t="str">
            <v>IH0006</v>
          </cell>
          <cell r="L1123">
            <v>0.2</v>
          </cell>
          <cell r="M1123">
            <v>10.91</v>
          </cell>
          <cell r="N1123">
            <v>2.1819999999999999</v>
          </cell>
        </row>
        <row r="1124">
          <cell r="C1124" t="str">
            <v>IH0096</v>
          </cell>
          <cell r="D1124" t="str">
            <v>JARDINEIRO</v>
          </cell>
          <cell r="F1124" t="str">
            <v>H</v>
          </cell>
          <cell r="G1124">
            <v>0.2</v>
          </cell>
          <cell r="H1124">
            <v>6.2786377708978325</v>
          </cell>
          <cell r="I1124">
            <v>1.26</v>
          </cell>
          <cell r="K1124" t="str">
            <v>IH0096</v>
          </cell>
          <cell r="L1124">
            <v>0.2</v>
          </cell>
          <cell r="M1124">
            <v>10.91</v>
          </cell>
          <cell r="N1124">
            <v>2.1819999999999999</v>
          </cell>
        </row>
        <row r="1125">
          <cell r="C1125" t="str">
            <v>IM5287</v>
          </cell>
          <cell r="D1125" t="str">
            <v>GRAMA TIPO BATATAIS EM PLACA</v>
          </cell>
          <cell r="F1125" t="str">
            <v>M2</v>
          </cell>
          <cell r="G1125">
            <v>1</v>
          </cell>
          <cell r="H1125">
            <v>4.1500000000000004</v>
          </cell>
          <cell r="I1125">
            <v>4.1500000000000004</v>
          </cell>
          <cell r="K1125" t="str">
            <v>IM5287</v>
          </cell>
          <cell r="L1125">
            <v>1</v>
          </cell>
          <cell r="M1125">
            <v>10.91</v>
          </cell>
          <cell r="N1125">
            <v>10.91</v>
          </cell>
        </row>
        <row r="1126">
          <cell r="C1126" t="str">
            <v>IM6056</v>
          </cell>
          <cell r="D1126" t="str">
            <v>TERRA VEGETAL</v>
          </cell>
          <cell r="F1126" t="str">
            <v>M3</v>
          </cell>
          <cell r="G1126">
            <v>1.4999999999999999E-2</v>
          </cell>
          <cell r="H1126">
            <v>21.61</v>
          </cell>
          <cell r="I1126">
            <v>0.32</v>
          </cell>
          <cell r="K1126" t="str">
            <v>IM6056</v>
          </cell>
          <cell r="L1126">
            <v>1.4999999999999999E-2</v>
          </cell>
          <cell r="M1126">
            <v>10.91</v>
          </cell>
          <cell r="N1126">
            <v>0.16364999999999999</v>
          </cell>
        </row>
        <row r="1127">
          <cell r="C1127">
            <v>0</v>
          </cell>
          <cell r="D1127">
            <v>0</v>
          </cell>
          <cell r="F1127">
            <v>0</v>
          </cell>
          <cell r="G1127">
            <v>0</v>
          </cell>
          <cell r="H1127">
            <v>0</v>
          </cell>
          <cell r="I1127">
            <v>0</v>
          </cell>
          <cell r="M1127">
            <v>10.91</v>
          </cell>
          <cell r="N1127">
            <v>0</v>
          </cell>
        </row>
        <row r="1128">
          <cell r="C1128">
            <v>0</v>
          </cell>
          <cell r="D1128">
            <v>0</v>
          </cell>
          <cell r="F1128">
            <v>0</v>
          </cell>
          <cell r="G1128">
            <v>0</v>
          </cell>
          <cell r="H1128">
            <v>0</v>
          </cell>
          <cell r="I1128">
            <v>0</v>
          </cell>
          <cell r="M1128">
            <v>10.91</v>
          </cell>
          <cell r="N1128">
            <v>0</v>
          </cell>
        </row>
        <row r="1129">
          <cell r="C1129">
            <v>0</v>
          </cell>
          <cell r="D1129">
            <v>0</v>
          </cell>
          <cell r="F1129">
            <v>0</v>
          </cell>
          <cell r="G1129">
            <v>0</v>
          </cell>
          <cell r="H1129">
            <v>0</v>
          </cell>
          <cell r="I1129">
            <v>0</v>
          </cell>
          <cell r="M1129">
            <v>10.91</v>
          </cell>
          <cell r="N1129">
            <v>0</v>
          </cell>
        </row>
        <row r="1130">
          <cell r="C1130">
            <v>0</v>
          </cell>
          <cell r="D1130">
            <v>0</v>
          </cell>
          <cell r="F1130">
            <v>0</v>
          </cell>
          <cell r="G1130">
            <v>0</v>
          </cell>
          <cell r="H1130">
            <v>0</v>
          </cell>
          <cell r="I1130">
            <v>0</v>
          </cell>
          <cell r="M1130">
            <v>10.91</v>
          </cell>
          <cell r="N1130">
            <v>0</v>
          </cell>
        </row>
        <row r="1131">
          <cell r="C1131">
            <v>0</v>
          </cell>
          <cell r="D1131">
            <v>0</v>
          </cell>
          <cell r="F1131">
            <v>0</v>
          </cell>
          <cell r="G1131">
            <v>0</v>
          </cell>
          <cell r="H1131">
            <v>0</v>
          </cell>
          <cell r="I1131">
            <v>0</v>
          </cell>
          <cell r="M1131">
            <v>10.91</v>
          </cell>
          <cell r="N1131">
            <v>0</v>
          </cell>
        </row>
        <row r="1132">
          <cell r="C1132">
            <v>0</v>
          </cell>
          <cell r="D1132">
            <v>0</v>
          </cell>
          <cell r="F1132">
            <v>0</v>
          </cell>
          <cell r="G1132">
            <v>0</v>
          </cell>
          <cell r="H1132">
            <v>0</v>
          </cell>
          <cell r="I1132">
            <v>0</v>
          </cell>
          <cell r="M1132">
            <v>10.91</v>
          </cell>
          <cell r="N1132">
            <v>0</v>
          </cell>
        </row>
        <row r="1133">
          <cell r="C1133">
            <v>0</v>
          </cell>
          <cell r="D1133">
            <v>0</v>
          </cell>
          <cell r="F1133">
            <v>0</v>
          </cell>
          <cell r="G1133">
            <v>0</v>
          </cell>
          <cell r="H1133">
            <v>0</v>
          </cell>
          <cell r="I1133">
            <v>0</v>
          </cell>
          <cell r="M1133">
            <v>10.91</v>
          </cell>
          <cell r="N1133">
            <v>0</v>
          </cell>
        </row>
        <row r="1134">
          <cell r="C1134">
            <v>0</v>
          </cell>
          <cell r="D1134">
            <v>0</v>
          </cell>
          <cell r="F1134">
            <v>0</v>
          </cell>
          <cell r="G1134">
            <v>0</v>
          </cell>
          <cell r="H1134">
            <v>0</v>
          </cell>
          <cell r="I1134">
            <v>0</v>
          </cell>
          <cell r="M1134">
            <v>10.91</v>
          </cell>
          <cell r="N1134">
            <v>0</v>
          </cell>
        </row>
        <row r="1135">
          <cell r="C1135">
            <v>0</v>
          </cell>
          <cell r="D1135">
            <v>0</v>
          </cell>
          <cell r="F1135">
            <v>0</v>
          </cell>
          <cell r="G1135">
            <v>0</v>
          </cell>
          <cell r="H1135">
            <v>0</v>
          </cell>
          <cell r="I1135">
            <v>0</v>
          </cell>
          <cell r="M1135">
            <v>10.91</v>
          </cell>
          <cell r="N1135">
            <v>0</v>
          </cell>
        </row>
        <row r="1136">
          <cell r="C1136">
            <v>0</v>
          </cell>
          <cell r="D1136">
            <v>0</v>
          </cell>
          <cell r="F1136">
            <v>0</v>
          </cell>
          <cell r="G1136">
            <v>0</v>
          </cell>
          <cell r="H1136">
            <v>0</v>
          </cell>
          <cell r="I1136">
            <v>0</v>
          </cell>
          <cell r="M1136">
            <v>10.91</v>
          </cell>
          <cell r="N1136">
            <v>0</v>
          </cell>
        </row>
        <row r="1137">
          <cell r="C1137">
            <v>0</v>
          </cell>
          <cell r="D1137">
            <v>0</v>
          </cell>
          <cell r="F1137">
            <v>0</v>
          </cell>
          <cell r="G1137">
            <v>0</v>
          </cell>
          <cell r="H1137">
            <v>0</v>
          </cell>
          <cell r="I1137">
            <v>0</v>
          </cell>
          <cell r="M1137">
            <v>10.91</v>
          </cell>
          <cell r="N1137">
            <v>0</v>
          </cell>
        </row>
        <row r="1138">
          <cell r="C1138">
            <v>0</v>
          </cell>
          <cell r="D1138">
            <v>0</v>
          </cell>
          <cell r="F1138">
            <v>0</v>
          </cell>
          <cell r="G1138">
            <v>0</v>
          </cell>
          <cell r="H1138">
            <v>0</v>
          </cell>
          <cell r="I1138">
            <v>0</v>
          </cell>
          <cell r="M1138">
            <v>10.91</v>
          </cell>
          <cell r="N1138">
            <v>0</v>
          </cell>
        </row>
        <row r="1139">
          <cell r="C1139">
            <v>0</v>
          </cell>
          <cell r="D1139">
            <v>0</v>
          </cell>
          <cell r="F1139">
            <v>0</v>
          </cell>
          <cell r="G1139">
            <v>0</v>
          </cell>
          <cell r="H1139">
            <v>0</v>
          </cell>
          <cell r="I1139">
            <v>0</v>
          </cell>
          <cell r="M1139">
            <v>10.91</v>
          </cell>
          <cell r="N1139">
            <v>0</v>
          </cell>
        </row>
        <row r="1140">
          <cell r="C1140">
            <v>0</v>
          </cell>
          <cell r="D1140">
            <v>0</v>
          </cell>
          <cell r="F1140">
            <v>0</v>
          </cell>
          <cell r="G1140">
            <v>0</v>
          </cell>
          <cell r="H1140">
            <v>0</v>
          </cell>
          <cell r="I1140">
            <v>0</v>
          </cell>
          <cell r="M1140">
            <v>10.91</v>
          </cell>
          <cell r="N1140">
            <v>0</v>
          </cell>
        </row>
        <row r="1141">
          <cell r="C1141">
            <v>0</v>
          </cell>
          <cell r="D1141">
            <v>0</v>
          </cell>
          <cell r="F1141">
            <v>0</v>
          </cell>
          <cell r="G1141">
            <v>0</v>
          </cell>
          <cell r="H1141">
            <v>0</v>
          </cell>
          <cell r="I1141">
            <v>0</v>
          </cell>
          <cell r="M1141">
            <v>10.91</v>
          </cell>
          <cell r="N1141">
            <v>0</v>
          </cell>
        </row>
        <row r="1142">
          <cell r="C1142">
            <v>0</v>
          </cell>
          <cell r="D1142">
            <v>0</v>
          </cell>
          <cell r="F1142">
            <v>0</v>
          </cell>
          <cell r="G1142">
            <v>0</v>
          </cell>
          <cell r="H1142">
            <v>0</v>
          </cell>
          <cell r="I1142">
            <v>0</v>
          </cell>
          <cell r="M1142">
            <v>10.91</v>
          </cell>
          <cell r="N1142">
            <v>0</v>
          </cell>
        </row>
        <row r="1143">
          <cell r="C1143">
            <v>0</v>
          </cell>
          <cell r="D1143">
            <v>0</v>
          </cell>
          <cell r="F1143">
            <v>0</v>
          </cell>
          <cell r="G1143">
            <v>0</v>
          </cell>
          <cell r="H1143">
            <v>0</v>
          </cell>
          <cell r="I1143">
            <v>0</v>
          </cell>
          <cell r="M1143">
            <v>10.91</v>
          </cell>
          <cell r="N1143">
            <v>0</v>
          </cell>
        </row>
        <row r="1144">
          <cell r="C1144" t="str">
            <v xml:space="preserve">TOTAL </v>
          </cell>
          <cell r="I1144">
            <v>6.620000000000001</v>
          </cell>
        </row>
        <row r="1145">
          <cell r="C1145" t="str">
            <v>BDI %</v>
          </cell>
          <cell r="H1145">
            <v>0</v>
          </cell>
          <cell r="I1145">
            <v>0</v>
          </cell>
        </row>
        <row r="1146">
          <cell r="A1146">
            <v>41</v>
          </cell>
          <cell r="C1146" t="str">
            <v>TOTAL DO SERVIÇO</v>
          </cell>
          <cell r="I1146">
            <v>6.620000000000001</v>
          </cell>
          <cell r="K1146">
            <v>10.91</v>
          </cell>
          <cell r="L1146">
            <v>-0.39321723189734181</v>
          </cell>
        </row>
        <row r="1147">
          <cell r="C1147" t="str">
            <v>AGESPISA - AREAIS</v>
          </cell>
        </row>
        <row r="1149">
          <cell r="C1149" t="str">
            <v>COMPOSIÇÃO DE PREÇO UNITÁRIO</v>
          </cell>
        </row>
        <row r="1151">
          <cell r="B1151">
            <v>42</v>
          </cell>
          <cell r="C1151">
            <v>42</v>
          </cell>
          <cell r="D1151" t="str">
            <v xml:space="preserve">ESCORAMENTO DE VALAS (PONTALETEAMENTO) </v>
          </cell>
          <cell r="I1151" t="str">
            <v>M2</v>
          </cell>
          <cell r="K1151">
            <v>5.03</v>
          </cell>
        </row>
        <row r="1153">
          <cell r="C1153" t="str">
            <v>CÓDIGO</v>
          </cell>
          <cell r="D1153" t="str">
            <v>DESCRIÇÃO DO SERVIÇO</v>
          </cell>
          <cell r="F1153" t="str">
            <v>UNIDADE</v>
          </cell>
          <cell r="G1153" t="str">
            <v>COEF.</v>
          </cell>
          <cell r="H1153" t="str">
            <v>PR. UNITÁRIO</v>
          </cell>
          <cell r="I1153" t="str">
            <v>PR. TOTAL</v>
          </cell>
        </row>
        <row r="1154">
          <cell r="C1154" t="str">
            <v>IH0006</v>
          </cell>
          <cell r="D1154" t="str">
            <v>SERVENTE</v>
          </cell>
          <cell r="F1154" t="str">
            <v>H</v>
          </cell>
          <cell r="G1154">
            <v>0.2666</v>
          </cell>
          <cell r="H1154">
            <v>4.4723219814241482</v>
          </cell>
          <cell r="I1154">
            <v>1.19</v>
          </cell>
          <cell r="K1154" t="str">
            <v>IH0006</v>
          </cell>
          <cell r="L1154">
            <v>0.2666</v>
          </cell>
          <cell r="M1154">
            <v>5.03</v>
          </cell>
          <cell r="N1154">
            <v>1.3409980000000001</v>
          </cell>
        </row>
        <row r="1155">
          <cell r="C1155" t="str">
            <v>IH0070</v>
          </cell>
          <cell r="D1155" t="str">
            <v>CARPINTEIRO</v>
          </cell>
          <cell r="F1155" t="str">
            <v>H</v>
          </cell>
          <cell r="G1155">
            <v>0.15</v>
          </cell>
          <cell r="H1155">
            <v>6.2786377708978325</v>
          </cell>
          <cell r="I1155">
            <v>0.94</v>
          </cell>
          <cell r="K1155" t="str">
            <v>IH0070</v>
          </cell>
          <cell r="L1155">
            <v>0.15</v>
          </cell>
          <cell r="M1155">
            <v>5.03</v>
          </cell>
          <cell r="N1155">
            <v>0.75450000000000006</v>
          </cell>
        </row>
        <row r="1156">
          <cell r="C1156" t="str">
            <v>IM3697</v>
          </cell>
          <cell r="D1156" t="str">
            <v>ESTRONCA DE EUCALIPTO 20 cm    COM CASCA</v>
          </cell>
          <cell r="F1156" t="str">
            <v>M</v>
          </cell>
          <cell r="G1156">
            <v>5.9200000000000003E-2</v>
          </cell>
          <cell r="H1156">
            <v>5.81</v>
          </cell>
          <cell r="I1156">
            <v>0.34</v>
          </cell>
          <cell r="K1156" t="str">
            <v>IM3697</v>
          </cell>
          <cell r="L1156">
            <v>5.9200000000000003E-2</v>
          </cell>
          <cell r="M1156">
            <v>5.03</v>
          </cell>
          <cell r="N1156">
            <v>0.29777600000000004</v>
          </cell>
        </row>
        <row r="1157">
          <cell r="C1157" t="str">
            <v>IM3698</v>
          </cell>
          <cell r="D1157" t="str">
            <v>PRANCHA DE PEROBA 2.7 X 30 CM</v>
          </cell>
          <cell r="F1157" t="str">
            <v>M</v>
          </cell>
          <cell r="G1157">
            <v>0.1111</v>
          </cell>
          <cell r="H1157">
            <v>10.199999999999999</v>
          </cell>
          <cell r="I1157">
            <v>1.1299999999999999</v>
          </cell>
          <cell r="K1157" t="str">
            <v>IM3698</v>
          </cell>
          <cell r="L1157">
            <v>0.1111</v>
          </cell>
          <cell r="M1157">
            <v>5.03</v>
          </cell>
          <cell r="N1157">
            <v>0.55883300000000002</v>
          </cell>
        </row>
        <row r="1158">
          <cell r="C1158">
            <v>0</v>
          </cell>
          <cell r="D1158">
            <v>0</v>
          </cell>
          <cell r="F1158">
            <v>0</v>
          </cell>
          <cell r="G1158">
            <v>0</v>
          </cell>
          <cell r="H1158">
            <v>0</v>
          </cell>
          <cell r="I1158">
            <v>0</v>
          </cell>
          <cell r="M1158">
            <v>5.03</v>
          </cell>
          <cell r="N1158">
            <v>0</v>
          </cell>
        </row>
        <row r="1159">
          <cell r="C1159">
            <v>0</v>
          </cell>
          <cell r="D1159">
            <v>0</v>
          </cell>
          <cell r="F1159">
            <v>0</v>
          </cell>
          <cell r="G1159">
            <v>0</v>
          </cell>
          <cell r="H1159">
            <v>0</v>
          </cell>
          <cell r="I1159">
            <v>0</v>
          </cell>
          <cell r="M1159">
            <v>5.03</v>
          </cell>
          <cell r="N1159">
            <v>0</v>
          </cell>
        </row>
        <row r="1160">
          <cell r="C1160">
            <v>0</v>
          </cell>
          <cell r="D1160">
            <v>0</v>
          </cell>
          <cell r="F1160">
            <v>0</v>
          </cell>
          <cell r="G1160">
            <v>0</v>
          </cell>
          <cell r="H1160">
            <v>0</v>
          </cell>
          <cell r="I1160">
            <v>0</v>
          </cell>
          <cell r="M1160">
            <v>5.03</v>
          </cell>
          <cell r="N1160">
            <v>0</v>
          </cell>
        </row>
        <row r="1161">
          <cell r="C1161">
            <v>0</v>
          </cell>
          <cell r="D1161">
            <v>0</v>
          </cell>
          <cell r="F1161">
            <v>0</v>
          </cell>
          <cell r="G1161">
            <v>0</v>
          </cell>
          <cell r="H1161">
            <v>0</v>
          </cell>
          <cell r="I1161">
            <v>0</v>
          </cell>
          <cell r="M1161">
            <v>5.03</v>
          </cell>
          <cell r="N1161">
            <v>0</v>
          </cell>
        </row>
        <row r="1162">
          <cell r="C1162">
            <v>0</v>
          </cell>
          <cell r="D1162">
            <v>0</v>
          </cell>
          <cell r="F1162">
            <v>0</v>
          </cell>
          <cell r="G1162">
            <v>0</v>
          </cell>
          <cell r="H1162">
            <v>0</v>
          </cell>
          <cell r="I1162">
            <v>0</v>
          </cell>
          <cell r="M1162">
            <v>5.03</v>
          </cell>
          <cell r="N1162">
            <v>0</v>
          </cell>
        </row>
        <row r="1163">
          <cell r="C1163">
            <v>0</v>
          </cell>
          <cell r="D1163">
            <v>0</v>
          </cell>
          <cell r="F1163">
            <v>0</v>
          </cell>
          <cell r="G1163">
            <v>0</v>
          </cell>
          <cell r="H1163">
            <v>0</v>
          </cell>
          <cell r="I1163">
            <v>0</v>
          </cell>
          <cell r="M1163">
            <v>5.03</v>
          </cell>
          <cell r="N1163">
            <v>0</v>
          </cell>
        </row>
        <row r="1164">
          <cell r="C1164">
            <v>0</v>
          </cell>
          <cell r="D1164">
            <v>0</v>
          </cell>
          <cell r="F1164">
            <v>0</v>
          </cell>
          <cell r="G1164">
            <v>0</v>
          </cell>
          <cell r="H1164">
            <v>0</v>
          </cell>
          <cell r="I1164">
            <v>0</v>
          </cell>
          <cell r="M1164">
            <v>5.03</v>
          </cell>
          <cell r="N1164">
            <v>0</v>
          </cell>
        </row>
        <row r="1165">
          <cell r="C1165">
            <v>0</v>
          </cell>
          <cell r="D1165">
            <v>0</v>
          </cell>
          <cell r="F1165">
            <v>0</v>
          </cell>
          <cell r="G1165">
            <v>0</v>
          </cell>
          <cell r="H1165">
            <v>0</v>
          </cell>
          <cell r="I1165">
            <v>0</v>
          </cell>
          <cell r="M1165">
            <v>5.03</v>
          </cell>
          <cell r="N1165">
            <v>0</v>
          </cell>
        </row>
        <row r="1166">
          <cell r="C1166">
            <v>0</v>
          </cell>
          <cell r="D1166">
            <v>0</v>
          </cell>
          <cell r="F1166">
            <v>0</v>
          </cell>
          <cell r="G1166">
            <v>0</v>
          </cell>
          <cell r="H1166">
            <v>0</v>
          </cell>
          <cell r="I1166">
            <v>0</v>
          </cell>
          <cell r="M1166">
            <v>5.03</v>
          </cell>
          <cell r="N1166">
            <v>0</v>
          </cell>
        </row>
        <row r="1167">
          <cell r="C1167">
            <v>0</v>
          </cell>
          <cell r="D1167">
            <v>0</v>
          </cell>
          <cell r="F1167">
            <v>0</v>
          </cell>
          <cell r="G1167">
            <v>0</v>
          </cell>
          <cell r="H1167">
            <v>0</v>
          </cell>
          <cell r="I1167">
            <v>0</v>
          </cell>
          <cell r="M1167">
            <v>5.03</v>
          </cell>
          <cell r="N1167">
            <v>0</v>
          </cell>
        </row>
        <row r="1168">
          <cell r="C1168">
            <v>0</v>
          </cell>
          <cell r="D1168">
            <v>0</v>
          </cell>
          <cell r="F1168">
            <v>0</v>
          </cell>
          <cell r="G1168">
            <v>0</v>
          </cell>
          <cell r="H1168">
            <v>0</v>
          </cell>
          <cell r="I1168">
            <v>0</v>
          </cell>
          <cell r="M1168">
            <v>5.03</v>
          </cell>
          <cell r="N1168">
            <v>0</v>
          </cell>
        </row>
        <row r="1169">
          <cell r="C1169">
            <v>0</v>
          </cell>
          <cell r="D1169">
            <v>0</v>
          </cell>
          <cell r="F1169">
            <v>0</v>
          </cell>
          <cell r="G1169">
            <v>0</v>
          </cell>
          <cell r="H1169">
            <v>0</v>
          </cell>
          <cell r="I1169">
            <v>0</v>
          </cell>
          <cell r="M1169">
            <v>5.03</v>
          </cell>
          <cell r="N1169">
            <v>0</v>
          </cell>
        </row>
        <row r="1170">
          <cell r="C1170">
            <v>0</v>
          </cell>
          <cell r="D1170">
            <v>0</v>
          </cell>
          <cell r="F1170">
            <v>0</v>
          </cell>
          <cell r="G1170">
            <v>0</v>
          </cell>
          <cell r="H1170">
            <v>0</v>
          </cell>
          <cell r="I1170">
            <v>0</v>
          </cell>
          <cell r="M1170">
            <v>5.03</v>
          </cell>
          <cell r="N1170">
            <v>0</v>
          </cell>
        </row>
        <row r="1171">
          <cell r="C1171">
            <v>0</v>
          </cell>
          <cell r="D1171">
            <v>0</v>
          </cell>
          <cell r="F1171">
            <v>0</v>
          </cell>
          <cell r="G1171">
            <v>0</v>
          </cell>
          <cell r="H1171">
            <v>0</v>
          </cell>
          <cell r="I1171">
            <v>0</v>
          </cell>
          <cell r="M1171">
            <v>5.03</v>
          </cell>
          <cell r="N1171">
            <v>0</v>
          </cell>
        </row>
        <row r="1172">
          <cell r="C1172">
            <v>0</v>
          </cell>
          <cell r="D1172">
            <v>0</v>
          </cell>
          <cell r="F1172">
            <v>0</v>
          </cell>
          <cell r="G1172">
            <v>0</v>
          </cell>
          <cell r="H1172">
            <v>0</v>
          </cell>
          <cell r="I1172">
            <v>0</v>
          </cell>
          <cell r="M1172">
            <v>5.03</v>
          </cell>
          <cell r="N1172">
            <v>0</v>
          </cell>
        </row>
        <row r="1173">
          <cell r="C1173">
            <v>0</v>
          </cell>
          <cell r="D1173">
            <v>0</v>
          </cell>
          <cell r="F1173">
            <v>0</v>
          </cell>
          <cell r="G1173">
            <v>0</v>
          </cell>
          <cell r="H1173">
            <v>0</v>
          </cell>
          <cell r="I1173">
            <v>0</v>
          </cell>
          <cell r="M1173">
            <v>5.03</v>
          </cell>
          <cell r="N1173">
            <v>0</v>
          </cell>
        </row>
        <row r="1174">
          <cell r="C1174">
            <v>0</v>
          </cell>
          <cell r="D1174">
            <v>0</v>
          </cell>
          <cell r="F1174">
            <v>0</v>
          </cell>
          <cell r="G1174">
            <v>0</v>
          </cell>
          <cell r="H1174">
            <v>0</v>
          </cell>
          <cell r="I1174">
            <v>0</v>
          </cell>
          <cell r="M1174">
            <v>5.03</v>
          </cell>
          <cell r="N1174">
            <v>0</v>
          </cell>
        </row>
        <row r="1175">
          <cell r="C1175" t="str">
            <v xml:space="preserve">TOTAL </v>
          </cell>
          <cell r="I1175">
            <v>3.5999999999999996</v>
          </cell>
        </row>
        <row r="1176">
          <cell r="C1176" t="str">
            <v>BDI %</v>
          </cell>
          <cell r="H1176">
            <v>0</v>
          </cell>
          <cell r="I1176">
            <v>0</v>
          </cell>
        </row>
        <row r="1177">
          <cell r="A1177">
            <v>42</v>
          </cell>
          <cell r="C1177" t="str">
            <v>TOTAL DO SERVIÇO</v>
          </cell>
          <cell r="I1177">
            <v>3.5999999999999996</v>
          </cell>
          <cell r="K1177">
            <v>5.03</v>
          </cell>
          <cell r="L1177">
            <v>-0.28429423459244541</v>
          </cell>
        </row>
        <row r="1178">
          <cell r="C1178" t="str">
            <v>AGESPISA - AREAIS</v>
          </cell>
        </row>
        <row r="1180">
          <cell r="C1180" t="str">
            <v>COMPOSIÇÃO DE PREÇO UNITÁRIO</v>
          </cell>
        </row>
        <row r="1182">
          <cell r="B1182">
            <v>43</v>
          </cell>
          <cell r="C1182">
            <v>43</v>
          </cell>
          <cell r="D1182" t="str">
            <v>CADASTRO DE REDE DE ESGOTO/EMISSÁRIO/DRENAGEM (MEIO MAGNÉTICO)</v>
          </cell>
          <cell r="I1182" t="str">
            <v>M</v>
          </cell>
          <cell r="K1182">
            <v>1.06</v>
          </cell>
        </row>
        <row r="1184">
          <cell r="C1184" t="str">
            <v>CÓDIGO</v>
          </cell>
          <cell r="D1184" t="str">
            <v>DESCRIÇÃO DO SERVIÇO</v>
          </cell>
          <cell r="F1184" t="str">
            <v>UNIDADE</v>
          </cell>
          <cell r="G1184" t="str">
            <v>COEF.</v>
          </cell>
          <cell r="H1184" t="str">
            <v>PR. UNITÁRIO</v>
          </cell>
          <cell r="I1184" t="str">
            <v>PR. TOTAL</v>
          </cell>
        </row>
        <row r="1185">
          <cell r="C1185" t="str">
            <v>IH0007</v>
          </cell>
          <cell r="D1185" t="str">
            <v>TOPÓGRAFO</v>
          </cell>
          <cell r="F1185" t="str">
            <v>H</v>
          </cell>
          <cell r="G1185">
            <v>1.7000000000000001E-2</v>
          </cell>
          <cell r="H1185">
            <v>9.8236532507739955</v>
          </cell>
          <cell r="I1185">
            <v>0.17</v>
          </cell>
          <cell r="K1185" t="str">
            <v>IH0007</v>
          </cell>
          <cell r="L1185">
            <v>1.7000000000000001E-2</v>
          </cell>
          <cell r="M1185">
            <v>1.06</v>
          </cell>
          <cell r="N1185">
            <v>1.8020000000000001E-2</v>
          </cell>
        </row>
        <row r="1186">
          <cell r="C1186" t="str">
            <v>IH0107</v>
          </cell>
          <cell r="D1186" t="str">
            <v>AJUDANTE</v>
          </cell>
          <cell r="F1186" t="str">
            <v>H</v>
          </cell>
          <cell r="G1186">
            <v>1.7000000000000001E-2</v>
          </cell>
          <cell r="H1186">
            <v>4.4723219814241482</v>
          </cell>
          <cell r="I1186">
            <v>0.08</v>
          </cell>
          <cell r="K1186" t="str">
            <v>IH0107</v>
          </cell>
          <cell r="L1186">
            <v>1.7000000000000001E-2</v>
          </cell>
          <cell r="M1186">
            <v>1.06</v>
          </cell>
          <cell r="N1186">
            <v>1.8020000000000001E-2</v>
          </cell>
        </row>
        <row r="1187">
          <cell r="C1187" t="str">
            <v>IH0133</v>
          </cell>
          <cell r="D1187" t="str">
            <v>DESENHISTA</v>
          </cell>
          <cell r="F1187" t="str">
            <v>H</v>
          </cell>
          <cell r="G1187">
            <v>1E-3</v>
          </cell>
          <cell r="H1187">
            <v>13.50390092879257</v>
          </cell>
          <cell r="I1187">
            <v>0.01</v>
          </cell>
          <cell r="K1187" t="str">
            <v>IH0133</v>
          </cell>
          <cell r="L1187">
            <v>1E-3</v>
          </cell>
          <cell r="M1187">
            <v>1.06</v>
          </cell>
          <cell r="N1187">
            <v>1.0600000000000002E-3</v>
          </cell>
        </row>
        <row r="1188">
          <cell r="C1188" t="str">
            <v>IH0167</v>
          </cell>
          <cell r="D1188" t="str">
            <v>OPERADOR DE COMPUTADOR</v>
          </cell>
          <cell r="F1188" t="str">
            <v>H</v>
          </cell>
          <cell r="G1188">
            <v>1.14E-2</v>
          </cell>
          <cell r="H1188">
            <v>13.50390092879257</v>
          </cell>
          <cell r="I1188">
            <v>0.15</v>
          </cell>
          <cell r="K1188" t="str">
            <v>IH0167</v>
          </cell>
          <cell r="L1188">
            <v>1.14E-2</v>
          </cell>
          <cell r="M1188">
            <v>1.06</v>
          </cell>
          <cell r="N1188">
            <v>1.2084000000000001E-2</v>
          </cell>
        </row>
        <row r="1189">
          <cell r="C1189" t="str">
            <v>IM4948</v>
          </cell>
          <cell r="D1189" t="str">
            <v>COPIA HELIOGRAFICA</v>
          </cell>
          <cell r="F1189" t="str">
            <v>M2</v>
          </cell>
          <cell r="G1189">
            <v>5.0000000000000001E-3</v>
          </cell>
          <cell r="H1189">
            <v>6</v>
          </cell>
          <cell r="I1189">
            <v>0.03</v>
          </cell>
          <cell r="K1189" t="str">
            <v>IM4948</v>
          </cell>
          <cell r="L1189">
            <v>5.0000000000000001E-3</v>
          </cell>
          <cell r="M1189">
            <v>1.06</v>
          </cell>
          <cell r="N1189">
            <v>5.3E-3</v>
          </cell>
        </row>
        <row r="1190">
          <cell r="C1190" t="str">
            <v>IM6321</v>
          </cell>
          <cell r="D1190" t="str">
            <v>PAPEL VEGETAL GRAMATURA 90/95g</v>
          </cell>
          <cell r="F1190" t="str">
            <v>M2</v>
          </cell>
          <cell r="G1190">
            <v>1.7000000000000001E-2</v>
          </cell>
          <cell r="H1190">
            <v>6</v>
          </cell>
          <cell r="I1190">
            <v>0.1</v>
          </cell>
          <cell r="K1190" t="str">
            <v>IM6321</v>
          </cell>
          <cell r="L1190">
            <v>1.7000000000000001E-2</v>
          </cell>
          <cell r="M1190">
            <v>1.06</v>
          </cell>
          <cell r="N1190">
            <v>1.8020000000000001E-2</v>
          </cell>
        </row>
        <row r="1191">
          <cell r="C1191" t="str">
            <v>IN0616</v>
          </cell>
          <cell r="D1191" t="str">
            <v>VE-CULO UTILIT-RIO KOMBI (CHP)</v>
          </cell>
          <cell r="F1191" t="str">
            <v>H</v>
          </cell>
          <cell r="G1191">
            <v>4.0000000000000001E-3</v>
          </cell>
          <cell r="H1191">
            <v>41.93</v>
          </cell>
          <cell r="I1191">
            <v>0.17</v>
          </cell>
          <cell r="K1191" t="str">
            <v>IN0616</v>
          </cell>
          <cell r="L1191">
            <v>4.0000000000000001E-3</v>
          </cell>
          <cell r="M1191">
            <v>1.06</v>
          </cell>
          <cell r="N1191">
            <v>4.2400000000000007E-3</v>
          </cell>
        </row>
        <row r="1192">
          <cell r="C1192" t="str">
            <v>IN0668</v>
          </cell>
          <cell r="D1192" t="str">
            <v>COMPUTADOR PENTIUM (CHP)</v>
          </cell>
          <cell r="F1192" t="str">
            <v>H</v>
          </cell>
          <cell r="G1192">
            <v>1.0999999999999999E-2</v>
          </cell>
          <cell r="H1192">
            <v>1.96</v>
          </cell>
          <cell r="I1192">
            <v>0.02</v>
          </cell>
          <cell r="K1192" t="str">
            <v>IN0668</v>
          </cell>
          <cell r="L1192">
            <v>1.0999999999999999E-2</v>
          </cell>
          <cell r="M1192">
            <v>1.06</v>
          </cell>
          <cell r="N1192">
            <v>1.166E-2</v>
          </cell>
        </row>
        <row r="1193">
          <cell r="C1193" t="str">
            <v>IN0669</v>
          </cell>
          <cell r="D1193" t="str">
            <v>PLOTTER (CHP)</v>
          </cell>
          <cell r="F1193" t="str">
            <v>H</v>
          </cell>
          <cell r="G1193">
            <v>1E-3</v>
          </cell>
          <cell r="H1193">
            <v>3.46</v>
          </cell>
          <cell r="I1193">
            <v>0</v>
          </cell>
          <cell r="K1193" t="str">
            <v>IN0669</v>
          </cell>
          <cell r="L1193">
            <v>1E-3</v>
          </cell>
          <cell r="M1193">
            <v>1.06</v>
          </cell>
          <cell r="N1193">
            <v>1.0600000000000002E-3</v>
          </cell>
        </row>
        <row r="1194">
          <cell r="C1194">
            <v>0</v>
          </cell>
          <cell r="D1194">
            <v>0</v>
          </cell>
          <cell r="F1194">
            <v>0</v>
          </cell>
          <cell r="G1194">
            <v>0</v>
          </cell>
          <cell r="H1194">
            <v>0</v>
          </cell>
          <cell r="I1194">
            <v>0</v>
          </cell>
          <cell r="M1194">
            <v>1.06</v>
          </cell>
          <cell r="N1194">
            <v>0</v>
          </cell>
        </row>
        <row r="1195">
          <cell r="C1195">
            <v>0</v>
          </cell>
          <cell r="D1195">
            <v>0</v>
          </cell>
          <cell r="F1195">
            <v>0</v>
          </cell>
          <cell r="G1195">
            <v>0</v>
          </cell>
          <cell r="H1195">
            <v>0</v>
          </cell>
          <cell r="I1195">
            <v>0</v>
          </cell>
          <cell r="M1195">
            <v>1.06</v>
          </cell>
          <cell r="N1195">
            <v>0</v>
          </cell>
        </row>
        <row r="1196">
          <cell r="C1196">
            <v>0</v>
          </cell>
          <cell r="D1196">
            <v>0</v>
          </cell>
          <cell r="F1196">
            <v>0</v>
          </cell>
          <cell r="G1196">
            <v>0</v>
          </cell>
          <cell r="H1196">
            <v>0</v>
          </cell>
          <cell r="I1196">
            <v>0</v>
          </cell>
          <cell r="M1196">
            <v>1.06</v>
          </cell>
          <cell r="N1196">
            <v>0</v>
          </cell>
        </row>
        <row r="1197">
          <cell r="C1197">
            <v>0</v>
          </cell>
          <cell r="D1197">
            <v>0</v>
          </cell>
          <cell r="F1197">
            <v>0</v>
          </cell>
          <cell r="G1197">
            <v>0</v>
          </cell>
          <cell r="H1197">
            <v>0</v>
          </cell>
          <cell r="I1197">
            <v>0</v>
          </cell>
          <cell r="M1197">
            <v>1.06</v>
          </cell>
          <cell r="N1197">
            <v>0</v>
          </cell>
        </row>
        <row r="1198">
          <cell r="C1198">
            <v>0</v>
          </cell>
          <cell r="D1198">
            <v>0</v>
          </cell>
          <cell r="F1198">
            <v>0</v>
          </cell>
          <cell r="G1198">
            <v>0</v>
          </cell>
          <cell r="H1198">
            <v>0</v>
          </cell>
          <cell r="I1198">
            <v>0</v>
          </cell>
          <cell r="M1198">
            <v>1.06</v>
          </cell>
          <cell r="N1198">
            <v>0</v>
          </cell>
        </row>
        <row r="1199">
          <cell r="C1199">
            <v>0</v>
          </cell>
          <cell r="D1199">
            <v>0</v>
          </cell>
          <cell r="F1199">
            <v>0</v>
          </cell>
          <cell r="G1199">
            <v>0</v>
          </cell>
          <cell r="H1199">
            <v>0</v>
          </cell>
          <cell r="I1199">
            <v>0</v>
          </cell>
          <cell r="M1199">
            <v>1.06</v>
          </cell>
          <cell r="N1199">
            <v>0</v>
          </cell>
        </row>
        <row r="1200">
          <cell r="C1200">
            <v>0</v>
          </cell>
          <cell r="D1200">
            <v>0</v>
          </cell>
          <cell r="F1200">
            <v>0</v>
          </cell>
          <cell r="G1200">
            <v>0</v>
          </cell>
          <cell r="H1200">
            <v>0</v>
          </cell>
          <cell r="I1200">
            <v>0</v>
          </cell>
          <cell r="M1200">
            <v>1.06</v>
          </cell>
          <cell r="N1200">
            <v>0</v>
          </cell>
        </row>
        <row r="1201">
          <cell r="C1201">
            <v>0</v>
          </cell>
          <cell r="D1201">
            <v>0</v>
          </cell>
          <cell r="F1201">
            <v>0</v>
          </cell>
          <cell r="G1201">
            <v>0</v>
          </cell>
          <cell r="H1201">
            <v>0</v>
          </cell>
          <cell r="I1201">
            <v>0</v>
          </cell>
          <cell r="M1201">
            <v>1.06</v>
          </cell>
          <cell r="N1201">
            <v>0</v>
          </cell>
        </row>
        <row r="1202">
          <cell r="C1202">
            <v>0</v>
          </cell>
          <cell r="D1202">
            <v>0</v>
          </cell>
          <cell r="F1202">
            <v>0</v>
          </cell>
          <cell r="G1202">
            <v>0</v>
          </cell>
          <cell r="H1202">
            <v>0</v>
          </cell>
          <cell r="I1202">
            <v>0</v>
          </cell>
          <cell r="M1202">
            <v>1.06</v>
          </cell>
          <cell r="N1202">
            <v>0</v>
          </cell>
        </row>
        <row r="1203">
          <cell r="C1203">
            <v>0</v>
          </cell>
          <cell r="D1203">
            <v>0</v>
          </cell>
          <cell r="F1203">
            <v>0</v>
          </cell>
          <cell r="G1203">
            <v>0</v>
          </cell>
          <cell r="H1203">
            <v>0</v>
          </cell>
          <cell r="I1203">
            <v>0</v>
          </cell>
          <cell r="M1203">
            <v>1.06</v>
          </cell>
          <cell r="N1203">
            <v>0</v>
          </cell>
        </row>
        <row r="1204">
          <cell r="C1204">
            <v>0</v>
          </cell>
          <cell r="D1204">
            <v>0</v>
          </cell>
          <cell r="F1204">
            <v>0</v>
          </cell>
          <cell r="G1204">
            <v>0</v>
          </cell>
          <cell r="H1204">
            <v>0</v>
          </cell>
          <cell r="I1204">
            <v>0</v>
          </cell>
          <cell r="M1204">
            <v>1.06</v>
          </cell>
          <cell r="N1204">
            <v>0</v>
          </cell>
        </row>
        <row r="1205">
          <cell r="C1205">
            <v>0</v>
          </cell>
          <cell r="D1205">
            <v>0</v>
          </cell>
          <cell r="F1205">
            <v>0</v>
          </cell>
          <cell r="G1205">
            <v>0</v>
          </cell>
          <cell r="H1205">
            <v>0</v>
          </cell>
          <cell r="I1205">
            <v>0</v>
          </cell>
          <cell r="M1205">
            <v>1.06</v>
          </cell>
          <cell r="N1205">
            <v>0</v>
          </cell>
        </row>
        <row r="1206">
          <cell r="C1206" t="str">
            <v xml:space="preserve">TOTAL </v>
          </cell>
          <cell r="I1206">
            <v>0.73000000000000009</v>
          </cell>
        </row>
        <row r="1207">
          <cell r="C1207" t="str">
            <v>BDI %</v>
          </cell>
          <cell r="H1207">
            <v>0</v>
          </cell>
          <cell r="I1207">
            <v>0</v>
          </cell>
        </row>
        <row r="1208">
          <cell r="A1208">
            <v>43</v>
          </cell>
          <cell r="C1208" t="str">
            <v>TOTAL DO SERVIÇO</v>
          </cell>
          <cell r="I1208">
            <v>0.73000000000000009</v>
          </cell>
          <cell r="K1208" t="e">
            <v>#REF!</v>
          </cell>
          <cell r="L1208" t="e">
            <v>#REF!</v>
          </cell>
        </row>
        <row r="1209">
          <cell r="C1209" t="str">
            <v>AGESPISA - AREAIS</v>
          </cell>
        </row>
        <row r="1211">
          <cell r="C1211" t="str">
            <v>COMPOSIÇÃO DE PREÇO UNITÁRIO</v>
          </cell>
        </row>
        <row r="1213">
          <cell r="B1213">
            <v>44</v>
          </cell>
          <cell r="C1213">
            <v>44</v>
          </cell>
          <cell r="D1213" t="str">
            <v>EXECUÇÃO DE GUIA OU MEIO FIO</v>
          </cell>
          <cell r="I1213" t="str">
            <v>M</v>
          </cell>
          <cell r="K1213">
            <v>22.23</v>
          </cell>
        </row>
        <row r="1215">
          <cell r="C1215" t="str">
            <v>CÓDIGO</v>
          </cell>
          <cell r="D1215" t="str">
            <v>DESCRIÇÃO DO SERVIÇO</v>
          </cell>
          <cell r="F1215" t="str">
            <v>UNIDADE</v>
          </cell>
          <cell r="G1215" t="str">
            <v>COEF.</v>
          </cell>
          <cell r="H1215" t="str">
            <v>PR. UNITÁRIO</v>
          </cell>
          <cell r="I1215" t="str">
            <v>PR. TOTAL</v>
          </cell>
        </row>
        <row r="1216">
          <cell r="C1216" t="str">
            <v>CB0592</v>
          </cell>
          <cell r="D1216" t="str">
            <v>ASSENTAMENTO DE GUIAS</v>
          </cell>
          <cell r="F1216" t="str">
            <v>M</v>
          </cell>
          <cell r="G1216">
            <v>1</v>
          </cell>
          <cell r="H1216">
            <v>5.1700465015479864</v>
          </cell>
          <cell r="I1216">
            <v>5.17</v>
          </cell>
          <cell r="K1216" t="str">
            <v>CB0592</v>
          </cell>
          <cell r="L1216">
            <v>1</v>
          </cell>
          <cell r="M1216">
            <v>22.23</v>
          </cell>
          <cell r="N1216">
            <v>22.23</v>
          </cell>
        </row>
        <row r="1217">
          <cell r="C1217" t="str">
            <v>CB0593</v>
          </cell>
          <cell r="D1217" t="str">
            <v>FORNECIMENTO DE GUIAS</v>
          </cell>
          <cell r="F1217" t="str">
            <v>M</v>
          </cell>
          <cell r="G1217">
            <v>1</v>
          </cell>
          <cell r="H1217">
            <v>11</v>
          </cell>
          <cell r="I1217">
            <v>11</v>
          </cell>
          <cell r="K1217" t="str">
            <v>CB0593</v>
          </cell>
          <cell r="L1217">
            <v>1</v>
          </cell>
          <cell r="M1217">
            <v>22.23</v>
          </cell>
          <cell r="N1217">
            <v>22.23</v>
          </cell>
        </row>
        <row r="1218">
          <cell r="C1218">
            <v>0</v>
          </cell>
          <cell r="D1218">
            <v>0</v>
          </cell>
          <cell r="F1218">
            <v>0</v>
          </cell>
          <cell r="G1218">
            <v>0</v>
          </cell>
          <cell r="H1218">
            <v>0</v>
          </cell>
          <cell r="I1218">
            <v>0</v>
          </cell>
          <cell r="M1218">
            <v>22.23</v>
          </cell>
          <cell r="N1218">
            <v>0</v>
          </cell>
        </row>
        <row r="1219">
          <cell r="C1219">
            <v>0</v>
          </cell>
          <cell r="D1219">
            <v>0</v>
          </cell>
          <cell r="F1219">
            <v>0</v>
          </cell>
          <cell r="G1219">
            <v>0</v>
          </cell>
          <cell r="H1219">
            <v>0</v>
          </cell>
          <cell r="I1219">
            <v>0</v>
          </cell>
          <cell r="M1219">
            <v>22.23</v>
          </cell>
          <cell r="N1219">
            <v>0</v>
          </cell>
        </row>
        <row r="1220">
          <cell r="C1220">
            <v>0</v>
          </cell>
          <cell r="D1220">
            <v>0</v>
          </cell>
          <cell r="F1220">
            <v>0</v>
          </cell>
          <cell r="G1220">
            <v>0</v>
          </cell>
          <cell r="H1220">
            <v>0</v>
          </cell>
          <cell r="I1220">
            <v>0</v>
          </cell>
          <cell r="M1220">
            <v>22.23</v>
          </cell>
          <cell r="N1220">
            <v>0</v>
          </cell>
        </row>
        <row r="1221">
          <cell r="C1221">
            <v>0</v>
          </cell>
          <cell r="D1221">
            <v>0</v>
          </cell>
          <cell r="F1221">
            <v>0</v>
          </cell>
          <cell r="G1221">
            <v>0</v>
          </cell>
          <cell r="H1221">
            <v>0</v>
          </cell>
          <cell r="I1221">
            <v>0</v>
          </cell>
          <cell r="M1221">
            <v>22.23</v>
          </cell>
          <cell r="N1221">
            <v>0</v>
          </cell>
        </row>
        <row r="1222">
          <cell r="C1222">
            <v>0</v>
          </cell>
          <cell r="D1222">
            <v>0</v>
          </cell>
          <cell r="F1222">
            <v>0</v>
          </cell>
          <cell r="G1222">
            <v>0</v>
          </cell>
          <cell r="H1222">
            <v>0</v>
          </cell>
          <cell r="I1222">
            <v>0</v>
          </cell>
          <cell r="M1222">
            <v>22.23</v>
          </cell>
          <cell r="N1222">
            <v>0</v>
          </cell>
        </row>
        <row r="1223">
          <cell r="C1223">
            <v>0</v>
          </cell>
          <cell r="D1223">
            <v>0</v>
          </cell>
          <cell r="F1223">
            <v>0</v>
          </cell>
          <cell r="G1223">
            <v>0</v>
          </cell>
          <cell r="H1223">
            <v>0</v>
          </cell>
          <cell r="I1223">
            <v>0</v>
          </cell>
          <cell r="M1223">
            <v>22.23</v>
          </cell>
          <cell r="N1223">
            <v>0</v>
          </cell>
        </row>
        <row r="1224">
          <cell r="C1224">
            <v>0</v>
          </cell>
          <cell r="D1224">
            <v>0</v>
          </cell>
          <cell r="F1224">
            <v>0</v>
          </cell>
          <cell r="G1224">
            <v>0</v>
          </cell>
          <cell r="H1224">
            <v>0</v>
          </cell>
          <cell r="I1224">
            <v>0</v>
          </cell>
          <cell r="M1224">
            <v>22.23</v>
          </cell>
          <cell r="N1224">
            <v>0</v>
          </cell>
        </row>
        <row r="1225">
          <cell r="C1225">
            <v>0</v>
          </cell>
          <cell r="D1225">
            <v>0</v>
          </cell>
          <cell r="F1225">
            <v>0</v>
          </cell>
          <cell r="G1225">
            <v>0</v>
          </cell>
          <cell r="H1225">
            <v>0</v>
          </cell>
          <cell r="I1225">
            <v>0</v>
          </cell>
          <cell r="M1225">
            <v>22.23</v>
          </cell>
          <cell r="N1225">
            <v>0</v>
          </cell>
        </row>
        <row r="1226">
          <cell r="C1226">
            <v>0</v>
          </cell>
          <cell r="D1226">
            <v>0</v>
          </cell>
          <cell r="F1226">
            <v>0</v>
          </cell>
          <cell r="G1226">
            <v>0</v>
          </cell>
          <cell r="H1226">
            <v>0</v>
          </cell>
          <cell r="I1226">
            <v>0</v>
          </cell>
          <cell r="M1226">
            <v>22.23</v>
          </cell>
          <cell r="N1226">
            <v>0</v>
          </cell>
        </row>
        <row r="1227">
          <cell r="C1227">
            <v>0</v>
          </cell>
          <cell r="D1227">
            <v>0</v>
          </cell>
          <cell r="F1227">
            <v>0</v>
          </cell>
          <cell r="G1227">
            <v>0</v>
          </cell>
          <cell r="H1227">
            <v>0</v>
          </cell>
          <cell r="I1227">
            <v>0</v>
          </cell>
          <cell r="M1227">
            <v>22.23</v>
          </cell>
          <cell r="N1227">
            <v>0</v>
          </cell>
        </row>
        <row r="1228">
          <cell r="C1228">
            <v>0</v>
          </cell>
          <cell r="D1228">
            <v>0</v>
          </cell>
          <cell r="F1228">
            <v>0</v>
          </cell>
          <cell r="G1228">
            <v>0</v>
          </cell>
          <cell r="H1228">
            <v>0</v>
          </cell>
          <cell r="I1228">
            <v>0</v>
          </cell>
          <cell r="M1228">
            <v>22.23</v>
          </cell>
          <cell r="N1228">
            <v>0</v>
          </cell>
        </row>
        <row r="1229">
          <cell r="C1229">
            <v>0</v>
          </cell>
          <cell r="D1229">
            <v>0</v>
          </cell>
          <cell r="F1229">
            <v>0</v>
          </cell>
          <cell r="G1229">
            <v>0</v>
          </cell>
          <cell r="H1229">
            <v>0</v>
          </cell>
          <cell r="I1229">
            <v>0</v>
          </cell>
          <cell r="M1229">
            <v>22.23</v>
          </cell>
          <cell r="N1229">
            <v>0</v>
          </cell>
        </row>
        <row r="1230">
          <cell r="C1230">
            <v>0</v>
          </cell>
          <cell r="D1230">
            <v>0</v>
          </cell>
          <cell r="F1230">
            <v>0</v>
          </cell>
          <cell r="G1230">
            <v>0</v>
          </cell>
          <cell r="H1230">
            <v>0</v>
          </cell>
          <cell r="I1230">
            <v>0</v>
          </cell>
          <cell r="M1230">
            <v>22.23</v>
          </cell>
          <cell r="N1230">
            <v>0</v>
          </cell>
        </row>
        <row r="1231">
          <cell r="C1231">
            <v>0</v>
          </cell>
          <cell r="D1231">
            <v>0</v>
          </cell>
          <cell r="F1231">
            <v>0</v>
          </cell>
          <cell r="G1231">
            <v>0</v>
          </cell>
          <cell r="H1231">
            <v>0</v>
          </cell>
          <cell r="I1231">
            <v>0</v>
          </cell>
          <cell r="M1231">
            <v>22.23</v>
          </cell>
          <cell r="N1231">
            <v>0</v>
          </cell>
        </row>
        <row r="1232">
          <cell r="C1232">
            <v>0</v>
          </cell>
          <cell r="D1232">
            <v>0</v>
          </cell>
          <cell r="F1232">
            <v>0</v>
          </cell>
          <cell r="G1232">
            <v>0</v>
          </cell>
          <cell r="H1232">
            <v>0</v>
          </cell>
          <cell r="I1232">
            <v>0</v>
          </cell>
          <cell r="M1232">
            <v>22.23</v>
          </cell>
          <cell r="N1232">
            <v>0</v>
          </cell>
        </row>
        <row r="1233">
          <cell r="C1233">
            <v>0</v>
          </cell>
          <cell r="D1233">
            <v>0</v>
          </cell>
          <cell r="F1233">
            <v>0</v>
          </cell>
          <cell r="G1233">
            <v>0</v>
          </cell>
          <cell r="H1233">
            <v>0</v>
          </cell>
          <cell r="I1233">
            <v>0</v>
          </cell>
          <cell r="M1233">
            <v>22.23</v>
          </cell>
          <cell r="N1233">
            <v>0</v>
          </cell>
        </row>
        <row r="1234">
          <cell r="C1234">
            <v>0</v>
          </cell>
          <cell r="D1234">
            <v>0</v>
          </cell>
          <cell r="F1234">
            <v>0</v>
          </cell>
          <cell r="G1234">
            <v>0</v>
          </cell>
          <cell r="H1234">
            <v>0</v>
          </cell>
          <cell r="I1234">
            <v>0</v>
          </cell>
          <cell r="M1234">
            <v>22.23</v>
          </cell>
          <cell r="N1234">
            <v>0</v>
          </cell>
        </row>
        <row r="1235">
          <cell r="C1235">
            <v>0</v>
          </cell>
          <cell r="D1235">
            <v>0</v>
          </cell>
          <cell r="F1235">
            <v>0</v>
          </cell>
          <cell r="G1235">
            <v>0</v>
          </cell>
          <cell r="H1235">
            <v>0</v>
          </cell>
          <cell r="I1235">
            <v>0</v>
          </cell>
          <cell r="M1235">
            <v>22.23</v>
          </cell>
          <cell r="N1235">
            <v>0</v>
          </cell>
        </row>
        <row r="1236">
          <cell r="C1236">
            <v>0</v>
          </cell>
          <cell r="D1236">
            <v>0</v>
          </cell>
          <cell r="F1236">
            <v>0</v>
          </cell>
          <cell r="G1236">
            <v>0</v>
          </cell>
          <cell r="H1236">
            <v>0</v>
          </cell>
          <cell r="I1236">
            <v>0</v>
          </cell>
          <cell r="M1236">
            <v>22.23</v>
          </cell>
          <cell r="N1236">
            <v>0</v>
          </cell>
        </row>
        <row r="1237">
          <cell r="C1237" t="str">
            <v xml:space="preserve">TOTAL </v>
          </cell>
          <cell r="I1237">
            <v>16.170000000000002</v>
          </cell>
        </row>
        <row r="1238">
          <cell r="C1238" t="str">
            <v>BDI %</v>
          </cell>
          <cell r="H1238">
            <v>0</v>
          </cell>
          <cell r="I1238">
            <v>0</v>
          </cell>
        </row>
        <row r="1239">
          <cell r="A1239">
            <v>44</v>
          </cell>
          <cell r="C1239" t="str">
            <v>TOTAL DO SERVIÇO</v>
          </cell>
          <cell r="I1239">
            <v>16.170000000000002</v>
          </cell>
          <cell r="K1239" t="e">
            <v>#REF!</v>
          </cell>
          <cell r="L1239" t="e">
            <v>#REF!</v>
          </cell>
        </row>
        <row r="1240">
          <cell r="C1240" t="str">
            <v>AGESPISA - AREAIS</v>
          </cell>
        </row>
        <row r="1242">
          <cell r="C1242" t="str">
            <v>COMPOSIÇÃO DE PREÇO UNITÁRIO</v>
          </cell>
        </row>
        <row r="1244">
          <cell r="B1244">
            <v>45</v>
          </cell>
          <cell r="C1244">
            <v>45</v>
          </cell>
          <cell r="D1244" t="str">
            <v>TUBO PVC DEFOFO JEI DN500, NBR 7665</v>
          </cell>
          <cell r="I1244" t="str">
            <v>M</v>
          </cell>
          <cell r="K1244">
            <v>316.37</v>
          </cell>
        </row>
        <row r="1246">
          <cell r="C1246" t="str">
            <v>CÓDIGO</v>
          </cell>
          <cell r="D1246" t="str">
            <v>DESCRIÇÃO DO SERVIÇO</v>
          </cell>
          <cell r="F1246" t="str">
            <v>UNIDADE</v>
          </cell>
          <cell r="G1246" t="str">
            <v>COEF.</v>
          </cell>
          <cell r="H1246" t="str">
            <v>PR. UNITÁRIO</v>
          </cell>
          <cell r="I1246" t="str">
            <v>PR. TOTAL</v>
          </cell>
        </row>
        <row r="1247">
          <cell r="C1247" t="str">
            <v>IN1729</v>
          </cell>
          <cell r="D1247" t="str">
            <v>TUBO PVC DEFOFO JEI DN500, NBR</v>
          </cell>
          <cell r="F1247" t="str">
            <v>m</v>
          </cell>
          <cell r="G1247">
            <v>1.02</v>
          </cell>
          <cell r="H1247">
            <v>331.5</v>
          </cell>
          <cell r="I1247">
            <v>338.13</v>
          </cell>
          <cell r="K1247" t="str">
            <v>IN1729</v>
          </cell>
          <cell r="L1247">
            <v>1.2</v>
          </cell>
          <cell r="M1247">
            <v>316.37</v>
          </cell>
          <cell r="N1247">
            <v>379.64400000000001</v>
          </cell>
        </row>
        <row r="1248">
          <cell r="C1248">
            <v>0</v>
          </cell>
          <cell r="D1248">
            <v>0</v>
          </cell>
          <cell r="F1248">
            <v>0</v>
          </cell>
          <cell r="G1248">
            <v>0</v>
          </cell>
          <cell r="H1248">
            <v>0</v>
          </cell>
          <cell r="I1248">
            <v>0</v>
          </cell>
          <cell r="M1248">
            <v>316.37</v>
          </cell>
          <cell r="N1248">
            <v>0</v>
          </cell>
        </row>
        <row r="1249">
          <cell r="C1249">
            <v>0</v>
          </cell>
          <cell r="D1249">
            <v>0</v>
          </cell>
          <cell r="F1249">
            <v>0</v>
          </cell>
          <cell r="G1249">
            <v>0</v>
          </cell>
          <cell r="H1249">
            <v>0</v>
          </cell>
          <cell r="I1249">
            <v>0</v>
          </cell>
          <cell r="M1249">
            <v>316.37</v>
          </cell>
          <cell r="N1249">
            <v>0</v>
          </cell>
        </row>
        <row r="1250">
          <cell r="C1250">
            <v>0</v>
          </cell>
          <cell r="D1250">
            <v>0</v>
          </cell>
          <cell r="F1250">
            <v>0</v>
          </cell>
          <cell r="G1250">
            <v>0</v>
          </cell>
          <cell r="H1250">
            <v>0</v>
          </cell>
          <cell r="I1250">
            <v>0</v>
          </cell>
          <cell r="M1250">
            <v>316.37</v>
          </cell>
          <cell r="N1250">
            <v>0</v>
          </cell>
        </row>
        <row r="1251">
          <cell r="C1251">
            <v>0</v>
          </cell>
          <cell r="D1251">
            <v>0</v>
          </cell>
          <cell r="F1251">
            <v>0</v>
          </cell>
          <cell r="G1251">
            <v>0</v>
          </cell>
          <cell r="H1251">
            <v>0</v>
          </cell>
          <cell r="I1251">
            <v>0</v>
          </cell>
          <cell r="M1251">
            <v>316.37</v>
          </cell>
          <cell r="N1251">
            <v>0</v>
          </cell>
        </row>
        <row r="1252">
          <cell r="C1252">
            <v>0</v>
          </cell>
          <cell r="D1252">
            <v>0</v>
          </cell>
          <cell r="F1252">
            <v>0</v>
          </cell>
          <cell r="G1252">
            <v>0</v>
          </cell>
          <cell r="H1252">
            <v>0</v>
          </cell>
          <cell r="I1252">
            <v>0</v>
          </cell>
          <cell r="M1252">
            <v>316.37</v>
          </cell>
          <cell r="N1252">
            <v>0</v>
          </cell>
        </row>
        <row r="1253">
          <cell r="C1253">
            <v>0</v>
          </cell>
          <cell r="D1253">
            <v>0</v>
          </cell>
          <cell r="F1253">
            <v>0</v>
          </cell>
          <cell r="G1253">
            <v>0</v>
          </cell>
          <cell r="H1253">
            <v>0</v>
          </cell>
          <cell r="I1253">
            <v>0</v>
          </cell>
          <cell r="M1253">
            <v>316.37</v>
          </cell>
          <cell r="N1253">
            <v>0</v>
          </cell>
        </row>
        <row r="1254">
          <cell r="C1254">
            <v>0</v>
          </cell>
          <cell r="D1254">
            <v>0</v>
          </cell>
          <cell r="F1254">
            <v>0</v>
          </cell>
          <cell r="G1254">
            <v>0</v>
          </cell>
          <cell r="H1254">
            <v>0</v>
          </cell>
          <cell r="I1254">
            <v>0</v>
          </cell>
          <cell r="M1254">
            <v>316.37</v>
          </cell>
          <cell r="N1254">
            <v>0</v>
          </cell>
        </row>
        <row r="1255">
          <cell r="C1255">
            <v>0</v>
          </cell>
          <cell r="D1255">
            <v>0</v>
          </cell>
          <cell r="F1255">
            <v>0</v>
          </cell>
          <cell r="G1255">
            <v>0</v>
          </cell>
          <cell r="H1255">
            <v>0</v>
          </cell>
          <cell r="I1255">
            <v>0</v>
          </cell>
          <cell r="M1255">
            <v>316.37</v>
          </cell>
          <cell r="N1255">
            <v>0</v>
          </cell>
        </row>
        <row r="1256">
          <cell r="C1256">
            <v>0</v>
          </cell>
          <cell r="D1256">
            <v>0</v>
          </cell>
          <cell r="F1256">
            <v>0</v>
          </cell>
          <cell r="G1256">
            <v>0</v>
          </cell>
          <cell r="H1256">
            <v>0</v>
          </cell>
          <cell r="I1256">
            <v>0</v>
          </cell>
          <cell r="M1256">
            <v>316.37</v>
          </cell>
          <cell r="N1256">
            <v>0</v>
          </cell>
        </row>
        <row r="1257">
          <cell r="C1257">
            <v>0</v>
          </cell>
          <cell r="D1257">
            <v>0</v>
          </cell>
          <cell r="F1257">
            <v>0</v>
          </cell>
          <cell r="G1257">
            <v>0</v>
          </cell>
          <cell r="H1257">
            <v>0</v>
          </cell>
          <cell r="I1257">
            <v>0</v>
          </cell>
          <cell r="M1257">
            <v>316.37</v>
          </cell>
          <cell r="N1257">
            <v>0</v>
          </cell>
        </row>
        <row r="1258">
          <cell r="C1258">
            <v>0</v>
          </cell>
          <cell r="D1258">
            <v>0</v>
          </cell>
          <cell r="F1258">
            <v>0</v>
          </cell>
          <cell r="G1258">
            <v>0</v>
          </cell>
          <cell r="H1258">
            <v>0</v>
          </cell>
          <cell r="I1258">
            <v>0</v>
          </cell>
          <cell r="M1258">
            <v>316.37</v>
          </cell>
          <cell r="N1258">
            <v>0</v>
          </cell>
        </row>
        <row r="1259">
          <cell r="C1259">
            <v>0</v>
          </cell>
          <cell r="D1259">
            <v>0</v>
          </cell>
          <cell r="F1259">
            <v>0</v>
          </cell>
          <cell r="G1259">
            <v>0</v>
          </cell>
          <cell r="H1259">
            <v>0</v>
          </cell>
          <cell r="I1259">
            <v>0</v>
          </cell>
          <cell r="M1259">
            <v>316.37</v>
          </cell>
          <cell r="N1259">
            <v>0</v>
          </cell>
        </row>
        <row r="1260">
          <cell r="C1260">
            <v>0</v>
          </cell>
          <cell r="D1260">
            <v>0</v>
          </cell>
          <cell r="F1260">
            <v>0</v>
          </cell>
          <cell r="G1260">
            <v>0</v>
          </cell>
          <cell r="H1260">
            <v>0</v>
          </cell>
          <cell r="I1260">
            <v>0</v>
          </cell>
          <cell r="M1260">
            <v>316.37</v>
          </cell>
          <cell r="N1260">
            <v>0</v>
          </cell>
        </row>
        <row r="1261">
          <cell r="C1261">
            <v>0</v>
          </cell>
          <cell r="D1261">
            <v>0</v>
          </cell>
          <cell r="F1261">
            <v>0</v>
          </cell>
          <cell r="G1261">
            <v>0</v>
          </cell>
          <cell r="H1261">
            <v>0</v>
          </cell>
          <cell r="I1261">
            <v>0</v>
          </cell>
          <cell r="M1261">
            <v>316.37</v>
          </cell>
          <cell r="N1261">
            <v>0</v>
          </cell>
        </row>
        <row r="1262">
          <cell r="C1262">
            <v>0</v>
          </cell>
          <cell r="D1262">
            <v>0</v>
          </cell>
          <cell r="F1262">
            <v>0</v>
          </cell>
          <cell r="G1262">
            <v>0</v>
          </cell>
          <cell r="H1262">
            <v>0</v>
          </cell>
          <cell r="I1262">
            <v>0</v>
          </cell>
          <cell r="M1262">
            <v>316.37</v>
          </cell>
          <cell r="N1262">
            <v>0</v>
          </cell>
        </row>
        <row r="1263">
          <cell r="C1263">
            <v>0</v>
          </cell>
          <cell r="D1263">
            <v>0</v>
          </cell>
          <cell r="F1263">
            <v>0</v>
          </cell>
          <cell r="G1263">
            <v>0</v>
          </cell>
          <cell r="H1263">
            <v>0</v>
          </cell>
          <cell r="I1263">
            <v>0</v>
          </cell>
          <cell r="M1263">
            <v>316.37</v>
          </cell>
          <cell r="N1263">
            <v>0</v>
          </cell>
        </row>
        <row r="1264">
          <cell r="C1264">
            <v>0</v>
          </cell>
          <cell r="D1264">
            <v>0</v>
          </cell>
          <cell r="F1264">
            <v>0</v>
          </cell>
          <cell r="G1264">
            <v>0</v>
          </cell>
          <cell r="H1264">
            <v>0</v>
          </cell>
          <cell r="I1264">
            <v>0</v>
          </cell>
          <cell r="M1264">
            <v>316.37</v>
          </cell>
          <cell r="N1264">
            <v>0</v>
          </cell>
        </row>
        <row r="1265">
          <cell r="C1265">
            <v>0</v>
          </cell>
          <cell r="D1265">
            <v>0</v>
          </cell>
          <cell r="F1265">
            <v>0</v>
          </cell>
          <cell r="G1265">
            <v>0</v>
          </cell>
          <cell r="H1265">
            <v>0</v>
          </cell>
          <cell r="I1265">
            <v>0</v>
          </cell>
          <cell r="M1265">
            <v>316.37</v>
          </cell>
          <cell r="N1265">
            <v>0</v>
          </cell>
        </row>
        <row r="1266">
          <cell r="C1266">
            <v>0</v>
          </cell>
          <cell r="D1266">
            <v>0</v>
          </cell>
          <cell r="F1266">
            <v>0</v>
          </cell>
          <cell r="G1266">
            <v>0</v>
          </cell>
          <cell r="H1266">
            <v>0</v>
          </cell>
          <cell r="I1266">
            <v>0</v>
          </cell>
          <cell r="M1266">
            <v>316.37</v>
          </cell>
          <cell r="N1266">
            <v>0</v>
          </cell>
        </row>
        <row r="1267">
          <cell r="C1267">
            <v>0</v>
          </cell>
          <cell r="D1267">
            <v>0</v>
          </cell>
          <cell r="F1267">
            <v>0</v>
          </cell>
          <cell r="G1267">
            <v>0</v>
          </cell>
          <cell r="H1267">
            <v>0</v>
          </cell>
          <cell r="I1267">
            <v>0</v>
          </cell>
          <cell r="M1267">
            <v>316.37</v>
          </cell>
          <cell r="N1267">
            <v>0</v>
          </cell>
        </row>
        <row r="1268">
          <cell r="C1268" t="str">
            <v xml:space="preserve">TOTAL </v>
          </cell>
          <cell r="I1268">
            <v>338.13</v>
          </cell>
        </row>
        <row r="1269">
          <cell r="C1269" t="str">
            <v>BDI %</v>
          </cell>
          <cell r="H1269">
            <v>0</v>
          </cell>
          <cell r="I1269">
            <v>0</v>
          </cell>
        </row>
        <row r="1270">
          <cell r="A1270">
            <v>45</v>
          </cell>
          <cell r="C1270" t="str">
            <v>TOTAL DO SERVIÇO</v>
          </cell>
          <cell r="I1270">
            <v>338.13</v>
          </cell>
          <cell r="K1270">
            <v>316.37</v>
          </cell>
          <cell r="L1270">
            <v>6.8780225685115548E-2</v>
          </cell>
        </row>
        <row r="1271">
          <cell r="C1271" t="str">
            <v>AGESPISA - AREAIS</v>
          </cell>
        </row>
        <row r="1273">
          <cell r="C1273" t="str">
            <v>COMPOSIÇÃO DE PREÇO UNITÁRIO</v>
          </cell>
        </row>
        <row r="1275">
          <cell r="B1275">
            <v>46</v>
          </cell>
          <cell r="C1275">
            <v>46</v>
          </cell>
          <cell r="D1275" t="str">
            <v>CURVA 45 PVC P/ REDE COLETORA PB JEI CT INJ  DN100</v>
          </cell>
          <cell r="I1275" t="str">
            <v>UND</v>
          </cell>
          <cell r="K1275">
            <v>21.56</v>
          </cell>
        </row>
        <row r="1277">
          <cell r="C1277" t="str">
            <v>CÓDIGO</v>
          </cell>
          <cell r="D1277" t="str">
            <v>DESCRIÇÃO DO SERVIÇO</v>
          </cell>
          <cell r="F1277" t="str">
            <v>UNIDADE</v>
          </cell>
          <cell r="G1277" t="str">
            <v>COEF.</v>
          </cell>
          <cell r="H1277" t="str">
            <v>PR. UNITÁRIO</v>
          </cell>
          <cell r="I1277" t="str">
            <v>PR. TOTAL</v>
          </cell>
        </row>
        <row r="1278">
          <cell r="C1278" t="str">
            <v>IN1730</v>
          </cell>
          <cell r="D1278" t="str">
            <v>CURVA 45 PVC P/ REDE COLETORA</v>
          </cell>
          <cell r="F1278" t="str">
            <v>UND</v>
          </cell>
          <cell r="G1278">
            <v>1</v>
          </cell>
          <cell r="H1278">
            <v>18</v>
          </cell>
          <cell r="I1278">
            <v>18</v>
          </cell>
          <cell r="K1278" t="str">
            <v>IN1730</v>
          </cell>
          <cell r="L1278">
            <v>1</v>
          </cell>
          <cell r="M1278">
            <v>21.56</v>
          </cell>
          <cell r="N1278">
            <v>21.56</v>
          </cell>
        </row>
        <row r="1279">
          <cell r="C1279">
            <v>0</v>
          </cell>
          <cell r="D1279">
            <v>0</v>
          </cell>
          <cell r="F1279">
            <v>0</v>
          </cell>
          <cell r="G1279">
            <v>0</v>
          </cell>
          <cell r="H1279">
            <v>0</v>
          </cell>
          <cell r="I1279">
            <v>0</v>
          </cell>
          <cell r="M1279">
            <v>21.56</v>
          </cell>
          <cell r="N1279">
            <v>0</v>
          </cell>
        </row>
        <row r="1280">
          <cell r="C1280">
            <v>0</v>
          </cell>
          <cell r="D1280">
            <v>0</v>
          </cell>
          <cell r="F1280">
            <v>0</v>
          </cell>
          <cell r="G1280">
            <v>0</v>
          </cell>
          <cell r="H1280">
            <v>0</v>
          </cell>
          <cell r="I1280">
            <v>0</v>
          </cell>
          <cell r="M1280">
            <v>21.56</v>
          </cell>
          <cell r="N1280">
            <v>0</v>
          </cell>
        </row>
        <row r="1281">
          <cell r="C1281">
            <v>0</v>
          </cell>
          <cell r="D1281">
            <v>0</v>
          </cell>
          <cell r="F1281">
            <v>0</v>
          </cell>
          <cell r="G1281">
            <v>0</v>
          </cell>
          <cell r="H1281">
            <v>0</v>
          </cell>
          <cell r="I1281">
            <v>0</v>
          </cell>
          <cell r="M1281">
            <v>21.56</v>
          </cell>
          <cell r="N1281">
            <v>0</v>
          </cell>
        </row>
        <row r="1282">
          <cell r="C1282">
            <v>0</v>
          </cell>
          <cell r="D1282">
            <v>0</v>
          </cell>
          <cell r="F1282">
            <v>0</v>
          </cell>
          <cell r="G1282">
            <v>0</v>
          </cell>
          <cell r="H1282">
            <v>0</v>
          </cell>
          <cell r="I1282">
            <v>0</v>
          </cell>
          <cell r="M1282">
            <v>21.56</v>
          </cell>
          <cell r="N1282">
            <v>0</v>
          </cell>
        </row>
        <row r="1283">
          <cell r="C1283">
            <v>0</v>
          </cell>
          <cell r="D1283">
            <v>0</v>
          </cell>
          <cell r="F1283">
            <v>0</v>
          </cell>
          <cell r="G1283">
            <v>0</v>
          </cell>
          <cell r="H1283">
            <v>0</v>
          </cell>
          <cell r="I1283">
            <v>0</v>
          </cell>
          <cell r="M1283">
            <v>21.56</v>
          </cell>
          <cell r="N1283">
            <v>0</v>
          </cell>
        </row>
        <row r="1284">
          <cell r="C1284">
            <v>0</v>
          </cell>
          <cell r="D1284">
            <v>0</v>
          </cell>
          <cell r="F1284">
            <v>0</v>
          </cell>
          <cell r="G1284">
            <v>0</v>
          </cell>
          <cell r="H1284">
            <v>0</v>
          </cell>
          <cell r="I1284">
            <v>0</v>
          </cell>
          <cell r="M1284">
            <v>21.56</v>
          </cell>
          <cell r="N1284">
            <v>0</v>
          </cell>
        </row>
        <row r="1285">
          <cell r="C1285">
            <v>0</v>
          </cell>
          <cell r="D1285">
            <v>0</v>
          </cell>
          <cell r="F1285">
            <v>0</v>
          </cell>
          <cell r="G1285">
            <v>0</v>
          </cell>
          <cell r="H1285">
            <v>0</v>
          </cell>
          <cell r="I1285">
            <v>0</v>
          </cell>
          <cell r="M1285">
            <v>21.56</v>
          </cell>
          <cell r="N1285">
            <v>0</v>
          </cell>
        </row>
        <row r="1286">
          <cell r="C1286">
            <v>0</v>
          </cell>
          <cell r="D1286">
            <v>0</v>
          </cell>
          <cell r="F1286">
            <v>0</v>
          </cell>
          <cell r="G1286">
            <v>0</v>
          </cell>
          <cell r="H1286">
            <v>0</v>
          </cell>
          <cell r="I1286">
            <v>0</v>
          </cell>
          <cell r="M1286">
            <v>21.56</v>
          </cell>
          <cell r="N1286">
            <v>0</v>
          </cell>
        </row>
        <row r="1287">
          <cell r="C1287">
            <v>0</v>
          </cell>
          <cell r="D1287">
            <v>0</v>
          </cell>
          <cell r="F1287">
            <v>0</v>
          </cell>
          <cell r="G1287">
            <v>0</v>
          </cell>
          <cell r="H1287">
            <v>0</v>
          </cell>
          <cell r="I1287">
            <v>0</v>
          </cell>
          <cell r="M1287">
            <v>21.56</v>
          </cell>
          <cell r="N1287">
            <v>0</v>
          </cell>
        </row>
        <row r="1288">
          <cell r="C1288">
            <v>0</v>
          </cell>
          <cell r="D1288">
            <v>0</v>
          </cell>
          <cell r="F1288">
            <v>0</v>
          </cell>
          <cell r="G1288">
            <v>0</v>
          </cell>
          <cell r="H1288">
            <v>0</v>
          </cell>
          <cell r="I1288">
            <v>0</v>
          </cell>
          <cell r="M1288">
            <v>21.56</v>
          </cell>
          <cell r="N1288">
            <v>0</v>
          </cell>
        </row>
        <row r="1289">
          <cell r="C1289">
            <v>0</v>
          </cell>
          <cell r="D1289">
            <v>0</v>
          </cell>
          <cell r="F1289">
            <v>0</v>
          </cell>
          <cell r="G1289">
            <v>0</v>
          </cell>
          <cell r="H1289">
            <v>0</v>
          </cell>
          <cell r="I1289">
            <v>0</v>
          </cell>
          <cell r="M1289">
            <v>21.56</v>
          </cell>
          <cell r="N1289">
            <v>0</v>
          </cell>
        </row>
        <row r="1290">
          <cell r="C1290">
            <v>0</v>
          </cell>
          <cell r="D1290">
            <v>0</v>
          </cell>
          <cell r="F1290">
            <v>0</v>
          </cell>
          <cell r="G1290">
            <v>0</v>
          </cell>
          <cell r="H1290">
            <v>0</v>
          </cell>
          <cell r="I1290">
            <v>0</v>
          </cell>
          <cell r="M1290">
            <v>21.56</v>
          </cell>
          <cell r="N1290">
            <v>0</v>
          </cell>
        </row>
        <row r="1291">
          <cell r="C1291">
            <v>0</v>
          </cell>
          <cell r="D1291">
            <v>0</v>
          </cell>
          <cell r="F1291">
            <v>0</v>
          </cell>
          <cell r="G1291">
            <v>0</v>
          </cell>
          <cell r="H1291">
            <v>0</v>
          </cell>
          <cell r="I1291">
            <v>0</v>
          </cell>
          <cell r="M1291">
            <v>21.56</v>
          </cell>
          <cell r="N1291">
            <v>0</v>
          </cell>
        </row>
        <row r="1292">
          <cell r="C1292">
            <v>0</v>
          </cell>
          <cell r="D1292">
            <v>0</v>
          </cell>
          <cell r="F1292">
            <v>0</v>
          </cell>
          <cell r="G1292">
            <v>0</v>
          </cell>
          <cell r="H1292">
            <v>0</v>
          </cell>
          <cell r="I1292">
            <v>0</v>
          </cell>
          <cell r="M1292">
            <v>21.56</v>
          </cell>
          <cell r="N1292">
            <v>0</v>
          </cell>
        </row>
        <row r="1293">
          <cell r="C1293">
            <v>0</v>
          </cell>
          <cell r="D1293">
            <v>0</v>
          </cell>
          <cell r="F1293">
            <v>0</v>
          </cell>
          <cell r="G1293">
            <v>0</v>
          </cell>
          <cell r="H1293">
            <v>0</v>
          </cell>
          <cell r="I1293">
            <v>0</v>
          </cell>
          <cell r="M1293">
            <v>21.56</v>
          </cell>
          <cell r="N1293">
            <v>0</v>
          </cell>
        </row>
        <row r="1294">
          <cell r="C1294">
            <v>0</v>
          </cell>
          <cell r="D1294">
            <v>0</v>
          </cell>
          <cell r="F1294">
            <v>0</v>
          </cell>
          <cell r="G1294">
            <v>0</v>
          </cell>
          <cell r="H1294">
            <v>0</v>
          </cell>
          <cell r="I1294">
            <v>0</v>
          </cell>
          <cell r="M1294">
            <v>21.56</v>
          </cell>
          <cell r="N1294">
            <v>0</v>
          </cell>
        </row>
        <row r="1295">
          <cell r="C1295">
            <v>0</v>
          </cell>
          <cell r="D1295">
            <v>0</v>
          </cell>
          <cell r="F1295">
            <v>0</v>
          </cell>
          <cell r="G1295">
            <v>0</v>
          </cell>
          <cell r="H1295">
            <v>0</v>
          </cell>
          <cell r="I1295">
            <v>0</v>
          </cell>
          <cell r="M1295">
            <v>21.56</v>
          </cell>
          <cell r="N1295">
            <v>0</v>
          </cell>
        </row>
        <row r="1296">
          <cell r="C1296">
            <v>0</v>
          </cell>
          <cell r="D1296">
            <v>0</v>
          </cell>
          <cell r="F1296">
            <v>0</v>
          </cell>
          <cell r="G1296">
            <v>0</v>
          </cell>
          <cell r="H1296">
            <v>0</v>
          </cell>
          <cell r="I1296">
            <v>0</v>
          </cell>
          <cell r="M1296">
            <v>21.56</v>
          </cell>
          <cell r="N1296">
            <v>0</v>
          </cell>
        </row>
        <row r="1297">
          <cell r="C1297">
            <v>0</v>
          </cell>
          <cell r="D1297">
            <v>0</v>
          </cell>
          <cell r="F1297">
            <v>0</v>
          </cell>
          <cell r="G1297">
            <v>0</v>
          </cell>
          <cell r="H1297">
            <v>0</v>
          </cell>
          <cell r="I1297">
            <v>0</v>
          </cell>
          <cell r="M1297">
            <v>21.56</v>
          </cell>
          <cell r="N1297">
            <v>0</v>
          </cell>
        </row>
        <row r="1298">
          <cell r="C1298">
            <v>0</v>
          </cell>
          <cell r="D1298">
            <v>0</v>
          </cell>
          <cell r="F1298">
            <v>0</v>
          </cell>
          <cell r="G1298">
            <v>0</v>
          </cell>
          <cell r="H1298">
            <v>0</v>
          </cell>
          <cell r="I1298">
            <v>0</v>
          </cell>
          <cell r="M1298">
            <v>21.56</v>
          </cell>
          <cell r="N1298">
            <v>0</v>
          </cell>
        </row>
        <row r="1299">
          <cell r="C1299" t="str">
            <v xml:space="preserve">TOTAL </v>
          </cell>
          <cell r="I1299">
            <v>18</v>
          </cell>
        </row>
        <row r="1300">
          <cell r="C1300" t="str">
            <v>BDI %</v>
          </cell>
          <cell r="H1300">
            <v>0</v>
          </cell>
          <cell r="I1300">
            <v>0</v>
          </cell>
        </row>
        <row r="1301">
          <cell r="A1301">
            <v>46</v>
          </cell>
          <cell r="C1301" t="str">
            <v>TOTAL DO SERVIÇO</v>
          </cell>
          <cell r="I1301">
            <v>18</v>
          </cell>
          <cell r="K1301" t="e">
            <v>#REF!</v>
          </cell>
          <cell r="L1301" t="e">
            <v>#REF!</v>
          </cell>
        </row>
        <row r="1302">
          <cell r="C1302" t="str">
            <v>AGESPISA - AREAIS</v>
          </cell>
        </row>
        <row r="1304">
          <cell r="C1304" t="str">
            <v>COMPOSIÇÃO DE PREÇO UNITÁRIO</v>
          </cell>
        </row>
        <row r="1306">
          <cell r="B1306">
            <v>47</v>
          </cell>
          <cell r="C1306">
            <v>47</v>
          </cell>
          <cell r="D1306" t="str">
            <v>TESTE DE ESTANQUEIDADE EM TUBULAÇÕES P/ REDE DE ESGOTOS</v>
          </cell>
          <cell r="I1306" t="str">
            <v>M</v>
          </cell>
          <cell r="K1306">
            <v>0.73</v>
          </cell>
        </row>
        <row r="1308">
          <cell r="C1308" t="str">
            <v>CÓDIGO</v>
          </cell>
          <cell r="D1308" t="str">
            <v>DESCRIÇÃO DO SERVIÇO</v>
          </cell>
          <cell r="F1308" t="str">
            <v>UNIDADE</v>
          </cell>
          <cell r="G1308" t="str">
            <v>COEF.</v>
          </cell>
          <cell r="H1308" t="str">
            <v>PR. UNITÁRIO</v>
          </cell>
          <cell r="I1308" t="str">
            <v>PR. TOTAL</v>
          </cell>
        </row>
        <row r="1309">
          <cell r="C1309" t="str">
            <v>IN1731</v>
          </cell>
          <cell r="D1309" t="str">
            <v>TESTE DE ESTANQUEIDADE EM TUBU</v>
          </cell>
          <cell r="F1309" t="str">
            <v>M</v>
          </cell>
          <cell r="G1309">
            <v>1</v>
          </cell>
          <cell r="H1309">
            <v>0.56999999999999995</v>
          </cell>
          <cell r="I1309">
            <v>0.56999999999999995</v>
          </cell>
          <cell r="K1309" t="str">
            <v>IN1731</v>
          </cell>
          <cell r="L1309">
            <v>1</v>
          </cell>
          <cell r="M1309">
            <v>0.73</v>
          </cell>
          <cell r="N1309">
            <v>0.73</v>
          </cell>
        </row>
        <row r="1310">
          <cell r="C1310">
            <v>0</v>
          </cell>
          <cell r="D1310">
            <v>0</v>
          </cell>
          <cell r="F1310">
            <v>0</v>
          </cell>
          <cell r="G1310">
            <v>0</v>
          </cell>
          <cell r="H1310">
            <v>0</v>
          </cell>
          <cell r="I1310">
            <v>0</v>
          </cell>
          <cell r="M1310">
            <v>0.73</v>
          </cell>
          <cell r="N1310">
            <v>0</v>
          </cell>
        </row>
        <row r="1311">
          <cell r="C1311">
            <v>0</v>
          </cell>
          <cell r="D1311">
            <v>0</v>
          </cell>
          <cell r="F1311">
            <v>0</v>
          </cell>
          <cell r="G1311">
            <v>0</v>
          </cell>
          <cell r="H1311">
            <v>0</v>
          </cell>
          <cell r="I1311">
            <v>0</v>
          </cell>
          <cell r="M1311">
            <v>0.73</v>
          </cell>
          <cell r="N1311">
            <v>0</v>
          </cell>
        </row>
        <row r="1312">
          <cell r="C1312">
            <v>0</v>
          </cell>
          <cell r="D1312">
            <v>0</v>
          </cell>
          <cell r="F1312">
            <v>0</v>
          </cell>
          <cell r="G1312">
            <v>0</v>
          </cell>
          <cell r="H1312">
            <v>0</v>
          </cell>
          <cell r="I1312">
            <v>0</v>
          </cell>
          <cell r="M1312">
            <v>0.73</v>
          </cell>
          <cell r="N1312">
            <v>0</v>
          </cell>
        </row>
        <row r="1313">
          <cell r="C1313">
            <v>0</v>
          </cell>
          <cell r="D1313">
            <v>0</v>
          </cell>
          <cell r="F1313">
            <v>0</v>
          </cell>
          <cell r="G1313">
            <v>0</v>
          </cell>
          <cell r="H1313">
            <v>0</v>
          </cell>
          <cell r="I1313">
            <v>0</v>
          </cell>
          <cell r="M1313">
            <v>0.73</v>
          </cell>
          <cell r="N1313">
            <v>0</v>
          </cell>
        </row>
        <row r="1314">
          <cell r="C1314">
            <v>0</v>
          </cell>
          <cell r="D1314">
            <v>0</v>
          </cell>
          <cell r="F1314">
            <v>0</v>
          </cell>
          <cell r="G1314">
            <v>0</v>
          </cell>
          <cell r="H1314">
            <v>0</v>
          </cell>
          <cell r="I1314">
            <v>0</v>
          </cell>
          <cell r="M1314">
            <v>0.73</v>
          </cell>
          <cell r="N1314">
            <v>0</v>
          </cell>
        </row>
        <row r="1315">
          <cell r="C1315">
            <v>0</v>
          </cell>
          <cell r="D1315">
            <v>0</v>
          </cell>
          <cell r="F1315">
            <v>0</v>
          </cell>
          <cell r="G1315">
            <v>0</v>
          </cell>
          <cell r="H1315">
            <v>0</v>
          </cell>
          <cell r="I1315">
            <v>0</v>
          </cell>
          <cell r="M1315">
            <v>0.73</v>
          </cell>
          <cell r="N1315">
            <v>0</v>
          </cell>
        </row>
        <row r="1316">
          <cell r="C1316">
            <v>0</v>
          </cell>
          <cell r="D1316">
            <v>0</v>
          </cell>
          <cell r="F1316">
            <v>0</v>
          </cell>
          <cell r="G1316">
            <v>0</v>
          </cell>
          <cell r="H1316">
            <v>0</v>
          </cell>
          <cell r="I1316">
            <v>0</v>
          </cell>
          <cell r="M1316">
            <v>0.73</v>
          </cell>
          <cell r="N1316">
            <v>0</v>
          </cell>
        </row>
        <row r="1317">
          <cell r="C1317">
            <v>0</v>
          </cell>
          <cell r="D1317">
            <v>0</v>
          </cell>
          <cell r="F1317">
            <v>0</v>
          </cell>
          <cell r="G1317">
            <v>0</v>
          </cell>
          <cell r="H1317">
            <v>0</v>
          </cell>
          <cell r="I1317">
            <v>0</v>
          </cell>
          <cell r="M1317">
            <v>0.73</v>
          </cell>
          <cell r="N1317">
            <v>0</v>
          </cell>
        </row>
        <row r="1318">
          <cell r="C1318">
            <v>0</v>
          </cell>
          <cell r="D1318">
            <v>0</v>
          </cell>
          <cell r="F1318">
            <v>0</v>
          </cell>
          <cell r="G1318">
            <v>0</v>
          </cell>
          <cell r="H1318">
            <v>0</v>
          </cell>
          <cell r="I1318">
            <v>0</v>
          </cell>
          <cell r="M1318">
            <v>0.73</v>
          </cell>
          <cell r="N1318">
            <v>0</v>
          </cell>
        </row>
        <row r="1319">
          <cell r="C1319">
            <v>0</v>
          </cell>
          <cell r="D1319">
            <v>0</v>
          </cell>
          <cell r="F1319">
            <v>0</v>
          </cell>
          <cell r="G1319">
            <v>0</v>
          </cell>
          <cell r="H1319">
            <v>0</v>
          </cell>
          <cell r="I1319">
            <v>0</v>
          </cell>
          <cell r="M1319">
            <v>0.73</v>
          </cell>
          <cell r="N1319">
            <v>0</v>
          </cell>
        </row>
        <row r="1320">
          <cell r="C1320">
            <v>0</v>
          </cell>
          <cell r="D1320">
            <v>0</v>
          </cell>
          <cell r="F1320">
            <v>0</v>
          </cell>
          <cell r="G1320">
            <v>0</v>
          </cell>
          <cell r="H1320">
            <v>0</v>
          </cell>
          <cell r="I1320">
            <v>0</v>
          </cell>
          <cell r="M1320">
            <v>0.73</v>
          </cell>
          <cell r="N1320">
            <v>0</v>
          </cell>
        </row>
        <row r="1321">
          <cell r="C1321">
            <v>0</v>
          </cell>
          <cell r="D1321">
            <v>0</v>
          </cell>
          <cell r="F1321">
            <v>0</v>
          </cell>
          <cell r="G1321">
            <v>0</v>
          </cell>
          <cell r="H1321">
            <v>0</v>
          </cell>
          <cell r="I1321">
            <v>0</v>
          </cell>
          <cell r="M1321">
            <v>0.73</v>
          </cell>
          <cell r="N1321">
            <v>0</v>
          </cell>
        </row>
        <row r="1322">
          <cell r="C1322">
            <v>0</v>
          </cell>
          <cell r="D1322">
            <v>0</v>
          </cell>
          <cell r="F1322">
            <v>0</v>
          </cell>
          <cell r="G1322">
            <v>0</v>
          </cell>
          <cell r="H1322">
            <v>0</v>
          </cell>
          <cell r="I1322">
            <v>0</v>
          </cell>
          <cell r="M1322">
            <v>0.73</v>
          </cell>
          <cell r="N1322">
            <v>0</v>
          </cell>
        </row>
        <row r="1323">
          <cell r="C1323">
            <v>0</v>
          </cell>
          <cell r="D1323">
            <v>0</v>
          </cell>
          <cell r="F1323">
            <v>0</v>
          </cell>
          <cell r="G1323">
            <v>0</v>
          </cell>
          <cell r="H1323">
            <v>0</v>
          </cell>
          <cell r="I1323">
            <v>0</v>
          </cell>
          <cell r="M1323">
            <v>0.73</v>
          </cell>
          <cell r="N1323">
            <v>0</v>
          </cell>
        </row>
        <row r="1324">
          <cell r="C1324">
            <v>0</v>
          </cell>
          <cell r="D1324">
            <v>0</v>
          </cell>
          <cell r="F1324">
            <v>0</v>
          </cell>
          <cell r="G1324">
            <v>0</v>
          </cell>
          <cell r="H1324">
            <v>0</v>
          </cell>
          <cell r="I1324">
            <v>0</v>
          </cell>
          <cell r="M1324">
            <v>0.73</v>
          </cell>
          <cell r="N1324">
            <v>0</v>
          </cell>
        </row>
        <row r="1325">
          <cell r="C1325">
            <v>0</v>
          </cell>
          <cell r="D1325">
            <v>0</v>
          </cell>
          <cell r="F1325">
            <v>0</v>
          </cell>
          <cell r="G1325">
            <v>0</v>
          </cell>
          <cell r="H1325">
            <v>0</v>
          </cell>
          <cell r="I1325">
            <v>0</v>
          </cell>
          <cell r="M1325">
            <v>0.73</v>
          </cell>
          <cell r="N1325">
            <v>0</v>
          </cell>
        </row>
        <row r="1326">
          <cell r="C1326">
            <v>0</v>
          </cell>
          <cell r="D1326">
            <v>0</v>
          </cell>
          <cell r="F1326">
            <v>0</v>
          </cell>
          <cell r="G1326">
            <v>0</v>
          </cell>
          <cell r="H1326">
            <v>0</v>
          </cell>
          <cell r="I1326">
            <v>0</v>
          </cell>
          <cell r="M1326">
            <v>0.73</v>
          </cell>
          <cell r="N1326">
            <v>0</v>
          </cell>
        </row>
        <row r="1327">
          <cell r="C1327">
            <v>0</v>
          </cell>
          <cell r="D1327">
            <v>0</v>
          </cell>
          <cell r="F1327">
            <v>0</v>
          </cell>
          <cell r="G1327">
            <v>0</v>
          </cell>
          <cell r="H1327">
            <v>0</v>
          </cell>
          <cell r="I1327">
            <v>0</v>
          </cell>
          <cell r="M1327">
            <v>0.73</v>
          </cell>
          <cell r="N1327">
            <v>0</v>
          </cell>
        </row>
        <row r="1328">
          <cell r="C1328">
            <v>0</v>
          </cell>
          <cell r="D1328">
            <v>0</v>
          </cell>
          <cell r="F1328">
            <v>0</v>
          </cell>
          <cell r="G1328">
            <v>0</v>
          </cell>
          <cell r="H1328">
            <v>0</v>
          </cell>
          <cell r="I1328">
            <v>0</v>
          </cell>
          <cell r="M1328">
            <v>0.73</v>
          </cell>
          <cell r="N1328">
            <v>0</v>
          </cell>
        </row>
        <row r="1329">
          <cell r="C1329">
            <v>0</v>
          </cell>
          <cell r="D1329">
            <v>0</v>
          </cell>
          <cell r="F1329">
            <v>0</v>
          </cell>
          <cell r="G1329">
            <v>0</v>
          </cell>
          <cell r="H1329">
            <v>0</v>
          </cell>
          <cell r="I1329">
            <v>0</v>
          </cell>
          <cell r="M1329">
            <v>0.73</v>
          </cell>
          <cell r="N1329">
            <v>0</v>
          </cell>
        </row>
        <row r="1330">
          <cell r="C1330" t="str">
            <v xml:space="preserve">TOTAL </v>
          </cell>
          <cell r="I1330">
            <v>0.56999999999999995</v>
          </cell>
        </row>
        <row r="1331">
          <cell r="C1331" t="str">
            <v>BDI %</v>
          </cell>
          <cell r="H1331">
            <v>0</v>
          </cell>
          <cell r="I1331">
            <v>0</v>
          </cell>
        </row>
        <row r="1332">
          <cell r="A1332">
            <v>47</v>
          </cell>
          <cell r="C1332" t="str">
            <v>TOTAL DO SERVIÇO</v>
          </cell>
          <cell r="I1332">
            <v>0.56999999999999995</v>
          </cell>
          <cell r="K1332" t="e">
            <v>#REF!</v>
          </cell>
          <cell r="L1332" t="e">
            <v>#REF!</v>
          </cell>
        </row>
        <row r="1333">
          <cell r="C1333" t="str">
            <v>AGESPISA - AREAIS</v>
          </cell>
        </row>
        <row r="1335">
          <cell r="C1335" t="str">
            <v>COMPOSIÇÃO DE PREÇO UNITÁRIO</v>
          </cell>
        </row>
        <row r="1337">
          <cell r="B1337">
            <v>48</v>
          </cell>
          <cell r="C1337">
            <v>48</v>
          </cell>
          <cell r="D1337" t="str">
            <v>ASSENTAMENTO DE TUBO DE CONCRETO CENTRIFUGADO CA 3 DN 700</v>
          </cell>
          <cell r="I1337" t="str">
            <v>M</v>
          </cell>
          <cell r="K1337">
            <v>39.69</v>
          </cell>
        </row>
        <row r="1339">
          <cell r="C1339" t="str">
            <v>CÓDIGO</v>
          </cell>
          <cell r="D1339" t="str">
            <v>DESCRIÇÃO DO SERVIÇO</v>
          </cell>
          <cell r="F1339" t="str">
            <v>UNIDADE</v>
          </cell>
          <cell r="G1339" t="str">
            <v>COEF.</v>
          </cell>
          <cell r="H1339" t="str">
            <v>PR. UNITÁRIO</v>
          </cell>
          <cell r="I1339" t="str">
            <v>PR. TOTAL</v>
          </cell>
        </row>
        <row r="1340">
          <cell r="C1340" t="str">
            <v>IE0288</v>
          </cell>
          <cell r="D1340" t="str">
            <v>TALHA TIRFOR 3,2 T (CHP)</v>
          </cell>
          <cell r="F1340" t="str">
            <v>H</v>
          </cell>
          <cell r="G1340">
            <v>1.1299999999999999</v>
          </cell>
          <cell r="H1340">
            <v>1.86</v>
          </cell>
          <cell r="I1340">
            <v>2.1</v>
          </cell>
          <cell r="K1340" t="str">
            <v>IE0288</v>
          </cell>
          <cell r="L1340">
            <v>1.1299999999999999</v>
          </cell>
          <cell r="M1340">
            <v>39.69</v>
          </cell>
          <cell r="N1340">
            <v>44.849699999999991</v>
          </cell>
        </row>
        <row r="1341">
          <cell r="C1341" t="str">
            <v>IH0006</v>
          </cell>
          <cell r="D1341" t="str">
            <v>SERVENTE</v>
          </cell>
          <cell r="F1341" t="str">
            <v>H</v>
          </cell>
          <cell r="G1341">
            <v>1.1299999999999999</v>
          </cell>
          <cell r="H1341">
            <v>4.4723219814241482</v>
          </cell>
          <cell r="I1341">
            <v>5.05</v>
          </cell>
          <cell r="K1341" t="str">
            <v>IH0006</v>
          </cell>
          <cell r="L1341">
            <v>1.1299999999999999</v>
          </cell>
          <cell r="M1341">
            <v>39.69</v>
          </cell>
          <cell r="N1341">
            <v>44.849699999999991</v>
          </cell>
        </row>
        <row r="1342">
          <cell r="C1342" t="str">
            <v>IH0138</v>
          </cell>
          <cell r="D1342" t="str">
            <v>ENCANADOR</v>
          </cell>
          <cell r="F1342" t="str">
            <v>H</v>
          </cell>
          <cell r="G1342">
            <v>1.1299999999999999</v>
          </cell>
          <cell r="H1342">
            <v>6.2786377708978325</v>
          </cell>
          <cell r="I1342">
            <v>7.09</v>
          </cell>
          <cell r="K1342" t="str">
            <v>IH0138</v>
          </cell>
          <cell r="L1342">
            <v>1.1299999999999999</v>
          </cell>
          <cell r="M1342">
            <v>39.69</v>
          </cell>
          <cell r="N1342">
            <v>44.849699999999991</v>
          </cell>
        </row>
        <row r="1343">
          <cell r="C1343" t="str">
            <v>IN0644</v>
          </cell>
          <cell r="D1343" t="str">
            <v>CAMINH+O COMERC. EQUIP.        C/GUINDASTE (CHP)</v>
          </cell>
          <cell r="F1343" t="str">
            <v>H</v>
          </cell>
          <cell r="G1343">
            <v>0.06</v>
          </cell>
          <cell r="H1343">
            <v>71.41</v>
          </cell>
          <cell r="I1343">
            <v>4.28</v>
          </cell>
          <cell r="K1343" t="str">
            <v>IN0644</v>
          </cell>
          <cell r="L1343">
            <v>0.06</v>
          </cell>
          <cell r="M1343">
            <v>39.69</v>
          </cell>
          <cell r="N1343">
            <v>2.3813999999999997</v>
          </cell>
        </row>
        <row r="1344">
          <cell r="C1344" t="str">
            <v>IN0654</v>
          </cell>
          <cell r="D1344" t="str">
            <v>ESCAVADEIRA HIDR-ULICA (CHP)</v>
          </cell>
          <cell r="F1344" t="str">
            <v>H</v>
          </cell>
          <cell r="G1344">
            <v>0.06</v>
          </cell>
          <cell r="H1344">
            <v>124.62374613003095</v>
          </cell>
          <cell r="I1344">
            <v>7.48</v>
          </cell>
          <cell r="K1344" t="str">
            <v>IN0654</v>
          </cell>
          <cell r="L1344">
            <v>0.06</v>
          </cell>
          <cell r="M1344">
            <v>39.69</v>
          </cell>
          <cell r="N1344">
            <v>2.3813999999999997</v>
          </cell>
        </row>
        <row r="1345">
          <cell r="C1345">
            <v>0</v>
          </cell>
          <cell r="D1345">
            <v>0</v>
          </cell>
          <cell r="F1345">
            <v>0</v>
          </cell>
          <cell r="G1345">
            <v>0</v>
          </cell>
          <cell r="H1345">
            <v>0</v>
          </cell>
          <cell r="I1345">
            <v>0</v>
          </cell>
          <cell r="M1345">
            <v>39.69</v>
          </cell>
          <cell r="N1345">
            <v>0</v>
          </cell>
        </row>
        <row r="1346">
          <cell r="C1346">
            <v>0</v>
          </cell>
          <cell r="D1346">
            <v>0</v>
          </cell>
          <cell r="F1346">
            <v>0</v>
          </cell>
          <cell r="G1346">
            <v>0</v>
          </cell>
          <cell r="H1346">
            <v>0</v>
          </cell>
          <cell r="I1346">
            <v>0</v>
          </cell>
          <cell r="M1346">
            <v>39.69</v>
          </cell>
          <cell r="N1346">
            <v>0</v>
          </cell>
        </row>
        <row r="1347">
          <cell r="C1347">
            <v>0</v>
          </cell>
          <cell r="D1347">
            <v>0</v>
          </cell>
          <cell r="F1347">
            <v>0</v>
          </cell>
          <cell r="G1347">
            <v>0</v>
          </cell>
          <cell r="H1347">
            <v>0</v>
          </cell>
          <cell r="I1347">
            <v>0</v>
          </cell>
          <cell r="M1347">
            <v>39.69</v>
          </cell>
          <cell r="N1347">
            <v>0</v>
          </cell>
        </row>
        <row r="1348">
          <cell r="C1348">
            <v>0</v>
          </cell>
          <cell r="D1348">
            <v>0</v>
          </cell>
          <cell r="F1348">
            <v>0</v>
          </cell>
          <cell r="G1348">
            <v>0</v>
          </cell>
          <cell r="H1348">
            <v>0</v>
          </cell>
          <cell r="I1348">
            <v>0</v>
          </cell>
          <cell r="M1348">
            <v>39.69</v>
          </cell>
          <cell r="N1348">
            <v>0</v>
          </cell>
        </row>
        <row r="1349">
          <cell r="C1349">
            <v>0</v>
          </cell>
          <cell r="D1349">
            <v>0</v>
          </cell>
          <cell r="F1349">
            <v>0</v>
          </cell>
          <cell r="G1349">
            <v>0</v>
          </cell>
          <cell r="H1349">
            <v>0</v>
          </cell>
          <cell r="I1349">
            <v>0</v>
          </cell>
          <cell r="M1349">
            <v>39.69</v>
          </cell>
          <cell r="N1349">
            <v>0</v>
          </cell>
        </row>
        <row r="1350">
          <cell r="C1350">
            <v>0</v>
          </cell>
          <cell r="D1350">
            <v>0</v>
          </cell>
          <cell r="F1350">
            <v>0</v>
          </cell>
          <cell r="G1350">
            <v>0</v>
          </cell>
          <cell r="H1350">
            <v>0</v>
          </cell>
          <cell r="I1350">
            <v>0</v>
          </cell>
          <cell r="M1350">
            <v>39.69</v>
          </cell>
          <cell r="N1350">
            <v>0</v>
          </cell>
        </row>
        <row r="1351">
          <cell r="C1351">
            <v>0</v>
          </cell>
          <cell r="D1351">
            <v>0</v>
          </cell>
          <cell r="F1351">
            <v>0</v>
          </cell>
          <cell r="G1351">
            <v>0</v>
          </cell>
          <cell r="H1351">
            <v>0</v>
          </cell>
          <cell r="I1351">
            <v>0</v>
          </cell>
          <cell r="M1351">
            <v>39.69</v>
          </cell>
          <cell r="N1351">
            <v>0</v>
          </cell>
        </row>
        <row r="1352">
          <cell r="C1352">
            <v>0</v>
          </cell>
          <cell r="D1352">
            <v>0</v>
          </cell>
          <cell r="F1352">
            <v>0</v>
          </cell>
          <cell r="G1352">
            <v>0</v>
          </cell>
          <cell r="H1352">
            <v>0</v>
          </cell>
          <cell r="I1352">
            <v>0</v>
          </cell>
          <cell r="M1352">
            <v>39.69</v>
          </cell>
          <cell r="N1352">
            <v>0</v>
          </cell>
        </row>
        <row r="1353">
          <cell r="C1353">
            <v>0</v>
          </cell>
          <cell r="D1353">
            <v>0</v>
          </cell>
          <cell r="F1353">
            <v>0</v>
          </cell>
          <cell r="G1353">
            <v>0</v>
          </cell>
          <cell r="H1353">
            <v>0</v>
          </cell>
          <cell r="I1353">
            <v>0</v>
          </cell>
          <cell r="M1353">
            <v>39.69</v>
          </cell>
          <cell r="N1353">
            <v>0</v>
          </cell>
        </row>
        <row r="1354">
          <cell r="C1354">
            <v>0</v>
          </cell>
          <cell r="D1354">
            <v>0</v>
          </cell>
          <cell r="F1354">
            <v>0</v>
          </cell>
          <cell r="G1354">
            <v>0</v>
          </cell>
          <cell r="H1354">
            <v>0</v>
          </cell>
          <cell r="I1354">
            <v>0</v>
          </cell>
          <cell r="M1354">
            <v>39.69</v>
          </cell>
          <cell r="N1354">
            <v>0</v>
          </cell>
        </row>
        <row r="1355">
          <cell r="C1355">
            <v>0</v>
          </cell>
          <cell r="D1355">
            <v>0</v>
          </cell>
          <cell r="F1355">
            <v>0</v>
          </cell>
          <cell r="G1355">
            <v>0</v>
          </cell>
          <cell r="H1355">
            <v>0</v>
          </cell>
          <cell r="I1355">
            <v>0</v>
          </cell>
          <cell r="M1355">
            <v>39.69</v>
          </cell>
          <cell r="N1355">
            <v>0</v>
          </cell>
        </row>
        <row r="1356">
          <cell r="C1356">
            <v>0</v>
          </cell>
          <cell r="D1356">
            <v>0</v>
          </cell>
          <cell r="F1356">
            <v>0</v>
          </cell>
          <cell r="G1356">
            <v>0</v>
          </cell>
          <cell r="H1356">
            <v>0</v>
          </cell>
          <cell r="I1356">
            <v>0</v>
          </cell>
          <cell r="M1356">
            <v>39.69</v>
          </cell>
          <cell r="N1356">
            <v>0</v>
          </cell>
        </row>
        <row r="1357">
          <cell r="C1357">
            <v>0</v>
          </cell>
          <cell r="D1357">
            <v>0</v>
          </cell>
          <cell r="F1357">
            <v>0</v>
          </cell>
          <cell r="G1357">
            <v>0</v>
          </cell>
          <cell r="H1357">
            <v>0</v>
          </cell>
          <cell r="I1357">
            <v>0</v>
          </cell>
          <cell r="M1357">
            <v>39.69</v>
          </cell>
          <cell r="N1357">
            <v>0</v>
          </cell>
        </row>
        <row r="1358">
          <cell r="C1358">
            <v>0</v>
          </cell>
          <cell r="D1358">
            <v>0</v>
          </cell>
          <cell r="F1358">
            <v>0</v>
          </cell>
          <cell r="G1358">
            <v>0</v>
          </cell>
          <cell r="H1358">
            <v>0</v>
          </cell>
          <cell r="I1358">
            <v>0</v>
          </cell>
          <cell r="M1358">
            <v>39.69</v>
          </cell>
          <cell r="N1358">
            <v>0</v>
          </cell>
        </row>
        <row r="1359">
          <cell r="C1359">
            <v>0</v>
          </cell>
          <cell r="D1359">
            <v>0</v>
          </cell>
          <cell r="F1359">
            <v>0</v>
          </cell>
          <cell r="G1359">
            <v>0</v>
          </cell>
          <cell r="H1359">
            <v>0</v>
          </cell>
          <cell r="I1359">
            <v>0</v>
          </cell>
          <cell r="M1359">
            <v>39.69</v>
          </cell>
          <cell r="N1359">
            <v>0</v>
          </cell>
        </row>
        <row r="1360">
          <cell r="C1360">
            <v>0</v>
          </cell>
          <cell r="D1360">
            <v>0</v>
          </cell>
          <cell r="F1360">
            <v>0</v>
          </cell>
          <cell r="G1360">
            <v>0</v>
          </cell>
          <cell r="H1360">
            <v>0</v>
          </cell>
          <cell r="I1360">
            <v>0</v>
          </cell>
          <cell r="M1360">
            <v>39.69</v>
          </cell>
          <cell r="N1360">
            <v>0</v>
          </cell>
        </row>
        <row r="1361">
          <cell r="C1361" t="str">
            <v xml:space="preserve">TOTAL </v>
          </cell>
          <cell r="I1361">
            <v>26</v>
          </cell>
        </row>
        <row r="1362">
          <cell r="C1362" t="str">
            <v>BDI %</v>
          </cell>
          <cell r="H1362">
            <v>0</v>
          </cell>
          <cell r="I1362">
            <v>0</v>
          </cell>
        </row>
        <row r="1363">
          <cell r="A1363">
            <v>48</v>
          </cell>
          <cell r="C1363" t="str">
            <v>TOTAL DO SERVIÇO</v>
          </cell>
          <cell r="I1363">
            <v>26</v>
          </cell>
          <cell r="K1363" t="e">
            <v>#REF!</v>
          </cell>
          <cell r="L1363" t="e">
            <v>#REF!</v>
          </cell>
        </row>
        <row r="1364">
          <cell r="C1364" t="str">
            <v>AGESPISA - AREAIS</v>
          </cell>
        </row>
        <row r="1366">
          <cell r="C1366" t="str">
            <v>COMPOSIÇÃO DE PREÇO UNITÁRIO</v>
          </cell>
        </row>
        <row r="1368">
          <cell r="B1368">
            <v>49</v>
          </cell>
          <cell r="C1368">
            <v>49</v>
          </cell>
          <cell r="D1368" t="str">
            <v>PV EM CONCRETO ARMADO FCK=20MPA, "IN LOCO", D=100CM C/ PROF. DE 3,00M C/ CHAMINÉ S/ TAMPÃO</v>
          </cell>
          <cell r="I1368" t="str">
            <v>UND</v>
          </cell>
          <cell r="K1368">
            <v>1419.93</v>
          </cell>
        </row>
        <row r="1370">
          <cell r="C1370" t="str">
            <v>CÓDIGO</v>
          </cell>
          <cell r="D1370" t="str">
            <v>DESCRIÇÃO DO SERVIÇO</v>
          </cell>
          <cell r="F1370" t="str">
            <v>UNIDADE</v>
          </cell>
          <cell r="G1370" t="str">
            <v>COEF.</v>
          </cell>
          <cell r="H1370" t="str">
            <v>PR. UNITÁRIO</v>
          </cell>
          <cell r="I1370" t="str">
            <v>PR. TOTAL</v>
          </cell>
        </row>
        <row r="1371">
          <cell r="C1371" t="str">
            <v>CA0097</v>
          </cell>
          <cell r="D1371" t="str">
            <v>CIMBRAMENTO DE MADEIRA</v>
          </cell>
          <cell r="F1371" t="str">
            <v>M3</v>
          </cell>
          <cell r="G1371">
            <v>1.62</v>
          </cell>
          <cell r="H1371">
            <v>9.587479876160991</v>
          </cell>
          <cell r="I1371">
            <v>15.53</v>
          </cell>
          <cell r="K1371" t="str">
            <v>CA0097</v>
          </cell>
          <cell r="L1371">
            <v>1.62</v>
          </cell>
          <cell r="M1371">
            <v>1419.93</v>
          </cell>
          <cell r="N1371">
            <v>2300.2866000000004</v>
          </cell>
        </row>
        <row r="1372">
          <cell r="C1372" t="str">
            <v>CA0122</v>
          </cell>
          <cell r="D1372" t="str">
            <v>LASTRO DE CONCRETO SIMPLES,    CONSUMO MÍNIMO DE CIMENTO 150</v>
          </cell>
          <cell r="F1372" t="str">
            <v>M3</v>
          </cell>
          <cell r="G1372">
            <v>0.08</v>
          </cell>
          <cell r="H1372">
            <v>186.07494133746127</v>
          </cell>
          <cell r="I1372">
            <v>14.89</v>
          </cell>
          <cell r="K1372" t="str">
            <v>CA0122</v>
          </cell>
          <cell r="L1372">
            <v>0.08</v>
          </cell>
          <cell r="M1372">
            <v>1419.93</v>
          </cell>
          <cell r="N1372">
            <v>113.59440000000001</v>
          </cell>
        </row>
        <row r="1373">
          <cell r="C1373" t="str">
            <v>CA0138</v>
          </cell>
          <cell r="D1373" t="str">
            <v>FORMA PLANA EM TÁBUA DE PINHO, P/ FUNDAÇÕES</v>
          </cell>
          <cell r="F1373" t="str">
            <v>M2</v>
          </cell>
          <cell r="G1373">
            <v>2</v>
          </cell>
          <cell r="H1373">
            <v>18.270959752321982</v>
          </cell>
          <cell r="I1373">
            <v>36.54</v>
          </cell>
          <cell r="K1373" t="str">
            <v>CA0138</v>
          </cell>
          <cell r="L1373">
            <v>2</v>
          </cell>
          <cell r="M1373">
            <v>1419.93</v>
          </cell>
          <cell r="N1373">
            <v>2839.86</v>
          </cell>
        </row>
        <row r="1374">
          <cell r="C1374" t="str">
            <v>CA0149</v>
          </cell>
          <cell r="D1374" t="str">
            <v>FORMA CURVA EM TÁBUA DE PINHO, P/ ESTRUTURAS</v>
          </cell>
          <cell r="F1374" t="str">
            <v>M2</v>
          </cell>
          <cell r="G1374">
            <v>3.14</v>
          </cell>
          <cell r="H1374">
            <v>44.195187306501552</v>
          </cell>
          <cell r="I1374">
            <v>138.77000000000001</v>
          </cell>
          <cell r="K1374" t="str">
            <v>CA0149</v>
          </cell>
          <cell r="L1374">
            <v>3.14</v>
          </cell>
          <cell r="M1374">
            <v>1419.93</v>
          </cell>
          <cell r="N1374">
            <v>4458.5802000000003</v>
          </cell>
        </row>
        <row r="1375">
          <cell r="C1375" t="str">
            <v>CA0152</v>
          </cell>
          <cell r="D1375" t="str">
            <v>DESFORMA DE ESTRUTURAS, ALTURA OU PROFUNDIDADE MAIOR QUE 1.50</v>
          </cell>
          <cell r="F1375" t="str">
            <v>M2</v>
          </cell>
          <cell r="G1375">
            <v>3.14</v>
          </cell>
          <cell r="H1375">
            <v>9.4005696594427235</v>
          </cell>
          <cell r="I1375">
            <v>29.52</v>
          </cell>
          <cell r="K1375" t="str">
            <v>CA0152</v>
          </cell>
          <cell r="L1375">
            <v>3.14</v>
          </cell>
          <cell r="M1375">
            <v>1419.93</v>
          </cell>
          <cell r="N1375">
            <v>4458.5802000000003</v>
          </cell>
        </row>
        <row r="1376">
          <cell r="C1376" t="str">
            <v>CA0154</v>
          </cell>
          <cell r="D1376" t="str">
            <v>ARMADURA DE AÇO CA 50,         FORNECIMENTO E COLOCAÇÃO</v>
          </cell>
          <cell r="F1376" t="str">
            <v>KG</v>
          </cell>
          <cell r="G1376">
            <v>75</v>
          </cell>
          <cell r="H1376">
            <v>5.4190959752321985</v>
          </cell>
          <cell r="I1376">
            <v>406.43</v>
          </cell>
          <cell r="K1376" t="str">
            <v>CA0154</v>
          </cell>
          <cell r="L1376">
            <v>75</v>
          </cell>
          <cell r="M1376">
            <v>1419.93</v>
          </cell>
          <cell r="N1376">
            <v>106494.75</v>
          </cell>
        </row>
        <row r="1377">
          <cell r="C1377" t="str">
            <v>CA0165</v>
          </cell>
          <cell r="D1377" t="str">
            <v>CONCRETO ESTRUTURAL (FCK = 15  MPA) - PREPARO EM BETONEIRA</v>
          </cell>
          <cell r="F1377" t="str">
            <v>M3</v>
          </cell>
          <cell r="G1377">
            <v>0.94</v>
          </cell>
          <cell r="H1377">
            <v>206.95805588854489</v>
          </cell>
          <cell r="I1377">
            <v>194.54</v>
          </cell>
          <cell r="K1377" t="str">
            <v>CA0165</v>
          </cell>
          <cell r="L1377">
            <v>0.94</v>
          </cell>
          <cell r="M1377">
            <v>1419.93</v>
          </cell>
          <cell r="N1377">
            <v>1334.7341999999999</v>
          </cell>
        </row>
        <row r="1378">
          <cell r="C1378" t="str">
            <v>CA0167</v>
          </cell>
          <cell r="D1378" t="str">
            <v>LANÇAMENTO OU BOMBEAMENTO E    ADENSAMENTO DE CONCRETO-ALTURA</v>
          </cell>
          <cell r="F1378" t="str">
            <v>M3</v>
          </cell>
          <cell r="G1378">
            <v>0.94</v>
          </cell>
          <cell r="H1378">
            <v>37.374913467492263</v>
          </cell>
          <cell r="I1378">
            <v>35.130000000000003</v>
          </cell>
          <cell r="K1378" t="str">
            <v>CA0167</v>
          </cell>
          <cell r="L1378">
            <v>0.94</v>
          </cell>
          <cell r="M1378">
            <v>1419.93</v>
          </cell>
          <cell r="N1378">
            <v>1334.7341999999999</v>
          </cell>
        </row>
        <row r="1379">
          <cell r="C1379" t="str">
            <v>CD0241</v>
          </cell>
          <cell r="D1379" t="str">
            <v>Chamine poço de visita tipo    PMSP em alvenaria diam</v>
          </cell>
          <cell r="F1379" t="str">
            <v>m</v>
          </cell>
          <cell r="G1379">
            <v>0.6</v>
          </cell>
          <cell r="H1379">
            <v>172.66016990712072</v>
          </cell>
          <cell r="I1379">
            <v>103.6</v>
          </cell>
          <cell r="K1379" t="str">
            <v>CD0241</v>
          </cell>
          <cell r="L1379">
            <v>0.6</v>
          </cell>
          <cell r="M1379">
            <v>1419.93</v>
          </cell>
          <cell r="N1379">
            <v>851.95799999999997</v>
          </cell>
        </row>
        <row r="1380">
          <cell r="C1380">
            <v>0</v>
          </cell>
          <cell r="D1380">
            <v>0</v>
          </cell>
          <cell r="F1380">
            <v>0</v>
          </cell>
          <cell r="G1380">
            <v>0</v>
          </cell>
          <cell r="H1380">
            <v>0</v>
          </cell>
          <cell r="I1380">
            <v>0</v>
          </cell>
          <cell r="M1380">
            <v>1419.93</v>
          </cell>
          <cell r="N1380">
            <v>0</v>
          </cell>
        </row>
        <row r="1381">
          <cell r="C1381">
            <v>0</v>
          </cell>
          <cell r="D1381">
            <v>0</v>
          </cell>
          <cell r="F1381">
            <v>0</v>
          </cell>
          <cell r="G1381">
            <v>0</v>
          </cell>
          <cell r="H1381">
            <v>0</v>
          </cell>
          <cell r="I1381">
            <v>0</v>
          </cell>
          <cell r="M1381">
            <v>1419.93</v>
          </cell>
          <cell r="N1381">
            <v>0</v>
          </cell>
        </row>
        <row r="1382">
          <cell r="C1382">
            <v>0</v>
          </cell>
          <cell r="D1382">
            <v>0</v>
          </cell>
          <cell r="F1382">
            <v>0</v>
          </cell>
          <cell r="G1382">
            <v>0</v>
          </cell>
          <cell r="H1382">
            <v>0</v>
          </cell>
          <cell r="I1382">
            <v>0</v>
          </cell>
          <cell r="M1382">
            <v>1419.93</v>
          </cell>
          <cell r="N1382">
            <v>0</v>
          </cell>
        </row>
        <row r="1383">
          <cell r="C1383">
            <v>0</v>
          </cell>
          <cell r="D1383">
            <v>0</v>
          </cell>
          <cell r="F1383">
            <v>0</v>
          </cell>
          <cell r="G1383">
            <v>0</v>
          </cell>
          <cell r="H1383">
            <v>0</v>
          </cell>
          <cell r="I1383">
            <v>0</v>
          </cell>
          <cell r="M1383">
            <v>1419.93</v>
          </cell>
          <cell r="N1383">
            <v>0</v>
          </cell>
        </row>
        <row r="1384">
          <cell r="C1384">
            <v>0</v>
          </cell>
          <cell r="D1384">
            <v>0</v>
          </cell>
          <cell r="F1384">
            <v>0</v>
          </cell>
          <cell r="G1384">
            <v>0</v>
          </cell>
          <cell r="H1384">
            <v>0</v>
          </cell>
          <cell r="I1384">
            <v>0</v>
          </cell>
          <cell r="M1384">
            <v>1419.93</v>
          </cell>
          <cell r="N1384">
            <v>0</v>
          </cell>
        </row>
        <row r="1385">
          <cell r="C1385">
            <v>0</v>
          </cell>
          <cell r="D1385">
            <v>0</v>
          </cell>
          <cell r="F1385">
            <v>0</v>
          </cell>
          <cell r="G1385">
            <v>0</v>
          </cell>
          <cell r="H1385">
            <v>0</v>
          </cell>
          <cell r="I1385">
            <v>0</v>
          </cell>
          <cell r="M1385">
            <v>1419.93</v>
          </cell>
          <cell r="N1385">
            <v>0</v>
          </cell>
        </row>
        <row r="1386">
          <cell r="C1386">
            <v>0</v>
          </cell>
          <cell r="D1386">
            <v>0</v>
          </cell>
          <cell r="F1386">
            <v>0</v>
          </cell>
          <cell r="G1386">
            <v>0</v>
          </cell>
          <cell r="H1386">
            <v>0</v>
          </cell>
          <cell r="I1386">
            <v>0</v>
          </cell>
          <cell r="M1386">
            <v>1419.93</v>
          </cell>
          <cell r="N1386">
            <v>0</v>
          </cell>
        </row>
        <row r="1387">
          <cell r="C1387">
            <v>0</v>
          </cell>
          <cell r="D1387">
            <v>0</v>
          </cell>
          <cell r="F1387">
            <v>0</v>
          </cell>
          <cell r="G1387">
            <v>0</v>
          </cell>
          <cell r="H1387">
            <v>0</v>
          </cell>
          <cell r="I1387">
            <v>0</v>
          </cell>
          <cell r="M1387">
            <v>1419.93</v>
          </cell>
          <cell r="N1387">
            <v>0</v>
          </cell>
        </row>
        <row r="1388">
          <cell r="C1388">
            <v>0</v>
          </cell>
          <cell r="D1388">
            <v>0</v>
          </cell>
          <cell r="F1388">
            <v>0</v>
          </cell>
          <cell r="G1388">
            <v>0</v>
          </cell>
          <cell r="H1388">
            <v>0</v>
          </cell>
          <cell r="I1388">
            <v>0</v>
          </cell>
          <cell r="M1388">
            <v>1419.93</v>
          </cell>
          <cell r="N1388">
            <v>0</v>
          </cell>
        </row>
        <row r="1389">
          <cell r="C1389">
            <v>0</v>
          </cell>
          <cell r="D1389">
            <v>0</v>
          </cell>
          <cell r="F1389">
            <v>0</v>
          </cell>
          <cell r="G1389">
            <v>0</v>
          </cell>
          <cell r="H1389">
            <v>0</v>
          </cell>
          <cell r="I1389">
            <v>0</v>
          </cell>
          <cell r="M1389">
            <v>1419.93</v>
          </cell>
          <cell r="N1389">
            <v>0</v>
          </cell>
        </row>
        <row r="1390">
          <cell r="C1390">
            <v>0</v>
          </cell>
          <cell r="D1390">
            <v>0</v>
          </cell>
          <cell r="F1390">
            <v>0</v>
          </cell>
          <cell r="G1390">
            <v>0</v>
          </cell>
          <cell r="H1390">
            <v>0</v>
          </cell>
          <cell r="I1390">
            <v>0</v>
          </cell>
          <cell r="M1390">
            <v>1419.93</v>
          </cell>
          <cell r="N1390">
            <v>0</v>
          </cell>
        </row>
        <row r="1391">
          <cell r="C1391">
            <v>0</v>
          </cell>
          <cell r="D1391">
            <v>0</v>
          </cell>
          <cell r="F1391">
            <v>0</v>
          </cell>
          <cell r="G1391">
            <v>0</v>
          </cell>
          <cell r="H1391">
            <v>0</v>
          </cell>
          <cell r="I1391">
            <v>0</v>
          </cell>
          <cell r="M1391">
            <v>1419.93</v>
          </cell>
          <cell r="N1391">
            <v>0</v>
          </cell>
        </row>
        <row r="1392">
          <cell r="C1392" t="str">
            <v xml:space="preserve">TOTAL </v>
          </cell>
          <cell r="I1392">
            <v>974.95</v>
          </cell>
        </row>
        <row r="1393">
          <cell r="C1393" t="str">
            <v>BDI %</v>
          </cell>
          <cell r="H1393">
            <v>0</v>
          </cell>
          <cell r="I1393">
            <v>0</v>
          </cell>
        </row>
        <row r="1394">
          <cell r="A1394">
            <v>49</v>
          </cell>
          <cell r="C1394" t="str">
            <v>TOTAL DO SERVIÇO</v>
          </cell>
          <cell r="I1394">
            <v>974.95</v>
          </cell>
          <cell r="K1394" t="e">
            <v>#REF!</v>
          </cell>
          <cell r="L1394" t="e">
            <v>#REF!</v>
          </cell>
        </row>
        <row r="1395">
          <cell r="C1395" t="str">
            <v>AGESPISA - AREAIS</v>
          </cell>
        </row>
        <row r="1397">
          <cell r="C1397" t="str">
            <v>COMPOSIÇÃO DE PREÇO UNITÁRIO</v>
          </cell>
        </row>
        <row r="1399">
          <cell r="B1399">
            <v>50</v>
          </cell>
          <cell r="C1399">
            <v>50</v>
          </cell>
          <cell r="D1399" t="str">
            <v>BOTA FORA DTM = 5 KM</v>
          </cell>
          <cell r="I1399" t="str">
            <v>M3</v>
          </cell>
          <cell r="K1399">
            <v>1.29</v>
          </cell>
        </row>
        <row r="1401">
          <cell r="C1401" t="str">
            <v>CÓDIGO</v>
          </cell>
          <cell r="D1401" t="str">
            <v>DESCRIÇÃO DO SERVIÇO</v>
          </cell>
          <cell r="F1401" t="str">
            <v>UNIDADE</v>
          </cell>
          <cell r="G1401" t="str">
            <v>COEF.</v>
          </cell>
          <cell r="H1401" t="str">
            <v>PR. UNITÁRIO</v>
          </cell>
          <cell r="I1401" t="str">
            <v>PR. TOTAL</v>
          </cell>
        </row>
        <row r="1402">
          <cell r="C1402" t="str">
            <v>IE0458</v>
          </cell>
          <cell r="D1402" t="str">
            <v>CAMINHAO BASCULANTE 6M3/12M3</v>
          </cell>
          <cell r="F1402" t="str">
            <v>hp</v>
          </cell>
          <cell r="G1402">
            <v>0.02</v>
          </cell>
          <cell r="H1402">
            <v>28</v>
          </cell>
          <cell r="I1402">
            <v>0.56000000000000005</v>
          </cell>
          <cell r="K1402" t="str">
            <v>IE0458</v>
          </cell>
          <cell r="L1402">
            <v>0.02</v>
          </cell>
          <cell r="M1402">
            <v>1.29</v>
          </cell>
          <cell r="N1402">
            <v>2.58E-2</v>
          </cell>
        </row>
        <row r="1403">
          <cell r="C1403">
            <v>0</v>
          </cell>
          <cell r="D1403">
            <v>0</v>
          </cell>
          <cell r="F1403">
            <v>0</v>
          </cell>
          <cell r="G1403">
            <v>0</v>
          </cell>
          <cell r="H1403">
            <v>0</v>
          </cell>
          <cell r="I1403">
            <v>0</v>
          </cell>
          <cell r="M1403">
            <v>1.29</v>
          </cell>
          <cell r="N1403">
            <v>0</v>
          </cell>
        </row>
        <row r="1404">
          <cell r="C1404">
            <v>0</v>
          </cell>
          <cell r="D1404">
            <v>0</v>
          </cell>
          <cell r="F1404">
            <v>0</v>
          </cell>
          <cell r="G1404">
            <v>0</v>
          </cell>
          <cell r="H1404">
            <v>0</v>
          </cell>
          <cell r="I1404">
            <v>0</v>
          </cell>
          <cell r="M1404">
            <v>1.29</v>
          </cell>
          <cell r="N1404">
            <v>0</v>
          </cell>
        </row>
        <row r="1405">
          <cell r="C1405">
            <v>0</v>
          </cell>
          <cell r="D1405">
            <v>0</v>
          </cell>
          <cell r="F1405">
            <v>0</v>
          </cell>
          <cell r="G1405">
            <v>0</v>
          </cell>
          <cell r="H1405">
            <v>0</v>
          </cell>
          <cell r="I1405">
            <v>0</v>
          </cell>
          <cell r="M1405">
            <v>1.29</v>
          </cell>
          <cell r="N1405">
            <v>0</v>
          </cell>
        </row>
        <row r="1406">
          <cell r="C1406">
            <v>0</v>
          </cell>
          <cell r="D1406">
            <v>0</v>
          </cell>
          <cell r="F1406">
            <v>0</v>
          </cell>
          <cell r="G1406">
            <v>0</v>
          </cell>
          <cell r="H1406">
            <v>0</v>
          </cell>
          <cell r="I1406">
            <v>0</v>
          </cell>
          <cell r="M1406">
            <v>1.29</v>
          </cell>
          <cell r="N1406">
            <v>0</v>
          </cell>
        </row>
        <row r="1407">
          <cell r="C1407">
            <v>0</v>
          </cell>
          <cell r="D1407">
            <v>0</v>
          </cell>
          <cell r="F1407">
            <v>0</v>
          </cell>
          <cell r="G1407">
            <v>0</v>
          </cell>
          <cell r="H1407">
            <v>0</v>
          </cell>
          <cell r="I1407">
            <v>0</v>
          </cell>
          <cell r="M1407">
            <v>1.29</v>
          </cell>
          <cell r="N1407">
            <v>0</v>
          </cell>
        </row>
        <row r="1408">
          <cell r="C1408">
            <v>0</v>
          </cell>
          <cell r="D1408">
            <v>0</v>
          </cell>
          <cell r="F1408">
            <v>0</v>
          </cell>
          <cell r="G1408">
            <v>0</v>
          </cell>
          <cell r="H1408">
            <v>0</v>
          </cell>
          <cell r="I1408">
            <v>0</v>
          </cell>
          <cell r="M1408">
            <v>1.29</v>
          </cell>
          <cell r="N1408">
            <v>0</v>
          </cell>
        </row>
        <row r="1409">
          <cell r="C1409">
            <v>0</v>
          </cell>
          <cell r="D1409">
            <v>0</v>
          </cell>
          <cell r="F1409">
            <v>0</v>
          </cell>
          <cell r="G1409">
            <v>0</v>
          </cell>
          <cell r="H1409">
            <v>0</v>
          </cell>
          <cell r="I1409">
            <v>0</v>
          </cell>
          <cell r="M1409">
            <v>1.29</v>
          </cell>
          <cell r="N1409">
            <v>0</v>
          </cell>
        </row>
        <row r="1410">
          <cell r="C1410">
            <v>0</v>
          </cell>
          <cell r="D1410">
            <v>0</v>
          </cell>
          <cell r="F1410">
            <v>0</v>
          </cell>
          <cell r="G1410">
            <v>0</v>
          </cell>
          <cell r="H1410">
            <v>0</v>
          </cell>
          <cell r="I1410">
            <v>0</v>
          </cell>
          <cell r="M1410">
            <v>1.29</v>
          </cell>
          <cell r="N1410">
            <v>0</v>
          </cell>
        </row>
        <row r="1411">
          <cell r="C1411">
            <v>0</v>
          </cell>
          <cell r="D1411">
            <v>0</v>
          </cell>
          <cell r="F1411">
            <v>0</v>
          </cell>
          <cell r="G1411">
            <v>0</v>
          </cell>
          <cell r="H1411">
            <v>0</v>
          </cell>
          <cell r="I1411">
            <v>0</v>
          </cell>
          <cell r="M1411">
            <v>1.29</v>
          </cell>
          <cell r="N1411">
            <v>0</v>
          </cell>
        </row>
        <row r="1412">
          <cell r="C1412">
            <v>0</v>
          </cell>
          <cell r="D1412">
            <v>0</v>
          </cell>
          <cell r="F1412">
            <v>0</v>
          </cell>
          <cell r="G1412">
            <v>0</v>
          </cell>
          <cell r="H1412">
            <v>0</v>
          </cell>
          <cell r="I1412">
            <v>0</v>
          </cell>
          <cell r="M1412">
            <v>1.29</v>
          </cell>
          <cell r="N1412">
            <v>0</v>
          </cell>
        </row>
        <row r="1413">
          <cell r="C1413">
            <v>0</v>
          </cell>
          <cell r="D1413">
            <v>0</v>
          </cell>
          <cell r="F1413">
            <v>0</v>
          </cell>
          <cell r="G1413">
            <v>0</v>
          </cell>
          <cell r="H1413">
            <v>0</v>
          </cell>
          <cell r="I1413">
            <v>0</v>
          </cell>
          <cell r="M1413">
            <v>1.29</v>
          </cell>
          <cell r="N1413">
            <v>0</v>
          </cell>
        </row>
        <row r="1414">
          <cell r="C1414">
            <v>0</v>
          </cell>
          <cell r="D1414">
            <v>0</v>
          </cell>
          <cell r="F1414">
            <v>0</v>
          </cell>
          <cell r="G1414">
            <v>0</v>
          </cell>
          <cell r="H1414">
            <v>0</v>
          </cell>
          <cell r="I1414">
            <v>0</v>
          </cell>
          <cell r="M1414">
            <v>1.29</v>
          </cell>
          <cell r="N1414">
            <v>0</v>
          </cell>
        </row>
        <row r="1415">
          <cell r="C1415">
            <v>0</v>
          </cell>
          <cell r="D1415">
            <v>0</v>
          </cell>
          <cell r="F1415">
            <v>0</v>
          </cell>
          <cell r="G1415">
            <v>0</v>
          </cell>
          <cell r="H1415">
            <v>0</v>
          </cell>
          <cell r="I1415">
            <v>0</v>
          </cell>
          <cell r="M1415">
            <v>1.29</v>
          </cell>
          <cell r="N1415">
            <v>0</v>
          </cell>
        </row>
        <row r="1416">
          <cell r="C1416">
            <v>0</v>
          </cell>
          <cell r="D1416">
            <v>0</v>
          </cell>
          <cell r="F1416">
            <v>0</v>
          </cell>
          <cell r="G1416">
            <v>0</v>
          </cell>
          <cell r="H1416">
            <v>0</v>
          </cell>
          <cell r="I1416">
            <v>0</v>
          </cell>
          <cell r="M1416">
            <v>1.29</v>
          </cell>
          <cell r="N1416">
            <v>0</v>
          </cell>
        </row>
        <row r="1417">
          <cell r="C1417">
            <v>0</v>
          </cell>
          <cell r="D1417">
            <v>0</v>
          </cell>
          <cell r="F1417">
            <v>0</v>
          </cell>
          <cell r="G1417">
            <v>0</v>
          </cell>
          <cell r="H1417">
            <v>0</v>
          </cell>
          <cell r="I1417">
            <v>0</v>
          </cell>
          <cell r="M1417">
            <v>1.29</v>
          </cell>
          <cell r="N1417">
            <v>0</v>
          </cell>
        </row>
        <row r="1418">
          <cell r="C1418">
            <v>0</v>
          </cell>
          <cell r="D1418">
            <v>0</v>
          </cell>
          <cell r="F1418">
            <v>0</v>
          </cell>
          <cell r="G1418">
            <v>0</v>
          </cell>
          <cell r="H1418">
            <v>0</v>
          </cell>
          <cell r="I1418">
            <v>0</v>
          </cell>
          <cell r="M1418">
            <v>1.29</v>
          </cell>
          <cell r="N1418">
            <v>0</v>
          </cell>
        </row>
        <row r="1419">
          <cell r="C1419">
            <v>0</v>
          </cell>
          <cell r="D1419">
            <v>0</v>
          </cell>
          <cell r="F1419">
            <v>0</v>
          </cell>
          <cell r="G1419">
            <v>0</v>
          </cell>
          <cell r="H1419">
            <v>0</v>
          </cell>
          <cell r="I1419">
            <v>0</v>
          </cell>
          <cell r="M1419">
            <v>1.29</v>
          </cell>
          <cell r="N1419">
            <v>0</v>
          </cell>
        </row>
        <row r="1420">
          <cell r="C1420">
            <v>0</v>
          </cell>
          <cell r="D1420">
            <v>0</v>
          </cell>
          <cell r="F1420">
            <v>0</v>
          </cell>
          <cell r="G1420">
            <v>0</v>
          </cell>
          <cell r="H1420">
            <v>0</v>
          </cell>
          <cell r="I1420">
            <v>0</v>
          </cell>
          <cell r="M1420">
            <v>1.29</v>
          </cell>
          <cell r="N1420">
            <v>0</v>
          </cell>
        </row>
        <row r="1421">
          <cell r="C1421">
            <v>0</v>
          </cell>
          <cell r="D1421">
            <v>0</v>
          </cell>
          <cell r="F1421">
            <v>0</v>
          </cell>
          <cell r="G1421">
            <v>0</v>
          </cell>
          <cell r="H1421">
            <v>0</v>
          </cell>
          <cell r="I1421">
            <v>0</v>
          </cell>
          <cell r="M1421">
            <v>1.29</v>
          </cell>
          <cell r="N1421">
            <v>0</v>
          </cell>
        </row>
        <row r="1422">
          <cell r="C1422">
            <v>0</v>
          </cell>
          <cell r="D1422">
            <v>0</v>
          </cell>
          <cell r="F1422">
            <v>0</v>
          </cell>
          <cell r="G1422">
            <v>0</v>
          </cell>
          <cell r="H1422">
            <v>0</v>
          </cell>
          <cell r="I1422">
            <v>0</v>
          </cell>
          <cell r="M1422">
            <v>1.29</v>
          </cell>
          <cell r="N1422">
            <v>0</v>
          </cell>
        </row>
        <row r="1423">
          <cell r="C1423" t="str">
            <v xml:space="preserve">TOTAL </v>
          </cell>
          <cell r="I1423">
            <v>0.56000000000000005</v>
          </cell>
        </row>
        <row r="1424">
          <cell r="C1424" t="str">
            <v>BDI %</v>
          </cell>
          <cell r="H1424">
            <v>0</v>
          </cell>
          <cell r="I1424">
            <v>0</v>
          </cell>
        </row>
        <row r="1425">
          <cell r="A1425">
            <v>50</v>
          </cell>
          <cell r="C1425" t="str">
            <v>TOTAL DO SERVIÇO</v>
          </cell>
          <cell r="I1425">
            <v>0.56000000000000005</v>
          </cell>
          <cell r="K1425" t="e">
            <v>#REF!</v>
          </cell>
          <cell r="L1425" t="e">
            <v>#REF!</v>
          </cell>
        </row>
        <row r="1426">
          <cell r="C1426" t="str">
            <v>AGESPISA - AREAIS</v>
          </cell>
        </row>
        <row r="1428">
          <cell r="C1428" t="str">
            <v>COMPOSIÇÃO DE PREÇO UNITÁRIO</v>
          </cell>
        </row>
        <row r="1430">
          <cell r="B1430">
            <v>51</v>
          </cell>
          <cell r="C1430">
            <v>51</v>
          </cell>
          <cell r="D1430" t="str">
            <v>TRANSPORTE DE MATERIAL - ENTULHO DMT 5KM</v>
          </cell>
          <cell r="I1430" t="str">
            <v>M3</v>
          </cell>
          <cell r="K1430">
            <v>1.29</v>
          </cell>
        </row>
        <row r="1432">
          <cell r="C1432" t="str">
            <v>CÓDIGO</v>
          </cell>
          <cell r="D1432" t="str">
            <v>DESCRIÇÃO DO SERVIÇO</v>
          </cell>
          <cell r="F1432" t="str">
            <v>UNIDADE</v>
          </cell>
          <cell r="G1432" t="str">
            <v>COEF.</v>
          </cell>
          <cell r="H1432" t="str">
            <v>PR. UNITÁRIO</v>
          </cell>
          <cell r="I1432" t="str">
            <v>PR. TOTAL</v>
          </cell>
        </row>
        <row r="1433">
          <cell r="C1433" t="str">
            <v>IE0458</v>
          </cell>
          <cell r="D1433" t="str">
            <v>CAMINHAO BASCULANTE 6M3/12M3</v>
          </cell>
          <cell r="F1433" t="str">
            <v>hp</v>
          </cell>
          <cell r="G1433">
            <v>0.02</v>
          </cell>
          <cell r="H1433">
            <v>28</v>
          </cell>
          <cell r="I1433">
            <v>0.56000000000000005</v>
          </cell>
          <cell r="K1433" t="str">
            <v>IE0458</v>
          </cell>
          <cell r="L1433">
            <v>0.02</v>
          </cell>
          <cell r="M1433">
            <v>1.29</v>
          </cell>
          <cell r="N1433">
            <v>2.58E-2</v>
          </cell>
        </row>
        <row r="1434">
          <cell r="C1434">
            <v>0</v>
          </cell>
          <cell r="D1434">
            <v>0</v>
          </cell>
          <cell r="F1434">
            <v>0</v>
          </cell>
          <cell r="G1434">
            <v>0</v>
          </cell>
          <cell r="H1434">
            <v>0</v>
          </cell>
          <cell r="I1434">
            <v>0</v>
          </cell>
          <cell r="M1434">
            <v>1.29</v>
          </cell>
          <cell r="N1434">
            <v>0</v>
          </cell>
        </row>
        <row r="1435">
          <cell r="C1435">
            <v>0</v>
          </cell>
          <cell r="D1435">
            <v>0</v>
          </cell>
          <cell r="F1435">
            <v>0</v>
          </cell>
          <cell r="G1435">
            <v>0</v>
          </cell>
          <cell r="H1435">
            <v>0</v>
          </cell>
          <cell r="I1435">
            <v>0</v>
          </cell>
          <cell r="M1435">
            <v>1.29</v>
          </cell>
          <cell r="N1435">
            <v>0</v>
          </cell>
        </row>
        <row r="1436">
          <cell r="C1436">
            <v>0</v>
          </cell>
          <cell r="D1436">
            <v>0</v>
          </cell>
          <cell r="F1436">
            <v>0</v>
          </cell>
          <cell r="G1436">
            <v>0</v>
          </cell>
          <cell r="H1436">
            <v>0</v>
          </cell>
          <cell r="I1436">
            <v>0</v>
          </cell>
          <cell r="M1436">
            <v>1.29</v>
          </cell>
          <cell r="N1436">
            <v>0</v>
          </cell>
        </row>
        <row r="1437">
          <cell r="C1437">
            <v>0</v>
          </cell>
          <cell r="D1437">
            <v>0</v>
          </cell>
          <cell r="F1437">
            <v>0</v>
          </cell>
          <cell r="G1437">
            <v>0</v>
          </cell>
          <cell r="H1437">
            <v>0</v>
          </cell>
          <cell r="I1437">
            <v>0</v>
          </cell>
          <cell r="M1437">
            <v>1.29</v>
          </cell>
          <cell r="N1437">
            <v>0</v>
          </cell>
        </row>
        <row r="1438">
          <cell r="C1438">
            <v>0</v>
          </cell>
          <cell r="D1438">
            <v>0</v>
          </cell>
          <cell r="F1438">
            <v>0</v>
          </cell>
          <cell r="G1438">
            <v>0</v>
          </cell>
          <cell r="H1438">
            <v>0</v>
          </cell>
          <cell r="I1438">
            <v>0</v>
          </cell>
          <cell r="M1438">
            <v>1.29</v>
          </cell>
          <cell r="N1438">
            <v>0</v>
          </cell>
        </row>
        <row r="1439">
          <cell r="C1439">
            <v>0</v>
          </cell>
          <cell r="D1439">
            <v>0</v>
          </cell>
          <cell r="F1439">
            <v>0</v>
          </cell>
          <cell r="G1439">
            <v>0</v>
          </cell>
          <cell r="H1439">
            <v>0</v>
          </cell>
          <cell r="I1439">
            <v>0</v>
          </cell>
          <cell r="M1439">
            <v>1.29</v>
          </cell>
          <cell r="N1439">
            <v>0</v>
          </cell>
        </row>
        <row r="1440">
          <cell r="C1440">
            <v>0</v>
          </cell>
          <cell r="D1440">
            <v>0</v>
          </cell>
          <cell r="F1440">
            <v>0</v>
          </cell>
          <cell r="G1440">
            <v>0</v>
          </cell>
          <cell r="H1440">
            <v>0</v>
          </cell>
          <cell r="I1440">
            <v>0</v>
          </cell>
          <cell r="M1440">
            <v>1.29</v>
          </cell>
          <cell r="N1440">
            <v>0</v>
          </cell>
        </row>
        <row r="1441">
          <cell r="C1441">
            <v>0</v>
          </cell>
          <cell r="D1441">
            <v>0</v>
          </cell>
          <cell r="F1441">
            <v>0</v>
          </cell>
          <cell r="G1441">
            <v>0</v>
          </cell>
          <cell r="H1441">
            <v>0</v>
          </cell>
          <cell r="I1441">
            <v>0</v>
          </cell>
          <cell r="M1441">
            <v>1.29</v>
          </cell>
          <cell r="N1441">
            <v>0</v>
          </cell>
        </row>
        <row r="1442">
          <cell r="C1442">
            <v>0</v>
          </cell>
          <cell r="D1442">
            <v>0</v>
          </cell>
          <cell r="F1442">
            <v>0</v>
          </cell>
          <cell r="G1442">
            <v>0</v>
          </cell>
          <cell r="H1442">
            <v>0</v>
          </cell>
          <cell r="I1442">
            <v>0</v>
          </cell>
          <cell r="M1442">
            <v>1.29</v>
          </cell>
          <cell r="N1442">
            <v>0</v>
          </cell>
        </row>
        <row r="1443">
          <cell r="C1443">
            <v>0</v>
          </cell>
          <cell r="D1443">
            <v>0</v>
          </cell>
          <cell r="F1443">
            <v>0</v>
          </cell>
          <cell r="G1443">
            <v>0</v>
          </cell>
          <cell r="H1443">
            <v>0</v>
          </cell>
          <cell r="I1443">
            <v>0</v>
          </cell>
          <cell r="M1443">
            <v>1.29</v>
          </cell>
          <cell r="N1443">
            <v>0</v>
          </cell>
        </row>
        <row r="1444">
          <cell r="C1444">
            <v>0</v>
          </cell>
          <cell r="D1444">
            <v>0</v>
          </cell>
          <cell r="F1444">
            <v>0</v>
          </cell>
          <cell r="G1444">
            <v>0</v>
          </cell>
          <cell r="H1444">
            <v>0</v>
          </cell>
          <cell r="I1444">
            <v>0</v>
          </cell>
          <cell r="M1444">
            <v>1.29</v>
          </cell>
          <cell r="N1444">
            <v>0</v>
          </cell>
        </row>
        <row r="1445">
          <cell r="C1445">
            <v>0</v>
          </cell>
          <cell r="D1445">
            <v>0</v>
          </cell>
          <cell r="F1445">
            <v>0</v>
          </cell>
          <cell r="G1445">
            <v>0</v>
          </cell>
          <cell r="H1445">
            <v>0</v>
          </cell>
          <cell r="I1445">
            <v>0</v>
          </cell>
          <cell r="M1445">
            <v>1.29</v>
          </cell>
          <cell r="N1445">
            <v>0</v>
          </cell>
        </row>
        <row r="1446">
          <cell r="C1446">
            <v>0</v>
          </cell>
          <cell r="D1446">
            <v>0</v>
          </cell>
          <cell r="F1446">
            <v>0</v>
          </cell>
          <cell r="G1446">
            <v>0</v>
          </cell>
          <cell r="H1446">
            <v>0</v>
          </cell>
          <cell r="I1446">
            <v>0</v>
          </cell>
          <cell r="M1446">
            <v>1.29</v>
          </cell>
          <cell r="N1446">
            <v>0</v>
          </cell>
        </row>
        <row r="1447">
          <cell r="C1447">
            <v>0</v>
          </cell>
          <cell r="D1447">
            <v>0</v>
          </cell>
          <cell r="F1447">
            <v>0</v>
          </cell>
          <cell r="G1447">
            <v>0</v>
          </cell>
          <cell r="H1447">
            <v>0</v>
          </cell>
          <cell r="I1447">
            <v>0</v>
          </cell>
          <cell r="M1447">
            <v>1.29</v>
          </cell>
          <cell r="N1447">
            <v>0</v>
          </cell>
        </row>
        <row r="1448">
          <cell r="C1448">
            <v>0</v>
          </cell>
          <cell r="D1448">
            <v>0</v>
          </cell>
          <cell r="F1448">
            <v>0</v>
          </cell>
          <cell r="G1448">
            <v>0</v>
          </cell>
          <cell r="H1448">
            <v>0</v>
          </cell>
          <cell r="I1448">
            <v>0</v>
          </cell>
          <cell r="M1448">
            <v>1.29</v>
          </cell>
          <cell r="N1448">
            <v>0</v>
          </cell>
        </row>
        <row r="1449">
          <cell r="C1449">
            <v>0</v>
          </cell>
          <cell r="D1449">
            <v>0</v>
          </cell>
          <cell r="F1449">
            <v>0</v>
          </cell>
          <cell r="G1449">
            <v>0</v>
          </cell>
          <cell r="H1449">
            <v>0</v>
          </cell>
          <cell r="I1449">
            <v>0</v>
          </cell>
          <cell r="M1449">
            <v>1.29</v>
          </cell>
          <cell r="N1449">
            <v>0</v>
          </cell>
        </row>
        <row r="1450">
          <cell r="C1450">
            <v>0</v>
          </cell>
          <cell r="D1450">
            <v>0</v>
          </cell>
          <cell r="F1450">
            <v>0</v>
          </cell>
          <cell r="G1450">
            <v>0</v>
          </cell>
          <cell r="H1450">
            <v>0</v>
          </cell>
          <cell r="I1450">
            <v>0</v>
          </cell>
          <cell r="M1450">
            <v>1.29</v>
          </cell>
          <cell r="N1450">
            <v>0</v>
          </cell>
        </row>
        <row r="1451">
          <cell r="C1451">
            <v>0</v>
          </cell>
          <cell r="D1451">
            <v>0</v>
          </cell>
          <cell r="F1451">
            <v>0</v>
          </cell>
          <cell r="G1451">
            <v>0</v>
          </cell>
          <cell r="H1451">
            <v>0</v>
          </cell>
          <cell r="I1451">
            <v>0</v>
          </cell>
          <cell r="M1451">
            <v>1.29</v>
          </cell>
          <cell r="N1451">
            <v>0</v>
          </cell>
        </row>
        <row r="1452">
          <cell r="C1452">
            <v>0</v>
          </cell>
          <cell r="D1452">
            <v>0</v>
          </cell>
          <cell r="F1452">
            <v>0</v>
          </cell>
          <cell r="G1452">
            <v>0</v>
          </cell>
          <cell r="H1452">
            <v>0</v>
          </cell>
          <cell r="I1452">
            <v>0</v>
          </cell>
          <cell r="M1452">
            <v>1.29</v>
          </cell>
          <cell r="N1452">
            <v>0</v>
          </cell>
        </row>
        <row r="1453">
          <cell r="C1453">
            <v>0</v>
          </cell>
          <cell r="D1453">
            <v>0</v>
          </cell>
          <cell r="F1453">
            <v>0</v>
          </cell>
          <cell r="G1453">
            <v>0</v>
          </cell>
          <cell r="H1453">
            <v>0</v>
          </cell>
          <cell r="I1453">
            <v>0</v>
          </cell>
          <cell r="M1453">
            <v>1.29</v>
          </cell>
          <cell r="N1453">
            <v>0</v>
          </cell>
        </row>
        <row r="1454">
          <cell r="C1454" t="str">
            <v xml:space="preserve">TOTAL </v>
          </cell>
          <cell r="I1454">
            <v>0.56000000000000005</v>
          </cell>
        </row>
        <row r="1455">
          <cell r="C1455" t="str">
            <v>BDI %</v>
          </cell>
          <cell r="H1455">
            <v>0</v>
          </cell>
          <cell r="I1455">
            <v>0</v>
          </cell>
        </row>
        <row r="1456">
          <cell r="A1456">
            <v>51</v>
          </cell>
          <cell r="C1456" t="str">
            <v>TOTAL DO SERVIÇO</v>
          </cell>
          <cell r="I1456">
            <v>0.56000000000000005</v>
          </cell>
          <cell r="K1456" t="e">
            <v>#REF!</v>
          </cell>
          <cell r="L1456" t="e">
            <v>#REF!</v>
          </cell>
        </row>
        <row r="1457">
          <cell r="C1457" t="str">
            <v>AGESPISA - AREAIS</v>
          </cell>
        </row>
        <row r="1459">
          <cell r="C1459" t="str">
            <v>COMPOSIÇÃO DE PREÇO UNITÁRIO</v>
          </cell>
        </row>
        <row r="1461">
          <cell r="B1461">
            <v>52</v>
          </cell>
          <cell r="C1461">
            <v>52</v>
          </cell>
          <cell r="D1461" t="str">
            <v>MEIA-CANA DE CONCRETO DN 400</v>
          </cell>
          <cell r="I1461" t="str">
            <v>M</v>
          </cell>
          <cell r="K1461">
            <v>38.75</v>
          </cell>
        </row>
        <row r="1463">
          <cell r="C1463" t="str">
            <v>CÓDIGO</v>
          </cell>
          <cell r="D1463" t="str">
            <v>DESCRIÇÃO DO SERVIÇO</v>
          </cell>
          <cell r="F1463" t="str">
            <v>UNIDADE</v>
          </cell>
          <cell r="G1463" t="str">
            <v>COEF.</v>
          </cell>
          <cell r="H1463" t="str">
            <v>PR. UNITÁRIO</v>
          </cell>
          <cell r="I1463" t="str">
            <v>PR. TOTAL</v>
          </cell>
        </row>
        <row r="1464">
          <cell r="C1464" t="str">
            <v>IH0006</v>
          </cell>
          <cell r="D1464" t="str">
            <v>SERVENTE</v>
          </cell>
          <cell r="F1464" t="str">
            <v>H</v>
          </cell>
          <cell r="G1464">
            <v>0.6</v>
          </cell>
          <cell r="H1464">
            <v>4.4723219814241482</v>
          </cell>
          <cell r="I1464">
            <v>2.68</v>
          </cell>
          <cell r="K1464" t="str">
            <v>IH0006</v>
          </cell>
          <cell r="L1464">
            <v>0.6</v>
          </cell>
          <cell r="M1464">
            <v>38.75</v>
          </cell>
          <cell r="N1464">
            <v>23.25</v>
          </cell>
        </row>
        <row r="1465">
          <cell r="C1465" t="str">
            <v>IH0074</v>
          </cell>
          <cell r="D1465" t="str">
            <v>PEDREIRO</v>
          </cell>
          <cell r="F1465" t="str">
            <v>H</v>
          </cell>
          <cell r="G1465">
            <v>0.3</v>
          </cell>
          <cell r="H1465">
            <v>6.2786377708978325</v>
          </cell>
          <cell r="I1465">
            <v>1.88</v>
          </cell>
          <cell r="K1465" t="str">
            <v>IH0074</v>
          </cell>
          <cell r="L1465">
            <v>0.3</v>
          </cell>
          <cell r="M1465">
            <v>38.75</v>
          </cell>
          <cell r="N1465">
            <v>11.625</v>
          </cell>
        </row>
        <row r="1466">
          <cell r="C1466" t="str">
            <v>IM0611</v>
          </cell>
          <cell r="D1466" t="str">
            <v>AREIA</v>
          </cell>
          <cell r="F1466" t="str">
            <v>M3</v>
          </cell>
          <cell r="G1466">
            <v>1E-3</v>
          </cell>
          <cell r="H1466">
            <v>26</v>
          </cell>
          <cell r="I1466">
            <v>0.03</v>
          </cell>
          <cell r="K1466" t="str">
            <v>IM0611</v>
          </cell>
          <cell r="L1466">
            <v>1E-3</v>
          </cell>
          <cell r="M1466">
            <v>38.75</v>
          </cell>
          <cell r="N1466">
            <v>3.875E-2</v>
          </cell>
        </row>
        <row r="1467">
          <cell r="C1467" t="str">
            <v>IM3691</v>
          </cell>
          <cell r="D1467" t="str">
            <v>CIMENTO PORTLAND</v>
          </cell>
          <cell r="F1467" t="str">
            <v>KG</v>
          </cell>
          <cell r="G1467">
            <v>0.45</v>
          </cell>
          <cell r="H1467">
            <v>0.35</v>
          </cell>
          <cell r="I1467">
            <v>0.16</v>
          </cell>
          <cell r="K1467" t="str">
            <v>IM3691</v>
          </cell>
          <cell r="L1467">
            <v>0.45</v>
          </cell>
          <cell r="M1467">
            <v>38.75</v>
          </cell>
          <cell r="N1467">
            <v>17.4375</v>
          </cell>
        </row>
        <row r="1468">
          <cell r="C1468" t="str">
            <v>IM3703</v>
          </cell>
          <cell r="D1468" t="str">
            <v>MEIA CANA DE CONCRETO,         DIAMETRO 400 mm</v>
          </cell>
          <cell r="F1468" t="str">
            <v>M</v>
          </cell>
          <cell r="G1468">
            <v>1.05</v>
          </cell>
          <cell r="H1468">
            <v>20</v>
          </cell>
          <cell r="I1468">
            <v>21</v>
          </cell>
          <cell r="K1468" t="str">
            <v>IM3703</v>
          </cell>
          <cell r="L1468">
            <v>1.05</v>
          </cell>
          <cell r="M1468">
            <v>38.75</v>
          </cell>
          <cell r="N1468">
            <v>40.6875</v>
          </cell>
        </row>
        <row r="1469">
          <cell r="C1469">
            <v>0</v>
          </cell>
          <cell r="D1469">
            <v>0</v>
          </cell>
          <cell r="F1469">
            <v>0</v>
          </cell>
          <cell r="G1469">
            <v>0</v>
          </cell>
          <cell r="H1469">
            <v>0</v>
          </cell>
          <cell r="I1469">
            <v>0</v>
          </cell>
          <cell r="M1469">
            <v>38.75</v>
          </cell>
          <cell r="N1469">
            <v>0</v>
          </cell>
        </row>
        <row r="1470">
          <cell r="C1470">
            <v>0</v>
          </cell>
          <cell r="D1470">
            <v>0</v>
          </cell>
          <cell r="F1470">
            <v>0</v>
          </cell>
          <cell r="G1470">
            <v>0</v>
          </cell>
          <cell r="H1470">
            <v>0</v>
          </cell>
          <cell r="I1470">
            <v>0</v>
          </cell>
          <cell r="M1470">
            <v>38.75</v>
          </cell>
          <cell r="N1470">
            <v>0</v>
          </cell>
        </row>
        <row r="1471">
          <cell r="C1471">
            <v>0</v>
          </cell>
          <cell r="D1471">
            <v>0</v>
          </cell>
          <cell r="F1471">
            <v>0</v>
          </cell>
          <cell r="G1471">
            <v>0</v>
          </cell>
          <cell r="H1471">
            <v>0</v>
          </cell>
          <cell r="I1471">
            <v>0</v>
          </cell>
          <cell r="M1471">
            <v>38.75</v>
          </cell>
          <cell r="N1471">
            <v>0</v>
          </cell>
        </row>
        <row r="1472">
          <cell r="C1472">
            <v>0</v>
          </cell>
          <cell r="D1472">
            <v>0</v>
          </cell>
          <cell r="F1472">
            <v>0</v>
          </cell>
          <cell r="G1472">
            <v>0</v>
          </cell>
          <cell r="H1472">
            <v>0</v>
          </cell>
          <cell r="I1472">
            <v>0</v>
          </cell>
          <cell r="M1472">
            <v>38.75</v>
          </cell>
          <cell r="N1472">
            <v>0</v>
          </cell>
        </row>
        <row r="1473">
          <cell r="C1473">
            <v>0</v>
          </cell>
          <cell r="D1473">
            <v>0</v>
          </cell>
          <cell r="F1473">
            <v>0</v>
          </cell>
          <cell r="G1473">
            <v>0</v>
          </cell>
          <cell r="H1473">
            <v>0</v>
          </cell>
          <cell r="I1473">
            <v>0</v>
          </cell>
          <cell r="M1473">
            <v>38.75</v>
          </cell>
          <cell r="N1473">
            <v>0</v>
          </cell>
        </row>
        <row r="1474">
          <cell r="C1474">
            <v>0</v>
          </cell>
          <cell r="D1474">
            <v>0</v>
          </cell>
          <cell r="F1474">
            <v>0</v>
          </cell>
          <cell r="G1474">
            <v>0</v>
          </cell>
          <cell r="H1474">
            <v>0</v>
          </cell>
          <cell r="I1474">
            <v>0</v>
          </cell>
          <cell r="M1474">
            <v>38.75</v>
          </cell>
          <cell r="N1474">
            <v>0</v>
          </cell>
        </row>
        <row r="1475">
          <cell r="C1475">
            <v>0</v>
          </cell>
          <cell r="D1475">
            <v>0</v>
          </cell>
          <cell r="F1475">
            <v>0</v>
          </cell>
          <cell r="G1475">
            <v>0</v>
          </cell>
          <cell r="H1475">
            <v>0</v>
          </cell>
          <cell r="I1475">
            <v>0</v>
          </cell>
          <cell r="M1475">
            <v>38.75</v>
          </cell>
          <cell r="N1475">
            <v>0</v>
          </cell>
        </row>
        <row r="1476">
          <cell r="C1476">
            <v>0</v>
          </cell>
          <cell r="D1476">
            <v>0</v>
          </cell>
          <cell r="F1476">
            <v>0</v>
          </cell>
          <cell r="G1476">
            <v>0</v>
          </cell>
          <cell r="H1476">
            <v>0</v>
          </cell>
          <cell r="I1476">
            <v>0</v>
          </cell>
          <cell r="M1476">
            <v>38.75</v>
          </cell>
          <cell r="N1476">
            <v>0</v>
          </cell>
        </row>
        <row r="1477">
          <cell r="C1477">
            <v>0</v>
          </cell>
          <cell r="D1477">
            <v>0</v>
          </cell>
          <cell r="F1477">
            <v>0</v>
          </cell>
          <cell r="G1477">
            <v>0</v>
          </cell>
          <cell r="H1477">
            <v>0</v>
          </cell>
          <cell r="I1477">
            <v>0</v>
          </cell>
          <cell r="M1477">
            <v>38.75</v>
          </cell>
          <cell r="N1477">
            <v>0</v>
          </cell>
        </row>
        <row r="1478">
          <cell r="C1478">
            <v>0</v>
          </cell>
          <cell r="D1478">
            <v>0</v>
          </cell>
          <cell r="F1478">
            <v>0</v>
          </cell>
          <cell r="G1478">
            <v>0</v>
          </cell>
          <cell r="H1478">
            <v>0</v>
          </cell>
          <cell r="I1478">
            <v>0</v>
          </cell>
          <cell r="M1478">
            <v>38.75</v>
          </cell>
          <cell r="N1478">
            <v>0</v>
          </cell>
        </row>
        <row r="1479">
          <cell r="C1479">
            <v>0</v>
          </cell>
          <cell r="D1479">
            <v>0</v>
          </cell>
          <cell r="F1479">
            <v>0</v>
          </cell>
          <cell r="G1479">
            <v>0</v>
          </cell>
          <cell r="H1479">
            <v>0</v>
          </cell>
          <cell r="I1479">
            <v>0</v>
          </cell>
          <cell r="M1479">
            <v>38.75</v>
          </cell>
          <cell r="N1479">
            <v>0</v>
          </cell>
        </row>
        <row r="1480">
          <cell r="C1480">
            <v>0</v>
          </cell>
          <cell r="D1480">
            <v>0</v>
          </cell>
          <cell r="F1480">
            <v>0</v>
          </cell>
          <cell r="G1480">
            <v>0</v>
          </cell>
          <cell r="H1480">
            <v>0</v>
          </cell>
          <cell r="I1480">
            <v>0</v>
          </cell>
          <cell r="M1480">
            <v>38.75</v>
          </cell>
          <cell r="N1480">
            <v>0</v>
          </cell>
        </row>
        <row r="1481">
          <cell r="C1481">
            <v>0</v>
          </cell>
          <cell r="D1481">
            <v>0</v>
          </cell>
          <cell r="F1481">
            <v>0</v>
          </cell>
          <cell r="G1481">
            <v>0</v>
          </cell>
          <cell r="H1481">
            <v>0</v>
          </cell>
          <cell r="I1481">
            <v>0</v>
          </cell>
          <cell r="M1481">
            <v>38.75</v>
          </cell>
          <cell r="N1481">
            <v>0</v>
          </cell>
        </row>
        <row r="1482">
          <cell r="C1482">
            <v>0</v>
          </cell>
          <cell r="D1482">
            <v>0</v>
          </cell>
          <cell r="F1482">
            <v>0</v>
          </cell>
          <cell r="G1482">
            <v>0</v>
          </cell>
          <cell r="H1482">
            <v>0</v>
          </cell>
          <cell r="I1482">
            <v>0</v>
          </cell>
          <cell r="M1482">
            <v>38.75</v>
          </cell>
          <cell r="N1482">
            <v>0</v>
          </cell>
        </row>
        <row r="1483">
          <cell r="C1483">
            <v>0</v>
          </cell>
          <cell r="D1483">
            <v>0</v>
          </cell>
          <cell r="F1483">
            <v>0</v>
          </cell>
          <cell r="G1483">
            <v>0</v>
          </cell>
          <cell r="H1483">
            <v>0</v>
          </cell>
          <cell r="I1483">
            <v>0</v>
          </cell>
          <cell r="M1483">
            <v>38.75</v>
          </cell>
          <cell r="N1483">
            <v>0</v>
          </cell>
        </row>
        <row r="1484">
          <cell r="C1484">
            <v>0</v>
          </cell>
          <cell r="D1484">
            <v>0</v>
          </cell>
          <cell r="F1484">
            <v>0</v>
          </cell>
          <cell r="G1484">
            <v>0</v>
          </cell>
          <cell r="H1484">
            <v>0</v>
          </cell>
          <cell r="I1484">
            <v>0</v>
          </cell>
          <cell r="M1484">
            <v>38.75</v>
          </cell>
          <cell r="N1484">
            <v>0</v>
          </cell>
        </row>
        <row r="1485">
          <cell r="C1485" t="str">
            <v xml:space="preserve">TOTAL </v>
          </cell>
          <cell r="I1485">
            <v>25.75</v>
          </cell>
        </row>
        <row r="1486">
          <cell r="C1486" t="str">
            <v>BDI %</v>
          </cell>
          <cell r="H1486">
            <v>0</v>
          </cell>
          <cell r="I1486">
            <v>0</v>
          </cell>
        </row>
        <row r="1487">
          <cell r="A1487">
            <v>52</v>
          </cell>
          <cell r="C1487" t="str">
            <v>TOTAL DO SERVIÇO</v>
          </cell>
          <cell r="I1487">
            <v>25.75</v>
          </cell>
          <cell r="K1487" t="e">
            <v>#REF!</v>
          </cell>
          <cell r="L1487" t="e">
            <v>#REF!</v>
          </cell>
        </row>
        <row r="1488">
          <cell r="C1488" t="str">
            <v>AGESPISA - AREAIS</v>
          </cell>
        </row>
        <row r="1490">
          <cell r="C1490" t="str">
            <v>COMPOSIÇÃO DE PREÇO UNITÁRIO</v>
          </cell>
        </row>
        <row r="1492">
          <cell r="B1492">
            <v>53</v>
          </cell>
          <cell r="C1492">
            <v>53</v>
          </cell>
          <cell r="D1492" t="str">
            <v>CERCA DE ARAME FARPADO C/ MOURÃO DE CONCRETO ARMADO PRÉ-MOLDADO PV A CADA 2,50M COM ALTURA DE 1,80M, 10 FIOS</v>
          </cell>
          <cell r="I1492" t="str">
            <v>M</v>
          </cell>
          <cell r="K1492">
            <v>29.01</v>
          </cell>
        </row>
        <row r="1494">
          <cell r="C1494" t="str">
            <v>CÓDIGO</v>
          </cell>
          <cell r="D1494" t="str">
            <v>DESCRIÇÃO DO SERVIÇO</v>
          </cell>
          <cell r="F1494" t="str">
            <v>UNIDADE</v>
          </cell>
          <cell r="G1494" t="str">
            <v>COEF.</v>
          </cell>
          <cell r="H1494" t="str">
            <v>PR. UNITÁRIO</v>
          </cell>
          <cell r="I1494" t="str">
            <v>PR. TOTAL</v>
          </cell>
        </row>
        <row r="1495">
          <cell r="C1495" t="str">
            <v>IH0006</v>
          </cell>
          <cell r="D1495" t="str">
            <v>SERVENTE</v>
          </cell>
          <cell r="F1495" t="str">
            <v>H</v>
          </cell>
          <cell r="G1495">
            <v>0.6</v>
          </cell>
          <cell r="H1495">
            <v>4.4723219814241482</v>
          </cell>
          <cell r="I1495">
            <v>2.68</v>
          </cell>
          <cell r="K1495" t="str">
            <v>IH0006</v>
          </cell>
          <cell r="L1495">
            <v>0.6</v>
          </cell>
          <cell r="M1495">
            <v>29.01</v>
          </cell>
          <cell r="N1495">
            <v>17.405999999999999</v>
          </cell>
        </row>
        <row r="1496">
          <cell r="C1496" t="str">
            <v>IH0074</v>
          </cell>
          <cell r="D1496" t="str">
            <v>PEDREIRO</v>
          </cell>
          <cell r="F1496" t="str">
            <v>H</v>
          </cell>
          <cell r="G1496">
            <v>0.6</v>
          </cell>
          <cell r="H1496">
            <v>6.2786377708978325</v>
          </cell>
          <cell r="I1496">
            <v>3.77</v>
          </cell>
          <cell r="K1496" t="str">
            <v>IH0074</v>
          </cell>
          <cell r="L1496">
            <v>0.6</v>
          </cell>
          <cell r="M1496">
            <v>29.01</v>
          </cell>
          <cell r="N1496">
            <v>17.405999999999999</v>
          </cell>
        </row>
        <row r="1497">
          <cell r="C1497" t="str">
            <v>IM4217</v>
          </cell>
          <cell r="D1497" t="str">
            <v>ARAME FARPADO No. 16 BWG 4 x   4 (pol)</v>
          </cell>
          <cell r="F1497" t="str">
            <v>M</v>
          </cell>
          <cell r="G1497">
            <v>5.5</v>
          </cell>
          <cell r="H1497">
            <v>0.12</v>
          </cell>
          <cell r="I1497">
            <v>0.66</v>
          </cell>
          <cell r="K1497" t="str">
            <v>IM4217</v>
          </cell>
          <cell r="L1497">
            <v>5.5</v>
          </cell>
          <cell r="M1497">
            <v>29.01</v>
          </cell>
          <cell r="N1497">
            <v>159.55500000000001</v>
          </cell>
        </row>
        <row r="1498">
          <cell r="C1498" t="str">
            <v>IM4218</v>
          </cell>
          <cell r="D1498" t="str">
            <v>ARAME GALVANIZADO No.18 BWG</v>
          </cell>
          <cell r="F1498" t="str">
            <v>KG</v>
          </cell>
          <cell r="G1498">
            <v>0.05</v>
          </cell>
          <cell r="H1498">
            <v>2.9</v>
          </cell>
          <cell r="I1498">
            <v>0.15</v>
          </cell>
          <cell r="K1498" t="str">
            <v>IM4218</v>
          </cell>
          <cell r="L1498">
            <v>0.05</v>
          </cell>
          <cell r="M1498">
            <v>29.01</v>
          </cell>
          <cell r="N1498">
            <v>1.4505000000000001</v>
          </cell>
        </row>
        <row r="1499">
          <cell r="C1499" t="str">
            <v>IM4219</v>
          </cell>
          <cell r="D1499" t="str">
            <v>ESCORA CONCRETO PARA MOURAO,   H = 2,30 m</v>
          </cell>
          <cell r="F1499" t="str">
            <v>UN</v>
          </cell>
          <cell r="G1499">
            <v>0.08</v>
          </cell>
          <cell r="H1499">
            <v>13.02</v>
          </cell>
          <cell r="I1499">
            <v>1.04</v>
          </cell>
          <cell r="K1499" t="str">
            <v>IM4219</v>
          </cell>
          <cell r="L1499">
            <v>0.08</v>
          </cell>
          <cell r="M1499">
            <v>29.01</v>
          </cell>
          <cell r="N1499">
            <v>2.3208000000000002</v>
          </cell>
        </row>
        <row r="1500">
          <cell r="C1500" t="str">
            <v>IM4220</v>
          </cell>
          <cell r="D1500" t="str">
            <v>MOURAO CONCRETO TRIANGULAR, H  = 2,20 m</v>
          </cell>
          <cell r="F1500" t="str">
            <v>UN</v>
          </cell>
          <cell r="G1500">
            <v>0.6</v>
          </cell>
          <cell r="H1500">
            <v>18</v>
          </cell>
          <cell r="I1500">
            <v>10.8</v>
          </cell>
          <cell r="K1500" t="str">
            <v>IM4220</v>
          </cell>
          <cell r="L1500">
            <v>0.6</v>
          </cell>
          <cell r="M1500">
            <v>29.01</v>
          </cell>
          <cell r="N1500">
            <v>17.405999999999999</v>
          </cell>
        </row>
        <row r="1501">
          <cell r="C1501">
            <v>0</v>
          </cell>
          <cell r="D1501">
            <v>0</v>
          </cell>
          <cell r="F1501">
            <v>0</v>
          </cell>
          <cell r="G1501">
            <v>0</v>
          </cell>
          <cell r="H1501">
            <v>0</v>
          </cell>
          <cell r="I1501">
            <v>0</v>
          </cell>
          <cell r="M1501">
            <v>29.01</v>
          </cell>
          <cell r="N1501">
            <v>0</v>
          </cell>
        </row>
        <row r="1502">
          <cell r="C1502">
            <v>0</v>
          </cell>
          <cell r="D1502">
            <v>0</v>
          </cell>
          <cell r="F1502">
            <v>0</v>
          </cell>
          <cell r="G1502">
            <v>0</v>
          </cell>
          <cell r="H1502">
            <v>0</v>
          </cell>
          <cell r="I1502">
            <v>0</v>
          </cell>
          <cell r="M1502">
            <v>29.01</v>
          </cell>
          <cell r="N1502">
            <v>0</v>
          </cell>
        </row>
        <row r="1503">
          <cell r="C1503">
            <v>0</v>
          </cell>
          <cell r="D1503">
            <v>0</v>
          </cell>
          <cell r="F1503">
            <v>0</v>
          </cell>
          <cell r="G1503">
            <v>0</v>
          </cell>
          <cell r="H1503">
            <v>0</v>
          </cell>
          <cell r="I1503">
            <v>0</v>
          </cell>
          <cell r="M1503">
            <v>29.01</v>
          </cell>
          <cell r="N1503">
            <v>0</v>
          </cell>
        </row>
        <row r="1504">
          <cell r="C1504">
            <v>0</v>
          </cell>
          <cell r="D1504">
            <v>0</v>
          </cell>
          <cell r="F1504">
            <v>0</v>
          </cell>
          <cell r="G1504">
            <v>0</v>
          </cell>
          <cell r="H1504">
            <v>0</v>
          </cell>
          <cell r="I1504">
            <v>0</v>
          </cell>
          <cell r="M1504">
            <v>29.01</v>
          </cell>
          <cell r="N1504">
            <v>0</v>
          </cell>
        </row>
        <row r="1505">
          <cell r="C1505">
            <v>0</v>
          </cell>
          <cell r="D1505">
            <v>0</v>
          </cell>
          <cell r="F1505">
            <v>0</v>
          </cell>
          <cell r="G1505">
            <v>0</v>
          </cell>
          <cell r="H1505">
            <v>0</v>
          </cell>
          <cell r="I1505">
            <v>0</v>
          </cell>
          <cell r="M1505">
            <v>29.01</v>
          </cell>
          <cell r="N1505">
            <v>0</v>
          </cell>
        </row>
        <row r="1506">
          <cell r="C1506">
            <v>0</v>
          </cell>
          <cell r="D1506">
            <v>0</v>
          </cell>
          <cell r="F1506">
            <v>0</v>
          </cell>
          <cell r="G1506">
            <v>0</v>
          </cell>
          <cell r="H1506">
            <v>0</v>
          </cell>
          <cell r="I1506">
            <v>0</v>
          </cell>
          <cell r="M1506">
            <v>29.01</v>
          </cell>
          <cell r="N1506">
            <v>0</v>
          </cell>
        </row>
        <row r="1507">
          <cell r="C1507">
            <v>0</v>
          </cell>
          <cell r="D1507">
            <v>0</v>
          </cell>
          <cell r="F1507">
            <v>0</v>
          </cell>
          <cell r="G1507">
            <v>0</v>
          </cell>
          <cell r="H1507">
            <v>0</v>
          </cell>
          <cell r="I1507">
            <v>0</v>
          </cell>
          <cell r="M1507">
            <v>29.01</v>
          </cell>
          <cell r="N1507">
            <v>0</v>
          </cell>
        </row>
        <row r="1508">
          <cell r="C1508">
            <v>0</v>
          </cell>
          <cell r="D1508">
            <v>0</v>
          </cell>
          <cell r="F1508">
            <v>0</v>
          </cell>
          <cell r="G1508">
            <v>0</v>
          </cell>
          <cell r="H1508">
            <v>0</v>
          </cell>
          <cell r="I1508">
            <v>0</v>
          </cell>
          <cell r="M1508">
            <v>29.01</v>
          </cell>
          <cell r="N1508">
            <v>0</v>
          </cell>
        </row>
        <row r="1509">
          <cell r="C1509">
            <v>0</v>
          </cell>
          <cell r="D1509">
            <v>0</v>
          </cell>
          <cell r="F1509">
            <v>0</v>
          </cell>
          <cell r="G1509">
            <v>0</v>
          </cell>
          <cell r="H1509">
            <v>0</v>
          </cell>
          <cell r="I1509">
            <v>0</v>
          </cell>
          <cell r="M1509">
            <v>29.01</v>
          </cell>
          <cell r="N1509">
            <v>0</v>
          </cell>
        </row>
        <row r="1510">
          <cell r="C1510">
            <v>0</v>
          </cell>
          <cell r="D1510">
            <v>0</v>
          </cell>
          <cell r="F1510">
            <v>0</v>
          </cell>
          <cell r="G1510">
            <v>0</v>
          </cell>
          <cell r="H1510">
            <v>0</v>
          </cell>
          <cell r="I1510">
            <v>0</v>
          </cell>
          <cell r="M1510">
            <v>29.01</v>
          </cell>
          <cell r="N1510">
            <v>0</v>
          </cell>
        </row>
        <row r="1511">
          <cell r="C1511">
            <v>0</v>
          </cell>
          <cell r="D1511">
            <v>0</v>
          </cell>
          <cell r="F1511">
            <v>0</v>
          </cell>
          <cell r="G1511">
            <v>0</v>
          </cell>
          <cell r="H1511">
            <v>0</v>
          </cell>
          <cell r="I1511">
            <v>0</v>
          </cell>
          <cell r="M1511">
            <v>29.01</v>
          </cell>
          <cell r="N1511">
            <v>0</v>
          </cell>
        </row>
        <row r="1512">
          <cell r="C1512">
            <v>0</v>
          </cell>
          <cell r="D1512">
            <v>0</v>
          </cell>
          <cell r="F1512">
            <v>0</v>
          </cell>
          <cell r="G1512">
            <v>0</v>
          </cell>
          <cell r="H1512">
            <v>0</v>
          </cell>
          <cell r="I1512">
            <v>0</v>
          </cell>
          <cell r="M1512">
            <v>29.01</v>
          </cell>
          <cell r="N1512">
            <v>0</v>
          </cell>
        </row>
        <row r="1513">
          <cell r="C1513">
            <v>0</v>
          </cell>
          <cell r="D1513">
            <v>0</v>
          </cell>
          <cell r="F1513">
            <v>0</v>
          </cell>
          <cell r="G1513">
            <v>0</v>
          </cell>
          <cell r="H1513">
            <v>0</v>
          </cell>
          <cell r="I1513">
            <v>0</v>
          </cell>
          <cell r="M1513">
            <v>29.01</v>
          </cell>
          <cell r="N1513">
            <v>0</v>
          </cell>
        </row>
        <row r="1514">
          <cell r="C1514">
            <v>0</v>
          </cell>
          <cell r="D1514">
            <v>0</v>
          </cell>
          <cell r="F1514">
            <v>0</v>
          </cell>
          <cell r="G1514">
            <v>0</v>
          </cell>
          <cell r="H1514">
            <v>0</v>
          </cell>
          <cell r="I1514">
            <v>0</v>
          </cell>
          <cell r="M1514">
            <v>29.01</v>
          </cell>
          <cell r="N1514">
            <v>0</v>
          </cell>
        </row>
        <row r="1515">
          <cell r="C1515">
            <v>0</v>
          </cell>
          <cell r="D1515">
            <v>0</v>
          </cell>
          <cell r="F1515">
            <v>0</v>
          </cell>
          <cell r="G1515">
            <v>0</v>
          </cell>
          <cell r="H1515">
            <v>0</v>
          </cell>
          <cell r="I1515">
            <v>0</v>
          </cell>
          <cell r="M1515">
            <v>29.01</v>
          </cell>
          <cell r="N1515">
            <v>0</v>
          </cell>
        </row>
        <row r="1516">
          <cell r="C1516" t="str">
            <v xml:space="preserve">TOTAL </v>
          </cell>
          <cell r="I1516">
            <v>19.100000000000001</v>
          </cell>
        </row>
        <row r="1517">
          <cell r="C1517" t="str">
            <v>BDI %</v>
          </cell>
          <cell r="H1517">
            <v>0</v>
          </cell>
          <cell r="I1517">
            <v>0</v>
          </cell>
        </row>
        <row r="1518">
          <cell r="A1518">
            <v>53</v>
          </cell>
          <cell r="C1518" t="str">
            <v>TOTAL DO SERVIÇO</v>
          </cell>
          <cell r="I1518">
            <v>19.100000000000001</v>
          </cell>
          <cell r="K1518" t="e">
            <v>#REF!</v>
          </cell>
          <cell r="L1518" t="e">
            <v>#REF!</v>
          </cell>
        </row>
        <row r="1519">
          <cell r="C1519" t="str">
            <v>AGESPISA - AREAIS</v>
          </cell>
        </row>
        <row r="1521">
          <cell r="C1521" t="str">
            <v>COMPOSIÇÃO DE PREÇO UNITÁRIO</v>
          </cell>
        </row>
        <row r="1523">
          <cell r="B1523">
            <v>55</v>
          </cell>
          <cell r="C1523">
            <v>55</v>
          </cell>
          <cell r="D1523" t="str">
            <v>TERMINAL DE INSPEÇÃO E LIMPEZA C/ TAMPÃO QUADRADO EM FºFº (300x300)MM</v>
          </cell>
          <cell r="I1523" t="str">
            <v>UND</v>
          </cell>
          <cell r="K1523">
            <v>137.06</v>
          </cell>
        </row>
        <row r="1525">
          <cell r="C1525" t="str">
            <v>CÓDIGO</v>
          </cell>
          <cell r="D1525" t="str">
            <v>DESCRIÇÃO DO SERVIÇO</v>
          </cell>
          <cell r="F1525" t="str">
            <v>UNIDADE</v>
          </cell>
          <cell r="G1525" t="str">
            <v>COEF.</v>
          </cell>
          <cell r="H1525" t="str">
            <v>PR. UNITÁRIO</v>
          </cell>
          <cell r="I1525" t="str">
            <v>PR. TOTAL</v>
          </cell>
        </row>
        <row r="1526">
          <cell r="C1526" t="str">
            <v>IE0178</v>
          </cell>
          <cell r="D1526" t="str">
            <v>COMPACTADOR PLACA              VIBRATORIA-PO 0.4T</v>
          </cell>
          <cell r="F1526" t="str">
            <v>H</v>
          </cell>
          <cell r="G1526">
            <v>0.20069999999999999</v>
          </cell>
          <cell r="H1526">
            <v>5.48</v>
          </cell>
          <cell r="I1526">
            <v>1.1000000000000001</v>
          </cell>
          <cell r="K1526" t="str">
            <v>IE0178</v>
          </cell>
          <cell r="L1526">
            <v>0.20069999999999999</v>
          </cell>
          <cell r="M1526">
            <v>137.06</v>
          </cell>
          <cell r="N1526">
            <v>27.507942</v>
          </cell>
        </row>
        <row r="1527">
          <cell r="C1527" t="str">
            <v>IE0179</v>
          </cell>
          <cell r="D1527" t="str">
            <v>PA/RETRO ESCAVADEIRA           0,7M3x0,2M3 580H mA</v>
          </cell>
          <cell r="F1527" t="str">
            <v>H</v>
          </cell>
          <cell r="G1527">
            <v>1.72E-2</v>
          </cell>
          <cell r="H1527">
            <v>47.23</v>
          </cell>
          <cell r="I1527">
            <v>0.81</v>
          </cell>
          <cell r="K1527" t="str">
            <v>IE0179</v>
          </cell>
          <cell r="L1527">
            <v>1.72E-2</v>
          </cell>
          <cell r="M1527">
            <v>137.06</v>
          </cell>
          <cell r="N1527">
            <v>2.3574320000000002</v>
          </cell>
        </row>
        <row r="1528">
          <cell r="C1528" t="str">
            <v>IE0180</v>
          </cell>
          <cell r="D1528" t="str">
            <v>CAMINHAO BASCULANTE - 4 m3 -   TOCO</v>
          </cell>
          <cell r="F1528" t="str">
            <v>H</v>
          </cell>
          <cell r="G1528">
            <v>5.2900000000000003E-2</v>
          </cell>
          <cell r="H1528">
            <v>26</v>
          </cell>
          <cell r="I1528">
            <v>1.38</v>
          </cell>
          <cell r="K1528" t="str">
            <v>IE0180</v>
          </cell>
          <cell r="L1528">
            <v>5.2900000000000003E-2</v>
          </cell>
          <cell r="M1528">
            <v>137.06</v>
          </cell>
          <cell r="N1528">
            <v>7.2504740000000005</v>
          </cell>
        </row>
        <row r="1529">
          <cell r="C1529" t="str">
            <v>IE0181</v>
          </cell>
          <cell r="D1529" t="str">
            <v>CAMINHAO BASCULANTE - 4 m3</v>
          </cell>
          <cell r="F1529" t="str">
            <v>DP</v>
          </cell>
          <cell r="G1529">
            <v>2.0799999999999999E-2</v>
          </cell>
          <cell r="H1529">
            <v>26</v>
          </cell>
          <cell r="I1529">
            <v>0.54</v>
          </cell>
          <cell r="K1529" t="str">
            <v>IE0181</v>
          </cell>
          <cell r="L1529">
            <v>2.0799999999999999E-2</v>
          </cell>
          <cell r="M1529">
            <v>137.06</v>
          </cell>
          <cell r="N1529">
            <v>2.850848</v>
          </cell>
        </row>
        <row r="1530">
          <cell r="C1530" t="str">
            <v>IE0188</v>
          </cell>
          <cell r="D1530" t="str">
            <v>ESCAVADEIRA RETRO SOBRE PNEUS  100CV CASE</v>
          </cell>
          <cell r="F1530" t="str">
            <v>H</v>
          </cell>
          <cell r="G1530">
            <v>9.9599999999999994E-2</v>
          </cell>
          <cell r="H1530">
            <v>56</v>
          </cell>
          <cell r="I1530">
            <v>5.58</v>
          </cell>
          <cell r="K1530" t="str">
            <v>IE0188</v>
          </cell>
          <cell r="L1530">
            <v>9.9599999999999994E-2</v>
          </cell>
          <cell r="M1530">
            <v>137.06</v>
          </cell>
          <cell r="N1530">
            <v>13.651176</v>
          </cell>
        </row>
        <row r="1531">
          <cell r="C1531" t="str">
            <v>IE0204</v>
          </cell>
          <cell r="D1531" t="str">
            <v>SOQUETE VIBRATORIO</v>
          </cell>
          <cell r="F1531" t="str">
            <v>H</v>
          </cell>
          <cell r="G1531">
            <v>9.9000000000000008E-3</v>
          </cell>
          <cell r="H1531">
            <v>3.89</v>
          </cell>
          <cell r="I1531">
            <v>0.04</v>
          </cell>
          <cell r="K1531" t="str">
            <v>IE0204</v>
          </cell>
          <cell r="L1531">
            <v>9.9000000000000008E-3</v>
          </cell>
          <cell r="M1531">
            <v>137.06</v>
          </cell>
          <cell r="N1531">
            <v>1.356894</v>
          </cell>
        </row>
        <row r="1532">
          <cell r="C1532" t="str">
            <v>IH0006</v>
          </cell>
          <cell r="D1532" t="str">
            <v>SERVENTE</v>
          </cell>
          <cell r="F1532" t="str">
            <v>H</v>
          </cell>
          <cell r="G1532">
            <v>3</v>
          </cell>
          <cell r="H1532">
            <v>4.4723219814241482</v>
          </cell>
          <cell r="I1532">
            <v>13.42</v>
          </cell>
          <cell r="K1532" t="str">
            <v>IH0006</v>
          </cell>
          <cell r="L1532">
            <v>3</v>
          </cell>
          <cell r="M1532">
            <v>137.06</v>
          </cell>
          <cell r="N1532">
            <v>411.18</v>
          </cell>
        </row>
        <row r="1533">
          <cell r="C1533" t="str">
            <v>IH0068</v>
          </cell>
          <cell r="D1533" t="str">
            <v>AJUDANTE</v>
          </cell>
          <cell r="F1533" t="str">
            <v>H</v>
          </cell>
          <cell r="G1533">
            <v>1.5</v>
          </cell>
          <cell r="H1533">
            <v>4.4723219814241482</v>
          </cell>
          <cell r="I1533">
            <v>6.71</v>
          </cell>
          <cell r="K1533" t="str">
            <v>IH0068</v>
          </cell>
          <cell r="L1533">
            <v>1.5</v>
          </cell>
          <cell r="M1533">
            <v>137.06</v>
          </cell>
          <cell r="N1533">
            <v>205.59</v>
          </cell>
        </row>
        <row r="1534">
          <cell r="C1534" t="str">
            <v>IH0070</v>
          </cell>
          <cell r="D1534" t="str">
            <v>CARPINTEIRO</v>
          </cell>
          <cell r="F1534" t="str">
            <v>H</v>
          </cell>
          <cell r="G1534">
            <v>1.5</v>
          </cell>
          <cell r="H1534">
            <v>6.2786377708978325</v>
          </cell>
          <cell r="I1534">
            <v>9.42</v>
          </cell>
          <cell r="K1534" t="str">
            <v>IH0070</v>
          </cell>
          <cell r="L1534">
            <v>1.5</v>
          </cell>
          <cell r="M1534">
            <v>137.06</v>
          </cell>
          <cell r="N1534">
            <v>205.59</v>
          </cell>
        </row>
        <row r="1535">
          <cell r="C1535" t="str">
            <v>IH0071</v>
          </cell>
          <cell r="D1535" t="str">
            <v>FERREIRO</v>
          </cell>
          <cell r="F1535" t="str">
            <v>H</v>
          </cell>
          <cell r="G1535">
            <v>0.56479999999999997</v>
          </cell>
          <cell r="H1535">
            <v>6.2786377708978325</v>
          </cell>
          <cell r="I1535">
            <v>3.55</v>
          </cell>
          <cell r="K1535" t="str">
            <v>IH0071</v>
          </cell>
          <cell r="L1535">
            <v>0.56479999999999997</v>
          </cell>
          <cell r="M1535">
            <v>137.06</v>
          </cell>
          <cell r="N1535">
            <v>77.411487999999991</v>
          </cell>
        </row>
        <row r="1536">
          <cell r="C1536" t="str">
            <v>IH0074</v>
          </cell>
          <cell r="D1536" t="str">
            <v>PEDREIRO</v>
          </cell>
          <cell r="F1536" t="str">
            <v>H</v>
          </cell>
          <cell r="G1536">
            <v>0.84809999999999997</v>
          </cell>
          <cell r="H1536">
            <v>6.2786377708978325</v>
          </cell>
          <cell r="I1536">
            <v>5.32</v>
          </cell>
          <cell r="K1536" t="str">
            <v>IH0074</v>
          </cell>
          <cell r="L1536">
            <v>0.84809999999999997</v>
          </cell>
          <cell r="M1536">
            <v>137.06</v>
          </cell>
          <cell r="N1536">
            <v>116.24058599999999</v>
          </cell>
        </row>
        <row r="1537">
          <cell r="C1537" t="str">
            <v>IM0004</v>
          </cell>
          <cell r="D1537" t="str">
            <v>CONCRETO PRÉ-MISTURADO, FCK -  15 MPA -  USINADO</v>
          </cell>
          <cell r="F1537" t="str">
            <v>M3</v>
          </cell>
          <cell r="G1537">
            <v>0.1</v>
          </cell>
          <cell r="H1537">
            <v>220</v>
          </cell>
          <cell r="I1537">
            <v>22</v>
          </cell>
          <cell r="K1537" t="str">
            <v>IM0004</v>
          </cell>
          <cell r="L1537">
            <v>0.1</v>
          </cell>
          <cell r="M1537">
            <v>137.06</v>
          </cell>
          <cell r="N1537">
            <v>13.706000000000001</v>
          </cell>
        </row>
        <row r="1538">
          <cell r="C1538" t="str">
            <v>IM0611</v>
          </cell>
          <cell r="D1538" t="str">
            <v>AREIA</v>
          </cell>
          <cell r="F1538" t="str">
            <v>M3</v>
          </cell>
          <cell r="G1538">
            <v>1.8800000000000001E-2</v>
          </cell>
          <cell r="H1538">
            <v>26</v>
          </cell>
          <cell r="I1538">
            <v>0.49</v>
          </cell>
          <cell r="K1538" t="str">
            <v>IM0611</v>
          </cell>
          <cell r="L1538">
            <v>1.8800000000000001E-2</v>
          </cell>
          <cell r="M1538">
            <v>137.06</v>
          </cell>
          <cell r="N1538">
            <v>2.5767280000000001</v>
          </cell>
        </row>
        <row r="1539">
          <cell r="C1539" t="str">
            <v>IM3673</v>
          </cell>
          <cell r="D1539" t="str">
            <v>ACO CA-50 (MEDIA DAS BITOLAS)</v>
          </cell>
          <cell r="F1539" t="str">
            <v>KG</v>
          </cell>
          <cell r="G1539">
            <v>4.0999999999999996</v>
          </cell>
          <cell r="H1539">
            <v>4.2</v>
          </cell>
          <cell r="I1539">
            <v>17.22</v>
          </cell>
          <cell r="K1539" t="str">
            <v>IM3673</v>
          </cell>
          <cell r="L1539">
            <v>4.0999999999999996</v>
          </cell>
          <cell r="M1539">
            <v>137.06</v>
          </cell>
          <cell r="N1539">
            <v>561.94599999999991</v>
          </cell>
        </row>
        <row r="1540">
          <cell r="C1540" t="str">
            <v>IM3678</v>
          </cell>
          <cell r="D1540" t="str">
            <v>PREGO (MEDIA DAS BITOLAS)</v>
          </cell>
          <cell r="F1540" t="str">
            <v>KG</v>
          </cell>
          <cell r="G1540">
            <v>0.38529999999999998</v>
          </cell>
          <cell r="H1540">
            <v>4.8</v>
          </cell>
          <cell r="I1540">
            <v>1.85</v>
          </cell>
          <cell r="K1540" t="str">
            <v>IM3678</v>
          </cell>
          <cell r="L1540">
            <v>0.38529999999999998</v>
          </cell>
          <cell r="M1540">
            <v>137.06</v>
          </cell>
          <cell r="N1540">
            <v>52.809217999999994</v>
          </cell>
        </row>
        <row r="1541">
          <cell r="C1541" t="str">
            <v>IM3679</v>
          </cell>
          <cell r="D1541" t="str">
            <v>TABUA DE PINHO 3a. 1 x 12      (pol.)</v>
          </cell>
          <cell r="F1541" t="str">
            <v>M</v>
          </cell>
          <cell r="G1541">
            <v>1.3754999999999999</v>
          </cell>
          <cell r="H1541">
            <v>5.7</v>
          </cell>
          <cell r="I1541">
            <v>7.84</v>
          </cell>
          <cell r="K1541" t="str">
            <v>IM3679</v>
          </cell>
          <cell r="L1541">
            <v>1.3754999999999999</v>
          </cell>
          <cell r="M1541">
            <v>137.06</v>
          </cell>
          <cell r="N1541">
            <v>188.52602999999999</v>
          </cell>
        </row>
        <row r="1542">
          <cell r="C1542" t="str">
            <v>IM3728</v>
          </cell>
          <cell r="D1542" t="str">
            <v>BRITA N.2 E 3</v>
          </cell>
          <cell r="F1542" t="str">
            <v>M3</v>
          </cell>
          <cell r="G1542">
            <v>2.8299999999999999E-2</v>
          </cell>
          <cell r="H1542">
            <v>54</v>
          </cell>
          <cell r="I1542">
            <v>1.53</v>
          </cell>
          <cell r="K1542" t="str">
            <v>IM3728</v>
          </cell>
          <cell r="L1542">
            <v>2.8299999999999999E-2</v>
          </cell>
          <cell r="M1542">
            <v>137.06</v>
          </cell>
          <cell r="N1542">
            <v>3.8787979999999997</v>
          </cell>
        </row>
        <row r="1543">
          <cell r="C1543" t="str">
            <v>IM4491</v>
          </cell>
          <cell r="D1543" t="str">
            <v>ARAME RECOZIDO N.18 BWG</v>
          </cell>
          <cell r="F1543" t="str">
            <v>KG</v>
          </cell>
          <cell r="G1543">
            <v>0.113</v>
          </cell>
          <cell r="H1543">
            <v>4.8</v>
          </cell>
          <cell r="I1543">
            <v>0.54</v>
          </cell>
          <cell r="K1543" t="str">
            <v>IM4491</v>
          </cell>
          <cell r="L1543">
            <v>0.113</v>
          </cell>
          <cell r="M1543">
            <v>137.06</v>
          </cell>
          <cell r="N1543">
            <v>15.487780000000001</v>
          </cell>
        </row>
        <row r="1544">
          <cell r="C1544" t="str">
            <v>IM5834</v>
          </cell>
          <cell r="D1544" t="str">
            <v>SARRAFO DE 1"X4"</v>
          </cell>
          <cell r="F1544" t="str">
            <v>M</v>
          </cell>
          <cell r="G1544">
            <v>0.96330000000000005</v>
          </cell>
          <cell r="H1544">
            <v>2</v>
          </cell>
          <cell r="I1544">
            <v>1.93</v>
          </cell>
          <cell r="K1544" t="str">
            <v>IM5834</v>
          </cell>
          <cell r="L1544">
            <v>0.96330000000000005</v>
          </cell>
          <cell r="M1544">
            <v>137.06</v>
          </cell>
          <cell r="N1544">
            <v>132.029898</v>
          </cell>
        </row>
        <row r="1545">
          <cell r="C1545" t="str">
            <v>IN1736</v>
          </cell>
          <cell r="D1545" t="str">
            <v>TAMPAO FERRO FUNDIDO,          DIAMETRO 300 mm</v>
          </cell>
          <cell r="F1545" t="str">
            <v>UN</v>
          </cell>
          <cell r="G1545">
            <v>1</v>
          </cell>
          <cell r="H1545">
            <v>33</v>
          </cell>
          <cell r="I1545">
            <v>33</v>
          </cell>
          <cell r="K1545" t="str">
            <v>IN1736</v>
          </cell>
          <cell r="L1545">
            <v>1</v>
          </cell>
          <cell r="M1545">
            <v>137.06</v>
          </cell>
          <cell r="N1545">
            <v>137.06</v>
          </cell>
        </row>
        <row r="1546">
          <cell r="C1546">
            <v>0</v>
          </cell>
          <cell r="D1546">
            <v>0</v>
          </cell>
          <cell r="F1546">
            <v>0</v>
          </cell>
          <cell r="G1546">
            <v>0</v>
          </cell>
          <cell r="H1546">
            <v>0</v>
          </cell>
          <cell r="I1546">
            <v>0</v>
          </cell>
          <cell r="M1546">
            <v>137.06</v>
          </cell>
          <cell r="N1546">
            <v>0</v>
          </cell>
        </row>
        <row r="1547">
          <cell r="C1547" t="str">
            <v xml:space="preserve">TOTAL </v>
          </cell>
          <cell r="I1547">
            <v>134.27000000000001</v>
          </cell>
        </row>
        <row r="1548">
          <cell r="C1548" t="str">
            <v>BDI %</v>
          </cell>
          <cell r="H1548">
            <v>0</v>
          </cell>
          <cell r="I1548">
            <v>0</v>
          </cell>
        </row>
        <row r="1549">
          <cell r="A1549">
            <v>55</v>
          </cell>
          <cell r="C1549" t="str">
            <v>TOTAL DO SERVIÇO</v>
          </cell>
          <cell r="I1549">
            <v>134.27000000000001</v>
          </cell>
          <cell r="K1549" t="e">
            <v>#REF!</v>
          </cell>
          <cell r="L1549" t="e">
            <v>#REF!</v>
          </cell>
        </row>
        <row r="1550">
          <cell r="C1550" t="str">
            <v>AGESPISA - AREAIS</v>
          </cell>
        </row>
        <row r="1552">
          <cell r="C1552" t="str">
            <v>COMPOSIÇÃO DE PREÇO UNITÁRIO</v>
          </cell>
        </row>
        <row r="1554">
          <cell r="B1554">
            <v>56</v>
          </cell>
          <cell r="C1554">
            <v>56</v>
          </cell>
          <cell r="D1554" t="str">
            <v>ESCAVAÇÃO MEC. DE VALAS EM SOLO DE 3ª CAT. COM PROF. ATÉ 2,00M</v>
          </cell>
          <cell r="I1554" t="str">
            <v>M3</v>
          </cell>
          <cell r="K1554">
            <v>155.6</v>
          </cell>
        </row>
        <row r="1556">
          <cell r="C1556" t="str">
            <v>CÓDIGO</v>
          </cell>
          <cell r="D1556" t="str">
            <v>DESCRIÇÃO DO SERVIÇO</v>
          </cell>
          <cell r="F1556" t="str">
            <v>UNIDADE</v>
          </cell>
          <cell r="G1556" t="str">
            <v>COEF.</v>
          </cell>
          <cell r="H1556" t="str">
            <v>PR. UNITÁRIO</v>
          </cell>
          <cell r="I1556" t="str">
            <v>PR. TOTAL</v>
          </cell>
        </row>
        <row r="1557">
          <cell r="C1557" t="str">
            <v>IH0006</v>
          </cell>
          <cell r="D1557" t="str">
            <v>SERVENTE</v>
          </cell>
          <cell r="F1557" t="str">
            <v>H</v>
          </cell>
          <cell r="G1557">
            <v>5</v>
          </cell>
          <cell r="H1557">
            <v>4.4723219814241482</v>
          </cell>
          <cell r="I1557">
            <v>22.36</v>
          </cell>
          <cell r="K1557" t="str">
            <v>IH0006</v>
          </cell>
          <cell r="L1557">
            <v>5</v>
          </cell>
          <cell r="M1557">
            <v>155.6</v>
          </cell>
          <cell r="N1557">
            <v>778</v>
          </cell>
        </row>
        <row r="1558">
          <cell r="C1558" t="str">
            <v>IH0125</v>
          </cell>
          <cell r="D1558" t="str">
            <v>BLASTER</v>
          </cell>
          <cell r="F1558" t="str">
            <v>H</v>
          </cell>
          <cell r="G1558">
            <v>0.6</v>
          </cell>
          <cell r="H1558">
            <v>12.373746130030959</v>
          </cell>
          <cell r="I1558">
            <v>7.42</v>
          </cell>
          <cell r="K1558" t="str">
            <v>IH0125</v>
          </cell>
          <cell r="L1558">
            <v>0.6</v>
          </cell>
          <cell r="M1558">
            <v>155.6</v>
          </cell>
          <cell r="N1558">
            <v>93.36</v>
          </cell>
        </row>
        <row r="1559">
          <cell r="C1559" t="str">
            <v>IM6274</v>
          </cell>
          <cell r="D1559" t="str">
            <v>ESPOLETA</v>
          </cell>
          <cell r="F1559" t="str">
            <v>UN</v>
          </cell>
          <cell r="G1559">
            <v>0.5</v>
          </cell>
          <cell r="H1559">
            <v>1.65</v>
          </cell>
          <cell r="I1559">
            <v>0.83</v>
          </cell>
          <cell r="K1559" t="str">
            <v>IM6274</v>
          </cell>
          <cell r="L1559">
            <v>0.5</v>
          </cell>
          <cell r="M1559">
            <v>155.6</v>
          </cell>
          <cell r="N1559">
            <v>77.8</v>
          </cell>
        </row>
        <row r="1560">
          <cell r="C1560" t="str">
            <v>IM6277</v>
          </cell>
          <cell r="D1560" t="str">
            <v>ESTOPIM</v>
          </cell>
          <cell r="F1560" t="str">
            <v>M</v>
          </cell>
          <cell r="G1560">
            <v>2.5</v>
          </cell>
          <cell r="H1560">
            <v>2.3199999999999998</v>
          </cell>
          <cell r="I1560">
            <v>5.8</v>
          </cell>
          <cell r="K1560" t="str">
            <v>IM6277</v>
          </cell>
          <cell r="L1560">
            <v>2.5</v>
          </cell>
          <cell r="M1560">
            <v>155.6</v>
          </cell>
          <cell r="N1560">
            <v>389</v>
          </cell>
        </row>
        <row r="1561">
          <cell r="C1561" t="str">
            <v>IM6343</v>
          </cell>
          <cell r="D1561" t="str">
            <v>RETARDO 10 SEGUNDOS</v>
          </cell>
          <cell r="F1561" t="str">
            <v>UN</v>
          </cell>
          <cell r="G1561">
            <v>0.5</v>
          </cell>
          <cell r="H1561">
            <v>18.420000000000002</v>
          </cell>
          <cell r="I1561">
            <v>9.2100000000000009</v>
          </cell>
          <cell r="K1561" t="str">
            <v>IM6343</v>
          </cell>
          <cell r="L1561">
            <v>0.5</v>
          </cell>
          <cell r="M1561">
            <v>155.6</v>
          </cell>
          <cell r="N1561">
            <v>77.8</v>
          </cell>
        </row>
        <row r="1562">
          <cell r="C1562" t="str">
            <v>IM6413</v>
          </cell>
          <cell r="D1562" t="str">
            <v>DINAMITE 60%</v>
          </cell>
          <cell r="F1562" t="str">
            <v>KG</v>
          </cell>
          <cell r="G1562">
            <v>1.32</v>
          </cell>
          <cell r="H1562">
            <v>11.98</v>
          </cell>
          <cell r="I1562">
            <v>15.81</v>
          </cell>
          <cell r="K1562" t="str">
            <v>IM6413</v>
          </cell>
          <cell r="L1562">
            <v>1.32</v>
          </cell>
          <cell r="M1562">
            <v>155.6</v>
          </cell>
          <cell r="N1562">
            <v>205.392</v>
          </cell>
        </row>
        <row r="1563">
          <cell r="C1563" t="str">
            <v>IN0652</v>
          </cell>
          <cell r="D1563" t="str">
            <v>COMPRESSOR DE AR 250 PCM (CHP)</v>
          </cell>
          <cell r="F1563" t="str">
            <v>H</v>
          </cell>
          <cell r="G1563">
            <v>0.4</v>
          </cell>
          <cell r="H1563">
            <v>59.56</v>
          </cell>
          <cell r="I1563">
            <v>23.82</v>
          </cell>
          <cell r="K1563" t="str">
            <v>IN0652</v>
          </cell>
          <cell r="L1563">
            <v>0.4</v>
          </cell>
          <cell r="M1563">
            <v>155.6</v>
          </cell>
          <cell r="N1563">
            <v>62.24</v>
          </cell>
        </row>
        <row r="1564">
          <cell r="C1564" t="str">
            <v>IN0659</v>
          </cell>
          <cell r="D1564" t="str">
            <v>PERFURATRIZ PNEUM-TICA (CHP)</v>
          </cell>
          <cell r="F1564" t="str">
            <v>H</v>
          </cell>
          <cell r="G1564">
            <v>0.6</v>
          </cell>
          <cell r="H1564">
            <v>9.59</v>
          </cell>
          <cell r="I1564">
            <v>5.75</v>
          </cell>
          <cell r="K1564" t="str">
            <v>IN0659</v>
          </cell>
          <cell r="L1564">
            <v>0.6</v>
          </cell>
          <cell r="M1564">
            <v>155.6</v>
          </cell>
          <cell r="N1564">
            <v>93.36</v>
          </cell>
        </row>
        <row r="1565">
          <cell r="C1565">
            <v>0</v>
          </cell>
          <cell r="D1565">
            <v>0</v>
          </cell>
          <cell r="F1565">
            <v>0</v>
          </cell>
          <cell r="G1565">
            <v>0</v>
          </cell>
          <cell r="H1565">
            <v>0</v>
          </cell>
          <cell r="I1565">
            <v>0</v>
          </cell>
          <cell r="M1565">
            <v>155.6</v>
          </cell>
          <cell r="N1565">
            <v>0</v>
          </cell>
        </row>
        <row r="1566">
          <cell r="C1566">
            <v>0</v>
          </cell>
          <cell r="D1566">
            <v>0</v>
          </cell>
          <cell r="F1566">
            <v>0</v>
          </cell>
          <cell r="G1566">
            <v>0</v>
          </cell>
          <cell r="H1566">
            <v>0</v>
          </cell>
          <cell r="I1566">
            <v>0</v>
          </cell>
          <cell r="M1566">
            <v>155.6</v>
          </cell>
          <cell r="N1566">
            <v>0</v>
          </cell>
        </row>
        <row r="1567">
          <cell r="C1567">
            <v>0</v>
          </cell>
          <cell r="D1567">
            <v>0</v>
          </cell>
          <cell r="F1567">
            <v>0</v>
          </cell>
          <cell r="G1567">
            <v>0</v>
          </cell>
          <cell r="H1567">
            <v>0</v>
          </cell>
          <cell r="I1567">
            <v>0</v>
          </cell>
          <cell r="M1567">
            <v>155.6</v>
          </cell>
          <cell r="N1567">
            <v>0</v>
          </cell>
        </row>
        <row r="1568">
          <cell r="C1568">
            <v>0</v>
          </cell>
          <cell r="D1568">
            <v>0</v>
          </cell>
          <cell r="F1568">
            <v>0</v>
          </cell>
          <cell r="G1568">
            <v>0</v>
          </cell>
          <cell r="H1568">
            <v>0</v>
          </cell>
          <cell r="I1568">
            <v>0</v>
          </cell>
          <cell r="M1568">
            <v>155.6</v>
          </cell>
          <cell r="N1568">
            <v>0</v>
          </cell>
        </row>
        <row r="1569">
          <cell r="C1569">
            <v>0</v>
          </cell>
          <cell r="D1569">
            <v>0</v>
          </cell>
          <cell r="F1569">
            <v>0</v>
          </cell>
          <cell r="G1569">
            <v>0</v>
          </cell>
          <cell r="H1569">
            <v>0</v>
          </cell>
          <cell r="I1569">
            <v>0</v>
          </cell>
          <cell r="M1569">
            <v>155.6</v>
          </cell>
          <cell r="N1569">
            <v>0</v>
          </cell>
        </row>
        <row r="1570">
          <cell r="C1570">
            <v>0</v>
          </cell>
          <cell r="D1570">
            <v>0</v>
          </cell>
          <cell r="F1570">
            <v>0</v>
          </cell>
          <cell r="G1570">
            <v>0</v>
          </cell>
          <cell r="H1570">
            <v>0</v>
          </cell>
          <cell r="I1570">
            <v>0</v>
          </cell>
          <cell r="M1570">
            <v>155.6</v>
          </cell>
          <cell r="N1570">
            <v>0</v>
          </cell>
        </row>
        <row r="1571">
          <cell r="C1571">
            <v>0</v>
          </cell>
          <cell r="D1571">
            <v>0</v>
          </cell>
          <cell r="F1571">
            <v>0</v>
          </cell>
          <cell r="G1571">
            <v>0</v>
          </cell>
          <cell r="H1571">
            <v>0</v>
          </cell>
          <cell r="I1571">
            <v>0</v>
          </cell>
          <cell r="M1571">
            <v>155.6</v>
          </cell>
          <cell r="N1571">
            <v>0</v>
          </cell>
        </row>
        <row r="1572">
          <cell r="C1572">
            <v>0</v>
          </cell>
          <cell r="D1572">
            <v>0</v>
          </cell>
          <cell r="F1572">
            <v>0</v>
          </cell>
          <cell r="G1572">
            <v>0</v>
          </cell>
          <cell r="H1572">
            <v>0</v>
          </cell>
          <cell r="I1572">
            <v>0</v>
          </cell>
          <cell r="M1572">
            <v>155.6</v>
          </cell>
          <cell r="N1572">
            <v>0</v>
          </cell>
        </row>
        <row r="1573">
          <cell r="C1573">
            <v>0</v>
          </cell>
          <cell r="D1573">
            <v>0</v>
          </cell>
          <cell r="F1573">
            <v>0</v>
          </cell>
          <cell r="G1573">
            <v>0</v>
          </cell>
          <cell r="H1573">
            <v>0</v>
          </cell>
          <cell r="I1573">
            <v>0</v>
          </cell>
          <cell r="M1573">
            <v>155.6</v>
          </cell>
          <cell r="N1573">
            <v>0</v>
          </cell>
        </row>
        <row r="1574">
          <cell r="C1574">
            <v>0</v>
          </cell>
          <cell r="D1574">
            <v>0</v>
          </cell>
          <cell r="F1574">
            <v>0</v>
          </cell>
          <cell r="G1574">
            <v>0</v>
          </cell>
          <cell r="H1574">
            <v>0</v>
          </cell>
          <cell r="I1574">
            <v>0</v>
          </cell>
          <cell r="M1574">
            <v>155.6</v>
          </cell>
          <cell r="N1574">
            <v>0</v>
          </cell>
        </row>
        <row r="1575">
          <cell r="C1575">
            <v>0</v>
          </cell>
          <cell r="D1575">
            <v>0</v>
          </cell>
          <cell r="F1575">
            <v>0</v>
          </cell>
          <cell r="G1575">
            <v>0</v>
          </cell>
          <cell r="H1575">
            <v>0</v>
          </cell>
          <cell r="I1575">
            <v>0</v>
          </cell>
          <cell r="M1575">
            <v>155.6</v>
          </cell>
          <cell r="N1575">
            <v>0</v>
          </cell>
        </row>
        <row r="1576">
          <cell r="C1576">
            <v>0</v>
          </cell>
          <cell r="D1576">
            <v>0</v>
          </cell>
          <cell r="F1576">
            <v>0</v>
          </cell>
          <cell r="G1576">
            <v>0</v>
          </cell>
          <cell r="H1576">
            <v>0</v>
          </cell>
          <cell r="I1576">
            <v>0</v>
          </cell>
          <cell r="M1576">
            <v>155.6</v>
          </cell>
          <cell r="N1576">
            <v>0</v>
          </cell>
        </row>
        <row r="1577">
          <cell r="C1577">
            <v>0</v>
          </cell>
          <cell r="D1577">
            <v>0</v>
          </cell>
          <cell r="F1577">
            <v>0</v>
          </cell>
          <cell r="G1577">
            <v>0</v>
          </cell>
          <cell r="H1577">
            <v>0</v>
          </cell>
          <cell r="I1577">
            <v>0</v>
          </cell>
          <cell r="M1577">
            <v>155.6</v>
          </cell>
          <cell r="N1577">
            <v>0</v>
          </cell>
        </row>
        <row r="1578">
          <cell r="C1578" t="str">
            <v xml:space="preserve">TOTAL </v>
          </cell>
          <cell r="I1578">
            <v>91</v>
          </cell>
        </row>
        <row r="1579">
          <cell r="C1579" t="str">
            <v>BDI %</v>
          </cell>
          <cell r="H1579">
            <v>0</v>
          </cell>
          <cell r="I1579">
            <v>0</v>
          </cell>
        </row>
        <row r="1580">
          <cell r="A1580">
            <v>56</v>
          </cell>
          <cell r="C1580" t="str">
            <v>TOTAL DO SERVIÇO</v>
          </cell>
          <cell r="I1580">
            <v>91</v>
          </cell>
          <cell r="K1580" t="e">
            <v>#REF!</v>
          </cell>
          <cell r="L1580" t="e">
            <v>#REF!</v>
          </cell>
        </row>
        <row r="1581">
          <cell r="C1581" t="str">
            <v>AGESPISA - AREAIS</v>
          </cell>
        </row>
        <row r="1583">
          <cell r="C1583" t="str">
            <v>COMPOSIÇÃO DE PREÇO UNITÁRIO</v>
          </cell>
        </row>
        <row r="1585">
          <cell r="B1585">
            <v>57</v>
          </cell>
          <cell r="C1585">
            <v>57</v>
          </cell>
          <cell r="D1585" t="str">
            <v>RECUPERAÇÃO DE CALÇADA EM CONCRETO SIMPLES</v>
          </cell>
          <cell r="I1585" t="str">
            <v>M2</v>
          </cell>
          <cell r="K1585">
            <v>26.1</v>
          </cell>
        </row>
        <row r="1587">
          <cell r="C1587" t="str">
            <v>CÓDIGO</v>
          </cell>
          <cell r="D1587" t="str">
            <v>DESCRIÇÃO DO SERVIÇO</v>
          </cell>
          <cell r="F1587" t="str">
            <v>UNIDADE</v>
          </cell>
          <cell r="G1587" t="str">
            <v>COEF.</v>
          </cell>
          <cell r="H1587" t="str">
            <v>PR. UNITÁRIO</v>
          </cell>
          <cell r="I1587" t="str">
            <v>PR. TOTAL</v>
          </cell>
        </row>
        <row r="1588">
          <cell r="C1588" t="str">
            <v>IH0006</v>
          </cell>
          <cell r="D1588" t="str">
            <v>SERVENTE</v>
          </cell>
          <cell r="F1588" t="str">
            <v>H</v>
          </cell>
          <cell r="G1588">
            <v>0.2</v>
          </cell>
          <cell r="H1588">
            <v>4.4723219814241482</v>
          </cell>
          <cell r="I1588">
            <v>0.89</v>
          </cell>
          <cell r="K1588" t="str">
            <v>IH0006</v>
          </cell>
          <cell r="L1588">
            <v>0.2</v>
          </cell>
          <cell r="M1588">
            <v>26.1</v>
          </cell>
          <cell r="N1588">
            <v>5.2200000000000006</v>
          </cell>
        </row>
        <row r="1589">
          <cell r="C1589" t="str">
            <v>IH0074</v>
          </cell>
          <cell r="D1589" t="str">
            <v>PEDREIRO</v>
          </cell>
          <cell r="F1589" t="str">
            <v>H</v>
          </cell>
          <cell r="G1589">
            <v>0.2</v>
          </cell>
          <cell r="H1589">
            <v>6.2786377708978325</v>
          </cell>
          <cell r="I1589">
            <v>1.26</v>
          </cell>
          <cell r="K1589" t="str">
            <v>IH0074</v>
          </cell>
          <cell r="L1589">
            <v>0.2</v>
          </cell>
          <cell r="M1589">
            <v>26.1</v>
          </cell>
          <cell r="N1589">
            <v>5.2200000000000006</v>
          </cell>
        </row>
        <row r="1590">
          <cell r="C1590" t="str">
            <v>IM0004</v>
          </cell>
          <cell r="D1590" t="str">
            <v>CONCRETO PRÉ-MISTURADO, FCK -  15 MPA -  USINADO</v>
          </cell>
          <cell r="F1590" t="str">
            <v>M3</v>
          </cell>
          <cell r="G1590">
            <v>0.08</v>
          </cell>
          <cell r="H1590">
            <v>220</v>
          </cell>
          <cell r="I1590">
            <v>17.600000000000001</v>
          </cell>
          <cell r="K1590" t="str">
            <v>IM0004</v>
          </cell>
          <cell r="L1590">
            <v>0.08</v>
          </cell>
          <cell r="M1590">
            <v>26.1</v>
          </cell>
          <cell r="N1590">
            <v>2.0880000000000001</v>
          </cell>
        </row>
        <row r="1591">
          <cell r="C1591" t="str">
            <v>IM5834</v>
          </cell>
          <cell r="D1591" t="str">
            <v>SARRAFO DE 1"X4"</v>
          </cell>
          <cell r="F1591" t="str">
            <v>M</v>
          </cell>
          <cell r="G1591">
            <v>0.05</v>
          </cell>
          <cell r="H1591">
            <v>2</v>
          </cell>
          <cell r="I1591">
            <v>0.1</v>
          </cell>
          <cell r="K1591" t="str">
            <v>IM5834</v>
          </cell>
          <cell r="L1591">
            <v>0.05</v>
          </cell>
          <cell r="M1591">
            <v>26.1</v>
          </cell>
          <cell r="N1591">
            <v>1.3050000000000002</v>
          </cell>
        </row>
        <row r="1592">
          <cell r="C1592">
            <v>0</v>
          </cell>
          <cell r="D1592">
            <v>0</v>
          </cell>
          <cell r="F1592">
            <v>0</v>
          </cell>
          <cell r="G1592">
            <v>0</v>
          </cell>
          <cell r="H1592">
            <v>0</v>
          </cell>
          <cell r="I1592">
            <v>0</v>
          </cell>
          <cell r="M1592">
            <v>26.1</v>
          </cell>
          <cell r="N1592">
            <v>0</v>
          </cell>
        </row>
        <row r="1593">
          <cell r="C1593">
            <v>0</v>
          </cell>
          <cell r="D1593">
            <v>0</v>
          </cell>
          <cell r="F1593">
            <v>0</v>
          </cell>
          <cell r="G1593">
            <v>0</v>
          </cell>
          <cell r="H1593">
            <v>0</v>
          </cell>
          <cell r="I1593">
            <v>0</v>
          </cell>
          <cell r="M1593">
            <v>26.1</v>
          </cell>
          <cell r="N1593">
            <v>0</v>
          </cell>
        </row>
        <row r="1594">
          <cell r="C1594">
            <v>0</v>
          </cell>
          <cell r="D1594">
            <v>0</v>
          </cell>
          <cell r="F1594">
            <v>0</v>
          </cell>
          <cell r="G1594">
            <v>0</v>
          </cell>
          <cell r="H1594">
            <v>0</v>
          </cell>
          <cell r="I1594">
            <v>0</v>
          </cell>
          <cell r="M1594">
            <v>26.1</v>
          </cell>
          <cell r="N1594">
            <v>0</v>
          </cell>
        </row>
        <row r="1595">
          <cell r="C1595">
            <v>0</v>
          </cell>
          <cell r="D1595">
            <v>0</v>
          </cell>
          <cell r="F1595">
            <v>0</v>
          </cell>
          <cell r="G1595">
            <v>0</v>
          </cell>
          <cell r="H1595">
            <v>0</v>
          </cell>
          <cell r="I1595">
            <v>0</v>
          </cell>
          <cell r="M1595">
            <v>26.1</v>
          </cell>
          <cell r="N1595">
            <v>0</v>
          </cell>
        </row>
        <row r="1596">
          <cell r="C1596">
            <v>0</v>
          </cell>
          <cell r="D1596">
            <v>0</v>
          </cell>
          <cell r="F1596">
            <v>0</v>
          </cell>
          <cell r="G1596">
            <v>0</v>
          </cell>
          <cell r="H1596">
            <v>0</v>
          </cell>
          <cell r="I1596">
            <v>0</v>
          </cell>
          <cell r="M1596">
            <v>26.1</v>
          </cell>
          <cell r="N1596">
            <v>0</v>
          </cell>
        </row>
        <row r="1597">
          <cell r="C1597">
            <v>0</v>
          </cell>
          <cell r="D1597">
            <v>0</v>
          </cell>
          <cell r="F1597">
            <v>0</v>
          </cell>
          <cell r="G1597">
            <v>0</v>
          </cell>
          <cell r="H1597">
            <v>0</v>
          </cell>
          <cell r="I1597">
            <v>0</v>
          </cell>
          <cell r="M1597">
            <v>26.1</v>
          </cell>
          <cell r="N1597">
            <v>0</v>
          </cell>
        </row>
        <row r="1598">
          <cell r="C1598">
            <v>0</v>
          </cell>
          <cell r="D1598">
            <v>0</v>
          </cell>
          <cell r="F1598">
            <v>0</v>
          </cell>
          <cell r="G1598">
            <v>0</v>
          </cell>
          <cell r="H1598">
            <v>0</v>
          </cell>
          <cell r="I1598">
            <v>0</v>
          </cell>
          <cell r="M1598">
            <v>26.1</v>
          </cell>
          <cell r="N1598">
            <v>0</v>
          </cell>
        </row>
        <row r="1599">
          <cell r="C1599">
            <v>0</v>
          </cell>
          <cell r="D1599">
            <v>0</v>
          </cell>
          <cell r="F1599">
            <v>0</v>
          </cell>
          <cell r="G1599">
            <v>0</v>
          </cell>
          <cell r="H1599">
            <v>0</v>
          </cell>
          <cell r="I1599">
            <v>0</v>
          </cell>
          <cell r="M1599">
            <v>26.1</v>
          </cell>
          <cell r="N1599">
            <v>0</v>
          </cell>
        </row>
        <row r="1600">
          <cell r="C1600">
            <v>0</v>
          </cell>
          <cell r="D1600">
            <v>0</v>
          </cell>
          <cell r="F1600">
            <v>0</v>
          </cell>
          <cell r="G1600">
            <v>0</v>
          </cell>
          <cell r="H1600">
            <v>0</v>
          </cell>
          <cell r="I1600">
            <v>0</v>
          </cell>
          <cell r="M1600">
            <v>26.1</v>
          </cell>
          <cell r="N1600">
            <v>0</v>
          </cell>
        </row>
        <row r="1601">
          <cell r="C1601">
            <v>0</v>
          </cell>
          <cell r="D1601">
            <v>0</v>
          </cell>
          <cell r="F1601">
            <v>0</v>
          </cell>
          <cell r="G1601">
            <v>0</v>
          </cell>
          <cell r="H1601">
            <v>0</v>
          </cell>
          <cell r="I1601">
            <v>0</v>
          </cell>
          <cell r="M1601">
            <v>26.1</v>
          </cell>
          <cell r="N1601">
            <v>0</v>
          </cell>
        </row>
        <row r="1602">
          <cell r="C1602">
            <v>0</v>
          </cell>
          <cell r="D1602">
            <v>0</v>
          </cell>
          <cell r="F1602">
            <v>0</v>
          </cell>
          <cell r="G1602">
            <v>0</v>
          </cell>
          <cell r="H1602">
            <v>0</v>
          </cell>
          <cell r="I1602">
            <v>0</v>
          </cell>
          <cell r="M1602">
            <v>26.1</v>
          </cell>
          <cell r="N1602">
            <v>0</v>
          </cell>
        </row>
        <row r="1603">
          <cell r="C1603">
            <v>0</v>
          </cell>
          <cell r="D1603">
            <v>0</v>
          </cell>
          <cell r="F1603">
            <v>0</v>
          </cell>
          <cell r="G1603">
            <v>0</v>
          </cell>
          <cell r="H1603">
            <v>0</v>
          </cell>
          <cell r="I1603">
            <v>0</v>
          </cell>
          <cell r="M1603">
            <v>26.1</v>
          </cell>
          <cell r="N1603">
            <v>0</v>
          </cell>
        </row>
        <row r="1604">
          <cell r="C1604">
            <v>0</v>
          </cell>
          <cell r="D1604">
            <v>0</v>
          </cell>
          <cell r="F1604">
            <v>0</v>
          </cell>
          <cell r="G1604">
            <v>0</v>
          </cell>
          <cell r="H1604">
            <v>0</v>
          </cell>
          <cell r="I1604">
            <v>0</v>
          </cell>
          <cell r="M1604">
            <v>26.1</v>
          </cell>
          <cell r="N1604">
            <v>0</v>
          </cell>
        </row>
        <row r="1605">
          <cell r="C1605">
            <v>0</v>
          </cell>
          <cell r="D1605">
            <v>0</v>
          </cell>
          <cell r="F1605">
            <v>0</v>
          </cell>
          <cell r="G1605">
            <v>0</v>
          </cell>
          <cell r="H1605">
            <v>0</v>
          </cell>
          <cell r="I1605">
            <v>0</v>
          </cell>
          <cell r="M1605">
            <v>26.1</v>
          </cell>
          <cell r="N1605">
            <v>0</v>
          </cell>
        </row>
        <row r="1606">
          <cell r="C1606">
            <v>0</v>
          </cell>
          <cell r="D1606">
            <v>0</v>
          </cell>
          <cell r="F1606">
            <v>0</v>
          </cell>
          <cell r="G1606">
            <v>0</v>
          </cell>
          <cell r="H1606">
            <v>0</v>
          </cell>
          <cell r="I1606">
            <v>0</v>
          </cell>
          <cell r="M1606">
            <v>26.1</v>
          </cell>
          <cell r="N1606">
            <v>0</v>
          </cell>
        </row>
        <row r="1607">
          <cell r="C1607">
            <v>0</v>
          </cell>
          <cell r="D1607">
            <v>0</v>
          </cell>
          <cell r="F1607">
            <v>0</v>
          </cell>
          <cell r="G1607">
            <v>0</v>
          </cell>
          <cell r="H1607">
            <v>0</v>
          </cell>
          <cell r="I1607">
            <v>0</v>
          </cell>
          <cell r="M1607">
            <v>26.1</v>
          </cell>
          <cell r="N1607">
            <v>0</v>
          </cell>
        </row>
        <row r="1608">
          <cell r="C1608">
            <v>0</v>
          </cell>
          <cell r="D1608">
            <v>0</v>
          </cell>
          <cell r="F1608">
            <v>0</v>
          </cell>
          <cell r="G1608">
            <v>0</v>
          </cell>
          <cell r="H1608">
            <v>0</v>
          </cell>
          <cell r="I1608">
            <v>0</v>
          </cell>
          <cell r="M1608">
            <v>26.1</v>
          </cell>
          <cell r="N1608">
            <v>0</v>
          </cell>
        </row>
        <row r="1609">
          <cell r="C1609" t="str">
            <v xml:space="preserve">TOTAL </v>
          </cell>
          <cell r="I1609">
            <v>19.850000000000001</v>
          </cell>
        </row>
        <row r="1610">
          <cell r="C1610" t="str">
            <v>BDI %</v>
          </cell>
          <cell r="H1610">
            <v>0</v>
          </cell>
          <cell r="I1610">
            <v>0</v>
          </cell>
        </row>
        <row r="1611">
          <cell r="A1611">
            <v>57</v>
          </cell>
          <cell r="C1611" t="str">
            <v>TOTAL DO SERVIÇO</v>
          </cell>
          <cell r="I1611">
            <v>19.850000000000001</v>
          </cell>
          <cell r="K1611" t="e">
            <v>#REF!</v>
          </cell>
          <cell r="L1611" t="e">
            <v>#REF!</v>
          </cell>
        </row>
        <row r="1612">
          <cell r="C1612" t="str">
            <v>AGESPISA - AREAIS</v>
          </cell>
        </row>
        <row r="1614">
          <cell r="C1614" t="str">
            <v>COMPOSIÇÃO DE PREÇO UNITÁRIO</v>
          </cell>
        </row>
        <row r="1616">
          <cell r="B1616">
            <v>58</v>
          </cell>
          <cell r="C1616">
            <v>58</v>
          </cell>
          <cell r="D1616" t="str">
            <v>PAINEL ELETRICO C/1 SOFT START 25 CV,380V,60Hz</v>
          </cell>
          <cell r="I1616" t="str">
            <v>UN</v>
          </cell>
          <cell r="K1616">
            <v>53703</v>
          </cell>
        </row>
        <row r="1618">
          <cell r="C1618" t="str">
            <v>CÓDIGO</v>
          </cell>
          <cell r="D1618" t="str">
            <v>DESCRIÇÃO DO SERVIÇO</v>
          </cell>
          <cell r="F1618" t="str">
            <v>UNIDADE</v>
          </cell>
          <cell r="G1618" t="str">
            <v>COEF.</v>
          </cell>
          <cell r="H1618" t="str">
            <v>PR. UNITÁRIO</v>
          </cell>
          <cell r="I1618" t="str">
            <v>PR. TOTAL</v>
          </cell>
        </row>
        <row r="1619">
          <cell r="C1619" t="str">
            <v>IM8757</v>
          </cell>
          <cell r="D1619" t="str">
            <v>PAINEL ELETRICO C/1 SOFT START 25CV,380V,60Hz</v>
          </cell>
          <cell r="F1619" t="str">
            <v>UN</v>
          </cell>
          <cell r="G1619">
            <v>1</v>
          </cell>
          <cell r="H1619">
            <v>26500</v>
          </cell>
          <cell r="I1619">
            <v>26500</v>
          </cell>
          <cell r="K1619" t="str">
            <v>IM8757</v>
          </cell>
          <cell r="L1619">
            <v>1</v>
          </cell>
          <cell r="M1619">
            <v>53703</v>
          </cell>
          <cell r="N1619">
            <v>53703</v>
          </cell>
        </row>
        <row r="1620">
          <cell r="C1620">
            <v>0</v>
          </cell>
          <cell r="D1620">
            <v>0</v>
          </cell>
          <cell r="F1620">
            <v>0</v>
          </cell>
          <cell r="G1620">
            <v>0</v>
          </cell>
          <cell r="H1620">
            <v>0</v>
          </cell>
          <cell r="I1620">
            <v>0</v>
          </cell>
          <cell r="M1620">
            <v>53703</v>
          </cell>
          <cell r="N1620">
            <v>0</v>
          </cell>
        </row>
        <row r="1621">
          <cell r="C1621">
            <v>0</v>
          </cell>
          <cell r="D1621">
            <v>0</v>
          </cell>
          <cell r="F1621">
            <v>0</v>
          </cell>
          <cell r="G1621">
            <v>0</v>
          </cell>
          <cell r="H1621">
            <v>0</v>
          </cell>
          <cell r="I1621">
            <v>0</v>
          </cell>
          <cell r="M1621">
            <v>53703</v>
          </cell>
          <cell r="N1621">
            <v>0</v>
          </cell>
        </row>
        <row r="1622">
          <cell r="C1622">
            <v>0</v>
          </cell>
          <cell r="D1622">
            <v>0</v>
          </cell>
          <cell r="F1622">
            <v>0</v>
          </cell>
          <cell r="G1622">
            <v>0</v>
          </cell>
          <cell r="H1622">
            <v>0</v>
          </cell>
          <cell r="I1622">
            <v>0</v>
          </cell>
          <cell r="M1622">
            <v>53703</v>
          </cell>
          <cell r="N1622">
            <v>0</v>
          </cell>
        </row>
        <row r="1623">
          <cell r="C1623">
            <v>0</v>
          </cell>
          <cell r="D1623">
            <v>0</v>
          </cell>
          <cell r="F1623">
            <v>0</v>
          </cell>
          <cell r="G1623">
            <v>0</v>
          </cell>
          <cell r="H1623">
            <v>0</v>
          </cell>
          <cell r="I1623">
            <v>0</v>
          </cell>
          <cell r="M1623">
            <v>53703</v>
          </cell>
          <cell r="N1623">
            <v>0</v>
          </cell>
        </row>
        <row r="1624">
          <cell r="C1624">
            <v>0</v>
          </cell>
          <cell r="D1624">
            <v>0</v>
          </cell>
          <cell r="F1624">
            <v>0</v>
          </cell>
          <cell r="G1624">
            <v>0</v>
          </cell>
          <cell r="H1624">
            <v>0</v>
          </cell>
          <cell r="I1624">
            <v>0</v>
          </cell>
          <cell r="M1624">
            <v>53703</v>
          </cell>
          <cell r="N1624">
            <v>0</v>
          </cell>
        </row>
        <row r="1625">
          <cell r="C1625">
            <v>0</v>
          </cell>
          <cell r="D1625">
            <v>0</v>
          </cell>
          <cell r="F1625">
            <v>0</v>
          </cell>
          <cell r="G1625">
            <v>0</v>
          </cell>
          <cell r="H1625">
            <v>0</v>
          </cell>
          <cell r="I1625">
            <v>0</v>
          </cell>
          <cell r="M1625">
            <v>53703</v>
          </cell>
          <cell r="N1625">
            <v>0</v>
          </cell>
        </row>
        <row r="1626">
          <cell r="C1626">
            <v>0</v>
          </cell>
          <cell r="D1626">
            <v>0</v>
          </cell>
          <cell r="F1626">
            <v>0</v>
          </cell>
          <cell r="G1626">
            <v>0</v>
          </cell>
          <cell r="H1626">
            <v>0</v>
          </cell>
          <cell r="I1626">
            <v>0</v>
          </cell>
          <cell r="M1626">
            <v>53703</v>
          </cell>
          <cell r="N1626">
            <v>0</v>
          </cell>
        </row>
        <row r="1627">
          <cell r="C1627">
            <v>0</v>
          </cell>
          <cell r="D1627">
            <v>0</v>
          </cell>
          <cell r="F1627">
            <v>0</v>
          </cell>
          <cell r="G1627">
            <v>0</v>
          </cell>
          <cell r="H1627">
            <v>0</v>
          </cell>
          <cell r="I1627">
            <v>0</v>
          </cell>
          <cell r="M1627">
            <v>53703</v>
          </cell>
          <cell r="N1627">
            <v>0</v>
          </cell>
        </row>
        <row r="1628">
          <cell r="C1628">
            <v>0</v>
          </cell>
          <cell r="D1628">
            <v>0</v>
          </cell>
          <cell r="F1628">
            <v>0</v>
          </cell>
          <cell r="G1628">
            <v>0</v>
          </cell>
          <cell r="H1628">
            <v>0</v>
          </cell>
          <cell r="I1628">
            <v>0</v>
          </cell>
          <cell r="M1628">
            <v>53703</v>
          </cell>
          <cell r="N1628">
            <v>0</v>
          </cell>
        </row>
        <row r="1629">
          <cell r="C1629">
            <v>0</v>
          </cell>
          <cell r="D1629">
            <v>0</v>
          </cell>
          <cell r="F1629">
            <v>0</v>
          </cell>
          <cell r="G1629">
            <v>0</v>
          </cell>
          <cell r="H1629">
            <v>0</v>
          </cell>
          <cell r="I1629">
            <v>0</v>
          </cell>
          <cell r="M1629">
            <v>53703</v>
          </cell>
          <cell r="N1629">
            <v>0</v>
          </cell>
        </row>
        <row r="1630">
          <cell r="C1630">
            <v>0</v>
          </cell>
          <cell r="D1630">
            <v>0</v>
          </cell>
          <cell r="F1630">
            <v>0</v>
          </cell>
          <cell r="G1630">
            <v>0</v>
          </cell>
          <cell r="H1630">
            <v>0</v>
          </cell>
          <cell r="I1630">
            <v>0</v>
          </cell>
          <cell r="M1630">
            <v>53703</v>
          </cell>
          <cell r="N1630">
            <v>0</v>
          </cell>
        </row>
        <row r="1631">
          <cell r="C1631">
            <v>0</v>
          </cell>
          <cell r="D1631">
            <v>0</v>
          </cell>
          <cell r="F1631">
            <v>0</v>
          </cell>
          <cell r="G1631">
            <v>0</v>
          </cell>
          <cell r="H1631">
            <v>0</v>
          </cell>
          <cell r="I1631">
            <v>0</v>
          </cell>
          <cell r="M1631">
            <v>53703</v>
          </cell>
          <cell r="N1631">
            <v>0</v>
          </cell>
        </row>
        <row r="1632">
          <cell r="C1632">
            <v>0</v>
          </cell>
          <cell r="D1632">
            <v>0</v>
          </cell>
          <cell r="F1632">
            <v>0</v>
          </cell>
          <cell r="G1632">
            <v>0</v>
          </cell>
          <cell r="H1632">
            <v>0</v>
          </cell>
          <cell r="I1632">
            <v>0</v>
          </cell>
          <cell r="M1632">
            <v>53703</v>
          </cell>
          <cell r="N1632">
            <v>0</v>
          </cell>
        </row>
        <row r="1633">
          <cell r="C1633">
            <v>0</v>
          </cell>
          <cell r="D1633">
            <v>0</v>
          </cell>
          <cell r="F1633">
            <v>0</v>
          </cell>
          <cell r="G1633">
            <v>0</v>
          </cell>
          <cell r="H1633">
            <v>0</v>
          </cell>
          <cell r="I1633">
            <v>0</v>
          </cell>
          <cell r="M1633">
            <v>53703</v>
          </cell>
          <cell r="N1633">
            <v>0</v>
          </cell>
        </row>
        <row r="1634">
          <cell r="C1634">
            <v>0</v>
          </cell>
          <cell r="D1634">
            <v>0</v>
          </cell>
          <cell r="F1634">
            <v>0</v>
          </cell>
          <cell r="G1634">
            <v>0</v>
          </cell>
          <cell r="H1634">
            <v>0</v>
          </cell>
          <cell r="I1634">
            <v>0</v>
          </cell>
          <cell r="M1634">
            <v>53703</v>
          </cell>
          <cell r="N1634">
            <v>0</v>
          </cell>
        </row>
        <row r="1635">
          <cell r="C1635">
            <v>0</v>
          </cell>
          <cell r="D1635">
            <v>0</v>
          </cell>
          <cell r="F1635">
            <v>0</v>
          </cell>
          <cell r="G1635">
            <v>0</v>
          </cell>
          <cell r="H1635">
            <v>0</v>
          </cell>
          <cell r="I1635">
            <v>0</v>
          </cell>
          <cell r="M1635">
            <v>53703</v>
          </cell>
          <cell r="N1635">
            <v>0</v>
          </cell>
        </row>
        <row r="1636">
          <cell r="C1636">
            <v>0</v>
          </cell>
          <cell r="D1636">
            <v>0</v>
          </cell>
          <cell r="F1636">
            <v>0</v>
          </cell>
          <cell r="G1636">
            <v>0</v>
          </cell>
          <cell r="H1636">
            <v>0</v>
          </cell>
          <cell r="I1636">
            <v>0</v>
          </cell>
          <cell r="M1636">
            <v>53703</v>
          </cell>
          <cell r="N1636">
            <v>0</v>
          </cell>
        </row>
        <row r="1637">
          <cell r="C1637">
            <v>0</v>
          </cell>
          <cell r="D1637">
            <v>0</v>
          </cell>
          <cell r="F1637">
            <v>0</v>
          </cell>
          <cell r="G1637">
            <v>0</v>
          </cell>
          <cell r="H1637">
            <v>0</v>
          </cell>
          <cell r="I1637">
            <v>0</v>
          </cell>
          <cell r="M1637">
            <v>53703</v>
          </cell>
          <cell r="N1637">
            <v>0</v>
          </cell>
        </row>
        <row r="1638">
          <cell r="C1638">
            <v>0</v>
          </cell>
          <cell r="D1638">
            <v>0</v>
          </cell>
          <cell r="F1638">
            <v>0</v>
          </cell>
          <cell r="G1638">
            <v>0</v>
          </cell>
          <cell r="H1638">
            <v>0</v>
          </cell>
          <cell r="I1638">
            <v>0</v>
          </cell>
          <cell r="M1638">
            <v>53703</v>
          </cell>
          <cell r="N1638">
            <v>0</v>
          </cell>
        </row>
        <row r="1639">
          <cell r="C1639">
            <v>0</v>
          </cell>
          <cell r="D1639">
            <v>0</v>
          </cell>
          <cell r="F1639">
            <v>0</v>
          </cell>
          <cell r="G1639">
            <v>0</v>
          </cell>
          <cell r="H1639">
            <v>0</v>
          </cell>
          <cell r="I1639">
            <v>0</v>
          </cell>
          <cell r="M1639">
            <v>53703</v>
          </cell>
          <cell r="N1639">
            <v>0</v>
          </cell>
        </row>
        <row r="1640">
          <cell r="C1640" t="str">
            <v xml:space="preserve">TOTAL </v>
          </cell>
          <cell r="I1640">
            <v>26500</v>
          </cell>
        </row>
        <row r="1641">
          <cell r="C1641" t="str">
            <v>BDI %</v>
          </cell>
          <cell r="H1641">
            <v>0</v>
          </cell>
          <cell r="I1641">
            <v>0</v>
          </cell>
        </row>
        <row r="1642">
          <cell r="A1642">
            <v>58</v>
          </cell>
          <cell r="C1642" t="str">
            <v>TOTAL DO SERVIÇO</v>
          </cell>
          <cell r="I1642">
            <v>26500</v>
          </cell>
          <cell r="K1642" t="e">
            <v>#REF!</v>
          </cell>
          <cell r="L1642" t="e">
            <v>#REF!</v>
          </cell>
        </row>
        <row r="1643">
          <cell r="C1643" t="str">
            <v>AGESPISA - AREAIS</v>
          </cell>
        </row>
        <row r="1645">
          <cell r="C1645" t="str">
            <v>COMPOSIÇÃO DE PREÇO UNITÁRIO</v>
          </cell>
        </row>
        <row r="1647">
          <cell r="B1647">
            <v>59</v>
          </cell>
          <cell r="C1647">
            <v>59</v>
          </cell>
          <cell r="D1647" t="str">
            <v>CARGA, TRANSPORTE E DESCARGA DE TUBOS E PEÇAS EM PVC DN 150 ATÉ 10KM</v>
          </cell>
          <cell r="I1647" t="str">
            <v>M</v>
          </cell>
          <cell r="K1647">
            <v>0.53</v>
          </cell>
        </row>
        <row r="1649">
          <cell r="C1649" t="str">
            <v>CÓDIGO</v>
          </cell>
          <cell r="D1649" t="str">
            <v>DESCRIÇÃO DO SERVIÇO</v>
          </cell>
          <cell r="F1649" t="str">
            <v>UNIDADE</v>
          </cell>
          <cell r="G1649" t="str">
            <v>COEF.</v>
          </cell>
          <cell r="H1649" t="str">
            <v>PR. UNITÁRIO</v>
          </cell>
          <cell r="I1649" t="str">
            <v>PR. TOTAL</v>
          </cell>
        </row>
        <row r="1650">
          <cell r="C1650" t="str">
            <v>IE0286</v>
          </cell>
          <cell r="D1650" t="str">
            <v>CAMINH+O C/CARROCERIA DE       MADEIRA HP 136 (CHP)</v>
          </cell>
          <cell r="F1650" t="str">
            <v>H</v>
          </cell>
          <cell r="G1650">
            <v>4.0000000000000001E-3</v>
          </cell>
          <cell r="H1650">
            <v>66.09</v>
          </cell>
          <cell r="I1650">
            <v>0.26</v>
          </cell>
          <cell r="K1650" t="str">
            <v>IE0286</v>
          </cell>
          <cell r="L1650">
            <v>4.0000000000000001E-3</v>
          </cell>
          <cell r="M1650">
            <v>0.53</v>
          </cell>
          <cell r="N1650">
            <v>2.1200000000000004E-3</v>
          </cell>
        </row>
        <row r="1651">
          <cell r="C1651" t="str">
            <v>IH0006</v>
          </cell>
          <cell r="D1651" t="str">
            <v>SERVENTE</v>
          </cell>
          <cell r="F1651" t="str">
            <v>H</v>
          </cell>
          <cell r="G1651">
            <v>0.03</v>
          </cell>
          <cell r="H1651">
            <v>4.4723219814241482</v>
          </cell>
          <cell r="I1651">
            <v>0.13</v>
          </cell>
          <cell r="K1651" t="str">
            <v>IH0006</v>
          </cell>
          <cell r="L1651">
            <v>0.03</v>
          </cell>
          <cell r="M1651">
            <v>0.53</v>
          </cell>
          <cell r="N1651">
            <v>1.5900000000000001E-2</v>
          </cell>
        </row>
        <row r="1652">
          <cell r="C1652">
            <v>0</v>
          </cell>
          <cell r="D1652">
            <v>0</v>
          </cell>
          <cell r="F1652">
            <v>0</v>
          </cell>
          <cell r="G1652">
            <v>0</v>
          </cell>
          <cell r="H1652">
            <v>0</v>
          </cell>
          <cell r="I1652">
            <v>0</v>
          </cell>
          <cell r="M1652">
            <v>0.53</v>
          </cell>
          <cell r="N1652">
            <v>0</v>
          </cell>
        </row>
        <row r="1653">
          <cell r="C1653">
            <v>0</v>
          </cell>
          <cell r="D1653">
            <v>0</v>
          </cell>
          <cell r="F1653">
            <v>0</v>
          </cell>
          <cell r="G1653">
            <v>0</v>
          </cell>
          <cell r="H1653">
            <v>0</v>
          </cell>
          <cell r="I1653">
            <v>0</v>
          </cell>
          <cell r="M1653">
            <v>0.53</v>
          </cell>
          <cell r="N1653">
            <v>0</v>
          </cell>
        </row>
        <row r="1654">
          <cell r="C1654">
            <v>0</v>
          </cell>
          <cell r="D1654">
            <v>0</v>
          </cell>
          <cell r="F1654">
            <v>0</v>
          </cell>
          <cell r="G1654">
            <v>0</v>
          </cell>
          <cell r="H1654">
            <v>0</v>
          </cell>
          <cell r="I1654">
            <v>0</v>
          </cell>
          <cell r="M1654">
            <v>0.53</v>
          </cell>
          <cell r="N1654">
            <v>0</v>
          </cell>
        </row>
        <row r="1655">
          <cell r="C1655">
            <v>0</v>
          </cell>
          <cell r="D1655">
            <v>0</v>
          </cell>
          <cell r="F1655">
            <v>0</v>
          </cell>
          <cell r="G1655">
            <v>0</v>
          </cell>
          <cell r="H1655">
            <v>0</v>
          </cell>
          <cell r="I1655">
            <v>0</v>
          </cell>
          <cell r="M1655">
            <v>0.53</v>
          </cell>
          <cell r="N1655">
            <v>0</v>
          </cell>
        </row>
        <row r="1656">
          <cell r="C1656">
            <v>0</v>
          </cell>
          <cell r="D1656">
            <v>0</v>
          </cell>
          <cell r="F1656">
            <v>0</v>
          </cell>
          <cell r="G1656">
            <v>0</v>
          </cell>
          <cell r="H1656">
            <v>0</v>
          </cell>
          <cell r="I1656">
            <v>0</v>
          </cell>
          <cell r="M1656">
            <v>0.53</v>
          </cell>
          <cell r="N1656">
            <v>0</v>
          </cell>
        </row>
        <row r="1657">
          <cell r="C1657">
            <v>0</v>
          </cell>
          <cell r="D1657">
            <v>0</v>
          </cell>
          <cell r="F1657">
            <v>0</v>
          </cell>
          <cell r="G1657">
            <v>0</v>
          </cell>
          <cell r="H1657">
            <v>0</v>
          </cell>
          <cell r="I1657">
            <v>0</v>
          </cell>
          <cell r="M1657">
            <v>0.53</v>
          </cell>
          <cell r="N1657">
            <v>0</v>
          </cell>
        </row>
        <row r="1658">
          <cell r="C1658">
            <v>0</v>
          </cell>
          <cell r="D1658">
            <v>0</v>
          </cell>
          <cell r="F1658">
            <v>0</v>
          </cell>
          <cell r="G1658">
            <v>0</v>
          </cell>
          <cell r="H1658">
            <v>0</v>
          </cell>
          <cell r="I1658">
            <v>0</v>
          </cell>
          <cell r="M1658">
            <v>0.53</v>
          </cell>
          <cell r="N1658">
            <v>0</v>
          </cell>
        </row>
        <row r="1659">
          <cell r="C1659">
            <v>0</v>
          </cell>
          <cell r="D1659">
            <v>0</v>
          </cell>
          <cell r="F1659">
            <v>0</v>
          </cell>
          <cell r="G1659">
            <v>0</v>
          </cell>
          <cell r="H1659">
            <v>0</v>
          </cell>
          <cell r="I1659">
            <v>0</v>
          </cell>
          <cell r="M1659">
            <v>0.53</v>
          </cell>
          <cell r="N1659">
            <v>0</v>
          </cell>
        </row>
        <row r="1660">
          <cell r="C1660">
            <v>0</v>
          </cell>
          <cell r="D1660">
            <v>0</v>
          </cell>
          <cell r="F1660">
            <v>0</v>
          </cell>
          <cell r="G1660">
            <v>0</v>
          </cell>
          <cell r="H1660">
            <v>0</v>
          </cell>
          <cell r="I1660">
            <v>0</v>
          </cell>
          <cell r="M1660">
            <v>0.53</v>
          </cell>
          <cell r="N1660">
            <v>0</v>
          </cell>
        </row>
        <row r="1661">
          <cell r="C1661">
            <v>0</v>
          </cell>
          <cell r="D1661">
            <v>0</v>
          </cell>
          <cell r="F1661">
            <v>0</v>
          </cell>
          <cell r="G1661">
            <v>0</v>
          </cell>
          <cell r="H1661">
            <v>0</v>
          </cell>
          <cell r="I1661">
            <v>0</v>
          </cell>
          <cell r="M1661">
            <v>0.53</v>
          </cell>
          <cell r="N1661">
            <v>0</v>
          </cell>
        </row>
        <row r="1662">
          <cell r="C1662">
            <v>0</v>
          </cell>
          <cell r="D1662">
            <v>0</v>
          </cell>
          <cell r="F1662">
            <v>0</v>
          </cell>
          <cell r="G1662">
            <v>0</v>
          </cell>
          <cell r="H1662">
            <v>0</v>
          </cell>
          <cell r="I1662">
            <v>0</v>
          </cell>
          <cell r="M1662">
            <v>0.53</v>
          </cell>
          <cell r="N1662">
            <v>0</v>
          </cell>
        </row>
        <row r="1663">
          <cell r="C1663">
            <v>0</v>
          </cell>
          <cell r="D1663">
            <v>0</v>
          </cell>
          <cell r="F1663">
            <v>0</v>
          </cell>
          <cell r="G1663">
            <v>0</v>
          </cell>
          <cell r="H1663">
            <v>0</v>
          </cell>
          <cell r="I1663">
            <v>0</v>
          </cell>
          <cell r="M1663">
            <v>0.53</v>
          </cell>
          <cell r="N1663">
            <v>0</v>
          </cell>
        </row>
        <row r="1664">
          <cell r="C1664">
            <v>0</v>
          </cell>
          <cell r="D1664">
            <v>0</v>
          </cell>
          <cell r="F1664">
            <v>0</v>
          </cell>
          <cell r="G1664">
            <v>0</v>
          </cell>
          <cell r="H1664">
            <v>0</v>
          </cell>
          <cell r="I1664">
            <v>0</v>
          </cell>
          <cell r="M1664">
            <v>0.53</v>
          </cell>
          <cell r="N1664">
            <v>0</v>
          </cell>
        </row>
        <row r="1665">
          <cell r="C1665">
            <v>0</v>
          </cell>
          <cell r="D1665">
            <v>0</v>
          </cell>
          <cell r="F1665">
            <v>0</v>
          </cell>
          <cell r="G1665">
            <v>0</v>
          </cell>
          <cell r="H1665">
            <v>0</v>
          </cell>
          <cell r="I1665">
            <v>0</v>
          </cell>
          <cell r="M1665">
            <v>0.53</v>
          </cell>
          <cell r="N1665">
            <v>0</v>
          </cell>
        </row>
        <row r="1666">
          <cell r="C1666">
            <v>0</v>
          </cell>
          <cell r="D1666">
            <v>0</v>
          </cell>
          <cell r="F1666">
            <v>0</v>
          </cell>
          <cell r="G1666">
            <v>0</v>
          </cell>
          <cell r="H1666">
            <v>0</v>
          </cell>
          <cell r="I1666">
            <v>0</v>
          </cell>
          <cell r="M1666">
            <v>0.53</v>
          </cell>
          <cell r="N1666">
            <v>0</v>
          </cell>
        </row>
        <row r="1667">
          <cell r="C1667">
            <v>0</v>
          </cell>
          <cell r="D1667">
            <v>0</v>
          </cell>
          <cell r="F1667">
            <v>0</v>
          </cell>
          <cell r="G1667">
            <v>0</v>
          </cell>
          <cell r="H1667">
            <v>0</v>
          </cell>
          <cell r="I1667">
            <v>0</v>
          </cell>
          <cell r="M1667">
            <v>0.53</v>
          </cell>
          <cell r="N1667">
            <v>0</v>
          </cell>
        </row>
        <row r="1668">
          <cell r="C1668">
            <v>0</v>
          </cell>
          <cell r="D1668">
            <v>0</v>
          </cell>
          <cell r="F1668">
            <v>0</v>
          </cell>
          <cell r="G1668">
            <v>0</v>
          </cell>
          <cell r="H1668">
            <v>0</v>
          </cell>
          <cell r="I1668">
            <v>0</v>
          </cell>
          <cell r="M1668">
            <v>0.53</v>
          </cell>
          <cell r="N1668">
            <v>0</v>
          </cell>
        </row>
        <row r="1669">
          <cell r="C1669">
            <v>0</v>
          </cell>
          <cell r="D1669">
            <v>0</v>
          </cell>
          <cell r="F1669">
            <v>0</v>
          </cell>
          <cell r="G1669">
            <v>0</v>
          </cell>
          <cell r="H1669">
            <v>0</v>
          </cell>
          <cell r="I1669">
            <v>0</v>
          </cell>
          <cell r="M1669">
            <v>0.53</v>
          </cell>
          <cell r="N1669">
            <v>0</v>
          </cell>
        </row>
        <row r="1670">
          <cell r="C1670">
            <v>0</v>
          </cell>
          <cell r="D1670">
            <v>0</v>
          </cell>
          <cell r="F1670">
            <v>0</v>
          </cell>
          <cell r="G1670">
            <v>0</v>
          </cell>
          <cell r="H1670">
            <v>0</v>
          </cell>
          <cell r="I1670">
            <v>0</v>
          </cell>
          <cell r="M1670">
            <v>0.53</v>
          </cell>
          <cell r="N1670">
            <v>0</v>
          </cell>
        </row>
        <row r="1671">
          <cell r="C1671" t="str">
            <v xml:space="preserve">TOTAL </v>
          </cell>
          <cell r="I1671">
            <v>0.39</v>
          </cell>
        </row>
        <row r="1672">
          <cell r="C1672" t="str">
            <v>BDI %</v>
          </cell>
          <cell r="H1672">
            <v>0</v>
          </cell>
          <cell r="I1672">
            <v>0</v>
          </cell>
        </row>
        <row r="1673">
          <cell r="A1673">
            <v>59</v>
          </cell>
          <cell r="C1673" t="str">
            <v>TOTAL DO SERVIÇO</v>
          </cell>
          <cell r="I1673">
            <v>0.39</v>
          </cell>
          <cell r="K1673" t="e">
            <v>#REF!</v>
          </cell>
          <cell r="L1673" t="e">
            <v>#REF!</v>
          </cell>
        </row>
        <row r="1674">
          <cell r="C1674" t="str">
            <v>AGESPISA - AREAIS</v>
          </cell>
        </row>
        <row r="1676">
          <cell r="C1676" t="str">
            <v>COMPOSIÇÃO DE PREÇO UNITÁRIO</v>
          </cell>
        </row>
        <row r="1678">
          <cell r="B1678">
            <v>60</v>
          </cell>
          <cell r="C1678">
            <v>60</v>
          </cell>
          <cell r="D1678" t="str">
            <v>LOCAÇÃO DE OBRAS C/ AUXÍLIO DE EQUIPAMENTO TOPOGRÁFICO</v>
          </cell>
          <cell r="I1678" t="str">
            <v>M2</v>
          </cell>
          <cell r="K1678">
            <v>0.28000000000000003</v>
          </cell>
        </row>
        <row r="1680">
          <cell r="C1680" t="str">
            <v>CÓDIGO</v>
          </cell>
          <cell r="D1680" t="str">
            <v>DESCRIÇÃO DO SERVIÇO</v>
          </cell>
          <cell r="F1680" t="str">
            <v>UNIDADE</v>
          </cell>
          <cell r="G1680" t="str">
            <v>COEF.</v>
          </cell>
          <cell r="H1680" t="str">
            <v>PR. UNITÁRIO</v>
          </cell>
          <cell r="I1680" t="str">
            <v>PR. TOTAL</v>
          </cell>
        </row>
        <row r="1681">
          <cell r="C1681" t="str">
            <v>CA1109</v>
          </cell>
          <cell r="D1681" t="str">
            <v>FURGÃO OU UTILITÁRIO, MOTOR    GASOLINA 86 HP (INCLUSIVE</v>
          </cell>
          <cell r="F1681" t="str">
            <v>H</v>
          </cell>
          <cell r="G1681">
            <v>1.5E-3</v>
          </cell>
          <cell r="H1681">
            <v>36.588582043343649</v>
          </cell>
          <cell r="I1681">
            <v>0.05</v>
          </cell>
          <cell r="K1681" t="str">
            <v>CA1109</v>
          </cell>
          <cell r="L1681">
            <v>1.5E-3</v>
          </cell>
          <cell r="M1681">
            <v>0.28000000000000003</v>
          </cell>
          <cell r="N1681">
            <v>4.2000000000000007E-4</v>
          </cell>
        </row>
        <row r="1682">
          <cell r="C1682" t="str">
            <v>CA1180</v>
          </cell>
          <cell r="D1682" t="str">
            <v>TEODOLITO AUTOMÁTICO C/ TRIPÉ, WILD MODELO T- 1 (PRECISÃO DE</v>
          </cell>
          <cell r="F1682" t="str">
            <v>MÊS</v>
          </cell>
          <cell r="G1682">
            <v>1E-4</v>
          </cell>
          <cell r="H1682">
            <v>450</v>
          </cell>
          <cell r="I1682">
            <v>0.05</v>
          </cell>
          <cell r="K1682" t="str">
            <v>CA1180</v>
          </cell>
          <cell r="L1682">
            <v>1E-4</v>
          </cell>
          <cell r="M1682">
            <v>0.28000000000000003</v>
          </cell>
          <cell r="N1682">
            <v>2.8000000000000003E-5</v>
          </cell>
        </row>
        <row r="1683">
          <cell r="C1683" t="str">
            <v>IE0035</v>
          </cell>
          <cell r="D1683" t="str">
            <v>NÍVEL WILD NA-2, PRECISÃO MAIS OU MENOS 0,7 MM OU SIMILAR</v>
          </cell>
          <cell r="F1683" t="str">
            <v>MÊS</v>
          </cell>
          <cell r="G1683">
            <v>1E-4</v>
          </cell>
          <cell r="H1683">
            <v>300</v>
          </cell>
          <cell r="I1683">
            <v>0.03</v>
          </cell>
          <cell r="K1683" t="str">
            <v>IE0035</v>
          </cell>
          <cell r="L1683">
            <v>1E-4</v>
          </cell>
          <cell r="M1683">
            <v>0.28000000000000003</v>
          </cell>
          <cell r="N1683">
            <v>2.8000000000000003E-5</v>
          </cell>
        </row>
        <row r="1684">
          <cell r="C1684" t="str">
            <v>IH0003</v>
          </cell>
          <cell r="D1684" t="str">
            <v>NIVELADOR</v>
          </cell>
          <cell r="F1684" t="str">
            <v>H</v>
          </cell>
          <cell r="G1684">
            <v>2E-3</v>
          </cell>
          <cell r="H1684">
            <v>6.2786377708978325</v>
          </cell>
          <cell r="I1684">
            <v>0.01</v>
          </cell>
          <cell r="K1684" t="str">
            <v>IH0003</v>
          </cell>
          <cell r="L1684">
            <v>2E-3</v>
          </cell>
          <cell r="M1684">
            <v>0.28000000000000003</v>
          </cell>
          <cell r="N1684">
            <v>5.6000000000000006E-4</v>
          </cell>
        </row>
        <row r="1685">
          <cell r="C1685" t="str">
            <v>IH0007</v>
          </cell>
          <cell r="D1685" t="str">
            <v>TOPÓGRAFO</v>
          </cell>
          <cell r="F1685" t="str">
            <v>H</v>
          </cell>
          <cell r="G1685">
            <v>3.0000000000000001E-3</v>
          </cell>
          <cell r="H1685">
            <v>9.8236532507739955</v>
          </cell>
          <cell r="I1685">
            <v>0.03</v>
          </cell>
          <cell r="K1685" t="str">
            <v>IH0007</v>
          </cell>
          <cell r="L1685">
            <v>3.0000000000000001E-3</v>
          </cell>
          <cell r="M1685">
            <v>0.28000000000000003</v>
          </cell>
          <cell r="N1685">
            <v>8.4000000000000014E-4</v>
          </cell>
        </row>
        <row r="1686">
          <cell r="C1686" t="str">
            <v>IH0008</v>
          </cell>
          <cell r="D1686" t="str">
            <v>AUXILIAR DETOPÓGRAFO</v>
          </cell>
          <cell r="F1686" t="str">
            <v>H</v>
          </cell>
          <cell r="G1686">
            <v>6.0000000000000001E-3</v>
          </cell>
          <cell r="H1686">
            <v>4.7138080495356025</v>
          </cell>
          <cell r="I1686">
            <v>0.03</v>
          </cell>
          <cell r="K1686" t="str">
            <v>IH0008</v>
          </cell>
          <cell r="L1686">
            <v>6.0000000000000001E-3</v>
          </cell>
          <cell r="M1686">
            <v>0.28000000000000003</v>
          </cell>
          <cell r="N1686">
            <v>1.6800000000000003E-3</v>
          </cell>
        </row>
        <row r="1687">
          <cell r="C1687">
            <v>0</v>
          </cell>
          <cell r="D1687">
            <v>0</v>
          </cell>
          <cell r="F1687">
            <v>0</v>
          </cell>
          <cell r="G1687">
            <v>0</v>
          </cell>
          <cell r="H1687">
            <v>0</v>
          </cell>
          <cell r="I1687">
            <v>0</v>
          </cell>
          <cell r="M1687">
            <v>0.28000000000000003</v>
          </cell>
          <cell r="N1687">
            <v>0</v>
          </cell>
        </row>
        <row r="1688">
          <cell r="C1688">
            <v>0</v>
          </cell>
          <cell r="D1688">
            <v>0</v>
          </cell>
          <cell r="F1688">
            <v>0</v>
          </cell>
          <cell r="G1688">
            <v>0</v>
          </cell>
          <cell r="H1688">
            <v>0</v>
          </cell>
          <cell r="I1688">
            <v>0</v>
          </cell>
          <cell r="M1688">
            <v>0.28000000000000003</v>
          </cell>
          <cell r="N1688">
            <v>0</v>
          </cell>
        </row>
        <row r="1689">
          <cell r="C1689">
            <v>0</v>
          </cell>
          <cell r="D1689">
            <v>0</v>
          </cell>
          <cell r="F1689">
            <v>0</v>
          </cell>
          <cell r="G1689">
            <v>0</v>
          </cell>
          <cell r="H1689">
            <v>0</v>
          </cell>
          <cell r="I1689">
            <v>0</v>
          </cell>
          <cell r="M1689">
            <v>0.28000000000000003</v>
          </cell>
          <cell r="N1689">
            <v>0</v>
          </cell>
        </row>
        <row r="1690">
          <cell r="C1690">
            <v>0</v>
          </cell>
          <cell r="D1690">
            <v>0</v>
          </cell>
          <cell r="F1690">
            <v>0</v>
          </cell>
          <cell r="G1690">
            <v>0</v>
          </cell>
          <cell r="H1690">
            <v>0</v>
          </cell>
          <cell r="I1690">
            <v>0</v>
          </cell>
          <cell r="M1690">
            <v>0.28000000000000003</v>
          </cell>
          <cell r="N1690">
            <v>0</v>
          </cell>
        </row>
        <row r="1691">
          <cell r="C1691">
            <v>0</v>
          </cell>
          <cell r="D1691">
            <v>0</v>
          </cell>
          <cell r="F1691">
            <v>0</v>
          </cell>
          <cell r="G1691">
            <v>0</v>
          </cell>
          <cell r="H1691">
            <v>0</v>
          </cell>
          <cell r="I1691">
            <v>0</v>
          </cell>
          <cell r="M1691">
            <v>0.28000000000000003</v>
          </cell>
          <cell r="N1691">
            <v>0</v>
          </cell>
        </row>
        <row r="1692">
          <cell r="C1692">
            <v>0</v>
          </cell>
          <cell r="D1692">
            <v>0</v>
          </cell>
          <cell r="F1692">
            <v>0</v>
          </cell>
          <cell r="G1692">
            <v>0</v>
          </cell>
          <cell r="H1692">
            <v>0</v>
          </cell>
          <cell r="I1692">
            <v>0</v>
          </cell>
          <cell r="M1692">
            <v>0.28000000000000003</v>
          </cell>
          <cell r="N1692">
            <v>0</v>
          </cell>
        </row>
        <row r="1693">
          <cell r="C1693">
            <v>0</v>
          </cell>
          <cell r="D1693">
            <v>0</v>
          </cell>
          <cell r="F1693">
            <v>0</v>
          </cell>
          <cell r="G1693">
            <v>0</v>
          </cell>
          <cell r="H1693">
            <v>0</v>
          </cell>
          <cell r="I1693">
            <v>0</v>
          </cell>
          <cell r="M1693">
            <v>0.28000000000000003</v>
          </cell>
          <cell r="N1693">
            <v>0</v>
          </cell>
        </row>
        <row r="1694">
          <cell r="C1694">
            <v>0</v>
          </cell>
          <cell r="D1694">
            <v>0</v>
          </cell>
          <cell r="F1694">
            <v>0</v>
          </cell>
          <cell r="G1694">
            <v>0</v>
          </cell>
          <cell r="H1694">
            <v>0</v>
          </cell>
          <cell r="I1694">
            <v>0</v>
          </cell>
          <cell r="M1694">
            <v>0.28000000000000003</v>
          </cell>
          <cell r="N1694">
            <v>0</v>
          </cell>
        </row>
        <row r="1695">
          <cell r="C1695">
            <v>0</v>
          </cell>
          <cell r="D1695">
            <v>0</v>
          </cell>
          <cell r="F1695">
            <v>0</v>
          </cell>
          <cell r="G1695">
            <v>0</v>
          </cell>
          <cell r="H1695">
            <v>0</v>
          </cell>
          <cell r="I1695">
            <v>0</v>
          </cell>
          <cell r="M1695">
            <v>0.28000000000000003</v>
          </cell>
          <cell r="N1695">
            <v>0</v>
          </cell>
        </row>
        <row r="1696">
          <cell r="C1696">
            <v>0</v>
          </cell>
          <cell r="D1696">
            <v>0</v>
          </cell>
          <cell r="F1696">
            <v>0</v>
          </cell>
          <cell r="G1696">
            <v>0</v>
          </cell>
          <cell r="H1696">
            <v>0</v>
          </cell>
          <cell r="I1696">
            <v>0</v>
          </cell>
          <cell r="M1696">
            <v>0.28000000000000003</v>
          </cell>
          <cell r="N1696">
            <v>0</v>
          </cell>
        </row>
        <row r="1697">
          <cell r="C1697">
            <v>0</v>
          </cell>
          <cell r="D1697">
            <v>0</v>
          </cell>
          <cell r="F1697">
            <v>0</v>
          </cell>
          <cell r="G1697">
            <v>0</v>
          </cell>
          <cell r="H1697">
            <v>0</v>
          </cell>
          <cell r="I1697">
            <v>0</v>
          </cell>
          <cell r="M1697">
            <v>0.28000000000000003</v>
          </cell>
          <cell r="N1697">
            <v>0</v>
          </cell>
        </row>
        <row r="1698">
          <cell r="C1698">
            <v>0</v>
          </cell>
          <cell r="D1698">
            <v>0</v>
          </cell>
          <cell r="F1698">
            <v>0</v>
          </cell>
          <cell r="G1698">
            <v>0</v>
          </cell>
          <cell r="H1698">
            <v>0</v>
          </cell>
          <cell r="I1698">
            <v>0</v>
          </cell>
          <cell r="M1698">
            <v>0.28000000000000003</v>
          </cell>
          <cell r="N1698">
            <v>0</v>
          </cell>
        </row>
        <row r="1699">
          <cell r="C1699">
            <v>0</v>
          </cell>
          <cell r="D1699">
            <v>0</v>
          </cell>
          <cell r="F1699">
            <v>0</v>
          </cell>
          <cell r="G1699">
            <v>0</v>
          </cell>
          <cell r="H1699">
            <v>0</v>
          </cell>
          <cell r="I1699">
            <v>0</v>
          </cell>
          <cell r="M1699">
            <v>0.28000000000000003</v>
          </cell>
          <cell r="N1699">
            <v>0</v>
          </cell>
        </row>
        <row r="1700">
          <cell r="C1700">
            <v>0</v>
          </cell>
          <cell r="D1700">
            <v>0</v>
          </cell>
          <cell r="F1700">
            <v>0</v>
          </cell>
          <cell r="G1700">
            <v>0</v>
          </cell>
          <cell r="H1700">
            <v>0</v>
          </cell>
          <cell r="I1700">
            <v>0</v>
          </cell>
          <cell r="M1700">
            <v>0.28000000000000003</v>
          </cell>
          <cell r="N1700">
            <v>0</v>
          </cell>
        </row>
        <row r="1701">
          <cell r="C1701">
            <v>0</v>
          </cell>
          <cell r="D1701">
            <v>0</v>
          </cell>
          <cell r="F1701">
            <v>0</v>
          </cell>
          <cell r="G1701">
            <v>0</v>
          </cell>
          <cell r="H1701">
            <v>0</v>
          </cell>
          <cell r="I1701">
            <v>0</v>
          </cell>
          <cell r="M1701">
            <v>0.28000000000000003</v>
          </cell>
          <cell r="N1701">
            <v>0</v>
          </cell>
        </row>
        <row r="1702">
          <cell r="C1702" t="str">
            <v xml:space="preserve">TOTAL </v>
          </cell>
          <cell r="I1702">
            <v>0.2</v>
          </cell>
        </row>
        <row r="1703">
          <cell r="C1703" t="str">
            <v>BDI %</v>
          </cell>
          <cell r="H1703">
            <v>0</v>
          </cell>
          <cell r="I1703">
            <v>0</v>
          </cell>
        </row>
        <row r="1704">
          <cell r="A1704">
            <v>60</v>
          </cell>
          <cell r="C1704" t="str">
            <v>TOTAL DO SERVIÇO</v>
          </cell>
          <cell r="I1704">
            <v>0.2</v>
          </cell>
          <cell r="K1704" t="e">
            <v>#REF!</v>
          </cell>
          <cell r="L1704" t="e">
            <v>#REF!</v>
          </cell>
        </row>
        <row r="1705">
          <cell r="C1705" t="str">
            <v>AGESPISA - AREAIS</v>
          </cell>
        </row>
        <row r="1707">
          <cell r="C1707" t="str">
            <v>COMPOSIÇÃO DE PREÇO UNITÁRIO</v>
          </cell>
        </row>
        <row r="1709">
          <cell r="B1709">
            <v>62</v>
          </cell>
          <cell r="C1709">
            <v>62</v>
          </cell>
          <cell r="D1709" t="str">
            <v>CARGA E DESCARGA - ENTULHO</v>
          </cell>
          <cell r="I1709" t="str">
            <v>M3</v>
          </cell>
          <cell r="K1709">
            <v>3.03</v>
          </cell>
        </row>
        <row r="1711">
          <cell r="C1711" t="str">
            <v>CÓDIGO</v>
          </cell>
          <cell r="D1711" t="str">
            <v>DESCRIÇÃO DO SERVIÇO</v>
          </cell>
          <cell r="F1711" t="str">
            <v>UNIDADE</v>
          </cell>
          <cell r="G1711" t="str">
            <v>COEF.</v>
          </cell>
          <cell r="H1711" t="str">
            <v>PR. UNITÁRIO</v>
          </cell>
          <cell r="I1711" t="str">
            <v>PR. TOTAL</v>
          </cell>
        </row>
        <row r="1712">
          <cell r="C1712" t="str">
            <v>IH0006</v>
          </cell>
          <cell r="D1712" t="str">
            <v>SERVENTE</v>
          </cell>
          <cell r="F1712" t="str">
            <v>H</v>
          </cell>
          <cell r="G1712">
            <v>2.0799999999999999E-2</v>
          </cell>
          <cell r="H1712">
            <v>4.4723219814241482</v>
          </cell>
          <cell r="I1712">
            <v>0.09</v>
          </cell>
          <cell r="K1712" t="str">
            <v>IH0006</v>
          </cell>
          <cell r="L1712">
            <v>2.0799999999999999E-2</v>
          </cell>
          <cell r="M1712">
            <v>3.03</v>
          </cell>
          <cell r="N1712">
            <v>6.3023999999999997E-2</v>
          </cell>
        </row>
        <row r="1713">
          <cell r="C1713" t="str">
            <v>IN0642</v>
          </cell>
          <cell r="D1713" t="str">
            <v>CAMINH+O BASCULANTE 6 M3 (CHP)</v>
          </cell>
          <cell r="F1713" t="str">
            <v>H</v>
          </cell>
          <cell r="G1713">
            <v>1.4999999999999999E-2</v>
          </cell>
          <cell r="H1713">
            <v>28</v>
          </cell>
          <cell r="I1713">
            <v>0.42</v>
          </cell>
          <cell r="K1713" t="str">
            <v>IN0642</v>
          </cell>
          <cell r="L1713">
            <v>1.4999999999999999E-2</v>
          </cell>
          <cell r="M1713">
            <v>3.03</v>
          </cell>
          <cell r="N1713">
            <v>4.5449999999999997E-2</v>
          </cell>
        </row>
        <row r="1714">
          <cell r="C1714" t="str">
            <v>IN0646</v>
          </cell>
          <cell r="D1714" t="str">
            <v>CARREGADEIRA DE PNEUS HP 111   (CHP)</v>
          </cell>
          <cell r="F1714" t="str">
            <v>H</v>
          </cell>
          <cell r="G1714">
            <v>1.4999999999999999E-2</v>
          </cell>
          <cell r="H1714">
            <v>104.99</v>
          </cell>
          <cell r="I1714">
            <v>1.57</v>
          </cell>
          <cell r="K1714" t="str">
            <v>IN0646</v>
          </cell>
          <cell r="L1714">
            <v>1.4999999999999999E-2</v>
          </cell>
          <cell r="M1714">
            <v>3.03</v>
          </cell>
          <cell r="N1714">
            <v>4.5449999999999997E-2</v>
          </cell>
        </row>
        <row r="1715">
          <cell r="C1715">
            <v>0</v>
          </cell>
          <cell r="D1715">
            <v>0</v>
          </cell>
          <cell r="F1715">
            <v>0</v>
          </cell>
          <cell r="G1715">
            <v>0</v>
          </cell>
          <cell r="H1715">
            <v>0</v>
          </cell>
          <cell r="I1715">
            <v>0</v>
          </cell>
          <cell r="M1715">
            <v>3.03</v>
          </cell>
          <cell r="N1715">
            <v>0</v>
          </cell>
        </row>
        <row r="1716">
          <cell r="C1716">
            <v>0</v>
          </cell>
          <cell r="D1716">
            <v>0</v>
          </cell>
          <cell r="F1716">
            <v>0</v>
          </cell>
          <cell r="G1716">
            <v>0</v>
          </cell>
          <cell r="H1716">
            <v>0</v>
          </cell>
          <cell r="I1716">
            <v>0</v>
          </cell>
          <cell r="M1716">
            <v>3.03</v>
          </cell>
          <cell r="N1716">
            <v>0</v>
          </cell>
        </row>
        <row r="1717">
          <cell r="C1717">
            <v>0</v>
          </cell>
          <cell r="D1717">
            <v>0</v>
          </cell>
          <cell r="F1717">
            <v>0</v>
          </cell>
          <cell r="G1717">
            <v>0</v>
          </cell>
          <cell r="H1717">
            <v>0</v>
          </cell>
          <cell r="I1717">
            <v>0</v>
          </cell>
          <cell r="M1717">
            <v>3.03</v>
          </cell>
          <cell r="N1717">
            <v>0</v>
          </cell>
        </row>
        <row r="1718">
          <cell r="C1718">
            <v>0</v>
          </cell>
          <cell r="D1718">
            <v>0</v>
          </cell>
          <cell r="F1718">
            <v>0</v>
          </cell>
          <cell r="G1718">
            <v>0</v>
          </cell>
          <cell r="H1718">
            <v>0</v>
          </cell>
          <cell r="I1718">
            <v>0</v>
          </cell>
          <cell r="M1718">
            <v>3.03</v>
          </cell>
          <cell r="N1718">
            <v>0</v>
          </cell>
        </row>
        <row r="1719">
          <cell r="C1719">
            <v>0</v>
          </cell>
          <cell r="D1719">
            <v>0</v>
          </cell>
          <cell r="F1719">
            <v>0</v>
          </cell>
          <cell r="G1719">
            <v>0</v>
          </cell>
          <cell r="H1719">
            <v>0</v>
          </cell>
          <cell r="I1719">
            <v>0</v>
          </cell>
          <cell r="M1719">
            <v>3.03</v>
          </cell>
          <cell r="N1719">
            <v>0</v>
          </cell>
        </row>
        <row r="1720">
          <cell r="C1720">
            <v>0</v>
          </cell>
          <cell r="D1720">
            <v>0</v>
          </cell>
          <cell r="F1720">
            <v>0</v>
          </cell>
          <cell r="G1720">
            <v>0</v>
          </cell>
          <cell r="H1720">
            <v>0</v>
          </cell>
          <cell r="I1720">
            <v>0</v>
          </cell>
          <cell r="M1720">
            <v>3.03</v>
          </cell>
          <cell r="N1720">
            <v>0</v>
          </cell>
        </row>
        <row r="1721">
          <cell r="C1721">
            <v>0</v>
          </cell>
          <cell r="D1721">
            <v>0</v>
          </cell>
          <cell r="F1721">
            <v>0</v>
          </cell>
          <cell r="G1721">
            <v>0</v>
          </cell>
          <cell r="H1721">
            <v>0</v>
          </cell>
          <cell r="I1721">
            <v>0</v>
          </cell>
          <cell r="M1721">
            <v>3.03</v>
          </cell>
          <cell r="N1721">
            <v>0</v>
          </cell>
        </row>
        <row r="1722">
          <cell r="C1722">
            <v>0</v>
          </cell>
          <cell r="D1722">
            <v>0</v>
          </cell>
          <cell r="F1722">
            <v>0</v>
          </cell>
          <cell r="G1722">
            <v>0</v>
          </cell>
          <cell r="H1722">
            <v>0</v>
          </cell>
          <cell r="I1722">
            <v>0</v>
          </cell>
          <cell r="M1722">
            <v>3.03</v>
          </cell>
          <cell r="N1722">
            <v>0</v>
          </cell>
        </row>
        <row r="1723">
          <cell r="C1723">
            <v>0</v>
          </cell>
          <cell r="D1723">
            <v>0</v>
          </cell>
          <cell r="F1723">
            <v>0</v>
          </cell>
          <cell r="G1723">
            <v>0</v>
          </cell>
          <cell r="H1723">
            <v>0</v>
          </cell>
          <cell r="I1723">
            <v>0</v>
          </cell>
          <cell r="M1723">
            <v>3.03</v>
          </cell>
          <cell r="N1723">
            <v>0</v>
          </cell>
        </row>
        <row r="1724">
          <cell r="C1724">
            <v>0</v>
          </cell>
          <cell r="D1724">
            <v>0</v>
          </cell>
          <cell r="F1724">
            <v>0</v>
          </cell>
          <cell r="G1724">
            <v>0</v>
          </cell>
          <cell r="H1724">
            <v>0</v>
          </cell>
          <cell r="I1724">
            <v>0</v>
          </cell>
          <cell r="M1724">
            <v>3.03</v>
          </cell>
          <cell r="N1724">
            <v>0</v>
          </cell>
        </row>
        <row r="1725">
          <cell r="C1725">
            <v>0</v>
          </cell>
          <cell r="D1725">
            <v>0</v>
          </cell>
          <cell r="F1725">
            <v>0</v>
          </cell>
          <cell r="G1725">
            <v>0</v>
          </cell>
          <cell r="H1725">
            <v>0</v>
          </cell>
          <cell r="I1725">
            <v>0</v>
          </cell>
          <cell r="M1725">
            <v>3.03</v>
          </cell>
          <cell r="N1725">
            <v>0</v>
          </cell>
        </row>
        <row r="1726">
          <cell r="C1726">
            <v>0</v>
          </cell>
          <cell r="D1726">
            <v>0</v>
          </cell>
          <cell r="F1726">
            <v>0</v>
          </cell>
          <cell r="G1726">
            <v>0</v>
          </cell>
          <cell r="H1726">
            <v>0</v>
          </cell>
          <cell r="I1726">
            <v>0</v>
          </cell>
          <cell r="M1726">
            <v>3.03</v>
          </cell>
          <cell r="N1726">
            <v>0</v>
          </cell>
        </row>
        <row r="1727">
          <cell r="C1727">
            <v>0</v>
          </cell>
          <cell r="D1727">
            <v>0</v>
          </cell>
          <cell r="F1727">
            <v>0</v>
          </cell>
          <cell r="G1727">
            <v>0</v>
          </cell>
          <cell r="H1727">
            <v>0</v>
          </cell>
          <cell r="I1727">
            <v>0</v>
          </cell>
          <cell r="M1727">
            <v>3.03</v>
          </cell>
          <cell r="N1727">
            <v>0</v>
          </cell>
        </row>
        <row r="1728">
          <cell r="C1728">
            <v>0</v>
          </cell>
          <cell r="D1728">
            <v>0</v>
          </cell>
          <cell r="F1728">
            <v>0</v>
          </cell>
          <cell r="G1728">
            <v>0</v>
          </cell>
          <cell r="H1728">
            <v>0</v>
          </cell>
          <cell r="I1728">
            <v>0</v>
          </cell>
          <cell r="M1728">
            <v>3.03</v>
          </cell>
          <cell r="N1728">
            <v>0</v>
          </cell>
        </row>
        <row r="1729">
          <cell r="C1729">
            <v>0</v>
          </cell>
          <cell r="D1729">
            <v>0</v>
          </cell>
          <cell r="F1729">
            <v>0</v>
          </cell>
          <cell r="G1729">
            <v>0</v>
          </cell>
          <cell r="H1729">
            <v>0</v>
          </cell>
          <cell r="I1729">
            <v>0</v>
          </cell>
          <cell r="M1729">
            <v>3.03</v>
          </cell>
          <cell r="N1729">
            <v>0</v>
          </cell>
        </row>
        <row r="1730">
          <cell r="C1730">
            <v>0</v>
          </cell>
          <cell r="D1730">
            <v>0</v>
          </cell>
          <cell r="F1730">
            <v>0</v>
          </cell>
          <cell r="G1730">
            <v>0</v>
          </cell>
          <cell r="H1730">
            <v>0</v>
          </cell>
          <cell r="I1730">
            <v>0</v>
          </cell>
          <cell r="M1730">
            <v>3.03</v>
          </cell>
          <cell r="N1730">
            <v>0</v>
          </cell>
        </row>
        <row r="1731">
          <cell r="C1731">
            <v>0</v>
          </cell>
          <cell r="D1731">
            <v>0</v>
          </cell>
          <cell r="F1731">
            <v>0</v>
          </cell>
          <cell r="G1731">
            <v>0</v>
          </cell>
          <cell r="H1731">
            <v>0</v>
          </cell>
          <cell r="I1731">
            <v>0</v>
          </cell>
          <cell r="M1731">
            <v>3.03</v>
          </cell>
          <cell r="N1731">
            <v>0</v>
          </cell>
        </row>
        <row r="1732">
          <cell r="C1732">
            <v>0</v>
          </cell>
          <cell r="D1732">
            <v>0</v>
          </cell>
          <cell r="F1732">
            <v>0</v>
          </cell>
          <cell r="G1732">
            <v>0</v>
          </cell>
          <cell r="H1732">
            <v>0</v>
          </cell>
          <cell r="I1732">
            <v>0</v>
          </cell>
          <cell r="M1732">
            <v>3.03</v>
          </cell>
          <cell r="N1732">
            <v>0</v>
          </cell>
        </row>
        <row r="1733">
          <cell r="C1733" t="str">
            <v xml:space="preserve">TOTAL </v>
          </cell>
          <cell r="I1733">
            <v>2.08</v>
          </cell>
        </row>
        <row r="1734">
          <cell r="C1734" t="str">
            <v>BDI %</v>
          </cell>
          <cell r="H1734">
            <v>0</v>
          </cell>
          <cell r="I1734">
            <v>0</v>
          </cell>
        </row>
        <row r="1735">
          <cell r="A1735">
            <v>62</v>
          </cell>
          <cell r="C1735" t="str">
            <v>TOTAL DO SERVIÇO</v>
          </cell>
          <cell r="I1735">
            <v>2.08</v>
          </cell>
          <cell r="K1735" t="e">
            <v>#REF!</v>
          </cell>
          <cell r="L1735" t="e">
            <v>#REF!</v>
          </cell>
        </row>
        <row r="1736">
          <cell r="C1736" t="str">
            <v>AGESPISA - AREAIS</v>
          </cell>
        </row>
        <row r="1738">
          <cell r="C1738" t="str">
            <v>COMPOSIÇÃO DE PREÇO UNITÁRIO</v>
          </cell>
        </row>
        <row r="1740">
          <cell r="B1740">
            <v>64</v>
          </cell>
          <cell r="C1740">
            <v>64</v>
          </cell>
          <cell r="D1740" t="str">
            <v>PAVIMENTAÇÃO EM PARALELEPIPEDO</v>
          </cell>
          <cell r="I1740" t="str">
            <v>M2</v>
          </cell>
          <cell r="K1740">
            <v>37.130000000000003</v>
          </cell>
        </row>
        <row r="1742">
          <cell r="C1742" t="str">
            <v>CÓDIGO</v>
          </cell>
          <cell r="D1742" t="str">
            <v>DESCRIÇÃO DO SERVIÇO</v>
          </cell>
          <cell r="F1742" t="str">
            <v>UNIDADE</v>
          </cell>
          <cell r="G1742" t="str">
            <v>COEF.</v>
          </cell>
          <cell r="H1742" t="str">
            <v>PR. UNITÁRIO</v>
          </cell>
          <cell r="I1742" t="str">
            <v>PR. TOTAL</v>
          </cell>
        </row>
        <row r="1743">
          <cell r="C1743" t="str">
            <v>IH0006</v>
          </cell>
          <cell r="D1743" t="str">
            <v>SERVENTE</v>
          </cell>
          <cell r="F1743" t="str">
            <v>H</v>
          </cell>
          <cell r="G1743">
            <v>0.4</v>
          </cell>
          <cell r="H1743">
            <v>4.4723219814241482</v>
          </cell>
          <cell r="I1743">
            <v>1.79</v>
          </cell>
          <cell r="K1743" t="str">
            <v>IH0006</v>
          </cell>
          <cell r="L1743">
            <v>0.4</v>
          </cell>
          <cell r="M1743">
            <v>37.130000000000003</v>
          </cell>
          <cell r="N1743">
            <v>14.852000000000002</v>
          </cell>
        </row>
        <row r="1744">
          <cell r="C1744" t="str">
            <v>IH0128</v>
          </cell>
          <cell r="D1744" t="str">
            <v>CALCETEIRO</v>
          </cell>
          <cell r="F1744" t="str">
            <v>H</v>
          </cell>
          <cell r="G1744">
            <v>0.15</v>
          </cell>
          <cell r="H1744">
            <v>6.2786377708978325</v>
          </cell>
          <cell r="I1744">
            <v>0.94</v>
          </cell>
          <cell r="K1744" t="str">
            <v>IH0128</v>
          </cell>
          <cell r="L1744">
            <v>0.15</v>
          </cell>
          <cell r="M1744">
            <v>37.130000000000003</v>
          </cell>
          <cell r="N1744">
            <v>5.5695000000000006</v>
          </cell>
        </row>
        <row r="1745">
          <cell r="C1745" t="str">
            <v>IM4496</v>
          </cell>
          <cell r="D1745" t="str">
            <v>AREIA GROSSA</v>
          </cell>
          <cell r="F1745" t="str">
            <v>M3</v>
          </cell>
          <cell r="G1745">
            <v>0.15</v>
          </cell>
          <cell r="H1745">
            <v>26</v>
          </cell>
          <cell r="I1745">
            <v>3.9</v>
          </cell>
          <cell r="K1745" t="str">
            <v>IM4496</v>
          </cell>
          <cell r="L1745">
            <v>0.15</v>
          </cell>
          <cell r="M1745">
            <v>37.130000000000003</v>
          </cell>
          <cell r="N1745">
            <v>5.5695000000000006</v>
          </cell>
        </row>
        <row r="1746">
          <cell r="C1746" t="str">
            <v>IM6428</v>
          </cell>
          <cell r="D1746" t="str">
            <v>PARALELEPIPEDO (11 X 18 CM)</v>
          </cell>
          <cell r="F1746" t="str">
            <v>UN</v>
          </cell>
          <cell r="G1746">
            <v>32</v>
          </cell>
          <cell r="H1746">
            <v>0.14000000000000001</v>
          </cell>
          <cell r="I1746">
            <v>4.4800000000000004</v>
          </cell>
          <cell r="K1746" t="str">
            <v>IM6428</v>
          </cell>
          <cell r="L1746">
            <v>32</v>
          </cell>
          <cell r="M1746">
            <v>37.130000000000003</v>
          </cell>
          <cell r="N1746">
            <v>1188.1600000000001</v>
          </cell>
        </row>
        <row r="1747">
          <cell r="C1747" t="str">
            <v>IN0650</v>
          </cell>
          <cell r="D1747" t="str">
            <v>COMPACTADOR LISO TANDEM        AUTOPROPELIDO (CHP)</v>
          </cell>
          <cell r="F1747" t="str">
            <v>H</v>
          </cell>
          <cell r="G1747">
            <v>0.01</v>
          </cell>
          <cell r="H1747">
            <v>42</v>
          </cell>
          <cell r="I1747">
            <v>0.42</v>
          </cell>
          <cell r="K1747" t="str">
            <v>IN0650</v>
          </cell>
          <cell r="L1747">
            <v>0.01</v>
          </cell>
          <cell r="M1747">
            <v>37.130000000000003</v>
          </cell>
          <cell r="N1747">
            <v>0.37130000000000002</v>
          </cell>
        </row>
        <row r="1748">
          <cell r="C1748">
            <v>0</v>
          </cell>
          <cell r="D1748">
            <v>0</v>
          </cell>
          <cell r="F1748">
            <v>0</v>
          </cell>
          <cell r="G1748">
            <v>0</v>
          </cell>
          <cell r="H1748">
            <v>0</v>
          </cell>
          <cell r="I1748">
            <v>0</v>
          </cell>
          <cell r="M1748">
            <v>37.130000000000003</v>
          </cell>
          <cell r="N1748">
            <v>0</v>
          </cell>
        </row>
        <row r="1749">
          <cell r="C1749">
            <v>0</v>
          </cell>
          <cell r="D1749">
            <v>0</v>
          </cell>
          <cell r="F1749">
            <v>0</v>
          </cell>
          <cell r="G1749">
            <v>0</v>
          </cell>
          <cell r="H1749">
            <v>0</v>
          </cell>
          <cell r="I1749">
            <v>0</v>
          </cell>
          <cell r="M1749">
            <v>37.130000000000003</v>
          </cell>
          <cell r="N1749">
            <v>0</v>
          </cell>
        </row>
        <row r="1750">
          <cell r="C1750">
            <v>0</v>
          </cell>
          <cell r="D1750">
            <v>0</v>
          </cell>
          <cell r="F1750">
            <v>0</v>
          </cell>
          <cell r="G1750">
            <v>0</v>
          </cell>
          <cell r="H1750">
            <v>0</v>
          </cell>
          <cell r="I1750">
            <v>0</v>
          </cell>
          <cell r="M1750">
            <v>37.130000000000003</v>
          </cell>
          <cell r="N1750">
            <v>0</v>
          </cell>
        </row>
        <row r="1751">
          <cell r="C1751">
            <v>0</v>
          </cell>
          <cell r="D1751">
            <v>0</v>
          </cell>
          <cell r="F1751">
            <v>0</v>
          </cell>
          <cell r="G1751">
            <v>0</v>
          </cell>
          <cell r="H1751">
            <v>0</v>
          </cell>
          <cell r="I1751">
            <v>0</v>
          </cell>
          <cell r="M1751">
            <v>37.130000000000003</v>
          </cell>
          <cell r="N1751">
            <v>0</v>
          </cell>
        </row>
        <row r="1752">
          <cell r="C1752">
            <v>0</v>
          </cell>
          <cell r="D1752">
            <v>0</v>
          </cell>
          <cell r="F1752">
            <v>0</v>
          </cell>
          <cell r="G1752">
            <v>0</v>
          </cell>
          <cell r="H1752">
            <v>0</v>
          </cell>
          <cell r="I1752">
            <v>0</v>
          </cell>
          <cell r="M1752">
            <v>37.130000000000003</v>
          </cell>
          <cell r="N1752">
            <v>0</v>
          </cell>
        </row>
        <row r="1753">
          <cell r="C1753">
            <v>0</v>
          </cell>
          <cell r="D1753">
            <v>0</v>
          </cell>
          <cell r="F1753">
            <v>0</v>
          </cell>
          <cell r="G1753">
            <v>0</v>
          </cell>
          <cell r="H1753">
            <v>0</v>
          </cell>
          <cell r="I1753">
            <v>0</v>
          </cell>
          <cell r="M1753">
            <v>37.130000000000003</v>
          </cell>
          <cell r="N1753">
            <v>0</v>
          </cell>
        </row>
        <row r="1754">
          <cell r="C1754">
            <v>0</v>
          </cell>
          <cell r="D1754">
            <v>0</v>
          </cell>
          <cell r="F1754">
            <v>0</v>
          </cell>
          <cell r="G1754">
            <v>0</v>
          </cell>
          <cell r="H1754">
            <v>0</v>
          </cell>
          <cell r="I1754">
            <v>0</v>
          </cell>
          <cell r="M1754">
            <v>37.130000000000003</v>
          </cell>
          <cell r="N1754">
            <v>0</v>
          </cell>
        </row>
        <row r="1755">
          <cell r="C1755">
            <v>0</v>
          </cell>
          <cell r="D1755">
            <v>0</v>
          </cell>
          <cell r="F1755">
            <v>0</v>
          </cell>
          <cell r="G1755">
            <v>0</v>
          </cell>
          <cell r="H1755">
            <v>0</v>
          </cell>
          <cell r="I1755">
            <v>0</v>
          </cell>
          <cell r="M1755">
            <v>37.130000000000003</v>
          </cell>
          <cell r="N1755">
            <v>0</v>
          </cell>
        </row>
        <row r="1756">
          <cell r="C1756">
            <v>0</v>
          </cell>
          <cell r="D1756">
            <v>0</v>
          </cell>
          <cell r="F1756">
            <v>0</v>
          </cell>
          <cell r="G1756">
            <v>0</v>
          </cell>
          <cell r="H1756">
            <v>0</v>
          </cell>
          <cell r="I1756">
            <v>0</v>
          </cell>
          <cell r="M1756">
            <v>37.130000000000003</v>
          </cell>
          <cell r="N1756">
            <v>0</v>
          </cell>
        </row>
        <row r="1757">
          <cell r="C1757">
            <v>0</v>
          </cell>
          <cell r="D1757">
            <v>0</v>
          </cell>
          <cell r="F1757">
            <v>0</v>
          </cell>
          <cell r="G1757">
            <v>0</v>
          </cell>
          <cell r="H1757">
            <v>0</v>
          </cell>
          <cell r="I1757">
            <v>0</v>
          </cell>
          <cell r="M1757">
            <v>37.130000000000003</v>
          </cell>
          <cell r="N1757">
            <v>0</v>
          </cell>
        </row>
        <row r="1758">
          <cell r="C1758">
            <v>0</v>
          </cell>
          <cell r="D1758">
            <v>0</v>
          </cell>
          <cell r="F1758">
            <v>0</v>
          </cell>
          <cell r="G1758">
            <v>0</v>
          </cell>
          <cell r="H1758">
            <v>0</v>
          </cell>
          <cell r="I1758">
            <v>0</v>
          </cell>
          <cell r="M1758">
            <v>37.130000000000003</v>
          </cell>
          <cell r="N1758">
            <v>0</v>
          </cell>
        </row>
        <row r="1759">
          <cell r="C1759">
            <v>0</v>
          </cell>
          <cell r="D1759">
            <v>0</v>
          </cell>
          <cell r="F1759">
            <v>0</v>
          </cell>
          <cell r="G1759">
            <v>0</v>
          </cell>
          <cell r="H1759">
            <v>0</v>
          </cell>
          <cell r="I1759">
            <v>0</v>
          </cell>
          <cell r="M1759">
            <v>37.130000000000003</v>
          </cell>
          <cell r="N1759">
            <v>0</v>
          </cell>
        </row>
        <row r="1760">
          <cell r="C1760">
            <v>0</v>
          </cell>
          <cell r="D1760">
            <v>0</v>
          </cell>
          <cell r="F1760">
            <v>0</v>
          </cell>
          <cell r="G1760">
            <v>0</v>
          </cell>
          <cell r="H1760">
            <v>0</v>
          </cell>
          <cell r="I1760">
            <v>0</v>
          </cell>
          <cell r="M1760">
            <v>37.130000000000003</v>
          </cell>
          <cell r="N1760">
            <v>0</v>
          </cell>
        </row>
        <row r="1761">
          <cell r="C1761">
            <v>0</v>
          </cell>
          <cell r="D1761">
            <v>0</v>
          </cell>
          <cell r="F1761">
            <v>0</v>
          </cell>
          <cell r="G1761">
            <v>0</v>
          </cell>
          <cell r="H1761">
            <v>0</v>
          </cell>
          <cell r="I1761">
            <v>0</v>
          </cell>
          <cell r="M1761">
            <v>37.130000000000003</v>
          </cell>
          <cell r="N1761">
            <v>0</v>
          </cell>
        </row>
        <row r="1762">
          <cell r="C1762">
            <v>0</v>
          </cell>
          <cell r="D1762">
            <v>0</v>
          </cell>
          <cell r="F1762">
            <v>0</v>
          </cell>
          <cell r="G1762">
            <v>0</v>
          </cell>
          <cell r="H1762">
            <v>0</v>
          </cell>
          <cell r="I1762">
            <v>0</v>
          </cell>
          <cell r="M1762">
            <v>37.130000000000003</v>
          </cell>
          <cell r="N1762">
            <v>0</v>
          </cell>
        </row>
        <row r="1763">
          <cell r="C1763">
            <v>0</v>
          </cell>
          <cell r="D1763">
            <v>0</v>
          </cell>
          <cell r="F1763">
            <v>0</v>
          </cell>
          <cell r="G1763">
            <v>0</v>
          </cell>
          <cell r="H1763">
            <v>0</v>
          </cell>
          <cell r="I1763">
            <v>0</v>
          </cell>
          <cell r="M1763">
            <v>37.130000000000003</v>
          </cell>
          <cell r="N1763">
            <v>0</v>
          </cell>
        </row>
        <row r="1764">
          <cell r="C1764" t="str">
            <v xml:space="preserve">TOTAL </v>
          </cell>
          <cell r="I1764">
            <v>11.53</v>
          </cell>
        </row>
        <row r="1765">
          <cell r="C1765" t="str">
            <v>BDI %</v>
          </cell>
          <cell r="H1765">
            <v>0</v>
          </cell>
          <cell r="I1765">
            <v>0</v>
          </cell>
        </row>
        <row r="1766">
          <cell r="A1766">
            <v>64</v>
          </cell>
          <cell r="C1766" t="str">
            <v>TOTAL DO SERVIÇO</v>
          </cell>
          <cell r="I1766">
            <v>11.53</v>
          </cell>
          <cell r="K1766" t="e">
            <v>#REF!</v>
          </cell>
          <cell r="L1766" t="e">
            <v>#REF!</v>
          </cell>
        </row>
        <row r="1767">
          <cell r="C1767" t="str">
            <v>AGESPISA - AREAIS</v>
          </cell>
        </row>
        <row r="1769">
          <cell r="C1769" t="str">
            <v>COMPOSIÇÃO DE PREÇO UNITÁRIO</v>
          </cell>
        </row>
        <row r="1771">
          <cell r="B1771">
            <v>66</v>
          </cell>
          <cell r="C1771">
            <v>66</v>
          </cell>
          <cell r="D1771" t="str">
            <v>ASSENTAMENTO DE TUBOS E CONEXÕES EM PVC, JEI DN 100</v>
          </cell>
          <cell r="I1771" t="str">
            <v>M</v>
          </cell>
          <cell r="K1771">
            <v>1.4</v>
          </cell>
        </row>
        <row r="1773">
          <cell r="C1773" t="str">
            <v>CÓDIGO</v>
          </cell>
          <cell r="D1773" t="str">
            <v>DESCRIÇÃO DO SERVIÇO</v>
          </cell>
          <cell r="F1773" t="str">
            <v>UNIDADE</v>
          </cell>
          <cell r="G1773" t="str">
            <v>COEF.</v>
          </cell>
          <cell r="H1773" t="str">
            <v>PR. UNITÁRIO</v>
          </cell>
          <cell r="I1773" t="str">
            <v>PR. TOTAL</v>
          </cell>
        </row>
        <row r="1774">
          <cell r="C1774" t="str">
            <v>IH0074</v>
          </cell>
          <cell r="D1774" t="str">
            <v>PEDREIRO</v>
          </cell>
          <cell r="F1774" t="str">
            <v>H</v>
          </cell>
          <cell r="G1774">
            <v>0.08</v>
          </cell>
          <cell r="H1774">
            <v>6.2786377708978325</v>
          </cell>
          <cell r="I1774">
            <v>0.5</v>
          </cell>
          <cell r="K1774" t="str">
            <v>IH0074</v>
          </cell>
          <cell r="L1774">
            <v>0.08</v>
          </cell>
          <cell r="M1774">
            <v>1.4</v>
          </cell>
          <cell r="N1774">
            <v>0.11199999999999999</v>
          </cell>
        </row>
        <row r="1775">
          <cell r="C1775" t="str">
            <v>IH0107</v>
          </cell>
          <cell r="D1775" t="str">
            <v>AJUDANTE</v>
          </cell>
          <cell r="F1775" t="str">
            <v>H</v>
          </cell>
          <cell r="G1775">
            <v>0.08</v>
          </cell>
          <cell r="H1775">
            <v>4.4723219814241482</v>
          </cell>
          <cell r="I1775">
            <v>0.36</v>
          </cell>
          <cell r="K1775" t="str">
            <v>IH0107</v>
          </cell>
          <cell r="L1775">
            <v>0.08</v>
          </cell>
          <cell r="M1775">
            <v>1.4</v>
          </cell>
          <cell r="N1775">
            <v>0.11199999999999999</v>
          </cell>
        </row>
        <row r="1776">
          <cell r="C1776" t="str">
            <v>IM3221</v>
          </cell>
          <cell r="D1776" t="str">
            <v>PASTA LUBRIFICANTE</v>
          </cell>
          <cell r="F1776" t="str">
            <v>KG</v>
          </cell>
          <cell r="G1776">
            <v>7.7000000000000002E-3</v>
          </cell>
          <cell r="H1776">
            <v>9.0500000000000007</v>
          </cell>
          <cell r="I1776">
            <v>7.0000000000000007E-2</v>
          </cell>
          <cell r="K1776" t="str">
            <v>IM3221</v>
          </cell>
          <cell r="L1776">
            <v>7.7000000000000002E-3</v>
          </cell>
          <cell r="M1776">
            <v>1.4</v>
          </cell>
          <cell r="N1776">
            <v>1.078E-2</v>
          </cell>
        </row>
        <row r="1777">
          <cell r="C1777">
            <v>0</v>
          </cell>
          <cell r="D1777">
            <v>0</v>
          </cell>
          <cell r="F1777">
            <v>0</v>
          </cell>
          <cell r="G1777">
            <v>0</v>
          </cell>
          <cell r="H1777">
            <v>0</v>
          </cell>
          <cell r="I1777">
            <v>0</v>
          </cell>
          <cell r="M1777">
            <v>1.4</v>
          </cell>
          <cell r="N1777">
            <v>0</v>
          </cell>
        </row>
        <row r="1778">
          <cell r="C1778">
            <v>0</v>
          </cell>
          <cell r="D1778">
            <v>0</v>
          </cell>
          <cell r="F1778">
            <v>0</v>
          </cell>
          <cell r="G1778">
            <v>0</v>
          </cell>
          <cell r="H1778">
            <v>0</v>
          </cell>
          <cell r="I1778">
            <v>0</v>
          </cell>
          <cell r="M1778">
            <v>1.4</v>
          </cell>
          <cell r="N1778">
            <v>0</v>
          </cell>
        </row>
        <row r="1779">
          <cell r="C1779">
            <v>0</v>
          </cell>
          <cell r="D1779">
            <v>0</v>
          </cell>
          <cell r="F1779">
            <v>0</v>
          </cell>
          <cell r="G1779">
            <v>0</v>
          </cell>
          <cell r="H1779">
            <v>0</v>
          </cell>
          <cell r="I1779">
            <v>0</v>
          </cell>
          <cell r="M1779">
            <v>1.4</v>
          </cell>
          <cell r="N1779">
            <v>0</v>
          </cell>
        </row>
        <row r="1780">
          <cell r="C1780">
            <v>0</v>
          </cell>
          <cell r="D1780">
            <v>0</v>
          </cell>
          <cell r="F1780">
            <v>0</v>
          </cell>
          <cell r="G1780">
            <v>0</v>
          </cell>
          <cell r="H1780">
            <v>0</v>
          </cell>
          <cell r="I1780">
            <v>0</v>
          </cell>
          <cell r="M1780">
            <v>1.4</v>
          </cell>
          <cell r="N1780">
            <v>0</v>
          </cell>
        </row>
        <row r="1781">
          <cell r="C1781">
            <v>0</v>
          </cell>
          <cell r="D1781">
            <v>0</v>
          </cell>
          <cell r="F1781">
            <v>0</v>
          </cell>
          <cell r="G1781">
            <v>0</v>
          </cell>
          <cell r="H1781">
            <v>0</v>
          </cell>
          <cell r="I1781">
            <v>0</v>
          </cell>
          <cell r="M1781">
            <v>1.4</v>
          </cell>
          <cell r="N1781">
            <v>0</v>
          </cell>
        </row>
        <row r="1782">
          <cell r="C1782">
            <v>0</v>
          </cell>
          <cell r="D1782">
            <v>0</v>
          </cell>
          <cell r="F1782">
            <v>0</v>
          </cell>
          <cell r="G1782">
            <v>0</v>
          </cell>
          <cell r="H1782">
            <v>0</v>
          </cell>
          <cell r="I1782">
            <v>0</v>
          </cell>
          <cell r="M1782">
            <v>1.4</v>
          </cell>
          <cell r="N1782">
            <v>0</v>
          </cell>
        </row>
        <row r="1783">
          <cell r="C1783">
            <v>0</v>
          </cell>
          <cell r="D1783">
            <v>0</v>
          </cell>
          <cell r="F1783">
            <v>0</v>
          </cell>
          <cell r="G1783">
            <v>0</v>
          </cell>
          <cell r="H1783">
            <v>0</v>
          </cell>
          <cell r="I1783">
            <v>0</v>
          </cell>
          <cell r="M1783">
            <v>1.4</v>
          </cell>
          <cell r="N1783">
            <v>0</v>
          </cell>
        </row>
        <row r="1784">
          <cell r="C1784">
            <v>0</v>
          </cell>
          <cell r="D1784">
            <v>0</v>
          </cell>
          <cell r="F1784">
            <v>0</v>
          </cell>
          <cell r="G1784">
            <v>0</v>
          </cell>
          <cell r="H1784">
            <v>0</v>
          </cell>
          <cell r="I1784">
            <v>0</v>
          </cell>
          <cell r="M1784">
            <v>1.4</v>
          </cell>
          <cell r="N1784">
            <v>0</v>
          </cell>
        </row>
        <row r="1785">
          <cell r="C1785">
            <v>0</v>
          </cell>
          <cell r="D1785">
            <v>0</v>
          </cell>
          <cell r="F1785">
            <v>0</v>
          </cell>
          <cell r="G1785">
            <v>0</v>
          </cell>
          <cell r="H1785">
            <v>0</v>
          </cell>
          <cell r="I1785">
            <v>0</v>
          </cell>
          <cell r="M1785">
            <v>1.4</v>
          </cell>
          <cell r="N1785">
            <v>0</v>
          </cell>
        </row>
        <row r="1786">
          <cell r="C1786">
            <v>0</v>
          </cell>
          <cell r="D1786">
            <v>0</v>
          </cell>
          <cell r="F1786">
            <v>0</v>
          </cell>
          <cell r="G1786">
            <v>0</v>
          </cell>
          <cell r="H1786">
            <v>0</v>
          </cell>
          <cell r="I1786">
            <v>0</v>
          </cell>
          <cell r="M1786">
            <v>1.4</v>
          </cell>
          <cell r="N1786">
            <v>0</v>
          </cell>
        </row>
        <row r="1787">
          <cell r="C1787">
            <v>0</v>
          </cell>
          <cell r="D1787">
            <v>0</v>
          </cell>
          <cell r="F1787">
            <v>0</v>
          </cell>
          <cell r="G1787">
            <v>0</v>
          </cell>
          <cell r="H1787">
            <v>0</v>
          </cell>
          <cell r="I1787">
            <v>0</v>
          </cell>
          <cell r="M1787">
            <v>1.4</v>
          </cell>
          <cell r="N1787">
            <v>0</v>
          </cell>
        </row>
        <row r="1788">
          <cell r="C1788">
            <v>0</v>
          </cell>
          <cell r="D1788">
            <v>0</v>
          </cell>
          <cell r="F1788">
            <v>0</v>
          </cell>
          <cell r="G1788">
            <v>0</v>
          </cell>
          <cell r="H1788">
            <v>0</v>
          </cell>
          <cell r="I1788">
            <v>0</v>
          </cell>
          <cell r="M1788">
            <v>1.4</v>
          </cell>
          <cell r="N1788">
            <v>0</v>
          </cell>
        </row>
        <row r="1789">
          <cell r="C1789">
            <v>0</v>
          </cell>
          <cell r="D1789">
            <v>0</v>
          </cell>
          <cell r="F1789">
            <v>0</v>
          </cell>
          <cell r="G1789">
            <v>0</v>
          </cell>
          <cell r="H1789">
            <v>0</v>
          </cell>
          <cell r="I1789">
            <v>0</v>
          </cell>
          <cell r="M1789">
            <v>1.4</v>
          </cell>
          <cell r="N1789">
            <v>0</v>
          </cell>
        </row>
        <row r="1790">
          <cell r="C1790">
            <v>0</v>
          </cell>
          <cell r="D1790">
            <v>0</v>
          </cell>
          <cell r="F1790">
            <v>0</v>
          </cell>
          <cell r="G1790">
            <v>0</v>
          </cell>
          <cell r="H1790">
            <v>0</v>
          </cell>
          <cell r="I1790">
            <v>0</v>
          </cell>
          <cell r="M1790">
            <v>1.4</v>
          </cell>
          <cell r="N1790">
            <v>0</v>
          </cell>
        </row>
        <row r="1791">
          <cell r="C1791">
            <v>0</v>
          </cell>
          <cell r="D1791">
            <v>0</v>
          </cell>
          <cell r="F1791">
            <v>0</v>
          </cell>
          <cell r="G1791">
            <v>0</v>
          </cell>
          <cell r="H1791">
            <v>0</v>
          </cell>
          <cell r="I1791">
            <v>0</v>
          </cell>
          <cell r="M1791">
            <v>1.4</v>
          </cell>
          <cell r="N1791">
            <v>0</v>
          </cell>
        </row>
        <row r="1792">
          <cell r="C1792">
            <v>0</v>
          </cell>
          <cell r="D1792">
            <v>0</v>
          </cell>
          <cell r="F1792">
            <v>0</v>
          </cell>
          <cell r="G1792">
            <v>0</v>
          </cell>
          <cell r="H1792">
            <v>0</v>
          </cell>
          <cell r="I1792">
            <v>0</v>
          </cell>
          <cell r="M1792">
            <v>1.4</v>
          </cell>
          <cell r="N1792">
            <v>0</v>
          </cell>
        </row>
        <row r="1793">
          <cell r="C1793">
            <v>0</v>
          </cell>
          <cell r="D1793">
            <v>0</v>
          </cell>
          <cell r="F1793">
            <v>0</v>
          </cell>
          <cell r="G1793">
            <v>0</v>
          </cell>
          <cell r="H1793">
            <v>0</v>
          </cell>
          <cell r="I1793">
            <v>0</v>
          </cell>
          <cell r="M1793">
            <v>1.4</v>
          </cell>
          <cell r="N1793">
            <v>0</v>
          </cell>
        </row>
        <row r="1794">
          <cell r="C1794">
            <v>0</v>
          </cell>
          <cell r="D1794">
            <v>0</v>
          </cell>
          <cell r="F1794">
            <v>0</v>
          </cell>
          <cell r="G1794">
            <v>0</v>
          </cell>
          <cell r="H1794">
            <v>0</v>
          </cell>
          <cell r="I1794">
            <v>0</v>
          </cell>
          <cell r="M1794">
            <v>1.4</v>
          </cell>
          <cell r="N1794">
            <v>0</v>
          </cell>
        </row>
        <row r="1795">
          <cell r="C1795" t="str">
            <v xml:space="preserve">TOTAL </v>
          </cell>
          <cell r="I1795">
            <v>0.92999999999999994</v>
          </cell>
        </row>
        <row r="1796">
          <cell r="C1796" t="str">
            <v>BDI %</v>
          </cell>
          <cell r="H1796">
            <v>0</v>
          </cell>
          <cell r="I1796">
            <v>0</v>
          </cell>
        </row>
        <row r="1797">
          <cell r="A1797">
            <v>66</v>
          </cell>
          <cell r="C1797" t="str">
            <v>TOTAL DO SERVIÇO</v>
          </cell>
          <cell r="I1797">
            <v>0.92999999999999994</v>
          </cell>
          <cell r="K1797" t="e">
            <v>#REF!</v>
          </cell>
          <cell r="L1797" t="e">
            <v>#REF!</v>
          </cell>
        </row>
        <row r="1798">
          <cell r="C1798" t="str">
            <v>AGESPISA - AREAIS</v>
          </cell>
        </row>
        <row r="1800">
          <cell r="C1800" t="str">
            <v>COMPOSIÇÃO DE PREÇO UNITÁRIO</v>
          </cell>
        </row>
        <row r="1802">
          <cell r="B1802">
            <v>67</v>
          </cell>
          <cell r="C1802">
            <v>67</v>
          </cell>
          <cell r="D1802" t="str">
            <v>PAINEL ELETRICO C/1 SOFT START 15 CV,380V,60Hz</v>
          </cell>
          <cell r="I1802" t="str">
            <v>UN</v>
          </cell>
          <cell r="K1802">
            <v>31005</v>
          </cell>
        </row>
        <row r="1804">
          <cell r="C1804" t="str">
            <v>CÓDIGO</v>
          </cell>
          <cell r="D1804" t="str">
            <v>DESCRIÇÃO DO SERVIÇO</v>
          </cell>
          <cell r="F1804" t="str">
            <v>UNIDADE</v>
          </cell>
          <cell r="G1804" t="str">
            <v>COEF.</v>
          </cell>
          <cell r="H1804" t="str">
            <v>PR. UNITÁRIO</v>
          </cell>
          <cell r="I1804" t="str">
            <v>PR. TOTAL</v>
          </cell>
        </row>
        <row r="1805">
          <cell r="C1805" t="str">
            <v>IN1733</v>
          </cell>
          <cell r="D1805" t="str">
            <v>PAINEL ELETRICO C/1 SOFT START</v>
          </cell>
          <cell r="F1805" t="str">
            <v>UN</v>
          </cell>
          <cell r="G1805">
            <v>1</v>
          </cell>
          <cell r="H1805">
            <v>22500</v>
          </cell>
          <cell r="I1805">
            <v>22500</v>
          </cell>
          <cell r="K1805" t="str">
            <v>IN1733</v>
          </cell>
          <cell r="L1805">
            <v>1</v>
          </cell>
          <cell r="M1805">
            <v>31005</v>
          </cell>
          <cell r="N1805">
            <v>31005</v>
          </cell>
        </row>
        <row r="1806">
          <cell r="C1806">
            <v>0</v>
          </cell>
          <cell r="D1806">
            <v>0</v>
          </cell>
          <cell r="F1806">
            <v>0</v>
          </cell>
          <cell r="G1806">
            <v>0</v>
          </cell>
          <cell r="H1806">
            <v>0</v>
          </cell>
          <cell r="I1806">
            <v>0</v>
          </cell>
          <cell r="M1806">
            <v>31005</v>
          </cell>
          <cell r="N1806">
            <v>0</v>
          </cell>
        </row>
        <row r="1807">
          <cell r="C1807">
            <v>0</v>
          </cell>
          <cell r="D1807">
            <v>0</v>
          </cell>
          <cell r="F1807">
            <v>0</v>
          </cell>
          <cell r="G1807">
            <v>0</v>
          </cell>
          <cell r="H1807">
            <v>0</v>
          </cell>
          <cell r="I1807">
            <v>0</v>
          </cell>
          <cell r="M1807">
            <v>31005</v>
          </cell>
          <cell r="N1807">
            <v>0</v>
          </cell>
        </row>
        <row r="1808">
          <cell r="C1808">
            <v>0</v>
          </cell>
          <cell r="D1808">
            <v>0</v>
          </cell>
          <cell r="F1808">
            <v>0</v>
          </cell>
          <cell r="G1808">
            <v>0</v>
          </cell>
          <cell r="H1808">
            <v>0</v>
          </cell>
          <cell r="I1808">
            <v>0</v>
          </cell>
          <cell r="M1808">
            <v>31005</v>
          </cell>
          <cell r="N1808">
            <v>0</v>
          </cell>
        </row>
        <row r="1809">
          <cell r="C1809">
            <v>0</v>
          </cell>
          <cell r="D1809">
            <v>0</v>
          </cell>
          <cell r="F1809">
            <v>0</v>
          </cell>
          <cell r="G1809">
            <v>0</v>
          </cell>
          <cell r="H1809">
            <v>0</v>
          </cell>
          <cell r="I1809">
            <v>0</v>
          </cell>
          <cell r="M1809">
            <v>31005</v>
          </cell>
          <cell r="N1809">
            <v>0</v>
          </cell>
        </row>
        <row r="1810">
          <cell r="C1810">
            <v>0</v>
          </cell>
          <cell r="D1810">
            <v>0</v>
          </cell>
          <cell r="F1810">
            <v>0</v>
          </cell>
          <cell r="G1810">
            <v>0</v>
          </cell>
          <cell r="H1810">
            <v>0</v>
          </cell>
          <cell r="I1810">
            <v>0</v>
          </cell>
          <cell r="M1810">
            <v>31005</v>
          </cell>
          <cell r="N1810">
            <v>0</v>
          </cell>
        </row>
        <row r="1811">
          <cell r="C1811">
            <v>0</v>
          </cell>
          <cell r="D1811">
            <v>0</v>
          </cell>
          <cell r="F1811">
            <v>0</v>
          </cell>
          <cell r="G1811">
            <v>0</v>
          </cell>
          <cell r="H1811">
            <v>0</v>
          </cell>
          <cell r="I1811">
            <v>0</v>
          </cell>
          <cell r="M1811">
            <v>31005</v>
          </cell>
          <cell r="N1811">
            <v>0</v>
          </cell>
        </row>
        <row r="1812">
          <cell r="C1812">
            <v>0</v>
          </cell>
          <cell r="D1812">
            <v>0</v>
          </cell>
          <cell r="F1812">
            <v>0</v>
          </cell>
          <cell r="G1812">
            <v>0</v>
          </cell>
          <cell r="H1812">
            <v>0</v>
          </cell>
          <cell r="I1812">
            <v>0</v>
          </cell>
          <cell r="M1812">
            <v>31005</v>
          </cell>
          <cell r="N1812">
            <v>0</v>
          </cell>
        </row>
        <row r="1813">
          <cell r="C1813">
            <v>0</v>
          </cell>
          <cell r="D1813">
            <v>0</v>
          </cell>
          <cell r="F1813">
            <v>0</v>
          </cell>
          <cell r="G1813">
            <v>0</v>
          </cell>
          <cell r="H1813">
            <v>0</v>
          </cell>
          <cell r="I1813">
            <v>0</v>
          </cell>
          <cell r="M1813">
            <v>31005</v>
          </cell>
          <cell r="N1813">
            <v>0</v>
          </cell>
        </row>
        <row r="1814">
          <cell r="C1814">
            <v>0</v>
          </cell>
          <cell r="D1814">
            <v>0</v>
          </cell>
          <cell r="F1814">
            <v>0</v>
          </cell>
          <cell r="G1814">
            <v>0</v>
          </cell>
          <cell r="H1814">
            <v>0</v>
          </cell>
          <cell r="I1814">
            <v>0</v>
          </cell>
          <cell r="M1814">
            <v>31005</v>
          </cell>
          <cell r="N1814">
            <v>0</v>
          </cell>
        </row>
        <row r="1815">
          <cell r="C1815">
            <v>0</v>
          </cell>
          <cell r="D1815">
            <v>0</v>
          </cell>
          <cell r="F1815">
            <v>0</v>
          </cell>
          <cell r="G1815">
            <v>0</v>
          </cell>
          <cell r="H1815">
            <v>0</v>
          </cell>
          <cell r="I1815">
            <v>0</v>
          </cell>
          <cell r="M1815">
            <v>31005</v>
          </cell>
          <cell r="N1815">
            <v>0</v>
          </cell>
        </row>
        <row r="1816">
          <cell r="C1816">
            <v>0</v>
          </cell>
          <cell r="D1816">
            <v>0</v>
          </cell>
          <cell r="F1816">
            <v>0</v>
          </cell>
          <cell r="G1816">
            <v>0</v>
          </cell>
          <cell r="H1816">
            <v>0</v>
          </cell>
          <cell r="I1816">
            <v>0</v>
          </cell>
          <cell r="M1816">
            <v>31005</v>
          </cell>
          <cell r="N1816">
            <v>0</v>
          </cell>
        </row>
        <row r="1817">
          <cell r="C1817">
            <v>0</v>
          </cell>
          <cell r="D1817">
            <v>0</v>
          </cell>
          <cell r="F1817">
            <v>0</v>
          </cell>
          <cell r="G1817">
            <v>0</v>
          </cell>
          <cell r="H1817">
            <v>0</v>
          </cell>
          <cell r="I1817">
            <v>0</v>
          </cell>
          <cell r="M1817">
            <v>31005</v>
          </cell>
          <cell r="N1817">
            <v>0</v>
          </cell>
        </row>
        <row r="1818">
          <cell r="C1818">
            <v>0</v>
          </cell>
          <cell r="D1818">
            <v>0</v>
          </cell>
          <cell r="F1818">
            <v>0</v>
          </cell>
          <cell r="G1818">
            <v>0</v>
          </cell>
          <cell r="H1818">
            <v>0</v>
          </cell>
          <cell r="I1818">
            <v>0</v>
          </cell>
          <cell r="M1818">
            <v>31005</v>
          </cell>
          <cell r="N1818">
            <v>0</v>
          </cell>
        </row>
        <row r="1819">
          <cell r="C1819">
            <v>0</v>
          </cell>
          <cell r="D1819">
            <v>0</v>
          </cell>
          <cell r="F1819">
            <v>0</v>
          </cell>
          <cell r="G1819">
            <v>0</v>
          </cell>
          <cell r="H1819">
            <v>0</v>
          </cell>
          <cell r="I1819">
            <v>0</v>
          </cell>
          <cell r="M1819">
            <v>31005</v>
          </cell>
          <cell r="N1819">
            <v>0</v>
          </cell>
        </row>
        <row r="1820">
          <cell r="C1820">
            <v>0</v>
          </cell>
          <cell r="D1820">
            <v>0</v>
          </cell>
          <cell r="F1820">
            <v>0</v>
          </cell>
          <cell r="G1820">
            <v>0</v>
          </cell>
          <cell r="H1820">
            <v>0</v>
          </cell>
          <cell r="I1820">
            <v>0</v>
          </cell>
          <cell r="M1820">
            <v>31005</v>
          </cell>
          <cell r="N1820">
            <v>0</v>
          </cell>
        </row>
        <row r="1821">
          <cell r="C1821">
            <v>0</v>
          </cell>
          <cell r="D1821">
            <v>0</v>
          </cell>
          <cell r="F1821">
            <v>0</v>
          </cell>
          <cell r="G1821">
            <v>0</v>
          </cell>
          <cell r="H1821">
            <v>0</v>
          </cell>
          <cell r="I1821">
            <v>0</v>
          </cell>
          <cell r="M1821">
            <v>31005</v>
          </cell>
          <cell r="N1821">
            <v>0</v>
          </cell>
        </row>
        <row r="1822">
          <cell r="C1822">
            <v>0</v>
          </cell>
          <cell r="D1822">
            <v>0</v>
          </cell>
          <cell r="F1822">
            <v>0</v>
          </cell>
          <cell r="G1822">
            <v>0</v>
          </cell>
          <cell r="H1822">
            <v>0</v>
          </cell>
          <cell r="I1822">
            <v>0</v>
          </cell>
          <cell r="M1822">
            <v>31005</v>
          </cell>
          <cell r="N1822">
            <v>0</v>
          </cell>
        </row>
        <row r="1823">
          <cell r="C1823">
            <v>0</v>
          </cell>
          <cell r="D1823">
            <v>0</v>
          </cell>
          <cell r="F1823">
            <v>0</v>
          </cell>
          <cell r="G1823">
            <v>0</v>
          </cell>
          <cell r="H1823">
            <v>0</v>
          </cell>
          <cell r="I1823">
            <v>0</v>
          </cell>
          <cell r="M1823">
            <v>31005</v>
          </cell>
          <cell r="N1823">
            <v>0</v>
          </cell>
        </row>
        <row r="1824">
          <cell r="C1824">
            <v>0</v>
          </cell>
          <cell r="D1824">
            <v>0</v>
          </cell>
          <cell r="F1824">
            <v>0</v>
          </cell>
          <cell r="G1824">
            <v>0</v>
          </cell>
          <cell r="H1824">
            <v>0</v>
          </cell>
          <cell r="I1824">
            <v>0</v>
          </cell>
          <cell r="M1824">
            <v>31005</v>
          </cell>
          <cell r="N1824">
            <v>0</v>
          </cell>
        </row>
        <row r="1825">
          <cell r="C1825">
            <v>0</v>
          </cell>
          <cell r="D1825">
            <v>0</v>
          </cell>
          <cell r="F1825">
            <v>0</v>
          </cell>
          <cell r="G1825">
            <v>0</v>
          </cell>
          <cell r="H1825">
            <v>0</v>
          </cell>
          <cell r="I1825">
            <v>0</v>
          </cell>
          <cell r="M1825">
            <v>31005</v>
          </cell>
          <cell r="N1825">
            <v>0</v>
          </cell>
        </row>
        <row r="1826">
          <cell r="C1826" t="str">
            <v xml:space="preserve">TOTAL </v>
          </cell>
          <cell r="I1826">
            <v>22500</v>
          </cell>
        </row>
        <row r="1827">
          <cell r="C1827" t="str">
            <v>BDI %</v>
          </cell>
          <cell r="H1827">
            <v>0</v>
          </cell>
          <cell r="I1827">
            <v>0</v>
          </cell>
        </row>
        <row r="1828">
          <cell r="A1828">
            <v>67</v>
          </cell>
          <cell r="C1828" t="str">
            <v>TOTAL DO SERVIÇO</v>
          </cell>
          <cell r="I1828">
            <v>22500</v>
          </cell>
          <cell r="K1828" t="e">
            <v>#REF!</v>
          </cell>
          <cell r="L1828" t="e">
            <v>#REF!</v>
          </cell>
        </row>
        <row r="1829">
          <cell r="C1829" t="str">
            <v>AGESPISA - AREAIS</v>
          </cell>
        </row>
        <row r="1831">
          <cell r="C1831" t="str">
            <v>COMPOSIÇÃO DE PREÇO UNITÁRIO</v>
          </cell>
        </row>
        <row r="1833">
          <cell r="B1833">
            <v>68</v>
          </cell>
          <cell r="C1833">
            <v>68</v>
          </cell>
          <cell r="D1833" t="str">
            <v>SUBESTAÇÃO AÉREA DE 45 KVA / 13.800-380/220V COM QUADRO DE MEDIÇÃO E PROTEÇÃO GERAL</v>
          </cell>
          <cell r="I1833" t="str">
            <v>UN</v>
          </cell>
          <cell r="K1833">
            <v>9750</v>
          </cell>
        </row>
        <row r="1835">
          <cell r="C1835" t="str">
            <v>CÓDIGO</v>
          </cell>
          <cell r="D1835" t="str">
            <v>DESCRIÇÃO DO SERVIÇO</v>
          </cell>
          <cell r="F1835" t="str">
            <v>UNIDADE</v>
          </cell>
          <cell r="G1835" t="str">
            <v>COEF.</v>
          </cell>
          <cell r="H1835" t="str">
            <v>PR. UNITÁRIO</v>
          </cell>
          <cell r="I1835" t="str">
            <v>PR. TOTAL</v>
          </cell>
        </row>
        <row r="1836">
          <cell r="C1836" t="str">
            <v>IN1734</v>
          </cell>
          <cell r="D1836" t="str">
            <v>SUBESTAÇÃO AÉREA DE 45 KVA / 1</v>
          </cell>
          <cell r="F1836" t="str">
            <v>UN</v>
          </cell>
          <cell r="G1836">
            <v>1</v>
          </cell>
          <cell r="H1836">
            <v>5899</v>
          </cell>
          <cell r="I1836">
            <v>5899</v>
          </cell>
          <cell r="K1836" t="str">
            <v>IN1734</v>
          </cell>
          <cell r="L1836">
            <v>1</v>
          </cell>
          <cell r="M1836">
            <v>9750</v>
          </cell>
          <cell r="N1836">
            <v>9750</v>
          </cell>
        </row>
        <row r="1837">
          <cell r="C1837">
            <v>0</v>
          </cell>
          <cell r="D1837">
            <v>0</v>
          </cell>
          <cell r="F1837">
            <v>0</v>
          </cell>
          <cell r="G1837">
            <v>0</v>
          </cell>
          <cell r="H1837">
            <v>0</v>
          </cell>
          <cell r="I1837">
            <v>0</v>
          </cell>
          <cell r="M1837">
            <v>9750</v>
          </cell>
          <cell r="N1837">
            <v>0</v>
          </cell>
        </row>
        <row r="1838">
          <cell r="C1838">
            <v>0</v>
          </cell>
          <cell r="D1838">
            <v>0</v>
          </cell>
          <cell r="F1838">
            <v>0</v>
          </cell>
          <cell r="G1838">
            <v>0</v>
          </cell>
          <cell r="H1838">
            <v>0</v>
          </cell>
          <cell r="I1838">
            <v>0</v>
          </cell>
          <cell r="M1838">
            <v>9750</v>
          </cell>
          <cell r="N1838">
            <v>0</v>
          </cell>
        </row>
        <row r="1839">
          <cell r="C1839">
            <v>0</v>
          </cell>
          <cell r="D1839">
            <v>0</v>
          </cell>
          <cell r="F1839">
            <v>0</v>
          </cell>
          <cell r="G1839">
            <v>0</v>
          </cell>
          <cell r="H1839">
            <v>0</v>
          </cell>
          <cell r="I1839">
            <v>0</v>
          </cell>
          <cell r="M1839">
            <v>9750</v>
          </cell>
          <cell r="N1839">
            <v>0</v>
          </cell>
        </row>
        <row r="1840">
          <cell r="C1840">
            <v>0</v>
          </cell>
          <cell r="D1840">
            <v>0</v>
          </cell>
          <cell r="F1840">
            <v>0</v>
          </cell>
          <cell r="G1840">
            <v>0</v>
          </cell>
          <cell r="H1840">
            <v>0</v>
          </cell>
          <cell r="I1840">
            <v>0</v>
          </cell>
          <cell r="M1840">
            <v>9750</v>
          </cell>
          <cell r="N1840">
            <v>0</v>
          </cell>
        </row>
        <row r="1841">
          <cell r="C1841">
            <v>0</v>
          </cell>
          <cell r="D1841">
            <v>0</v>
          </cell>
          <cell r="F1841">
            <v>0</v>
          </cell>
          <cell r="G1841">
            <v>0</v>
          </cell>
          <cell r="H1841">
            <v>0</v>
          </cell>
          <cell r="I1841">
            <v>0</v>
          </cell>
          <cell r="M1841">
            <v>9750</v>
          </cell>
          <cell r="N1841">
            <v>0</v>
          </cell>
        </row>
        <row r="1842">
          <cell r="C1842">
            <v>0</v>
          </cell>
          <cell r="D1842">
            <v>0</v>
          </cell>
          <cell r="F1842">
            <v>0</v>
          </cell>
          <cell r="G1842">
            <v>0</v>
          </cell>
          <cell r="H1842">
            <v>0</v>
          </cell>
          <cell r="I1842">
            <v>0</v>
          </cell>
          <cell r="M1842">
            <v>9750</v>
          </cell>
          <cell r="N1842">
            <v>0</v>
          </cell>
        </row>
        <row r="1843">
          <cell r="C1843">
            <v>0</v>
          </cell>
          <cell r="D1843">
            <v>0</v>
          </cell>
          <cell r="F1843">
            <v>0</v>
          </cell>
          <cell r="G1843">
            <v>0</v>
          </cell>
          <cell r="H1843">
            <v>0</v>
          </cell>
          <cell r="I1843">
            <v>0</v>
          </cell>
          <cell r="M1843">
            <v>9750</v>
          </cell>
          <cell r="N1843">
            <v>0</v>
          </cell>
        </row>
        <row r="1844">
          <cell r="C1844">
            <v>0</v>
          </cell>
          <cell r="D1844">
            <v>0</v>
          </cell>
          <cell r="F1844">
            <v>0</v>
          </cell>
          <cell r="G1844">
            <v>0</v>
          </cell>
          <cell r="H1844">
            <v>0</v>
          </cell>
          <cell r="I1844">
            <v>0</v>
          </cell>
          <cell r="M1844">
            <v>9750</v>
          </cell>
          <cell r="N1844">
            <v>0</v>
          </cell>
        </row>
        <row r="1845">
          <cell r="C1845">
            <v>0</v>
          </cell>
          <cell r="D1845">
            <v>0</v>
          </cell>
          <cell r="F1845">
            <v>0</v>
          </cell>
          <cell r="G1845">
            <v>0</v>
          </cell>
          <cell r="H1845">
            <v>0</v>
          </cell>
          <cell r="I1845">
            <v>0</v>
          </cell>
          <cell r="M1845">
            <v>9750</v>
          </cell>
          <cell r="N1845">
            <v>0</v>
          </cell>
        </row>
        <row r="1846">
          <cell r="C1846">
            <v>0</v>
          </cell>
          <cell r="D1846">
            <v>0</v>
          </cell>
          <cell r="F1846">
            <v>0</v>
          </cell>
          <cell r="G1846">
            <v>0</v>
          </cell>
          <cell r="H1846">
            <v>0</v>
          </cell>
          <cell r="I1846">
            <v>0</v>
          </cell>
          <cell r="M1846">
            <v>9750</v>
          </cell>
          <cell r="N1846">
            <v>0</v>
          </cell>
        </row>
        <row r="1847">
          <cell r="C1847">
            <v>0</v>
          </cell>
          <cell r="D1847">
            <v>0</v>
          </cell>
          <cell r="F1847">
            <v>0</v>
          </cell>
          <cell r="G1847">
            <v>0</v>
          </cell>
          <cell r="H1847">
            <v>0</v>
          </cell>
          <cell r="I1847">
            <v>0</v>
          </cell>
          <cell r="M1847">
            <v>9750</v>
          </cell>
          <cell r="N1847">
            <v>0</v>
          </cell>
        </row>
        <row r="1848">
          <cell r="C1848">
            <v>0</v>
          </cell>
          <cell r="D1848">
            <v>0</v>
          </cell>
          <cell r="F1848">
            <v>0</v>
          </cell>
          <cell r="G1848">
            <v>0</v>
          </cell>
          <cell r="H1848">
            <v>0</v>
          </cell>
          <cell r="I1848">
            <v>0</v>
          </cell>
          <cell r="M1848">
            <v>9750</v>
          </cell>
          <cell r="N1848">
            <v>0</v>
          </cell>
        </row>
        <row r="1849">
          <cell r="C1849">
            <v>0</v>
          </cell>
          <cell r="D1849">
            <v>0</v>
          </cell>
          <cell r="F1849">
            <v>0</v>
          </cell>
          <cell r="G1849">
            <v>0</v>
          </cell>
          <cell r="H1849">
            <v>0</v>
          </cell>
          <cell r="I1849">
            <v>0</v>
          </cell>
          <cell r="M1849">
            <v>9750</v>
          </cell>
          <cell r="N1849">
            <v>0</v>
          </cell>
        </row>
        <row r="1850">
          <cell r="C1850">
            <v>0</v>
          </cell>
          <cell r="D1850">
            <v>0</v>
          </cell>
          <cell r="F1850">
            <v>0</v>
          </cell>
          <cell r="G1850">
            <v>0</v>
          </cell>
          <cell r="H1850">
            <v>0</v>
          </cell>
          <cell r="I1850">
            <v>0</v>
          </cell>
          <cell r="M1850">
            <v>9750</v>
          </cell>
          <cell r="N1850">
            <v>0</v>
          </cell>
        </row>
        <row r="1851">
          <cell r="C1851">
            <v>0</v>
          </cell>
          <cell r="D1851">
            <v>0</v>
          </cell>
          <cell r="F1851">
            <v>0</v>
          </cell>
          <cell r="G1851">
            <v>0</v>
          </cell>
          <cell r="H1851">
            <v>0</v>
          </cell>
          <cell r="I1851">
            <v>0</v>
          </cell>
          <cell r="M1851">
            <v>9750</v>
          </cell>
          <cell r="N1851">
            <v>0</v>
          </cell>
        </row>
        <row r="1852">
          <cell r="C1852">
            <v>0</v>
          </cell>
          <cell r="D1852">
            <v>0</v>
          </cell>
          <cell r="F1852">
            <v>0</v>
          </cell>
          <cell r="G1852">
            <v>0</v>
          </cell>
          <cell r="H1852">
            <v>0</v>
          </cell>
          <cell r="I1852">
            <v>0</v>
          </cell>
          <cell r="M1852">
            <v>9750</v>
          </cell>
          <cell r="N1852">
            <v>0</v>
          </cell>
        </row>
        <row r="1853">
          <cell r="C1853">
            <v>0</v>
          </cell>
          <cell r="D1853">
            <v>0</v>
          </cell>
          <cell r="F1853">
            <v>0</v>
          </cell>
          <cell r="G1853">
            <v>0</v>
          </cell>
          <cell r="H1853">
            <v>0</v>
          </cell>
          <cell r="I1853">
            <v>0</v>
          </cell>
          <cell r="M1853">
            <v>9750</v>
          </cell>
          <cell r="N1853">
            <v>0</v>
          </cell>
        </row>
        <row r="1854">
          <cell r="C1854">
            <v>0</v>
          </cell>
          <cell r="D1854">
            <v>0</v>
          </cell>
          <cell r="F1854">
            <v>0</v>
          </cell>
          <cell r="G1854">
            <v>0</v>
          </cell>
          <cell r="H1854">
            <v>0</v>
          </cell>
          <cell r="I1854">
            <v>0</v>
          </cell>
          <cell r="M1854">
            <v>9750</v>
          </cell>
          <cell r="N1854">
            <v>0</v>
          </cell>
        </row>
        <row r="1855">
          <cell r="C1855">
            <v>0</v>
          </cell>
          <cell r="D1855">
            <v>0</v>
          </cell>
          <cell r="F1855">
            <v>0</v>
          </cell>
          <cell r="G1855">
            <v>0</v>
          </cell>
          <cell r="H1855">
            <v>0</v>
          </cell>
          <cell r="I1855">
            <v>0</v>
          </cell>
          <cell r="M1855">
            <v>9750</v>
          </cell>
          <cell r="N1855">
            <v>0</v>
          </cell>
        </row>
        <row r="1856">
          <cell r="C1856">
            <v>0</v>
          </cell>
          <cell r="D1856">
            <v>0</v>
          </cell>
          <cell r="F1856">
            <v>0</v>
          </cell>
          <cell r="G1856">
            <v>0</v>
          </cell>
          <cell r="H1856">
            <v>0</v>
          </cell>
          <cell r="I1856">
            <v>0</v>
          </cell>
          <cell r="M1856">
            <v>9750</v>
          </cell>
          <cell r="N1856">
            <v>0</v>
          </cell>
        </row>
        <row r="1857">
          <cell r="C1857" t="str">
            <v xml:space="preserve">TOTAL </v>
          </cell>
          <cell r="I1857">
            <v>5899</v>
          </cell>
        </row>
        <row r="1858">
          <cell r="C1858" t="str">
            <v>BDI %</v>
          </cell>
          <cell r="H1858">
            <v>0</v>
          </cell>
          <cell r="I1858">
            <v>0</v>
          </cell>
        </row>
        <row r="1859">
          <cell r="A1859">
            <v>68</v>
          </cell>
          <cell r="C1859" t="str">
            <v>TOTAL DO SERVIÇO</v>
          </cell>
          <cell r="I1859">
            <v>5899</v>
          </cell>
          <cell r="K1859" t="e">
            <v>#REF!</v>
          </cell>
          <cell r="L1859" t="e">
            <v>#REF!</v>
          </cell>
        </row>
        <row r="1860">
          <cell r="C1860" t="str">
            <v>AGESPISA - AREAIS</v>
          </cell>
        </row>
        <row r="1862">
          <cell r="C1862" t="str">
            <v>COMPOSIÇÃO DE PREÇO UNITÁRIO</v>
          </cell>
        </row>
        <row r="1864">
          <cell r="B1864">
            <v>69</v>
          </cell>
          <cell r="C1864">
            <v>69</v>
          </cell>
          <cell r="D1864" t="str">
            <v>SINALIZAÇÃO DE TRÂNSITO NOTURNA</v>
          </cell>
          <cell r="I1864" t="str">
            <v>M</v>
          </cell>
          <cell r="K1864">
            <v>1.34</v>
          </cell>
        </row>
        <row r="1866">
          <cell r="C1866" t="str">
            <v>CÓDIGO</v>
          </cell>
          <cell r="D1866" t="str">
            <v>DESCRIÇÃO DO SERVIÇO</v>
          </cell>
          <cell r="F1866" t="str">
            <v>UNIDADE</v>
          </cell>
          <cell r="G1866" t="str">
            <v>COEF.</v>
          </cell>
          <cell r="H1866" t="str">
            <v>PR. UNITÁRIO</v>
          </cell>
          <cell r="I1866" t="str">
            <v>PR. TOTAL</v>
          </cell>
        </row>
        <row r="1867">
          <cell r="C1867" t="str">
            <v>IE0172</v>
          </cell>
          <cell r="D1867" t="str">
            <v>ENERGIA ELETRICA</v>
          </cell>
          <cell r="F1867" t="str">
            <v>KW</v>
          </cell>
          <cell r="G1867">
            <v>0.24</v>
          </cell>
          <cell r="H1867">
            <v>0.23</v>
          </cell>
          <cell r="I1867">
            <v>0.06</v>
          </cell>
          <cell r="K1867" t="str">
            <v>IE0172</v>
          </cell>
          <cell r="L1867">
            <v>0.24</v>
          </cell>
          <cell r="M1867">
            <v>1.34</v>
          </cell>
          <cell r="N1867">
            <v>0.3216</v>
          </cell>
        </row>
        <row r="1868">
          <cell r="C1868" t="str">
            <v>IH0068</v>
          </cell>
          <cell r="D1868" t="str">
            <v>AJUDANTE</v>
          </cell>
          <cell r="F1868" t="str">
            <v>H</v>
          </cell>
          <cell r="G1868">
            <v>0.04</v>
          </cell>
          <cell r="H1868">
            <v>4.4723219814241482</v>
          </cell>
          <cell r="I1868">
            <v>0.18</v>
          </cell>
          <cell r="K1868" t="str">
            <v>IH0068</v>
          </cell>
          <cell r="L1868">
            <v>0.04</v>
          </cell>
          <cell r="M1868">
            <v>1.34</v>
          </cell>
          <cell r="N1868">
            <v>5.3600000000000002E-2</v>
          </cell>
        </row>
        <row r="1869">
          <cell r="C1869" t="str">
            <v>IH0069</v>
          </cell>
          <cell r="D1869" t="str">
            <v>ELETRICISTA</v>
          </cell>
          <cell r="F1869" t="str">
            <v>H</v>
          </cell>
          <cell r="G1869">
            <v>0.04</v>
          </cell>
          <cell r="H1869">
            <v>6.2786377708978325</v>
          </cell>
          <cell r="I1869">
            <v>0.25</v>
          </cell>
          <cell r="K1869" t="str">
            <v>IH0069</v>
          </cell>
          <cell r="L1869">
            <v>0.04</v>
          </cell>
          <cell r="M1869">
            <v>1.34</v>
          </cell>
          <cell r="N1869">
            <v>5.3600000000000002E-2</v>
          </cell>
        </row>
        <row r="1870">
          <cell r="C1870" t="str">
            <v>IM3667</v>
          </cell>
          <cell r="D1870" t="str">
            <v>BALDE PLASTICO, CAPACIDADE 4   L</v>
          </cell>
          <cell r="F1870" t="str">
            <v>UN</v>
          </cell>
          <cell r="G1870">
            <v>0.02</v>
          </cell>
          <cell r="H1870">
            <v>4.2</v>
          </cell>
          <cell r="I1870">
            <v>0.08</v>
          </cell>
          <cell r="K1870" t="str">
            <v>IM3667</v>
          </cell>
          <cell r="L1870">
            <v>0.02</v>
          </cell>
          <cell r="M1870">
            <v>1.34</v>
          </cell>
          <cell r="N1870">
            <v>2.6800000000000001E-2</v>
          </cell>
        </row>
        <row r="1871">
          <cell r="C1871" t="str">
            <v>IM3668</v>
          </cell>
          <cell r="D1871" t="str">
            <v>SOQUETE DE BAQUELITE PARA      LAMPADA</v>
          </cell>
          <cell r="F1871" t="str">
            <v>UN</v>
          </cell>
          <cell r="G1871">
            <v>0.02</v>
          </cell>
          <cell r="H1871">
            <v>0.8</v>
          </cell>
          <cell r="I1871">
            <v>0.02</v>
          </cell>
          <cell r="K1871" t="str">
            <v>IM3668</v>
          </cell>
          <cell r="L1871">
            <v>0.02</v>
          </cell>
          <cell r="M1871">
            <v>1.34</v>
          </cell>
          <cell r="N1871">
            <v>2.6800000000000001E-2</v>
          </cell>
        </row>
        <row r="1872">
          <cell r="C1872" t="str">
            <v>IM3669</v>
          </cell>
          <cell r="D1872" t="str">
            <v>FIO ISOLACAO 600 V No. 12 AWG</v>
          </cell>
          <cell r="F1872" t="str">
            <v>M</v>
          </cell>
          <cell r="G1872">
            <v>0.5</v>
          </cell>
          <cell r="H1872">
            <v>0.6</v>
          </cell>
          <cell r="I1872">
            <v>0.3</v>
          </cell>
          <cell r="K1872" t="str">
            <v>IM3669</v>
          </cell>
          <cell r="L1872">
            <v>0.5</v>
          </cell>
          <cell r="M1872">
            <v>1.34</v>
          </cell>
          <cell r="N1872">
            <v>0.67</v>
          </cell>
        </row>
        <row r="1873">
          <cell r="C1873" t="str">
            <v>IM3670</v>
          </cell>
          <cell r="D1873" t="str">
            <v>LAMPADA INCANDESCENTE 40 W</v>
          </cell>
          <cell r="F1873" t="str">
            <v>UN</v>
          </cell>
          <cell r="G1873">
            <v>0.02</v>
          </cell>
          <cell r="H1873">
            <v>1.2</v>
          </cell>
          <cell r="I1873">
            <v>0.02</v>
          </cell>
          <cell r="K1873" t="str">
            <v>IM3670</v>
          </cell>
          <cell r="L1873">
            <v>0.02</v>
          </cell>
          <cell r="M1873">
            <v>1.34</v>
          </cell>
          <cell r="N1873">
            <v>2.6800000000000001E-2</v>
          </cell>
        </row>
        <row r="1874">
          <cell r="C1874">
            <v>0</v>
          </cell>
          <cell r="D1874">
            <v>0</v>
          </cell>
          <cell r="F1874">
            <v>0</v>
          </cell>
          <cell r="G1874">
            <v>0</v>
          </cell>
          <cell r="H1874">
            <v>0</v>
          </cell>
          <cell r="I1874">
            <v>0</v>
          </cell>
          <cell r="M1874">
            <v>1.34</v>
          </cell>
          <cell r="N1874">
            <v>0</v>
          </cell>
        </row>
        <row r="1875">
          <cell r="C1875">
            <v>0</v>
          </cell>
          <cell r="D1875">
            <v>0</v>
          </cell>
          <cell r="F1875">
            <v>0</v>
          </cell>
          <cell r="G1875">
            <v>0</v>
          </cell>
          <cell r="H1875">
            <v>0</v>
          </cell>
          <cell r="I1875">
            <v>0</v>
          </cell>
          <cell r="M1875">
            <v>1.34</v>
          </cell>
          <cell r="N1875">
            <v>0</v>
          </cell>
        </row>
        <row r="1876">
          <cell r="C1876">
            <v>0</v>
          </cell>
          <cell r="D1876">
            <v>0</v>
          </cell>
          <cell r="F1876">
            <v>0</v>
          </cell>
          <cell r="G1876">
            <v>0</v>
          </cell>
          <cell r="H1876">
            <v>0</v>
          </cell>
          <cell r="I1876">
            <v>0</v>
          </cell>
          <cell r="M1876">
            <v>1.34</v>
          </cell>
          <cell r="N1876">
            <v>0</v>
          </cell>
        </row>
        <row r="1877">
          <cell r="C1877">
            <v>0</v>
          </cell>
          <cell r="D1877">
            <v>0</v>
          </cell>
          <cell r="F1877">
            <v>0</v>
          </cell>
          <cell r="G1877">
            <v>0</v>
          </cell>
          <cell r="H1877">
            <v>0</v>
          </cell>
          <cell r="I1877">
            <v>0</v>
          </cell>
          <cell r="M1877">
            <v>1.34</v>
          </cell>
          <cell r="N1877">
            <v>0</v>
          </cell>
        </row>
        <row r="1878">
          <cell r="C1878">
            <v>0</v>
          </cell>
          <cell r="D1878">
            <v>0</v>
          </cell>
          <cell r="F1878">
            <v>0</v>
          </cell>
          <cell r="G1878">
            <v>0</v>
          </cell>
          <cell r="H1878">
            <v>0</v>
          </cell>
          <cell r="I1878">
            <v>0</v>
          </cell>
          <cell r="M1878">
            <v>1.34</v>
          </cell>
          <cell r="N1878">
            <v>0</v>
          </cell>
        </row>
        <row r="1879">
          <cell r="C1879">
            <v>0</v>
          </cell>
          <cell r="D1879">
            <v>0</v>
          </cell>
          <cell r="F1879">
            <v>0</v>
          </cell>
          <cell r="G1879">
            <v>0</v>
          </cell>
          <cell r="H1879">
            <v>0</v>
          </cell>
          <cell r="I1879">
            <v>0</v>
          </cell>
          <cell r="M1879">
            <v>1.34</v>
          </cell>
          <cell r="N1879">
            <v>0</v>
          </cell>
        </row>
        <row r="1880">
          <cell r="C1880">
            <v>0</v>
          </cell>
          <cell r="D1880">
            <v>0</v>
          </cell>
          <cell r="F1880">
            <v>0</v>
          </cell>
          <cell r="G1880">
            <v>0</v>
          </cell>
          <cell r="H1880">
            <v>0</v>
          </cell>
          <cell r="I1880">
            <v>0</v>
          </cell>
          <cell r="M1880">
            <v>1.34</v>
          </cell>
          <cell r="N1880">
            <v>0</v>
          </cell>
        </row>
        <row r="1881">
          <cell r="C1881">
            <v>0</v>
          </cell>
          <cell r="D1881">
            <v>0</v>
          </cell>
          <cell r="F1881">
            <v>0</v>
          </cell>
          <cell r="G1881">
            <v>0</v>
          </cell>
          <cell r="H1881">
            <v>0</v>
          </cell>
          <cell r="I1881">
            <v>0</v>
          </cell>
          <cell r="M1881">
            <v>1.34</v>
          </cell>
          <cell r="N1881">
            <v>0</v>
          </cell>
        </row>
        <row r="1882">
          <cell r="C1882">
            <v>0</v>
          </cell>
          <cell r="D1882">
            <v>0</v>
          </cell>
          <cell r="F1882">
            <v>0</v>
          </cell>
          <cell r="G1882">
            <v>0</v>
          </cell>
          <cell r="H1882">
            <v>0</v>
          </cell>
          <cell r="I1882">
            <v>0</v>
          </cell>
          <cell r="M1882">
            <v>1.34</v>
          </cell>
          <cell r="N1882">
            <v>0</v>
          </cell>
        </row>
        <row r="1883">
          <cell r="C1883">
            <v>0</v>
          </cell>
          <cell r="D1883">
            <v>0</v>
          </cell>
          <cell r="F1883">
            <v>0</v>
          </cell>
          <cell r="G1883">
            <v>0</v>
          </cell>
          <cell r="H1883">
            <v>0</v>
          </cell>
          <cell r="I1883">
            <v>0</v>
          </cell>
          <cell r="M1883">
            <v>1.34</v>
          </cell>
          <cell r="N1883">
            <v>0</v>
          </cell>
        </row>
        <row r="1884">
          <cell r="C1884">
            <v>0</v>
          </cell>
          <cell r="D1884">
            <v>0</v>
          </cell>
          <cell r="F1884">
            <v>0</v>
          </cell>
          <cell r="G1884">
            <v>0</v>
          </cell>
          <cell r="H1884">
            <v>0</v>
          </cell>
          <cell r="I1884">
            <v>0</v>
          </cell>
          <cell r="M1884">
            <v>1.34</v>
          </cell>
          <cell r="N1884">
            <v>0</v>
          </cell>
        </row>
        <row r="1885">
          <cell r="C1885">
            <v>0</v>
          </cell>
          <cell r="D1885">
            <v>0</v>
          </cell>
          <cell r="F1885">
            <v>0</v>
          </cell>
          <cell r="G1885">
            <v>0</v>
          </cell>
          <cell r="H1885">
            <v>0</v>
          </cell>
          <cell r="I1885">
            <v>0</v>
          </cell>
          <cell r="M1885">
            <v>1.34</v>
          </cell>
          <cell r="N1885">
            <v>0</v>
          </cell>
        </row>
        <row r="1886">
          <cell r="C1886">
            <v>0</v>
          </cell>
          <cell r="D1886">
            <v>0</v>
          </cell>
          <cell r="F1886">
            <v>0</v>
          </cell>
          <cell r="G1886">
            <v>0</v>
          </cell>
          <cell r="H1886">
            <v>0</v>
          </cell>
          <cell r="I1886">
            <v>0</v>
          </cell>
          <cell r="M1886">
            <v>1.34</v>
          </cell>
          <cell r="N1886">
            <v>0</v>
          </cell>
        </row>
        <row r="1887">
          <cell r="C1887">
            <v>0</v>
          </cell>
          <cell r="D1887">
            <v>0</v>
          </cell>
          <cell r="F1887">
            <v>0</v>
          </cell>
          <cell r="G1887">
            <v>0</v>
          </cell>
          <cell r="H1887">
            <v>0</v>
          </cell>
          <cell r="I1887">
            <v>0</v>
          </cell>
          <cell r="M1887">
            <v>1.34</v>
          </cell>
          <cell r="N1887">
            <v>0</v>
          </cell>
        </row>
        <row r="1888">
          <cell r="C1888" t="str">
            <v xml:space="preserve">TOTAL </v>
          </cell>
          <cell r="I1888">
            <v>0.90999999999999992</v>
          </cell>
        </row>
        <row r="1889">
          <cell r="C1889" t="str">
            <v>BDI %</v>
          </cell>
          <cell r="H1889">
            <v>0</v>
          </cell>
          <cell r="I1889">
            <v>0</v>
          </cell>
        </row>
        <row r="1890">
          <cell r="A1890">
            <v>69</v>
          </cell>
          <cell r="C1890" t="str">
            <v>TOTAL DO SERVIÇO</v>
          </cell>
          <cell r="I1890">
            <v>0.90999999999999992</v>
          </cell>
          <cell r="K1890" t="e">
            <v>#REF!</v>
          </cell>
          <cell r="L1890" t="e">
            <v>#REF!</v>
          </cell>
        </row>
        <row r="1891">
          <cell r="C1891" t="str">
            <v>AGESPISA - AREAIS</v>
          </cell>
        </row>
        <row r="1893">
          <cell r="C1893" t="str">
            <v>COMPOSIÇÃO DE PREÇO UNITÁRIO</v>
          </cell>
        </row>
        <row r="1895">
          <cell r="B1895">
            <v>70</v>
          </cell>
          <cell r="C1895">
            <v>70</v>
          </cell>
          <cell r="D1895" t="str">
            <v xml:space="preserve">TAPUME </v>
          </cell>
          <cell r="I1895" t="str">
            <v>M²</v>
          </cell>
          <cell r="K1895">
            <v>26.49</v>
          </cell>
        </row>
        <row r="1897">
          <cell r="C1897" t="str">
            <v>CÓDIGO</v>
          </cell>
          <cell r="D1897" t="str">
            <v>DESCRIÇÃO DO SERVIÇO</v>
          </cell>
          <cell r="F1897" t="str">
            <v>UNIDADE</v>
          </cell>
          <cell r="G1897" t="str">
            <v>COEF.</v>
          </cell>
          <cell r="H1897" t="str">
            <v>PR. UNITÁRIO</v>
          </cell>
          <cell r="I1897" t="str">
            <v>PR. TOTAL</v>
          </cell>
        </row>
        <row r="1898">
          <cell r="C1898" t="str">
            <v>IH0068</v>
          </cell>
          <cell r="D1898" t="str">
            <v>AJUDANTE</v>
          </cell>
          <cell r="F1898" t="str">
            <v>H</v>
          </cell>
          <cell r="G1898">
            <v>0.7</v>
          </cell>
          <cell r="H1898">
            <v>4.4723219814241482</v>
          </cell>
          <cell r="I1898">
            <v>3.13</v>
          </cell>
          <cell r="K1898" t="str">
            <v>IH0068</v>
          </cell>
          <cell r="L1898">
            <v>0.7</v>
          </cell>
          <cell r="M1898">
            <v>26.49</v>
          </cell>
          <cell r="N1898">
            <v>18.542999999999999</v>
          </cell>
        </row>
        <row r="1899">
          <cell r="C1899" t="str">
            <v>IH0070</v>
          </cell>
          <cell r="D1899" t="str">
            <v>CARPINTEIRO</v>
          </cell>
          <cell r="F1899" t="str">
            <v>H</v>
          </cell>
          <cell r="G1899">
            <v>0.7</v>
          </cell>
          <cell r="H1899">
            <v>6.2786377708978325</v>
          </cell>
          <cell r="I1899">
            <v>4.4000000000000004</v>
          </cell>
          <cell r="K1899" t="str">
            <v>IH0070</v>
          </cell>
          <cell r="L1899">
            <v>0.7</v>
          </cell>
          <cell r="M1899">
            <v>26.49</v>
          </cell>
          <cell r="N1899">
            <v>18.542999999999999</v>
          </cell>
        </row>
        <row r="1900">
          <cell r="C1900" t="str">
            <v>IH0072</v>
          </cell>
          <cell r="D1900" t="str">
            <v>PINTOR</v>
          </cell>
          <cell r="F1900" t="str">
            <v>H</v>
          </cell>
          <cell r="G1900">
            <v>0.2</v>
          </cell>
          <cell r="H1900">
            <v>6.2786377708978325</v>
          </cell>
          <cell r="I1900">
            <v>1.26</v>
          </cell>
          <cell r="K1900" t="str">
            <v>IH0072</v>
          </cell>
          <cell r="L1900">
            <v>0.2</v>
          </cell>
          <cell r="M1900">
            <v>26.49</v>
          </cell>
          <cell r="N1900">
            <v>5.298</v>
          </cell>
        </row>
        <row r="1901">
          <cell r="C1901" t="str">
            <v>IM3671</v>
          </cell>
          <cell r="D1901" t="str">
            <v>CAL HIDRATADA</v>
          </cell>
          <cell r="F1901" t="str">
            <v>KG</v>
          </cell>
          <cell r="G1901">
            <v>0.66</v>
          </cell>
          <cell r="H1901">
            <v>0.25</v>
          </cell>
          <cell r="I1901">
            <v>0.17</v>
          </cell>
          <cell r="K1901" t="str">
            <v>IM3671</v>
          </cell>
          <cell r="L1901">
            <v>0.66</v>
          </cell>
          <cell r="M1901">
            <v>26.49</v>
          </cell>
          <cell r="N1901">
            <v>17.4834</v>
          </cell>
        </row>
        <row r="1902">
          <cell r="C1902" t="str">
            <v>IM3674</v>
          </cell>
          <cell r="D1902" t="str">
            <v>OLEO DE LINHACA</v>
          </cell>
          <cell r="F1902" t="str">
            <v>L</v>
          </cell>
          <cell r="G1902">
            <v>2.4199999999999999E-2</v>
          </cell>
          <cell r="H1902">
            <v>2.13</v>
          </cell>
          <cell r="I1902">
            <v>0.05</v>
          </cell>
          <cell r="K1902" t="str">
            <v>IM3674</v>
          </cell>
          <cell r="L1902">
            <v>2.4199999999999999E-2</v>
          </cell>
          <cell r="M1902">
            <v>26.49</v>
          </cell>
          <cell r="N1902">
            <v>0.64105799999999991</v>
          </cell>
        </row>
        <row r="1903">
          <cell r="C1903" t="str">
            <v>IM3675</v>
          </cell>
          <cell r="D1903" t="str">
            <v>CHAPA DE MADEIRA COMPENSADA 6  mm</v>
          </cell>
          <cell r="F1903" t="str">
            <v>M2</v>
          </cell>
          <cell r="G1903">
            <v>0.55000000000000004</v>
          </cell>
          <cell r="H1903">
            <v>6.93</v>
          </cell>
          <cell r="I1903">
            <v>3.81</v>
          </cell>
          <cell r="K1903" t="str">
            <v>IM3675</v>
          </cell>
          <cell r="L1903">
            <v>0.55000000000000004</v>
          </cell>
          <cell r="M1903">
            <v>26.49</v>
          </cell>
          <cell r="N1903">
            <v>14.5695</v>
          </cell>
        </row>
        <row r="1904">
          <cell r="C1904" t="str">
            <v>IM3676</v>
          </cell>
          <cell r="D1904" t="str">
            <v>PONTALETE DE PINHO 3 x 3       (pol.)</v>
          </cell>
          <cell r="F1904" t="str">
            <v>M</v>
          </cell>
          <cell r="G1904">
            <v>1.58</v>
          </cell>
          <cell r="H1904">
            <v>3.3</v>
          </cell>
          <cell r="I1904">
            <v>5.21</v>
          </cell>
          <cell r="K1904" t="str">
            <v>IM3676</v>
          </cell>
          <cell r="L1904">
            <v>1.58</v>
          </cell>
          <cell r="M1904">
            <v>26.49</v>
          </cell>
          <cell r="N1904">
            <v>41.854199999999999</v>
          </cell>
        </row>
        <row r="1905">
          <cell r="C1905" t="str">
            <v>IM3677</v>
          </cell>
          <cell r="D1905" t="str">
            <v>FERRAGEM PARA TAPUME</v>
          </cell>
          <cell r="F1905" t="str">
            <v>KG</v>
          </cell>
          <cell r="G1905">
            <v>0.25</v>
          </cell>
          <cell r="H1905">
            <v>4.38</v>
          </cell>
          <cell r="I1905">
            <v>1.1000000000000001</v>
          </cell>
          <cell r="K1905" t="str">
            <v>IM3677</v>
          </cell>
          <cell r="L1905">
            <v>0.25</v>
          </cell>
          <cell r="M1905">
            <v>26.49</v>
          </cell>
          <cell r="N1905">
            <v>6.6224999999999996</v>
          </cell>
        </row>
        <row r="1906">
          <cell r="C1906" t="str">
            <v>IM3678</v>
          </cell>
          <cell r="D1906" t="str">
            <v>PREGO (MEDIA DAS BITOLAS)</v>
          </cell>
          <cell r="F1906" t="str">
            <v>KG</v>
          </cell>
          <cell r="G1906">
            <v>0.15</v>
          </cell>
          <cell r="H1906">
            <v>4.8</v>
          </cell>
          <cell r="I1906">
            <v>0.72</v>
          </cell>
          <cell r="K1906" t="str">
            <v>IM3678</v>
          </cell>
          <cell r="L1906">
            <v>0.15</v>
          </cell>
          <cell r="M1906">
            <v>26.49</v>
          </cell>
          <cell r="N1906">
            <v>3.9734999999999996</v>
          </cell>
        </row>
        <row r="1907">
          <cell r="C1907">
            <v>0</v>
          </cell>
          <cell r="D1907">
            <v>0</v>
          </cell>
          <cell r="F1907">
            <v>0</v>
          </cell>
          <cell r="G1907">
            <v>0</v>
          </cell>
          <cell r="H1907">
            <v>0</v>
          </cell>
          <cell r="I1907">
            <v>0</v>
          </cell>
          <cell r="M1907">
            <v>26.49</v>
          </cell>
          <cell r="N1907">
            <v>0</v>
          </cell>
        </row>
        <row r="1908">
          <cell r="C1908">
            <v>0</v>
          </cell>
          <cell r="D1908">
            <v>0</v>
          </cell>
          <cell r="F1908">
            <v>0</v>
          </cell>
          <cell r="G1908">
            <v>0</v>
          </cell>
          <cell r="H1908">
            <v>0</v>
          </cell>
          <cell r="I1908">
            <v>0</v>
          </cell>
          <cell r="M1908">
            <v>26.49</v>
          </cell>
          <cell r="N1908">
            <v>0</v>
          </cell>
        </row>
        <row r="1909">
          <cell r="C1909">
            <v>0</v>
          </cell>
          <cell r="D1909">
            <v>0</v>
          </cell>
          <cell r="F1909">
            <v>0</v>
          </cell>
          <cell r="G1909">
            <v>0</v>
          </cell>
          <cell r="H1909">
            <v>0</v>
          </cell>
          <cell r="I1909">
            <v>0</v>
          </cell>
          <cell r="M1909">
            <v>26.49</v>
          </cell>
          <cell r="N1909">
            <v>0</v>
          </cell>
        </row>
        <row r="1910">
          <cell r="C1910">
            <v>0</v>
          </cell>
          <cell r="D1910">
            <v>0</v>
          </cell>
          <cell r="F1910">
            <v>0</v>
          </cell>
          <cell r="G1910">
            <v>0</v>
          </cell>
          <cell r="H1910">
            <v>0</v>
          </cell>
          <cell r="I1910">
            <v>0</v>
          </cell>
          <cell r="M1910">
            <v>26.49</v>
          </cell>
          <cell r="N1910">
            <v>0</v>
          </cell>
        </row>
        <row r="1911">
          <cell r="C1911">
            <v>0</v>
          </cell>
          <cell r="D1911">
            <v>0</v>
          </cell>
          <cell r="F1911">
            <v>0</v>
          </cell>
          <cell r="G1911">
            <v>0</v>
          </cell>
          <cell r="H1911">
            <v>0</v>
          </cell>
          <cell r="I1911">
            <v>0</v>
          </cell>
          <cell r="M1911">
            <v>26.49</v>
          </cell>
          <cell r="N1911">
            <v>0</v>
          </cell>
        </row>
        <row r="1912">
          <cell r="C1912">
            <v>0</v>
          </cell>
          <cell r="D1912">
            <v>0</v>
          </cell>
          <cell r="F1912">
            <v>0</v>
          </cell>
          <cell r="G1912">
            <v>0</v>
          </cell>
          <cell r="H1912">
            <v>0</v>
          </cell>
          <cell r="I1912">
            <v>0</v>
          </cell>
          <cell r="M1912">
            <v>26.49</v>
          </cell>
          <cell r="N1912">
            <v>0</v>
          </cell>
        </row>
        <row r="1913">
          <cell r="C1913">
            <v>0</v>
          </cell>
          <cell r="D1913">
            <v>0</v>
          </cell>
          <cell r="F1913">
            <v>0</v>
          </cell>
          <cell r="G1913">
            <v>0</v>
          </cell>
          <cell r="H1913">
            <v>0</v>
          </cell>
          <cell r="I1913">
            <v>0</v>
          </cell>
          <cell r="M1913">
            <v>26.49</v>
          </cell>
          <cell r="N1913">
            <v>0</v>
          </cell>
        </row>
        <row r="1914">
          <cell r="C1914">
            <v>0</v>
          </cell>
          <cell r="D1914">
            <v>0</v>
          </cell>
          <cell r="F1914">
            <v>0</v>
          </cell>
          <cell r="G1914">
            <v>0</v>
          </cell>
          <cell r="H1914">
            <v>0</v>
          </cell>
          <cell r="I1914">
            <v>0</v>
          </cell>
          <cell r="M1914">
            <v>26.49</v>
          </cell>
          <cell r="N1914">
            <v>0</v>
          </cell>
        </row>
        <row r="1915">
          <cell r="C1915">
            <v>0</v>
          </cell>
          <cell r="D1915">
            <v>0</v>
          </cell>
          <cell r="F1915">
            <v>0</v>
          </cell>
          <cell r="G1915">
            <v>0</v>
          </cell>
          <cell r="H1915">
            <v>0</v>
          </cell>
          <cell r="I1915">
            <v>0</v>
          </cell>
          <cell r="M1915">
            <v>26.49</v>
          </cell>
          <cell r="N1915">
            <v>0</v>
          </cell>
        </row>
        <row r="1916">
          <cell r="C1916">
            <v>0</v>
          </cell>
          <cell r="D1916">
            <v>0</v>
          </cell>
          <cell r="F1916">
            <v>0</v>
          </cell>
          <cell r="G1916">
            <v>0</v>
          </cell>
          <cell r="H1916">
            <v>0</v>
          </cell>
          <cell r="I1916">
            <v>0</v>
          </cell>
          <cell r="M1916">
            <v>26.49</v>
          </cell>
          <cell r="N1916">
            <v>0</v>
          </cell>
        </row>
        <row r="1917">
          <cell r="C1917">
            <v>0</v>
          </cell>
          <cell r="D1917">
            <v>0</v>
          </cell>
          <cell r="F1917">
            <v>0</v>
          </cell>
          <cell r="G1917">
            <v>0</v>
          </cell>
          <cell r="H1917">
            <v>0</v>
          </cell>
          <cell r="I1917">
            <v>0</v>
          </cell>
          <cell r="M1917">
            <v>26.49</v>
          </cell>
          <cell r="N1917">
            <v>0</v>
          </cell>
        </row>
        <row r="1918">
          <cell r="C1918">
            <v>0</v>
          </cell>
          <cell r="D1918">
            <v>0</v>
          </cell>
          <cell r="F1918">
            <v>0</v>
          </cell>
          <cell r="G1918">
            <v>0</v>
          </cell>
          <cell r="H1918">
            <v>0</v>
          </cell>
          <cell r="I1918">
            <v>0</v>
          </cell>
          <cell r="M1918">
            <v>26.49</v>
          </cell>
          <cell r="N1918">
            <v>0</v>
          </cell>
        </row>
        <row r="1919">
          <cell r="C1919" t="str">
            <v xml:space="preserve">TOTAL </v>
          </cell>
          <cell r="I1919">
            <v>19.850000000000001</v>
          </cell>
        </row>
        <row r="1920">
          <cell r="C1920" t="str">
            <v>BDI %</v>
          </cell>
          <cell r="H1920">
            <v>0</v>
          </cell>
          <cell r="I1920">
            <v>0</v>
          </cell>
        </row>
        <row r="1921">
          <cell r="A1921">
            <v>70</v>
          </cell>
          <cell r="C1921" t="str">
            <v>TOTAL DO SERVIÇO</v>
          </cell>
          <cell r="I1921">
            <v>19.850000000000001</v>
          </cell>
          <cell r="K1921" t="e">
            <v>#REF!</v>
          </cell>
          <cell r="L1921" t="e">
            <v>#REF!</v>
          </cell>
        </row>
        <row r="1922">
          <cell r="C1922" t="str">
            <v>AGESPISA - AREAIS</v>
          </cell>
        </row>
        <row r="1924">
          <cell r="C1924" t="str">
            <v>COMPOSIÇÃO DE PREÇO UNITÁRIO</v>
          </cell>
        </row>
        <row r="1926">
          <cell r="B1926">
            <v>71</v>
          </cell>
          <cell r="C1926">
            <v>71</v>
          </cell>
          <cell r="D1926" t="str">
            <v>CARGA, TRANSPORTE E DESCARGA DE TUBOS E PEÇAS CA3 DN 700 ATÉ 10KM</v>
          </cell>
          <cell r="I1926" t="str">
            <v>M</v>
          </cell>
          <cell r="K1926">
            <v>10.4</v>
          </cell>
        </row>
        <row r="1928">
          <cell r="C1928" t="str">
            <v>CÓDIGO</v>
          </cell>
          <cell r="D1928" t="str">
            <v>DESCRIÇÃO DO SERVIÇO</v>
          </cell>
          <cell r="F1928" t="str">
            <v>UNIDADE</v>
          </cell>
          <cell r="G1928" t="str">
            <v>COEF.</v>
          </cell>
          <cell r="H1928" t="str">
            <v>PR. UNITÁRIO</v>
          </cell>
          <cell r="I1928" t="str">
            <v>PR. TOTAL</v>
          </cell>
        </row>
        <row r="1929">
          <cell r="C1929" t="str">
            <v>IE0286</v>
          </cell>
          <cell r="D1929" t="str">
            <v>CAMINH+O C/CARROCERIA DE       MADEIRA HP 136 (CHP)</v>
          </cell>
          <cell r="F1929" t="str">
            <v>H</v>
          </cell>
          <cell r="G1929">
            <v>0.09</v>
          </cell>
          <cell r="H1929">
            <v>66.09</v>
          </cell>
          <cell r="I1929">
            <v>5.95</v>
          </cell>
          <cell r="K1929" t="str">
            <v>IE0286</v>
          </cell>
          <cell r="L1929">
            <v>0.09</v>
          </cell>
          <cell r="M1929">
            <v>10.4</v>
          </cell>
          <cell r="N1929">
            <v>0.93599999999999994</v>
          </cell>
        </row>
        <row r="1930">
          <cell r="C1930" t="str">
            <v>IH0191</v>
          </cell>
          <cell r="D1930" t="str">
            <v>SERVENTE</v>
          </cell>
          <cell r="F1930" t="str">
            <v>H</v>
          </cell>
          <cell r="G1930">
            <v>0.09</v>
          </cell>
          <cell r="H1930">
            <v>4.5013003095975233</v>
          </cell>
          <cell r="I1930">
            <v>0.41</v>
          </cell>
          <cell r="K1930" t="str">
            <v>IH0191</v>
          </cell>
          <cell r="L1930">
            <v>0.09</v>
          </cell>
          <cell r="M1930">
            <v>10.4</v>
          </cell>
          <cell r="N1930">
            <v>0.93599999999999994</v>
          </cell>
        </row>
        <row r="1931">
          <cell r="C1931">
            <v>0</v>
          </cell>
          <cell r="D1931">
            <v>0</v>
          </cell>
          <cell r="F1931">
            <v>0</v>
          </cell>
          <cell r="G1931">
            <v>0</v>
          </cell>
          <cell r="H1931">
            <v>0</v>
          </cell>
          <cell r="I1931">
            <v>0</v>
          </cell>
          <cell r="M1931">
            <v>10.4</v>
          </cell>
          <cell r="N1931">
            <v>0</v>
          </cell>
        </row>
        <row r="1932">
          <cell r="C1932">
            <v>0</v>
          </cell>
          <cell r="D1932">
            <v>0</v>
          </cell>
          <cell r="F1932">
            <v>0</v>
          </cell>
          <cell r="G1932">
            <v>0</v>
          </cell>
          <cell r="H1932">
            <v>0</v>
          </cell>
          <cell r="I1932">
            <v>0</v>
          </cell>
          <cell r="M1932">
            <v>10.4</v>
          </cell>
          <cell r="N1932">
            <v>0</v>
          </cell>
        </row>
        <row r="1933">
          <cell r="C1933">
            <v>0</v>
          </cell>
          <cell r="D1933">
            <v>0</v>
          </cell>
          <cell r="F1933">
            <v>0</v>
          </cell>
          <cell r="G1933">
            <v>0</v>
          </cell>
          <cell r="H1933">
            <v>0</v>
          </cell>
          <cell r="I1933">
            <v>0</v>
          </cell>
          <cell r="M1933">
            <v>10.4</v>
          </cell>
          <cell r="N1933">
            <v>0</v>
          </cell>
        </row>
        <row r="1934">
          <cell r="C1934">
            <v>0</v>
          </cell>
          <cell r="D1934">
            <v>0</v>
          </cell>
          <cell r="F1934">
            <v>0</v>
          </cell>
          <cell r="G1934">
            <v>0</v>
          </cell>
          <cell r="H1934">
            <v>0</v>
          </cell>
          <cell r="I1934">
            <v>0</v>
          </cell>
          <cell r="M1934">
            <v>10.4</v>
          </cell>
          <cell r="N1934">
            <v>0</v>
          </cell>
        </row>
        <row r="1935">
          <cell r="C1935">
            <v>0</v>
          </cell>
          <cell r="D1935">
            <v>0</v>
          </cell>
          <cell r="F1935">
            <v>0</v>
          </cell>
          <cell r="G1935">
            <v>0</v>
          </cell>
          <cell r="H1935">
            <v>0</v>
          </cell>
          <cell r="I1935">
            <v>0</v>
          </cell>
          <cell r="M1935">
            <v>10.4</v>
          </cell>
          <cell r="N1935">
            <v>0</v>
          </cell>
        </row>
        <row r="1936">
          <cell r="C1936">
            <v>0</v>
          </cell>
          <cell r="D1936">
            <v>0</v>
          </cell>
          <cell r="F1936">
            <v>0</v>
          </cell>
          <cell r="G1936">
            <v>0</v>
          </cell>
          <cell r="H1936">
            <v>0</v>
          </cell>
          <cell r="I1936">
            <v>0</v>
          </cell>
          <cell r="M1936">
            <v>10.4</v>
          </cell>
          <cell r="N1936">
            <v>0</v>
          </cell>
        </row>
        <row r="1937">
          <cell r="C1937">
            <v>0</v>
          </cell>
          <cell r="D1937">
            <v>0</v>
          </cell>
          <cell r="F1937">
            <v>0</v>
          </cell>
          <cell r="G1937">
            <v>0</v>
          </cell>
          <cell r="H1937">
            <v>0</v>
          </cell>
          <cell r="I1937">
            <v>0</v>
          </cell>
          <cell r="M1937">
            <v>10.4</v>
          </cell>
          <cell r="N1937">
            <v>0</v>
          </cell>
        </row>
        <row r="1938">
          <cell r="C1938">
            <v>0</v>
          </cell>
          <cell r="D1938">
            <v>0</v>
          </cell>
          <cell r="F1938">
            <v>0</v>
          </cell>
          <cell r="G1938">
            <v>0</v>
          </cell>
          <cell r="H1938">
            <v>0</v>
          </cell>
          <cell r="I1938">
            <v>0</v>
          </cell>
          <cell r="M1938">
            <v>10.4</v>
          </cell>
          <cell r="N1938">
            <v>0</v>
          </cell>
        </row>
        <row r="1939">
          <cell r="C1939">
            <v>0</v>
          </cell>
          <cell r="D1939">
            <v>0</v>
          </cell>
          <cell r="F1939">
            <v>0</v>
          </cell>
          <cell r="G1939">
            <v>0</v>
          </cell>
          <cell r="H1939">
            <v>0</v>
          </cell>
          <cell r="I1939">
            <v>0</v>
          </cell>
          <cell r="M1939">
            <v>10.4</v>
          </cell>
          <cell r="N1939">
            <v>0</v>
          </cell>
        </row>
        <row r="1940">
          <cell r="C1940">
            <v>0</v>
          </cell>
          <cell r="D1940">
            <v>0</v>
          </cell>
          <cell r="F1940">
            <v>0</v>
          </cell>
          <cell r="G1940">
            <v>0</v>
          </cell>
          <cell r="H1940">
            <v>0</v>
          </cell>
          <cell r="I1940">
            <v>0</v>
          </cell>
          <cell r="M1940">
            <v>10.4</v>
          </cell>
          <cell r="N1940">
            <v>0</v>
          </cell>
        </row>
        <row r="1941">
          <cell r="C1941">
            <v>0</v>
          </cell>
          <cell r="D1941">
            <v>0</v>
          </cell>
          <cell r="F1941">
            <v>0</v>
          </cell>
          <cell r="G1941">
            <v>0</v>
          </cell>
          <cell r="H1941">
            <v>0</v>
          </cell>
          <cell r="I1941">
            <v>0</v>
          </cell>
          <cell r="M1941">
            <v>10.4</v>
          </cell>
          <cell r="N1941">
            <v>0</v>
          </cell>
        </row>
        <row r="1942">
          <cell r="C1942">
            <v>0</v>
          </cell>
          <cell r="D1942">
            <v>0</v>
          </cell>
          <cell r="F1942">
            <v>0</v>
          </cell>
          <cell r="G1942">
            <v>0</v>
          </cell>
          <cell r="H1942">
            <v>0</v>
          </cell>
          <cell r="I1942">
            <v>0</v>
          </cell>
          <cell r="M1942">
            <v>10.4</v>
          </cell>
          <cell r="N1942">
            <v>0</v>
          </cell>
        </row>
        <row r="1943">
          <cell r="C1943">
            <v>0</v>
          </cell>
          <cell r="D1943">
            <v>0</v>
          </cell>
          <cell r="F1943">
            <v>0</v>
          </cell>
          <cell r="G1943">
            <v>0</v>
          </cell>
          <cell r="H1943">
            <v>0</v>
          </cell>
          <cell r="I1943">
            <v>0</v>
          </cell>
          <cell r="M1943">
            <v>10.4</v>
          </cell>
          <cell r="N1943">
            <v>0</v>
          </cell>
        </row>
        <row r="1944">
          <cell r="C1944">
            <v>0</v>
          </cell>
          <cell r="D1944">
            <v>0</v>
          </cell>
          <cell r="F1944">
            <v>0</v>
          </cell>
          <cell r="G1944">
            <v>0</v>
          </cell>
          <cell r="H1944">
            <v>0</v>
          </cell>
          <cell r="I1944">
            <v>0</v>
          </cell>
          <cell r="M1944">
            <v>10.4</v>
          </cell>
          <cell r="N1944">
            <v>0</v>
          </cell>
        </row>
        <row r="1945">
          <cell r="C1945">
            <v>0</v>
          </cell>
          <cell r="D1945">
            <v>0</v>
          </cell>
          <cell r="F1945">
            <v>0</v>
          </cell>
          <cell r="G1945">
            <v>0</v>
          </cell>
          <cell r="H1945">
            <v>0</v>
          </cell>
          <cell r="I1945">
            <v>0</v>
          </cell>
          <cell r="M1945">
            <v>10.4</v>
          </cell>
          <cell r="N1945">
            <v>0</v>
          </cell>
        </row>
        <row r="1946">
          <cell r="C1946">
            <v>0</v>
          </cell>
          <cell r="D1946">
            <v>0</v>
          </cell>
          <cell r="F1946">
            <v>0</v>
          </cell>
          <cell r="G1946">
            <v>0</v>
          </cell>
          <cell r="H1946">
            <v>0</v>
          </cell>
          <cell r="I1946">
            <v>0</v>
          </cell>
          <cell r="M1946">
            <v>10.4</v>
          </cell>
          <cell r="N1946">
            <v>0</v>
          </cell>
        </row>
        <row r="1947">
          <cell r="C1947">
            <v>0</v>
          </cell>
          <cell r="D1947">
            <v>0</v>
          </cell>
          <cell r="F1947">
            <v>0</v>
          </cell>
          <cell r="G1947">
            <v>0</v>
          </cell>
          <cell r="H1947">
            <v>0</v>
          </cell>
          <cell r="I1947">
            <v>0</v>
          </cell>
          <cell r="M1947">
            <v>10.4</v>
          </cell>
          <cell r="N1947">
            <v>0</v>
          </cell>
        </row>
        <row r="1948">
          <cell r="C1948">
            <v>0</v>
          </cell>
          <cell r="D1948">
            <v>0</v>
          </cell>
          <cell r="F1948">
            <v>0</v>
          </cell>
          <cell r="G1948">
            <v>0</v>
          </cell>
          <cell r="H1948">
            <v>0</v>
          </cell>
          <cell r="I1948">
            <v>0</v>
          </cell>
          <cell r="M1948">
            <v>10.4</v>
          </cell>
          <cell r="N1948">
            <v>0</v>
          </cell>
        </row>
        <row r="1949">
          <cell r="C1949">
            <v>0</v>
          </cell>
          <cell r="D1949">
            <v>0</v>
          </cell>
          <cell r="F1949">
            <v>0</v>
          </cell>
          <cell r="G1949">
            <v>0</v>
          </cell>
          <cell r="H1949">
            <v>0</v>
          </cell>
          <cell r="I1949">
            <v>0</v>
          </cell>
          <cell r="M1949">
            <v>10.4</v>
          </cell>
          <cell r="N1949">
            <v>0</v>
          </cell>
        </row>
        <row r="1950">
          <cell r="C1950" t="str">
            <v xml:space="preserve">TOTAL </v>
          </cell>
          <cell r="I1950">
            <v>6.36</v>
          </cell>
        </row>
        <row r="1951">
          <cell r="C1951" t="str">
            <v>BDI %</v>
          </cell>
          <cell r="H1951">
            <v>0</v>
          </cell>
          <cell r="I1951">
            <v>0</v>
          </cell>
        </row>
        <row r="1952">
          <cell r="A1952">
            <v>71</v>
          </cell>
          <cell r="C1952" t="str">
            <v>TOTAL DO SERVIÇO</v>
          </cell>
          <cell r="I1952">
            <v>6.36</v>
          </cell>
          <cell r="K1952" t="e">
            <v>#REF!</v>
          </cell>
          <cell r="L1952" t="e">
            <v>#REF!</v>
          </cell>
        </row>
        <row r="1953">
          <cell r="C1953" t="str">
            <v>AGESPISA - AREAIS</v>
          </cell>
        </row>
        <row r="1955">
          <cell r="C1955" t="str">
            <v>COMPOSIÇÃO DE PREÇO UNITÁRIO</v>
          </cell>
        </row>
        <row r="1957">
          <cell r="B1957">
            <v>73</v>
          </cell>
          <cell r="C1957">
            <v>73</v>
          </cell>
          <cell r="D1957" t="str">
            <v>Dissipador</v>
          </cell>
          <cell r="I1957" t="str">
            <v>UM</v>
          </cell>
          <cell r="K1957">
            <v>21428.6705</v>
          </cell>
        </row>
        <row r="1959">
          <cell r="C1959" t="str">
            <v>CÓDIGO</v>
          </cell>
          <cell r="D1959" t="str">
            <v>DESCRIÇÃO DO SERVIÇO</v>
          </cell>
          <cell r="F1959" t="str">
            <v>UNIDADE</v>
          </cell>
          <cell r="G1959" t="str">
            <v>COEF.</v>
          </cell>
          <cell r="H1959" t="str">
            <v>PR. UNITÁRIO</v>
          </cell>
          <cell r="I1959" t="str">
            <v>PR. TOTAL</v>
          </cell>
        </row>
        <row r="1960">
          <cell r="C1960" t="str">
            <v>CA0154</v>
          </cell>
          <cell r="D1960" t="str">
            <v>ARMADURA DE AÇO CA 50,         FORNECIMENTO E COLOCAÇÃO</v>
          </cell>
          <cell r="F1960" t="str">
            <v>KG</v>
          </cell>
          <cell r="G1960">
            <v>1050</v>
          </cell>
          <cell r="H1960">
            <v>5.4190959752321985</v>
          </cell>
          <cell r="I1960">
            <v>5690.05</v>
          </cell>
          <cell r="K1960" t="str">
            <v>CA0154</v>
          </cell>
          <cell r="L1960">
            <v>1050</v>
          </cell>
          <cell r="M1960">
            <v>21428.6705</v>
          </cell>
          <cell r="N1960">
            <v>22500104.024999999</v>
          </cell>
        </row>
        <row r="1961">
          <cell r="C1961" t="str">
            <v>CB0037</v>
          </cell>
          <cell r="D1961" t="str">
            <v>ESCAVACAO QUALQUER TERRENO     EXCETO ROCHA,  PROFUND</v>
          </cell>
          <cell r="F1961" t="str">
            <v>M3</v>
          </cell>
          <cell r="G1961">
            <v>12.9</v>
          </cell>
          <cell r="H1961">
            <v>5.5722065851393188</v>
          </cell>
          <cell r="I1961">
            <v>71.88</v>
          </cell>
          <cell r="K1961" t="str">
            <v>CB0037</v>
          </cell>
          <cell r="L1961">
            <v>12.9</v>
          </cell>
          <cell r="M1961">
            <v>21428.6705</v>
          </cell>
          <cell r="N1961">
            <v>276429.84945000004</v>
          </cell>
        </row>
        <row r="1962">
          <cell r="C1962" t="str">
            <v>CC0769</v>
          </cell>
          <cell r="D1962" t="str">
            <v>FORMA CURVA CHAPA COMPENSADA   RESINADA, ESP.= 12mm</v>
          </cell>
          <cell r="F1962" t="str">
            <v>M2</v>
          </cell>
          <cell r="G1962">
            <v>112</v>
          </cell>
          <cell r="H1962">
            <v>74.591859133126945</v>
          </cell>
          <cell r="I1962">
            <v>8354.2900000000009</v>
          </cell>
          <cell r="K1962" t="str">
            <v>CC0769</v>
          </cell>
          <cell r="L1962">
            <v>112</v>
          </cell>
          <cell r="M1962">
            <v>21428.6705</v>
          </cell>
          <cell r="N1962">
            <v>2400011.0959999999</v>
          </cell>
        </row>
        <row r="1963">
          <cell r="C1963" t="str">
            <v>CC0847</v>
          </cell>
          <cell r="D1963" t="str">
            <v>CONCRETO PRE-MISTURADO FCK 25  MPa</v>
          </cell>
          <cell r="F1963" t="str">
            <v>M3</v>
          </cell>
          <cell r="G1963">
            <v>6.98</v>
          </cell>
          <cell r="H1963">
            <v>297.68656346749225</v>
          </cell>
          <cell r="I1963">
            <v>2077.85</v>
          </cell>
          <cell r="K1963" t="str">
            <v>CC0847</v>
          </cell>
          <cell r="L1963">
            <v>6.98</v>
          </cell>
          <cell r="M1963">
            <v>21428.6705</v>
          </cell>
          <cell r="N1963">
            <v>149572.12009000001</v>
          </cell>
        </row>
        <row r="1964">
          <cell r="C1964" t="str">
            <v>CC0921</v>
          </cell>
          <cell r="D1964" t="str">
            <v>REATERRO APILOADO</v>
          </cell>
          <cell r="F1964" t="str">
            <v>M3</v>
          </cell>
          <cell r="G1964">
            <v>3.1</v>
          </cell>
          <cell r="H1964">
            <v>12.043393188854488</v>
          </cell>
          <cell r="I1964">
            <v>37.33</v>
          </cell>
          <cell r="K1964" t="str">
            <v>CC0921</v>
          </cell>
          <cell r="L1964">
            <v>3.1</v>
          </cell>
          <cell r="M1964">
            <v>21428.6705</v>
          </cell>
          <cell r="N1964">
            <v>66428.878550000009</v>
          </cell>
        </row>
        <row r="1965">
          <cell r="C1965">
            <v>0</v>
          </cell>
          <cell r="D1965">
            <v>0</v>
          </cell>
          <cell r="F1965">
            <v>0</v>
          </cell>
          <cell r="G1965">
            <v>0</v>
          </cell>
          <cell r="H1965">
            <v>0</v>
          </cell>
          <cell r="I1965">
            <v>0</v>
          </cell>
          <cell r="M1965">
            <v>21428.6705</v>
          </cell>
          <cell r="N1965">
            <v>0</v>
          </cell>
        </row>
        <row r="1966">
          <cell r="C1966">
            <v>0</v>
          </cell>
          <cell r="D1966">
            <v>0</v>
          </cell>
          <cell r="F1966">
            <v>0</v>
          </cell>
          <cell r="G1966">
            <v>0</v>
          </cell>
          <cell r="H1966">
            <v>0</v>
          </cell>
          <cell r="I1966">
            <v>0</v>
          </cell>
          <cell r="M1966">
            <v>21428.6705</v>
          </cell>
          <cell r="N1966">
            <v>0</v>
          </cell>
        </row>
        <row r="1967">
          <cell r="C1967">
            <v>0</v>
          </cell>
          <cell r="D1967">
            <v>0</v>
          </cell>
          <cell r="F1967">
            <v>0</v>
          </cell>
          <cell r="G1967">
            <v>0</v>
          </cell>
          <cell r="H1967">
            <v>0</v>
          </cell>
          <cell r="I1967">
            <v>0</v>
          </cell>
          <cell r="M1967">
            <v>21428.6705</v>
          </cell>
          <cell r="N1967">
            <v>0</v>
          </cell>
        </row>
        <row r="1968">
          <cell r="C1968">
            <v>0</v>
          </cell>
          <cell r="D1968">
            <v>0</v>
          </cell>
          <cell r="F1968">
            <v>0</v>
          </cell>
          <cell r="G1968">
            <v>0</v>
          </cell>
          <cell r="H1968">
            <v>0</v>
          </cell>
          <cell r="I1968">
            <v>0</v>
          </cell>
          <cell r="M1968">
            <v>21428.6705</v>
          </cell>
          <cell r="N1968">
            <v>0</v>
          </cell>
        </row>
        <row r="1969">
          <cell r="C1969">
            <v>0</v>
          </cell>
          <cell r="D1969">
            <v>0</v>
          </cell>
          <cell r="F1969">
            <v>0</v>
          </cell>
          <cell r="G1969">
            <v>0</v>
          </cell>
          <cell r="H1969">
            <v>0</v>
          </cell>
          <cell r="I1969">
            <v>0</v>
          </cell>
          <cell r="M1969">
            <v>21428.6705</v>
          </cell>
          <cell r="N1969">
            <v>0</v>
          </cell>
        </row>
        <row r="1970">
          <cell r="C1970">
            <v>0</v>
          </cell>
          <cell r="D1970">
            <v>0</v>
          </cell>
          <cell r="F1970">
            <v>0</v>
          </cell>
          <cell r="G1970">
            <v>0</v>
          </cell>
          <cell r="H1970">
            <v>0</v>
          </cell>
          <cell r="I1970">
            <v>0</v>
          </cell>
          <cell r="M1970">
            <v>21428.6705</v>
          </cell>
          <cell r="N1970">
            <v>0</v>
          </cell>
        </row>
        <row r="1971">
          <cell r="C1971">
            <v>0</v>
          </cell>
          <cell r="D1971">
            <v>0</v>
          </cell>
          <cell r="F1971">
            <v>0</v>
          </cell>
          <cell r="G1971">
            <v>0</v>
          </cell>
          <cell r="H1971">
            <v>0</v>
          </cell>
          <cell r="I1971">
            <v>0</v>
          </cell>
          <cell r="M1971">
            <v>21428.6705</v>
          </cell>
          <cell r="N1971">
            <v>0</v>
          </cell>
        </row>
        <row r="1972">
          <cell r="C1972">
            <v>0</v>
          </cell>
          <cell r="D1972">
            <v>0</v>
          </cell>
          <cell r="F1972">
            <v>0</v>
          </cell>
          <cell r="G1972">
            <v>0</v>
          </cell>
          <cell r="H1972">
            <v>0</v>
          </cell>
          <cell r="I1972">
            <v>0</v>
          </cell>
          <cell r="M1972">
            <v>21428.6705</v>
          </cell>
          <cell r="N1972">
            <v>0</v>
          </cell>
        </row>
        <row r="1973">
          <cell r="C1973">
            <v>0</v>
          </cell>
          <cell r="D1973">
            <v>0</v>
          </cell>
          <cell r="F1973">
            <v>0</v>
          </cell>
          <cell r="G1973">
            <v>0</v>
          </cell>
          <cell r="H1973">
            <v>0</v>
          </cell>
          <cell r="I1973">
            <v>0</v>
          </cell>
          <cell r="M1973">
            <v>21428.6705</v>
          </cell>
          <cell r="N1973">
            <v>0</v>
          </cell>
        </row>
        <row r="1974">
          <cell r="C1974">
            <v>0</v>
          </cell>
          <cell r="D1974">
            <v>0</v>
          </cell>
          <cell r="F1974">
            <v>0</v>
          </cell>
          <cell r="G1974">
            <v>0</v>
          </cell>
          <cell r="H1974">
            <v>0</v>
          </cell>
          <cell r="I1974">
            <v>0</v>
          </cell>
          <cell r="M1974">
            <v>21428.6705</v>
          </cell>
          <cell r="N1974">
            <v>0</v>
          </cell>
        </row>
        <row r="1975">
          <cell r="C1975">
            <v>0</v>
          </cell>
          <cell r="D1975">
            <v>0</v>
          </cell>
          <cell r="F1975">
            <v>0</v>
          </cell>
          <cell r="G1975">
            <v>0</v>
          </cell>
          <cell r="H1975">
            <v>0</v>
          </cell>
          <cell r="I1975">
            <v>0</v>
          </cell>
          <cell r="M1975">
            <v>21428.6705</v>
          </cell>
          <cell r="N1975">
            <v>0</v>
          </cell>
        </row>
        <row r="1976">
          <cell r="C1976">
            <v>0</v>
          </cell>
          <cell r="D1976">
            <v>0</v>
          </cell>
          <cell r="F1976">
            <v>0</v>
          </cell>
          <cell r="G1976">
            <v>0</v>
          </cell>
          <cell r="H1976">
            <v>0</v>
          </cell>
          <cell r="I1976">
            <v>0</v>
          </cell>
          <cell r="M1976">
            <v>21428.6705</v>
          </cell>
          <cell r="N1976">
            <v>0</v>
          </cell>
        </row>
        <row r="1977">
          <cell r="C1977">
            <v>0</v>
          </cell>
          <cell r="D1977">
            <v>0</v>
          </cell>
          <cell r="F1977">
            <v>0</v>
          </cell>
          <cell r="G1977">
            <v>0</v>
          </cell>
          <cell r="H1977">
            <v>0</v>
          </cell>
          <cell r="I1977">
            <v>0</v>
          </cell>
          <cell r="M1977">
            <v>21428.6705</v>
          </cell>
          <cell r="N1977">
            <v>0</v>
          </cell>
        </row>
        <row r="1978">
          <cell r="C1978">
            <v>0</v>
          </cell>
          <cell r="D1978">
            <v>0</v>
          </cell>
          <cell r="F1978">
            <v>0</v>
          </cell>
          <cell r="G1978">
            <v>0</v>
          </cell>
          <cell r="H1978">
            <v>0</v>
          </cell>
          <cell r="I1978">
            <v>0</v>
          </cell>
          <cell r="M1978">
            <v>21428.6705</v>
          </cell>
          <cell r="N1978">
            <v>0</v>
          </cell>
        </row>
        <row r="1979">
          <cell r="C1979">
            <v>0</v>
          </cell>
          <cell r="D1979">
            <v>0</v>
          </cell>
          <cell r="F1979">
            <v>0</v>
          </cell>
          <cell r="G1979">
            <v>0</v>
          </cell>
          <cell r="H1979">
            <v>0</v>
          </cell>
          <cell r="I1979">
            <v>0</v>
          </cell>
          <cell r="M1979">
            <v>21428.6705</v>
          </cell>
          <cell r="N1979">
            <v>0</v>
          </cell>
        </row>
        <row r="1980">
          <cell r="C1980">
            <v>0</v>
          </cell>
          <cell r="D1980">
            <v>0</v>
          </cell>
          <cell r="F1980">
            <v>0</v>
          </cell>
          <cell r="G1980">
            <v>0</v>
          </cell>
          <cell r="H1980">
            <v>0</v>
          </cell>
          <cell r="I1980">
            <v>0</v>
          </cell>
          <cell r="M1980">
            <v>21428.6705</v>
          </cell>
          <cell r="N1980">
            <v>0</v>
          </cell>
        </row>
        <row r="1981">
          <cell r="C1981" t="str">
            <v xml:space="preserve">TOTAL </v>
          </cell>
          <cell r="I1981">
            <v>16231.400000000001</v>
          </cell>
        </row>
        <row r="1982">
          <cell r="C1982" t="str">
            <v>BDI %</v>
          </cell>
          <cell r="H1982">
            <v>0</v>
          </cell>
          <cell r="I1982">
            <v>0</v>
          </cell>
        </row>
        <row r="1983">
          <cell r="A1983">
            <v>73</v>
          </cell>
          <cell r="C1983" t="str">
            <v>TOTAL DO SERVIÇO</v>
          </cell>
          <cell r="I1983">
            <v>16231.400000000001</v>
          </cell>
          <cell r="K1983" t="e">
            <v>#REF!</v>
          </cell>
          <cell r="L1983" t="e">
            <v>#REF!</v>
          </cell>
        </row>
        <row r="1984">
          <cell r="C1984" t="str">
            <v>AGESPISA - AREAIS</v>
          </cell>
        </row>
        <row r="1986">
          <cell r="C1986" t="str">
            <v>COMPOSIÇÃO DE PREÇO UNITÁRIO</v>
          </cell>
        </row>
        <row r="1988">
          <cell r="B1988">
            <v>74</v>
          </cell>
          <cell r="C1988">
            <v>74</v>
          </cell>
          <cell r="D1988" t="str">
            <v>PAINEL ELETRICO C/1 SOFT START 25 CV,380V,60Hz</v>
          </cell>
          <cell r="I1988" t="str">
            <v>UN</v>
          </cell>
          <cell r="K1988">
            <v>53703</v>
          </cell>
        </row>
        <row r="1990">
          <cell r="C1990" t="str">
            <v>CÓDIGO</v>
          </cell>
          <cell r="D1990" t="str">
            <v>DESCRIÇÃO DO SERVIÇO</v>
          </cell>
          <cell r="F1990" t="str">
            <v>UNIDADE</v>
          </cell>
          <cell r="G1990" t="str">
            <v>COEF.</v>
          </cell>
          <cell r="H1990" t="str">
            <v>PR. UNITÁRIO</v>
          </cell>
          <cell r="I1990" t="str">
            <v>PR. TOTAL</v>
          </cell>
        </row>
        <row r="1991">
          <cell r="C1991" t="str">
            <v>IM8757</v>
          </cell>
          <cell r="D1991" t="str">
            <v>PAINEL ELETRICO C/1 SOFT START 25CV,380V,60Hz</v>
          </cell>
          <cell r="F1991" t="str">
            <v>UN</v>
          </cell>
          <cell r="G1991">
            <v>1</v>
          </cell>
          <cell r="H1991">
            <v>26500</v>
          </cell>
          <cell r="I1991">
            <v>26500</v>
          </cell>
          <cell r="K1991" t="str">
            <v>IM8757</v>
          </cell>
          <cell r="L1991">
            <v>1</v>
          </cell>
          <cell r="M1991">
            <v>53703</v>
          </cell>
          <cell r="N1991">
            <v>53703</v>
          </cell>
        </row>
        <row r="1992">
          <cell r="C1992">
            <v>0</v>
          </cell>
          <cell r="D1992">
            <v>0</v>
          </cell>
          <cell r="F1992">
            <v>0</v>
          </cell>
          <cell r="G1992">
            <v>0</v>
          </cell>
          <cell r="H1992">
            <v>0</v>
          </cell>
          <cell r="I1992">
            <v>0</v>
          </cell>
          <cell r="M1992">
            <v>53703</v>
          </cell>
          <cell r="N1992">
            <v>0</v>
          </cell>
        </row>
        <row r="1993">
          <cell r="C1993">
            <v>0</v>
          </cell>
          <cell r="D1993">
            <v>0</v>
          </cell>
          <cell r="F1993">
            <v>0</v>
          </cell>
          <cell r="G1993">
            <v>0</v>
          </cell>
          <cell r="H1993">
            <v>0</v>
          </cell>
          <cell r="I1993">
            <v>0</v>
          </cell>
          <cell r="M1993">
            <v>53703</v>
          </cell>
          <cell r="N1993">
            <v>0</v>
          </cell>
        </row>
        <row r="1994">
          <cell r="C1994">
            <v>0</v>
          </cell>
          <cell r="D1994">
            <v>0</v>
          </cell>
          <cell r="F1994">
            <v>0</v>
          </cell>
          <cell r="G1994">
            <v>0</v>
          </cell>
          <cell r="H1994">
            <v>0</v>
          </cell>
          <cell r="I1994">
            <v>0</v>
          </cell>
          <cell r="M1994">
            <v>53703</v>
          </cell>
          <cell r="N1994">
            <v>0</v>
          </cell>
        </row>
        <row r="1995">
          <cell r="C1995">
            <v>0</v>
          </cell>
          <cell r="D1995">
            <v>0</v>
          </cell>
          <cell r="F1995">
            <v>0</v>
          </cell>
          <cell r="G1995">
            <v>0</v>
          </cell>
          <cell r="H1995">
            <v>0</v>
          </cell>
          <cell r="I1995">
            <v>0</v>
          </cell>
          <cell r="M1995">
            <v>53703</v>
          </cell>
          <cell r="N1995">
            <v>0</v>
          </cell>
        </row>
        <row r="1996">
          <cell r="C1996">
            <v>0</v>
          </cell>
          <cell r="D1996">
            <v>0</v>
          </cell>
          <cell r="F1996">
            <v>0</v>
          </cell>
          <cell r="G1996">
            <v>0</v>
          </cell>
          <cell r="H1996">
            <v>0</v>
          </cell>
          <cell r="I1996">
            <v>0</v>
          </cell>
          <cell r="M1996">
            <v>53703</v>
          </cell>
          <cell r="N1996">
            <v>0</v>
          </cell>
        </row>
        <row r="1997">
          <cell r="C1997">
            <v>0</v>
          </cell>
          <cell r="D1997">
            <v>0</v>
          </cell>
          <cell r="F1997">
            <v>0</v>
          </cell>
          <cell r="G1997">
            <v>0</v>
          </cell>
          <cell r="H1997">
            <v>0</v>
          </cell>
          <cell r="I1997">
            <v>0</v>
          </cell>
          <cell r="M1997">
            <v>53703</v>
          </cell>
          <cell r="N1997">
            <v>0</v>
          </cell>
        </row>
        <row r="1998">
          <cell r="C1998">
            <v>0</v>
          </cell>
          <cell r="D1998">
            <v>0</v>
          </cell>
          <cell r="F1998">
            <v>0</v>
          </cell>
          <cell r="G1998">
            <v>0</v>
          </cell>
          <cell r="H1998">
            <v>0</v>
          </cell>
          <cell r="I1998">
            <v>0</v>
          </cell>
          <cell r="M1998">
            <v>53703</v>
          </cell>
          <cell r="N1998">
            <v>0</v>
          </cell>
        </row>
        <row r="1999">
          <cell r="C1999">
            <v>0</v>
          </cell>
          <cell r="D1999">
            <v>0</v>
          </cell>
          <cell r="F1999">
            <v>0</v>
          </cell>
          <cell r="G1999">
            <v>0</v>
          </cell>
          <cell r="H1999">
            <v>0</v>
          </cell>
          <cell r="I1999">
            <v>0</v>
          </cell>
          <cell r="M1999">
            <v>53703</v>
          </cell>
          <cell r="N1999">
            <v>0</v>
          </cell>
        </row>
        <row r="2000">
          <cell r="C2000">
            <v>0</v>
          </cell>
          <cell r="D2000">
            <v>0</v>
          </cell>
          <cell r="F2000">
            <v>0</v>
          </cell>
          <cell r="G2000">
            <v>0</v>
          </cell>
          <cell r="H2000">
            <v>0</v>
          </cell>
          <cell r="I2000">
            <v>0</v>
          </cell>
          <cell r="M2000">
            <v>53703</v>
          </cell>
          <cell r="N2000">
            <v>0</v>
          </cell>
        </row>
        <row r="2001">
          <cell r="C2001">
            <v>0</v>
          </cell>
          <cell r="D2001">
            <v>0</v>
          </cell>
          <cell r="F2001">
            <v>0</v>
          </cell>
          <cell r="G2001">
            <v>0</v>
          </cell>
          <cell r="H2001">
            <v>0</v>
          </cell>
          <cell r="I2001">
            <v>0</v>
          </cell>
          <cell r="M2001">
            <v>53703</v>
          </cell>
          <cell r="N2001">
            <v>0</v>
          </cell>
        </row>
        <row r="2002">
          <cell r="C2002">
            <v>0</v>
          </cell>
          <cell r="D2002">
            <v>0</v>
          </cell>
          <cell r="F2002">
            <v>0</v>
          </cell>
          <cell r="G2002">
            <v>0</v>
          </cell>
          <cell r="H2002">
            <v>0</v>
          </cell>
          <cell r="I2002">
            <v>0</v>
          </cell>
          <cell r="M2002">
            <v>53703</v>
          </cell>
          <cell r="N2002">
            <v>0</v>
          </cell>
        </row>
        <row r="2003">
          <cell r="C2003">
            <v>0</v>
          </cell>
          <cell r="D2003">
            <v>0</v>
          </cell>
          <cell r="F2003">
            <v>0</v>
          </cell>
          <cell r="G2003">
            <v>0</v>
          </cell>
          <cell r="H2003">
            <v>0</v>
          </cell>
          <cell r="I2003">
            <v>0</v>
          </cell>
          <cell r="M2003">
            <v>53703</v>
          </cell>
          <cell r="N2003">
            <v>0</v>
          </cell>
        </row>
        <row r="2004">
          <cell r="C2004">
            <v>0</v>
          </cell>
          <cell r="D2004">
            <v>0</v>
          </cell>
          <cell r="F2004">
            <v>0</v>
          </cell>
          <cell r="G2004">
            <v>0</v>
          </cell>
          <cell r="H2004">
            <v>0</v>
          </cell>
          <cell r="I2004">
            <v>0</v>
          </cell>
          <cell r="M2004">
            <v>53703</v>
          </cell>
          <cell r="N2004">
            <v>0</v>
          </cell>
        </row>
        <row r="2005">
          <cell r="C2005">
            <v>0</v>
          </cell>
          <cell r="D2005">
            <v>0</v>
          </cell>
          <cell r="F2005">
            <v>0</v>
          </cell>
          <cell r="G2005">
            <v>0</v>
          </cell>
          <cell r="H2005">
            <v>0</v>
          </cell>
          <cell r="I2005">
            <v>0</v>
          </cell>
          <cell r="M2005">
            <v>53703</v>
          </cell>
          <cell r="N2005">
            <v>0</v>
          </cell>
        </row>
        <row r="2006">
          <cell r="C2006">
            <v>0</v>
          </cell>
          <cell r="D2006">
            <v>0</v>
          </cell>
          <cell r="F2006">
            <v>0</v>
          </cell>
          <cell r="G2006">
            <v>0</v>
          </cell>
          <cell r="H2006">
            <v>0</v>
          </cell>
          <cell r="I2006">
            <v>0</v>
          </cell>
          <cell r="M2006">
            <v>53703</v>
          </cell>
          <cell r="N2006">
            <v>0</v>
          </cell>
        </row>
        <row r="2007">
          <cell r="C2007">
            <v>0</v>
          </cell>
          <cell r="D2007">
            <v>0</v>
          </cell>
          <cell r="F2007">
            <v>0</v>
          </cell>
          <cell r="G2007">
            <v>0</v>
          </cell>
          <cell r="H2007">
            <v>0</v>
          </cell>
          <cell r="I2007">
            <v>0</v>
          </cell>
          <cell r="M2007">
            <v>53703</v>
          </cell>
          <cell r="N2007">
            <v>0</v>
          </cell>
        </row>
        <row r="2008">
          <cell r="C2008">
            <v>0</v>
          </cell>
          <cell r="D2008">
            <v>0</v>
          </cell>
          <cell r="F2008">
            <v>0</v>
          </cell>
          <cell r="G2008">
            <v>0</v>
          </cell>
          <cell r="H2008">
            <v>0</v>
          </cell>
          <cell r="I2008">
            <v>0</v>
          </cell>
          <cell r="M2008">
            <v>53703</v>
          </cell>
          <cell r="N2008">
            <v>0</v>
          </cell>
        </row>
        <row r="2009">
          <cell r="C2009">
            <v>0</v>
          </cell>
          <cell r="D2009">
            <v>0</v>
          </cell>
          <cell r="F2009">
            <v>0</v>
          </cell>
          <cell r="G2009">
            <v>0</v>
          </cell>
          <cell r="H2009">
            <v>0</v>
          </cell>
          <cell r="I2009">
            <v>0</v>
          </cell>
          <cell r="M2009">
            <v>53703</v>
          </cell>
          <cell r="N2009">
            <v>0</v>
          </cell>
        </row>
        <row r="2010">
          <cell r="C2010">
            <v>0</v>
          </cell>
          <cell r="D2010">
            <v>0</v>
          </cell>
          <cell r="F2010">
            <v>0</v>
          </cell>
          <cell r="G2010">
            <v>0</v>
          </cell>
          <cell r="H2010">
            <v>0</v>
          </cell>
          <cell r="I2010">
            <v>0</v>
          </cell>
          <cell r="M2010">
            <v>53703</v>
          </cell>
          <cell r="N2010">
            <v>0</v>
          </cell>
        </row>
        <row r="2011">
          <cell r="C2011">
            <v>0</v>
          </cell>
          <cell r="D2011">
            <v>0</v>
          </cell>
          <cell r="F2011">
            <v>0</v>
          </cell>
          <cell r="G2011">
            <v>0</v>
          </cell>
          <cell r="H2011">
            <v>0</v>
          </cell>
          <cell r="I2011">
            <v>0</v>
          </cell>
          <cell r="M2011">
            <v>53703</v>
          </cell>
          <cell r="N2011">
            <v>0</v>
          </cell>
        </row>
        <row r="2012">
          <cell r="C2012" t="str">
            <v xml:space="preserve">TOTAL </v>
          </cell>
          <cell r="I2012">
            <v>26500</v>
          </cell>
        </row>
        <row r="2013">
          <cell r="C2013" t="str">
            <v>BDI %</v>
          </cell>
          <cell r="H2013">
            <v>0</v>
          </cell>
          <cell r="I2013">
            <v>0</v>
          </cell>
        </row>
        <row r="2014">
          <cell r="A2014">
            <v>74</v>
          </cell>
          <cell r="C2014" t="str">
            <v>TOTAL DO SERVIÇO</v>
          </cell>
          <cell r="I2014">
            <v>26500</v>
          </cell>
          <cell r="K2014" t="e">
            <v>#REF!</v>
          </cell>
          <cell r="L2014" t="e">
            <v>#REF!</v>
          </cell>
        </row>
        <row r="2015">
          <cell r="C2015" t="str">
            <v>AGESPISA - AREAIS</v>
          </cell>
        </row>
        <row r="2017">
          <cell r="C2017" t="str">
            <v>COMPOSIÇÃO DE PREÇO UNITÁRIO</v>
          </cell>
        </row>
        <row r="2019">
          <cell r="B2019">
            <v>75</v>
          </cell>
          <cell r="C2019">
            <v>75</v>
          </cell>
          <cell r="D2019" t="str">
            <v>ASSENTAMENTO DE TUBOS E CONEXÕES  EM F°F° JE DN 500</v>
          </cell>
          <cell r="I2019" t="str">
            <v>M</v>
          </cell>
          <cell r="K2019">
            <v>39.69</v>
          </cell>
        </row>
        <row r="2021">
          <cell r="C2021" t="str">
            <v>CÓDIGO</v>
          </cell>
          <cell r="D2021" t="str">
            <v>DESCRIÇÃO DO SERVIÇO</v>
          </cell>
          <cell r="F2021" t="str">
            <v>UNIDADE</v>
          </cell>
          <cell r="G2021" t="str">
            <v>COEF.</v>
          </cell>
          <cell r="H2021" t="str">
            <v>PR. UNITÁRIO</v>
          </cell>
          <cell r="I2021" t="str">
            <v>PR. TOTAL</v>
          </cell>
        </row>
        <row r="2022">
          <cell r="C2022" t="str">
            <v>IH0074</v>
          </cell>
          <cell r="D2022" t="str">
            <v>PEDREIRO</v>
          </cell>
          <cell r="F2022" t="str">
            <v>H</v>
          </cell>
          <cell r="G2022">
            <v>1.5</v>
          </cell>
          <cell r="H2022">
            <v>6.2786377708978325</v>
          </cell>
          <cell r="I2022">
            <v>9.42</v>
          </cell>
          <cell r="K2022" t="str">
            <v>IH0074</v>
          </cell>
          <cell r="L2022">
            <v>1.5</v>
          </cell>
          <cell r="M2022">
            <v>39.69</v>
          </cell>
          <cell r="N2022">
            <v>59.534999999999997</v>
          </cell>
        </row>
        <row r="2023">
          <cell r="C2023" t="str">
            <v>IH0107</v>
          </cell>
          <cell r="D2023" t="str">
            <v>AJUDANTE</v>
          </cell>
          <cell r="F2023" t="str">
            <v>H</v>
          </cell>
          <cell r="G2023">
            <v>1.5</v>
          </cell>
          <cell r="H2023">
            <v>4.4723219814241482</v>
          </cell>
          <cell r="I2023">
            <v>6.71</v>
          </cell>
          <cell r="K2023" t="str">
            <v>IH0107</v>
          </cell>
          <cell r="L2023">
            <v>1.5</v>
          </cell>
          <cell r="M2023">
            <v>39.69</v>
          </cell>
          <cell r="N2023">
            <v>59.534999999999997</v>
          </cell>
        </row>
        <row r="2024">
          <cell r="C2024" t="str">
            <v>IM3221</v>
          </cell>
          <cell r="D2024" t="str">
            <v>PASTA LUBRIFICANTE</v>
          </cell>
          <cell r="F2024" t="str">
            <v>KG</v>
          </cell>
          <cell r="G2024">
            <v>3.9800000000000002E-2</v>
          </cell>
          <cell r="H2024">
            <v>9.0500000000000007</v>
          </cell>
          <cell r="I2024">
            <v>0.36</v>
          </cell>
          <cell r="K2024" t="str">
            <v>IM3221</v>
          </cell>
          <cell r="L2024">
            <v>3.9800000000000002E-2</v>
          </cell>
          <cell r="M2024">
            <v>39.69</v>
          </cell>
          <cell r="N2024">
            <v>1.5796619999999999</v>
          </cell>
        </row>
        <row r="2025">
          <cell r="C2025" t="str">
            <v>IN0644</v>
          </cell>
          <cell r="D2025" t="str">
            <v>CAMINH+O COMERC. EQUIP.        C/GUINDASTE (CHP)</v>
          </cell>
          <cell r="F2025" t="str">
            <v>H</v>
          </cell>
          <cell r="G2025">
            <v>1.7999999999999999E-2</v>
          </cell>
          <cell r="H2025">
            <v>71.41</v>
          </cell>
          <cell r="I2025">
            <v>1.29</v>
          </cell>
          <cell r="K2025" t="str">
            <v>IN0644</v>
          </cell>
          <cell r="L2025">
            <v>1.7999999999999999E-2</v>
          </cell>
          <cell r="M2025">
            <v>39.69</v>
          </cell>
          <cell r="N2025">
            <v>0.71441999999999994</v>
          </cell>
        </row>
        <row r="2026">
          <cell r="C2026" t="str">
            <v>IN0654</v>
          </cell>
          <cell r="D2026" t="str">
            <v>ESCAVADEIRA HIDR-ULICA (CHP)</v>
          </cell>
          <cell r="F2026" t="str">
            <v>H</v>
          </cell>
          <cell r="G2026">
            <v>1.7999999999999999E-2</v>
          </cell>
          <cell r="H2026">
            <v>124.62374613003095</v>
          </cell>
          <cell r="I2026">
            <v>2.2400000000000002</v>
          </cell>
          <cell r="K2026" t="str">
            <v>IN0654</v>
          </cell>
          <cell r="L2026">
            <v>1.7999999999999999E-2</v>
          </cell>
          <cell r="M2026">
            <v>39.69</v>
          </cell>
          <cell r="N2026">
            <v>0.71441999999999994</v>
          </cell>
        </row>
        <row r="2027">
          <cell r="C2027">
            <v>0</v>
          </cell>
          <cell r="D2027">
            <v>0</v>
          </cell>
          <cell r="F2027">
            <v>0</v>
          </cell>
          <cell r="G2027">
            <v>0</v>
          </cell>
          <cell r="H2027">
            <v>0</v>
          </cell>
          <cell r="I2027">
            <v>0</v>
          </cell>
          <cell r="M2027">
            <v>39.69</v>
          </cell>
          <cell r="N2027">
            <v>0</v>
          </cell>
        </row>
        <row r="2028">
          <cell r="C2028">
            <v>0</v>
          </cell>
          <cell r="D2028">
            <v>0</v>
          </cell>
          <cell r="F2028">
            <v>0</v>
          </cell>
          <cell r="G2028">
            <v>0</v>
          </cell>
          <cell r="H2028">
            <v>0</v>
          </cell>
          <cell r="I2028">
            <v>0</v>
          </cell>
          <cell r="M2028">
            <v>39.69</v>
          </cell>
          <cell r="N2028">
            <v>0</v>
          </cell>
        </row>
        <row r="2029">
          <cell r="C2029">
            <v>0</v>
          </cell>
          <cell r="D2029">
            <v>0</v>
          </cell>
          <cell r="F2029">
            <v>0</v>
          </cell>
          <cell r="G2029">
            <v>0</v>
          </cell>
          <cell r="H2029">
            <v>0</v>
          </cell>
          <cell r="I2029">
            <v>0</v>
          </cell>
          <cell r="M2029">
            <v>39.69</v>
          </cell>
          <cell r="N2029">
            <v>0</v>
          </cell>
        </row>
        <row r="2030">
          <cell r="C2030">
            <v>0</v>
          </cell>
          <cell r="D2030">
            <v>0</v>
          </cell>
          <cell r="F2030">
            <v>0</v>
          </cell>
          <cell r="G2030">
            <v>0</v>
          </cell>
          <cell r="H2030">
            <v>0</v>
          </cell>
          <cell r="I2030">
            <v>0</v>
          </cell>
          <cell r="M2030">
            <v>39.69</v>
          </cell>
          <cell r="N2030">
            <v>0</v>
          </cell>
        </row>
        <row r="2031">
          <cell r="C2031">
            <v>0</v>
          </cell>
          <cell r="D2031">
            <v>0</v>
          </cell>
          <cell r="F2031">
            <v>0</v>
          </cell>
          <cell r="G2031">
            <v>0</v>
          </cell>
          <cell r="H2031">
            <v>0</v>
          </cell>
          <cell r="I2031">
            <v>0</v>
          </cell>
          <cell r="M2031">
            <v>39.69</v>
          </cell>
          <cell r="N2031">
            <v>0</v>
          </cell>
        </row>
        <row r="2032">
          <cell r="C2032">
            <v>0</v>
          </cell>
          <cell r="D2032">
            <v>0</v>
          </cell>
          <cell r="F2032">
            <v>0</v>
          </cell>
          <cell r="G2032">
            <v>0</v>
          </cell>
          <cell r="H2032">
            <v>0</v>
          </cell>
          <cell r="I2032">
            <v>0</v>
          </cell>
          <cell r="M2032">
            <v>39.69</v>
          </cell>
          <cell r="N2032">
            <v>0</v>
          </cell>
        </row>
        <row r="2033">
          <cell r="C2033">
            <v>0</v>
          </cell>
          <cell r="D2033">
            <v>0</v>
          </cell>
          <cell r="F2033">
            <v>0</v>
          </cell>
          <cell r="G2033">
            <v>0</v>
          </cell>
          <cell r="H2033">
            <v>0</v>
          </cell>
          <cell r="I2033">
            <v>0</v>
          </cell>
          <cell r="M2033">
            <v>39.69</v>
          </cell>
          <cell r="N2033">
            <v>0</v>
          </cell>
        </row>
        <row r="2034">
          <cell r="C2034">
            <v>0</v>
          </cell>
          <cell r="D2034">
            <v>0</v>
          </cell>
          <cell r="F2034">
            <v>0</v>
          </cell>
          <cell r="G2034">
            <v>0</v>
          </cell>
          <cell r="H2034">
            <v>0</v>
          </cell>
          <cell r="I2034">
            <v>0</v>
          </cell>
          <cell r="M2034">
            <v>39.69</v>
          </cell>
          <cell r="N2034">
            <v>0</v>
          </cell>
        </row>
        <row r="2035">
          <cell r="C2035">
            <v>0</v>
          </cell>
          <cell r="D2035">
            <v>0</v>
          </cell>
          <cell r="F2035">
            <v>0</v>
          </cell>
          <cell r="G2035">
            <v>0</v>
          </cell>
          <cell r="H2035">
            <v>0</v>
          </cell>
          <cell r="I2035">
            <v>0</v>
          </cell>
          <cell r="M2035">
            <v>39.69</v>
          </cell>
          <cell r="N2035">
            <v>0</v>
          </cell>
        </row>
        <row r="2036">
          <cell r="C2036">
            <v>0</v>
          </cell>
          <cell r="D2036">
            <v>0</v>
          </cell>
          <cell r="F2036">
            <v>0</v>
          </cell>
          <cell r="G2036">
            <v>0</v>
          </cell>
          <cell r="H2036">
            <v>0</v>
          </cell>
          <cell r="I2036">
            <v>0</v>
          </cell>
          <cell r="M2036">
            <v>39.69</v>
          </cell>
          <cell r="N2036">
            <v>0</v>
          </cell>
        </row>
        <row r="2037">
          <cell r="C2037">
            <v>0</v>
          </cell>
          <cell r="D2037">
            <v>0</v>
          </cell>
          <cell r="F2037">
            <v>0</v>
          </cell>
          <cell r="G2037">
            <v>0</v>
          </cell>
          <cell r="H2037">
            <v>0</v>
          </cell>
          <cell r="I2037">
            <v>0</v>
          </cell>
          <cell r="M2037">
            <v>39.69</v>
          </cell>
          <cell r="N2037">
            <v>0</v>
          </cell>
        </row>
        <row r="2038">
          <cell r="C2038">
            <v>0</v>
          </cell>
          <cell r="D2038">
            <v>0</v>
          </cell>
          <cell r="F2038">
            <v>0</v>
          </cell>
          <cell r="G2038">
            <v>0</v>
          </cell>
          <cell r="H2038">
            <v>0</v>
          </cell>
          <cell r="I2038">
            <v>0</v>
          </cell>
          <cell r="M2038">
            <v>39.69</v>
          </cell>
          <cell r="N2038">
            <v>0</v>
          </cell>
        </row>
        <row r="2039">
          <cell r="C2039">
            <v>0</v>
          </cell>
          <cell r="D2039">
            <v>0</v>
          </cell>
          <cell r="F2039">
            <v>0</v>
          </cell>
          <cell r="G2039">
            <v>0</v>
          </cell>
          <cell r="H2039">
            <v>0</v>
          </cell>
          <cell r="I2039">
            <v>0</v>
          </cell>
          <cell r="M2039">
            <v>39.69</v>
          </cell>
          <cell r="N2039">
            <v>0</v>
          </cell>
        </row>
        <row r="2040">
          <cell r="C2040">
            <v>0</v>
          </cell>
          <cell r="D2040">
            <v>0</v>
          </cell>
          <cell r="F2040">
            <v>0</v>
          </cell>
          <cell r="G2040">
            <v>0</v>
          </cell>
          <cell r="H2040">
            <v>0</v>
          </cell>
          <cell r="I2040">
            <v>0</v>
          </cell>
          <cell r="M2040">
            <v>39.69</v>
          </cell>
          <cell r="N2040">
            <v>0</v>
          </cell>
        </row>
        <row r="2041">
          <cell r="C2041">
            <v>0</v>
          </cell>
          <cell r="D2041">
            <v>0</v>
          </cell>
          <cell r="F2041">
            <v>0</v>
          </cell>
          <cell r="G2041">
            <v>0</v>
          </cell>
          <cell r="H2041">
            <v>0</v>
          </cell>
          <cell r="I2041">
            <v>0</v>
          </cell>
          <cell r="M2041">
            <v>39.69</v>
          </cell>
          <cell r="N2041">
            <v>0</v>
          </cell>
        </row>
        <row r="2042">
          <cell r="C2042">
            <v>0</v>
          </cell>
          <cell r="D2042">
            <v>0</v>
          </cell>
          <cell r="F2042">
            <v>0</v>
          </cell>
          <cell r="G2042">
            <v>0</v>
          </cell>
          <cell r="H2042">
            <v>0</v>
          </cell>
          <cell r="I2042">
            <v>0</v>
          </cell>
          <cell r="M2042">
            <v>39.69</v>
          </cell>
          <cell r="N2042">
            <v>0</v>
          </cell>
        </row>
        <row r="2043">
          <cell r="C2043" t="str">
            <v xml:space="preserve">TOTAL </v>
          </cell>
          <cell r="I2043">
            <v>20.019999999999996</v>
          </cell>
        </row>
        <row r="2044">
          <cell r="C2044" t="str">
            <v>BDI %</v>
          </cell>
          <cell r="H2044">
            <v>0</v>
          </cell>
          <cell r="I2044">
            <v>0</v>
          </cell>
        </row>
        <row r="2045">
          <cell r="A2045">
            <v>75</v>
          </cell>
          <cell r="C2045" t="str">
            <v>TOTAL DO SERVIÇO</v>
          </cell>
          <cell r="I2045">
            <v>20.019999999999996</v>
          </cell>
          <cell r="K2045" t="e">
            <v>#REF!</v>
          </cell>
          <cell r="L2045" t="e">
            <v>#REF!</v>
          </cell>
        </row>
        <row r="2046">
          <cell r="C2046" t="str">
            <v>AGESPISA - AREAIS</v>
          </cell>
        </row>
        <row r="2048">
          <cell r="C2048" t="str">
            <v>COMPOSIÇÃO DE PREÇO UNITÁRIO</v>
          </cell>
        </row>
        <row r="2050">
          <cell r="B2050">
            <v>76</v>
          </cell>
          <cell r="C2050">
            <v>76</v>
          </cell>
          <cell r="D2050" t="str">
            <v xml:space="preserve">Barracao para deposito </v>
          </cell>
          <cell r="I2050" t="str">
            <v>m²</v>
          </cell>
          <cell r="K2050">
            <v>180.125</v>
          </cell>
        </row>
        <row r="2052">
          <cell r="C2052" t="str">
            <v>CÓDIGO</v>
          </cell>
          <cell r="D2052" t="str">
            <v>DESCRIÇÃO DO SERVIÇO</v>
          </cell>
          <cell r="F2052" t="str">
            <v>UNIDADE</v>
          </cell>
          <cell r="G2052" t="str">
            <v>COEF.</v>
          </cell>
          <cell r="H2052" t="str">
            <v>PR. UNITÁRIO</v>
          </cell>
          <cell r="I2052" t="str">
            <v>PR. TOTAL</v>
          </cell>
        </row>
        <row r="2053">
          <cell r="C2053" t="str">
            <v>IN1735</v>
          </cell>
          <cell r="D2053" t="str">
            <v>BARRACÃO PARA DEPOSITO</v>
          </cell>
          <cell r="F2053" t="str">
            <v>M2</v>
          </cell>
          <cell r="G2053">
            <v>1</v>
          </cell>
          <cell r="H2053">
            <v>160</v>
          </cell>
          <cell r="I2053">
            <v>160</v>
          </cell>
          <cell r="K2053" t="str">
            <v>IN1735</v>
          </cell>
          <cell r="L2053">
            <v>1</v>
          </cell>
          <cell r="M2053">
            <v>180.125</v>
          </cell>
          <cell r="N2053">
            <v>180.125</v>
          </cell>
        </row>
        <row r="2054">
          <cell r="C2054">
            <v>0</v>
          </cell>
          <cell r="D2054">
            <v>0</v>
          </cell>
          <cell r="F2054">
            <v>0</v>
          </cell>
          <cell r="G2054">
            <v>0</v>
          </cell>
          <cell r="H2054">
            <v>0</v>
          </cell>
          <cell r="I2054">
            <v>0</v>
          </cell>
          <cell r="M2054">
            <v>180.125</v>
          </cell>
          <cell r="N2054">
            <v>0</v>
          </cell>
        </row>
        <row r="2055">
          <cell r="C2055">
            <v>0</v>
          </cell>
          <cell r="D2055">
            <v>0</v>
          </cell>
          <cell r="F2055">
            <v>0</v>
          </cell>
          <cell r="G2055">
            <v>0</v>
          </cell>
          <cell r="H2055">
            <v>0</v>
          </cell>
          <cell r="I2055">
            <v>0</v>
          </cell>
          <cell r="M2055">
            <v>180.125</v>
          </cell>
          <cell r="N2055">
            <v>0</v>
          </cell>
        </row>
        <row r="2056">
          <cell r="C2056">
            <v>0</v>
          </cell>
          <cell r="D2056">
            <v>0</v>
          </cell>
          <cell r="F2056">
            <v>0</v>
          </cell>
          <cell r="G2056">
            <v>0</v>
          </cell>
          <cell r="H2056">
            <v>0</v>
          </cell>
          <cell r="I2056">
            <v>0</v>
          </cell>
          <cell r="M2056">
            <v>180.125</v>
          </cell>
          <cell r="N2056">
            <v>0</v>
          </cell>
        </row>
        <row r="2057">
          <cell r="C2057">
            <v>0</v>
          </cell>
          <cell r="D2057">
            <v>0</v>
          </cell>
          <cell r="F2057">
            <v>0</v>
          </cell>
          <cell r="G2057">
            <v>0</v>
          </cell>
          <cell r="H2057">
            <v>0</v>
          </cell>
          <cell r="I2057">
            <v>0</v>
          </cell>
          <cell r="M2057">
            <v>180.125</v>
          </cell>
          <cell r="N2057">
            <v>0</v>
          </cell>
        </row>
        <row r="2058">
          <cell r="C2058">
            <v>0</v>
          </cell>
          <cell r="D2058">
            <v>0</v>
          </cell>
          <cell r="F2058">
            <v>0</v>
          </cell>
          <cell r="G2058">
            <v>0</v>
          </cell>
          <cell r="H2058">
            <v>0</v>
          </cell>
          <cell r="I2058">
            <v>0</v>
          </cell>
          <cell r="M2058">
            <v>180.125</v>
          </cell>
          <cell r="N2058">
            <v>0</v>
          </cell>
        </row>
        <row r="2059">
          <cell r="C2059">
            <v>0</v>
          </cell>
          <cell r="D2059">
            <v>0</v>
          </cell>
          <cell r="F2059">
            <v>0</v>
          </cell>
          <cell r="G2059">
            <v>0</v>
          </cell>
          <cell r="H2059">
            <v>0</v>
          </cell>
          <cell r="I2059">
            <v>0</v>
          </cell>
          <cell r="M2059">
            <v>180.125</v>
          </cell>
          <cell r="N2059">
            <v>0</v>
          </cell>
        </row>
        <row r="2060">
          <cell r="C2060">
            <v>0</v>
          </cell>
          <cell r="D2060">
            <v>0</v>
          </cell>
          <cell r="F2060">
            <v>0</v>
          </cell>
          <cell r="G2060">
            <v>0</v>
          </cell>
          <cell r="H2060">
            <v>0</v>
          </cell>
          <cell r="I2060">
            <v>0</v>
          </cell>
          <cell r="M2060">
            <v>180.125</v>
          </cell>
          <cell r="N2060">
            <v>0</v>
          </cell>
        </row>
        <row r="2061">
          <cell r="C2061">
            <v>0</v>
          </cell>
          <cell r="D2061">
            <v>0</v>
          </cell>
          <cell r="F2061">
            <v>0</v>
          </cell>
          <cell r="G2061">
            <v>0</v>
          </cell>
          <cell r="H2061">
            <v>0</v>
          </cell>
          <cell r="I2061">
            <v>0</v>
          </cell>
          <cell r="M2061">
            <v>180.125</v>
          </cell>
          <cell r="N2061">
            <v>0</v>
          </cell>
        </row>
        <row r="2062">
          <cell r="C2062">
            <v>0</v>
          </cell>
          <cell r="D2062">
            <v>0</v>
          </cell>
          <cell r="F2062">
            <v>0</v>
          </cell>
          <cell r="G2062">
            <v>0</v>
          </cell>
          <cell r="H2062">
            <v>0</v>
          </cell>
          <cell r="I2062">
            <v>0</v>
          </cell>
          <cell r="M2062">
            <v>180.125</v>
          </cell>
          <cell r="N2062">
            <v>0</v>
          </cell>
        </row>
        <row r="2063">
          <cell r="C2063">
            <v>0</v>
          </cell>
          <cell r="D2063">
            <v>0</v>
          </cell>
          <cell r="F2063">
            <v>0</v>
          </cell>
          <cell r="G2063">
            <v>0</v>
          </cell>
          <cell r="H2063">
            <v>0</v>
          </cell>
          <cell r="I2063">
            <v>0</v>
          </cell>
          <cell r="M2063">
            <v>180.125</v>
          </cell>
          <cell r="N2063">
            <v>0</v>
          </cell>
        </row>
        <row r="2064">
          <cell r="C2064">
            <v>0</v>
          </cell>
          <cell r="D2064">
            <v>0</v>
          </cell>
          <cell r="F2064">
            <v>0</v>
          </cell>
          <cell r="G2064">
            <v>0</v>
          </cell>
          <cell r="H2064">
            <v>0</v>
          </cell>
          <cell r="I2064">
            <v>0</v>
          </cell>
          <cell r="M2064">
            <v>180.125</v>
          </cell>
          <cell r="N2064">
            <v>0</v>
          </cell>
        </row>
        <row r="2065">
          <cell r="C2065">
            <v>0</v>
          </cell>
          <cell r="D2065">
            <v>0</v>
          </cell>
          <cell r="F2065">
            <v>0</v>
          </cell>
          <cell r="G2065">
            <v>0</v>
          </cell>
          <cell r="H2065">
            <v>0</v>
          </cell>
          <cell r="I2065">
            <v>0</v>
          </cell>
          <cell r="M2065">
            <v>180.125</v>
          </cell>
          <cell r="N2065">
            <v>0</v>
          </cell>
        </row>
        <row r="2066">
          <cell r="C2066">
            <v>0</v>
          </cell>
          <cell r="D2066">
            <v>0</v>
          </cell>
          <cell r="F2066">
            <v>0</v>
          </cell>
          <cell r="G2066">
            <v>0</v>
          </cell>
          <cell r="H2066">
            <v>0</v>
          </cell>
          <cell r="I2066">
            <v>0</v>
          </cell>
          <cell r="M2066">
            <v>180.125</v>
          </cell>
          <cell r="N2066">
            <v>0</v>
          </cell>
        </row>
        <row r="2067">
          <cell r="C2067">
            <v>0</v>
          </cell>
          <cell r="D2067">
            <v>0</v>
          </cell>
          <cell r="F2067">
            <v>0</v>
          </cell>
          <cell r="G2067">
            <v>0</v>
          </cell>
          <cell r="H2067">
            <v>0</v>
          </cell>
          <cell r="I2067">
            <v>0</v>
          </cell>
          <cell r="M2067">
            <v>180.125</v>
          </cell>
          <cell r="N2067">
            <v>0</v>
          </cell>
        </row>
        <row r="2068">
          <cell r="C2068">
            <v>0</v>
          </cell>
          <cell r="D2068">
            <v>0</v>
          </cell>
          <cell r="F2068">
            <v>0</v>
          </cell>
          <cell r="G2068">
            <v>0</v>
          </cell>
          <cell r="H2068">
            <v>0</v>
          </cell>
          <cell r="I2068">
            <v>0</v>
          </cell>
          <cell r="M2068">
            <v>180.125</v>
          </cell>
          <cell r="N2068">
            <v>0</v>
          </cell>
        </row>
        <row r="2069">
          <cell r="C2069">
            <v>0</v>
          </cell>
          <cell r="D2069">
            <v>0</v>
          </cell>
          <cell r="F2069">
            <v>0</v>
          </cell>
          <cell r="G2069">
            <v>0</v>
          </cell>
          <cell r="H2069">
            <v>0</v>
          </cell>
          <cell r="I2069">
            <v>0</v>
          </cell>
          <cell r="M2069">
            <v>180.125</v>
          </cell>
          <cell r="N2069">
            <v>0</v>
          </cell>
        </row>
        <row r="2070">
          <cell r="C2070">
            <v>0</v>
          </cell>
          <cell r="D2070">
            <v>0</v>
          </cell>
          <cell r="F2070">
            <v>0</v>
          </cell>
          <cell r="G2070">
            <v>0</v>
          </cell>
          <cell r="H2070">
            <v>0</v>
          </cell>
          <cell r="I2070">
            <v>0</v>
          </cell>
          <cell r="M2070">
            <v>180.125</v>
          </cell>
          <cell r="N2070">
            <v>0</v>
          </cell>
        </row>
        <row r="2071">
          <cell r="C2071">
            <v>0</v>
          </cell>
          <cell r="D2071">
            <v>0</v>
          </cell>
          <cell r="F2071">
            <v>0</v>
          </cell>
          <cell r="G2071">
            <v>0</v>
          </cell>
          <cell r="H2071">
            <v>0</v>
          </cell>
          <cell r="I2071">
            <v>0</v>
          </cell>
          <cell r="M2071">
            <v>180.125</v>
          </cell>
          <cell r="N2071">
            <v>0</v>
          </cell>
        </row>
        <row r="2072">
          <cell r="C2072">
            <v>0</v>
          </cell>
          <cell r="D2072">
            <v>0</v>
          </cell>
          <cell r="F2072">
            <v>0</v>
          </cell>
          <cell r="G2072">
            <v>0</v>
          </cell>
          <cell r="H2072">
            <v>0</v>
          </cell>
          <cell r="I2072">
            <v>0</v>
          </cell>
          <cell r="M2072">
            <v>180.125</v>
          </cell>
          <cell r="N2072">
            <v>0</v>
          </cell>
        </row>
        <row r="2073">
          <cell r="C2073">
            <v>0</v>
          </cell>
          <cell r="D2073">
            <v>0</v>
          </cell>
          <cell r="F2073">
            <v>0</v>
          </cell>
          <cell r="G2073">
            <v>0</v>
          </cell>
          <cell r="H2073">
            <v>0</v>
          </cell>
          <cell r="I2073">
            <v>0</v>
          </cell>
          <cell r="M2073">
            <v>180.125</v>
          </cell>
          <cell r="N2073">
            <v>0</v>
          </cell>
        </row>
        <row r="2074">
          <cell r="C2074" t="str">
            <v xml:space="preserve">TOTAL </v>
          </cell>
          <cell r="I2074">
            <v>160</v>
          </cell>
        </row>
        <row r="2075">
          <cell r="C2075" t="str">
            <v>BDI %</v>
          </cell>
          <cell r="H2075">
            <v>0</v>
          </cell>
          <cell r="I2075">
            <v>0</v>
          </cell>
        </row>
        <row r="2076">
          <cell r="A2076">
            <v>76</v>
          </cell>
          <cell r="C2076" t="str">
            <v>TOTAL DO SERVIÇO</v>
          </cell>
          <cell r="I2076">
            <v>160</v>
          </cell>
          <cell r="K2076" t="e">
            <v>#REF!</v>
          </cell>
          <cell r="L2076" t="e">
            <v>#REF!</v>
          </cell>
        </row>
        <row r="2077">
          <cell r="C2077" t="str">
            <v>AGESPISA - AREAIS</v>
          </cell>
        </row>
        <row r="2079">
          <cell r="C2079" t="str">
            <v>COMPOSIÇÃO DE PREÇO UNITÁRIO</v>
          </cell>
        </row>
        <row r="2081">
          <cell r="B2081">
            <v>77</v>
          </cell>
          <cell r="C2081">
            <v>77</v>
          </cell>
          <cell r="D2081" t="str">
            <v>CONCRETO ARMADO  FCK=20MPA P/ESTRUT. C/LANC. E FORMA DE TABUA</v>
          </cell>
          <cell r="I2081" t="str">
            <v>M³</v>
          </cell>
          <cell r="K2081">
            <v>1009.55</v>
          </cell>
        </row>
        <row r="2083">
          <cell r="C2083" t="str">
            <v>CÓDIGO</v>
          </cell>
          <cell r="D2083" t="str">
            <v>DESCRIÇÃO DO SERVIÇO</v>
          </cell>
          <cell r="F2083" t="str">
            <v>UNIDADE</v>
          </cell>
          <cell r="G2083" t="str">
            <v>COEF.</v>
          </cell>
          <cell r="H2083" t="str">
            <v>PR. UNITÁRIO</v>
          </cell>
          <cell r="I2083" t="str">
            <v>PR. TOTAL</v>
          </cell>
        </row>
        <row r="2084">
          <cell r="C2084" t="str">
            <v>CA0097</v>
          </cell>
          <cell r="D2084" t="str">
            <v>CIMBRAMENTO DE MADEIRA</v>
          </cell>
          <cell r="F2084" t="str">
            <v>M3</v>
          </cell>
          <cell r="G2084">
            <v>1</v>
          </cell>
          <cell r="H2084">
            <v>9.587479876160991</v>
          </cell>
          <cell r="I2084">
            <v>9.59</v>
          </cell>
          <cell r="K2084" t="str">
            <v>CA0097</v>
          </cell>
          <cell r="L2084">
            <v>1</v>
          </cell>
          <cell r="M2084">
            <v>1009.55</v>
          </cell>
          <cell r="N2084">
            <v>1009.55</v>
          </cell>
        </row>
        <row r="2085">
          <cell r="C2085" t="str">
            <v>CA0154</v>
          </cell>
          <cell r="D2085" t="str">
            <v>ARMADURA DE AÇO CA 50,         FORNECIMENTO E COLOCAÇÃO</v>
          </cell>
          <cell r="F2085" t="str">
            <v>KG</v>
          </cell>
          <cell r="G2085">
            <v>80</v>
          </cell>
          <cell r="H2085">
            <v>5.4190959752321985</v>
          </cell>
          <cell r="I2085">
            <v>433.53</v>
          </cell>
          <cell r="K2085" t="str">
            <v>CA0154</v>
          </cell>
          <cell r="L2085">
            <v>80</v>
          </cell>
          <cell r="M2085">
            <v>1009.55</v>
          </cell>
          <cell r="N2085">
            <v>80764</v>
          </cell>
        </row>
        <row r="2086">
          <cell r="C2086" t="str">
            <v>CB0172</v>
          </cell>
          <cell r="D2086" t="str">
            <v>FORMA DE MADEIRA - COMUM</v>
          </cell>
          <cell r="F2086" t="str">
            <v>M2</v>
          </cell>
          <cell r="G2086">
            <v>6</v>
          </cell>
          <cell r="H2086">
            <v>20.656047678018577</v>
          </cell>
          <cell r="I2086">
            <v>123.94</v>
          </cell>
          <cell r="K2086" t="str">
            <v>CB0172</v>
          </cell>
          <cell r="L2086">
            <v>6</v>
          </cell>
          <cell r="M2086">
            <v>1009.55</v>
          </cell>
          <cell r="N2086">
            <v>6057.2999999999993</v>
          </cell>
        </row>
        <row r="2087">
          <cell r="C2087" t="str">
            <v>CC0846</v>
          </cell>
          <cell r="D2087" t="str">
            <v>CONCRETO PRE-MISTURADO FCK 20  MPa</v>
          </cell>
          <cell r="F2087" t="str">
            <v>M3</v>
          </cell>
          <cell r="G2087">
            <v>1</v>
          </cell>
          <cell r="H2087">
            <v>259.94656346749224</v>
          </cell>
          <cell r="I2087">
            <v>259.95</v>
          </cell>
          <cell r="K2087" t="str">
            <v>CC0846</v>
          </cell>
          <cell r="L2087">
            <v>1</v>
          </cell>
          <cell r="M2087">
            <v>1009.55</v>
          </cell>
          <cell r="N2087">
            <v>1009.55</v>
          </cell>
        </row>
        <row r="2088">
          <cell r="C2088">
            <v>0</v>
          </cell>
          <cell r="D2088">
            <v>0</v>
          </cell>
          <cell r="F2088">
            <v>0</v>
          </cell>
          <cell r="G2088">
            <v>0</v>
          </cell>
          <cell r="H2088">
            <v>0</v>
          </cell>
          <cell r="I2088">
            <v>0</v>
          </cell>
          <cell r="M2088">
            <v>1009.55</v>
          </cell>
          <cell r="N2088">
            <v>0</v>
          </cell>
        </row>
        <row r="2089">
          <cell r="C2089">
            <v>0</v>
          </cell>
          <cell r="D2089">
            <v>0</v>
          </cell>
          <cell r="F2089">
            <v>0</v>
          </cell>
          <cell r="G2089">
            <v>0</v>
          </cell>
          <cell r="H2089">
            <v>0</v>
          </cell>
          <cell r="I2089">
            <v>0</v>
          </cell>
          <cell r="M2089">
            <v>1009.55</v>
          </cell>
          <cell r="N2089">
            <v>0</v>
          </cell>
        </row>
        <row r="2090">
          <cell r="C2090">
            <v>0</v>
          </cell>
          <cell r="D2090">
            <v>0</v>
          </cell>
          <cell r="F2090">
            <v>0</v>
          </cell>
          <cell r="G2090">
            <v>0</v>
          </cell>
          <cell r="H2090">
            <v>0</v>
          </cell>
          <cell r="I2090">
            <v>0</v>
          </cell>
          <cell r="M2090">
            <v>1009.55</v>
          </cell>
          <cell r="N2090">
            <v>0</v>
          </cell>
        </row>
        <row r="2091">
          <cell r="C2091">
            <v>0</v>
          </cell>
          <cell r="D2091">
            <v>0</v>
          </cell>
          <cell r="F2091">
            <v>0</v>
          </cell>
          <cell r="G2091">
            <v>0</v>
          </cell>
          <cell r="H2091">
            <v>0</v>
          </cell>
          <cell r="I2091">
            <v>0</v>
          </cell>
          <cell r="M2091">
            <v>1009.55</v>
          </cell>
          <cell r="N2091">
            <v>0</v>
          </cell>
        </row>
        <row r="2092">
          <cell r="C2092">
            <v>0</v>
          </cell>
          <cell r="D2092">
            <v>0</v>
          </cell>
          <cell r="F2092">
            <v>0</v>
          </cell>
          <cell r="G2092">
            <v>0</v>
          </cell>
          <cell r="H2092">
            <v>0</v>
          </cell>
          <cell r="I2092">
            <v>0</v>
          </cell>
          <cell r="M2092">
            <v>1009.55</v>
          </cell>
          <cell r="N2092">
            <v>0</v>
          </cell>
        </row>
        <row r="2093">
          <cell r="C2093">
            <v>0</v>
          </cell>
          <cell r="D2093">
            <v>0</v>
          </cell>
          <cell r="F2093">
            <v>0</v>
          </cell>
          <cell r="G2093">
            <v>0</v>
          </cell>
          <cell r="H2093">
            <v>0</v>
          </cell>
          <cell r="I2093">
            <v>0</v>
          </cell>
          <cell r="M2093">
            <v>1009.55</v>
          </cell>
          <cell r="N2093">
            <v>0</v>
          </cell>
        </row>
        <row r="2094">
          <cell r="C2094">
            <v>0</v>
          </cell>
          <cell r="D2094">
            <v>0</v>
          </cell>
          <cell r="F2094">
            <v>0</v>
          </cell>
          <cell r="G2094">
            <v>0</v>
          </cell>
          <cell r="H2094">
            <v>0</v>
          </cell>
          <cell r="I2094">
            <v>0</v>
          </cell>
          <cell r="M2094">
            <v>1009.55</v>
          </cell>
          <cell r="N2094">
            <v>0</v>
          </cell>
        </row>
        <row r="2095">
          <cell r="C2095">
            <v>0</v>
          </cell>
          <cell r="D2095">
            <v>0</v>
          </cell>
          <cell r="F2095">
            <v>0</v>
          </cell>
          <cell r="G2095">
            <v>0</v>
          </cell>
          <cell r="H2095">
            <v>0</v>
          </cell>
          <cell r="I2095">
            <v>0</v>
          </cell>
          <cell r="M2095">
            <v>1009.55</v>
          </cell>
          <cell r="N2095">
            <v>0</v>
          </cell>
        </row>
        <row r="2096">
          <cell r="C2096">
            <v>0</v>
          </cell>
          <cell r="D2096">
            <v>0</v>
          </cell>
          <cell r="F2096">
            <v>0</v>
          </cell>
          <cell r="G2096">
            <v>0</v>
          </cell>
          <cell r="H2096">
            <v>0</v>
          </cell>
          <cell r="I2096">
            <v>0</v>
          </cell>
          <cell r="M2096">
            <v>1009.55</v>
          </cell>
          <cell r="N2096">
            <v>0</v>
          </cell>
        </row>
        <row r="2097">
          <cell r="C2097">
            <v>0</v>
          </cell>
          <cell r="D2097">
            <v>0</v>
          </cell>
          <cell r="F2097">
            <v>0</v>
          </cell>
          <cell r="G2097">
            <v>0</v>
          </cell>
          <cell r="H2097">
            <v>0</v>
          </cell>
          <cell r="I2097">
            <v>0</v>
          </cell>
          <cell r="M2097">
            <v>1009.55</v>
          </cell>
          <cell r="N2097">
            <v>0</v>
          </cell>
        </row>
        <row r="2098">
          <cell r="C2098">
            <v>0</v>
          </cell>
          <cell r="D2098">
            <v>0</v>
          </cell>
          <cell r="F2098">
            <v>0</v>
          </cell>
          <cell r="G2098">
            <v>0</v>
          </cell>
          <cell r="H2098">
            <v>0</v>
          </cell>
          <cell r="I2098">
            <v>0</v>
          </cell>
          <cell r="M2098">
            <v>1009.55</v>
          </cell>
          <cell r="N2098">
            <v>0</v>
          </cell>
        </row>
        <row r="2099">
          <cell r="C2099">
            <v>0</v>
          </cell>
          <cell r="D2099">
            <v>0</v>
          </cell>
          <cell r="F2099">
            <v>0</v>
          </cell>
          <cell r="G2099">
            <v>0</v>
          </cell>
          <cell r="H2099">
            <v>0</v>
          </cell>
          <cell r="I2099">
            <v>0</v>
          </cell>
          <cell r="M2099">
            <v>1009.55</v>
          </cell>
          <cell r="N2099">
            <v>0</v>
          </cell>
        </row>
        <row r="2100">
          <cell r="C2100">
            <v>0</v>
          </cell>
          <cell r="D2100">
            <v>0</v>
          </cell>
          <cell r="F2100">
            <v>0</v>
          </cell>
          <cell r="G2100">
            <v>0</v>
          </cell>
          <cell r="H2100">
            <v>0</v>
          </cell>
          <cell r="I2100">
            <v>0</v>
          </cell>
          <cell r="M2100">
            <v>1009.55</v>
          </cell>
          <cell r="N2100">
            <v>0</v>
          </cell>
        </row>
        <row r="2101">
          <cell r="C2101">
            <v>0</v>
          </cell>
          <cell r="D2101">
            <v>0</v>
          </cell>
          <cell r="F2101">
            <v>0</v>
          </cell>
          <cell r="G2101">
            <v>0</v>
          </cell>
          <cell r="H2101">
            <v>0</v>
          </cell>
          <cell r="I2101">
            <v>0</v>
          </cell>
          <cell r="M2101">
            <v>1009.55</v>
          </cell>
          <cell r="N2101">
            <v>0</v>
          </cell>
        </row>
        <row r="2102">
          <cell r="C2102">
            <v>0</v>
          </cell>
          <cell r="D2102">
            <v>0</v>
          </cell>
          <cell r="F2102">
            <v>0</v>
          </cell>
          <cell r="G2102">
            <v>0</v>
          </cell>
          <cell r="H2102">
            <v>0</v>
          </cell>
          <cell r="I2102">
            <v>0</v>
          </cell>
          <cell r="M2102">
            <v>1009.55</v>
          </cell>
          <cell r="N2102">
            <v>0</v>
          </cell>
        </row>
        <row r="2103">
          <cell r="C2103">
            <v>0</v>
          </cell>
          <cell r="D2103">
            <v>0</v>
          </cell>
          <cell r="F2103">
            <v>0</v>
          </cell>
          <cell r="G2103">
            <v>0</v>
          </cell>
          <cell r="H2103">
            <v>0</v>
          </cell>
          <cell r="I2103">
            <v>0</v>
          </cell>
          <cell r="M2103">
            <v>1009.55</v>
          </cell>
          <cell r="N2103">
            <v>0</v>
          </cell>
        </row>
        <row r="2104">
          <cell r="C2104">
            <v>0</v>
          </cell>
          <cell r="D2104">
            <v>0</v>
          </cell>
          <cell r="F2104">
            <v>0</v>
          </cell>
          <cell r="G2104">
            <v>0</v>
          </cell>
          <cell r="H2104">
            <v>0</v>
          </cell>
          <cell r="I2104">
            <v>0</v>
          </cell>
          <cell r="M2104">
            <v>1009.55</v>
          </cell>
          <cell r="N2104">
            <v>0</v>
          </cell>
        </row>
        <row r="2105">
          <cell r="C2105" t="str">
            <v xml:space="preserve">TOTAL </v>
          </cell>
          <cell r="I2105">
            <v>827.01</v>
          </cell>
        </row>
        <row r="2106">
          <cell r="C2106" t="str">
            <v>BDI %</v>
          </cell>
          <cell r="H2106">
            <v>0</v>
          </cell>
          <cell r="I2106">
            <v>0</v>
          </cell>
        </row>
        <row r="2107">
          <cell r="A2107">
            <v>77</v>
          </cell>
          <cell r="C2107" t="str">
            <v>TOTAL DO SERVIÇO</v>
          </cell>
          <cell r="I2107">
            <v>827.01</v>
          </cell>
          <cell r="K2107" t="e">
            <v>#REF!</v>
          </cell>
          <cell r="L2107" t="e">
            <v>#REF!</v>
          </cell>
        </row>
        <row r="2108">
          <cell r="C2108" t="str">
            <v>AGESPISA - AREAIS</v>
          </cell>
        </row>
        <row r="2110">
          <cell r="C2110" t="str">
            <v>COMPOSIÇÃO DE PREÇO UNITÁRIO</v>
          </cell>
        </row>
        <row r="2112">
          <cell r="B2112">
            <v>78</v>
          </cell>
          <cell r="C2112">
            <v>78</v>
          </cell>
          <cell r="D2112" t="str">
            <v xml:space="preserve">PASSADIÇO DE MADEIRA                                                                                                                                                                                </v>
          </cell>
          <cell r="I2112" t="str">
            <v>M2</v>
          </cell>
          <cell r="K2112">
            <v>21.55</v>
          </cell>
        </row>
        <row r="2114">
          <cell r="C2114" t="str">
            <v>CÓDIGO</v>
          </cell>
          <cell r="D2114" t="str">
            <v>DESCRIÇÃO DO SERVIÇO</v>
          </cell>
          <cell r="F2114" t="str">
            <v>UNIDADE</v>
          </cell>
          <cell r="G2114" t="str">
            <v>COEF.</v>
          </cell>
          <cell r="H2114" t="str">
            <v>PR. UNITÁRIO</v>
          </cell>
          <cell r="I2114" t="str">
            <v>PR. TOTAL</v>
          </cell>
        </row>
        <row r="2115">
          <cell r="C2115" t="str">
            <v>IH0074</v>
          </cell>
          <cell r="D2115" t="str">
            <v>PEDREIRO</v>
          </cell>
          <cell r="F2115" t="str">
            <v>H</v>
          </cell>
          <cell r="G2115">
            <v>0.8</v>
          </cell>
          <cell r="H2115">
            <v>6.2786377708978325</v>
          </cell>
          <cell r="I2115">
            <v>5.0199999999999996</v>
          </cell>
          <cell r="K2115" t="str">
            <v>IH0074</v>
          </cell>
          <cell r="L2115">
            <v>0.8</v>
          </cell>
          <cell r="M2115">
            <v>21.55</v>
          </cell>
          <cell r="N2115">
            <v>17.240000000000002</v>
          </cell>
        </row>
        <row r="2116">
          <cell r="C2116" t="str">
            <v>IH0107</v>
          </cell>
          <cell r="D2116" t="str">
            <v>AJUDANTE</v>
          </cell>
          <cell r="F2116" t="str">
            <v>H</v>
          </cell>
          <cell r="G2116">
            <v>0.8</v>
          </cell>
          <cell r="H2116">
            <v>4.4723219814241482</v>
          </cell>
          <cell r="I2116">
            <v>3.58</v>
          </cell>
          <cell r="K2116" t="str">
            <v>IH0107</v>
          </cell>
          <cell r="L2116">
            <v>0.8</v>
          </cell>
          <cell r="M2116">
            <v>21.55</v>
          </cell>
          <cell r="N2116">
            <v>17.240000000000002</v>
          </cell>
        </row>
        <row r="2117">
          <cell r="C2117" t="str">
            <v>IM0628</v>
          </cell>
          <cell r="D2117" t="str">
            <v>TÁBUA DE PINUS DE PRIMEIRA -   30 X 2,5 CM</v>
          </cell>
          <cell r="F2117" t="str">
            <v>M2</v>
          </cell>
          <cell r="G2117">
            <v>0.1</v>
          </cell>
          <cell r="H2117">
            <v>19.100000000000001</v>
          </cell>
          <cell r="I2117">
            <v>1.91</v>
          </cell>
          <cell r="K2117" t="str">
            <v>IM0628</v>
          </cell>
          <cell r="L2117">
            <v>0.1</v>
          </cell>
          <cell r="M2117">
            <v>21.55</v>
          </cell>
          <cell r="N2117">
            <v>2.1550000000000002</v>
          </cell>
        </row>
        <row r="2118">
          <cell r="C2118" t="str">
            <v>IM3676</v>
          </cell>
          <cell r="D2118" t="str">
            <v>PONTALETE DE PINHO 3 x 3       (pol.)</v>
          </cell>
          <cell r="F2118" t="str">
            <v>M</v>
          </cell>
          <cell r="G2118">
            <v>1</v>
          </cell>
          <cell r="H2118">
            <v>3.3</v>
          </cell>
          <cell r="I2118">
            <v>3.3</v>
          </cell>
          <cell r="K2118" t="str">
            <v>IM3676</v>
          </cell>
          <cell r="L2118">
            <v>1</v>
          </cell>
          <cell r="M2118">
            <v>21.55</v>
          </cell>
          <cell r="N2118">
            <v>21.55</v>
          </cell>
        </row>
        <row r="2119">
          <cell r="C2119" t="str">
            <v>IM3678</v>
          </cell>
          <cell r="D2119" t="str">
            <v>PREGO (MEDIA DAS BITOLAS)</v>
          </cell>
          <cell r="F2119" t="str">
            <v>KG</v>
          </cell>
          <cell r="G2119">
            <v>0.1</v>
          </cell>
          <cell r="H2119">
            <v>4.8</v>
          </cell>
          <cell r="I2119">
            <v>0.48</v>
          </cell>
          <cell r="K2119" t="str">
            <v>IM3678</v>
          </cell>
          <cell r="L2119">
            <v>0.1</v>
          </cell>
          <cell r="M2119">
            <v>21.55</v>
          </cell>
          <cell r="N2119">
            <v>2.1550000000000002</v>
          </cell>
        </row>
        <row r="2120">
          <cell r="C2120">
            <v>0</v>
          </cell>
          <cell r="D2120">
            <v>0</v>
          </cell>
          <cell r="F2120">
            <v>0</v>
          </cell>
          <cell r="G2120">
            <v>0</v>
          </cell>
          <cell r="H2120">
            <v>0</v>
          </cell>
          <cell r="I2120">
            <v>0</v>
          </cell>
          <cell r="M2120">
            <v>21.55</v>
          </cell>
          <cell r="N2120">
            <v>0</v>
          </cell>
        </row>
        <row r="2121">
          <cell r="C2121">
            <v>0</v>
          </cell>
          <cell r="D2121">
            <v>0</v>
          </cell>
          <cell r="F2121">
            <v>0</v>
          </cell>
          <cell r="G2121">
            <v>0</v>
          </cell>
          <cell r="H2121">
            <v>0</v>
          </cell>
          <cell r="I2121">
            <v>0</v>
          </cell>
          <cell r="M2121">
            <v>21.55</v>
          </cell>
          <cell r="N2121">
            <v>0</v>
          </cell>
        </row>
        <row r="2122">
          <cell r="C2122">
            <v>0</v>
          </cell>
          <cell r="D2122">
            <v>0</v>
          </cell>
          <cell r="F2122">
            <v>0</v>
          </cell>
          <cell r="G2122">
            <v>0</v>
          </cell>
          <cell r="H2122">
            <v>0</v>
          </cell>
          <cell r="I2122">
            <v>0</v>
          </cell>
          <cell r="M2122">
            <v>21.55</v>
          </cell>
          <cell r="N2122">
            <v>0</v>
          </cell>
        </row>
        <row r="2123">
          <cell r="C2123">
            <v>0</v>
          </cell>
          <cell r="D2123">
            <v>0</v>
          </cell>
          <cell r="F2123">
            <v>0</v>
          </cell>
          <cell r="G2123">
            <v>0</v>
          </cell>
          <cell r="H2123">
            <v>0</v>
          </cell>
          <cell r="I2123">
            <v>0</v>
          </cell>
          <cell r="M2123">
            <v>21.55</v>
          </cell>
          <cell r="N2123">
            <v>0</v>
          </cell>
        </row>
        <row r="2124">
          <cell r="C2124">
            <v>0</v>
          </cell>
          <cell r="D2124">
            <v>0</v>
          </cell>
          <cell r="F2124">
            <v>0</v>
          </cell>
          <cell r="G2124">
            <v>0</v>
          </cell>
          <cell r="H2124">
            <v>0</v>
          </cell>
          <cell r="I2124">
            <v>0</v>
          </cell>
          <cell r="M2124">
            <v>21.55</v>
          </cell>
          <cell r="N2124">
            <v>0</v>
          </cell>
        </row>
        <row r="2125">
          <cell r="C2125">
            <v>0</v>
          </cell>
          <cell r="D2125">
            <v>0</v>
          </cell>
          <cell r="F2125">
            <v>0</v>
          </cell>
          <cell r="G2125">
            <v>0</v>
          </cell>
          <cell r="H2125">
            <v>0</v>
          </cell>
          <cell r="I2125">
            <v>0</v>
          </cell>
          <cell r="M2125">
            <v>21.55</v>
          </cell>
          <cell r="N2125">
            <v>0</v>
          </cell>
        </row>
        <row r="2126">
          <cell r="C2126">
            <v>0</v>
          </cell>
          <cell r="D2126">
            <v>0</v>
          </cell>
          <cell r="F2126">
            <v>0</v>
          </cell>
          <cell r="G2126">
            <v>0</v>
          </cell>
          <cell r="H2126">
            <v>0</v>
          </cell>
          <cell r="I2126">
            <v>0</v>
          </cell>
          <cell r="M2126">
            <v>21.55</v>
          </cell>
          <cell r="N2126">
            <v>0</v>
          </cell>
        </row>
        <row r="2127">
          <cell r="C2127">
            <v>0</v>
          </cell>
          <cell r="D2127">
            <v>0</v>
          </cell>
          <cell r="F2127">
            <v>0</v>
          </cell>
          <cell r="G2127">
            <v>0</v>
          </cell>
          <cell r="H2127">
            <v>0</v>
          </cell>
          <cell r="I2127">
            <v>0</v>
          </cell>
          <cell r="M2127">
            <v>21.55</v>
          </cell>
          <cell r="N2127">
            <v>0</v>
          </cell>
        </row>
        <row r="2128">
          <cell r="C2128">
            <v>0</v>
          </cell>
          <cell r="D2128">
            <v>0</v>
          </cell>
          <cell r="F2128">
            <v>0</v>
          </cell>
          <cell r="G2128">
            <v>0</v>
          </cell>
          <cell r="H2128">
            <v>0</v>
          </cell>
          <cell r="I2128">
            <v>0</v>
          </cell>
          <cell r="M2128">
            <v>21.55</v>
          </cell>
          <cell r="N2128">
            <v>0</v>
          </cell>
        </row>
        <row r="2129">
          <cell r="C2129">
            <v>0</v>
          </cell>
          <cell r="D2129">
            <v>0</v>
          </cell>
          <cell r="F2129">
            <v>0</v>
          </cell>
          <cell r="G2129">
            <v>0</v>
          </cell>
          <cell r="H2129">
            <v>0</v>
          </cell>
          <cell r="I2129">
            <v>0</v>
          </cell>
          <cell r="M2129">
            <v>21.55</v>
          </cell>
          <cell r="N2129">
            <v>0</v>
          </cell>
        </row>
        <row r="2130">
          <cell r="C2130">
            <v>0</v>
          </cell>
          <cell r="D2130">
            <v>0</v>
          </cell>
          <cell r="F2130">
            <v>0</v>
          </cell>
          <cell r="G2130">
            <v>0</v>
          </cell>
          <cell r="H2130">
            <v>0</v>
          </cell>
          <cell r="I2130">
            <v>0</v>
          </cell>
          <cell r="M2130">
            <v>21.55</v>
          </cell>
          <cell r="N2130">
            <v>0</v>
          </cell>
        </row>
        <row r="2131">
          <cell r="C2131">
            <v>0</v>
          </cell>
          <cell r="D2131">
            <v>0</v>
          </cell>
          <cell r="F2131">
            <v>0</v>
          </cell>
          <cell r="G2131">
            <v>0</v>
          </cell>
          <cell r="H2131">
            <v>0</v>
          </cell>
          <cell r="I2131">
            <v>0</v>
          </cell>
          <cell r="M2131">
            <v>21.55</v>
          </cell>
          <cell r="N2131">
            <v>0</v>
          </cell>
        </row>
        <row r="2132">
          <cell r="C2132">
            <v>0</v>
          </cell>
          <cell r="D2132">
            <v>0</v>
          </cell>
          <cell r="F2132">
            <v>0</v>
          </cell>
          <cell r="G2132">
            <v>0</v>
          </cell>
          <cell r="H2132">
            <v>0</v>
          </cell>
          <cell r="I2132">
            <v>0</v>
          </cell>
          <cell r="M2132">
            <v>21.55</v>
          </cell>
          <cell r="N2132">
            <v>0</v>
          </cell>
        </row>
        <row r="2133">
          <cell r="C2133">
            <v>0</v>
          </cell>
          <cell r="D2133">
            <v>0</v>
          </cell>
          <cell r="F2133">
            <v>0</v>
          </cell>
          <cell r="G2133">
            <v>0</v>
          </cell>
          <cell r="H2133">
            <v>0</v>
          </cell>
          <cell r="I2133">
            <v>0</v>
          </cell>
          <cell r="M2133">
            <v>21.55</v>
          </cell>
          <cell r="N2133">
            <v>0</v>
          </cell>
        </row>
        <row r="2134">
          <cell r="C2134">
            <v>0</v>
          </cell>
          <cell r="D2134">
            <v>0</v>
          </cell>
          <cell r="F2134">
            <v>0</v>
          </cell>
          <cell r="G2134">
            <v>0</v>
          </cell>
          <cell r="H2134">
            <v>0</v>
          </cell>
          <cell r="I2134">
            <v>0</v>
          </cell>
          <cell r="M2134">
            <v>21.55</v>
          </cell>
          <cell r="N2134">
            <v>0</v>
          </cell>
        </row>
        <row r="2135">
          <cell r="C2135">
            <v>0</v>
          </cell>
          <cell r="D2135">
            <v>0</v>
          </cell>
          <cell r="F2135">
            <v>0</v>
          </cell>
          <cell r="G2135">
            <v>0</v>
          </cell>
          <cell r="H2135">
            <v>0</v>
          </cell>
          <cell r="I2135">
            <v>0</v>
          </cell>
          <cell r="M2135">
            <v>21.55</v>
          </cell>
          <cell r="N2135">
            <v>0</v>
          </cell>
        </row>
        <row r="2136">
          <cell r="C2136" t="str">
            <v xml:space="preserve">TOTAL </v>
          </cell>
          <cell r="I2136">
            <v>14.29</v>
          </cell>
        </row>
        <row r="2137">
          <cell r="C2137" t="str">
            <v>BDI %</v>
          </cell>
          <cell r="H2137">
            <v>0</v>
          </cell>
          <cell r="I2137">
            <v>0</v>
          </cell>
        </row>
        <row r="2138">
          <cell r="A2138">
            <v>78</v>
          </cell>
          <cell r="C2138" t="str">
            <v>TOTAL DO SERVIÇO</v>
          </cell>
          <cell r="I2138">
            <v>14.29</v>
          </cell>
          <cell r="K2138" t="e">
            <v>#REF!</v>
          </cell>
          <cell r="L2138" t="e">
            <v>#REF!</v>
          </cell>
        </row>
        <row r="2139">
          <cell r="C2139" t="str">
            <v>AGESPISA - AREAIS</v>
          </cell>
        </row>
        <row r="2141">
          <cell r="C2141" t="str">
            <v>COMPOSIÇÃO DE PREÇO UNITÁRIO</v>
          </cell>
        </row>
        <row r="2143">
          <cell r="B2143">
            <v>80</v>
          </cell>
          <cell r="C2143">
            <v>80</v>
          </cell>
          <cell r="D2143" t="str">
            <v>Alvenaria de embasamento de pedra argamassada</v>
          </cell>
          <cell r="I2143" t="str">
            <v>m³</v>
          </cell>
          <cell r="K2143">
            <v>325.74</v>
          </cell>
        </row>
        <row r="2145">
          <cell r="C2145" t="str">
            <v>CÓDIGO</v>
          </cell>
          <cell r="D2145" t="str">
            <v>DESCRIÇÃO DO SERVIÇO</v>
          </cell>
          <cell r="F2145" t="str">
            <v>UNIDADE</v>
          </cell>
          <cell r="G2145" t="str">
            <v>COEF.</v>
          </cell>
          <cell r="H2145" t="str">
            <v>PR. UNITÁRIO</v>
          </cell>
          <cell r="I2145" t="str">
            <v>PR. TOTAL</v>
          </cell>
        </row>
        <row r="2146">
          <cell r="C2146" t="str">
            <v>IH0006</v>
          </cell>
          <cell r="D2146" t="str">
            <v>SERVENTE</v>
          </cell>
          <cell r="F2146" t="str">
            <v>H</v>
          </cell>
          <cell r="G2146">
            <v>12</v>
          </cell>
          <cell r="H2146">
            <v>4.4723219814241482</v>
          </cell>
          <cell r="I2146">
            <v>53.67</v>
          </cell>
          <cell r="K2146" t="str">
            <v>IH0006</v>
          </cell>
          <cell r="L2146">
            <v>12</v>
          </cell>
          <cell r="M2146">
            <v>325.74</v>
          </cell>
          <cell r="N2146">
            <v>3908.88</v>
          </cell>
        </row>
        <row r="2147">
          <cell r="C2147" t="str">
            <v>IH0074</v>
          </cell>
          <cell r="D2147" t="str">
            <v>PEDREIRO</v>
          </cell>
          <cell r="F2147" t="str">
            <v>H</v>
          </cell>
          <cell r="G2147">
            <v>8</v>
          </cell>
          <cell r="H2147">
            <v>6.2786377708978325</v>
          </cell>
          <cell r="I2147">
            <v>50.23</v>
          </cell>
          <cell r="K2147" t="str">
            <v>IH0074</v>
          </cell>
          <cell r="L2147">
            <v>8</v>
          </cell>
          <cell r="M2147">
            <v>325.74</v>
          </cell>
          <cell r="N2147">
            <v>2605.92</v>
          </cell>
        </row>
        <row r="2148">
          <cell r="C2148" t="str">
            <v>IM0611</v>
          </cell>
          <cell r="D2148" t="str">
            <v>AREIA</v>
          </cell>
          <cell r="F2148" t="str">
            <v>M3</v>
          </cell>
          <cell r="G2148">
            <v>0.36480000000000001</v>
          </cell>
          <cell r="H2148">
            <v>26</v>
          </cell>
          <cell r="I2148">
            <v>9.48</v>
          </cell>
          <cell r="K2148" t="str">
            <v>IM0611</v>
          </cell>
          <cell r="L2148">
            <v>0.36480000000000001</v>
          </cell>
          <cell r="M2148">
            <v>325.74</v>
          </cell>
          <cell r="N2148">
            <v>118.82995200000001</v>
          </cell>
        </row>
        <row r="2149">
          <cell r="C2149" t="str">
            <v>IM0616</v>
          </cell>
          <cell r="D2149" t="str">
            <v>PEDRA DE MÃO</v>
          </cell>
          <cell r="F2149" t="str">
            <v>M3</v>
          </cell>
          <cell r="G2149">
            <v>1.3</v>
          </cell>
          <cell r="H2149">
            <v>54</v>
          </cell>
          <cell r="I2149">
            <v>70.2</v>
          </cell>
          <cell r="K2149" t="str">
            <v>IM0616</v>
          </cell>
          <cell r="L2149">
            <v>1.3</v>
          </cell>
          <cell r="M2149">
            <v>325.74</v>
          </cell>
          <cell r="N2149">
            <v>423.46200000000005</v>
          </cell>
        </row>
        <row r="2150">
          <cell r="C2150" t="str">
            <v>IM3691</v>
          </cell>
          <cell r="D2150" t="str">
            <v>CIMENTO PORTLAND</v>
          </cell>
          <cell r="F2150" t="str">
            <v>KG</v>
          </cell>
          <cell r="G2150">
            <v>109.5</v>
          </cell>
          <cell r="H2150">
            <v>0.35</v>
          </cell>
          <cell r="I2150">
            <v>38.33</v>
          </cell>
          <cell r="K2150" t="str">
            <v>IM3691</v>
          </cell>
          <cell r="L2150">
            <v>109.5</v>
          </cell>
          <cell r="M2150">
            <v>325.74</v>
          </cell>
          <cell r="N2150">
            <v>35668.53</v>
          </cell>
        </row>
        <row r="2151">
          <cell r="C2151">
            <v>0</v>
          </cell>
          <cell r="D2151">
            <v>0</v>
          </cell>
          <cell r="F2151">
            <v>0</v>
          </cell>
          <cell r="G2151">
            <v>0</v>
          </cell>
          <cell r="H2151">
            <v>0</v>
          </cell>
          <cell r="I2151">
            <v>0</v>
          </cell>
          <cell r="M2151">
            <v>325.74</v>
          </cell>
          <cell r="N2151">
            <v>0</v>
          </cell>
        </row>
        <row r="2152">
          <cell r="C2152">
            <v>0</v>
          </cell>
          <cell r="D2152">
            <v>0</v>
          </cell>
          <cell r="F2152">
            <v>0</v>
          </cell>
          <cell r="G2152">
            <v>0</v>
          </cell>
          <cell r="H2152">
            <v>0</v>
          </cell>
          <cell r="I2152">
            <v>0</v>
          </cell>
          <cell r="M2152">
            <v>325.74</v>
          </cell>
          <cell r="N2152">
            <v>0</v>
          </cell>
        </row>
        <row r="2153">
          <cell r="C2153">
            <v>0</v>
          </cell>
          <cell r="D2153">
            <v>0</v>
          </cell>
          <cell r="F2153">
            <v>0</v>
          </cell>
          <cell r="G2153">
            <v>0</v>
          </cell>
          <cell r="H2153">
            <v>0</v>
          </cell>
          <cell r="I2153">
            <v>0</v>
          </cell>
          <cell r="M2153">
            <v>325.74</v>
          </cell>
          <cell r="N2153">
            <v>0</v>
          </cell>
        </row>
        <row r="2154">
          <cell r="C2154">
            <v>0</v>
          </cell>
          <cell r="D2154">
            <v>0</v>
          </cell>
          <cell r="F2154">
            <v>0</v>
          </cell>
          <cell r="G2154">
            <v>0</v>
          </cell>
          <cell r="H2154">
            <v>0</v>
          </cell>
          <cell r="I2154">
            <v>0</v>
          </cell>
          <cell r="M2154">
            <v>325.74</v>
          </cell>
          <cell r="N2154">
            <v>0</v>
          </cell>
        </row>
        <row r="2155">
          <cell r="C2155">
            <v>0</v>
          </cell>
          <cell r="D2155">
            <v>0</v>
          </cell>
          <cell r="F2155">
            <v>0</v>
          </cell>
          <cell r="G2155">
            <v>0</v>
          </cell>
          <cell r="H2155">
            <v>0</v>
          </cell>
          <cell r="I2155">
            <v>0</v>
          </cell>
          <cell r="M2155">
            <v>325.74</v>
          </cell>
          <cell r="N2155">
            <v>0</v>
          </cell>
        </row>
        <row r="2156">
          <cell r="C2156">
            <v>0</v>
          </cell>
          <cell r="D2156">
            <v>0</v>
          </cell>
          <cell r="F2156">
            <v>0</v>
          </cell>
          <cell r="G2156">
            <v>0</v>
          </cell>
          <cell r="H2156">
            <v>0</v>
          </cell>
          <cell r="I2156">
            <v>0</v>
          </cell>
          <cell r="M2156">
            <v>325.74</v>
          </cell>
          <cell r="N2156">
            <v>0</v>
          </cell>
        </row>
        <row r="2157">
          <cell r="C2157">
            <v>0</v>
          </cell>
          <cell r="D2157">
            <v>0</v>
          </cell>
          <cell r="F2157">
            <v>0</v>
          </cell>
          <cell r="G2157">
            <v>0</v>
          </cell>
          <cell r="H2157">
            <v>0</v>
          </cell>
          <cell r="I2157">
            <v>0</v>
          </cell>
          <cell r="M2157">
            <v>325.74</v>
          </cell>
          <cell r="N2157">
            <v>0</v>
          </cell>
        </row>
        <row r="2158">
          <cell r="C2158">
            <v>0</v>
          </cell>
          <cell r="D2158">
            <v>0</v>
          </cell>
          <cell r="F2158">
            <v>0</v>
          </cell>
          <cell r="G2158">
            <v>0</v>
          </cell>
          <cell r="H2158">
            <v>0</v>
          </cell>
          <cell r="I2158">
            <v>0</v>
          </cell>
          <cell r="M2158">
            <v>325.74</v>
          </cell>
          <cell r="N2158">
            <v>0</v>
          </cell>
        </row>
        <row r="2159">
          <cell r="C2159">
            <v>0</v>
          </cell>
          <cell r="D2159">
            <v>0</v>
          </cell>
          <cell r="F2159">
            <v>0</v>
          </cell>
          <cell r="G2159">
            <v>0</v>
          </cell>
          <cell r="H2159">
            <v>0</v>
          </cell>
          <cell r="I2159">
            <v>0</v>
          </cell>
          <cell r="M2159">
            <v>325.74</v>
          </cell>
          <cell r="N2159">
            <v>0</v>
          </cell>
        </row>
        <row r="2160">
          <cell r="C2160">
            <v>0</v>
          </cell>
          <cell r="D2160">
            <v>0</v>
          </cell>
          <cell r="F2160">
            <v>0</v>
          </cell>
          <cell r="G2160">
            <v>0</v>
          </cell>
          <cell r="H2160">
            <v>0</v>
          </cell>
          <cell r="I2160">
            <v>0</v>
          </cell>
          <cell r="M2160">
            <v>325.74</v>
          </cell>
          <cell r="N2160">
            <v>0</v>
          </cell>
        </row>
        <row r="2161">
          <cell r="C2161">
            <v>0</v>
          </cell>
          <cell r="D2161">
            <v>0</v>
          </cell>
          <cell r="F2161">
            <v>0</v>
          </cell>
          <cell r="G2161">
            <v>0</v>
          </cell>
          <cell r="H2161">
            <v>0</v>
          </cell>
          <cell r="I2161">
            <v>0</v>
          </cell>
          <cell r="M2161">
            <v>325.74</v>
          </cell>
          <cell r="N2161">
            <v>0</v>
          </cell>
        </row>
        <row r="2162">
          <cell r="C2162">
            <v>0</v>
          </cell>
          <cell r="D2162">
            <v>0</v>
          </cell>
          <cell r="F2162">
            <v>0</v>
          </cell>
          <cell r="G2162">
            <v>0</v>
          </cell>
          <cell r="H2162">
            <v>0</v>
          </cell>
          <cell r="I2162">
            <v>0</v>
          </cell>
          <cell r="M2162">
            <v>325.74</v>
          </cell>
          <cell r="N2162">
            <v>0</v>
          </cell>
        </row>
        <row r="2163">
          <cell r="C2163">
            <v>0</v>
          </cell>
          <cell r="D2163">
            <v>0</v>
          </cell>
          <cell r="F2163">
            <v>0</v>
          </cell>
          <cell r="G2163">
            <v>0</v>
          </cell>
          <cell r="H2163">
            <v>0</v>
          </cell>
          <cell r="I2163">
            <v>0</v>
          </cell>
          <cell r="M2163">
            <v>325.74</v>
          </cell>
          <cell r="N2163">
            <v>0</v>
          </cell>
        </row>
        <row r="2164">
          <cell r="C2164">
            <v>0</v>
          </cell>
          <cell r="D2164">
            <v>0</v>
          </cell>
          <cell r="F2164">
            <v>0</v>
          </cell>
          <cell r="G2164">
            <v>0</v>
          </cell>
          <cell r="H2164">
            <v>0</v>
          </cell>
          <cell r="I2164">
            <v>0</v>
          </cell>
          <cell r="M2164">
            <v>325.74</v>
          </cell>
          <cell r="N2164">
            <v>0</v>
          </cell>
        </row>
        <row r="2165">
          <cell r="C2165">
            <v>0</v>
          </cell>
          <cell r="D2165">
            <v>0</v>
          </cell>
          <cell r="F2165">
            <v>0</v>
          </cell>
          <cell r="G2165">
            <v>0</v>
          </cell>
          <cell r="H2165">
            <v>0</v>
          </cell>
          <cell r="I2165">
            <v>0</v>
          </cell>
          <cell r="M2165">
            <v>325.74</v>
          </cell>
          <cell r="N2165">
            <v>0</v>
          </cell>
        </row>
        <row r="2166">
          <cell r="C2166">
            <v>0</v>
          </cell>
          <cell r="D2166">
            <v>0</v>
          </cell>
          <cell r="F2166">
            <v>0</v>
          </cell>
          <cell r="G2166">
            <v>0</v>
          </cell>
          <cell r="H2166">
            <v>0</v>
          </cell>
          <cell r="I2166">
            <v>0</v>
          </cell>
          <cell r="M2166">
            <v>325.74</v>
          </cell>
          <cell r="N2166">
            <v>0</v>
          </cell>
        </row>
        <row r="2167">
          <cell r="C2167" t="str">
            <v xml:space="preserve">TOTAL </v>
          </cell>
          <cell r="I2167">
            <v>221.91000000000003</v>
          </cell>
        </row>
        <row r="2168">
          <cell r="C2168" t="str">
            <v>BDI %</v>
          </cell>
          <cell r="H2168">
            <v>0</v>
          </cell>
          <cell r="I2168">
            <v>0</v>
          </cell>
        </row>
        <row r="2169">
          <cell r="A2169">
            <v>80</v>
          </cell>
          <cell r="C2169" t="str">
            <v>TOTAL DO SERVIÇO</v>
          </cell>
          <cell r="I2169">
            <v>221.91000000000003</v>
          </cell>
          <cell r="K2169" t="e">
            <v>#REF!</v>
          </cell>
          <cell r="L2169" t="e">
            <v>#REF!</v>
          </cell>
        </row>
        <row r="2170">
          <cell r="C2170" t="str">
            <v>AGESPISA - AREAIS</v>
          </cell>
        </row>
        <row r="2172">
          <cell r="C2172" t="str">
            <v>COMPOSIÇÃO DE PREÇO UNITÁRIO</v>
          </cell>
        </row>
        <row r="2174">
          <cell r="B2174">
            <v>81</v>
          </cell>
          <cell r="C2174">
            <v>81</v>
          </cell>
          <cell r="D2174" t="str">
            <v>RETIRADA DE PAVIMENTAÇÃO EM PASSEIO CIMENTADO</v>
          </cell>
          <cell r="I2174" t="str">
            <v>M2</v>
          </cell>
          <cell r="K2174">
            <v>5.83</v>
          </cell>
        </row>
        <row r="2176">
          <cell r="C2176" t="str">
            <v>CÓDIGO</v>
          </cell>
          <cell r="D2176" t="str">
            <v>DESCRIÇÃO DO SERVIÇO</v>
          </cell>
          <cell r="F2176" t="str">
            <v>UNIDADE</v>
          </cell>
          <cell r="G2176" t="str">
            <v>COEF.</v>
          </cell>
          <cell r="H2176" t="str">
            <v>PR. UNITÁRIO</v>
          </cell>
          <cell r="I2176" t="str">
            <v>PR. TOTAL</v>
          </cell>
        </row>
        <row r="2177">
          <cell r="C2177" t="str">
            <v>IH0006</v>
          </cell>
          <cell r="D2177" t="str">
            <v>SERVENTE</v>
          </cell>
          <cell r="F2177" t="str">
            <v>H</v>
          </cell>
          <cell r="G2177">
            <v>0.8</v>
          </cell>
          <cell r="H2177">
            <v>4.4723219814241482</v>
          </cell>
          <cell r="I2177">
            <v>3.58</v>
          </cell>
          <cell r="K2177" t="str">
            <v>IH0006</v>
          </cell>
          <cell r="L2177">
            <v>0.8</v>
          </cell>
          <cell r="M2177">
            <v>5.83</v>
          </cell>
          <cell r="N2177">
            <v>4.6640000000000006</v>
          </cell>
        </row>
        <row r="2178">
          <cell r="C2178" t="str">
            <v>IH0074</v>
          </cell>
          <cell r="D2178" t="str">
            <v>PEDREIRO</v>
          </cell>
          <cell r="F2178" t="str">
            <v>H</v>
          </cell>
          <cell r="G2178">
            <v>0.1</v>
          </cell>
          <cell r="H2178">
            <v>6.2786377708978325</v>
          </cell>
          <cell r="I2178">
            <v>0.63</v>
          </cell>
          <cell r="K2178" t="str">
            <v>IH0074</v>
          </cell>
          <cell r="L2178">
            <v>0.1</v>
          </cell>
          <cell r="M2178">
            <v>5.83</v>
          </cell>
          <cell r="N2178">
            <v>0.58300000000000007</v>
          </cell>
        </row>
        <row r="2179">
          <cell r="C2179">
            <v>0</v>
          </cell>
          <cell r="D2179">
            <v>0</v>
          </cell>
          <cell r="F2179">
            <v>0</v>
          </cell>
          <cell r="G2179">
            <v>0</v>
          </cell>
          <cell r="H2179">
            <v>0</v>
          </cell>
          <cell r="I2179">
            <v>0</v>
          </cell>
          <cell r="M2179">
            <v>5.83</v>
          </cell>
          <cell r="N2179">
            <v>0</v>
          </cell>
        </row>
        <row r="2180">
          <cell r="C2180">
            <v>0</v>
          </cell>
          <cell r="D2180">
            <v>0</v>
          </cell>
          <cell r="F2180">
            <v>0</v>
          </cell>
          <cell r="G2180">
            <v>0</v>
          </cell>
          <cell r="H2180">
            <v>0</v>
          </cell>
          <cell r="I2180">
            <v>0</v>
          </cell>
          <cell r="M2180">
            <v>5.83</v>
          </cell>
          <cell r="N2180">
            <v>0</v>
          </cell>
        </row>
        <row r="2181">
          <cell r="C2181">
            <v>0</v>
          </cell>
          <cell r="D2181">
            <v>0</v>
          </cell>
          <cell r="F2181">
            <v>0</v>
          </cell>
          <cell r="G2181">
            <v>0</v>
          </cell>
          <cell r="H2181">
            <v>0</v>
          </cell>
          <cell r="I2181">
            <v>0</v>
          </cell>
          <cell r="M2181">
            <v>5.83</v>
          </cell>
          <cell r="N2181">
            <v>0</v>
          </cell>
        </row>
        <row r="2182">
          <cell r="C2182">
            <v>0</v>
          </cell>
          <cell r="D2182">
            <v>0</v>
          </cell>
          <cell r="F2182">
            <v>0</v>
          </cell>
          <cell r="G2182">
            <v>0</v>
          </cell>
          <cell r="H2182">
            <v>0</v>
          </cell>
          <cell r="I2182">
            <v>0</v>
          </cell>
          <cell r="M2182">
            <v>5.83</v>
          </cell>
          <cell r="N2182">
            <v>0</v>
          </cell>
        </row>
        <row r="2183">
          <cell r="C2183">
            <v>0</v>
          </cell>
          <cell r="D2183">
            <v>0</v>
          </cell>
          <cell r="F2183">
            <v>0</v>
          </cell>
          <cell r="G2183">
            <v>0</v>
          </cell>
          <cell r="H2183">
            <v>0</v>
          </cell>
          <cell r="I2183">
            <v>0</v>
          </cell>
          <cell r="M2183">
            <v>5.83</v>
          </cell>
          <cell r="N2183">
            <v>0</v>
          </cell>
        </row>
        <row r="2184">
          <cell r="C2184">
            <v>0</v>
          </cell>
          <cell r="D2184">
            <v>0</v>
          </cell>
          <cell r="F2184">
            <v>0</v>
          </cell>
          <cell r="G2184">
            <v>0</v>
          </cell>
          <cell r="H2184">
            <v>0</v>
          </cell>
          <cell r="I2184">
            <v>0</v>
          </cell>
          <cell r="M2184">
            <v>5.83</v>
          </cell>
          <cell r="N2184">
            <v>0</v>
          </cell>
        </row>
        <row r="2185">
          <cell r="C2185">
            <v>0</v>
          </cell>
          <cell r="D2185">
            <v>0</v>
          </cell>
          <cell r="F2185">
            <v>0</v>
          </cell>
          <cell r="G2185">
            <v>0</v>
          </cell>
          <cell r="H2185">
            <v>0</v>
          </cell>
          <cell r="I2185">
            <v>0</v>
          </cell>
          <cell r="M2185">
            <v>5.83</v>
          </cell>
          <cell r="N2185">
            <v>0</v>
          </cell>
        </row>
        <row r="2186">
          <cell r="C2186">
            <v>0</v>
          </cell>
          <cell r="D2186">
            <v>0</v>
          </cell>
          <cell r="F2186">
            <v>0</v>
          </cell>
          <cell r="G2186">
            <v>0</v>
          </cell>
          <cell r="H2186">
            <v>0</v>
          </cell>
          <cell r="I2186">
            <v>0</v>
          </cell>
          <cell r="M2186">
            <v>5.83</v>
          </cell>
          <cell r="N2186">
            <v>0</v>
          </cell>
        </row>
        <row r="2187">
          <cell r="C2187">
            <v>0</v>
          </cell>
          <cell r="D2187">
            <v>0</v>
          </cell>
          <cell r="F2187">
            <v>0</v>
          </cell>
          <cell r="G2187">
            <v>0</v>
          </cell>
          <cell r="H2187">
            <v>0</v>
          </cell>
          <cell r="I2187">
            <v>0</v>
          </cell>
          <cell r="M2187">
            <v>5.83</v>
          </cell>
          <cell r="N2187">
            <v>0</v>
          </cell>
        </row>
        <row r="2188">
          <cell r="C2188">
            <v>0</v>
          </cell>
          <cell r="D2188">
            <v>0</v>
          </cell>
          <cell r="F2188">
            <v>0</v>
          </cell>
          <cell r="G2188">
            <v>0</v>
          </cell>
          <cell r="H2188">
            <v>0</v>
          </cell>
          <cell r="I2188">
            <v>0</v>
          </cell>
          <cell r="M2188">
            <v>5.83</v>
          </cell>
          <cell r="N2188">
            <v>0</v>
          </cell>
        </row>
        <row r="2189">
          <cell r="C2189">
            <v>0</v>
          </cell>
          <cell r="D2189">
            <v>0</v>
          </cell>
          <cell r="F2189">
            <v>0</v>
          </cell>
          <cell r="G2189">
            <v>0</v>
          </cell>
          <cell r="H2189">
            <v>0</v>
          </cell>
          <cell r="I2189">
            <v>0</v>
          </cell>
          <cell r="M2189">
            <v>5.83</v>
          </cell>
          <cell r="N2189">
            <v>0</v>
          </cell>
        </row>
        <row r="2190">
          <cell r="C2190">
            <v>0</v>
          </cell>
          <cell r="D2190">
            <v>0</v>
          </cell>
          <cell r="F2190">
            <v>0</v>
          </cell>
          <cell r="G2190">
            <v>0</v>
          </cell>
          <cell r="H2190">
            <v>0</v>
          </cell>
          <cell r="I2190">
            <v>0</v>
          </cell>
          <cell r="M2190">
            <v>5.83</v>
          </cell>
          <cell r="N2190">
            <v>0</v>
          </cell>
        </row>
        <row r="2191">
          <cell r="C2191">
            <v>0</v>
          </cell>
          <cell r="D2191">
            <v>0</v>
          </cell>
          <cell r="F2191">
            <v>0</v>
          </cell>
          <cell r="G2191">
            <v>0</v>
          </cell>
          <cell r="H2191">
            <v>0</v>
          </cell>
          <cell r="I2191">
            <v>0</v>
          </cell>
          <cell r="M2191">
            <v>5.83</v>
          </cell>
          <cell r="N2191">
            <v>0</v>
          </cell>
        </row>
        <row r="2192">
          <cell r="C2192">
            <v>0</v>
          </cell>
          <cell r="D2192">
            <v>0</v>
          </cell>
          <cell r="F2192">
            <v>0</v>
          </cell>
          <cell r="G2192">
            <v>0</v>
          </cell>
          <cell r="H2192">
            <v>0</v>
          </cell>
          <cell r="I2192">
            <v>0</v>
          </cell>
          <cell r="M2192">
            <v>5.83</v>
          </cell>
          <cell r="N2192">
            <v>0</v>
          </cell>
        </row>
        <row r="2193">
          <cell r="C2193">
            <v>0</v>
          </cell>
          <cell r="D2193">
            <v>0</v>
          </cell>
          <cell r="F2193">
            <v>0</v>
          </cell>
          <cell r="G2193">
            <v>0</v>
          </cell>
          <cell r="H2193">
            <v>0</v>
          </cell>
          <cell r="I2193">
            <v>0</v>
          </cell>
          <cell r="M2193">
            <v>5.83</v>
          </cell>
          <cell r="N2193">
            <v>0</v>
          </cell>
        </row>
        <row r="2194">
          <cell r="C2194">
            <v>0</v>
          </cell>
          <cell r="D2194">
            <v>0</v>
          </cell>
          <cell r="F2194">
            <v>0</v>
          </cell>
          <cell r="G2194">
            <v>0</v>
          </cell>
          <cell r="H2194">
            <v>0</v>
          </cell>
          <cell r="I2194">
            <v>0</v>
          </cell>
          <cell r="M2194">
            <v>5.83</v>
          </cell>
          <cell r="N2194">
            <v>0</v>
          </cell>
        </row>
        <row r="2195">
          <cell r="C2195">
            <v>0</v>
          </cell>
          <cell r="D2195">
            <v>0</v>
          </cell>
          <cell r="F2195">
            <v>0</v>
          </cell>
          <cell r="G2195">
            <v>0</v>
          </cell>
          <cell r="H2195">
            <v>0</v>
          </cell>
          <cell r="I2195">
            <v>0</v>
          </cell>
          <cell r="M2195">
            <v>5.83</v>
          </cell>
          <cell r="N2195">
            <v>0</v>
          </cell>
        </row>
        <row r="2196">
          <cell r="C2196">
            <v>0</v>
          </cell>
          <cell r="D2196">
            <v>0</v>
          </cell>
          <cell r="F2196">
            <v>0</v>
          </cell>
          <cell r="G2196">
            <v>0</v>
          </cell>
          <cell r="H2196">
            <v>0</v>
          </cell>
          <cell r="I2196">
            <v>0</v>
          </cell>
          <cell r="M2196">
            <v>5.83</v>
          </cell>
          <cell r="N2196">
            <v>0</v>
          </cell>
        </row>
        <row r="2197">
          <cell r="C2197">
            <v>0</v>
          </cell>
          <cell r="D2197">
            <v>0</v>
          </cell>
          <cell r="F2197">
            <v>0</v>
          </cell>
          <cell r="G2197">
            <v>0</v>
          </cell>
          <cell r="H2197">
            <v>0</v>
          </cell>
          <cell r="I2197">
            <v>0</v>
          </cell>
          <cell r="M2197">
            <v>5.83</v>
          </cell>
          <cell r="N2197">
            <v>0</v>
          </cell>
        </row>
        <row r="2198">
          <cell r="C2198" t="str">
            <v xml:space="preserve">TOTAL </v>
          </cell>
          <cell r="I2198">
            <v>4.21</v>
          </cell>
        </row>
        <row r="2199">
          <cell r="C2199" t="str">
            <v>BDI %</v>
          </cell>
          <cell r="H2199">
            <v>0</v>
          </cell>
          <cell r="I2199">
            <v>0</v>
          </cell>
        </row>
        <row r="2200">
          <cell r="A2200">
            <v>81</v>
          </cell>
          <cell r="C2200" t="str">
            <v>TOTAL DO SERVIÇO</v>
          </cell>
          <cell r="I2200">
            <v>4.21</v>
          </cell>
          <cell r="K2200" t="e">
            <v>#REF!</v>
          </cell>
          <cell r="L2200" t="e">
            <v>#REF!</v>
          </cell>
        </row>
        <row r="2201">
          <cell r="C2201" t="str">
            <v>AGESPISA - AREAIS</v>
          </cell>
        </row>
        <row r="2203">
          <cell r="C2203" t="str">
            <v>COMPOSIÇÃO DE PREÇO UNITÁRIO</v>
          </cell>
        </row>
        <row r="2205">
          <cell r="B2205">
            <v>82</v>
          </cell>
          <cell r="C2205">
            <v>82</v>
          </cell>
          <cell r="D2205" t="str">
            <v>ASSENTAMENTO DE TUBOS E CONEXÕES EM PVC JEI, REDE COLETORA DN 300</v>
          </cell>
          <cell r="I2205" t="str">
            <v>M</v>
          </cell>
          <cell r="K2205">
            <v>4.2</v>
          </cell>
        </row>
        <row r="2207">
          <cell r="C2207" t="str">
            <v>CÓDIGO</v>
          </cell>
          <cell r="D2207" t="str">
            <v>DESCRIÇÃO DO SERVIÇO</v>
          </cell>
          <cell r="F2207" t="str">
            <v>UNIDADE</v>
          </cell>
          <cell r="G2207" t="str">
            <v>COEF.</v>
          </cell>
          <cell r="H2207" t="str">
            <v>PR. UNITÁRIO</v>
          </cell>
          <cell r="I2207" t="str">
            <v>PR. TOTAL</v>
          </cell>
        </row>
        <row r="2208">
          <cell r="C2208" t="str">
            <v>IH0074</v>
          </cell>
          <cell r="D2208" t="str">
            <v>PEDREIRO</v>
          </cell>
          <cell r="F2208" t="str">
            <v>H</v>
          </cell>
          <cell r="G2208">
            <v>0.2</v>
          </cell>
          <cell r="H2208">
            <v>6.2786377708978325</v>
          </cell>
          <cell r="I2208">
            <v>1.26</v>
          </cell>
          <cell r="K2208" t="str">
            <v>IH0074</v>
          </cell>
          <cell r="L2208">
            <v>0.2</v>
          </cell>
          <cell r="M2208">
            <v>4.2</v>
          </cell>
          <cell r="N2208">
            <v>0.84000000000000008</v>
          </cell>
        </row>
        <row r="2209">
          <cell r="C2209" t="str">
            <v>IH0107</v>
          </cell>
          <cell r="D2209" t="str">
            <v>AJUDANTE</v>
          </cell>
          <cell r="F2209" t="str">
            <v>H</v>
          </cell>
          <cell r="G2209">
            <v>0.2</v>
          </cell>
          <cell r="H2209">
            <v>4.4723219814241482</v>
          </cell>
          <cell r="I2209">
            <v>0.89</v>
          </cell>
          <cell r="K2209" t="str">
            <v>IH0107</v>
          </cell>
          <cell r="L2209">
            <v>0.2</v>
          </cell>
          <cell r="M2209">
            <v>4.2</v>
          </cell>
          <cell r="N2209">
            <v>0.84000000000000008</v>
          </cell>
        </row>
        <row r="2210">
          <cell r="C2210" t="str">
            <v>IM3221</v>
          </cell>
          <cell r="D2210" t="str">
            <v>PASTA LUBRIFICANTE</v>
          </cell>
          <cell r="F2210" t="str">
            <v>KG</v>
          </cell>
          <cell r="G2210">
            <v>3.1E-2</v>
          </cell>
          <cell r="H2210">
            <v>9.0500000000000007</v>
          </cell>
          <cell r="I2210">
            <v>0.28000000000000003</v>
          </cell>
          <cell r="K2210" t="str">
            <v>IM3221</v>
          </cell>
          <cell r="L2210">
            <v>3.1E-2</v>
          </cell>
          <cell r="M2210">
            <v>4.2</v>
          </cell>
          <cell r="N2210">
            <v>0.13020000000000001</v>
          </cell>
        </row>
        <row r="2211">
          <cell r="C2211" t="str">
            <v>IN0644</v>
          </cell>
          <cell r="D2211" t="str">
            <v>CAMINH+O COMERC. EQUIP.        C/GUINDASTE (CHP)</v>
          </cell>
          <cell r="F2211" t="str">
            <v>H</v>
          </cell>
          <cell r="G2211">
            <v>2.2000000000000001E-3</v>
          </cell>
          <cell r="H2211">
            <v>71.41</v>
          </cell>
          <cell r="I2211">
            <v>0.16</v>
          </cell>
          <cell r="K2211" t="str">
            <v>IN0644</v>
          </cell>
          <cell r="L2211">
            <v>2.2000000000000001E-3</v>
          </cell>
          <cell r="M2211">
            <v>4.2</v>
          </cell>
          <cell r="N2211">
            <v>9.2400000000000017E-3</v>
          </cell>
        </row>
        <row r="2212">
          <cell r="C2212">
            <v>0</v>
          </cell>
          <cell r="D2212">
            <v>0</v>
          </cell>
          <cell r="F2212">
            <v>0</v>
          </cell>
          <cell r="G2212">
            <v>0</v>
          </cell>
          <cell r="H2212">
            <v>0</v>
          </cell>
          <cell r="I2212">
            <v>0</v>
          </cell>
          <cell r="M2212">
            <v>4.2</v>
          </cell>
          <cell r="N2212">
            <v>0</v>
          </cell>
        </row>
        <row r="2213">
          <cell r="C2213">
            <v>0</v>
          </cell>
          <cell r="D2213">
            <v>0</v>
          </cell>
          <cell r="F2213">
            <v>0</v>
          </cell>
          <cell r="G2213">
            <v>0</v>
          </cell>
          <cell r="H2213">
            <v>0</v>
          </cell>
          <cell r="I2213">
            <v>0</v>
          </cell>
          <cell r="M2213">
            <v>4.2</v>
          </cell>
          <cell r="N2213">
            <v>0</v>
          </cell>
        </row>
        <row r="2214">
          <cell r="C2214">
            <v>0</v>
          </cell>
          <cell r="D2214">
            <v>0</v>
          </cell>
          <cell r="F2214">
            <v>0</v>
          </cell>
          <cell r="G2214">
            <v>0</v>
          </cell>
          <cell r="H2214">
            <v>0</v>
          </cell>
          <cell r="I2214">
            <v>0</v>
          </cell>
          <cell r="M2214">
            <v>4.2</v>
          </cell>
          <cell r="N2214">
            <v>0</v>
          </cell>
        </row>
        <row r="2215">
          <cell r="C2215">
            <v>0</v>
          </cell>
          <cell r="D2215">
            <v>0</v>
          </cell>
          <cell r="F2215">
            <v>0</v>
          </cell>
          <cell r="G2215">
            <v>0</v>
          </cell>
          <cell r="H2215">
            <v>0</v>
          </cell>
          <cell r="I2215">
            <v>0</v>
          </cell>
          <cell r="M2215">
            <v>4.2</v>
          </cell>
          <cell r="N2215">
            <v>0</v>
          </cell>
        </row>
        <row r="2216">
          <cell r="C2216">
            <v>0</v>
          </cell>
          <cell r="D2216">
            <v>0</v>
          </cell>
          <cell r="F2216">
            <v>0</v>
          </cell>
          <cell r="G2216">
            <v>0</v>
          </cell>
          <cell r="H2216">
            <v>0</v>
          </cell>
          <cell r="I2216">
            <v>0</v>
          </cell>
          <cell r="M2216">
            <v>4.2</v>
          </cell>
          <cell r="N2216">
            <v>0</v>
          </cell>
        </row>
        <row r="2217">
          <cell r="C2217">
            <v>0</v>
          </cell>
          <cell r="D2217">
            <v>0</v>
          </cell>
          <cell r="F2217">
            <v>0</v>
          </cell>
          <cell r="G2217">
            <v>0</v>
          </cell>
          <cell r="H2217">
            <v>0</v>
          </cell>
          <cell r="I2217">
            <v>0</v>
          </cell>
          <cell r="M2217">
            <v>4.2</v>
          </cell>
          <cell r="N2217">
            <v>0</v>
          </cell>
        </row>
        <row r="2218">
          <cell r="C2218">
            <v>0</v>
          </cell>
          <cell r="D2218">
            <v>0</v>
          </cell>
          <cell r="F2218">
            <v>0</v>
          </cell>
          <cell r="G2218">
            <v>0</v>
          </cell>
          <cell r="H2218">
            <v>0</v>
          </cell>
          <cell r="I2218">
            <v>0</v>
          </cell>
          <cell r="M2218">
            <v>4.2</v>
          </cell>
          <cell r="N2218">
            <v>0</v>
          </cell>
        </row>
        <row r="2219">
          <cell r="C2219">
            <v>0</v>
          </cell>
          <cell r="D2219">
            <v>0</v>
          </cell>
          <cell r="F2219">
            <v>0</v>
          </cell>
          <cell r="G2219">
            <v>0</v>
          </cell>
          <cell r="H2219">
            <v>0</v>
          </cell>
          <cell r="I2219">
            <v>0</v>
          </cell>
          <cell r="M2219">
            <v>4.2</v>
          </cell>
          <cell r="N2219">
            <v>0</v>
          </cell>
        </row>
        <row r="2220">
          <cell r="C2220">
            <v>0</v>
          </cell>
          <cell r="D2220">
            <v>0</v>
          </cell>
          <cell r="F2220">
            <v>0</v>
          </cell>
          <cell r="G2220">
            <v>0</v>
          </cell>
          <cell r="H2220">
            <v>0</v>
          </cell>
          <cell r="I2220">
            <v>0</v>
          </cell>
          <cell r="M2220">
            <v>4.2</v>
          </cell>
          <cell r="N2220">
            <v>0</v>
          </cell>
        </row>
        <row r="2221">
          <cell r="C2221">
            <v>0</v>
          </cell>
          <cell r="D2221">
            <v>0</v>
          </cell>
          <cell r="F2221">
            <v>0</v>
          </cell>
          <cell r="G2221">
            <v>0</v>
          </cell>
          <cell r="H2221">
            <v>0</v>
          </cell>
          <cell r="I2221">
            <v>0</v>
          </cell>
          <cell r="M2221">
            <v>4.2</v>
          </cell>
          <cell r="N2221">
            <v>0</v>
          </cell>
        </row>
        <row r="2222">
          <cell r="C2222">
            <v>0</v>
          </cell>
          <cell r="D2222">
            <v>0</v>
          </cell>
          <cell r="F2222">
            <v>0</v>
          </cell>
          <cell r="G2222">
            <v>0</v>
          </cell>
          <cell r="H2222">
            <v>0</v>
          </cell>
          <cell r="I2222">
            <v>0</v>
          </cell>
          <cell r="M2222">
            <v>4.2</v>
          </cell>
          <cell r="N2222">
            <v>0</v>
          </cell>
        </row>
        <row r="2223">
          <cell r="C2223">
            <v>0</v>
          </cell>
          <cell r="D2223">
            <v>0</v>
          </cell>
          <cell r="F2223">
            <v>0</v>
          </cell>
          <cell r="G2223">
            <v>0</v>
          </cell>
          <cell r="H2223">
            <v>0</v>
          </cell>
          <cell r="I2223">
            <v>0</v>
          </cell>
          <cell r="M2223">
            <v>4.2</v>
          </cell>
          <cell r="N2223">
            <v>0</v>
          </cell>
        </row>
        <row r="2224">
          <cell r="C2224">
            <v>0</v>
          </cell>
          <cell r="D2224">
            <v>0</v>
          </cell>
          <cell r="F2224">
            <v>0</v>
          </cell>
          <cell r="G2224">
            <v>0</v>
          </cell>
          <cell r="H2224">
            <v>0</v>
          </cell>
          <cell r="I2224">
            <v>0</v>
          </cell>
          <cell r="M2224">
            <v>4.2</v>
          </cell>
          <cell r="N2224">
            <v>0</v>
          </cell>
        </row>
        <row r="2225">
          <cell r="C2225">
            <v>0</v>
          </cell>
          <cell r="D2225">
            <v>0</v>
          </cell>
          <cell r="F2225">
            <v>0</v>
          </cell>
          <cell r="G2225">
            <v>0</v>
          </cell>
          <cell r="H2225">
            <v>0</v>
          </cell>
          <cell r="I2225">
            <v>0</v>
          </cell>
          <cell r="M2225">
            <v>4.2</v>
          </cell>
          <cell r="N2225">
            <v>0</v>
          </cell>
        </row>
        <row r="2226">
          <cell r="C2226">
            <v>0</v>
          </cell>
          <cell r="D2226">
            <v>0</v>
          </cell>
          <cell r="F2226">
            <v>0</v>
          </cell>
          <cell r="G2226">
            <v>0</v>
          </cell>
          <cell r="H2226">
            <v>0</v>
          </cell>
          <cell r="I2226">
            <v>0</v>
          </cell>
          <cell r="M2226">
            <v>4.2</v>
          </cell>
          <cell r="N2226">
            <v>0</v>
          </cell>
        </row>
        <row r="2227">
          <cell r="C2227">
            <v>0</v>
          </cell>
          <cell r="D2227">
            <v>0</v>
          </cell>
          <cell r="F2227">
            <v>0</v>
          </cell>
          <cell r="G2227">
            <v>0</v>
          </cell>
          <cell r="H2227">
            <v>0</v>
          </cell>
          <cell r="I2227">
            <v>0</v>
          </cell>
          <cell r="M2227">
            <v>4.2</v>
          </cell>
          <cell r="N2227">
            <v>0</v>
          </cell>
        </row>
        <row r="2228">
          <cell r="C2228">
            <v>0</v>
          </cell>
          <cell r="D2228">
            <v>0</v>
          </cell>
          <cell r="F2228">
            <v>0</v>
          </cell>
          <cell r="G2228">
            <v>0</v>
          </cell>
          <cell r="H2228">
            <v>0</v>
          </cell>
          <cell r="I2228">
            <v>0</v>
          </cell>
          <cell r="M2228">
            <v>4.2</v>
          </cell>
          <cell r="N2228">
            <v>0</v>
          </cell>
        </row>
        <row r="2229">
          <cell r="C2229" t="str">
            <v xml:space="preserve">TOTAL </v>
          </cell>
          <cell r="I2229">
            <v>2.59</v>
          </cell>
        </row>
        <row r="2230">
          <cell r="C2230" t="str">
            <v>BDI %</v>
          </cell>
          <cell r="H2230">
            <v>0</v>
          </cell>
          <cell r="I2230">
            <v>0</v>
          </cell>
        </row>
        <row r="2231">
          <cell r="A2231">
            <v>82</v>
          </cell>
          <cell r="C2231" t="str">
            <v>TOTAL DO SERVIÇO</v>
          </cell>
          <cell r="I2231">
            <v>2.59</v>
          </cell>
          <cell r="K2231" t="e">
            <v>#REF!</v>
          </cell>
          <cell r="L2231" t="e">
            <v>#REF!</v>
          </cell>
        </row>
        <row r="2232">
          <cell r="C2232" t="str">
            <v>AGESPISA - AREAIS</v>
          </cell>
        </row>
        <row r="2234">
          <cell r="C2234" t="str">
            <v>COMPOSIÇÃO DE PREÇO UNITÁRIO</v>
          </cell>
        </row>
        <row r="2236">
          <cell r="B2236">
            <v>84</v>
          </cell>
          <cell r="C2236">
            <v>84</v>
          </cell>
          <cell r="D2236" t="str">
            <v>PAINEL ELETRICO C/1 SOFT START 3 CV,380V,60Hz</v>
          </cell>
          <cell r="I2236" t="str">
            <v>UN</v>
          </cell>
          <cell r="K2236">
            <v>26325</v>
          </cell>
        </row>
        <row r="2238">
          <cell r="C2238" t="str">
            <v>CÓDIGO</v>
          </cell>
          <cell r="D2238" t="str">
            <v>DESCRIÇÃO DO SERVIÇO</v>
          </cell>
          <cell r="F2238" t="str">
            <v>UNIDADE</v>
          </cell>
          <cell r="G2238" t="str">
            <v>COEF.</v>
          </cell>
          <cell r="H2238" t="str">
            <v>PR. UNITÁRIO</v>
          </cell>
          <cell r="I2238" t="str">
            <v>PR. TOTAL</v>
          </cell>
        </row>
        <row r="2239">
          <cell r="C2239" t="str">
            <v>IM8757</v>
          </cell>
          <cell r="D2239" t="str">
            <v>PAINEL ELETRICO C/1 SOFT START 25CV,380V,60Hz</v>
          </cell>
          <cell r="F2239" t="str">
            <v>UN</v>
          </cell>
          <cell r="G2239">
            <v>1</v>
          </cell>
          <cell r="H2239">
            <v>26500</v>
          </cell>
          <cell r="I2239">
            <v>26500</v>
          </cell>
          <cell r="K2239" t="str">
            <v>IM8757</v>
          </cell>
          <cell r="L2239">
            <v>1</v>
          </cell>
          <cell r="M2239">
            <v>26325</v>
          </cell>
          <cell r="N2239">
            <v>26325</v>
          </cell>
        </row>
        <row r="2240">
          <cell r="C2240">
            <v>0</v>
          </cell>
          <cell r="D2240">
            <v>0</v>
          </cell>
          <cell r="F2240">
            <v>0</v>
          </cell>
          <cell r="G2240">
            <v>0</v>
          </cell>
          <cell r="H2240">
            <v>0</v>
          </cell>
          <cell r="I2240">
            <v>0</v>
          </cell>
          <cell r="M2240">
            <v>26325</v>
          </cell>
          <cell r="N2240">
            <v>0</v>
          </cell>
        </row>
        <row r="2241">
          <cell r="C2241">
            <v>0</v>
          </cell>
          <cell r="D2241">
            <v>0</v>
          </cell>
          <cell r="F2241">
            <v>0</v>
          </cell>
          <cell r="G2241">
            <v>0</v>
          </cell>
          <cell r="H2241">
            <v>0</v>
          </cell>
          <cell r="I2241">
            <v>0</v>
          </cell>
          <cell r="M2241">
            <v>26325</v>
          </cell>
          <cell r="N2241">
            <v>0</v>
          </cell>
        </row>
        <row r="2242">
          <cell r="C2242">
            <v>0</v>
          </cell>
          <cell r="D2242">
            <v>0</v>
          </cell>
          <cell r="F2242">
            <v>0</v>
          </cell>
          <cell r="G2242">
            <v>0</v>
          </cell>
          <cell r="H2242">
            <v>0</v>
          </cell>
          <cell r="I2242">
            <v>0</v>
          </cell>
          <cell r="M2242">
            <v>26325</v>
          </cell>
          <cell r="N2242">
            <v>0</v>
          </cell>
        </row>
        <row r="2243">
          <cell r="C2243">
            <v>0</v>
          </cell>
          <cell r="D2243">
            <v>0</v>
          </cell>
          <cell r="F2243">
            <v>0</v>
          </cell>
          <cell r="G2243">
            <v>0</v>
          </cell>
          <cell r="H2243">
            <v>0</v>
          </cell>
          <cell r="I2243">
            <v>0</v>
          </cell>
          <cell r="M2243">
            <v>26325</v>
          </cell>
          <cell r="N2243">
            <v>0</v>
          </cell>
        </row>
        <row r="2244">
          <cell r="C2244">
            <v>0</v>
          </cell>
          <cell r="D2244">
            <v>0</v>
          </cell>
          <cell r="F2244">
            <v>0</v>
          </cell>
          <cell r="G2244">
            <v>0</v>
          </cell>
          <cell r="H2244">
            <v>0</v>
          </cell>
          <cell r="I2244">
            <v>0</v>
          </cell>
          <cell r="M2244">
            <v>26325</v>
          </cell>
          <cell r="N2244">
            <v>0</v>
          </cell>
        </row>
        <row r="2245">
          <cell r="C2245">
            <v>0</v>
          </cell>
          <cell r="D2245">
            <v>0</v>
          </cell>
          <cell r="F2245">
            <v>0</v>
          </cell>
          <cell r="G2245">
            <v>0</v>
          </cell>
          <cell r="H2245">
            <v>0</v>
          </cell>
          <cell r="I2245">
            <v>0</v>
          </cell>
          <cell r="M2245">
            <v>26325</v>
          </cell>
          <cell r="N2245">
            <v>0</v>
          </cell>
        </row>
        <row r="2246">
          <cell r="C2246">
            <v>0</v>
          </cell>
          <cell r="D2246">
            <v>0</v>
          </cell>
          <cell r="F2246">
            <v>0</v>
          </cell>
          <cell r="G2246">
            <v>0</v>
          </cell>
          <cell r="H2246">
            <v>0</v>
          </cell>
          <cell r="I2246">
            <v>0</v>
          </cell>
          <cell r="M2246">
            <v>26325</v>
          </cell>
          <cell r="N2246">
            <v>0</v>
          </cell>
        </row>
        <row r="2247">
          <cell r="C2247">
            <v>0</v>
          </cell>
          <cell r="D2247">
            <v>0</v>
          </cell>
          <cell r="F2247">
            <v>0</v>
          </cell>
          <cell r="G2247">
            <v>0</v>
          </cell>
          <cell r="H2247">
            <v>0</v>
          </cell>
          <cell r="I2247">
            <v>0</v>
          </cell>
          <cell r="M2247">
            <v>26325</v>
          </cell>
          <cell r="N2247">
            <v>0</v>
          </cell>
        </row>
        <row r="2248">
          <cell r="C2248">
            <v>0</v>
          </cell>
          <cell r="D2248">
            <v>0</v>
          </cell>
          <cell r="F2248">
            <v>0</v>
          </cell>
          <cell r="G2248">
            <v>0</v>
          </cell>
          <cell r="H2248">
            <v>0</v>
          </cell>
          <cell r="I2248">
            <v>0</v>
          </cell>
          <cell r="M2248">
            <v>26325</v>
          </cell>
          <cell r="N2248">
            <v>0</v>
          </cell>
        </row>
        <row r="2249">
          <cell r="C2249">
            <v>0</v>
          </cell>
          <cell r="D2249">
            <v>0</v>
          </cell>
          <cell r="F2249">
            <v>0</v>
          </cell>
          <cell r="G2249">
            <v>0</v>
          </cell>
          <cell r="H2249">
            <v>0</v>
          </cell>
          <cell r="I2249">
            <v>0</v>
          </cell>
          <cell r="M2249">
            <v>26325</v>
          </cell>
          <cell r="N2249">
            <v>0</v>
          </cell>
        </row>
        <row r="2250">
          <cell r="C2250">
            <v>0</v>
          </cell>
          <cell r="D2250">
            <v>0</v>
          </cell>
          <cell r="F2250">
            <v>0</v>
          </cell>
          <cell r="G2250">
            <v>0</v>
          </cell>
          <cell r="H2250">
            <v>0</v>
          </cell>
          <cell r="I2250">
            <v>0</v>
          </cell>
          <cell r="M2250">
            <v>26325</v>
          </cell>
          <cell r="N2250">
            <v>0</v>
          </cell>
        </row>
        <row r="2251">
          <cell r="C2251">
            <v>0</v>
          </cell>
          <cell r="D2251">
            <v>0</v>
          </cell>
          <cell r="F2251">
            <v>0</v>
          </cell>
          <cell r="G2251">
            <v>0</v>
          </cell>
          <cell r="H2251">
            <v>0</v>
          </cell>
          <cell r="I2251">
            <v>0</v>
          </cell>
          <cell r="M2251">
            <v>26325</v>
          </cell>
          <cell r="N2251">
            <v>0</v>
          </cell>
        </row>
        <row r="2252">
          <cell r="C2252">
            <v>0</v>
          </cell>
          <cell r="D2252">
            <v>0</v>
          </cell>
          <cell r="F2252">
            <v>0</v>
          </cell>
          <cell r="G2252">
            <v>0</v>
          </cell>
          <cell r="H2252">
            <v>0</v>
          </cell>
          <cell r="I2252">
            <v>0</v>
          </cell>
          <cell r="M2252">
            <v>26325</v>
          </cell>
          <cell r="N2252">
            <v>0</v>
          </cell>
        </row>
        <row r="2253">
          <cell r="C2253">
            <v>0</v>
          </cell>
          <cell r="D2253">
            <v>0</v>
          </cell>
          <cell r="F2253">
            <v>0</v>
          </cell>
          <cell r="G2253">
            <v>0</v>
          </cell>
          <cell r="H2253">
            <v>0</v>
          </cell>
          <cell r="I2253">
            <v>0</v>
          </cell>
          <cell r="M2253">
            <v>26325</v>
          </cell>
          <cell r="N2253">
            <v>0</v>
          </cell>
        </row>
        <row r="2254">
          <cell r="C2254">
            <v>0</v>
          </cell>
          <cell r="D2254">
            <v>0</v>
          </cell>
          <cell r="F2254">
            <v>0</v>
          </cell>
          <cell r="G2254">
            <v>0</v>
          </cell>
          <cell r="H2254">
            <v>0</v>
          </cell>
          <cell r="I2254">
            <v>0</v>
          </cell>
          <cell r="M2254">
            <v>26325</v>
          </cell>
          <cell r="N2254">
            <v>0</v>
          </cell>
        </row>
        <row r="2255">
          <cell r="C2255">
            <v>0</v>
          </cell>
          <cell r="D2255">
            <v>0</v>
          </cell>
          <cell r="F2255">
            <v>0</v>
          </cell>
          <cell r="G2255">
            <v>0</v>
          </cell>
          <cell r="H2255">
            <v>0</v>
          </cell>
          <cell r="I2255">
            <v>0</v>
          </cell>
          <cell r="M2255">
            <v>26325</v>
          </cell>
          <cell r="N2255">
            <v>0</v>
          </cell>
        </row>
        <row r="2256">
          <cell r="C2256">
            <v>0</v>
          </cell>
          <cell r="D2256">
            <v>0</v>
          </cell>
          <cell r="F2256">
            <v>0</v>
          </cell>
          <cell r="G2256">
            <v>0</v>
          </cell>
          <cell r="H2256">
            <v>0</v>
          </cell>
          <cell r="I2256">
            <v>0</v>
          </cell>
          <cell r="M2256">
            <v>26325</v>
          </cell>
          <cell r="N2256">
            <v>0</v>
          </cell>
        </row>
        <row r="2257">
          <cell r="C2257">
            <v>0</v>
          </cell>
          <cell r="D2257">
            <v>0</v>
          </cell>
          <cell r="F2257">
            <v>0</v>
          </cell>
          <cell r="G2257">
            <v>0</v>
          </cell>
          <cell r="H2257">
            <v>0</v>
          </cell>
          <cell r="I2257">
            <v>0</v>
          </cell>
          <cell r="M2257">
            <v>26325</v>
          </cell>
          <cell r="N2257">
            <v>0</v>
          </cell>
        </row>
        <row r="2258">
          <cell r="C2258">
            <v>0</v>
          </cell>
          <cell r="D2258">
            <v>0</v>
          </cell>
          <cell r="F2258">
            <v>0</v>
          </cell>
          <cell r="G2258">
            <v>0</v>
          </cell>
          <cell r="H2258">
            <v>0</v>
          </cell>
          <cell r="I2258">
            <v>0</v>
          </cell>
          <cell r="M2258">
            <v>26325</v>
          </cell>
          <cell r="N2258">
            <v>0</v>
          </cell>
        </row>
        <row r="2259">
          <cell r="C2259">
            <v>0</v>
          </cell>
          <cell r="D2259">
            <v>0</v>
          </cell>
          <cell r="F2259">
            <v>0</v>
          </cell>
          <cell r="G2259">
            <v>0</v>
          </cell>
          <cell r="H2259">
            <v>0</v>
          </cell>
          <cell r="I2259">
            <v>0</v>
          </cell>
          <cell r="M2259">
            <v>26325</v>
          </cell>
          <cell r="N2259">
            <v>0</v>
          </cell>
        </row>
        <row r="2260">
          <cell r="C2260" t="str">
            <v xml:space="preserve">TOTAL </v>
          </cell>
          <cell r="I2260">
            <v>26500</v>
          </cell>
        </row>
        <row r="2261">
          <cell r="C2261" t="str">
            <v>BDI %</v>
          </cell>
          <cell r="H2261">
            <v>0</v>
          </cell>
          <cell r="I2261">
            <v>0</v>
          </cell>
        </row>
        <row r="2262">
          <cell r="A2262">
            <v>84</v>
          </cell>
          <cell r="C2262" t="str">
            <v>TOTAL DO SERVIÇO</v>
          </cell>
          <cell r="I2262">
            <v>26500</v>
          </cell>
          <cell r="K2262" t="e">
            <v>#REF!</v>
          </cell>
          <cell r="L2262" t="e">
            <v>#REF!</v>
          </cell>
        </row>
        <row r="2263">
          <cell r="C2263" t="str">
            <v>AGESPISA - AREAIS</v>
          </cell>
        </row>
        <row r="2265">
          <cell r="C2265" t="str">
            <v>COMPOSIÇÃO DE PREÇO UNITÁRIO</v>
          </cell>
        </row>
        <row r="2267">
          <cell r="B2267">
            <v>86</v>
          </cell>
          <cell r="C2267">
            <v>86</v>
          </cell>
          <cell r="D2267" t="str">
            <v>ASSENTAMENTO DE TUBOS E CONEXÕES  EM F°F° JGS CL K-7 DN 700</v>
          </cell>
          <cell r="I2267" t="str">
            <v>M</v>
          </cell>
          <cell r="K2267">
            <v>39.69</v>
          </cell>
        </row>
        <row r="2269">
          <cell r="C2269" t="str">
            <v>CÓDIGO</v>
          </cell>
          <cell r="D2269" t="str">
            <v>DESCRIÇÃO DO SERVIÇO</v>
          </cell>
          <cell r="F2269" t="str">
            <v>UNIDADE</v>
          </cell>
          <cell r="G2269" t="str">
            <v>COEF.</v>
          </cell>
          <cell r="H2269" t="str">
            <v>PR. UNITÁRIO</v>
          </cell>
          <cell r="I2269" t="str">
            <v>PR. TOTAL</v>
          </cell>
        </row>
        <row r="2270">
          <cell r="C2270" t="str">
            <v>IE0288</v>
          </cell>
          <cell r="D2270" t="str">
            <v>TALHA TIRFOR 3,2 T (CHP)</v>
          </cell>
          <cell r="F2270" t="str">
            <v>H</v>
          </cell>
          <cell r="G2270">
            <v>0.45</v>
          </cell>
          <cell r="H2270">
            <v>1.86</v>
          </cell>
          <cell r="I2270">
            <v>0.84</v>
          </cell>
          <cell r="K2270" t="str">
            <v>IE0288</v>
          </cell>
          <cell r="L2270">
            <v>0.45</v>
          </cell>
          <cell r="M2270">
            <v>39.69</v>
          </cell>
          <cell r="N2270">
            <v>17.860499999999998</v>
          </cell>
        </row>
        <row r="2271">
          <cell r="C2271" t="str">
            <v>IH0006</v>
          </cell>
          <cell r="D2271" t="str">
            <v>SERVENTE</v>
          </cell>
          <cell r="F2271" t="str">
            <v>H</v>
          </cell>
          <cell r="G2271">
            <v>1.3</v>
          </cell>
          <cell r="H2271">
            <v>4.4723219814241482</v>
          </cell>
          <cell r="I2271">
            <v>5.81</v>
          </cell>
          <cell r="K2271" t="str">
            <v>IH0006</v>
          </cell>
          <cell r="L2271">
            <v>1.3</v>
          </cell>
          <cell r="M2271">
            <v>39.69</v>
          </cell>
          <cell r="N2271">
            <v>51.597000000000001</v>
          </cell>
        </row>
        <row r="2272">
          <cell r="C2272" t="str">
            <v>IH0138</v>
          </cell>
          <cell r="D2272" t="str">
            <v>ENCANADOR</v>
          </cell>
          <cell r="F2272" t="str">
            <v>H</v>
          </cell>
          <cell r="G2272">
            <v>0.6</v>
          </cell>
          <cell r="H2272">
            <v>6.2786377708978325</v>
          </cell>
          <cell r="I2272">
            <v>3.77</v>
          </cell>
          <cell r="K2272" t="str">
            <v>IH0138</v>
          </cell>
          <cell r="L2272">
            <v>0.6</v>
          </cell>
          <cell r="M2272">
            <v>39.69</v>
          </cell>
          <cell r="N2272">
            <v>23.813999999999997</v>
          </cell>
        </row>
        <row r="2273">
          <cell r="C2273" t="str">
            <v>IN0644</v>
          </cell>
          <cell r="D2273" t="str">
            <v>CAMINH+O COMERC. EQUIP.        C/GUINDASTE (CHP)</v>
          </cell>
          <cell r="F2273" t="str">
            <v>H</v>
          </cell>
          <cell r="G2273">
            <v>0.12</v>
          </cell>
          <cell r="H2273">
            <v>71.41</v>
          </cell>
          <cell r="I2273">
            <v>8.57</v>
          </cell>
          <cell r="K2273" t="str">
            <v>IN0644</v>
          </cell>
          <cell r="L2273">
            <v>0.12</v>
          </cell>
          <cell r="M2273">
            <v>39.69</v>
          </cell>
          <cell r="N2273">
            <v>4.7627999999999995</v>
          </cell>
        </row>
        <row r="2274">
          <cell r="C2274" t="str">
            <v>IN0654</v>
          </cell>
          <cell r="D2274" t="str">
            <v>ESCAVADEIRA HIDR-ULICA (CHP)</v>
          </cell>
          <cell r="F2274" t="str">
            <v>H</v>
          </cell>
          <cell r="G2274">
            <v>0.05</v>
          </cell>
          <cell r="H2274">
            <v>124.62374613003095</v>
          </cell>
          <cell r="I2274">
            <v>6.23</v>
          </cell>
          <cell r="K2274" t="str">
            <v>IN0654</v>
          </cell>
          <cell r="L2274">
            <v>0.05</v>
          </cell>
          <cell r="M2274">
            <v>39.69</v>
          </cell>
          <cell r="N2274">
            <v>1.9844999999999999</v>
          </cell>
        </row>
        <row r="2275">
          <cell r="C2275" t="str">
            <v>IH0006</v>
          </cell>
          <cell r="D2275" t="str">
            <v>SERVENTE</v>
          </cell>
          <cell r="F2275" t="str">
            <v>H</v>
          </cell>
          <cell r="G2275">
            <v>0.15</v>
          </cell>
          <cell r="H2275">
            <v>4.4723219814241482</v>
          </cell>
          <cell r="I2275">
            <v>0.67</v>
          </cell>
          <cell r="K2275" t="str">
            <v>IH0006</v>
          </cell>
          <cell r="L2275">
            <v>0.15</v>
          </cell>
          <cell r="M2275">
            <v>39.69</v>
          </cell>
          <cell r="N2275">
            <v>5.9534999999999991</v>
          </cell>
        </row>
        <row r="2276">
          <cell r="C2276">
            <v>0</v>
          </cell>
          <cell r="D2276">
            <v>0</v>
          </cell>
          <cell r="F2276">
            <v>0</v>
          </cell>
          <cell r="G2276">
            <v>0</v>
          </cell>
          <cell r="H2276">
            <v>0</v>
          </cell>
          <cell r="I2276">
            <v>0</v>
          </cell>
          <cell r="M2276">
            <v>39.69</v>
          </cell>
          <cell r="N2276">
            <v>0</v>
          </cell>
        </row>
        <row r="2277">
          <cell r="C2277">
            <v>0</v>
          </cell>
          <cell r="D2277">
            <v>0</v>
          </cell>
          <cell r="F2277">
            <v>0</v>
          </cell>
          <cell r="G2277">
            <v>0</v>
          </cell>
          <cell r="H2277">
            <v>0</v>
          </cell>
          <cell r="I2277">
            <v>0</v>
          </cell>
          <cell r="M2277">
            <v>39.69</v>
          </cell>
          <cell r="N2277">
            <v>0</v>
          </cell>
        </row>
        <row r="2278">
          <cell r="C2278">
            <v>0</v>
          </cell>
          <cell r="D2278">
            <v>0</v>
          </cell>
          <cell r="F2278">
            <v>0</v>
          </cell>
          <cell r="G2278">
            <v>0</v>
          </cell>
          <cell r="H2278">
            <v>0</v>
          </cell>
          <cell r="I2278">
            <v>0</v>
          </cell>
          <cell r="M2278">
            <v>39.69</v>
          </cell>
          <cell r="N2278">
            <v>0</v>
          </cell>
        </row>
        <row r="2279">
          <cell r="C2279">
            <v>0</v>
          </cell>
          <cell r="D2279">
            <v>0</v>
          </cell>
          <cell r="F2279">
            <v>0</v>
          </cell>
          <cell r="G2279">
            <v>0</v>
          </cell>
          <cell r="H2279">
            <v>0</v>
          </cell>
          <cell r="I2279">
            <v>0</v>
          </cell>
          <cell r="M2279">
            <v>39.69</v>
          </cell>
          <cell r="N2279">
            <v>0</v>
          </cell>
        </row>
        <row r="2280">
          <cell r="C2280">
            <v>0</v>
          </cell>
          <cell r="D2280">
            <v>0</v>
          </cell>
          <cell r="F2280">
            <v>0</v>
          </cell>
          <cell r="G2280">
            <v>0</v>
          </cell>
          <cell r="H2280">
            <v>0</v>
          </cell>
          <cell r="I2280">
            <v>0</v>
          </cell>
          <cell r="M2280">
            <v>39.69</v>
          </cell>
          <cell r="N2280">
            <v>0</v>
          </cell>
        </row>
        <row r="2281">
          <cell r="C2281">
            <v>0</v>
          </cell>
          <cell r="D2281">
            <v>0</v>
          </cell>
          <cell r="F2281">
            <v>0</v>
          </cell>
          <cell r="G2281">
            <v>0</v>
          </cell>
          <cell r="H2281">
            <v>0</v>
          </cell>
          <cell r="I2281">
            <v>0</v>
          </cell>
          <cell r="M2281">
            <v>39.69</v>
          </cell>
          <cell r="N2281">
            <v>0</v>
          </cell>
        </row>
        <row r="2282">
          <cell r="C2282">
            <v>0</v>
          </cell>
          <cell r="D2282">
            <v>0</v>
          </cell>
          <cell r="F2282">
            <v>0</v>
          </cell>
          <cell r="G2282">
            <v>0</v>
          </cell>
          <cell r="H2282">
            <v>0</v>
          </cell>
          <cell r="I2282">
            <v>0</v>
          </cell>
          <cell r="M2282">
            <v>39.69</v>
          </cell>
          <cell r="N2282">
            <v>0</v>
          </cell>
        </row>
        <row r="2283">
          <cell r="C2283">
            <v>0</v>
          </cell>
          <cell r="D2283">
            <v>0</v>
          </cell>
          <cell r="F2283">
            <v>0</v>
          </cell>
          <cell r="G2283">
            <v>0</v>
          </cell>
          <cell r="H2283">
            <v>0</v>
          </cell>
          <cell r="I2283">
            <v>0</v>
          </cell>
          <cell r="M2283">
            <v>39.69</v>
          </cell>
          <cell r="N2283">
            <v>0</v>
          </cell>
        </row>
        <row r="2284">
          <cell r="C2284">
            <v>0</v>
          </cell>
          <cell r="D2284">
            <v>0</v>
          </cell>
          <cell r="F2284">
            <v>0</v>
          </cell>
          <cell r="G2284">
            <v>0</v>
          </cell>
          <cell r="H2284">
            <v>0</v>
          </cell>
          <cell r="I2284">
            <v>0</v>
          </cell>
          <cell r="M2284">
            <v>39.69</v>
          </cell>
          <cell r="N2284">
            <v>0</v>
          </cell>
        </row>
        <row r="2285">
          <cell r="C2285">
            <v>0</v>
          </cell>
          <cell r="D2285">
            <v>0</v>
          </cell>
          <cell r="F2285">
            <v>0</v>
          </cell>
          <cell r="G2285">
            <v>0</v>
          </cell>
          <cell r="H2285">
            <v>0</v>
          </cell>
          <cell r="I2285">
            <v>0</v>
          </cell>
          <cell r="M2285">
            <v>39.69</v>
          </cell>
          <cell r="N2285">
            <v>0</v>
          </cell>
        </row>
        <row r="2286">
          <cell r="C2286">
            <v>0</v>
          </cell>
          <cell r="D2286">
            <v>0</v>
          </cell>
          <cell r="F2286">
            <v>0</v>
          </cell>
          <cell r="G2286">
            <v>0</v>
          </cell>
          <cell r="H2286">
            <v>0</v>
          </cell>
          <cell r="I2286">
            <v>0</v>
          </cell>
          <cell r="M2286">
            <v>39.69</v>
          </cell>
          <cell r="N2286">
            <v>0</v>
          </cell>
        </row>
        <row r="2287">
          <cell r="C2287">
            <v>0</v>
          </cell>
          <cell r="D2287">
            <v>0</v>
          </cell>
          <cell r="F2287">
            <v>0</v>
          </cell>
          <cell r="G2287">
            <v>0</v>
          </cell>
          <cell r="H2287">
            <v>0</v>
          </cell>
          <cell r="I2287">
            <v>0</v>
          </cell>
          <cell r="M2287">
            <v>39.69</v>
          </cell>
          <cell r="N2287">
            <v>0</v>
          </cell>
        </row>
        <row r="2288">
          <cell r="C2288">
            <v>0</v>
          </cell>
          <cell r="D2288">
            <v>0</v>
          </cell>
          <cell r="F2288">
            <v>0</v>
          </cell>
          <cell r="G2288">
            <v>0</v>
          </cell>
          <cell r="H2288">
            <v>0</v>
          </cell>
          <cell r="I2288">
            <v>0</v>
          </cell>
          <cell r="M2288">
            <v>39.69</v>
          </cell>
          <cell r="N2288">
            <v>0</v>
          </cell>
        </row>
        <row r="2289">
          <cell r="C2289">
            <v>0</v>
          </cell>
          <cell r="D2289">
            <v>0</v>
          </cell>
          <cell r="F2289">
            <v>0</v>
          </cell>
          <cell r="G2289">
            <v>0</v>
          </cell>
          <cell r="H2289">
            <v>0</v>
          </cell>
          <cell r="I2289">
            <v>0</v>
          </cell>
          <cell r="M2289">
            <v>39.69</v>
          </cell>
          <cell r="N2289">
            <v>0</v>
          </cell>
        </row>
        <row r="2290">
          <cell r="C2290">
            <v>0</v>
          </cell>
          <cell r="D2290">
            <v>0</v>
          </cell>
          <cell r="F2290">
            <v>0</v>
          </cell>
          <cell r="G2290">
            <v>0</v>
          </cell>
          <cell r="H2290">
            <v>0</v>
          </cell>
          <cell r="I2290">
            <v>0</v>
          </cell>
          <cell r="M2290">
            <v>39.69</v>
          </cell>
          <cell r="N2290">
            <v>0</v>
          </cell>
        </row>
        <row r="2291">
          <cell r="C2291" t="str">
            <v xml:space="preserve">TOTAL </v>
          </cell>
          <cell r="I2291">
            <v>25.890000000000004</v>
          </cell>
        </row>
        <row r="2292">
          <cell r="C2292" t="str">
            <v>BDI %</v>
          </cell>
          <cell r="H2292">
            <v>0</v>
          </cell>
          <cell r="I2292">
            <v>0</v>
          </cell>
        </row>
        <row r="2293">
          <cell r="A2293">
            <v>86</v>
          </cell>
          <cell r="C2293" t="str">
            <v>TOTAL DO SERVIÇO</v>
          </cell>
          <cell r="I2293">
            <v>25.890000000000004</v>
          </cell>
          <cell r="K2293" t="e">
            <v>#REF!</v>
          </cell>
          <cell r="L2293" t="e">
            <v>#REF!</v>
          </cell>
        </row>
        <row r="2294">
          <cell r="C2294" t="str">
            <v>AGESPISA - AREAIS</v>
          </cell>
        </row>
        <row r="2296">
          <cell r="C2296" t="str">
            <v>COMPOSIÇÃO DE PREÇO UNITÁRIO</v>
          </cell>
        </row>
        <row r="2298">
          <cell r="B2298">
            <v>87</v>
          </cell>
          <cell r="C2298">
            <v>87</v>
          </cell>
          <cell r="D2298" t="str">
            <v>ESCAVAÇÃO MEC. DE VALAS EM SOLO DE 1ª CAT. COM PROF. DE 4,01M A 6,00M</v>
          </cell>
          <cell r="I2298" t="str">
            <v>M3</v>
          </cell>
          <cell r="K2298">
            <v>11.81</v>
          </cell>
        </row>
        <row r="2300">
          <cell r="C2300" t="str">
            <v>CÓDIGO</v>
          </cell>
          <cell r="D2300" t="str">
            <v>DESCRIÇÃO DO SERVIÇO</v>
          </cell>
          <cell r="F2300" t="str">
            <v>UNIDADE</v>
          </cell>
          <cell r="G2300" t="str">
            <v>COEF.</v>
          </cell>
          <cell r="H2300" t="str">
            <v>PR. UNITÁRIO</v>
          </cell>
          <cell r="I2300" t="str">
            <v>PR. TOTAL</v>
          </cell>
        </row>
        <row r="2301">
          <cell r="C2301" t="str">
            <v>IH0006</v>
          </cell>
          <cell r="D2301" t="str">
            <v>SERVENTE</v>
          </cell>
          <cell r="F2301" t="str">
            <v>H</v>
          </cell>
          <cell r="G2301">
            <v>0.15</v>
          </cell>
          <cell r="H2301">
            <v>4.4723219814241482</v>
          </cell>
          <cell r="I2301">
            <v>0.67</v>
          </cell>
          <cell r="K2301" t="str">
            <v>IH0006</v>
          </cell>
          <cell r="L2301">
            <v>0.15</v>
          </cell>
          <cell r="M2301">
            <v>11.81</v>
          </cell>
          <cell r="N2301">
            <v>1.7715000000000001</v>
          </cell>
        </row>
        <row r="2302">
          <cell r="C2302" t="str">
            <v>IN0654</v>
          </cell>
          <cell r="D2302" t="str">
            <v>ESCAVADEIRA HIDR-ULICA (CHP)</v>
          </cell>
          <cell r="F2302" t="str">
            <v>H</v>
          </cell>
          <cell r="G2302">
            <v>3.3000000000000002E-2</v>
          </cell>
          <cell r="H2302">
            <v>124.62374613003095</v>
          </cell>
          <cell r="I2302">
            <v>4.1100000000000003</v>
          </cell>
          <cell r="K2302" t="str">
            <v>IN0654</v>
          </cell>
          <cell r="L2302">
            <v>3.3000000000000002E-2</v>
          </cell>
          <cell r="M2302">
            <v>11.81</v>
          </cell>
          <cell r="N2302">
            <v>0.38973000000000002</v>
          </cell>
        </row>
        <row r="2303">
          <cell r="C2303">
            <v>0</v>
          </cell>
          <cell r="D2303">
            <v>0</v>
          </cell>
          <cell r="F2303">
            <v>0</v>
          </cell>
          <cell r="G2303">
            <v>0</v>
          </cell>
          <cell r="H2303">
            <v>0</v>
          </cell>
          <cell r="I2303">
            <v>0</v>
          </cell>
          <cell r="M2303">
            <v>11.81</v>
          </cell>
          <cell r="N2303">
            <v>0</v>
          </cell>
        </row>
        <row r="2304">
          <cell r="C2304">
            <v>0</v>
          </cell>
          <cell r="D2304">
            <v>0</v>
          </cell>
          <cell r="F2304">
            <v>0</v>
          </cell>
          <cell r="G2304">
            <v>0</v>
          </cell>
          <cell r="H2304">
            <v>0</v>
          </cell>
          <cell r="I2304">
            <v>0</v>
          </cell>
          <cell r="M2304">
            <v>11.81</v>
          </cell>
          <cell r="N2304">
            <v>0</v>
          </cell>
        </row>
        <row r="2305">
          <cell r="C2305">
            <v>0</v>
          </cell>
          <cell r="D2305">
            <v>0</v>
          </cell>
          <cell r="F2305">
            <v>0</v>
          </cell>
          <cell r="G2305">
            <v>0</v>
          </cell>
          <cell r="H2305">
            <v>0</v>
          </cell>
          <cell r="I2305">
            <v>0</v>
          </cell>
          <cell r="M2305">
            <v>11.81</v>
          </cell>
          <cell r="N2305">
            <v>0</v>
          </cell>
        </row>
        <row r="2306">
          <cell r="C2306">
            <v>0</v>
          </cell>
          <cell r="D2306">
            <v>0</v>
          </cell>
          <cell r="F2306">
            <v>0</v>
          </cell>
          <cell r="G2306">
            <v>0</v>
          </cell>
          <cell r="H2306">
            <v>0</v>
          </cell>
          <cell r="I2306">
            <v>0</v>
          </cell>
          <cell r="M2306">
            <v>11.81</v>
          </cell>
          <cell r="N2306">
            <v>0</v>
          </cell>
        </row>
        <row r="2307">
          <cell r="C2307">
            <v>0</v>
          </cell>
          <cell r="D2307">
            <v>0</v>
          </cell>
          <cell r="F2307">
            <v>0</v>
          </cell>
          <cell r="G2307">
            <v>0</v>
          </cell>
          <cell r="H2307">
            <v>0</v>
          </cell>
          <cell r="I2307">
            <v>0</v>
          </cell>
          <cell r="M2307">
            <v>11.81</v>
          </cell>
          <cell r="N2307">
            <v>0</v>
          </cell>
        </row>
        <row r="2308">
          <cell r="C2308">
            <v>0</v>
          </cell>
          <cell r="D2308">
            <v>0</v>
          </cell>
          <cell r="F2308">
            <v>0</v>
          </cell>
          <cell r="G2308">
            <v>0</v>
          </cell>
          <cell r="H2308">
            <v>0</v>
          </cell>
          <cell r="I2308">
            <v>0</v>
          </cell>
          <cell r="M2308">
            <v>11.81</v>
          </cell>
          <cell r="N2308">
            <v>0</v>
          </cell>
        </row>
        <row r="2309">
          <cell r="C2309">
            <v>0</v>
          </cell>
          <cell r="D2309">
            <v>0</v>
          </cell>
          <cell r="F2309">
            <v>0</v>
          </cell>
          <cell r="G2309">
            <v>0</v>
          </cell>
          <cell r="H2309">
            <v>0</v>
          </cell>
          <cell r="I2309">
            <v>0</v>
          </cell>
          <cell r="M2309">
            <v>11.81</v>
          </cell>
          <cell r="N2309">
            <v>0</v>
          </cell>
        </row>
        <row r="2310">
          <cell r="C2310">
            <v>0</v>
          </cell>
          <cell r="D2310">
            <v>0</v>
          </cell>
          <cell r="F2310">
            <v>0</v>
          </cell>
          <cell r="G2310">
            <v>0</v>
          </cell>
          <cell r="H2310">
            <v>0</v>
          </cell>
          <cell r="I2310">
            <v>0</v>
          </cell>
          <cell r="M2310">
            <v>11.81</v>
          </cell>
          <cell r="N2310">
            <v>0</v>
          </cell>
        </row>
        <row r="2311">
          <cell r="C2311">
            <v>0</v>
          </cell>
          <cell r="D2311">
            <v>0</v>
          </cell>
          <cell r="F2311">
            <v>0</v>
          </cell>
          <cell r="G2311">
            <v>0</v>
          </cell>
          <cell r="H2311">
            <v>0</v>
          </cell>
          <cell r="I2311">
            <v>0</v>
          </cell>
          <cell r="M2311">
            <v>11.81</v>
          </cell>
          <cell r="N2311">
            <v>0</v>
          </cell>
        </row>
        <row r="2312">
          <cell r="C2312">
            <v>0</v>
          </cell>
          <cell r="D2312">
            <v>0</v>
          </cell>
          <cell r="F2312">
            <v>0</v>
          </cell>
          <cell r="G2312">
            <v>0</v>
          </cell>
          <cell r="H2312">
            <v>0</v>
          </cell>
          <cell r="I2312">
            <v>0</v>
          </cell>
          <cell r="M2312">
            <v>11.81</v>
          </cell>
          <cell r="N2312">
            <v>0</v>
          </cell>
        </row>
        <row r="2313">
          <cell r="C2313">
            <v>0</v>
          </cell>
          <cell r="D2313">
            <v>0</v>
          </cell>
          <cell r="F2313">
            <v>0</v>
          </cell>
          <cell r="G2313">
            <v>0</v>
          </cell>
          <cell r="H2313">
            <v>0</v>
          </cell>
          <cell r="I2313">
            <v>0</v>
          </cell>
          <cell r="M2313">
            <v>11.81</v>
          </cell>
          <cell r="N2313">
            <v>0</v>
          </cell>
        </row>
        <row r="2314">
          <cell r="C2314">
            <v>0</v>
          </cell>
          <cell r="D2314">
            <v>0</v>
          </cell>
          <cell r="F2314">
            <v>0</v>
          </cell>
          <cell r="G2314">
            <v>0</v>
          </cell>
          <cell r="H2314">
            <v>0</v>
          </cell>
          <cell r="I2314">
            <v>0</v>
          </cell>
          <cell r="M2314">
            <v>11.81</v>
          </cell>
          <cell r="N2314">
            <v>0</v>
          </cell>
        </row>
        <row r="2315">
          <cell r="C2315">
            <v>0</v>
          </cell>
          <cell r="D2315">
            <v>0</v>
          </cell>
          <cell r="F2315">
            <v>0</v>
          </cell>
          <cell r="G2315">
            <v>0</v>
          </cell>
          <cell r="H2315">
            <v>0</v>
          </cell>
          <cell r="I2315">
            <v>0</v>
          </cell>
          <cell r="M2315">
            <v>11.81</v>
          </cell>
          <cell r="N2315">
            <v>0</v>
          </cell>
        </row>
        <row r="2316">
          <cell r="C2316">
            <v>0</v>
          </cell>
          <cell r="D2316">
            <v>0</v>
          </cell>
          <cell r="F2316">
            <v>0</v>
          </cell>
          <cell r="G2316">
            <v>0</v>
          </cell>
          <cell r="H2316">
            <v>0</v>
          </cell>
          <cell r="I2316">
            <v>0</v>
          </cell>
          <cell r="M2316">
            <v>11.81</v>
          </cell>
          <cell r="N2316">
            <v>0</v>
          </cell>
        </row>
        <row r="2317">
          <cell r="C2317">
            <v>0</v>
          </cell>
          <cell r="D2317">
            <v>0</v>
          </cell>
          <cell r="F2317">
            <v>0</v>
          </cell>
          <cell r="G2317">
            <v>0</v>
          </cell>
          <cell r="H2317">
            <v>0</v>
          </cell>
          <cell r="I2317">
            <v>0</v>
          </cell>
          <cell r="M2317">
            <v>11.81</v>
          </cell>
          <cell r="N2317">
            <v>0</v>
          </cell>
        </row>
        <row r="2318">
          <cell r="C2318">
            <v>0</v>
          </cell>
          <cell r="D2318">
            <v>0</v>
          </cell>
          <cell r="F2318">
            <v>0</v>
          </cell>
          <cell r="G2318">
            <v>0</v>
          </cell>
          <cell r="H2318">
            <v>0</v>
          </cell>
          <cell r="I2318">
            <v>0</v>
          </cell>
          <cell r="M2318">
            <v>11.81</v>
          </cell>
          <cell r="N2318">
            <v>0</v>
          </cell>
        </row>
        <row r="2319">
          <cell r="C2319">
            <v>0</v>
          </cell>
          <cell r="D2319">
            <v>0</v>
          </cell>
          <cell r="F2319">
            <v>0</v>
          </cell>
          <cell r="G2319">
            <v>0</v>
          </cell>
          <cell r="H2319">
            <v>0</v>
          </cell>
          <cell r="I2319">
            <v>0</v>
          </cell>
          <cell r="M2319">
            <v>11.81</v>
          </cell>
          <cell r="N2319">
            <v>0</v>
          </cell>
        </row>
        <row r="2320">
          <cell r="C2320">
            <v>0</v>
          </cell>
          <cell r="D2320">
            <v>0</v>
          </cell>
          <cell r="F2320">
            <v>0</v>
          </cell>
          <cell r="G2320">
            <v>0</v>
          </cell>
          <cell r="H2320">
            <v>0</v>
          </cell>
          <cell r="I2320">
            <v>0</v>
          </cell>
          <cell r="M2320">
            <v>11.81</v>
          </cell>
          <cell r="N2320">
            <v>0</v>
          </cell>
        </row>
        <row r="2321">
          <cell r="C2321">
            <v>0</v>
          </cell>
          <cell r="D2321">
            <v>0</v>
          </cell>
          <cell r="F2321">
            <v>0</v>
          </cell>
          <cell r="G2321">
            <v>0</v>
          </cell>
          <cell r="H2321">
            <v>0</v>
          </cell>
          <cell r="I2321">
            <v>0</v>
          </cell>
          <cell r="M2321">
            <v>11.81</v>
          </cell>
          <cell r="N2321">
            <v>0</v>
          </cell>
        </row>
        <row r="2322">
          <cell r="C2322" t="str">
            <v xml:space="preserve">TOTAL </v>
          </cell>
          <cell r="I2322">
            <v>4.78</v>
          </cell>
        </row>
        <row r="2323">
          <cell r="C2323" t="str">
            <v>BDI %</v>
          </cell>
          <cell r="H2323">
            <v>0</v>
          </cell>
          <cell r="I2323">
            <v>0</v>
          </cell>
        </row>
        <row r="2324">
          <cell r="A2324">
            <v>87</v>
          </cell>
          <cell r="C2324" t="str">
            <v>TOTAL DO SERVIÇO</v>
          </cell>
          <cell r="I2324">
            <v>4.78</v>
          </cell>
          <cell r="K2324" t="e">
            <v>#REF!</v>
          </cell>
          <cell r="L2324" t="e">
            <v>#REF!</v>
          </cell>
        </row>
        <row r="2325">
          <cell r="C2325" t="str">
            <v>AGESPISA - AREAIS</v>
          </cell>
        </row>
        <row r="2327">
          <cell r="C2327" t="str">
            <v>COMPOSIÇÃO DE PREÇO UNITÁRIO</v>
          </cell>
        </row>
        <row r="2329">
          <cell r="B2329">
            <v>88</v>
          </cell>
          <cell r="C2329">
            <v>88</v>
          </cell>
          <cell r="D2329" t="str">
            <v>EXECUÇÃO DE SARJETA EM CONCRETO SIMPLES</v>
          </cell>
          <cell r="I2329" t="str">
            <v>M3</v>
          </cell>
          <cell r="K2329">
            <v>443</v>
          </cell>
        </row>
        <row r="2331">
          <cell r="C2331" t="str">
            <v>CÓDIGO</v>
          </cell>
          <cell r="D2331" t="str">
            <v>DESCRIÇÃO DO SERVIÇO</v>
          </cell>
          <cell r="F2331" t="str">
            <v>UNIDADE</v>
          </cell>
          <cell r="G2331" t="str">
            <v>COEF.</v>
          </cell>
          <cell r="H2331" t="str">
            <v>PR. UNITÁRIO</v>
          </cell>
          <cell r="I2331" t="str">
            <v>PR. TOTAL</v>
          </cell>
        </row>
        <row r="2332">
          <cell r="C2332" t="str">
            <v>IH0006</v>
          </cell>
          <cell r="D2332" t="str">
            <v>SERVENTE</v>
          </cell>
          <cell r="F2332" t="str">
            <v>H</v>
          </cell>
          <cell r="G2332">
            <v>5.25</v>
          </cell>
          <cell r="H2332">
            <v>4.4723219814241482</v>
          </cell>
          <cell r="I2332">
            <v>23.48</v>
          </cell>
          <cell r="K2332" t="str">
            <v>IH0006</v>
          </cell>
          <cell r="L2332">
            <v>5.25</v>
          </cell>
          <cell r="M2332">
            <v>443</v>
          </cell>
          <cell r="N2332">
            <v>2325.75</v>
          </cell>
        </row>
        <row r="2333">
          <cell r="C2333" t="str">
            <v>IH0068</v>
          </cell>
          <cell r="D2333" t="str">
            <v>AJUDANTE</v>
          </cell>
          <cell r="F2333" t="str">
            <v>H</v>
          </cell>
          <cell r="G2333">
            <v>0.19500000000000001</v>
          </cell>
          <cell r="H2333">
            <v>4.4723219814241482</v>
          </cell>
          <cell r="I2333">
            <v>0.87</v>
          </cell>
          <cell r="K2333" t="str">
            <v>IH0068</v>
          </cell>
          <cell r="L2333">
            <v>0.19500000000000001</v>
          </cell>
          <cell r="M2333">
            <v>443</v>
          </cell>
          <cell r="N2333">
            <v>86.385000000000005</v>
          </cell>
        </row>
        <row r="2334">
          <cell r="C2334" t="str">
            <v>IH0070</v>
          </cell>
          <cell r="D2334" t="str">
            <v>CARPINTEIRO</v>
          </cell>
          <cell r="F2334" t="str">
            <v>H</v>
          </cell>
          <cell r="G2334">
            <v>0.19500000000000001</v>
          </cell>
          <cell r="H2334">
            <v>6.2786377708978325</v>
          </cell>
          <cell r="I2334">
            <v>1.22</v>
          </cell>
          <cell r="K2334" t="str">
            <v>IH0070</v>
          </cell>
          <cell r="L2334">
            <v>0.19500000000000001</v>
          </cell>
          <cell r="M2334">
            <v>443</v>
          </cell>
          <cell r="N2334">
            <v>86.385000000000005</v>
          </cell>
        </row>
        <row r="2335">
          <cell r="C2335" t="str">
            <v>IH0074</v>
          </cell>
          <cell r="D2335" t="str">
            <v>PEDREIRO</v>
          </cell>
          <cell r="F2335" t="str">
            <v>H</v>
          </cell>
          <cell r="G2335">
            <v>3.15</v>
          </cell>
          <cell r="H2335">
            <v>6.2786377708978325</v>
          </cell>
          <cell r="I2335">
            <v>19.78</v>
          </cell>
          <cell r="K2335" t="str">
            <v>IH0074</v>
          </cell>
          <cell r="L2335">
            <v>3.15</v>
          </cell>
          <cell r="M2335">
            <v>443</v>
          </cell>
          <cell r="N2335">
            <v>1395.45</v>
          </cell>
        </row>
        <row r="2336">
          <cell r="C2336" t="str">
            <v>IM3678</v>
          </cell>
          <cell r="D2336" t="str">
            <v>PREGO (MEDIA DAS BITOLAS)</v>
          </cell>
          <cell r="F2336" t="str">
            <v>KG</v>
          </cell>
          <cell r="G2336">
            <v>0.03</v>
          </cell>
          <cell r="H2336">
            <v>4.8</v>
          </cell>
          <cell r="I2336">
            <v>0.14000000000000001</v>
          </cell>
          <cell r="K2336" t="str">
            <v>IM3678</v>
          </cell>
          <cell r="L2336">
            <v>0.03</v>
          </cell>
          <cell r="M2336">
            <v>443</v>
          </cell>
          <cell r="N2336">
            <v>13.29</v>
          </cell>
        </row>
        <row r="2337">
          <cell r="C2337" t="str">
            <v>IM3679</v>
          </cell>
          <cell r="D2337" t="str">
            <v>TABUA DE PINHO 3a. 1 x 12      (pol.)</v>
          </cell>
          <cell r="F2337" t="str">
            <v>M</v>
          </cell>
          <cell r="G2337">
            <v>0.1071</v>
          </cell>
          <cell r="H2337">
            <v>5.7</v>
          </cell>
          <cell r="I2337">
            <v>0.61</v>
          </cell>
          <cell r="K2337" t="str">
            <v>IM3679</v>
          </cell>
          <cell r="L2337">
            <v>0.1071</v>
          </cell>
          <cell r="M2337">
            <v>443</v>
          </cell>
          <cell r="N2337">
            <v>47.445300000000003</v>
          </cell>
        </row>
        <row r="2338">
          <cell r="C2338" t="str">
            <v>IM3739</v>
          </cell>
          <cell r="D2338" t="str">
            <v>CONCRETO USINADO FCK 20 MPA</v>
          </cell>
          <cell r="F2338" t="str">
            <v>M3</v>
          </cell>
          <cell r="G2338">
            <v>1.0814999999999999</v>
          </cell>
          <cell r="H2338">
            <v>225</v>
          </cell>
          <cell r="I2338">
            <v>243.34</v>
          </cell>
          <cell r="K2338" t="str">
            <v>IM3739</v>
          </cell>
          <cell r="L2338">
            <v>1.0814999999999999</v>
          </cell>
          <cell r="M2338">
            <v>443</v>
          </cell>
          <cell r="N2338">
            <v>479.10449999999997</v>
          </cell>
        </row>
        <row r="2339">
          <cell r="C2339" t="str">
            <v>IM5834</v>
          </cell>
          <cell r="D2339" t="str">
            <v>SARRAFO DE 1"X4"</v>
          </cell>
          <cell r="F2339" t="str">
            <v>M</v>
          </cell>
          <cell r="G2339">
            <v>7.4999999999999997E-2</v>
          </cell>
          <cell r="H2339">
            <v>2</v>
          </cell>
          <cell r="I2339">
            <v>0.15</v>
          </cell>
          <cell r="K2339" t="str">
            <v>IM5834</v>
          </cell>
          <cell r="L2339">
            <v>7.4999999999999997E-2</v>
          </cell>
          <cell r="M2339">
            <v>443</v>
          </cell>
          <cell r="N2339">
            <v>33.225000000000001</v>
          </cell>
        </row>
        <row r="2340">
          <cell r="C2340">
            <v>0</v>
          </cell>
          <cell r="D2340">
            <v>0</v>
          </cell>
          <cell r="F2340">
            <v>0</v>
          </cell>
          <cell r="G2340">
            <v>0</v>
          </cell>
          <cell r="H2340">
            <v>0</v>
          </cell>
          <cell r="I2340">
            <v>0</v>
          </cell>
          <cell r="M2340">
            <v>443</v>
          </cell>
          <cell r="N2340">
            <v>0</v>
          </cell>
        </row>
        <row r="2341">
          <cell r="C2341">
            <v>0</v>
          </cell>
          <cell r="D2341">
            <v>0</v>
          </cell>
          <cell r="F2341">
            <v>0</v>
          </cell>
          <cell r="G2341">
            <v>0</v>
          </cell>
          <cell r="H2341">
            <v>0</v>
          </cell>
          <cell r="I2341">
            <v>0</v>
          </cell>
          <cell r="M2341">
            <v>443</v>
          </cell>
          <cell r="N2341">
            <v>0</v>
          </cell>
        </row>
        <row r="2342">
          <cell r="C2342">
            <v>0</v>
          </cell>
          <cell r="D2342">
            <v>0</v>
          </cell>
          <cell r="F2342">
            <v>0</v>
          </cell>
          <cell r="G2342">
            <v>0</v>
          </cell>
          <cell r="H2342">
            <v>0</v>
          </cell>
          <cell r="I2342">
            <v>0</v>
          </cell>
          <cell r="M2342">
            <v>443</v>
          </cell>
          <cell r="N2342">
            <v>0</v>
          </cell>
        </row>
        <row r="2343">
          <cell r="C2343">
            <v>0</v>
          </cell>
          <cell r="D2343">
            <v>0</v>
          </cell>
          <cell r="F2343">
            <v>0</v>
          </cell>
          <cell r="G2343">
            <v>0</v>
          </cell>
          <cell r="H2343">
            <v>0</v>
          </cell>
          <cell r="I2343">
            <v>0</v>
          </cell>
          <cell r="M2343">
            <v>443</v>
          </cell>
          <cell r="N2343">
            <v>0</v>
          </cell>
        </row>
        <row r="2344">
          <cell r="C2344">
            <v>0</v>
          </cell>
          <cell r="D2344">
            <v>0</v>
          </cell>
          <cell r="F2344">
            <v>0</v>
          </cell>
          <cell r="G2344">
            <v>0</v>
          </cell>
          <cell r="H2344">
            <v>0</v>
          </cell>
          <cell r="I2344">
            <v>0</v>
          </cell>
          <cell r="M2344">
            <v>443</v>
          </cell>
          <cell r="N2344">
            <v>0</v>
          </cell>
        </row>
        <row r="2345">
          <cell r="C2345">
            <v>0</v>
          </cell>
          <cell r="D2345">
            <v>0</v>
          </cell>
          <cell r="F2345">
            <v>0</v>
          </cell>
          <cell r="G2345">
            <v>0</v>
          </cell>
          <cell r="H2345">
            <v>0</v>
          </cell>
          <cell r="I2345">
            <v>0</v>
          </cell>
          <cell r="M2345">
            <v>443</v>
          </cell>
          <cell r="N2345">
            <v>0</v>
          </cell>
        </row>
        <row r="2346">
          <cell r="C2346">
            <v>0</v>
          </cell>
          <cell r="D2346">
            <v>0</v>
          </cell>
          <cell r="F2346">
            <v>0</v>
          </cell>
          <cell r="G2346">
            <v>0</v>
          </cell>
          <cell r="H2346">
            <v>0</v>
          </cell>
          <cell r="I2346">
            <v>0</v>
          </cell>
          <cell r="M2346">
            <v>443</v>
          </cell>
          <cell r="N2346">
            <v>0</v>
          </cell>
        </row>
        <row r="2347">
          <cell r="C2347">
            <v>0</v>
          </cell>
          <cell r="D2347">
            <v>0</v>
          </cell>
          <cell r="F2347">
            <v>0</v>
          </cell>
          <cell r="G2347">
            <v>0</v>
          </cell>
          <cell r="H2347">
            <v>0</v>
          </cell>
          <cell r="I2347">
            <v>0</v>
          </cell>
          <cell r="M2347">
            <v>443</v>
          </cell>
          <cell r="N2347">
            <v>0</v>
          </cell>
        </row>
        <row r="2348">
          <cell r="C2348">
            <v>0</v>
          </cell>
          <cell r="D2348">
            <v>0</v>
          </cell>
          <cell r="F2348">
            <v>0</v>
          </cell>
          <cell r="G2348">
            <v>0</v>
          </cell>
          <cell r="H2348">
            <v>0</v>
          </cell>
          <cell r="I2348">
            <v>0</v>
          </cell>
          <cell r="M2348">
            <v>443</v>
          </cell>
          <cell r="N2348">
            <v>0</v>
          </cell>
        </row>
        <row r="2349">
          <cell r="C2349">
            <v>0</v>
          </cell>
          <cell r="D2349">
            <v>0</v>
          </cell>
          <cell r="F2349">
            <v>0</v>
          </cell>
          <cell r="G2349">
            <v>0</v>
          </cell>
          <cell r="H2349">
            <v>0</v>
          </cell>
          <cell r="I2349">
            <v>0</v>
          </cell>
          <cell r="M2349">
            <v>443</v>
          </cell>
          <cell r="N2349">
            <v>0</v>
          </cell>
        </row>
        <row r="2350">
          <cell r="C2350">
            <v>0</v>
          </cell>
          <cell r="D2350">
            <v>0</v>
          </cell>
          <cell r="F2350">
            <v>0</v>
          </cell>
          <cell r="G2350">
            <v>0</v>
          </cell>
          <cell r="H2350">
            <v>0</v>
          </cell>
          <cell r="I2350">
            <v>0</v>
          </cell>
          <cell r="M2350">
            <v>443</v>
          </cell>
          <cell r="N2350">
            <v>0</v>
          </cell>
        </row>
        <row r="2351">
          <cell r="C2351">
            <v>0</v>
          </cell>
          <cell r="D2351">
            <v>0</v>
          </cell>
          <cell r="F2351">
            <v>0</v>
          </cell>
          <cell r="G2351">
            <v>0</v>
          </cell>
          <cell r="H2351">
            <v>0</v>
          </cell>
          <cell r="I2351">
            <v>0</v>
          </cell>
          <cell r="M2351">
            <v>443</v>
          </cell>
          <cell r="N2351">
            <v>0</v>
          </cell>
        </row>
        <row r="2352">
          <cell r="C2352">
            <v>0</v>
          </cell>
          <cell r="D2352">
            <v>0</v>
          </cell>
          <cell r="F2352">
            <v>0</v>
          </cell>
          <cell r="G2352">
            <v>0</v>
          </cell>
          <cell r="H2352">
            <v>0</v>
          </cell>
          <cell r="I2352">
            <v>0</v>
          </cell>
          <cell r="M2352">
            <v>443</v>
          </cell>
          <cell r="N2352">
            <v>0</v>
          </cell>
        </row>
        <row r="2353">
          <cell r="C2353" t="str">
            <v xml:space="preserve">TOTAL </v>
          </cell>
          <cell r="I2353">
            <v>289.58999999999997</v>
          </cell>
        </row>
        <row r="2354">
          <cell r="C2354" t="str">
            <v>BDI %</v>
          </cell>
          <cell r="H2354">
            <v>0</v>
          </cell>
          <cell r="I2354">
            <v>0</v>
          </cell>
        </row>
        <row r="2355">
          <cell r="A2355">
            <v>88</v>
          </cell>
          <cell r="C2355" t="str">
            <v>TOTAL DO SERVIÇO</v>
          </cell>
          <cell r="I2355">
            <v>289.58999999999997</v>
          </cell>
          <cell r="K2355" t="e">
            <v>#REF!</v>
          </cell>
          <cell r="L2355" t="e">
            <v>#REF!</v>
          </cell>
        </row>
        <row r="2356">
          <cell r="C2356" t="str">
            <v>AGESPISA - AREAIS</v>
          </cell>
        </row>
        <row r="2358">
          <cell r="C2358" t="str">
            <v>COMPOSIÇÃO DE PREÇO UNITÁRIO</v>
          </cell>
        </row>
        <row r="2360">
          <cell r="B2360">
            <v>89</v>
          </cell>
          <cell r="C2360">
            <v>89</v>
          </cell>
          <cell r="D2360" t="str">
            <v>ASSENTAMENTO DE TUBOS E CONEXÕES EM PVC JEI, REDE COLETORA DN 250</v>
          </cell>
          <cell r="I2360" t="str">
            <v>M</v>
          </cell>
          <cell r="K2360">
            <v>3.43</v>
          </cell>
        </row>
        <row r="2362">
          <cell r="C2362" t="str">
            <v>CÓDIGO</v>
          </cell>
          <cell r="D2362" t="str">
            <v>DESCRIÇÃO DO SERVIÇO</v>
          </cell>
          <cell r="F2362" t="str">
            <v>UNIDADE</v>
          </cell>
          <cell r="G2362" t="str">
            <v>COEF.</v>
          </cell>
          <cell r="H2362" t="str">
            <v>PR. UNITÁRIO</v>
          </cell>
          <cell r="I2362" t="str">
            <v>PR. TOTAL</v>
          </cell>
        </row>
        <row r="2363">
          <cell r="C2363" t="str">
            <v>IH0074</v>
          </cell>
          <cell r="D2363" t="str">
            <v>PEDREIRO</v>
          </cell>
          <cell r="F2363" t="str">
            <v>H</v>
          </cell>
          <cell r="G2363">
            <v>0.1</v>
          </cell>
          <cell r="H2363">
            <v>6.2786377708978325</v>
          </cell>
          <cell r="I2363">
            <v>0.63</v>
          </cell>
          <cell r="K2363" t="str">
            <v>IH0074</v>
          </cell>
          <cell r="L2363">
            <v>0.1</v>
          </cell>
          <cell r="M2363">
            <v>3.43</v>
          </cell>
          <cell r="N2363">
            <v>0.34300000000000003</v>
          </cell>
        </row>
        <row r="2364">
          <cell r="C2364" t="str">
            <v>IH0107</v>
          </cell>
          <cell r="D2364" t="str">
            <v>AJUDANTE</v>
          </cell>
          <cell r="F2364" t="str">
            <v>H</v>
          </cell>
          <cell r="G2364">
            <v>0.15</v>
          </cell>
          <cell r="H2364">
            <v>4.4723219814241482</v>
          </cell>
          <cell r="I2364">
            <v>0.67</v>
          </cell>
          <cell r="K2364" t="str">
            <v>IH0107</v>
          </cell>
          <cell r="L2364">
            <v>0.15</v>
          </cell>
          <cell r="M2364">
            <v>3.43</v>
          </cell>
          <cell r="N2364">
            <v>0.51449999999999996</v>
          </cell>
        </row>
        <row r="2365">
          <cell r="C2365" t="str">
            <v>IM3221</v>
          </cell>
          <cell r="D2365" t="str">
            <v>PASTA LUBRIFICANTE</v>
          </cell>
          <cell r="F2365" t="str">
            <v>KG</v>
          </cell>
          <cell r="G2365">
            <v>2.46E-2</v>
          </cell>
          <cell r="H2365">
            <v>9.0500000000000007</v>
          </cell>
          <cell r="I2365">
            <v>0.22</v>
          </cell>
          <cell r="K2365" t="str">
            <v>IM3221</v>
          </cell>
          <cell r="L2365">
            <v>2.46E-2</v>
          </cell>
          <cell r="M2365">
            <v>3.43</v>
          </cell>
          <cell r="N2365">
            <v>8.4378000000000009E-2</v>
          </cell>
        </row>
        <row r="2366">
          <cell r="C2366" t="str">
            <v>IN0644</v>
          </cell>
          <cell r="D2366" t="str">
            <v>CAMINH+O COMERC. EQUIP.        C/GUINDASTE (CHP)</v>
          </cell>
          <cell r="F2366" t="str">
            <v>H</v>
          </cell>
          <cell r="G2366">
            <v>0.01</v>
          </cell>
          <cell r="H2366">
            <v>71.41</v>
          </cell>
          <cell r="I2366">
            <v>0.71</v>
          </cell>
          <cell r="K2366" t="str">
            <v>IN0644</v>
          </cell>
          <cell r="L2366">
            <v>0.01</v>
          </cell>
          <cell r="M2366">
            <v>3.43</v>
          </cell>
          <cell r="N2366">
            <v>3.4300000000000004E-2</v>
          </cell>
        </row>
        <row r="2367">
          <cell r="C2367">
            <v>0</v>
          </cell>
          <cell r="D2367">
            <v>0</v>
          </cell>
          <cell r="F2367">
            <v>0</v>
          </cell>
          <cell r="G2367">
            <v>0</v>
          </cell>
          <cell r="H2367">
            <v>0</v>
          </cell>
          <cell r="I2367">
            <v>0</v>
          </cell>
          <cell r="M2367">
            <v>3.43</v>
          </cell>
          <cell r="N2367">
            <v>0</v>
          </cell>
        </row>
        <row r="2368">
          <cell r="C2368">
            <v>0</v>
          </cell>
          <cell r="D2368">
            <v>0</v>
          </cell>
          <cell r="F2368">
            <v>0</v>
          </cell>
          <cell r="G2368">
            <v>0</v>
          </cell>
          <cell r="H2368">
            <v>0</v>
          </cell>
          <cell r="I2368">
            <v>0</v>
          </cell>
          <cell r="M2368">
            <v>3.43</v>
          </cell>
          <cell r="N2368">
            <v>0</v>
          </cell>
        </row>
        <row r="2369">
          <cell r="C2369">
            <v>0</v>
          </cell>
          <cell r="D2369">
            <v>0</v>
          </cell>
          <cell r="F2369">
            <v>0</v>
          </cell>
          <cell r="G2369">
            <v>0</v>
          </cell>
          <cell r="H2369">
            <v>0</v>
          </cell>
          <cell r="I2369">
            <v>0</v>
          </cell>
          <cell r="M2369">
            <v>3.43</v>
          </cell>
          <cell r="N2369">
            <v>0</v>
          </cell>
        </row>
        <row r="2370">
          <cell r="C2370">
            <v>0</v>
          </cell>
          <cell r="D2370">
            <v>0</v>
          </cell>
          <cell r="F2370">
            <v>0</v>
          </cell>
          <cell r="G2370">
            <v>0</v>
          </cell>
          <cell r="H2370">
            <v>0</v>
          </cell>
          <cell r="I2370">
            <v>0</v>
          </cell>
          <cell r="M2370">
            <v>3.43</v>
          </cell>
          <cell r="N2370">
            <v>0</v>
          </cell>
        </row>
        <row r="2371">
          <cell r="C2371">
            <v>0</v>
          </cell>
          <cell r="D2371">
            <v>0</v>
          </cell>
          <cell r="F2371">
            <v>0</v>
          </cell>
          <cell r="G2371">
            <v>0</v>
          </cell>
          <cell r="H2371">
            <v>0</v>
          </cell>
          <cell r="I2371">
            <v>0</v>
          </cell>
          <cell r="M2371">
            <v>3.43</v>
          </cell>
          <cell r="N2371">
            <v>0</v>
          </cell>
        </row>
        <row r="2372">
          <cell r="C2372">
            <v>0</v>
          </cell>
          <cell r="D2372">
            <v>0</v>
          </cell>
          <cell r="F2372">
            <v>0</v>
          </cell>
          <cell r="G2372">
            <v>0</v>
          </cell>
          <cell r="H2372">
            <v>0</v>
          </cell>
          <cell r="I2372">
            <v>0</v>
          </cell>
          <cell r="M2372">
            <v>3.43</v>
          </cell>
          <cell r="N2372">
            <v>0</v>
          </cell>
        </row>
        <row r="2373">
          <cell r="C2373">
            <v>0</v>
          </cell>
          <cell r="D2373">
            <v>0</v>
          </cell>
          <cell r="F2373">
            <v>0</v>
          </cell>
          <cell r="G2373">
            <v>0</v>
          </cell>
          <cell r="H2373">
            <v>0</v>
          </cell>
          <cell r="I2373">
            <v>0</v>
          </cell>
          <cell r="M2373">
            <v>3.43</v>
          </cell>
          <cell r="N2373">
            <v>0</v>
          </cell>
        </row>
        <row r="2374">
          <cell r="C2374">
            <v>0</v>
          </cell>
          <cell r="D2374">
            <v>0</v>
          </cell>
          <cell r="F2374">
            <v>0</v>
          </cell>
          <cell r="G2374">
            <v>0</v>
          </cell>
          <cell r="H2374">
            <v>0</v>
          </cell>
          <cell r="I2374">
            <v>0</v>
          </cell>
          <cell r="M2374">
            <v>3.43</v>
          </cell>
          <cell r="N2374">
            <v>0</v>
          </cell>
        </row>
        <row r="2375">
          <cell r="C2375">
            <v>0</v>
          </cell>
          <cell r="D2375">
            <v>0</v>
          </cell>
          <cell r="F2375">
            <v>0</v>
          </cell>
          <cell r="G2375">
            <v>0</v>
          </cell>
          <cell r="H2375">
            <v>0</v>
          </cell>
          <cell r="I2375">
            <v>0</v>
          </cell>
          <cell r="M2375">
            <v>3.43</v>
          </cell>
          <cell r="N2375">
            <v>0</v>
          </cell>
        </row>
        <row r="2376">
          <cell r="C2376">
            <v>0</v>
          </cell>
          <cell r="D2376">
            <v>0</v>
          </cell>
          <cell r="F2376">
            <v>0</v>
          </cell>
          <cell r="G2376">
            <v>0</v>
          </cell>
          <cell r="H2376">
            <v>0</v>
          </cell>
          <cell r="I2376">
            <v>0</v>
          </cell>
          <cell r="M2376">
            <v>3.43</v>
          </cell>
          <cell r="N2376">
            <v>0</v>
          </cell>
        </row>
        <row r="2377">
          <cell r="C2377">
            <v>0</v>
          </cell>
          <cell r="D2377">
            <v>0</v>
          </cell>
          <cell r="F2377">
            <v>0</v>
          </cell>
          <cell r="G2377">
            <v>0</v>
          </cell>
          <cell r="H2377">
            <v>0</v>
          </cell>
          <cell r="I2377">
            <v>0</v>
          </cell>
          <cell r="M2377">
            <v>3.43</v>
          </cell>
          <cell r="N2377">
            <v>0</v>
          </cell>
        </row>
        <row r="2378">
          <cell r="C2378">
            <v>0</v>
          </cell>
          <cell r="D2378">
            <v>0</v>
          </cell>
          <cell r="F2378">
            <v>0</v>
          </cell>
          <cell r="G2378">
            <v>0</v>
          </cell>
          <cell r="H2378">
            <v>0</v>
          </cell>
          <cell r="I2378">
            <v>0</v>
          </cell>
          <cell r="M2378">
            <v>3.43</v>
          </cell>
          <cell r="N2378">
            <v>0</v>
          </cell>
        </row>
        <row r="2379">
          <cell r="C2379">
            <v>0</v>
          </cell>
          <cell r="D2379">
            <v>0</v>
          </cell>
          <cell r="F2379">
            <v>0</v>
          </cell>
          <cell r="G2379">
            <v>0</v>
          </cell>
          <cell r="H2379">
            <v>0</v>
          </cell>
          <cell r="I2379">
            <v>0</v>
          </cell>
          <cell r="M2379">
            <v>3.43</v>
          </cell>
          <cell r="N2379">
            <v>0</v>
          </cell>
        </row>
        <row r="2380">
          <cell r="C2380">
            <v>0</v>
          </cell>
          <cell r="D2380">
            <v>0</v>
          </cell>
          <cell r="F2380">
            <v>0</v>
          </cell>
          <cell r="G2380">
            <v>0</v>
          </cell>
          <cell r="H2380">
            <v>0</v>
          </cell>
          <cell r="I2380">
            <v>0</v>
          </cell>
          <cell r="M2380">
            <v>3.43</v>
          </cell>
          <cell r="N2380">
            <v>0</v>
          </cell>
        </row>
        <row r="2381">
          <cell r="C2381">
            <v>0</v>
          </cell>
          <cell r="D2381">
            <v>0</v>
          </cell>
          <cell r="F2381">
            <v>0</v>
          </cell>
          <cell r="G2381">
            <v>0</v>
          </cell>
          <cell r="H2381">
            <v>0</v>
          </cell>
          <cell r="I2381">
            <v>0</v>
          </cell>
          <cell r="M2381">
            <v>3.43</v>
          </cell>
          <cell r="N2381">
            <v>0</v>
          </cell>
        </row>
        <row r="2382">
          <cell r="C2382">
            <v>0</v>
          </cell>
          <cell r="D2382">
            <v>0</v>
          </cell>
          <cell r="F2382">
            <v>0</v>
          </cell>
          <cell r="G2382">
            <v>0</v>
          </cell>
          <cell r="H2382">
            <v>0</v>
          </cell>
          <cell r="I2382">
            <v>0</v>
          </cell>
          <cell r="M2382">
            <v>3.43</v>
          </cell>
          <cell r="N2382">
            <v>0</v>
          </cell>
        </row>
        <row r="2383">
          <cell r="C2383">
            <v>0</v>
          </cell>
          <cell r="D2383">
            <v>0</v>
          </cell>
          <cell r="F2383">
            <v>0</v>
          </cell>
          <cell r="G2383">
            <v>0</v>
          </cell>
          <cell r="H2383">
            <v>0</v>
          </cell>
          <cell r="I2383">
            <v>0</v>
          </cell>
          <cell r="M2383">
            <v>3.43</v>
          </cell>
          <cell r="N2383">
            <v>0</v>
          </cell>
        </row>
        <row r="2384">
          <cell r="C2384" t="str">
            <v xml:space="preserve">TOTAL </v>
          </cell>
          <cell r="I2384">
            <v>2.23</v>
          </cell>
        </row>
        <row r="2385">
          <cell r="C2385" t="str">
            <v>BDI %</v>
          </cell>
          <cell r="H2385">
            <v>0</v>
          </cell>
          <cell r="I2385">
            <v>0</v>
          </cell>
        </row>
        <row r="2386">
          <cell r="A2386">
            <v>89</v>
          </cell>
          <cell r="C2386" t="str">
            <v>TOTAL DO SERVIÇO</v>
          </cell>
          <cell r="I2386">
            <v>2.23</v>
          </cell>
          <cell r="K2386" t="e">
            <v>#REF!</v>
          </cell>
          <cell r="L2386" t="e">
            <v>#REF!</v>
          </cell>
        </row>
        <row r="2387">
          <cell r="C2387" t="str">
            <v>AGESPISA - AREAIS</v>
          </cell>
        </row>
        <row r="2389">
          <cell r="C2389" t="str">
            <v>COMPOSIÇÃO DE PREÇO UNITÁRIO</v>
          </cell>
        </row>
        <row r="2391">
          <cell r="B2391">
            <v>90</v>
          </cell>
          <cell r="C2391">
            <v>90</v>
          </cell>
          <cell r="D2391" t="str">
            <v>ASSENTAMENTO DE TUBO CONCRETO ARMADO CLASSE A-3 PB JE NBR-8890 DN 700MM P/ ESG SANITARIO</v>
          </cell>
          <cell r="I2391" t="str">
            <v>M</v>
          </cell>
          <cell r="K2391">
            <v>61.94</v>
          </cell>
        </row>
        <row r="2393">
          <cell r="C2393" t="str">
            <v>CÓDIGO</v>
          </cell>
          <cell r="D2393" t="str">
            <v>DESCRIÇÃO DO SERVIÇO</v>
          </cell>
          <cell r="F2393" t="str">
            <v>UNIDADE</v>
          </cell>
          <cell r="G2393" t="str">
            <v>COEF.</v>
          </cell>
          <cell r="H2393" t="str">
            <v>PR. UNITÁRIO</v>
          </cell>
          <cell r="I2393" t="str">
            <v>PR. TOTAL</v>
          </cell>
        </row>
        <row r="2394">
          <cell r="C2394" t="str">
            <v>CA1100</v>
          </cell>
          <cell r="D2394" t="str">
            <v>CAMINHÃO COM CARROCERIA FIXA E GUINDAUTO PARA IÇAMENTO DE</v>
          </cell>
          <cell r="F2394" t="str">
            <v>H</v>
          </cell>
          <cell r="G2394">
            <v>5.1999999999999998E-2</v>
          </cell>
          <cell r="H2394">
            <v>59.990382043343651</v>
          </cell>
          <cell r="I2394">
            <v>3.12</v>
          </cell>
          <cell r="K2394" t="str">
            <v>CA1100</v>
          </cell>
          <cell r="L2394">
            <v>5.1999999999999998E-2</v>
          </cell>
          <cell r="M2394">
            <v>61.94</v>
          </cell>
          <cell r="N2394">
            <v>3.2208799999999997</v>
          </cell>
        </row>
        <row r="2395">
          <cell r="C2395" t="str">
            <v>IH0006</v>
          </cell>
          <cell r="D2395" t="str">
            <v>SERVENTE</v>
          </cell>
          <cell r="F2395" t="str">
            <v>H</v>
          </cell>
          <cell r="G2395">
            <v>1.5</v>
          </cell>
          <cell r="H2395">
            <v>4.4723219814241482</v>
          </cell>
          <cell r="I2395">
            <v>6.71</v>
          </cell>
          <cell r="K2395" t="str">
            <v>IH0006</v>
          </cell>
          <cell r="L2395">
            <v>1.5</v>
          </cell>
          <cell r="M2395">
            <v>61.94</v>
          </cell>
          <cell r="N2395">
            <v>92.91</v>
          </cell>
        </row>
        <row r="2396">
          <cell r="C2396" t="str">
            <v>IH0074</v>
          </cell>
          <cell r="D2396" t="str">
            <v>PEDREIRO</v>
          </cell>
          <cell r="F2396" t="str">
            <v>H</v>
          </cell>
          <cell r="G2396">
            <v>1.5</v>
          </cell>
          <cell r="H2396">
            <v>6.2786377708978325</v>
          </cell>
          <cell r="I2396">
            <v>9.42</v>
          </cell>
          <cell r="K2396" t="str">
            <v>IH0074</v>
          </cell>
          <cell r="L2396">
            <v>1.5</v>
          </cell>
          <cell r="M2396">
            <v>61.94</v>
          </cell>
          <cell r="N2396">
            <v>92.91</v>
          </cell>
        </row>
        <row r="2397">
          <cell r="C2397" t="str">
            <v>IN0654</v>
          </cell>
          <cell r="D2397" t="str">
            <v>ESCAVADEIRA HIDR-ULICA (CHP)</v>
          </cell>
          <cell r="F2397" t="str">
            <v>H</v>
          </cell>
          <cell r="G2397">
            <v>9.1999999999999998E-2</v>
          </cell>
          <cell r="H2397">
            <v>124.62374613003095</v>
          </cell>
          <cell r="I2397">
            <v>11.47</v>
          </cell>
          <cell r="K2397" t="str">
            <v>IN0654</v>
          </cell>
          <cell r="L2397">
            <v>9.1999999999999998E-2</v>
          </cell>
          <cell r="M2397">
            <v>61.94</v>
          </cell>
          <cell r="N2397">
            <v>5.69848</v>
          </cell>
        </row>
        <row r="2398">
          <cell r="C2398">
            <v>0</v>
          </cell>
          <cell r="D2398">
            <v>0</v>
          </cell>
          <cell r="F2398">
            <v>0</v>
          </cell>
          <cell r="G2398">
            <v>0</v>
          </cell>
          <cell r="H2398">
            <v>0</v>
          </cell>
          <cell r="I2398">
            <v>0</v>
          </cell>
          <cell r="M2398">
            <v>61.94</v>
          </cell>
          <cell r="N2398">
            <v>0</v>
          </cell>
        </row>
        <row r="2399">
          <cell r="C2399">
            <v>0</v>
          </cell>
          <cell r="D2399">
            <v>0</v>
          </cell>
          <cell r="F2399">
            <v>0</v>
          </cell>
          <cell r="G2399">
            <v>0</v>
          </cell>
          <cell r="H2399">
            <v>0</v>
          </cell>
          <cell r="I2399">
            <v>0</v>
          </cell>
          <cell r="M2399">
            <v>61.94</v>
          </cell>
          <cell r="N2399">
            <v>0</v>
          </cell>
        </row>
        <row r="2400">
          <cell r="C2400">
            <v>0</v>
          </cell>
          <cell r="D2400">
            <v>0</v>
          </cell>
          <cell r="F2400">
            <v>0</v>
          </cell>
          <cell r="G2400">
            <v>0</v>
          </cell>
          <cell r="H2400">
            <v>0</v>
          </cell>
          <cell r="I2400">
            <v>0</v>
          </cell>
          <cell r="M2400">
            <v>61.94</v>
          </cell>
          <cell r="N2400">
            <v>0</v>
          </cell>
        </row>
        <row r="2401">
          <cell r="C2401">
            <v>0</v>
          </cell>
          <cell r="D2401">
            <v>0</v>
          </cell>
          <cell r="F2401">
            <v>0</v>
          </cell>
          <cell r="G2401">
            <v>0</v>
          </cell>
          <cell r="H2401">
            <v>0</v>
          </cell>
          <cell r="I2401">
            <v>0</v>
          </cell>
          <cell r="M2401">
            <v>61.94</v>
          </cell>
          <cell r="N2401">
            <v>0</v>
          </cell>
        </row>
        <row r="2402">
          <cell r="C2402">
            <v>0</v>
          </cell>
          <cell r="D2402">
            <v>0</v>
          </cell>
          <cell r="F2402">
            <v>0</v>
          </cell>
          <cell r="G2402">
            <v>0</v>
          </cell>
          <cell r="H2402">
            <v>0</v>
          </cell>
          <cell r="I2402">
            <v>0</v>
          </cell>
          <cell r="M2402">
            <v>61.94</v>
          </cell>
          <cell r="N2402">
            <v>0</v>
          </cell>
        </row>
        <row r="2403">
          <cell r="C2403">
            <v>0</v>
          </cell>
          <cell r="D2403">
            <v>0</v>
          </cell>
          <cell r="F2403">
            <v>0</v>
          </cell>
          <cell r="G2403">
            <v>0</v>
          </cell>
          <cell r="H2403">
            <v>0</v>
          </cell>
          <cell r="I2403">
            <v>0</v>
          </cell>
          <cell r="M2403">
            <v>61.94</v>
          </cell>
          <cell r="N2403">
            <v>0</v>
          </cell>
        </row>
        <row r="2404">
          <cell r="C2404">
            <v>0</v>
          </cell>
          <cell r="D2404">
            <v>0</v>
          </cell>
          <cell r="F2404">
            <v>0</v>
          </cell>
          <cell r="G2404">
            <v>0</v>
          </cell>
          <cell r="H2404">
            <v>0</v>
          </cell>
          <cell r="I2404">
            <v>0</v>
          </cell>
          <cell r="M2404">
            <v>61.94</v>
          </cell>
          <cell r="N2404">
            <v>0</v>
          </cell>
        </row>
        <row r="2405">
          <cell r="C2405">
            <v>0</v>
          </cell>
          <cell r="D2405">
            <v>0</v>
          </cell>
          <cell r="F2405">
            <v>0</v>
          </cell>
          <cell r="G2405">
            <v>0</v>
          </cell>
          <cell r="H2405">
            <v>0</v>
          </cell>
          <cell r="I2405">
            <v>0</v>
          </cell>
          <cell r="M2405">
            <v>61.94</v>
          </cell>
          <cell r="N2405">
            <v>0</v>
          </cell>
        </row>
        <row r="2406">
          <cell r="C2406">
            <v>0</v>
          </cell>
          <cell r="D2406">
            <v>0</v>
          </cell>
          <cell r="F2406">
            <v>0</v>
          </cell>
          <cell r="G2406">
            <v>0</v>
          </cell>
          <cell r="H2406">
            <v>0</v>
          </cell>
          <cell r="I2406">
            <v>0</v>
          </cell>
          <cell r="M2406">
            <v>61.94</v>
          </cell>
          <cell r="N2406">
            <v>0</v>
          </cell>
        </row>
        <row r="2407">
          <cell r="C2407">
            <v>0</v>
          </cell>
          <cell r="D2407">
            <v>0</v>
          </cell>
          <cell r="F2407">
            <v>0</v>
          </cell>
          <cell r="G2407">
            <v>0</v>
          </cell>
          <cell r="H2407">
            <v>0</v>
          </cell>
          <cell r="I2407">
            <v>0</v>
          </cell>
          <cell r="M2407">
            <v>61.94</v>
          </cell>
          <cell r="N2407">
            <v>0</v>
          </cell>
        </row>
        <row r="2408">
          <cell r="C2408">
            <v>0</v>
          </cell>
          <cell r="D2408">
            <v>0</v>
          </cell>
          <cell r="F2408">
            <v>0</v>
          </cell>
          <cell r="G2408">
            <v>0</v>
          </cell>
          <cell r="H2408">
            <v>0</v>
          </cell>
          <cell r="I2408">
            <v>0</v>
          </cell>
          <cell r="M2408">
            <v>61.94</v>
          </cell>
          <cell r="N2408">
            <v>0</v>
          </cell>
        </row>
        <row r="2409">
          <cell r="C2409">
            <v>0</v>
          </cell>
          <cell r="D2409">
            <v>0</v>
          </cell>
          <cell r="F2409">
            <v>0</v>
          </cell>
          <cell r="G2409">
            <v>0</v>
          </cell>
          <cell r="H2409">
            <v>0</v>
          </cell>
          <cell r="I2409">
            <v>0</v>
          </cell>
          <cell r="M2409">
            <v>61.94</v>
          </cell>
          <cell r="N2409">
            <v>0</v>
          </cell>
        </row>
        <row r="2410">
          <cell r="C2410">
            <v>0</v>
          </cell>
          <cell r="D2410">
            <v>0</v>
          </cell>
          <cell r="F2410">
            <v>0</v>
          </cell>
          <cell r="G2410">
            <v>0</v>
          </cell>
          <cell r="H2410">
            <v>0</v>
          </cell>
          <cell r="I2410">
            <v>0</v>
          </cell>
          <cell r="M2410">
            <v>61.94</v>
          </cell>
          <cell r="N2410">
            <v>0</v>
          </cell>
        </row>
        <row r="2411">
          <cell r="C2411">
            <v>0</v>
          </cell>
          <cell r="D2411">
            <v>0</v>
          </cell>
          <cell r="F2411">
            <v>0</v>
          </cell>
          <cell r="G2411">
            <v>0</v>
          </cell>
          <cell r="H2411">
            <v>0</v>
          </cell>
          <cell r="I2411">
            <v>0</v>
          </cell>
          <cell r="M2411">
            <v>61.94</v>
          </cell>
          <cell r="N2411">
            <v>0</v>
          </cell>
        </row>
        <row r="2412">
          <cell r="C2412">
            <v>0</v>
          </cell>
          <cell r="D2412">
            <v>0</v>
          </cell>
          <cell r="F2412">
            <v>0</v>
          </cell>
          <cell r="G2412">
            <v>0</v>
          </cell>
          <cell r="H2412">
            <v>0</v>
          </cell>
          <cell r="I2412">
            <v>0</v>
          </cell>
          <cell r="M2412">
            <v>61.94</v>
          </cell>
          <cell r="N2412">
            <v>0</v>
          </cell>
        </row>
        <row r="2413">
          <cell r="C2413">
            <v>0</v>
          </cell>
          <cell r="D2413">
            <v>0</v>
          </cell>
          <cell r="F2413">
            <v>0</v>
          </cell>
          <cell r="G2413">
            <v>0</v>
          </cell>
          <cell r="H2413">
            <v>0</v>
          </cell>
          <cell r="I2413">
            <v>0</v>
          </cell>
          <cell r="M2413">
            <v>61.94</v>
          </cell>
          <cell r="N2413">
            <v>0</v>
          </cell>
        </row>
        <row r="2414">
          <cell r="C2414">
            <v>0</v>
          </cell>
          <cell r="D2414">
            <v>0</v>
          </cell>
          <cell r="F2414">
            <v>0</v>
          </cell>
          <cell r="G2414">
            <v>0</v>
          </cell>
          <cell r="H2414">
            <v>0</v>
          </cell>
          <cell r="I2414">
            <v>0</v>
          </cell>
          <cell r="M2414">
            <v>61.94</v>
          </cell>
          <cell r="N2414">
            <v>0</v>
          </cell>
        </row>
        <row r="2415">
          <cell r="C2415" t="str">
            <v xml:space="preserve">TOTAL </v>
          </cell>
          <cell r="I2415">
            <v>30.72</v>
          </cell>
        </row>
        <row r="2416">
          <cell r="C2416" t="str">
            <v>BDI %</v>
          </cell>
          <cell r="H2416">
            <v>0</v>
          </cell>
          <cell r="I2416">
            <v>0</v>
          </cell>
        </row>
        <row r="2417">
          <cell r="A2417">
            <v>90</v>
          </cell>
          <cell r="C2417" t="str">
            <v>TOTAL DO SERVIÇO</v>
          </cell>
          <cell r="I2417">
            <v>30.72</v>
          </cell>
          <cell r="K2417" t="e">
            <v>#REF!</v>
          </cell>
          <cell r="L2417" t="e">
            <v>#REF!</v>
          </cell>
        </row>
        <row r="2418">
          <cell r="C2418" t="str">
            <v>AGESPISA - AREAIS</v>
          </cell>
        </row>
        <row r="2420">
          <cell r="C2420" t="str">
            <v>COMPOSIÇÃO DE PREÇO UNITÁRIO</v>
          </cell>
        </row>
        <row r="2422">
          <cell r="B2422">
            <v>92</v>
          </cell>
          <cell r="C2422">
            <v>92</v>
          </cell>
          <cell r="D2422" t="str">
            <v>LASTRO DE BRITA OU SEIXO</v>
          </cell>
          <cell r="I2422" t="str">
            <v>M3</v>
          </cell>
          <cell r="K2422">
            <v>93.73</v>
          </cell>
        </row>
        <row r="2424">
          <cell r="C2424" t="str">
            <v>CÓDIGO</v>
          </cell>
          <cell r="D2424" t="str">
            <v>DESCRIÇÃO DO SERVIÇO</v>
          </cell>
          <cell r="F2424" t="str">
            <v>UNIDADE</v>
          </cell>
          <cell r="G2424" t="str">
            <v>COEF.</v>
          </cell>
          <cell r="H2424" t="str">
            <v>PR. UNITÁRIO</v>
          </cell>
          <cell r="I2424" t="str">
            <v>PR. TOTAL</v>
          </cell>
        </row>
        <row r="2425">
          <cell r="C2425" t="str">
            <v>IE0204</v>
          </cell>
          <cell r="D2425" t="str">
            <v>SOQUETE VIBRATORIO</v>
          </cell>
          <cell r="F2425" t="str">
            <v>H</v>
          </cell>
          <cell r="G2425">
            <v>0.2</v>
          </cell>
          <cell r="H2425">
            <v>3.89</v>
          </cell>
          <cell r="I2425">
            <v>0.78</v>
          </cell>
          <cell r="K2425" t="str">
            <v>IE0204</v>
          </cell>
          <cell r="L2425">
            <v>0.2</v>
          </cell>
          <cell r="M2425">
            <v>93.73</v>
          </cell>
          <cell r="N2425">
            <v>18.746000000000002</v>
          </cell>
        </row>
        <row r="2426">
          <cell r="C2426" t="str">
            <v>IH0006</v>
          </cell>
          <cell r="D2426" t="str">
            <v>SERVENTE</v>
          </cell>
          <cell r="F2426" t="str">
            <v>H</v>
          </cell>
          <cell r="G2426">
            <v>1.5</v>
          </cell>
          <cell r="H2426">
            <v>4.4723219814241482</v>
          </cell>
          <cell r="I2426">
            <v>6.71</v>
          </cell>
          <cell r="K2426" t="str">
            <v>IH0006</v>
          </cell>
          <cell r="L2426">
            <v>1.5</v>
          </cell>
          <cell r="M2426">
            <v>93.73</v>
          </cell>
          <cell r="N2426">
            <v>140.595</v>
          </cell>
        </row>
        <row r="2427">
          <cell r="C2427" t="str">
            <v>IM3728</v>
          </cell>
          <cell r="D2427" t="str">
            <v>BRITA N.2 E 3</v>
          </cell>
          <cell r="F2427" t="str">
            <v>M3</v>
          </cell>
          <cell r="G2427">
            <v>1.155</v>
          </cell>
          <cell r="H2427">
            <v>54</v>
          </cell>
          <cell r="I2427">
            <v>62.37</v>
          </cell>
          <cell r="K2427" t="str">
            <v>IM3728</v>
          </cell>
          <cell r="L2427">
            <v>1.155</v>
          </cell>
          <cell r="M2427">
            <v>93.73</v>
          </cell>
          <cell r="N2427">
            <v>108.25815</v>
          </cell>
        </row>
        <row r="2428">
          <cell r="C2428">
            <v>0</v>
          </cell>
          <cell r="D2428">
            <v>0</v>
          </cell>
          <cell r="F2428">
            <v>0</v>
          </cell>
          <cell r="G2428">
            <v>0</v>
          </cell>
          <cell r="H2428">
            <v>0</v>
          </cell>
          <cell r="I2428">
            <v>0</v>
          </cell>
          <cell r="M2428">
            <v>93.73</v>
          </cell>
          <cell r="N2428">
            <v>0</v>
          </cell>
        </row>
        <row r="2429">
          <cell r="C2429">
            <v>0</v>
          </cell>
          <cell r="D2429">
            <v>0</v>
          </cell>
          <cell r="F2429">
            <v>0</v>
          </cell>
          <cell r="G2429">
            <v>0</v>
          </cell>
          <cell r="H2429">
            <v>0</v>
          </cell>
          <cell r="I2429">
            <v>0</v>
          </cell>
          <cell r="M2429">
            <v>93.73</v>
          </cell>
          <cell r="N2429">
            <v>0</v>
          </cell>
        </row>
        <row r="2430">
          <cell r="C2430">
            <v>0</v>
          </cell>
          <cell r="D2430">
            <v>0</v>
          </cell>
          <cell r="F2430">
            <v>0</v>
          </cell>
          <cell r="G2430">
            <v>0</v>
          </cell>
          <cell r="H2430">
            <v>0</v>
          </cell>
          <cell r="I2430">
            <v>0</v>
          </cell>
          <cell r="M2430">
            <v>93.73</v>
          </cell>
          <cell r="N2430">
            <v>0</v>
          </cell>
        </row>
        <row r="2431">
          <cell r="C2431">
            <v>0</v>
          </cell>
          <cell r="D2431">
            <v>0</v>
          </cell>
          <cell r="F2431">
            <v>0</v>
          </cell>
          <cell r="G2431">
            <v>0</v>
          </cell>
          <cell r="H2431">
            <v>0</v>
          </cell>
          <cell r="I2431">
            <v>0</v>
          </cell>
          <cell r="M2431">
            <v>93.73</v>
          </cell>
          <cell r="N2431">
            <v>0</v>
          </cell>
        </row>
        <row r="2432">
          <cell r="C2432">
            <v>0</v>
          </cell>
          <cell r="D2432">
            <v>0</v>
          </cell>
          <cell r="F2432">
            <v>0</v>
          </cell>
          <cell r="G2432">
            <v>0</v>
          </cell>
          <cell r="H2432">
            <v>0</v>
          </cell>
          <cell r="I2432">
            <v>0</v>
          </cell>
          <cell r="M2432">
            <v>93.73</v>
          </cell>
          <cell r="N2432">
            <v>0</v>
          </cell>
        </row>
        <row r="2433">
          <cell r="C2433">
            <v>0</v>
          </cell>
          <cell r="D2433">
            <v>0</v>
          </cell>
          <cell r="F2433">
            <v>0</v>
          </cell>
          <cell r="G2433">
            <v>0</v>
          </cell>
          <cell r="H2433">
            <v>0</v>
          </cell>
          <cell r="I2433">
            <v>0</v>
          </cell>
          <cell r="M2433">
            <v>93.73</v>
          </cell>
          <cell r="N2433">
            <v>0</v>
          </cell>
        </row>
        <row r="2434">
          <cell r="C2434">
            <v>0</v>
          </cell>
          <cell r="D2434">
            <v>0</v>
          </cell>
          <cell r="F2434">
            <v>0</v>
          </cell>
          <cell r="G2434">
            <v>0</v>
          </cell>
          <cell r="H2434">
            <v>0</v>
          </cell>
          <cell r="I2434">
            <v>0</v>
          </cell>
          <cell r="M2434">
            <v>93.73</v>
          </cell>
          <cell r="N2434">
            <v>0</v>
          </cell>
        </row>
        <row r="2435">
          <cell r="C2435">
            <v>0</v>
          </cell>
          <cell r="D2435">
            <v>0</v>
          </cell>
          <cell r="F2435">
            <v>0</v>
          </cell>
          <cell r="G2435">
            <v>0</v>
          </cell>
          <cell r="H2435">
            <v>0</v>
          </cell>
          <cell r="I2435">
            <v>0</v>
          </cell>
          <cell r="M2435">
            <v>93.73</v>
          </cell>
          <cell r="N2435">
            <v>0</v>
          </cell>
        </row>
        <row r="2436">
          <cell r="C2436">
            <v>0</v>
          </cell>
          <cell r="D2436">
            <v>0</v>
          </cell>
          <cell r="F2436">
            <v>0</v>
          </cell>
          <cell r="G2436">
            <v>0</v>
          </cell>
          <cell r="H2436">
            <v>0</v>
          </cell>
          <cell r="I2436">
            <v>0</v>
          </cell>
          <cell r="M2436">
            <v>93.73</v>
          </cell>
          <cell r="N2436">
            <v>0</v>
          </cell>
        </row>
        <row r="2437">
          <cell r="C2437">
            <v>0</v>
          </cell>
          <cell r="D2437">
            <v>0</v>
          </cell>
          <cell r="F2437">
            <v>0</v>
          </cell>
          <cell r="G2437">
            <v>0</v>
          </cell>
          <cell r="H2437">
            <v>0</v>
          </cell>
          <cell r="I2437">
            <v>0</v>
          </cell>
          <cell r="M2437">
            <v>93.73</v>
          </cell>
          <cell r="N2437">
            <v>0</v>
          </cell>
        </row>
        <row r="2438">
          <cell r="C2438">
            <v>0</v>
          </cell>
          <cell r="D2438">
            <v>0</v>
          </cell>
          <cell r="F2438">
            <v>0</v>
          </cell>
          <cell r="G2438">
            <v>0</v>
          </cell>
          <cell r="H2438">
            <v>0</v>
          </cell>
          <cell r="I2438">
            <v>0</v>
          </cell>
          <cell r="M2438">
            <v>93.73</v>
          </cell>
          <cell r="N2438">
            <v>0</v>
          </cell>
        </row>
        <row r="2439">
          <cell r="C2439">
            <v>0</v>
          </cell>
          <cell r="D2439">
            <v>0</v>
          </cell>
          <cell r="F2439">
            <v>0</v>
          </cell>
          <cell r="G2439">
            <v>0</v>
          </cell>
          <cell r="H2439">
            <v>0</v>
          </cell>
          <cell r="I2439">
            <v>0</v>
          </cell>
          <cell r="M2439">
            <v>93.73</v>
          </cell>
          <cell r="N2439">
            <v>0</v>
          </cell>
        </row>
        <row r="2440">
          <cell r="C2440">
            <v>0</v>
          </cell>
          <cell r="D2440">
            <v>0</v>
          </cell>
          <cell r="F2440">
            <v>0</v>
          </cell>
          <cell r="G2440">
            <v>0</v>
          </cell>
          <cell r="H2440">
            <v>0</v>
          </cell>
          <cell r="I2440">
            <v>0</v>
          </cell>
          <cell r="M2440">
            <v>93.73</v>
          </cell>
          <cell r="N2440">
            <v>0</v>
          </cell>
        </row>
        <row r="2441">
          <cell r="C2441">
            <v>0</v>
          </cell>
          <cell r="D2441">
            <v>0</v>
          </cell>
          <cell r="F2441">
            <v>0</v>
          </cell>
          <cell r="G2441">
            <v>0</v>
          </cell>
          <cell r="H2441">
            <v>0</v>
          </cell>
          <cell r="I2441">
            <v>0</v>
          </cell>
          <cell r="M2441">
            <v>93.73</v>
          </cell>
          <cell r="N2441">
            <v>0</v>
          </cell>
        </row>
        <row r="2442">
          <cell r="C2442">
            <v>0</v>
          </cell>
          <cell r="D2442">
            <v>0</v>
          </cell>
          <cell r="F2442">
            <v>0</v>
          </cell>
          <cell r="G2442">
            <v>0</v>
          </cell>
          <cell r="H2442">
            <v>0</v>
          </cell>
          <cell r="I2442">
            <v>0</v>
          </cell>
          <cell r="M2442">
            <v>93.73</v>
          </cell>
          <cell r="N2442">
            <v>0</v>
          </cell>
        </row>
        <row r="2443">
          <cell r="C2443">
            <v>0</v>
          </cell>
          <cell r="D2443">
            <v>0</v>
          </cell>
          <cell r="F2443">
            <v>0</v>
          </cell>
          <cell r="G2443">
            <v>0</v>
          </cell>
          <cell r="H2443">
            <v>0</v>
          </cell>
          <cell r="I2443">
            <v>0</v>
          </cell>
          <cell r="M2443">
            <v>93.73</v>
          </cell>
          <cell r="N2443">
            <v>0</v>
          </cell>
        </row>
        <row r="2444">
          <cell r="C2444">
            <v>0</v>
          </cell>
          <cell r="D2444">
            <v>0</v>
          </cell>
          <cell r="F2444">
            <v>0</v>
          </cell>
          <cell r="G2444">
            <v>0</v>
          </cell>
          <cell r="H2444">
            <v>0</v>
          </cell>
          <cell r="I2444">
            <v>0</v>
          </cell>
          <cell r="M2444">
            <v>93.73</v>
          </cell>
          <cell r="N2444">
            <v>0</v>
          </cell>
        </row>
        <row r="2445">
          <cell r="C2445">
            <v>0</v>
          </cell>
          <cell r="D2445">
            <v>0</v>
          </cell>
          <cell r="F2445">
            <v>0</v>
          </cell>
          <cell r="G2445">
            <v>0</v>
          </cell>
          <cell r="H2445">
            <v>0</v>
          </cell>
          <cell r="I2445">
            <v>0</v>
          </cell>
          <cell r="M2445">
            <v>93.73</v>
          </cell>
          <cell r="N2445">
            <v>0</v>
          </cell>
        </row>
        <row r="2446">
          <cell r="C2446" t="str">
            <v xml:space="preserve">TOTAL </v>
          </cell>
          <cell r="I2446">
            <v>69.86</v>
          </cell>
        </row>
        <row r="2447">
          <cell r="C2447" t="str">
            <v>BDI %</v>
          </cell>
          <cell r="H2447">
            <v>0</v>
          </cell>
          <cell r="I2447">
            <v>0</v>
          </cell>
        </row>
        <row r="2448">
          <cell r="A2448">
            <v>92</v>
          </cell>
          <cell r="C2448" t="str">
            <v>TOTAL DO SERVIÇO</v>
          </cell>
          <cell r="I2448">
            <v>69.86</v>
          </cell>
          <cell r="K2448" t="e">
            <v>#REF!</v>
          </cell>
          <cell r="L2448" t="e">
            <v>#REF!</v>
          </cell>
        </row>
        <row r="2449">
          <cell r="C2449" t="str">
            <v>AGESPISA - AREAIS</v>
          </cell>
        </row>
        <row r="2451">
          <cell r="C2451" t="str">
            <v>COMPOSIÇÃO DE PREÇO UNITÁRIO</v>
          </cell>
        </row>
        <row r="2453">
          <cell r="B2453">
            <v>94</v>
          </cell>
          <cell r="C2453">
            <v>94</v>
          </cell>
          <cell r="D2453" t="str">
            <v>MEIO FIO</v>
          </cell>
          <cell r="I2453" t="str">
            <v>M</v>
          </cell>
          <cell r="K2453">
            <v>22.23</v>
          </cell>
        </row>
        <row r="2455">
          <cell r="C2455" t="str">
            <v>CÓDIGO</v>
          </cell>
          <cell r="D2455" t="str">
            <v>DESCRIÇÃO DO SERVIÇO</v>
          </cell>
          <cell r="F2455" t="str">
            <v>UNIDADE</v>
          </cell>
          <cell r="G2455" t="str">
            <v>COEF.</v>
          </cell>
          <cell r="H2455" t="str">
            <v>PR. UNITÁRIO</v>
          </cell>
          <cell r="I2455" t="str">
            <v>PR. TOTAL</v>
          </cell>
        </row>
        <row r="2456">
          <cell r="C2456" t="str">
            <v>IH0006</v>
          </cell>
          <cell r="D2456" t="str">
            <v>SERVENTE</v>
          </cell>
          <cell r="F2456" t="str">
            <v>H</v>
          </cell>
          <cell r="G2456">
            <v>0.36</v>
          </cell>
          <cell r="H2456">
            <v>4.4723219814241482</v>
          </cell>
          <cell r="I2456">
            <v>1.61</v>
          </cell>
          <cell r="K2456" t="str">
            <v>IH0006</v>
          </cell>
          <cell r="L2456">
            <v>0.36</v>
          </cell>
          <cell r="M2456">
            <v>22.23</v>
          </cell>
          <cell r="N2456">
            <v>8.0028000000000006</v>
          </cell>
        </row>
        <row r="2457">
          <cell r="C2457" t="str">
            <v>IH0074</v>
          </cell>
          <cell r="D2457" t="str">
            <v>PEDREIRO</v>
          </cell>
          <cell r="F2457" t="str">
            <v>H</v>
          </cell>
          <cell r="G2457">
            <v>0.18</v>
          </cell>
          <cell r="H2457">
            <v>6.2786377708978325</v>
          </cell>
          <cell r="I2457">
            <v>1.1299999999999999</v>
          </cell>
          <cell r="K2457" t="str">
            <v>IH0074</v>
          </cell>
          <cell r="L2457">
            <v>0.18</v>
          </cell>
          <cell r="M2457">
            <v>22.23</v>
          </cell>
          <cell r="N2457">
            <v>4.0014000000000003</v>
          </cell>
        </row>
        <row r="2458">
          <cell r="C2458" t="str">
            <v>IM5059</v>
          </cell>
          <cell r="D2458" t="str">
            <v>MEIO FIO PRE MOLDADO           DIM.=(0,07x0,30x1,00)m</v>
          </cell>
          <cell r="F2458" t="str">
            <v>M</v>
          </cell>
          <cell r="G2458">
            <v>1</v>
          </cell>
          <cell r="H2458">
            <v>11</v>
          </cell>
          <cell r="I2458">
            <v>11</v>
          </cell>
          <cell r="K2458" t="str">
            <v>IM5059</v>
          </cell>
          <cell r="L2458">
            <v>1</v>
          </cell>
          <cell r="M2458">
            <v>22.23</v>
          </cell>
          <cell r="N2458">
            <v>22.23</v>
          </cell>
        </row>
        <row r="2459">
          <cell r="C2459">
            <v>0</v>
          </cell>
          <cell r="D2459">
            <v>0</v>
          </cell>
          <cell r="F2459">
            <v>0</v>
          </cell>
          <cell r="G2459">
            <v>0</v>
          </cell>
          <cell r="H2459">
            <v>0</v>
          </cell>
          <cell r="I2459">
            <v>0</v>
          </cell>
          <cell r="M2459">
            <v>22.23</v>
          </cell>
          <cell r="N2459">
            <v>0</v>
          </cell>
        </row>
        <row r="2460">
          <cell r="C2460">
            <v>0</v>
          </cell>
          <cell r="D2460">
            <v>0</v>
          </cell>
          <cell r="F2460">
            <v>0</v>
          </cell>
          <cell r="G2460">
            <v>0</v>
          </cell>
          <cell r="H2460">
            <v>0</v>
          </cell>
          <cell r="I2460">
            <v>0</v>
          </cell>
          <cell r="M2460">
            <v>22.23</v>
          </cell>
          <cell r="N2460">
            <v>0</v>
          </cell>
        </row>
        <row r="2461">
          <cell r="C2461">
            <v>0</v>
          </cell>
          <cell r="D2461">
            <v>0</v>
          </cell>
          <cell r="F2461">
            <v>0</v>
          </cell>
          <cell r="G2461">
            <v>0</v>
          </cell>
          <cell r="H2461">
            <v>0</v>
          </cell>
          <cell r="I2461">
            <v>0</v>
          </cell>
          <cell r="M2461">
            <v>22.23</v>
          </cell>
          <cell r="N2461">
            <v>0</v>
          </cell>
        </row>
        <row r="2462">
          <cell r="C2462">
            <v>0</v>
          </cell>
          <cell r="D2462">
            <v>0</v>
          </cell>
          <cell r="F2462">
            <v>0</v>
          </cell>
          <cell r="G2462">
            <v>0</v>
          </cell>
          <cell r="H2462">
            <v>0</v>
          </cell>
          <cell r="I2462">
            <v>0</v>
          </cell>
          <cell r="M2462">
            <v>22.23</v>
          </cell>
          <cell r="N2462">
            <v>0</v>
          </cell>
        </row>
        <row r="2463">
          <cell r="C2463">
            <v>0</v>
          </cell>
          <cell r="D2463">
            <v>0</v>
          </cell>
          <cell r="F2463">
            <v>0</v>
          </cell>
          <cell r="G2463">
            <v>0</v>
          </cell>
          <cell r="H2463">
            <v>0</v>
          </cell>
          <cell r="I2463">
            <v>0</v>
          </cell>
          <cell r="M2463">
            <v>22.23</v>
          </cell>
          <cell r="N2463">
            <v>0</v>
          </cell>
        </row>
        <row r="2464">
          <cell r="C2464">
            <v>0</v>
          </cell>
          <cell r="D2464">
            <v>0</v>
          </cell>
          <cell r="F2464">
            <v>0</v>
          </cell>
          <cell r="G2464">
            <v>0</v>
          </cell>
          <cell r="H2464">
            <v>0</v>
          </cell>
          <cell r="I2464">
            <v>0</v>
          </cell>
          <cell r="M2464">
            <v>22.23</v>
          </cell>
          <cell r="N2464">
            <v>0</v>
          </cell>
        </row>
        <row r="2465">
          <cell r="C2465">
            <v>0</v>
          </cell>
          <cell r="D2465">
            <v>0</v>
          </cell>
          <cell r="F2465">
            <v>0</v>
          </cell>
          <cell r="G2465">
            <v>0</v>
          </cell>
          <cell r="H2465">
            <v>0</v>
          </cell>
          <cell r="I2465">
            <v>0</v>
          </cell>
          <cell r="M2465">
            <v>22.23</v>
          </cell>
          <cell r="N2465">
            <v>0</v>
          </cell>
        </row>
        <row r="2466">
          <cell r="C2466">
            <v>0</v>
          </cell>
          <cell r="D2466">
            <v>0</v>
          </cell>
          <cell r="F2466">
            <v>0</v>
          </cell>
          <cell r="G2466">
            <v>0</v>
          </cell>
          <cell r="H2466">
            <v>0</v>
          </cell>
          <cell r="I2466">
            <v>0</v>
          </cell>
          <cell r="M2466">
            <v>22.23</v>
          </cell>
          <cell r="N2466">
            <v>0</v>
          </cell>
        </row>
        <row r="2467">
          <cell r="C2467">
            <v>0</v>
          </cell>
          <cell r="D2467">
            <v>0</v>
          </cell>
          <cell r="F2467">
            <v>0</v>
          </cell>
          <cell r="G2467">
            <v>0</v>
          </cell>
          <cell r="H2467">
            <v>0</v>
          </cell>
          <cell r="I2467">
            <v>0</v>
          </cell>
          <cell r="M2467">
            <v>22.23</v>
          </cell>
          <cell r="N2467">
            <v>0</v>
          </cell>
        </row>
        <row r="2468">
          <cell r="C2468">
            <v>0</v>
          </cell>
          <cell r="D2468">
            <v>0</v>
          </cell>
          <cell r="F2468">
            <v>0</v>
          </cell>
          <cell r="G2468">
            <v>0</v>
          </cell>
          <cell r="H2468">
            <v>0</v>
          </cell>
          <cell r="I2468">
            <v>0</v>
          </cell>
          <cell r="M2468">
            <v>22.23</v>
          </cell>
          <cell r="N2468">
            <v>0</v>
          </cell>
        </row>
        <row r="2469">
          <cell r="C2469">
            <v>0</v>
          </cell>
          <cell r="D2469">
            <v>0</v>
          </cell>
          <cell r="F2469">
            <v>0</v>
          </cell>
          <cell r="G2469">
            <v>0</v>
          </cell>
          <cell r="H2469">
            <v>0</v>
          </cell>
          <cell r="I2469">
            <v>0</v>
          </cell>
          <cell r="M2469">
            <v>22.23</v>
          </cell>
          <cell r="N2469">
            <v>0</v>
          </cell>
        </row>
        <row r="2470">
          <cell r="C2470">
            <v>0</v>
          </cell>
          <cell r="D2470">
            <v>0</v>
          </cell>
          <cell r="F2470">
            <v>0</v>
          </cell>
          <cell r="G2470">
            <v>0</v>
          </cell>
          <cell r="H2470">
            <v>0</v>
          </cell>
          <cell r="I2470">
            <v>0</v>
          </cell>
          <cell r="M2470">
            <v>22.23</v>
          </cell>
          <cell r="N2470">
            <v>0</v>
          </cell>
        </row>
        <row r="2471">
          <cell r="C2471">
            <v>0</v>
          </cell>
          <cell r="D2471">
            <v>0</v>
          </cell>
          <cell r="F2471">
            <v>0</v>
          </cell>
          <cell r="G2471">
            <v>0</v>
          </cell>
          <cell r="H2471">
            <v>0</v>
          </cell>
          <cell r="I2471">
            <v>0</v>
          </cell>
          <cell r="M2471">
            <v>22.23</v>
          </cell>
          <cell r="N2471">
            <v>0</v>
          </cell>
        </row>
        <row r="2472">
          <cell r="C2472">
            <v>0</v>
          </cell>
          <cell r="D2472">
            <v>0</v>
          </cell>
          <cell r="F2472">
            <v>0</v>
          </cell>
          <cell r="G2472">
            <v>0</v>
          </cell>
          <cell r="H2472">
            <v>0</v>
          </cell>
          <cell r="I2472">
            <v>0</v>
          </cell>
          <cell r="M2472">
            <v>22.23</v>
          </cell>
          <cell r="N2472">
            <v>0</v>
          </cell>
        </row>
        <row r="2473">
          <cell r="C2473">
            <v>0</v>
          </cell>
          <cell r="D2473">
            <v>0</v>
          </cell>
          <cell r="F2473">
            <v>0</v>
          </cell>
          <cell r="G2473">
            <v>0</v>
          </cell>
          <cell r="H2473">
            <v>0</v>
          </cell>
          <cell r="I2473">
            <v>0</v>
          </cell>
          <cell r="M2473">
            <v>22.23</v>
          </cell>
          <cell r="N2473">
            <v>0</v>
          </cell>
        </row>
        <row r="2474">
          <cell r="C2474">
            <v>0</v>
          </cell>
          <cell r="D2474">
            <v>0</v>
          </cell>
          <cell r="F2474">
            <v>0</v>
          </cell>
          <cell r="G2474">
            <v>0</v>
          </cell>
          <cell r="H2474">
            <v>0</v>
          </cell>
          <cell r="I2474">
            <v>0</v>
          </cell>
          <cell r="M2474">
            <v>22.23</v>
          </cell>
          <cell r="N2474">
            <v>0</v>
          </cell>
        </row>
        <row r="2475">
          <cell r="C2475">
            <v>0</v>
          </cell>
          <cell r="D2475">
            <v>0</v>
          </cell>
          <cell r="F2475">
            <v>0</v>
          </cell>
          <cell r="G2475">
            <v>0</v>
          </cell>
          <cell r="H2475">
            <v>0</v>
          </cell>
          <cell r="I2475">
            <v>0</v>
          </cell>
          <cell r="M2475">
            <v>22.23</v>
          </cell>
          <cell r="N2475">
            <v>0</v>
          </cell>
        </row>
        <row r="2476">
          <cell r="C2476">
            <v>0</v>
          </cell>
          <cell r="D2476">
            <v>0</v>
          </cell>
          <cell r="F2476">
            <v>0</v>
          </cell>
          <cell r="G2476">
            <v>0</v>
          </cell>
          <cell r="H2476">
            <v>0</v>
          </cell>
          <cell r="I2476">
            <v>0</v>
          </cell>
          <cell r="M2476">
            <v>22.23</v>
          </cell>
          <cell r="N2476">
            <v>0</v>
          </cell>
        </row>
        <row r="2477">
          <cell r="C2477" t="str">
            <v xml:space="preserve">TOTAL </v>
          </cell>
          <cell r="I2477">
            <v>13.74</v>
          </cell>
        </row>
        <row r="2478">
          <cell r="C2478" t="str">
            <v>BDI %</v>
          </cell>
          <cell r="H2478">
            <v>0</v>
          </cell>
          <cell r="I2478">
            <v>0</v>
          </cell>
        </row>
        <row r="2479">
          <cell r="A2479">
            <v>94</v>
          </cell>
          <cell r="C2479" t="str">
            <v>TOTAL DO SERVIÇO</v>
          </cell>
          <cell r="I2479">
            <v>13.74</v>
          </cell>
          <cell r="K2479" t="e">
            <v>#REF!</v>
          </cell>
          <cell r="L2479" t="e">
            <v>#REF!</v>
          </cell>
        </row>
        <row r="2480">
          <cell r="C2480" t="str">
            <v>AGESPISA - AREAIS</v>
          </cell>
        </row>
        <row r="2482">
          <cell r="C2482" t="str">
            <v>COMPOSIÇÃO DE PREÇO UNITÁRIO</v>
          </cell>
        </row>
        <row r="2484">
          <cell r="B2484">
            <v>95</v>
          </cell>
          <cell r="C2484">
            <v>95</v>
          </cell>
          <cell r="D2484" t="str">
            <v>ASSENTAMENTO DE TUBOS E CONEXÕES EM PVC JEI, REDE COLETORA DN 200</v>
          </cell>
          <cell r="I2484" t="str">
            <v>M</v>
          </cell>
          <cell r="K2484">
            <v>2.66</v>
          </cell>
        </row>
        <row r="2486">
          <cell r="C2486" t="str">
            <v>CÓDIGO</v>
          </cell>
          <cell r="D2486" t="str">
            <v>DESCRIÇÃO DO SERVIÇO</v>
          </cell>
          <cell r="F2486" t="str">
            <v>UNIDADE</v>
          </cell>
          <cell r="G2486" t="str">
            <v>COEF.</v>
          </cell>
          <cell r="H2486" t="str">
            <v>PR. UNITÁRIO</v>
          </cell>
          <cell r="I2486" t="str">
            <v>PR. TOTAL</v>
          </cell>
        </row>
        <row r="2487">
          <cell r="C2487" t="str">
            <v>IH0074</v>
          </cell>
          <cell r="D2487" t="str">
            <v>PEDREIRO</v>
          </cell>
          <cell r="F2487" t="str">
            <v>H</v>
          </cell>
          <cell r="G2487">
            <v>0.1</v>
          </cell>
          <cell r="H2487">
            <v>6.2786377708978325</v>
          </cell>
          <cell r="I2487">
            <v>0.63</v>
          </cell>
          <cell r="K2487" t="str">
            <v>IH0074</v>
          </cell>
          <cell r="L2487">
            <v>0.1</v>
          </cell>
          <cell r="M2487">
            <v>2.66</v>
          </cell>
          <cell r="N2487">
            <v>0.26600000000000001</v>
          </cell>
        </row>
        <row r="2488">
          <cell r="C2488" t="str">
            <v>IH0107</v>
          </cell>
          <cell r="D2488" t="str">
            <v>AJUDANTE</v>
          </cell>
          <cell r="F2488" t="str">
            <v>H</v>
          </cell>
          <cell r="G2488">
            <v>0.1</v>
          </cell>
          <cell r="H2488">
            <v>4.4723219814241482</v>
          </cell>
          <cell r="I2488">
            <v>0.45</v>
          </cell>
          <cell r="K2488" t="str">
            <v>IH0107</v>
          </cell>
          <cell r="L2488">
            <v>0.1</v>
          </cell>
          <cell r="M2488">
            <v>2.66</v>
          </cell>
          <cell r="N2488">
            <v>0.26600000000000001</v>
          </cell>
        </row>
        <row r="2489">
          <cell r="C2489" t="str">
            <v>IM3221</v>
          </cell>
          <cell r="D2489" t="str">
            <v>PASTA LUBRIFICANTE</v>
          </cell>
          <cell r="F2489" t="str">
            <v>KG</v>
          </cell>
          <cell r="G2489">
            <v>1.9699999999999999E-2</v>
          </cell>
          <cell r="H2489">
            <v>9.0500000000000007</v>
          </cell>
          <cell r="I2489">
            <v>0.18</v>
          </cell>
          <cell r="K2489" t="str">
            <v>IM3221</v>
          </cell>
          <cell r="L2489">
            <v>1.9699999999999999E-2</v>
          </cell>
          <cell r="M2489">
            <v>2.66</v>
          </cell>
          <cell r="N2489">
            <v>5.2401999999999997E-2</v>
          </cell>
        </row>
        <row r="2490">
          <cell r="C2490" t="str">
            <v>IN0644</v>
          </cell>
          <cell r="D2490" t="str">
            <v>CAMINH+O COMERC. EQUIP.        C/GUINDASTE (CHP)</v>
          </cell>
          <cell r="F2490" t="str">
            <v>H</v>
          </cell>
          <cell r="G2490">
            <v>8.0000000000000002E-3</v>
          </cell>
          <cell r="H2490">
            <v>71.41</v>
          </cell>
          <cell r="I2490">
            <v>0.56999999999999995</v>
          </cell>
          <cell r="K2490" t="str">
            <v>IN0644</v>
          </cell>
          <cell r="L2490">
            <v>8.0000000000000002E-3</v>
          </cell>
          <cell r="M2490">
            <v>2.66</v>
          </cell>
          <cell r="N2490">
            <v>2.128E-2</v>
          </cell>
        </row>
        <row r="2491">
          <cell r="C2491">
            <v>0</v>
          </cell>
          <cell r="D2491">
            <v>0</v>
          </cell>
          <cell r="F2491">
            <v>0</v>
          </cell>
          <cell r="G2491">
            <v>0</v>
          </cell>
          <cell r="H2491">
            <v>0</v>
          </cell>
          <cell r="I2491">
            <v>0</v>
          </cell>
          <cell r="M2491">
            <v>2.66</v>
          </cell>
          <cell r="N2491">
            <v>0</v>
          </cell>
        </row>
        <row r="2492">
          <cell r="C2492">
            <v>0</v>
          </cell>
          <cell r="D2492">
            <v>0</v>
          </cell>
          <cell r="F2492">
            <v>0</v>
          </cell>
          <cell r="G2492">
            <v>0</v>
          </cell>
          <cell r="H2492">
            <v>0</v>
          </cell>
          <cell r="I2492">
            <v>0</v>
          </cell>
          <cell r="M2492">
            <v>2.66</v>
          </cell>
          <cell r="N2492">
            <v>0</v>
          </cell>
        </row>
        <row r="2493">
          <cell r="C2493">
            <v>0</v>
          </cell>
          <cell r="D2493">
            <v>0</v>
          </cell>
          <cell r="F2493">
            <v>0</v>
          </cell>
          <cell r="G2493">
            <v>0</v>
          </cell>
          <cell r="H2493">
            <v>0</v>
          </cell>
          <cell r="I2493">
            <v>0</v>
          </cell>
          <cell r="M2493">
            <v>2.66</v>
          </cell>
          <cell r="N2493">
            <v>0</v>
          </cell>
        </row>
        <row r="2494">
          <cell r="C2494">
            <v>0</v>
          </cell>
          <cell r="D2494">
            <v>0</v>
          </cell>
          <cell r="F2494">
            <v>0</v>
          </cell>
          <cell r="G2494">
            <v>0</v>
          </cell>
          <cell r="H2494">
            <v>0</v>
          </cell>
          <cell r="I2494">
            <v>0</v>
          </cell>
          <cell r="M2494">
            <v>2.66</v>
          </cell>
          <cell r="N2494">
            <v>0</v>
          </cell>
        </row>
        <row r="2495">
          <cell r="C2495">
            <v>0</v>
          </cell>
          <cell r="D2495">
            <v>0</v>
          </cell>
          <cell r="F2495">
            <v>0</v>
          </cell>
          <cell r="G2495">
            <v>0</v>
          </cell>
          <cell r="H2495">
            <v>0</v>
          </cell>
          <cell r="I2495">
            <v>0</v>
          </cell>
          <cell r="M2495">
            <v>2.66</v>
          </cell>
          <cell r="N2495">
            <v>0</v>
          </cell>
        </row>
        <row r="2496">
          <cell r="C2496">
            <v>0</v>
          </cell>
          <cell r="D2496">
            <v>0</v>
          </cell>
          <cell r="F2496">
            <v>0</v>
          </cell>
          <cell r="G2496">
            <v>0</v>
          </cell>
          <cell r="H2496">
            <v>0</v>
          </cell>
          <cell r="I2496">
            <v>0</v>
          </cell>
          <cell r="M2496">
            <v>2.66</v>
          </cell>
          <cell r="N2496">
            <v>0</v>
          </cell>
        </row>
        <row r="2497">
          <cell r="C2497">
            <v>0</v>
          </cell>
          <cell r="D2497">
            <v>0</v>
          </cell>
          <cell r="F2497">
            <v>0</v>
          </cell>
          <cell r="G2497">
            <v>0</v>
          </cell>
          <cell r="H2497">
            <v>0</v>
          </cell>
          <cell r="I2497">
            <v>0</v>
          </cell>
          <cell r="M2497">
            <v>2.66</v>
          </cell>
          <cell r="N2497">
            <v>0</v>
          </cell>
        </row>
        <row r="2498">
          <cell r="C2498">
            <v>0</v>
          </cell>
          <cell r="D2498">
            <v>0</v>
          </cell>
          <cell r="F2498">
            <v>0</v>
          </cell>
          <cell r="G2498">
            <v>0</v>
          </cell>
          <cell r="H2498">
            <v>0</v>
          </cell>
          <cell r="I2498">
            <v>0</v>
          </cell>
          <cell r="M2498">
            <v>2.66</v>
          </cell>
          <cell r="N2498">
            <v>0</v>
          </cell>
        </row>
        <row r="2499">
          <cell r="C2499">
            <v>0</v>
          </cell>
          <cell r="D2499">
            <v>0</v>
          </cell>
          <cell r="F2499">
            <v>0</v>
          </cell>
          <cell r="G2499">
            <v>0</v>
          </cell>
          <cell r="H2499">
            <v>0</v>
          </cell>
          <cell r="I2499">
            <v>0</v>
          </cell>
          <cell r="M2499">
            <v>2.66</v>
          </cell>
          <cell r="N2499">
            <v>0</v>
          </cell>
        </row>
        <row r="2500">
          <cell r="C2500">
            <v>0</v>
          </cell>
          <cell r="D2500">
            <v>0</v>
          </cell>
          <cell r="F2500">
            <v>0</v>
          </cell>
          <cell r="G2500">
            <v>0</v>
          </cell>
          <cell r="H2500">
            <v>0</v>
          </cell>
          <cell r="I2500">
            <v>0</v>
          </cell>
          <cell r="M2500">
            <v>2.66</v>
          </cell>
          <cell r="N2500">
            <v>0</v>
          </cell>
        </row>
        <row r="2501">
          <cell r="C2501">
            <v>0</v>
          </cell>
          <cell r="D2501">
            <v>0</v>
          </cell>
          <cell r="F2501">
            <v>0</v>
          </cell>
          <cell r="G2501">
            <v>0</v>
          </cell>
          <cell r="H2501">
            <v>0</v>
          </cell>
          <cell r="I2501">
            <v>0</v>
          </cell>
          <cell r="M2501">
            <v>2.66</v>
          </cell>
          <cell r="N2501">
            <v>0</v>
          </cell>
        </row>
        <row r="2502">
          <cell r="C2502">
            <v>0</v>
          </cell>
          <cell r="D2502">
            <v>0</v>
          </cell>
          <cell r="F2502">
            <v>0</v>
          </cell>
          <cell r="G2502">
            <v>0</v>
          </cell>
          <cell r="H2502">
            <v>0</v>
          </cell>
          <cell r="I2502">
            <v>0</v>
          </cell>
          <cell r="M2502">
            <v>2.66</v>
          </cell>
          <cell r="N2502">
            <v>0</v>
          </cell>
        </row>
        <row r="2503">
          <cell r="C2503">
            <v>0</v>
          </cell>
          <cell r="D2503">
            <v>0</v>
          </cell>
          <cell r="F2503">
            <v>0</v>
          </cell>
          <cell r="G2503">
            <v>0</v>
          </cell>
          <cell r="H2503">
            <v>0</v>
          </cell>
          <cell r="I2503">
            <v>0</v>
          </cell>
          <cell r="M2503">
            <v>2.66</v>
          </cell>
          <cell r="N2503">
            <v>0</v>
          </cell>
        </row>
        <row r="2504">
          <cell r="C2504">
            <v>0</v>
          </cell>
          <cell r="D2504">
            <v>0</v>
          </cell>
          <cell r="F2504">
            <v>0</v>
          </cell>
          <cell r="G2504">
            <v>0</v>
          </cell>
          <cell r="H2504">
            <v>0</v>
          </cell>
          <cell r="I2504">
            <v>0</v>
          </cell>
          <cell r="M2504">
            <v>2.66</v>
          </cell>
          <cell r="N2504">
            <v>0</v>
          </cell>
        </row>
        <row r="2505">
          <cell r="C2505">
            <v>0</v>
          </cell>
          <cell r="D2505">
            <v>0</v>
          </cell>
          <cell r="F2505">
            <v>0</v>
          </cell>
          <cell r="G2505">
            <v>0</v>
          </cell>
          <cell r="H2505">
            <v>0</v>
          </cell>
          <cell r="I2505">
            <v>0</v>
          </cell>
          <cell r="M2505">
            <v>2.66</v>
          </cell>
          <cell r="N2505">
            <v>0</v>
          </cell>
        </row>
        <row r="2506">
          <cell r="C2506">
            <v>0</v>
          </cell>
          <cell r="D2506">
            <v>0</v>
          </cell>
          <cell r="F2506">
            <v>0</v>
          </cell>
          <cell r="G2506">
            <v>0</v>
          </cell>
          <cell r="H2506">
            <v>0</v>
          </cell>
          <cell r="I2506">
            <v>0</v>
          </cell>
          <cell r="M2506">
            <v>2.66</v>
          </cell>
          <cell r="N2506">
            <v>0</v>
          </cell>
        </row>
        <row r="2507">
          <cell r="C2507">
            <v>0</v>
          </cell>
          <cell r="D2507">
            <v>0</v>
          </cell>
          <cell r="F2507">
            <v>0</v>
          </cell>
          <cell r="G2507">
            <v>0</v>
          </cell>
          <cell r="H2507">
            <v>0</v>
          </cell>
          <cell r="I2507">
            <v>0</v>
          </cell>
          <cell r="M2507">
            <v>2.66</v>
          </cell>
          <cell r="N2507">
            <v>0</v>
          </cell>
        </row>
        <row r="2508">
          <cell r="C2508" t="str">
            <v xml:space="preserve">TOTAL </v>
          </cell>
          <cell r="I2508">
            <v>1.83</v>
          </cell>
        </row>
        <row r="2509">
          <cell r="C2509" t="str">
            <v>BDI %</v>
          </cell>
          <cell r="H2509">
            <v>0</v>
          </cell>
          <cell r="I2509">
            <v>0</v>
          </cell>
        </row>
        <row r="2510">
          <cell r="A2510">
            <v>95</v>
          </cell>
          <cell r="C2510" t="str">
            <v>TOTAL DO SERVIÇO</v>
          </cell>
          <cell r="I2510">
            <v>1.83</v>
          </cell>
          <cell r="K2510" t="e">
            <v>#REF!</v>
          </cell>
          <cell r="L2510" t="e">
            <v>#REF!</v>
          </cell>
        </row>
        <row r="2511">
          <cell r="C2511" t="str">
            <v>AGESPISA - AREAIS</v>
          </cell>
        </row>
        <row r="2513">
          <cell r="C2513" t="str">
            <v>COMPOSIÇÃO DE PREÇO UNITÁRIO</v>
          </cell>
        </row>
        <row r="2515">
          <cell r="B2515">
            <v>96</v>
          </cell>
          <cell r="C2515">
            <v>96</v>
          </cell>
          <cell r="D2515" t="str">
            <v>Reboco com argamassa mista</v>
          </cell>
          <cell r="I2515" t="str">
            <v>m²</v>
          </cell>
          <cell r="K2515">
            <v>14.45</v>
          </cell>
        </row>
        <row r="2517">
          <cell r="C2517" t="str">
            <v>CÓDIGO</v>
          </cell>
          <cell r="D2517" t="str">
            <v>DESCRIÇÃO DO SERVIÇO</v>
          </cell>
          <cell r="F2517" t="str">
            <v>UNIDADE</v>
          </cell>
          <cell r="G2517" t="str">
            <v>COEF.</v>
          </cell>
          <cell r="H2517" t="str">
            <v>PR. UNITÁRIO</v>
          </cell>
          <cell r="I2517" t="str">
            <v>PR. TOTAL</v>
          </cell>
        </row>
        <row r="2518">
          <cell r="C2518" t="str">
            <v>IH0006</v>
          </cell>
          <cell r="D2518" t="str">
            <v>SERVENTE</v>
          </cell>
          <cell r="F2518" t="str">
            <v>H</v>
          </cell>
          <cell r="G2518">
            <v>0.4</v>
          </cell>
          <cell r="H2518">
            <v>4.4723219814241482</v>
          </cell>
          <cell r="I2518">
            <v>1.79</v>
          </cell>
          <cell r="K2518" t="str">
            <v>IH0006</v>
          </cell>
          <cell r="L2518">
            <v>0.4</v>
          </cell>
          <cell r="M2518">
            <v>14.45</v>
          </cell>
          <cell r="N2518">
            <v>5.78</v>
          </cell>
        </row>
        <row r="2519">
          <cell r="C2519" t="str">
            <v>IH0074</v>
          </cell>
          <cell r="D2519" t="str">
            <v>PEDREIRO</v>
          </cell>
          <cell r="F2519" t="str">
            <v>H</v>
          </cell>
          <cell r="G2519">
            <v>0.4</v>
          </cell>
          <cell r="H2519">
            <v>6.2786377708978325</v>
          </cell>
          <cell r="I2519">
            <v>2.5099999999999998</v>
          </cell>
          <cell r="K2519" t="str">
            <v>IH0074</v>
          </cell>
          <cell r="L2519">
            <v>0.4</v>
          </cell>
          <cell r="M2519">
            <v>14.45</v>
          </cell>
          <cell r="N2519">
            <v>5.78</v>
          </cell>
        </row>
        <row r="2520">
          <cell r="C2520" t="str">
            <v>IM4503</v>
          </cell>
          <cell r="D2520" t="str">
            <v>ARGAMASSA PRE-FABRICADA PARA   REBOCO</v>
          </cell>
          <cell r="F2520" t="str">
            <v>KG</v>
          </cell>
          <cell r="G2520">
            <v>24</v>
          </cell>
          <cell r="H2520">
            <v>0.25</v>
          </cell>
          <cell r="I2520">
            <v>6</v>
          </cell>
          <cell r="K2520" t="str">
            <v>IM4503</v>
          </cell>
          <cell r="L2520">
            <v>24</v>
          </cell>
          <cell r="M2520">
            <v>14.45</v>
          </cell>
          <cell r="N2520">
            <v>346.79999999999995</v>
          </cell>
        </row>
        <row r="2521">
          <cell r="C2521" t="str">
            <v>IN0639</v>
          </cell>
          <cell r="D2521" t="str">
            <v>BETONEIRA EL+TRICA 580L (CHP)</v>
          </cell>
          <cell r="F2521" t="str">
            <v>H</v>
          </cell>
          <cell r="G2521">
            <v>1.44E-2</v>
          </cell>
          <cell r="H2521">
            <v>14.76</v>
          </cell>
          <cell r="I2521">
            <v>0.21</v>
          </cell>
          <cell r="K2521" t="str">
            <v>IN0639</v>
          </cell>
          <cell r="L2521">
            <v>1.44E-2</v>
          </cell>
          <cell r="M2521">
            <v>14.45</v>
          </cell>
          <cell r="N2521">
            <v>0.20807999999999999</v>
          </cell>
        </row>
        <row r="2522">
          <cell r="C2522">
            <v>0</v>
          </cell>
          <cell r="D2522">
            <v>0</v>
          </cell>
          <cell r="F2522">
            <v>0</v>
          </cell>
          <cell r="G2522">
            <v>0</v>
          </cell>
          <cell r="H2522">
            <v>0</v>
          </cell>
          <cell r="I2522">
            <v>0</v>
          </cell>
          <cell r="M2522">
            <v>14.45</v>
          </cell>
          <cell r="N2522">
            <v>0</v>
          </cell>
        </row>
        <row r="2523">
          <cell r="C2523">
            <v>0</v>
          </cell>
          <cell r="D2523">
            <v>0</v>
          </cell>
          <cell r="F2523">
            <v>0</v>
          </cell>
          <cell r="G2523">
            <v>0</v>
          </cell>
          <cell r="H2523">
            <v>0</v>
          </cell>
          <cell r="I2523">
            <v>0</v>
          </cell>
          <cell r="M2523">
            <v>14.45</v>
          </cell>
          <cell r="N2523">
            <v>0</v>
          </cell>
        </row>
        <row r="2524">
          <cell r="C2524">
            <v>0</v>
          </cell>
          <cell r="D2524">
            <v>0</v>
          </cell>
          <cell r="F2524">
            <v>0</v>
          </cell>
          <cell r="G2524">
            <v>0</v>
          </cell>
          <cell r="H2524">
            <v>0</v>
          </cell>
          <cell r="I2524">
            <v>0</v>
          </cell>
          <cell r="M2524">
            <v>14.45</v>
          </cell>
          <cell r="N2524">
            <v>0</v>
          </cell>
        </row>
        <row r="2525">
          <cell r="C2525">
            <v>0</v>
          </cell>
          <cell r="D2525">
            <v>0</v>
          </cell>
          <cell r="F2525">
            <v>0</v>
          </cell>
          <cell r="G2525">
            <v>0</v>
          </cell>
          <cell r="H2525">
            <v>0</v>
          </cell>
          <cell r="I2525">
            <v>0</v>
          </cell>
          <cell r="M2525">
            <v>14.45</v>
          </cell>
          <cell r="N2525">
            <v>0</v>
          </cell>
        </row>
        <row r="2526">
          <cell r="C2526">
            <v>0</v>
          </cell>
          <cell r="D2526">
            <v>0</v>
          </cell>
          <cell r="F2526">
            <v>0</v>
          </cell>
          <cell r="G2526">
            <v>0</v>
          </cell>
          <cell r="H2526">
            <v>0</v>
          </cell>
          <cell r="I2526">
            <v>0</v>
          </cell>
          <cell r="M2526">
            <v>14.45</v>
          </cell>
          <cell r="N2526">
            <v>0</v>
          </cell>
        </row>
        <row r="2527">
          <cell r="C2527">
            <v>0</v>
          </cell>
          <cell r="D2527">
            <v>0</v>
          </cell>
          <cell r="F2527">
            <v>0</v>
          </cell>
          <cell r="G2527">
            <v>0</v>
          </cell>
          <cell r="H2527">
            <v>0</v>
          </cell>
          <cell r="I2527">
            <v>0</v>
          </cell>
          <cell r="M2527">
            <v>14.45</v>
          </cell>
          <cell r="N2527">
            <v>0</v>
          </cell>
        </row>
        <row r="2528">
          <cell r="C2528">
            <v>0</v>
          </cell>
          <cell r="D2528">
            <v>0</v>
          </cell>
          <cell r="F2528">
            <v>0</v>
          </cell>
          <cell r="G2528">
            <v>0</v>
          </cell>
          <cell r="H2528">
            <v>0</v>
          </cell>
          <cell r="I2528">
            <v>0</v>
          </cell>
          <cell r="M2528">
            <v>14.45</v>
          </cell>
          <cell r="N2528">
            <v>0</v>
          </cell>
        </row>
        <row r="2529">
          <cell r="C2529">
            <v>0</v>
          </cell>
          <cell r="D2529">
            <v>0</v>
          </cell>
          <cell r="F2529">
            <v>0</v>
          </cell>
          <cell r="G2529">
            <v>0</v>
          </cell>
          <cell r="H2529">
            <v>0</v>
          </cell>
          <cell r="I2529">
            <v>0</v>
          </cell>
          <cell r="M2529">
            <v>14.45</v>
          </cell>
          <cell r="N2529">
            <v>0</v>
          </cell>
        </row>
        <row r="2530">
          <cell r="C2530">
            <v>0</v>
          </cell>
          <cell r="D2530">
            <v>0</v>
          </cell>
          <cell r="F2530">
            <v>0</v>
          </cell>
          <cell r="G2530">
            <v>0</v>
          </cell>
          <cell r="H2530">
            <v>0</v>
          </cell>
          <cell r="I2530">
            <v>0</v>
          </cell>
          <cell r="M2530">
            <v>14.45</v>
          </cell>
          <cell r="N2530">
            <v>0</v>
          </cell>
        </row>
        <row r="2531">
          <cell r="C2531">
            <v>0</v>
          </cell>
          <cell r="D2531">
            <v>0</v>
          </cell>
          <cell r="F2531">
            <v>0</v>
          </cell>
          <cell r="G2531">
            <v>0</v>
          </cell>
          <cell r="H2531">
            <v>0</v>
          </cell>
          <cell r="I2531">
            <v>0</v>
          </cell>
          <cell r="M2531">
            <v>14.45</v>
          </cell>
          <cell r="N2531">
            <v>0</v>
          </cell>
        </row>
        <row r="2532">
          <cell r="C2532">
            <v>0</v>
          </cell>
          <cell r="D2532">
            <v>0</v>
          </cell>
          <cell r="F2532">
            <v>0</v>
          </cell>
          <cell r="G2532">
            <v>0</v>
          </cell>
          <cell r="H2532">
            <v>0</v>
          </cell>
          <cell r="I2532">
            <v>0</v>
          </cell>
          <cell r="M2532">
            <v>14.45</v>
          </cell>
          <cell r="N2532">
            <v>0</v>
          </cell>
        </row>
        <row r="2533">
          <cell r="C2533">
            <v>0</v>
          </cell>
          <cell r="D2533">
            <v>0</v>
          </cell>
          <cell r="F2533">
            <v>0</v>
          </cell>
          <cell r="G2533">
            <v>0</v>
          </cell>
          <cell r="H2533">
            <v>0</v>
          </cell>
          <cell r="I2533">
            <v>0</v>
          </cell>
          <cell r="M2533">
            <v>14.45</v>
          </cell>
          <cell r="N2533">
            <v>0</v>
          </cell>
        </row>
        <row r="2534">
          <cell r="C2534">
            <v>0</v>
          </cell>
          <cell r="D2534">
            <v>0</v>
          </cell>
          <cell r="F2534">
            <v>0</v>
          </cell>
          <cell r="G2534">
            <v>0</v>
          </cell>
          <cell r="H2534">
            <v>0</v>
          </cell>
          <cell r="I2534">
            <v>0</v>
          </cell>
          <cell r="M2534">
            <v>14.45</v>
          </cell>
          <cell r="N2534">
            <v>0</v>
          </cell>
        </row>
        <row r="2535">
          <cell r="C2535">
            <v>0</v>
          </cell>
          <cell r="D2535">
            <v>0</v>
          </cell>
          <cell r="F2535">
            <v>0</v>
          </cell>
          <cell r="G2535">
            <v>0</v>
          </cell>
          <cell r="H2535">
            <v>0</v>
          </cell>
          <cell r="I2535">
            <v>0</v>
          </cell>
          <cell r="M2535">
            <v>14.45</v>
          </cell>
          <cell r="N2535">
            <v>0</v>
          </cell>
        </row>
        <row r="2536">
          <cell r="C2536">
            <v>0</v>
          </cell>
          <cell r="D2536">
            <v>0</v>
          </cell>
          <cell r="F2536">
            <v>0</v>
          </cell>
          <cell r="G2536">
            <v>0</v>
          </cell>
          <cell r="H2536">
            <v>0</v>
          </cell>
          <cell r="I2536">
            <v>0</v>
          </cell>
          <cell r="M2536">
            <v>14.45</v>
          </cell>
          <cell r="N2536">
            <v>0</v>
          </cell>
        </row>
        <row r="2537">
          <cell r="C2537">
            <v>0</v>
          </cell>
          <cell r="D2537">
            <v>0</v>
          </cell>
          <cell r="F2537">
            <v>0</v>
          </cell>
          <cell r="G2537">
            <v>0</v>
          </cell>
          <cell r="H2537">
            <v>0</v>
          </cell>
          <cell r="I2537">
            <v>0</v>
          </cell>
          <cell r="M2537">
            <v>14.45</v>
          </cell>
          <cell r="N2537">
            <v>0</v>
          </cell>
        </row>
        <row r="2538">
          <cell r="C2538">
            <v>0</v>
          </cell>
          <cell r="D2538">
            <v>0</v>
          </cell>
          <cell r="F2538">
            <v>0</v>
          </cell>
          <cell r="G2538">
            <v>0</v>
          </cell>
          <cell r="H2538">
            <v>0</v>
          </cell>
          <cell r="I2538">
            <v>0</v>
          </cell>
          <cell r="M2538">
            <v>14.45</v>
          </cell>
          <cell r="N2538">
            <v>0</v>
          </cell>
        </row>
        <row r="2539">
          <cell r="C2539" t="str">
            <v xml:space="preserve">TOTAL </v>
          </cell>
          <cell r="I2539">
            <v>10.510000000000002</v>
          </cell>
        </row>
        <row r="2540">
          <cell r="C2540" t="str">
            <v>BDI %</v>
          </cell>
          <cell r="H2540">
            <v>0</v>
          </cell>
          <cell r="I2540">
            <v>0</v>
          </cell>
        </row>
        <row r="2541">
          <cell r="A2541">
            <v>96</v>
          </cell>
          <cell r="C2541" t="str">
            <v>TOTAL DO SERVIÇO</v>
          </cell>
          <cell r="I2541">
            <v>10.510000000000002</v>
          </cell>
          <cell r="K2541" t="e">
            <v>#REF!</v>
          </cell>
          <cell r="L2541" t="e">
            <v>#REF!</v>
          </cell>
        </row>
        <row r="2542">
          <cell r="C2542" t="str">
            <v>AGESPISA - AREAIS</v>
          </cell>
        </row>
        <row r="2544">
          <cell r="C2544" t="str">
            <v>COMPOSIÇÃO DE PREÇO UNITÁRIO</v>
          </cell>
        </row>
        <row r="2546">
          <cell r="B2546">
            <v>99</v>
          </cell>
          <cell r="C2546">
            <v>99</v>
          </cell>
          <cell r="D2546" t="str">
            <v>Alvenaria de tijolo cerâmico furado c/ argamassa mista de cal hidratada e=10cm</v>
          </cell>
          <cell r="I2546" t="str">
            <v>m²</v>
          </cell>
          <cell r="K2546">
            <v>29.04</v>
          </cell>
        </row>
        <row r="2548">
          <cell r="C2548" t="str">
            <v>CÓDIGO</v>
          </cell>
          <cell r="D2548" t="str">
            <v>DESCRIÇÃO DO SERVIÇO</v>
          </cell>
          <cell r="F2548" t="str">
            <v>UNIDADE</v>
          </cell>
          <cell r="G2548" t="str">
            <v>COEF.</v>
          </cell>
          <cell r="H2548" t="str">
            <v>PR. UNITÁRIO</v>
          </cell>
          <cell r="I2548" t="str">
            <v>PR. TOTAL</v>
          </cell>
        </row>
        <row r="2549">
          <cell r="C2549" t="str">
            <v>IH0006</v>
          </cell>
          <cell r="D2549" t="str">
            <v>SERVENTE</v>
          </cell>
          <cell r="F2549" t="str">
            <v>H</v>
          </cell>
          <cell r="G2549">
            <v>0.4</v>
          </cell>
          <cell r="H2549">
            <v>4.4723219814241482</v>
          </cell>
          <cell r="I2549">
            <v>1.79</v>
          </cell>
          <cell r="K2549" t="str">
            <v>IH0006</v>
          </cell>
          <cell r="L2549">
            <v>0.4</v>
          </cell>
          <cell r="M2549">
            <v>29.04</v>
          </cell>
          <cell r="N2549">
            <v>11.616</v>
          </cell>
        </row>
        <row r="2550">
          <cell r="C2550" t="str">
            <v>IH0074</v>
          </cell>
          <cell r="D2550" t="str">
            <v>PEDREIRO</v>
          </cell>
          <cell r="F2550" t="str">
            <v>H</v>
          </cell>
          <cell r="G2550">
            <v>0.32</v>
          </cell>
          <cell r="H2550">
            <v>6.2786377708978325</v>
          </cell>
          <cell r="I2550">
            <v>2.0099999999999998</v>
          </cell>
          <cell r="K2550" t="str">
            <v>IH0074</v>
          </cell>
          <cell r="L2550">
            <v>0.32</v>
          </cell>
          <cell r="M2550">
            <v>29.04</v>
          </cell>
          <cell r="N2550">
            <v>9.2927999999999997</v>
          </cell>
        </row>
        <row r="2551">
          <cell r="C2551" t="str">
            <v>IM0611</v>
          </cell>
          <cell r="D2551" t="str">
            <v>AREIA</v>
          </cell>
          <cell r="F2551" t="str">
            <v>M3</v>
          </cell>
          <cell r="G2551">
            <v>9.7999999999999997E-3</v>
          </cell>
          <cell r="H2551">
            <v>26</v>
          </cell>
          <cell r="I2551">
            <v>0.25</v>
          </cell>
          <cell r="K2551" t="str">
            <v>IM0611</v>
          </cell>
          <cell r="L2551">
            <v>9.7999999999999997E-3</v>
          </cell>
          <cell r="M2551">
            <v>29.04</v>
          </cell>
          <cell r="N2551">
            <v>0.28459199999999996</v>
          </cell>
        </row>
        <row r="2552">
          <cell r="C2552" t="str">
            <v>IM3671</v>
          </cell>
          <cell r="D2552" t="str">
            <v>CAL HIDRATADA</v>
          </cell>
          <cell r="F2552" t="str">
            <v>KG</v>
          </cell>
          <cell r="G2552">
            <v>1.47</v>
          </cell>
          <cell r="H2552">
            <v>0.25</v>
          </cell>
          <cell r="I2552">
            <v>0.37</v>
          </cell>
          <cell r="K2552" t="str">
            <v>IM3671</v>
          </cell>
          <cell r="L2552">
            <v>1.47</v>
          </cell>
          <cell r="M2552">
            <v>29.04</v>
          </cell>
          <cell r="N2552">
            <v>42.688800000000001</v>
          </cell>
        </row>
        <row r="2553">
          <cell r="C2553" t="str">
            <v>IM3691</v>
          </cell>
          <cell r="D2553" t="str">
            <v>CIMENTO PORTLAND</v>
          </cell>
          <cell r="F2553" t="str">
            <v>KG</v>
          </cell>
          <cell r="G2553">
            <v>1.47</v>
          </cell>
          <cell r="H2553">
            <v>0.35</v>
          </cell>
          <cell r="I2553">
            <v>0.51</v>
          </cell>
          <cell r="K2553" t="str">
            <v>IM3691</v>
          </cell>
          <cell r="L2553">
            <v>1.47</v>
          </cell>
          <cell r="M2553">
            <v>29.04</v>
          </cell>
          <cell r="N2553">
            <v>42.688800000000001</v>
          </cell>
        </row>
        <row r="2554">
          <cell r="C2554" t="str">
            <v>IM4585</v>
          </cell>
          <cell r="D2554" t="str">
            <v>BLOCO CERAMICO FURADO VEDAÃ+O  - 9X19X39 CM</v>
          </cell>
          <cell r="F2554" t="str">
            <v>UN</v>
          </cell>
          <cell r="G2554">
            <v>13</v>
          </cell>
          <cell r="H2554">
            <v>0.87</v>
          </cell>
          <cell r="I2554">
            <v>11.31</v>
          </cell>
          <cell r="K2554" t="str">
            <v>IM4585</v>
          </cell>
          <cell r="L2554">
            <v>13</v>
          </cell>
          <cell r="M2554">
            <v>29.04</v>
          </cell>
          <cell r="N2554">
            <v>377.52</v>
          </cell>
        </row>
        <row r="2555">
          <cell r="C2555">
            <v>0</v>
          </cell>
          <cell r="D2555">
            <v>0</v>
          </cell>
          <cell r="F2555">
            <v>0</v>
          </cell>
          <cell r="G2555">
            <v>0</v>
          </cell>
          <cell r="H2555">
            <v>0</v>
          </cell>
          <cell r="I2555">
            <v>0</v>
          </cell>
          <cell r="M2555">
            <v>29.04</v>
          </cell>
          <cell r="N2555">
            <v>0</v>
          </cell>
        </row>
        <row r="2556">
          <cell r="C2556">
            <v>0</v>
          </cell>
          <cell r="D2556">
            <v>0</v>
          </cell>
          <cell r="F2556">
            <v>0</v>
          </cell>
          <cell r="G2556">
            <v>0</v>
          </cell>
          <cell r="H2556">
            <v>0</v>
          </cell>
          <cell r="I2556">
            <v>0</v>
          </cell>
          <cell r="M2556">
            <v>29.04</v>
          </cell>
          <cell r="N2556">
            <v>0</v>
          </cell>
        </row>
        <row r="2557">
          <cell r="C2557">
            <v>0</v>
          </cell>
          <cell r="D2557">
            <v>0</v>
          </cell>
          <cell r="F2557">
            <v>0</v>
          </cell>
          <cell r="G2557">
            <v>0</v>
          </cell>
          <cell r="H2557">
            <v>0</v>
          </cell>
          <cell r="I2557">
            <v>0</v>
          </cell>
          <cell r="M2557">
            <v>29.04</v>
          </cell>
          <cell r="N2557">
            <v>0</v>
          </cell>
        </row>
        <row r="2558">
          <cell r="C2558">
            <v>0</v>
          </cell>
          <cell r="D2558">
            <v>0</v>
          </cell>
          <cell r="F2558">
            <v>0</v>
          </cell>
          <cell r="G2558">
            <v>0</v>
          </cell>
          <cell r="H2558">
            <v>0</v>
          </cell>
          <cell r="I2558">
            <v>0</v>
          </cell>
          <cell r="M2558">
            <v>29.04</v>
          </cell>
          <cell r="N2558">
            <v>0</v>
          </cell>
        </row>
        <row r="2559">
          <cell r="C2559">
            <v>0</v>
          </cell>
          <cell r="D2559">
            <v>0</v>
          </cell>
          <cell r="F2559">
            <v>0</v>
          </cell>
          <cell r="G2559">
            <v>0</v>
          </cell>
          <cell r="H2559">
            <v>0</v>
          </cell>
          <cell r="I2559">
            <v>0</v>
          </cell>
          <cell r="M2559">
            <v>29.04</v>
          </cell>
          <cell r="N2559">
            <v>0</v>
          </cell>
        </row>
        <row r="2560">
          <cell r="C2560">
            <v>0</v>
          </cell>
          <cell r="D2560">
            <v>0</v>
          </cell>
          <cell r="F2560">
            <v>0</v>
          </cell>
          <cell r="G2560">
            <v>0</v>
          </cell>
          <cell r="H2560">
            <v>0</v>
          </cell>
          <cell r="I2560">
            <v>0</v>
          </cell>
          <cell r="M2560">
            <v>29.04</v>
          </cell>
          <cell r="N2560">
            <v>0</v>
          </cell>
        </row>
        <row r="2561">
          <cell r="C2561">
            <v>0</v>
          </cell>
          <cell r="D2561">
            <v>0</v>
          </cell>
          <cell r="F2561">
            <v>0</v>
          </cell>
          <cell r="G2561">
            <v>0</v>
          </cell>
          <cell r="H2561">
            <v>0</v>
          </cell>
          <cell r="I2561">
            <v>0</v>
          </cell>
          <cell r="M2561">
            <v>29.04</v>
          </cell>
          <cell r="N2561">
            <v>0</v>
          </cell>
        </row>
        <row r="2562">
          <cell r="C2562">
            <v>0</v>
          </cell>
          <cell r="D2562">
            <v>0</v>
          </cell>
          <cell r="F2562">
            <v>0</v>
          </cell>
          <cell r="G2562">
            <v>0</v>
          </cell>
          <cell r="H2562">
            <v>0</v>
          </cell>
          <cell r="I2562">
            <v>0</v>
          </cell>
          <cell r="M2562">
            <v>29.04</v>
          </cell>
          <cell r="N2562">
            <v>0</v>
          </cell>
        </row>
        <row r="2563">
          <cell r="C2563">
            <v>0</v>
          </cell>
          <cell r="D2563">
            <v>0</v>
          </cell>
          <cell r="F2563">
            <v>0</v>
          </cell>
          <cell r="G2563">
            <v>0</v>
          </cell>
          <cell r="H2563">
            <v>0</v>
          </cell>
          <cell r="I2563">
            <v>0</v>
          </cell>
          <cell r="M2563">
            <v>29.04</v>
          </cell>
          <cell r="N2563">
            <v>0</v>
          </cell>
        </row>
        <row r="2564">
          <cell r="C2564">
            <v>0</v>
          </cell>
          <cell r="D2564">
            <v>0</v>
          </cell>
          <cell r="F2564">
            <v>0</v>
          </cell>
          <cell r="G2564">
            <v>0</v>
          </cell>
          <cell r="H2564">
            <v>0</v>
          </cell>
          <cell r="I2564">
            <v>0</v>
          </cell>
          <cell r="M2564">
            <v>29.04</v>
          </cell>
          <cell r="N2564">
            <v>0</v>
          </cell>
        </row>
        <row r="2565">
          <cell r="C2565">
            <v>0</v>
          </cell>
          <cell r="D2565">
            <v>0</v>
          </cell>
          <cell r="F2565">
            <v>0</v>
          </cell>
          <cell r="G2565">
            <v>0</v>
          </cell>
          <cell r="H2565">
            <v>0</v>
          </cell>
          <cell r="I2565">
            <v>0</v>
          </cell>
          <cell r="M2565">
            <v>29.04</v>
          </cell>
          <cell r="N2565">
            <v>0</v>
          </cell>
        </row>
        <row r="2566">
          <cell r="C2566">
            <v>0</v>
          </cell>
          <cell r="D2566">
            <v>0</v>
          </cell>
          <cell r="F2566">
            <v>0</v>
          </cell>
          <cell r="G2566">
            <v>0</v>
          </cell>
          <cell r="H2566">
            <v>0</v>
          </cell>
          <cell r="I2566">
            <v>0</v>
          </cell>
          <cell r="M2566">
            <v>29.04</v>
          </cell>
          <cell r="N2566">
            <v>0</v>
          </cell>
        </row>
        <row r="2567">
          <cell r="C2567">
            <v>0</v>
          </cell>
          <cell r="D2567">
            <v>0</v>
          </cell>
          <cell r="F2567">
            <v>0</v>
          </cell>
          <cell r="G2567">
            <v>0</v>
          </cell>
          <cell r="H2567">
            <v>0</v>
          </cell>
          <cell r="I2567">
            <v>0</v>
          </cell>
          <cell r="M2567">
            <v>29.04</v>
          </cell>
          <cell r="N2567">
            <v>0</v>
          </cell>
        </row>
        <row r="2568">
          <cell r="C2568">
            <v>0</v>
          </cell>
          <cell r="D2568">
            <v>0</v>
          </cell>
          <cell r="F2568">
            <v>0</v>
          </cell>
          <cell r="G2568">
            <v>0</v>
          </cell>
          <cell r="H2568">
            <v>0</v>
          </cell>
          <cell r="I2568">
            <v>0</v>
          </cell>
          <cell r="M2568">
            <v>29.04</v>
          </cell>
          <cell r="N2568">
            <v>0</v>
          </cell>
        </row>
        <row r="2569">
          <cell r="C2569">
            <v>0</v>
          </cell>
          <cell r="D2569">
            <v>0</v>
          </cell>
          <cell r="F2569">
            <v>0</v>
          </cell>
          <cell r="G2569">
            <v>0</v>
          </cell>
          <cell r="H2569">
            <v>0</v>
          </cell>
          <cell r="I2569">
            <v>0</v>
          </cell>
          <cell r="M2569">
            <v>29.04</v>
          </cell>
          <cell r="N2569">
            <v>0</v>
          </cell>
        </row>
        <row r="2570">
          <cell r="C2570" t="str">
            <v xml:space="preserve">TOTAL </v>
          </cell>
          <cell r="I2570">
            <v>16.240000000000002</v>
          </cell>
        </row>
        <row r="2571">
          <cell r="C2571" t="str">
            <v>BDI %</v>
          </cell>
          <cell r="H2571">
            <v>0</v>
          </cell>
          <cell r="I2571">
            <v>0</v>
          </cell>
        </row>
        <row r="2572">
          <cell r="A2572">
            <v>99</v>
          </cell>
          <cell r="C2572" t="str">
            <v>TOTAL DO SERVIÇO</v>
          </cell>
          <cell r="I2572">
            <v>16.240000000000002</v>
          </cell>
          <cell r="K2572" t="e">
            <v>#REF!</v>
          </cell>
          <cell r="L2572" t="e">
            <v>#REF!</v>
          </cell>
        </row>
        <row r="2573">
          <cell r="C2573" t="str">
            <v>AGESPISA - AREAIS</v>
          </cell>
        </row>
        <row r="2575">
          <cell r="C2575" t="str">
            <v>COMPOSIÇÃO DE PREÇO UNITÁRIO</v>
          </cell>
        </row>
        <row r="2577">
          <cell r="B2577">
            <v>100</v>
          </cell>
          <cell r="C2577">
            <v>100</v>
          </cell>
          <cell r="D2577" t="str">
            <v>ASSENTAMENTO DE TUBOS E CONEXÕES EM PVC JEI, REDE COLETORA DN 400</v>
          </cell>
          <cell r="I2577" t="str">
            <v>M</v>
          </cell>
          <cell r="K2577">
            <v>5.3</v>
          </cell>
        </row>
        <row r="2579">
          <cell r="C2579" t="str">
            <v>CÓDIGO</v>
          </cell>
          <cell r="D2579" t="str">
            <v>DESCRIÇÃO DO SERVIÇO</v>
          </cell>
          <cell r="F2579" t="str">
            <v>UNIDADE</v>
          </cell>
          <cell r="G2579" t="str">
            <v>COEF.</v>
          </cell>
          <cell r="H2579" t="str">
            <v>PR. UNITÁRIO</v>
          </cell>
          <cell r="I2579" t="str">
            <v>PR. TOTAL</v>
          </cell>
        </row>
        <row r="2580">
          <cell r="C2580" t="str">
            <v>IH0074</v>
          </cell>
          <cell r="D2580" t="str">
            <v>PEDREIRO</v>
          </cell>
          <cell r="F2580" t="str">
            <v>H</v>
          </cell>
          <cell r="G2580">
            <v>0.2</v>
          </cell>
          <cell r="H2580">
            <v>6.2786377708978325</v>
          </cell>
          <cell r="I2580">
            <v>1.26</v>
          </cell>
          <cell r="K2580" t="str">
            <v>IH0074</v>
          </cell>
          <cell r="L2580">
            <v>0.2</v>
          </cell>
          <cell r="M2580">
            <v>5.3</v>
          </cell>
          <cell r="N2580">
            <v>1.06</v>
          </cell>
        </row>
        <row r="2581">
          <cell r="C2581" t="str">
            <v>IH0107</v>
          </cell>
          <cell r="D2581" t="str">
            <v>AJUDANTE</v>
          </cell>
          <cell r="F2581" t="str">
            <v>H</v>
          </cell>
          <cell r="G2581">
            <v>0.36</v>
          </cell>
          <cell r="H2581">
            <v>4.4723219814241482</v>
          </cell>
          <cell r="I2581">
            <v>1.61</v>
          </cell>
          <cell r="K2581" t="str">
            <v>IH0107</v>
          </cell>
          <cell r="L2581">
            <v>0.36</v>
          </cell>
          <cell r="M2581">
            <v>5.3</v>
          </cell>
          <cell r="N2581">
            <v>1.9079999999999999</v>
          </cell>
        </row>
        <row r="2582">
          <cell r="C2582" t="str">
            <v>IM3221</v>
          </cell>
          <cell r="D2582" t="str">
            <v>PASTA LUBRIFICANTE</v>
          </cell>
          <cell r="F2582" t="str">
            <v>KG</v>
          </cell>
          <cell r="G2582">
            <v>3.9399999999999998E-2</v>
          </cell>
          <cell r="H2582">
            <v>9.0500000000000007</v>
          </cell>
          <cell r="I2582">
            <v>0.36</v>
          </cell>
          <cell r="K2582" t="str">
            <v>IM3221</v>
          </cell>
          <cell r="L2582">
            <v>3.9399999999999998E-2</v>
          </cell>
          <cell r="M2582">
            <v>5.3</v>
          </cell>
          <cell r="N2582">
            <v>0.20881999999999998</v>
          </cell>
        </row>
        <row r="2583">
          <cell r="C2583" t="str">
            <v>IN0644</v>
          </cell>
          <cell r="D2583" t="str">
            <v>CAMINH+O COMERC. EQUIP.        C/GUINDASTE (CHP)</v>
          </cell>
          <cell r="F2583" t="str">
            <v>H</v>
          </cell>
          <cell r="G2583">
            <v>8.0000000000000002E-3</v>
          </cell>
          <cell r="H2583">
            <v>71.41</v>
          </cell>
          <cell r="I2583">
            <v>0.56999999999999995</v>
          </cell>
          <cell r="K2583" t="str">
            <v>IN0644</v>
          </cell>
          <cell r="L2583">
            <v>8.0000000000000002E-3</v>
          </cell>
          <cell r="M2583">
            <v>5.3</v>
          </cell>
          <cell r="N2583">
            <v>4.24E-2</v>
          </cell>
        </row>
        <row r="2584">
          <cell r="C2584">
            <v>0</v>
          </cell>
          <cell r="D2584">
            <v>0</v>
          </cell>
          <cell r="F2584">
            <v>0</v>
          </cell>
          <cell r="G2584">
            <v>0</v>
          </cell>
          <cell r="H2584">
            <v>0</v>
          </cell>
          <cell r="I2584">
            <v>0</v>
          </cell>
          <cell r="M2584">
            <v>5.3</v>
          </cell>
          <cell r="N2584">
            <v>0</v>
          </cell>
        </row>
        <row r="2585">
          <cell r="C2585">
            <v>0</v>
          </cell>
          <cell r="D2585">
            <v>0</v>
          </cell>
          <cell r="F2585">
            <v>0</v>
          </cell>
          <cell r="G2585">
            <v>0</v>
          </cell>
          <cell r="H2585">
            <v>0</v>
          </cell>
          <cell r="I2585">
            <v>0</v>
          </cell>
          <cell r="M2585">
            <v>5.3</v>
          </cell>
          <cell r="N2585">
            <v>0</v>
          </cell>
        </row>
        <row r="2586">
          <cell r="C2586">
            <v>0</v>
          </cell>
          <cell r="D2586">
            <v>0</v>
          </cell>
          <cell r="F2586">
            <v>0</v>
          </cell>
          <cell r="G2586">
            <v>0</v>
          </cell>
          <cell r="H2586">
            <v>0</v>
          </cell>
          <cell r="I2586">
            <v>0</v>
          </cell>
          <cell r="M2586">
            <v>5.3</v>
          </cell>
          <cell r="N2586">
            <v>0</v>
          </cell>
        </row>
        <row r="2587">
          <cell r="C2587">
            <v>0</v>
          </cell>
          <cell r="D2587">
            <v>0</v>
          </cell>
          <cell r="F2587">
            <v>0</v>
          </cell>
          <cell r="G2587">
            <v>0</v>
          </cell>
          <cell r="H2587">
            <v>0</v>
          </cell>
          <cell r="I2587">
            <v>0</v>
          </cell>
          <cell r="M2587">
            <v>5.3</v>
          </cell>
          <cell r="N2587">
            <v>0</v>
          </cell>
        </row>
        <row r="2588">
          <cell r="C2588">
            <v>0</v>
          </cell>
          <cell r="D2588">
            <v>0</v>
          </cell>
          <cell r="F2588">
            <v>0</v>
          </cell>
          <cell r="G2588">
            <v>0</v>
          </cell>
          <cell r="H2588">
            <v>0</v>
          </cell>
          <cell r="I2588">
            <v>0</v>
          </cell>
          <cell r="M2588">
            <v>5.3</v>
          </cell>
          <cell r="N2588">
            <v>0</v>
          </cell>
        </row>
        <row r="2589">
          <cell r="C2589">
            <v>0</v>
          </cell>
          <cell r="D2589">
            <v>0</v>
          </cell>
          <cell r="F2589">
            <v>0</v>
          </cell>
          <cell r="G2589">
            <v>0</v>
          </cell>
          <cell r="H2589">
            <v>0</v>
          </cell>
          <cell r="I2589">
            <v>0</v>
          </cell>
          <cell r="M2589">
            <v>5.3</v>
          </cell>
          <cell r="N2589">
            <v>0</v>
          </cell>
        </row>
        <row r="2590">
          <cell r="C2590">
            <v>0</v>
          </cell>
          <cell r="D2590">
            <v>0</v>
          </cell>
          <cell r="F2590">
            <v>0</v>
          </cell>
          <cell r="G2590">
            <v>0</v>
          </cell>
          <cell r="H2590">
            <v>0</v>
          </cell>
          <cell r="I2590">
            <v>0</v>
          </cell>
          <cell r="M2590">
            <v>5.3</v>
          </cell>
          <cell r="N2590">
            <v>0</v>
          </cell>
        </row>
        <row r="2591">
          <cell r="C2591">
            <v>0</v>
          </cell>
          <cell r="D2591">
            <v>0</v>
          </cell>
          <cell r="F2591">
            <v>0</v>
          </cell>
          <cell r="G2591">
            <v>0</v>
          </cell>
          <cell r="H2591">
            <v>0</v>
          </cell>
          <cell r="I2591">
            <v>0</v>
          </cell>
          <cell r="M2591">
            <v>5.3</v>
          </cell>
          <cell r="N2591">
            <v>0</v>
          </cell>
        </row>
        <row r="2592">
          <cell r="C2592">
            <v>0</v>
          </cell>
          <cell r="D2592">
            <v>0</v>
          </cell>
          <cell r="F2592">
            <v>0</v>
          </cell>
          <cell r="G2592">
            <v>0</v>
          </cell>
          <cell r="H2592">
            <v>0</v>
          </cell>
          <cell r="I2592">
            <v>0</v>
          </cell>
          <cell r="M2592">
            <v>5.3</v>
          </cell>
          <cell r="N2592">
            <v>0</v>
          </cell>
        </row>
        <row r="2593">
          <cell r="C2593">
            <v>0</v>
          </cell>
          <cell r="D2593">
            <v>0</v>
          </cell>
          <cell r="F2593">
            <v>0</v>
          </cell>
          <cell r="G2593">
            <v>0</v>
          </cell>
          <cell r="H2593">
            <v>0</v>
          </cell>
          <cell r="I2593">
            <v>0</v>
          </cell>
          <cell r="M2593">
            <v>5.3</v>
          </cell>
          <cell r="N2593">
            <v>0</v>
          </cell>
        </row>
        <row r="2594">
          <cell r="C2594">
            <v>0</v>
          </cell>
          <cell r="D2594">
            <v>0</v>
          </cell>
          <cell r="F2594">
            <v>0</v>
          </cell>
          <cell r="G2594">
            <v>0</v>
          </cell>
          <cell r="H2594">
            <v>0</v>
          </cell>
          <cell r="I2594">
            <v>0</v>
          </cell>
          <cell r="M2594">
            <v>5.3</v>
          </cell>
          <cell r="N2594">
            <v>0</v>
          </cell>
        </row>
        <row r="2595">
          <cell r="C2595">
            <v>0</v>
          </cell>
          <cell r="D2595">
            <v>0</v>
          </cell>
          <cell r="F2595">
            <v>0</v>
          </cell>
          <cell r="G2595">
            <v>0</v>
          </cell>
          <cell r="H2595">
            <v>0</v>
          </cell>
          <cell r="I2595">
            <v>0</v>
          </cell>
          <cell r="M2595">
            <v>5.3</v>
          </cell>
          <cell r="N2595">
            <v>0</v>
          </cell>
        </row>
        <row r="2596">
          <cell r="C2596">
            <v>0</v>
          </cell>
          <cell r="D2596">
            <v>0</v>
          </cell>
          <cell r="F2596">
            <v>0</v>
          </cell>
          <cell r="G2596">
            <v>0</v>
          </cell>
          <cell r="H2596">
            <v>0</v>
          </cell>
          <cell r="I2596">
            <v>0</v>
          </cell>
          <cell r="M2596">
            <v>5.3</v>
          </cell>
          <cell r="N2596">
            <v>0</v>
          </cell>
        </row>
        <row r="2597">
          <cell r="C2597">
            <v>0</v>
          </cell>
          <cell r="D2597">
            <v>0</v>
          </cell>
          <cell r="F2597">
            <v>0</v>
          </cell>
          <cell r="G2597">
            <v>0</v>
          </cell>
          <cell r="H2597">
            <v>0</v>
          </cell>
          <cell r="I2597">
            <v>0</v>
          </cell>
          <cell r="M2597">
            <v>5.3</v>
          </cell>
          <cell r="N2597">
            <v>0</v>
          </cell>
        </row>
        <row r="2598">
          <cell r="C2598">
            <v>0</v>
          </cell>
          <cell r="D2598">
            <v>0</v>
          </cell>
          <cell r="F2598">
            <v>0</v>
          </cell>
          <cell r="G2598">
            <v>0</v>
          </cell>
          <cell r="H2598">
            <v>0</v>
          </cell>
          <cell r="I2598">
            <v>0</v>
          </cell>
          <cell r="M2598">
            <v>5.3</v>
          </cell>
          <cell r="N2598">
            <v>0</v>
          </cell>
        </row>
        <row r="2599">
          <cell r="C2599">
            <v>0</v>
          </cell>
          <cell r="D2599">
            <v>0</v>
          </cell>
          <cell r="F2599">
            <v>0</v>
          </cell>
          <cell r="G2599">
            <v>0</v>
          </cell>
          <cell r="H2599">
            <v>0</v>
          </cell>
          <cell r="I2599">
            <v>0</v>
          </cell>
          <cell r="M2599">
            <v>5.3</v>
          </cell>
          <cell r="N2599">
            <v>0</v>
          </cell>
        </row>
        <row r="2600">
          <cell r="C2600">
            <v>0</v>
          </cell>
          <cell r="D2600">
            <v>0</v>
          </cell>
          <cell r="F2600">
            <v>0</v>
          </cell>
          <cell r="G2600">
            <v>0</v>
          </cell>
          <cell r="H2600">
            <v>0</v>
          </cell>
          <cell r="I2600">
            <v>0</v>
          </cell>
          <cell r="M2600">
            <v>5.3</v>
          </cell>
          <cell r="N2600">
            <v>0</v>
          </cell>
        </row>
        <row r="2601">
          <cell r="C2601" t="str">
            <v xml:space="preserve">TOTAL </v>
          </cell>
          <cell r="I2601">
            <v>3.8</v>
          </cell>
        </row>
        <row r="2602">
          <cell r="C2602" t="str">
            <v>BDI %</v>
          </cell>
          <cell r="H2602">
            <v>0</v>
          </cell>
          <cell r="I2602">
            <v>0</v>
          </cell>
        </row>
        <row r="2603">
          <cell r="A2603">
            <v>100</v>
          </cell>
          <cell r="C2603" t="str">
            <v>TOTAL DO SERVIÇO</v>
          </cell>
          <cell r="I2603">
            <v>3.8</v>
          </cell>
          <cell r="K2603" t="e">
            <v>#REF!</v>
          </cell>
          <cell r="L2603" t="e">
            <v>#REF!</v>
          </cell>
        </row>
        <row r="2604">
          <cell r="C2604" t="str">
            <v>AGESPISA - AREAIS</v>
          </cell>
        </row>
        <row r="2606">
          <cell r="C2606" t="str">
            <v>COMPOSIÇÃO DE PREÇO UNITÁRIO</v>
          </cell>
        </row>
        <row r="2608">
          <cell r="B2608">
            <v>152</v>
          </cell>
          <cell r="C2608">
            <v>152</v>
          </cell>
          <cell r="D2608" t="str">
            <v>ASSENTAMENTO DE TUBOS E CONEXÕES EM PVC DEFOFO, JEI DN 500</v>
          </cell>
          <cell r="I2608" t="str">
            <v>M</v>
          </cell>
          <cell r="K2608">
            <v>7.04</v>
          </cell>
        </row>
        <row r="2610">
          <cell r="C2610" t="str">
            <v>CÓDIGO</v>
          </cell>
          <cell r="D2610" t="str">
            <v>DESCRIÇÃO DO SERVIÇO</v>
          </cell>
          <cell r="F2610" t="str">
            <v>UNIDADE</v>
          </cell>
          <cell r="G2610" t="str">
            <v>COEF.</v>
          </cell>
          <cell r="H2610" t="str">
            <v>PR. UNITÁRIO</v>
          </cell>
          <cell r="I2610" t="str">
            <v>PR. TOTAL</v>
          </cell>
        </row>
        <row r="2611">
          <cell r="C2611" t="str">
            <v>IH0074</v>
          </cell>
          <cell r="D2611" t="str">
            <v>PEDREIRO</v>
          </cell>
          <cell r="F2611" t="str">
            <v>H</v>
          </cell>
          <cell r="G2611">
            <v>0.26</v>
          </cell>
          <cell r="H2611">
            <v>6.2786377708978325</v>
          </cell>
          <cell r="I2611">
            <v>1.63</v>
          </cell>
          <cell r="K2611" t="str">
            <v>IH0074</v>
          </cell>
          <cell r="L2611">
            <v>0.26</v>
          </cell>
          <cell r="M2611">
            <v>7.04</v>
          </cell>
          <cell r="N2611">
            <v>1.8304</v>
          </cell>
        </row>
        <row r="2612">
          <cell r="C2612" t="str">
            <v>IH0107</v>
          </cell>
          <cell r="D2612" t="str">
            <v>AJUDANTE</v>
          </cell>
          <cell r="F2612" t="str">
            <v>H</v>
          </cell>
          <cell r="G2612">
            <v>0.6</v>
          </cell>
          <cell r="H2612">
            <v>4.4723219814241482</v>
          </cell>
          <cell r="I2612">
            <v>2.68</v>
          </cell>
          <cell r="K2612" t="str">
            <v>IH0107</v>
          </cell>
          <cell r="L2612">
            <v>0.6</v>
          </cell>
          <cell r="M2612">
            <v>7.04</v>
          </cell>
          <cell r="N2612">
            <v>4.2240000000000002</v>
          </cell>
        </row>
        <row r="2613">
          <cell r="C2613" t="str">
            <v>IM3221</v>
          </cell>
          <cell r="D2613" t="str">
            <v>PASTA LUBRIFICANTE</v>
          </cell>
          <cell r="F2613" t="str">
            <v>KG</v>
          </cell>
          <cell r="G2613">
            <v>4.1000000000000002E-2</v>
          </cell>
          <cell r="H2613">
            <v>9.0500000000000007</v>
          </cell>
          <cell r="I2613">
            <v>0.37</v>
          </cell>
          <cell r="K2613" t="str">
            <v>IM3221</v>
          </cell>
          <cell r="L2613">
            <v>4.1000000000000002E-2</v>
          </cell>
          <cell r="M2613">
            <v>7.04</v>
          </cell>
          <cell r="N2613">
            <v>0.28864000000000001</v>
          </cell>
        </row>
        <row r="2614">
          <cell r="C2614" t="str">
            <v>IN0644</v>
          </cell>
          <cell r="D2614" t="str">
            <v>CAMINH+O COMERC. EQUIP.        C/GUINDASTE (CHP)</v>
          </cell>
          <cell r="F2614" t="str">
            <v>H</v>
          </cell>
          <cell r="G2614">
            <v>0.01</v>
          </cell>
          <cell r="H2614">
            <v>71.41</v>
          </cell>
          <cell r="I2614">
            <v>0.71</v>
          </cell>
          <cell r="K2614" t="str">
            <v>IN0644</v>
          </cell>
          <cell r="L2614">
            <v>0.01</v>
          </cell>
          <cell r="M2614">
            <v>7.04</v>
          </cell>
          <cell r="N2614">
            <v>7.0400000000000004E-2</v>
          </cell>
        </row>
        <row r="2615">
          <cell r="C2615">
            <v>0</v>
          </cell>
          <cell r="D2615">
            <v>0</v>
          </cell>
          <cell r="F2615">
            <v>0</v>
          </cell>
          <cell r="G2615">
            <v>0</v>
          </cell>
          <cell r="H2615">
            <v>0</v>
          </cell>
          <cell r="I2615">
            <v>0</v>
          </cell>
          <cell r="M2615">
            <v>7.04</v>
          </cell>
          <cell r="N2615">
            <v>0</v>
          </cell>
        </row>
        <row r="2616">
          <cell r="C2616">
            <v>0</v>
          </cell>
          <cell r="D2616">
            <v>0</v>
          </cell>
          <cell r="F2616">
            <v>0</v>
          </cell>
          <cell r="G2616">
            <v>0</v>
          </cell>
          <cell r="H2616">
            <v>0</v>
          </cell>
          <cell r="I2616">
            <v>0</v>
          </cell>
          <cell r="M2616">
            <v>7.04</v>
          </cell>
          <cell r="N2616">
            <v>0</v>
          </cell>
        </row>
        <row r="2617">
          <cell r="C2617">
            <v>0</v>
          </cell>
          <cell r="D2617">
            <v>0</v>
          </cell>
          <cell r="F2617">
            <v>0</v>
          </cell>
          <cell r="G2617">
            <v>0</v>
          </cell>
          <cell r="H2617">
            <v>0</v>
          </cell>
          <cell r="I2617">
            <v>0</v>
          </cell>
          <cell r="M2617">
            <v>7.04</v>
          </cell>
          <cell r="N2617">
            <v>0</v>
          </cell>
        </row>
        <row r="2618">
          <cell r="C2618">
            <v>0</v>
          </cell>
          <cell r="D2618">
            <v>0</v>
          </cell>
          <cell r="F2618">
            <v>0</v>
          </cell>
          <cell r="G2618">
            <v>0</v>
          </cell>
          <cell r="H2618">
            <v>0</v>
          </cell>
          <cell r="I2618">
            <v>0</v>
          </cell>
          <cell r="M2618">
            <v>7.04</v>
          </cell>
          <cell r="N2618">
            <v>0</v>
          </cell>
        </row>
        <row r="2619">
          <cell r="C2619">
            <v>0</v>
          </cell>
          <cell r="D2619">
            <v>0</v>
          </cell>
          <cell r="F2619">
            <v>0</v>
          </cell>
          <cell r="G2619">
            <v>0</v>
          </cell>
          <cell r="H2619">
            <v>0</v>
          </cell>
          <cell r="I2619">
            <v>0</v>
          </cell>
          <cell r="M2619">
            <v>7.04</v>
          </cell>
          <cell r="N2619">
            <v>0</v>
          </cell>
        </row>
        <row r="2620">
          <cell r="C2620">
            <v>0</v>
          </cell>
          <cell r="D2620">
            <v>0</v>
          </cell>
          <cell r="F2620">
            <v>0</v>
          </cell>
          <cell r="G2620">
            <v>0</v>
          </cell>
          <cell r="H2620">
            <v>0</v>
          </cell>
          <cell r="I2620">
            <v>0</v>
          </cell>
          <cell r="M2620">
            <v>7.04</v>
          </cell>
          <cell r="N2620">
            <v>0</v>
          </cell>
        </row>
        <row r="2621">
          <cell r="C2621">
            <v>0</v>
          </cell>
          <cell r="D2621">
            <v>0</v>
          </cell>
          <cell r="F2621">
            <v>0</v>
          </cell>
          <cell r="G2621">
            <v>0</v>
          </cell>
          <cell r="H2621">
            <v>0</v>
          </cell>
          <cell r="I2621">
            <v>0</v>
          </cell>
          <cell r="M2621">
            <v>7.04</v>
          </cell>
          <cell r="N2621">
            <v>0</v>
          </cell>
        </row>
        <row r="2622">
          <cell r="C2622">
            <v>0</v>
          </cell>
          <cell r="D2622">
            <v>0</v>
          </cell>
          <cell r="F2622">
            <v>0</v>
          </cell>
          <cell r="G2622">
            <v>0</v>
          </cell>
          <cell r="H2622">
            <v>0</v>
          </cell>
          <cell r="I2622">
            <v>0</v>
          </cell>
          <cell r="M2622">
            <v>7.04</v>
          </cell>
          <cell r="N2622">
            <v>0</v>
          </cell>
        </row>
        <row r="2623">
          <cell r="C2623">
            <v>0</v>
          </cell>
          <cell r="D2623">
            <v>0</v>
          </cell>
          <cell r="F2623">
            <v>0</v>
          </cell>
          <cell r="G2623">
            <v>0</v>
          </cell>
          <cell r="H2623">
            <v>0</v>
          </cell>
          <cell r="I2623">
            <v>0</v>
          </cell>
          <cell r="M2623">
            <v>7.04</v>
          </cell>
          <cell r="N2623">
            <v>0</v>
          </cell>
        </row>
        <row r="2624">
          <cell r="C2624">
            <v>0</v>
          </cell>
          <cell r="D2624">
            <v>0</v>
          </cell>
          <cell r="F2624">
            <v>0</v>
          </cell>
          <cell r="G2624">
            <v>0</v>
          </cell>
          <cell r="H2624">
            <v>0</v>
          </cell>
          <cell r="I2624">
            <v>0</v>
          </cell>
          <cell r="M2624">
            <v>7.04</v>
          </cell>
          <cell r="N2624">
            <v>0</v>
          </cell>
        </row>
        <row r="2625">
          <cell r="C2625">
            <v>0</v>
          </cell>
          <cell r="D2625">
            <v>0</v>
          </cell>
          <cell r="F2625">
            <v>0</v>
          </cell>
          <cell r="G2625">
            <v>0</v>
          </cell>
          <cell r="H2625">
            <v>0</v>
          </cell>
          <cell r="I2625">
            <v>0</v>
          </cell>
          <cell r="M2625">
            <v>7.04</v>
          </cell>
          <cell r="N2625">
            <v>0</v>
          </cell>
        </row>
        <row r="2626">
          <cell r="C2626">
            <v>0</v>
          </cell>
          <cell r="D2626">
            <v>0</v>
          </cell>
          <cell r="F2626">
            <v>0</v>
          </cell>
          <cell r="G2626">
            <v>0</v>
          </cell>
          <cell r="H2626">
            <v>0</v>
          </cell>
          <cell r="I2626">
            <v>0</v>
          </cell>
          <cell r="M2626">
            <v>7.04</v>
          </cell>
          <cell r="N2626">
            <v>0</v>
          </cell>
        </row>
        <row r="2627">
          <cell r="C2627">
            <v>0</v>
          </cell>
          <cell r="D2627">
            <v>0</v>
          </cell>
          <cell r="F2627">
            <v>0</v>
          </cell>
          <cell r="G2627">
            <v>0</v>
          </cell>
          <cell r="H2627">
            <v>0</v>
          </cell>
          <cell r="I2627">
            <v>0</v>
          </cell>
          <cell r="M2627">
            <v>7.04</v>
          </cell>
          <cell r="N2627">
            <v>0</v>
          </cell>
        </row>
        <row r="2628">
          <cell r="C2628">
            <v>0</v>
          </cell>
          <cell r="D2628">
            <v>0</v>
          </cell>
          <cell r="F2628">
            <v>0</v>
          </cell>
          <cell r="G2628">
            <v>0</v>
          </cell>
          <cell r="H2628">
            <v>0</v>
          </cell>
          <cell r="I2628">
            <v>0</v>
          </cell>
          <cell r="M2628">
            <v>7.04</v>
          </cell>
          <cell r="N2628">
            <v>0</v>
          </cell>
        </row>
        <row r="2629">
          <cell r="C2629">
            <v>0</v>
          </cell>
          <cell r="D2629">
            <v>0</v>
          </cell>
          <cell r="F2629">
            <v>0</v>
          </cell>
          <cell r="G2629">
            <v>0</v>
          </cell>
          <cell r="H2629">
            <v>0</v>
          </cell>
          <cell r="I2629">
            <v>0</v>
          </cell>
          <cell r="M2629">
            <v>7.04</v>
          </cell>
          <cell r="N2629">
            <v>0</v>
          </cell>
        </row>
        <row r="2630">
          <cell r="C2630">
            <v>0</v>
          </cell>
          <cell r="D2630">
            <v>0</v>
          </cell>
          <cell r="F2630">
            <v>0</v>
          </cell>
          <cell r="G2630">
            <v>0</v>
          </cell>
          <cell r="H2630">
            <v>0</v>
          </cell>
          <cell r="I2630">
            <v>0</v>
          </cell>
          <cell r="M2630">
            <v>7.04</v>
          </cell>
          <cell r="N2630">
            <v>0</v>
          </cell>
        </row>
        <row r="2631">
          <cell r="C2631">
            <v>0</v>
          </cell>
          <cell r="D2631">
            <v>0</v>
          </cell>
          <cell r="F2631">
            <v>0</v>
          </cell>
          <cell r="G2631">
            <v>0</v>
          </cell>
          <cell r="H2631">
            <v>0</v>
          </cell>
          <cell r="I2631">
            <v>0</v>
          </cell>
          <cell r="M2631">
            <v>7.04</v>
          </cell>
          <cell r="N2631">
            <v>0</v>
          </cell>
        </row>
        <row r="2632">
          <cell r="C2632" t="str">
            <v xml:space="preserve">TOTAL </v>
          </cell>
          <cell r="I2632">
            <v>5.3900000000000006</v>
          </cell>
        </row>
        <row r="2633">
          <cell r="C2633" t="str">
            <v>BDI %</v>
          </cell>
          <cell r="H2633">
            <v>0</v>
          </cell>
          <cell r="I2633">
            <v>0</v>
          </cell>
        </row>
        <row r="2634">
          <cell r="A2634">
            <v>152</v>
          </cell>
          <cell r="C2634" t="str">
            <v>TOTAL DO SERVIÇO</v>
          </cell>
          <cell r="I2634">
            <v>5.3900000000000006</v>
          </cell>
          <cell r="K2634" t="e">
            <v>#REF!</v>
          </cell>
          <cell r="L2634" t="e">
            <v>#REF!</v>
          </cell>
        </row>
        <row r="2635">
          <cell r="C2635" t="str">
            <v>AGESPISA - AREAIS</v>
          </cell>
        </row>
        <row r="2637">
          <cell r="C2637" t="str">
            <v>COMPOSIÇÃO DE PREÇO UNITÁRIO</v>
          </cell>
        </row>
        <row r="2639">
          <cell r="B2639">
            <v>172</v>
          </cell>
          <cell r="C2639">
            <v>172</v>
          </cell>
          <cell r="D2639" t="str">
            <v>Concreto armado para bancadas e jardineira</v>
          </cell>
          <cell r="I2639" t="str">
            <v>m³</v>
          </cell>
          <cell r="K2639">
            <v>1846.88</v>
          </cell>
        </row>
        <row r="2641">
          <cell r="C2641" t="str">
            <v>CÓDIGO</v>
          </cell>
          <cell r="D2641" t="str">
            <v>DESCRIÇÃO DO SERVIÇO</v>
          </cell>
          <cell r="F2641" t="str">
            <v>UNIDADE</v>
          </cell>
          <cell r="G2641" t="str">
            <v>COEF.</v>
          </cell>
          <cell r="H2641" t="str">
            <v>PR. UNITÁRIO</v>
          </cell>
          <cell r="I2641" t="str">
            <v>PR. TOTAL</v>
          </cell>
        </row>
        <row r="2642">
          <cell r="C2642" t="str">
            <v>CA0154</v>
          </cell>
          <cell r="D2642" t="str">
            <v>ARMADURA DE AÇO CA 50,         FORNECIMENTO E COLOCAÇÃO</v>
          </cell>
          <cell r="F2642" t="str">
            <v>KG</v>
          </cell>
          <cell r="G2642">
            <v>70</v>
          </cell>
          <cell r="H2642">
            <v>5.4190959752321985</v>
          </cell>
          <cell r="I2642">
            <v>379.34</v>
          </cell>
          <cell r="K2642" t="str">
            <v>CA0154</v>
          </cell>
          <cell r="L2642">
            <v>70</v>
          </cell>
          <cell r="M2642">
            <v>1846.88</v>
          </cell>
          <cell r="N2642">
            <v>129281.60000000001</v>
          </cell>
        </row>
        <row r="2643">
          <cell r="C2643" t="str">
            <v>CC0769</v>
          </cell>
          <cell r="D2643" t="str">
            <v>FORMA CURVA CHAPA COMPENSADA   RESINADA, ESP.= 12mm</v>
          </cell>
          <cell r="F2643" t="str">
            <v>M2</v>
          </cell>
          <cell r="G2643">
            <v>10</v>
          </cell>
          <cell r="H2643">
            <v>74.591859133126945</v>
          </cell>
          <cell r="I2643">
            <v>745.92</v>
          </cell>
          <cell r="K2643" t="str">
            <v>CC0769</v>
          </cell>
          <cell r="L2643">
            <v>10</v>
          </cell>
          <cell r="M2643">
            <v>1846.88</v>
          </cell>
          <cell r="N2643">
            <v>18468.800000000003</v>
          </cell>
        </row>
        <row r="2644">
          <cell r="C2644" t="str">
            <v>CC0836</v>
          </cell>
          <cell r="D2644" t="str">
            <v>CONCRETO P/VIBR., FCK 15 MPa   COM AGREGADO ADQUIRIDO</v>
          </cell>
          <cell r="F2644" t="str">
            <v>M3</v>
          </cell>
          <cell r="G2644">
            <v>1</v>
          </cell>
          <cell r="H2644">
            <v>208.48377188854488</v>
          </cell>
          <cell r="I2644">
            <v>208.48</v>
          </cell>
          <cell r="K2644" t="str">
            <v>CC0836</v>
          </cell>
          <cell r="L2644">
            <v>1</v>
          </cell>
          <cell r="M2644">
            <v>1846.88</v>
          </cell>
          <cell r="N2644">
            <v>1846.88</v>
          </cell>
        </row>
        <row r="2645">
          <cell r="C2645">
            <v>0</v>
          </cell>
          <cell r="D2645">
            <v>0</v>
          </cell>
          <cell r="F2645">
            <v>0</v>
          </cell>
          <cell r="G2645">
            <v>0</v>
          </cell>
          <cell r="H2645">
            <v>0</v>
          </cell>
          <cell r="I2645">
            <v>0</v>
          </cell>
          <cell r="M2645">
            <v>1846.88</v>
          </cell>
          <cell r="N2645">
            <v>0</v>
          </cell>
        </row>
        <row r="2646">
          <cell r="C2646">
            <v>0</v>
          </cell>
          <cell r="D2646">
            <v>0</v>
          </cell>
          <cell r="F2646">
            <v>0</v>
          </cell>
          <cell r="G2646">
            <v>0</v>
          </cell>
          <cell r="H2646">
            <v>0</v>
          </cell>
          <cell r="I2646">
            <v>0</v>
          </cell>
          <cell r="M2646">
            <v>1846.88</v>
          </cell>
          <cell r="N2646">
            <v>0</v>
          </cell>
        </row>
        <row r="2647">
          <cell r="C2647">
            <v>0</v>
          </cell>
          <cell r="D2647">
            <v>0</v>
          </cell>
          <cell r="F2647">
            <v>0</v>
          </cell>
          <cell r="G2647">
            <v>0</v>
          </cell>
          <cell r="H2647">
            <v>0</v>
          </cell>
          <cell r="I2647">
            <v>0</v>
          </cell>
          <cell r="M2647">
            <v>1846.88</v>
          </cell>
          <cell r="N2647">
            <v>0</v>
          </cell>
        </row>
        <row r="2648">
          <cell r="C2648">
            <v>0</v>
          </cell>
          <cell r="D2648">
            <v>0</v>
          </cell>
          <cell r="F2648">
            <v>0</v>
          </cell>
          <cell r="G2648">
            <v>0</v>
          </cell>
          <cell r="H2648">
            <v>0</v>
          </cell>
          <cell r="I2648">
            <v>0</v>
          </cell>
          <cell r="M2648">
            <v>1846.88</v>
          </cell>
          <cell r="N2648">
            <v>0</v>
          </cell>
        </row>
        <row r="2649">
          <cell r="C2649">
            <v>0</v>
          </cell>
          <cell r="D2649">
            <v>0</v>
          </cell>
          <cell r="F2649">
            <v>0</v>
          </cell>
          <cell r="G2649">
            <v>0</v>
          </cell>
          <cell r="H2649">
            <v>0</v>
          </cell>
          <cell r="I2649">
            <v>0</v>
          </cell>
          <cell r="M2649">
            <v>1846.88</v>
          </cell>
          <cell r="N2649">
            <v>0</v>
          </cell>
        </row>
        <row r="2650">
          <cell r="C2650">
            <v>0</v>
          </cell>
          <cell r="D2650">
            <v>0</v>
          </cell>
          <cell r="F2650">
            <v>0</v>
          </cell>
          <cell r="G2650">
            <v>0</v>
          </cell>
          <cell r="H2650">
            <v>0</v>
          </cell>
          <cell r="I2650">
            <v>0</v>
          </cell>
          <cell r="M2650">
            <v>1846.88</v>
          </cell>
          <cell r="N2650">
            <v>0</v>
          </cell>
        </row>
        <row r="2651">
          <cell r="C2651">
            <v>0</v>
          </cell>
          <cell r="D2651">
            <v>0</v>
          </cell>
          <cell r="F2651">
            <v>0</v>
          </cell>
          <cell r="G2651">
            <v>0</v>
          </cell>
          <cell r="H2651">
            <v>0</v>
          </cell>
          <cell r="I2651">
            <v>0</v>
          </cell>
          <cell r="M2651">
            <v>1846.88</v>
          </cell>
          <cell r="N2651">
            <v>0</v>
          </cell>
        </row>
        <row r="2652">
          <cell r="C2652">
            <v>0</v>
          </cell>
          <cell r="D2652">
            <v>0</v>
          </cell>
          <cell r="F2652">
            <v>0</v>
          </cell>
          <cell r="G2652">
            <v>0</v>
          </cell>
          <cell r="H2652">
            <v>0</v>
          </cell>
          <cell r="I2652">
            <v>0</v>
          </cell>
          <cell r="M2652">
            <v>1846.88</v>
          </cell>
          <cell r="N2652">
            <v>0</v>
          </cell>
        </row>
        <row r="2653">
          <cell r="C2653">
            <v>0</v>
          </cell>
          <cell r="D2653">
            <v>0</v>
          </cell>
          <cell r="F2653">
            <v>0</v>
          </cell>
          <cell r="G2653">
            <v>0</v>
          </cell>
          <cell r="H2653">
            <v>0</v>
          </cell>
          <cell r="I2653">
            <v>0</v>
          </cell>
          <cell r="M2653">
            <v>1846.88</v>
          </cell>
          <cell r="N2653">
            <v>0</v>
          </cell>
        </row>
        <row r="2654">
          <cell r="C2654">
            <v>0</v>
          </cell>
          <cell r="D2654">
            <v>0</v>
          </cell>
          <cell r="F2654">
            <v>0</v>
          </cell>
          <cell r="G2654">
            <v>0</v>
          </cell>
          <cell r="H2654">
            <v>0</v>
          </cell>
          <cell r="I2654">
            <v>0</v>
          </cell>
          <cell r="M2654">
            <v>1846.88</v>
          </cell>
          <cell r="N2654">
            <v>0</v>
          </cell>
        </row>
        <row r="2655">
          <cell r="C2655">
            <v>0</v>
          </cell>
          <cell r="D2655">
            <v>0</v>
          </cell>
          <cell r="F2655">
            <v>0</v>
          </cell>
          <cell r="G2655">
            <v>0</v>
          </cell>
          <cell r="H2655">
            <v>0</v>
          </cell>
          <cell r="I2655">
            <v>0</v>
          </cell>
          <cell r="M2655">
            <v>1846.88</v>
          </cell>
          <cell r="N2655">
            <v>0</v>
          </cell>
        </row>
        <row r="2656">
          <cell r="C2656">
            <v>0</v>
          </cell>
          <cell r="D2656">
            <v>0</v>
          </cell>
          <cell r="F2656">
            <v>0</v>
          </cell>
          <cell r="G2656">
            <v>0</v>
          </cell>
          <cell r="H2656">
            <v>0</v>
          </cell>
          <cell r="I2656">
            <v>0</v>
          </cell>
          <cell r="M2656">
            <v>1846.88</v>
          </cell>
          <cell r="N2656">
            <v>0</v>
          </cell>
        </row>
        <row r="2657">
          <cell r="C2657">
            <v>0</v>
          </cell>
          <cell r="D2657">
            <v>0</v>
          </cell>
          <cell r="F2657">
            <v>0</v>
          </cell>
          <cell r="G2657">
            <v>0</v>
          </cell>
          <cell r="H2657">
            <v>0</v>
          </cell>
          <cell r="I2657">
            <v>0</v>
          </cell>
          <cell r="M2657">
            <v>1846.88</v>
          </cell>
          <cell r="N2657">
            <v>0</v>
          </cell>
        </row>
        <row r="2658">
          <cell r="C2658">
            <v>0</v>
          </cell>
          <cell r="D2658">
            <v>0</v>
          </cell>
          <cell r="F2658">
            <v>0</v>
          </cell>
          <cell r="G2658">
            <v>0</v>
          </cell>
          <cell r="H2658">
            <v>0</v>
          </cell>
          <cell r="I2658">
            <v>0</v>
          </cell>
          <cell r="M2658">
            <v>1846.88</v>
          </cell>
          <cell r="N2658">
            <v>0</v>
          </cell>
        </row>
        <row r="2659">
          <cell r="C2659">
            <v>0</v>
          </cell>
          <cell r="D2659">
            <v>0</v>
          </cell>
          <cell r="F2659">
            <v>0</v>
          </cell>
          <cell r="G2659">
            <v>0</v>
          </cell>
          <cell r="H2659">
            <v>0</v>
          </cell>
          <cell r="I2659">
            <v>0</v>
          </cell>
          <cell r="M2659">
            <v>1846.88</v>
          </cell>
          <cell r="N2659">
            <v>0</v>
          </cell>
        </row>
        <row r="2660">
          <cell r="C2660">
            <v>0</v>
          </cell>
          <cell r="D2660">
            <v>0</v>
          </cell>
          <cell r="F2660">
            <v>0</v>
          </cell>
          <cell r="G2660">
            <v>0</v>
          </cell>
          <cell r="H2660">
            <v>0</v>
          </cell>
          <cell r="I2660">
            <v>0</v>
          </cell>
          <cell r="M2660">
            <v>1846.88</v>
          </cell>
          <cell r="N2660">
            <v>0</v>
          </cell>
        </row>
        <row r="2661">
          <cell r="C2661">
            <v>0</v>
          </cell>
          <cell r="D2661">
            <v>0</v>
          </cell>
          <cell r="F2661">
            <v>0</v>
          </cell>
          <cell r="G2661">
            <v>0</v>
          </cell>
          <cell r="H2661">
            <v>0</v>
          </cell>
          <cell r="I2661">
            <v>0</v>
          </cell>
          <cell r="M2661">
            <v>1846.88</v>
          </cell>
          <cell r="N2661">
            <v>0</v>
          </cell>
        </row>
        <row r="2662">
          <cell r="C2662">
            <v>0</v>
          </cell>
          <cell r="D2662">
            <v>0</v>
          </cell>
          <cell r="F2662">
            <v>0</v>
          </cell>
          <cell r="G2662">
            <v>0</v>
          </cell>
          <cell r="H2662">
            <v>0</v>
          </cell>
          <cell r="I2662">
            <v>0</v>
          </cell>
          <cell r="M2662">
            <v>1846.88</v>
          </cell>
          <cell r="N2662">
            <v>0</v>
          </cell>
        </row>
        <row r="2663">
          <cell r="C2663" t="str">
            <v xml:space="preserve">TOTAL </v>
          </cell>
          <cell r="I2663">
            <v>1333.74</v>
          </cell>
        </row>
        <row r="2664">
          <cell r="C2664" t="str">
            <v>BDI %</v>
          </cell>
          <cell r="H2664">
            <v>0</v>
          </cell>
          <cell r="I2664">
            <v>0</v>
          </cell>
        </row>
        <row r="2665">
          <cell r="A2665">
            <v>172</v>
          </cell>
          <cell r="C2665" t="str">
            <v>TOTAL DO SERVIÇO</v>
          </cell>
          <cell r="I2665">
            <v>1333.74</v>
          </cell>
          <cell r="K2665" t="e">
            <v>#REF!</v>
          </cell>
          <cell r="L2665" t="e">
            <v>#REF!</v>
          </cell>
        </row>
        <row r="2666">
          <cell r="C2666" t="str">
            <v>AGESPISA - AREAIS</v>
          </cell>
        </row>
        <row r="2668">
          <cell r="C2668" t="str">
            <v>COMPOSIÇÃO DE PREÇO UNITÁRIO</v>
          </cell>
        </row>
        <row r="2670">
          <cell r="B2670">
            <v>176</v>
          </cell>
          <cell r="C2670">
            <v>176</v>
          </cell>
          <cell r="D2670" t="str">
            <v xml:space="preserve">CONCRETO ESTRUTURAL FCK= 18,0 MPA - 1:2:4, INCLUSIVE LANÇAMENTO NA ESTRUTURA                                           </v>
          </cell>
          <cell r="I2670" t="str">
            <v>M3</v>
          </cell>
          <cell r="K2670">
            <v>363.94</v>
          </cell>
        </row>
        <row r="2672">
          <cell r="C2672" t="str">
            <v>CÓDIGO</v>
          </cell>
          <cell r="D2672" t="str">
            <v>DESCRIÇÃO DO SERVIÇO</v>
          </cell>
          <cell r="F2672" t="str">
            <v>UNIDADE</v>
          </cell>
          <cell r="G2672" t="str">
            <v>COEF.</v>
          </cell>
          <cell r="H2672" t="str">
            <v>PR. UNITÁRIO</v>
          </cell>
          <cell r="I2672" t="str">
            <v>PR. TOTAL</v>
          </cell>
        </row>
        <row r="2673">
          <cell r="C2673" t="str">
            <v>IH0006</v>
          </cell>
          <cell r="D2673" t="str">
            <v>SERVENTE</v>
          </cell>
          <cell r="F2673" t="str">
            <v>H</v>
          </cell>
          <cell r="G2673">
            <v>4</v>
          </cell>
          <cell r="H2673">
            <v>4.4723219814241482</v>
          </cell>
          <cell r="I2673">
            <v>17.89</v>
          </cell>
          <cell r="K2673" t="str">
            <v>IH0006</v>
          </cell>
          <cell r="L2673">
            <v>4</v>
          </cell>
          <cell r="M2673">
            <v>363.94</v>
          </cell>
          <cell r="N2673">
            <v>1455.76</v>
          </cell>
        </row>
        <row r="2674">
          <cell r="C2674" t="str">
            <v>IH0074</v>
          </cell>
          <cell r="D2674" t="str">
            <v>PEDREIRO</v>
          </cell>
          <cell r="F2674" t="str">
            <v>H</v>
          </cell>
          <cell r="G2674">
            <v>3</v>
          </cell>
          <cell r="H2674">
            <v>6.2786377708978325</v>
          </cell>
          <cell r="I2674">
            <v>18.84</v>
          </cell>
          <cell r="K2674" t="str">
            <v>IH0074</v>
          </cell>
          <cell r="L2674">
            <v>3</v>
          </cell>
          <cell r="M2674">
            <v>363.94</v>
          </cell>
          <cell r="N2674">
            <v>1091.82</v>
          </cell>
        </row>
        <row r="2675">
          <cell r="C2675" t="str">
            <v>IM4929</v>
          </cell>
          <cell r="D2675" t="str">
            <v>CONCRETO USINADO FCK=18 MPA</v>
          </cell>
          <cell r="F2675" t="str">
            <v>M3</v>
          </cell>
          <cell r="G2675">
            <v>1</v>
          </cell>
          <cell r="H2675">
            <v>223</v>
          </cell>
          <cell r="I2675">
            <v>223</v>
          </cell>
          <cell r="K2675" t="str">
            <v>IM4929</v>
          </cell>
          <cell r="L2675">
            <v>1</v>
          </cell>
          <cell r="M2675">
            <v>363.94</v>
          </cell>
          <cell r="N2675">
            <v>363.94</v>
          </cell>
        </row>
        <row r="2676">
          <cell r="C2676">
            <v>0</v>
          </cell>
          <cell r="D2676">
            <v>0</v>
          </cell>
          <cell r="F2676">
            <v>0</v>
          </cell>
          <cell r="G2676">
            <v>0</v>
          </cell>
          <cell r="H2676">
            <v>0</v>
          </cell>
          <cell r="I2676">
            <v>0</v>
          </cell>
          <cell r="M2676">
            <v>363.94</v>
          </cell>
          <cell r="N2676">
            <v>0</v>
          </cell>
        </row>
        <row r="2677">
          <cell r="C2677">
            <v>0</v>
          </cell>
          <cell r="D2677">
            <v>0</v>
          </cell>
          <cell r="F2677">
            <v>0</v>
          </cell>
          <cell r="G2677">
            <v>0</v>
          </cell>
          <cell r="H2677">
            <v>0</v>
          </cell>
          <cell r="I2677">
            <v>0</v>
          </cell>
          <cell r="M2677">
            <v>363.94</v>
          </cell>
          <cell r="N2677">
            <v>0</v>
          </cell>
        </row>
        <row r="2678">
          <cell r="C2678">
            <v>0</v>
          </cell>
          <cell r="D2678">
            <v>0</v>
          </cell>
          <cell r="F2678">
            <v>0</v>
          </cell>
          <cell r="G2678">
            <v>0</v>
          </cell>
          <cell r="H2678">
            <v>0</v>
          </cell>
          <cell r="I2678">
            <v>0</v>
          </cell>
          <cell r="M2678">
            <v>363.94</v>
          </cell>
          <cell r="N2678">
            <v>0</v>
          </cell>
        </row>
        <row r="2679">
          <cell r="C2679">
            <v>0</v>
          </cell>
          <cell r="D2679">
            <v>0</v>
          </cell>
          <cell r="F2679">
            <v>0</v>
          </cell>
          <cell r="G2679">
            <v>0</v>
          </cell>
          <cell r="H2679">
            <v>0</v>
          </cell>
          <cell r="I2679">
            <v>0</v>
          </cell>
          <cell r="M2679">
            <v>363.94</v>
          </cell>
          <cell r="N2679">
            <v>0</v>
          </cell>
        </row>
        <row r="2680">
          <cell r="C2680">
            <v>0</v>
          </cell>
          <cell r="D2680">
            <v>0</v>
          </cell>
          <cell r="F2680">
            <v>0</v>
          </cell>
          <cell r="G2680">
            <v>0</v>
          </cell>
          <cell r="H2680">
            <v>0</v>
          </cell>
          <cell r="I2680">
            <v>0</v>
          </cell>
          <cell r="M2680">
            <v>363.94</v>
          </cell>
          <cell r="N2680">
            <v>0</v>
          </cell>
        </row>
        <row r="2681">
          <cell r="C2681">
            <v>0</v>
          </cell>
          <cell r="D2681">
            <v>0</v>
          </cell>
          <cell r="F2681">
            <v>0</v>
          </cell>
          <cell r="G2681">
            <v>0</v>
          </cell>
          <cell r="H2681">
            <v>0</v>
          </cell>
          <cell r="I2681">
            <v>0</v>
          </cell>
          <cell r="M2681">
            <v>363.94</v>
          </cell>
          <cell r="N2681">
            <v>0</v>
          </cell>
        </row>
        <row r="2682">
          <cell r="C2682">
            <v>0</v>
          </cell>
          <cell r="D2682">
            <v>0</v>
          </cell>
          <cell r="F2682">
            <v>0</v>
          </cell>
          <cell r="G2682">
            <v>0</v>
          </cell>
          <cell r="H2682">
            <v>0</v>
          </cell>
          <cell r="I2682">
            <v>0</v>
          </cell>
          <cell r="M2682">
            <v>363.94</v>
          </cell>
          <cell r="N2682">
            <v>0</v>
          </cell>
        </row>
        <row r="2683">
          <cell r="C2683">
            <v>0</v>
          </cell>
          <cell r="D2683">
            <v>0</v>
          </cell>
          <cell r="F2683">
            <v>0</v>
          </cell>
          <cell r="G2683">
            <v>0</v>
          </cell>
          <cell r="H2683">
            <v>0</v>
          </cell>
          <cell r="I2683">
            <v>0</v>
          </cell>
          <cell r="M2683">
            <v>363.94</v>
          </cell>
          <cell r="N2683">
            <v>0</v>
          </cell>
        </row>
        <row r="2684">
          <cell r="C2684">
            <v>0</v>
          </cell>
          <cell r="D2684">
            <v>0</v>
          </cell>
          <cell r="F2684">
            <v>0</v>
          </cell>
          <cell r="G2684">
            <v>0</v>
          </cell>
          <cell r="H2684">
            <v>0</v>
          </cell>
          <cell r="I2684">
            <v>0</v>
          </cell>
          <cell r="M2684">
            <v>363.94</v>
          </cell>
          <cell r="N2684">
            <v>0</v>
          </cell>
        </row>
        <row r="2685">
          <cell r="C2685">
            <v>0</v>
          </cell>
          <cell r="D2685">
            <v>0</v>
          </cell>
          <cell r="F2685">
            <v>0</v>
          </cell>
          <cell r="G2685">
            <v>0</v>
          </cell>
          <cell r="H2685">
            <v>0</v>
          </cell>
          <cell r="I2685">
            <v>0</v>
          </cell>
          <cell r="M2685">
            <v>363.94</v>
          </cell>
          <cell r="N2685">
            <v>0</v>
          </cell>
        </row>
        <row r="2686">
          <cell r="C2686">
            <v>0</v>
          </cell>
          <cell r="D2686">
            <v>0</v>
          </cell>
          <cell r="F2686">
            <v>0</v>
          </cell>
          <cell r="G2686">
            <v>0</v>
          </cell>
          <cell r="H2686">
            <v>0</v>
          </cell>
          <cell r="I2686">
            <v>0</v>
          </cell>
          <cell r="M2686">
            <v>363.94</v>
          </cell>
          <cell r="N2686">
            <v>0</v>
          </cell>
        </row>
        <row r="2687">
          <cell r="C2687">
            <v>0</v>
          </cell>
          <cell r="D2687">
            <v>0</v>
          </cell>
          <cell r="F2687">
            <v>0</v>
          </cell>
          <cell r="G2687">
            <v>0</v>
          </cell>
          <cell r="H2687">
            <v>0</v>
          </cell>
          <cell r="I2687">
            <v>0</v>
          </cell>
          <cell r="M2687">
            <v>363.94</v>
          </cell>
          <cell r="N2687">
            <v>0</v>
          </cell>
        </row>
        <row r="2688">
          <cell r="C2688">
            <v>0</v>
          </cell>
          <cell r="D2688">
            <v>0</v>
          </cell>
          <cell r="F2688">
            <v>0</v>
          </cell>
          <cell r="G2688">
            <v>0</v>
          </cell>
          <cell r="H2688">
            <v>0</v>
          </cell>
          <cell r="I2688">
            <v>0</v>
          </cell>
          <cell r="M2688">
            <v>363.94</v>
          </cell>
          <cell r="N2688">
            <v>0</v>
          </cell>
        </row>
        <row r="2689">
          <cell r="C2689">
            <v>0</v>
          </cell>
          <cell r="D2689">
            <v>0</v>
          </cell>
          <cell r="F2689">
            <v>0</v>
          </cell>
          <cell r="G2689">
            <v>0</v>
          </cell>
          <cell r="H2689">
            <v>0</v>
          </cell>
          <cell r="I2689">
            <v>0</v>
          </cell>
          <cell r="M2689">
            <v>363.94</v>
          </cell>
          <cell r="N2689">
            <v>0</v>
          </cell>
        </row>
        <row r="2690">
          <cell r="C2690">
            <v>0</v>
          </cell>
          <cell r="D2690">
            <v>0</v>
          </cell>
          <cell r="F2690">
            <v>0</v>
          </cell>
          <cell r="G2690">
            <v>0</v>
          </cell>
          <cell r="H2690">
            <v>0</v>
          </cell>
          <cell r="I2690">
            <v>0</v>
          </cell>
          <cell r="M2690">
            <v>363.94</v>
          </cell>
          <cell r="N2690">
            <v>0</v>
          </cell>
        </row>
        <row r="2691">
          <cell r="C2691">
            <v>0</v>
          </cell>
          <cell r="D2691">
            <v>0</v>
          </cell>
          <cell r="F2691">
            <v>0</v>
          </cell>
          <cell r="G2691">
            <v>0</v>
          </cell>
          <cell r="H2691">
            <v>0</v>
          </cell>
          <cell r="I2691">
            <v>0</v>
          </cell>
          <cell r="M2691">
            <v>363.94</v>
          </cell>
          <cell r="N2691">
            <v>0</v>
          </cell>
        </row>
        <row r="2692">
          <cell r="C2692">
            <v>0</v>
          </cell>
          <cell r="D2692">
            <v>0</v>
          </cell>
          <cell r="F2692">
            <v>0</v>
          </cell>
          <cell r="G2692">
            <v>0</v>
          </cell>
          <cell r="H2692">
            <v>0</v>
          </cell>
          <cell r="I2692">
            <v>0</v>
          </cell>
          <cell r="M2692">
            <v>363.94</v>
          </cell>
          <cell r="N2692">
            <v>0</v>
          </cell>
        </row>
        <row r="2693">
          <cell r="C2693">
            <v>0</v>
          </cell>
          <cell r="D2693">
            <v>0</v>
          </cell>
          <cell r="F2693">
            <v>0</v>
          </cell>
          <cell r="G2693">
            <v>0</v>
          </cell>
          <cell r="H2693">
            <v>0</v>
          </cell>
          <cell r="I2693">
            <v>0</v>
          </cell>
          <cell r="M2693">
            <v>363.94</v>
          </cell>
          <cell r="N2693">
            <v>0</v>
          </cell>
        </row>
        <row r="2694">
          <cell r="C2694" t="str">
            <v xml:space="preserve">TOTAL </v>
          </cell>
          <cell r="I2694">
            <v>259.73</v>
          </cell>
        </row>
        <row r="2695">
          <cell r="C2695" t="str">
            <v>BDI %</v>
          </cell>
          <cell r="H2695">
            <v>0</v>
          </cell>
          <cell r="I2695">
            <v>0</v>
          </cell>
        </row>
        <row r="2696">
          <cell r="A2696">
            <v>176</v>
          </cell>
          <cell r="C2696" t="str">
            <v>TOTAL DO SERVIÇO</v>
          </cell>
          <cell r="I2696">
            <v>259.73</v>
          </cell>
          <cell r="K2696" t="e">
            <v>#REF!</v>
          </cell>
          <cell r="L2696" t="e">
            <v>#REF!</v>
          </cell>
        </row>
        <row r="2697">
          <cell r="C2697" t="str">
            <v>AGESPISA - AREAIS</v>
          </cell>
        </row>
        <row r="2699">
          <cell r="C2699" t="str">
            <v>COMPOSIÇÃO DE PREÇO UNITÁRIO</v>
          </cell>
        </row>
        <row r="2701">
          <cell r="B2701">
            <v>190</v>
          </cell>
          <cell r="C2701">
            <v>190</v>
          </cell>
          <cell r="D2701" t="str">
            <v>ASSENTAMENTO DE TUBOS E CONEXÕES  EM PVC JE DN 100MM</v>
          </cell>
          <cell r="I2701" t="str">
            <v>M</v>
          </cell>
          <cell r="K2701">
            <v>1.4</v>
          </cell>
        </row>
        <row r="2703">
          <cell r="C2703" t="str">
            <v>CÓDIGO</v>
          </cell>
          <cell r="D2703" t="str">
            <v>DESCRIÇÃO DO SERVIÇO</v>
          </cell>
          <cell r="F2703" t="str">
            <v>UNIDADE</v>
          </cell>
          <cell r="G2703" t="str">
            <v>COEF.</v>
          </cell>
          <cell r="H2703" t="str">
            <v>PR. UNITÁRIO</v>
          </cell>
          <cell r="I2703" t="str">
            <v>PR. TOTAL</v>
          </cell>
        </row>
        <row r="2704">
          <cell r="C2704" t="str">
            <v>IH0074</v>
          </cell>
          <cell r="D2704" t="str">
            <v>PEDREIRO</v>
          </cell>
          <cell r="F2704" t="str">
            <v>H</v>
          </cell>
          <cell r="G2704">
            <v>0.08</v>
          </cell>
          <cell r="H2704">
            <v>6.2786377708978325</v>
          </cell>
          <cell r="I2704">
            <v>0.5</v>
          </cell>
          <cell r="K2704" t="str">
            <v>IH0074</v>
          </cell>
          <cell r="L2704">
            <v>0.08</v>
          </cell>
          <cell r="M2704">
            <v>1.4</v>
          </cell>
          <cell r="N2704">
            <v>0.11199999999999999</v>
          </cell>
        </row>
        <row r="2705">
          <cell r="C2705" t="str">
            <v>IH0107</v>
          </cell>
          <cell r="D2705" t="str">
            <v>AJUDANTE</v>
          </cell>
          <cell r="F2705" t="str">
            <v>H</v>
          </cell>
          <cell r="G2705">
            <v>0.08</v>
          </cell>
          <cell r="H2705">
            <v>4.4723219814241482</v>
          </cell>
          <cell r="I2705">
            <v>0.36</v>
          </cell>
          <cell r="K2705" t="str">
            <v>IH0107</v>
          </cell>
          <cell r="L2705">
            <v>0.08</v>
          </cell>
          <cell r="M2705">
            <v>1.4</v>
          </cell>
          <cell r="N2705">
            <v>0.11199999999999999</v>
          </cell>
        </row>
        <row r="2706">
          <cell r="C2706" t="str">
            <v>IM3221</v>
          </cell>
          <cell r="D2706" t="str">
            <v>PASTA LUBRIFICANTE</v>
          </cell>
          <cell r="F2706" t="str">
            <v>KG</v>
          </cell>
          <cell r="G2706">
            <v>7.7000000000000002E-3</v>
          </cell>
          <cell r="H2706">
            <v>9.0500000000000007</v>
          </cell>
          <cell r="I2706">
            <v>7.0000000000000007E-2</v>
          </cell>
          <cell r="K2706" t="str">
            <v>IM3221</v>
          </cell>
          <cell r="L2706">
            <v>7.7000000000000002E-3</v>
          </cell>
          <cell r="M2706">
            <v>1.4</v>
          </cell>
          <cell r="N2706">
            <v>1.078E-2</v>
          </cell>
        </row>
        <row r="2707">
          <cell r="C2707">
            <v>0</v>
          </cell>
          <cell r="D2707">
            <v>0</v>
          </cell>
          <cell r="F2707">
            <v>0</v>
          </cell>
          <cell r="G2707">
            <v>0</v>
          </cell>
          <cell r="H2707">
            <v>0</v>
          </cell>
          <cell r="I2707">
            <v>0</v>
          </cell>
          <cell r="M2707">
            <v>1.4</v>
          </cell>
          <cell r="N2707">
            <v>0</v>
          </cell>
        </row>
        <row r="2708">
          <cell r="C2708">
            <v>0</v>
          </cell>
          <cell r="D2708">
            <v>0</v>
          </cell>
          <cell r="F2708">
            <v>0</v>
          </cell>
          <cell r="G2708">
            <v>0</v>
          </cell>
          <cell r="H2708">
            <v>0</v>
          </cell>
          <cell r="I2708">
            <v>0</v>
          </cell>
          <cell r="M2708">
            <v>1.4</v>
          </cell>
          <cell r="N2708">
            <v>0</v>
          </cell>
        </row>
        <row r="2709">
          <cell r="C2709">
            <v>0</v>
          </cell>
          <cell r="D2709">
            <v>0</v>
          </cell>
          <cell r="F2709">
            <v>0</v>
          </cell>
          <cell r="G2709">
            <v>0</v>
          </cell>
          <cell r="H2709">
            <v>0</v>
          </cell>
          <cell r="I2709">
            <v>0</v>
          </cell>
          <cell r="M2709">
            <v>1.4</v>
          </cell>
          <cell r="N2709">
            <v>0</v>
          </cell>
        </row>
        <row r="2710">
          <cell r="C2710">
            <v>0</v>
          </cell>
          <cell r="D2710">
            <v>0</v>
          </cell>
          <cell r="F2710">
            <v>0</v>
          </cell>
          <cell r="G2710">
            <v>0</v>
          </cell>
          <cell r="H2710">
            <v>0</v>
          </cell>
          <cell r="I2710">
            <v>0</v>
          </cell>
          <cell r="M2710">
            <v>1.4</v>
          </cell>
          <cell r="N2710">
            <v>0</v>
          </cell>
        </row>
        <row r="2711">
          <cell r="C2711">
            <v>0</v>
          </cell>
          <cell r="D2711">
            <v>0</v>
          </cell>
          <cell r="F2711">
            <v>0</v>
          </cell>
          <cell r="G2711">
            <v>0</v>
          </cell>
          <cell r="H2711">
            <v>0</v>
          </cell>
          <cell r="I2711">
            <v>0</v>
          </cell>
          <cell r="M2711">
            <v>1.4</v>
          </cell>
          <cell r="N2711">
            <v>0</v>
          </cell>
        </row>
        <row r="2712">
          <cell r="C2712">
            <v>0</v>
          </cell>
          <cell r="D2712">
            <v>0</v>
          </cell>
          <cell r="F2712">
            <v>0</v>
          </cell>
          <cell r="G2712">
            <v>0</v>
          </cell>
          <cell r="H2712">
            <v>0</v>
          </cell>
          <cell r="I2712">
            <v>0</v>
          </cell>
          <cell r="M2712">
            <v>1.4</v>
          </cell>
          <cell r="N2712">
            <v>0</v>
          </cell>
        </row>
        <row r="2713">
          <cell r="C2713">
            <v>0</v>
          </cell>
          <cell r="D2713">
            <v>0</v>
          </cell>
          <cell r="F2713">
            <v>0</v>
          </cell>
          <cell r="G2713">
            <v>0</v>
          </cell>
          <cell r="H2713">
            <v>0</v>
          </cell>
          <cell r="I2713">
            <v>0</v>
          </cell>
          <cell r="M2713">
            <v>1.4</v>
          </cell>
          <cell r="N2713">
            <v>0</v>
          </cell>
        </row>
        <row r="2714">
          <cell r="C2714">
            <v>0</v>
          </cell>
          <cell r="D2714">
            <v>0</v>
          </cell>
          <cell r="F2714">
            <v>0</v>
          </cell>
          <cell r="G2714">
            <v>0</v>
          </cell>
          <cell r="H2714">
            <v>0</v>
          </cell>
          <cell r="I2714">
            <v>0</v>
          </cell>
          <cell r="M2714">
            <v>1.4</v>
          </cell>
          <cell r="N2714">
            <v>0</v>
          </cell>
        </row>
        <row r="2715">
          <cell r="C2715">
            <v>0</v>
          </cell>
          <cell r="D2715">
            <v>0</v>
          </cell>
          <cell r="F2715">
            <v>0</v>
          </cell>
          <cell r="G2715">
            <v>0</v>
          </cell>
          <cell r="H2715">
            <v>0</v>
          </cell>
          <cell r="I2715">
            <v>0</v>
          </cell>
          <cell r="M2715">
            <v>1.4</v>
          </cell>
          <cell r="N2715">
            <v>0</v>
          </cell>
        </row>
        <row r="2716">
          <cell r="C2716">
            <v>0</v>
          </cell>
          <cell r="D2716">
            <v>0</v>
          </cell>
          <cell r="F2716">
            <v>0</v>
          </cell>
          <cell r="G2716">
            <v>0</v>
          </cell>
          <cell r="H2716">
            <v>0</v>
          </cell>
          <cell r="I2716">
            <v>0</v>
          </cell>
          <cell r="M2716">
            <v>1.4</v>
          </cell>
          <cell r="N2716">
            <v>0</v>
          </cell>
        </row>
        <row r="2717">
          <cell r="C2717">
            <v>0</v>
          </cell>
          <cell r="D2717">
            <v>0</v>
          </cell>
          <cell r="F2717">
            <v>0</v>
          </cell>
          <cell r="G2717">
            <v>0</v>
          </cell>
          <cell r="H2717">
            <v>0</v>
          </cell>
          <cell r="I2717">
            <v>0</v>
          </cell>
          <cell r="M2717">
            <v>1.4</v>
          </cell>
          <cell r="N2717">
            <v>0</v>
          </cell>
        </row>
        <row r="2718">
          <cell r="C2718">
            <v>0</v>
          </cell>
          <cell r="D2718">
            <v>0</v>
          </cell>
          <cell r="F2718">
            <v>0</v>
          </cell>
          <cell r="G2718">
            <v>0</v>
          </cell>
          <cell r="H2718">
            <v>0</v>
          </cell>
          <cell r="I2718">
            <v>0</v>
          </cell>
          <cell r="M2718">
            <v>1.4</v>
          </cell>
          <cell r="N2718">
            <v>0</v>
          </cell>
        </row>
        <row r="2719">
          <cell r="C2719">
            <v>0</v>
          </cell>
          <cell r="D2719">
            <v>0</v>
          </cell>
          <cell r="F2719">
            <v>0</v>
          </cell>
          <cell r="G2719">
            <v>0</v>
          </cell>
          <cell r="H2719">
            <v>0</v>
          </cell>
          <cell r="I2719">
            <v>0</v>
          </cell>
          <cell r="M2719">
            <v>1.4</v>
          </cell>
          <cell r="N2719">
            <v>0</v>
          </cell>
        </row>
        <row r="2720">
          <cell r="C2720">
            <v>0</v>
          </cell>
          <cell r="D2720">
            <v>0</v>
          </cell>
          <cell r="F2720">
            <v>0</v>
          </cell>
          <cell r="G2720">
            <v>0</v>
          </cell>
          <cell r="H2720">
            <v>0</v>
          </cell>
          <cell r="I2720">
            <v>0</v>
          </cell>
          <cell r="M2720">
            <v>1.4</v>
          </cell>
          <cell r="N2720">
            <v>0</v>
          </cell>
        </row>
        <row r="2721">
          <cell r="C2721">
            <v>0</v>
          </cell>
          <cell r="D2721">
            <v>0</v>
          </cell>
          <cell r="F2721">
            <v>0</v>
          </cell>
          <cell r="G2721">
            <v>0</v>
          </cell>
          <cell r="H2721">
            <v>0</v>
          </cell>
          <cell r="I2721">
            <v>0</v>
          </cell>
          <cell r="M2721">
            <v>1.4</v>
          </cell>
          <cell r="N2721">
            <v>0</v>
          </cell>
        </row>
        <row r="2722">
          <cell r="C2722">
            <v>0</v>
          </cell>
          <cell r="D2722">
            <v>0</v>
          </cell>
          <cell r="F2722">
            <v>0</v>
          </cell>
          <cell r="G2722">
            <v>0</v>
          </cell>
          <cell r="H2722">
            <v>0</v>
          </cell>
          <cell r="I2722">
            <v>0</v>
          </cell>
          <cell r="M2722">
            <v>1.4</v>
          </cell>
          <cell r="N2722">
            <v>0</v>
          </cell>
        </row>
        <row r="2723">
          <cell r="C2723">
            <v>0</v>
          </cell>
          <cell r="D2723">
            <v>0</v>
          </cell>
          <cell r="F2723">
            <v>0</v>
          </cell>
          <cell r="G2723">
            <v>0</v>
          </cell>
          <cell r="H2723">
            <v>0</v>
          </cell>
          <cell r="I2723">
            <v>0</v>
          </cell>
          <cell r="M2723">
            <v>1.4</v>
          </cell>
          <cell r="N2723">
            <v>0</v>
          </cell>
        </row>
        <row r="2724">
          <cell r="C2724">
            <v>0</v>
          </cell>
          <cell r="D2724">
            <v>0</v>
          </cell>
          <cell r="F2724">
            <v>0</v>
          </cell>
          <cell r="G2724">
            <v>0</v>
          </cell>
          <cell r="H2724">
            <v>0</v>
          </cell>
          <cell r="I2724">
            <v>0</v>
          </cell>
          <cell r="M2724">
            <v>1.4</v>
          </cell>
          <cell r="N2724">
            <v>0</v>
          </cell>
        </row>
        <row r="2725">
          <cell r="C2725" t="str">
            <v xml:space="preserve">TOTAL </v>
          </cell>
          <cell r="I2725">
            <v>0.92999999999999994</v>
          </cell>
        </row>
        <row r="2726">
          <cell r="C2726" t="str">
            <v>BDI %</v>
          </cell>
          <cell r="H2726">
            <v>0</v>
          </cell>
          <cell r="I2726">
            <v>0</v>
          </cell>
        </row>
        <row r="2727">
          <cell r="A2727">
            <v>190</v>
          </cell>
          <cell r="C2727" t="str">
            <v>TOTAL DO SERVIÇO</v>
          </cell>
          <cell r="I2727">
            <v>0.92999999999999994</v>
          </cell>
          <cell r="K2727" t="e">
            <v>#REF!</v>
          </cell>
          <cell r="L2727" t="e">
            <v>#REF!</v>
          </cell>
        </row>
        <row r="2728">
          <cell r="C2728" t="str">
            <v>AGESPISA - AREAIS</v>
          </cell>
        </row>
        <row r="2730">
          <cell r="C2730" t="str">
            <v>COMPOSIÇÃO DE PREÇO UNITÁRIO</v>
          </cell>
        </row>
        <row r="2732">
          <cell r="B2732">
            <v>192</v>
          </cell>
          <cell r="C2732">
            <v>192</v>
          </cell>
          <cell r="D2732" t="str">
            <v>CONCRETO NÃO ESTRUTURAL, CONSUMO MÍNIMO 150KG/M³</v>
          </cell>
          <cell r="I2732" t="str">
            <v>M3</v>
          </cell>
          <cell r="K2732">
            <v>348.74</v>
          </cell>
        </row>
        <row r="2734">
          <cell r="C2734" t="str">
            <v>CÓDIGO</v>
          </cell>
          <cell r="D2734" t="str">
            <v>DESCRIÇÃO DO SERVIÇO</v>
          </cell>
          <cell r="F2734" t="str">
            <v>UNIDADE</v>
          </cell>
          <cell r="G2734" t="str">
            <v>COEF.</v>
          </cell>
          <cell r="H2734" t="str">
            <v>PR. UNITÁRIO</v>
          </cell>
          <cell r="I2734" t="str">
            <v>PR. TOTAL</v>
          </cell>
        </row>
        <row r="2735">
          <cell r="C2735" t="str">
            <v>IM0004</v>
          </cell>
          <cell r="D2735" t="str">
            <v>CONCRETO PRÉ-MISTURADO, FCK -  15 MPA -  USINADO</v>
          </cell>
          <cell r="F2735" t="str">
            <v>M3</v>
          </cell>
          <cell r="G2735">
            <v>1.03</v>
          </cell>
          <cell r="H2735">
            <v>220</v>
          </cell>
          <cell r="I2735">
            <v>226.6</v>
          </cell>
          <cell r="K2735" t="str">
            <v>IM0004</v>
          </cell>
          <cell r="L2735">
            <v>1.03</v>
          </cell>
          <cell r="M2735">
            <v>348.74</v>
          </cell>
          <cell r="N2735">
            <v>359.2022</v>
          </cell>
        </row>
        <row r="2736">
          <cell r="C2736" t="str">
            <v>IH0074</v>
          </cell>
          <cell r="D2736" t="str">
            <v>PEDREIRO</v>
          </cell>
          <cell r="F2736" t="str">
            <v>H</v>
          </cell>
          <cell r="G2736">
            <v>2</v>
          </cell>
          <cell r="H2736">
            <v>6.2786377708978325</v>
          </cell>
          <cell r="I2736">
            <v>12.56</v>
          </cell>
          <cell r="K2736" t="str">
            <v>IH0074</v>
          </cell>
          <cell r="L2736">
            <v>2</v>
          </cell>
          <cell r="M2736">
            <v>348.74</v>
          </cell>
          <cell r="N2736">
            <v>697.48</v>
          </cell>
        </row>
        <row r="2737">
          <cell r="C2737" t="str">
            <v>IH0107</v>
          </cell>
          <cell r="D2737" t="str">
            <v>AJUDANTE</v>
          </cell>
          <cell r="F2737" t="str">
            <v>H</v>
          </cell>
          <cell r="G2737">
            <v>4</v>
          </cell>
          <cell r="H2737">
            <v>4.4723219814241482</v>
          </cell>
          <cell r="I2737">
            <v>17.89</v>
          </cell>
          <cell r="K2737" t="str">
            <v>IH0107</v>
          </cell>
          <cell r="L2737">
            <v>4</v>
          </cell>
          <cell r="M2737">
            <v>348.74</v>
          </cell>
          <cell r="N2737">
            <v>1394.96</v>
          </cell>
        </row>
        <row r="2738">
          <cell r="C2738">
            <v>0</v>
          </cell>
          <cell r="D2738">
            <v>0</v>
          </cell>
          <cell r="F2738">
            <v>0</v>
          </cell>
          <cell r="G2738">
            <v>0</v>
          </cell>
          <cell r="H2738">
            <v>0</v>
          </cell>
          <cell r="I2738">
            <v>0</v>
          </cell>
          <cell r="M2738">
            <v>348.74</v>
          </cell>
          <cell r="N2738">
            <v>0</v>
          </cell>
        </row>
        <row r="2739">
          <cell r="C2739">
            <v>0</v>
          </cell>
          <cell r="D2739">
            <v>0</v>
          </cell>
          <cell r="F2739">
            <v>0</v>
          </cell>
          <cell r="G2739">
            <v>0</v>
          </cell>
          <cell r="H2739">
            <v>0</v>
          </cell>
          <cell r="I2739">
            <v>0</v>
          </cell>
          <cell r="M2739">
            <v>348.74</v>
          </cell>
          <cell r="N2739">
            <v>0</v>
          </cell>
        </row>
        <row r="2740">
          <cell r="C2740">
            <v>0</v>
          </cell>
          <cell r="D2740">
            <v>0</v>
          </cell>
          <cell r="F2740">
            <v>0</v>
          </cell>
          <cell r="G2740">
            <v>0</v>
          </cell>
          <cell r="H2740">
            <v>0</v>
          </cell>
          <cell r="I2740">
            <v>0</v>
          </cell>
          <cell r="M2740">
            <v>348.74</v>
          </cell>
          <cell r="N2740">
            <v>0</v>
          </cell>
        </row>
        <row r="2741">
          <cell r="C2741">
            <v>0</v>
          </cell>
          <cell r="D2741">
            <v>0</v>
          </cell>
          <cell r="F2741">
            <v>0</v>
          </cell>
          <cell r="G2741">
            <v>0</v>
          </cell>
          <cell r="H2741">
            <v>0</v>
          </cell>
          <cell r="I2741">
            <v>0</v>
          </cell>
          <cell r="M2741">
            <v>348.74</v>
          </cell>
          <cell r="N2741">
            <v>0</v>
          </cell>
        </row>
        <row r="2742">
          <cell r="C2742">
            <v>0</v>
          </cell>
          <cell r="D2742">
            <v>0</v>
          </cell>
          <cell r="F2742">
            <v>0</v>
          </cell>
          <cell r="G2742">
            <v>0</v>
          </cell>
          <cell r="H2742">
            <v>0</v>
          </cell>
          <cell r="I2742">
            <v>0</v>
          </cell>
          <cell r="M2742">
            <v>348.74</v>
          </cell>
          <cell r="N2742">
            <v>0</v>
          </cell>
        </row>
        <row r="2743">
          <cell r="C2743">
            <v>0</v>
          </cell>
          <cell r="D2743">
            <v>0</v>
          </cell>
          <cell r="F2743">
            <v>0</v>
          </cell>
          <cell r="G2743">
            <v>0</v>
          </cell>
          <cell r="H2743">
            <v>0</v>
          </cell>
          <cell r="I2743">
            <v>0</v>
          </cell>
          <cell r="M2743">
            <v>348.74</v>
          </cell>
          <cell r="N2743">
            <v>0</v>
          </cell>
        </row>
        <row r="2744">
          <cell r="C2744">
            <v>0</v>
          </cell>
          <cell r="D2744">
            <v>0</v>
          </cell>
          <cell r="F2744">
            <v>0</v>
          </cell>
          <cell r="G2744">
            <v>0</v>
          </cell>
          <cell r="H2744">
            <v>0</v>
          </cell>
          <cell r="I2744">
            <v>0</v>
          </cell>
          <cell r="M2744">
            <v>348.74</v>
          </cell>
          <cell r="N2744">
            <v>0</v>
          </cell>
        </row>
        <row r="2745">
          <cell r="C2745">
            <v>0</v>
          </cell>
          <cell r="D2745">
            <v>0</v>
          </cell>
          <cell r="F2745">
            <v>0</v>
          </cell>
          <cell r="G2745">
            <v>0</v>
          </cell>
          <cell r="H2745">
            <v>0</v>
          </cell>
          <cell r="I2745">
            <v>0</v>
          </cell>
          <cell r="M2745">
            <v>348.74</v>
          </cell>
          <cell r="N2745">
            <v>0</v>
          </cell>
        </row>
        <row r="2746">
          <cell r="C2746">
            <v>0</v>
          </cell>
          <cell r="D2746">
            <v>0</v>
          </cell>
          <cell r="F2746">
            <v>0</v>
          </cell>
          <cell r="G2746">
            <v>0</v>
          </cell>
          <cell r="H2746">
            <v>0</v>
          </cell>
          <cell r="I2746">
            <v>0</v>
          </cell>
          <cell r="M2746">
            <v>348.74</v>
          </cell>
          <cell r="N2746">
            <v>0</v>
          </cell>
        </row>
        <row r="2747">
          <cell r="C2747">
            <v>0</v>
          </cell>
          <cell r="D2747">
            <v>0</v>
          </cell>
          <cell r="F2747">
            <v>0</v>
          </cell>
          <cell r="G2747">
            <v>0</v>
          </cell>
          <cell r="H2747">
            <v>0</v>
          </cell>
          <cell r="I2747">
            <v>0</v>
          </cell>
          <cell r="M2747">
            <v>348.74</v>
          </cell>
          <cell r="N2747">
            <v>0</v>
          </cell>
        </row>
        <row r="2748">
          <cell r="C2748">
            <v>0</v>
          </cell>
          <cell r="D2748">
            <v>0</v>
          </cell>
          <cell r="F2748">
            <v>0</v>
          </cell>
          <cell r="G2748">
            <v>0</v>
          </cell>
          <cell r="H2748">
            <v>0</v>
          </cell>
          <cell r="I2748">
            <v>0</v>
          </cell>
          <cell r="M2748">
            <v>348.74</v>
          </cell>
          <cell r="N2748">
            <v>0</v>
          </cell>
        </row>
        <row r="2749">
          <cell r="C2749">
            <v>0</v>
          </cell>
          <cell r="D2749">
            <v>0</v>
          </cell>
          <cell r="F2749">
            <v>0</v>
          </cell>
          <cell r="G2749">
            <v>0</v>
          </cell>
          <cell r="H2749">
            <v>0</v>
          </cell>
          <cell r="I2749">
            <v>0</v>
          </cell>
          <cell r="M2749">
            <v>348.74</v>
          </cell>
          <cell r="N2749">
            <v>0</v>
          </cell>
        </row>
        <row r="2750">
          <cell r="C2750">
            <v>0</v>
          </cell>
          <cell r="D2750">
            <v>0</v>
          </cell>
          <cell r="F2750">
            <v>0</v>
          </cell>
          <cell r="G2750">
            <v>0</v>
          </cell>
          <cell r="H2750">
            <v>0</v>
          </cell>
          <cell r="I2750">
            <v>0</v>
          </cell>
          <cell r="M2750">
            <v>348.74</v>
          </cell>
          <cell r="N2750">
            <v>0</v>
          </cell>
        </row>
        <row r="2751">
          <cell r="C2751">
            <v>0</v>
          </cell>
          <cell r="D2751">
            <v>0</v>
          </cell>
          <cell r="F2751">
            <v>0</v>
          </cell>
          <cell r="G2751">
            <v>0</v>
          </cell>
          <cell r="H2751">
            <v>0</v>
          </cell>
          <cell r="I2751">
            <v>0</v>
          </cell>
          <cell r="M2751">
            <v>348.74</v>
          </cell>
          <cell r="N2751">
            <v>0</v>
          </cell>
        </row>
        <row r="2752">
          <cell r="C2752">
            <v>0</v>
          </cell>
          <cell r="D2752">
            <v>0</v>
          </cell>
          <cell r="F2752">
            <v>0</v>
          </cell>
          <cell r="G2752">
            <v>0</v>
          </cell>
          <cell r="H2752">
            <v>0</v>
          </cell>
          <cell r="I2752">
            <v>0</v>
          </cell>
          <cell r="M2752">
            <v>348.74</v>
          </cell>
          <cell r="N2752">
            <v>0</v>
          </cell>
        </row>
        <row r="2753">
          <cell r="C2753">
            <v>0</v>
          </cell>
          <cell r="D2753">
            <v>0</v>
          </cell>
          <cell r="F2753">
            <v>0</v>
          </cell>
          <cell r="G2753">
            <v>0</v>
          </cell>
          <cell r="H2753">
            <v>0</v>
          </cell>
          <cell r="I2753">
            <v>0</v>
          </cell>
          <cell r="M2753">
            <v>348.74</v>
          </cell>
          <cell r="N2753">
            <v>0</v>
          </cell>
        </row>
        <row r="2754">
          <cell r="C2754">
            <v>0</v>
          </cell>
          <cell r="D2754">
            <v>0</v>
          </cell>
          <cell r="F2754">
            <v>0</v>
          </cell>
          <cell r="G2754">
            <v>0</v>
          </cell>
          <cell r="H2754">
            <v>0</v>
          </cell>
          <cell r="I2754">
            <v>0</v>
          </cell>
          <cell r="M2754">
            <v>348.74</v>
          </cell>
          <cell r="N2754">
            <v>0</v>
          </cell>
        </row>
        <row r="2755">
          <cell r="C2755">
            <v>0</v>
          </cell>
          <cell r="D2755">
            <v>0</v>
          </cell>
          <cell r="F2755">
            <v>0</v>
          </cell>
          <cell r="G2755">
            <v>0</v>
          </cell>
          <cell r="H2755">
            <v>0</v>
          </cell>
          <cell r="I2755">
            <v>0</v>
          </cell>
          <cell r="M2755">
            <v>348.74</v>
          </cell>
          <cell r="N2755">
            <v>0</v>
          </cell>
        </row>
        <row r="2756">
          <cell r="C2756" t="str">
            <v xml:space="preserve">TOTAL </v>
          </cell>
          <cell r="I2756">
            <v>257.05</v>
          </cell>
        </row>
        <row r="2757">
          <cell r="C2757" t="str">
            <v>BDI %</v>
          </cell>
          <cell r="H2757">
            <v>0</v>
          </cell>
          <cell r="I2757">
            <v>0</v>
          </cell>
        </row>
        <row r="2758">
          <cell r="A2758">
            <v>192</v>
          </cell>
          <cell r="C2758" t="str">
            <v>TOTAL DO SERVIÇO</v>
          </cell>
          <cell r="I2758">
            <v>257.05</v>
          </cell>
          <cell r="K2758" t="e">
            <v>#REF!</v>
          </cell>
          <cell r="L2758" t="e">
            <v>#REF!</v>
          </cell>
        </row>
        <row r="2759">
          <cell r="C2759" t="str">
            <v>AGESPISA - AREAIS</v>
          </cell>
        </row>
        <row r="2761">
          <cell r="C2761" t="str">
            <v>COMPOSIÇÃO DE PREÇO UNITÁRIO</v>
          </cell>
        </row>
        <row r="2763">
          <cell r="B2763">
            <v>203</v>
          </cell>
          <cell r="C2763">
            <v>203</v>
          </cell>
          <cell r="D2763" t="str">
            <v>ASSENTAMENTO DE TUBOS E CONEXÕES  EM PVC JE DN 200MM</v>
          </cell>
          <cell r="I2763" t="str">
            <v>M</v>
          </cell>
          <cell r="K2763">
            <v>2.66</v>
          </cell>
        </row>
        <row r="2765">
          <cell r="C2765" t="str">
            <v>CÓDIGO</v>
          </cell>
          <cell r="D2765" t="str">
            <v>DESCRIÇÃO DO SERVIÇO</v>
          </cell>
          <cell r="F2765" t="str">
            <v>UNIDADE</v>
          </cell>
          <cell r="G2765" t="str">
            <v>COEF.</v>
          </cell>
          <cell r="H2765" t="str">
            <v>PR. UNITÁRIO</v>
          </cell>
          <cell r="I2765" t="str">
            <v>PR. TOTAL</v>
          </cell>
        </row>
        <row r="2766">
          <cell r="C2766" t="str">
            <v>IH0074</v>
          </cell>
          <cell r="D2766" t="str">
            <v>PEDREIRO</v>
          </cell>
          <cell r="F2766" t="str">
            <v>H</v>
          </cell>
          <cell r="G2766">
            <v>0.1</v>
          </cell>
          <cell r="H2766">
            <v>6.2786377708978325</v>
          </cell>
          <cell r="I2766">
            <v>0.63</v>
          </cell>
          <cell r="K2766" t="str">
            <v>IH0074</v>
          </cell>
          <cell r="L2766">
            <v>0.1</v>
          </cell>
          <cell r="M2766">
            <v>2.66</v>
          </cell>
          <cell r="N2766">
            <v>0.26600000000000001</v>
          </cell>
        </row>
        <row r="2767">
          <cell r="C2767" t="str">
            <v>IH0107</v>
          </cell>
          <cell r="D2767" t="str">
            <v>AJUDANTE</v>
          </cell>
          <cell r="F2767" t="str">
            <v>H</v>
          </cell>
          <cell r="G2767">
            <v>0.1</v>
          </cell>
          <cell r="H2767">
            <v>4.4723219814241482</v>
          </cell>
          <cell r="I2767">
            <v>0.45</v>
          </cell>
          <cell r="K2767" t="str">
            <v>IH0107</v>
          </cell>
          <cell r="L2767">
            <v>0.1</v>
          </cell>
          <cell r="M2767">
            <v>2.66</v>
          </cell>
          <cell r="N2767">
            <v>0.26600000000000001</v>
          </cell>
        </row>
        <row r="2768">
          <cell r="C2768" t="str">
            <v>IM3221</v>
          </cell>
          <cell r="D2768" t="str">
            <v>PASTA LUBRIFICANTE</v>
          </cell>
          <cell r="F2768" t="str">
            <v>KG</v>
          </cell>
          <cell r="G2768">
            <v>1.9699999999999999E-2</v>
          </cell>
          <cell r="H2768">
            <v>9.0500000000000007</v>
          </cell>
          <cell r="I2768">
            <v>0.18</v>
          </cell>
          <cell r="K2768" t="str">
            <v>IM3221</v>
          </cell>
          <cell r="L2768">
            <v>1.9699999999999999E-2</v>
          </cell>
          <cell r="M2768">
            <v>2.66</v>
          </cell>
          <cell r="N2768">
            <v>5.2401999999999997E-2</v>
          </cell>
        </row>
        <row r="2769">
          <cell r="C2769" t="str">
            <v>IN0644</v>
          </cell>
          <cell r="D2769" t="str">
            <v>CAMINH+O COMERC. EQUIP.        C/GUINDASTE (CHP)</v>
          </cell>
          <cell r="F2769" t="str">
            <v>H</v>
          </cell>
          <cell r="G2769">
            <v>8.0000000000000002E-3</v>
          </cell>
          <cell r="H2769">
            <v>71.41</v>
          </cell>
          <cell r="I2769">
            <v>0.56999999999999995</v>
          </cell>
          <cell r="K2769" t="str">
            <v>IN0644</v>
          </cell>
          <cell r="L2769">
            <v>8.0000000000000002E-3</v>
          </cell>
          <cell r="M2769">
            <v>2.66</v>
          </cell>
          <cell r="N2769">
            <v>2.128E-2</v>
          </cell>
        </row>
        <row r="2770">
          <cell r="C2770">
            <v>0</v>
          </cell>
          <cell r="D2770">
            <v>0</v>
          </cell>
          <cell r="F2770">
            <v>0</v>
          </cell>
          <cell r="G2770">
            <v>0</v>
          </cell>
          <cell r="H2770">
            <v>0</v>
          </cell>
          <cell r="I2770">
            <v>0</v>
          </cell>
          <cell r="M2770">
            <v>2.66</v>
          </cell>
          <cell r="N2770">
            <v>0</v>
          </cell>
        </row>
        <row r="2771">
          <cell r="C2771">
            <v>0</v>
          </cell>
          <cell r="D2771">
            <v>0</v>
          </cell>
          <cell r="F2771">
            <v>0</v>
          </cell>
          <cell r="G2771">
            <v>0</v>
          </cell>
          <cell r="H2771">
            <v>0</v>
          </cell>
          <cell r="I2771">
            <v>0</v>
          </cell>
          <cell r="M2771">
            <v>2.66</v>
          </cell>
          <cell r="N2771">
            <v>0</v>
          </cell>
        </row>
        <row r="2772">
          <cell r="C2772">
            <v>0</v>
          </cell>
          <cell r="D2772">
            <v>0</v>
          </cell>
          <cell r="F2772">
            <v>0</v>
          </cell>
          <cell r="G2772">
            <v>0</v>
          </cell>
          <cell r="H2772">
            <v>0</v>
          </cell>
          <cell r="I2772">
            <v>0</v>
          </cell>
          <cell r="M2772">
            <v>2.66</v>
          </cell>
          <cell r="N2772">
            <v>0</v>
          </cell>
        </row>
        <row r="2773">
          <cell r="C2773">
            <v>0</v>
          </cell>
          <cell r="D2773">
            <v>0</v>
          </cell>
          <cell r="F2773">
            <v>0</v>
          </cell>
          <cell r="G2773">
            <v>0</v>
          </cell>
          <cell r="H2773">
            <v>0</v>
          </cell>
          <cell r="I2773">
            <v>0</v>
          </cell>
          <cell r="M2773">
            <v>2.66</v>
          </cell>
          <cell r="N2773">
            <v>0</v>
          </cell>
        </row>
        <row r="2774">
          <cell r="C2774">
            <v>0</v>
          </cell>
          <cell r="D2774">
            <v>0</v>
          </cell>
          <cell r="F2774">
            <v>0</v>
          </cell>
          <cell r="G2774">
            <v>0</v>
          </cell>
          <cell r="H2774">
            <v>0</v>
          </cell>
          <cell r="I2774">
            <v>0</v>
          </cell>
          <cell r="M2774">
            <v>2.66</v>
          </cell>
          <cell r="N2774">
            <v>0</v>
          </cell>
        </row>
        <row r="2775">
          <cell r="C2775">
            <v>0</v>
          </cell>
          <cell r="D2775">
            <v>0</v>
          </cell>
          <cell r="F2775">
            <v>0</v>
          </cell>
          <cell r="G2775">
            <v>0</v>
          </cell>
          <cell r="H2775">
            <v>0</v>
          </cell>
          <cell r="I2775">
            <v>0</v>
          </cell>
          <cell r="M2775">
            <v>2.66</v>
          </cell>
          <cell r="N2775">
            <v>0</v>
          </cell>
        </row>
        <row r="2776">
          <cell r="C2776">
            <v>0</v>
          </cell>
          <cell r="D2776">
            <v>0</v>
          </cell>
          <cell r="F2776">
            <v>0</v>
          </cell>
          <cell r="G2776">
            <v>0</v>
          </cell>
          <cell r="H2776">
            <v>0</v>
          </cell>
          <cell r="I2776">
            <v>0</v>
          </cell>
          <cell r="M2776">
            <v>2.66</v>
          </cell>
          <cell r="N2776">
            <v>0</v>
          </cell>
        </row>
        <row r="2777">
          <cell r="C2777">
            <v>0</v>
          </cell>
          <cell r="D2777">
            <v>0</v>
          </cell>
          <cell r="F2777">
            <v>0</v>
          </cell>
          <cell r="G2777">
            <v>0</v>
          </cell>
          <cell r="H2777">
            <v>0</v>
          </cell>
          <cell r="I2777">
            <v>0</v>
          </cell>
          <cell r="M2777">
            <v>2.66</v>
          </cell>
          <cell r="N2777">
            <v>0</v>
          </cell>
        </row>
        <row r="2778">
          <cell r="C2778">
            <v>0</v>
          </cell>
          <cell r="D2778">
            <v>0</v>
          </cell>
          <cell r="F2778">
            <v>0</v>
          </cell>
          <cell r="G2778">
            <v>0</v>
          </cell>
          <cell r="H2778">
            <v>0</v>
          </cell>
          <cell r="I2778">
            <v>0</v>
          </cell>
          <cell r="M2778">
            <v>2.66</v>
          </cell>
          <cell r="N2778">
            <v>0</v>
          </cell>
        </row>
        <row r="2779">
          <cell r="C2779">
            <v>0</v>
          </cell>
          <cell r="D2779">
            <v>0</v>
          </cell>
          <cell r="F2779">
            <v>0</v>
          </cell>
          <cell r="G2779">
            <v>0</v>
          </cell>
          <cell r="H2779">
            <v>0</v>
          </cell>
          <cell r="I2779">
            <v>0</v>
          </cell>
          <cell r="M2779">
            <v>2.66</v>
          </cell>
          <cell r="N2779">
            <v>0</v>
          </cell>
        </row>
        <row r="2780">
          <cell r="C2780">
            <v>0</v>
          </cell>
          <cell r="D2780">
            <v>0</v>
          </cell>
          <cell r="F2780">
            <v>0</v>
          </cell>
          <cell r="G2780">
            <v>0</v>
          </cell>
          <cell r="H2780">
            <v>0</v>
          </cell>
          <cell r="I2780">
            <v>0</v>
          </cell>
          <cell r="M2780">
            <v>2.66</v>
          </cell>
          <cell r="N2780">
            <v>0</v>
          </cell>
        </row>
        <row r="2781">
          <cell r="C2781">
            <v>0</v>
          </cell>
          <cell r="D2781">
            <v>0</v>
          </cell>
          <cell r="F2781">
            <v>0</v>
          </cell>
          <cell r="G2781">
            <v>0</v>
          </cell>
          <cell r="H2781">
            <v>0</v>
          </cell>
          <cell r="I2781">
            <v>0</v>
          </cell>
          <cell r="M2781">
            <v>2.66</v>
          </cell>
          <cell r="N2781">
            <v>0</v>
          </cell>
        </row>
        <row r="2782">
          <cell r="C2782">
            <v>0</v>
          </cell>
          <cell r="D2782">
            <v>0</v>
          </cell>
          <cell r="F2782">
            <v>0</v>
          </cell>
          <cell r="G2782">
            <v>0</v>
          </cell>
          <cell r="H2782">
            <v>0</v>
          </cell>
          <cell r="I2782">
            <v>0</v>
          </cell>
          <cell r="M2782">
            <v>2.66</v>
          </cell>
          <cell r="N2782">
            <v>0</v>
          </cell>
        </row>
        <row r="2783">
          <cell r="C2783">
            <v>0</v>
          </cell>
          <cell r="D2783">
            <v>0</v>
          </cell>
          <cell r="F2783">
            <v>0</v>
          </cell>
          <cell r="G2783">
            <v>0</v>
          </cell>
          <cell r="H2783">
            <v>0</v>
          </cell>
          <cell r="I2783">
            <v>0</v>
          </cell>
          <cell r="M2783">
            <v>2.66</v>
          </cell>
          <cell r="N2783">
            <v>0</v>
          </cell>
        </row>
        <row r="2784">
          <cell r="C2784">
            <v>0</v>
          </cell>
          <cell r="D2784">
            <v>0</v>
          </cell>
          <cell r="F2784">
            <v>0</v>
          </cell>
          <cell r="G2784">
            <v>0</v>
          </cell>
          <cell r="H2784">
            <v>0</v>
          </cell>
          <cell r="I2784">
            <v>0</v>
          </cell>
          <cell r="M2784">
            <v>2.66</v>
          </cell>
          <cell r="N2784">
            <v>0</v>
          </cell>
        </row>
        <row r="2785">
          <cell r="C2785">
            <v>0</v>
          </cell>
          <cell r="D2785">
            <v>0</v>
          </cell>
          <cell r="F2785">
            <v>0</v>
          </cell>
          <cell r="G2785">
            <v>0</v>
          </cell>
          <cell r="H2785">
            <v>0</v>
          </cell>
          <cell r="I2785">
            <v>0</v>
          </cell>
          <cell r="M2785">
            <v>2.66</v>
          </cell>
          <cell r="N2785">
            <v>0</v>
          </cell>
        </row>
        <row r="2786">
          <cell r="C2786">
            <v>0</v>
          </cell>
          <cell r="D2786">
            <v>0</v>
          </cell>
          <cell r="F2786">
            <v>0</v>
          </cell>
          <cell r="G2786">
            <v>0</v>
          </cell>
          <cell r="H2786">
            <v>0</v>
          </cell>
          <cell r="I2786">
            <v>0</v>
          </cell>
          <cell r="M2786">
            <v>2.66</v>
          </cell>
          <cell r="N2786">
            <v>0</v>
          </cell>
        </row>
        <row r="2787">
          <cell r="C2787" t="str">
            <v xml:space="preserve">TOTAL </v>
          </cell>
          <cell r="I2787">
            <v>1.83</v>
          </cell>
        </row>
        <row r="2788">
          <cell r="C2788" t="str">
            <v>BDI %</v>
          </cell>
          <cell r="H2788">
            <v>0</v>
          </cell>
          <cell r="I2788">
            <v>0</v>
          </cell>
        </row>
        <row r="2789">
          <cell r="A2789">
            <v>203</v>
          </cell>
          <cell r="C2789" t="str">
            <v>TOTAL DO SERVIÇO</v>
          </cell>
          <cell r="I2789">
            <v>1.83</v>
          </cell>
          <cell r="K2789" t="e">
            <v>#REF!</v>
          </cell>
          <cell r="L2789" t="e">
            <v>#REF!</v>
          </cell>
        </row>
        <row r="2790">
          <cell r="C2790" t="str">
            <v>AGESPISA - AREAIS</v>
          </cell>
        </row>
        <row r="2792">
          <cell r="C2792" t="str">
            <v>COMPOSIÇÃO DE PREÇO UNITÁRIO</v>
          </cell>
        </row>
        <row r="2794">
          <cell r="B2794">
            <v>222</v>
          </cell>
          <cell r="C2794">
            <v>222</v>
          </cell>
          <cell r="D2794" t="str">
            <v>ASSENTAMENTO DE TUBOS E CONEXÕES  EM PVC JE DN 150MM</v>
          </cell>
          <cell r="I2794" t="str">
            <v>M</v>
          </cell>
          <cell r="K2794">
            <v>2.0299999999999998</v>
          </cell>
        </row>
        <row r="2796">
          <cell r="C2796" t="str">
            <v>CÓDIGO</v>
          </cell>
          <cell r="D2796" t="str">
            <v>DESCRIÇÃO DO SERVIÇO</v>
          </cell>
          <cell r="F2796" t="str">
            <v>UNIDADE</v>
          </cell>
          <cell r="G2796" t="str">
            <v>COEF.</v>
          </cell>
          <cell r="H2796" t="str">
            <v>PR. UNITÁRIO</v>
          </cell>
          <cell r="I2796" t="str">
            <v>PR. TOTAL</v>
          </cell>
        </row>
        <row r="2797">
          <cell r="C2797" t="str">
            <v>IH0074</v>
          </cell>
          <cell r="D2797" t="str">
            <v>PEDREIRO</v>
          </cell>
          <cell r="F2797" t="str">
            <v>H</v>
          </cell>
          <cell r="G2797">
            <v>0.12</v>
          </cell>
          <cell r="H2797">
            <v>6.2786377708978325</v>
          </cell>
          <cell r="I2797">
            <v>0.75</v>
          </cell>
          <cell r="K2797" t="str">
            <v>IH0074</v>
          </cell>
          <cell r="L2797">
            <v>0.12</v>
          </cell>
          <cell r="M2797">
            <v>2.0299999999999998</v>
          </cell>
          <cell r="N2797">
            <v>0.24359999999999996</v>
          </cell>
        </row>
        <row r="2798">
          <cell r="C2798" t="str">
            <v>IH0107</v>
          </cell>
          <cell r="D2798" t="str">
            <v>AJUDANTE</v>
          </cell>
          <cell r="F2798" t="str">
            <v>H</v>
          </cell>
          <cell r="G2798">
            <v>0.12</v>
          </cell>
          <cell r="H2798">
            <v>4.4723219814241482</v>
          </cell>
          <cell r="I2798">
            <v>0.54</v>
          </cell>
          <cell r="K2798" t="str">
            <v>IH0107</v>
          </cell>
          <cell r="L2798">
            <v>0.12</v>
          </cell>
          <cell r="M2798">
            <v>2.0299999999999998</v>
          </cell>
          <cell r="N2798">
            <v>0.24359999999999996</v>
          </cell>
        </row>
        <row r="2799">
          <cell r="C2799" t="str">
            <v>IM3221</v>
          </cell>
          <cell r="D2799" t="str">
            <v>PASTA LUBRIFICANTE</v>
          </cell>
          <cell r="F2799" t="str">
            <v>KG</v>
          </cell>
          <cell r="G2799">
            <v>1.0999999999999999E-2</v>
          </cell>
          <cell r="H2799">
            <v>9.0500000000000007</v>
          </cell>
          <cell r="I2799">
            <v>0.1</v>
          </cell>
          <cell r="K2799" t="str">
            <v>IM3221</v>
          </cell>
          <cell r="L2799">
            <v>1.0999999999999999E-2</v>
          </cell>
          <cell r="M2799">
            <v>2.0299999999999998</v>
          </cell>
          <cell r="N2799">
            <v>2.2329999999999996E-2</v>
          </cell>
        </row>
        <row r="2800">
          <cell r="C2800">
            <v>0</v>
          </cell>
          <cell r="D2800">
            <v>0</v>
          </cell>
          <cell r="F2800">
            <v>0</v>
          </cell>
          <cell r="G2800">
            <v>0</v>
          </cell>
          <cell r="H2800">
            <v>0</v>
          </cell>
          <cell r="I2800">
            <v>0</v>
          </cell>
          <cell r="M2800">
            <v>2.0299999999999998</v>
          </cell>
          <cell r="N2800">
            <v>0</v>
          </cell>
        </row>
        <row r="2801">
          <cell r="C2801">
            <v>0</v>
          </cell>
          <cell r="D2801">
            <v>0</v>
          </cell>
          <cell r="F2801">
            <v>0</v>
          </cell>
          <cell r="G2801">
            <v>0</v>
          </cell>
          <cell r="H2801">
            <v>0</v>
          </cell>
          <cell r="I2801">
            <v>0</v>
          </cell>
          <cell r="M2801">
            <v>2.0299999999999998</v>
          </cell>
          <cell r="N2801">
            <v>0</v>
          </cell>
        </row>
        <row r="2802">
          <cell r="C2802">
            <v>0</v>
          </cell>
          <cell r="D2802">
            <v>0</v>
          </cell>
          <cell r="F2802">
            <v>0</v>
          </cell>
          <cell r="G2802">
            <v>0</v>
          </cell>
          <cell r="H2802">
            <v>0</v>
          </cell>
          <cell r="I2802">
            <v>0</v>
          </cell>
          <cell r="M2802">
            <v>2.0299999999999998</v>
          </cell>
          <cell r="N2802">
            <v>0</v>
          </cell>
        </row>
        <row r="2803">
          <cell r="C2803">
            <v>0</v>
          </cell>
          <cell r="D2803">
            <v>0</v>
          </cell>
          <cell r="F2803">
            <v>0</v>
          </cell>
          <cell r="G2803">
            <v>0</v>
          </cell>
          <cell r="H2803">
            <v>0</v>
          </cell>
          <cell r="I2803">
            <v>0</v>
          </cell>
          <cell r="M2803">
            <v>2.0299999999999998</v>
          </cell>
          <cell r="N2803">
            <v>0</v>
          </cell>
        </row>
        <row r="2804">
          <cell r="C2804">
            <v>0</v>
          </cell>
          <cell r="D2804">
            <v>0</v>
          </cell>
          <cell r="F2804">
            <v>0</v>
          </cell>
          <cell r="G2804">
            <v>0</v>
          </cell>
          <cell r="H2804">
            <v>0</v>
          </cell>
          <cell r="I2804">
            <v>0</v>
          </cell>
          <cell r="M2804">
            <v>2.0299999999999998</v>
          </cell>
          <cell r="N2804">
            <v>0</v>
          </cell>
        </row>
        <row r="2805">
          <cell r="C2805">
            <v>0</v>
          </cell>
          <cell r="D2805">
            <v>0</v>
          </cell>
          <cell r="F2805">
            <v>0</v>
          </cell>
          <cell r="G2805">
            <v>0</v>
          </cell>
          <cell r="H2805">
            <v>0</v>
          </cell>
          <cell r="I2805">
            <v>0</v>
          </cell>
          <cell r="M2805">
            <v>2.0299999999999998</v>
          </cell>
          <cell r="N2805">
            <v>0</v>
          </cell>
        </row>
        <row r="2806">
          <cell r="C2806">
            <v>0</v>
          </cell>
          <cell r="D2806">
            <v>0</v>
          </cell>
          <cell r="F2806">
            <v>0</v>
          </cell>
          <cell r="G2806">
            <v>0</v>
          </cell>
          <cell r="H2806">
            <v>0</v>
          </cell>
          <cell r="I2806">
            <v>0</v>
          </cell>
          <cell r="M2806">
            <v>2.0299999999999998</v>
          </cell>
          <cell r="N2806">
            <v>0</v>
          </cell>
        </row>
        <row r="2807">
          <cell r="C2807">
            <v>0</v>
          </cell>
          <cell r="D2807">
            <v>0</v>
          </cell>
          <cell r="F2807">
            <v>0</v>
          </cell>
          <cell r="G2807">
            <v>0</v>
          </cell>
          <cell r="H2807">
            <v>0</v>
          </cell>
          <cell r="I2807">
            <v>0</v>
          </cell>
          <cell r="M2807">
            <v>2.0299999999999998</v>
          </cell>
          <cell r="N2807">
            <v>0</v>
          </cell>
        </row>
        <row r="2808">
          <cell r="C2808">
            <v>0</v>
          </cell>
          <cell r="D2808">
            <v>0</v>
          </cell>
          <cell r="F2808">
            <v>0</v>
          </cell>
          <cell r="G2808">
            <v>0</v>
          </cell>
          <cell r="H2808">
            <v>0</v>
          </cell>
          <cell r="I2808">
            <v>0</v>
          </cell>
          <cell r="M2808">
            <v>2.0299999999999998</v>
          </cell>
          <cell r="N2808">
            <v>0</v>
          </cell>
        </row>
        <row r="2809">
          <cell r="C2809">
            <v>0</v>
          </cell>
          <cell r="D2809">
            <v>0</v>
          </cell>
          <cell r="F2809">
            <v>0</v>
          </cell>
          <cell r="G2809">
            <v>0</v>
          </cell>
          <cell r="H2809">
            <v>0</v>
          </cell>
          <cell r="I2809">
            <v>0</v>
          </cell>
          <cell r="M2809">
            <v>2.0299999999999998</v>
          </cell>
          <cell r="N2809">
            <v>0</v>
          </cell>
        </row>
        <row r="2810">
          <cell r="C2810">
            <v>0</v>
          </cell>
          <cell r="D2810">
            <v>0</v>
          </cell>
          <cell r="F2810">
            <v>0</v>
          </cell>
          <cell r="G2810">
            <v>0</v>
          </cell>
          <cell r="H2810">
            <v>0</v>
          </cell>
          <cell r="I2810">
            <v>0</v>
          </cell>
          <cell r="M2810">
            <v>2.0299999999999998</v>
          </cell>
          <cell r="N2810">
            <v>0</v>
          </cell>
        </row>
        <row r="2811">
          <cell r="C2811">
            <v>0</v>
          </cell>
          <cell r="D2811">
            <v>0</v>
          </cell>
          <cell r="F2811">
            <v>0</v>
          </cell>
          <cell r="G2811">
            <v>0</v>
          </cell>
          <cell r="H2811">
            <v>0</v>
          </cell>
          <cell r="I2811">
            <v>0</v>
          </cell>
          <cell r="M2811">
            <v>2.0299999999999998</v>
          </cell>
          <cell r="N2811">
            <v>0</v>
          </cell>
        </row>
        <row r="2812">
          <cell r="C2812">
            <v>0</v>
          </cell>
          <cell r="D2812">
            <v>0</v>
          </cell>
          <cell r="F2812">
            <v>0</v>
          </cell>
          <cell r="G2812">
            <v>0</v>
          </cell>
          <cell r="H2812">
            <v>0</v>
          </cell>
          <cell r="I2812">
            <v>0</v>
          </cell>
          <cell r="M2812">
            <v>2.0299999999999998</v>
          </cell>
          <cell r="N2812">
            <v>0</v>
          </cell>
        </row>
        <row r="2813">
          <cell r="C2813">
            <v>0</v>
          </cell>
          <cell r="D2813">
            <v>0</v>
          </cell>
          <cell r="F2813">
            <v>0</v>
          </cell>
          <cell r="G2813">
            <v>0</v>
          </cell>
          <cell r="H2813">
            <v>0</v>
          </cell>
          <cell r="I2813">
            <v>0</v>
          </cell>
          <cell r="M2813">
            <v>2.0299999999999998</v>
          </cell>
          <cell r="N2813">
            <v>0</v>
          </cell>
        </row>
        <row r="2814">
          <cell r="C2814">
            <v>0</v>
          </cell>
          <cell r="D2814">
            <v>0</v>
          </cell>
          <cell r="F2814">
            <v>0</v>
          </cell>
          <cell r="G2814">
            <v>0</v>
          </cell>
          <cell r="H2814">
            <v>0</v>
          </cell>
          <cell r="I2814">
            <v>0</v>
          </cell>
          <cell r="M2814">
            <v>2.0299999999999998</v>
          </cell>
          <cell r="N2814">
            <v>0</v>
          </cell>
        </row>
        <row r="2815">
          <cell r="C2815">
            <v>0</v>
          </cell>
          <cell r="D2815">
            <v>0</v>
          </cell>
          <cell r="F2815">
            <v>0</v>
          </cell>
          <cell r="G2815">
            <v>0</v>
          </cell>
          <cell r="H2815">
            <v>0</v>
          </cell>
          <cell r="I2815">
            <v>0</v>
          </cell>
          <cell r="M2815">
            <v>2.0299999999999998</v>
          </cell>
          <cell r="N2815">
            <v>0</v>
          </cell>
        </row>
        <row r="2816">
          <cell r="C2816">
            <v>0</v>
          </cell>
          <cell r="D2816">
            <v>0</v>
          </cell>
          <cell r="F2816">
            <v>0</v>
          </cell>
          <cell r="G2816">
            <v>0</v>
          </cell>
          <cell r="H2816">
            <v>0</v>
          </cell>
          <cell r="I2816">
            <v>0</v>
          </cell>
          <cell r="M2816">
            <v>2.0299999999999998</v>
          </cell>
          <cell r="N2816">
            <v>0</v>
          </cell>
        </row>
        <row r="2817">
          <cell r="C2817">
            <v>0</v>
          </cell>
          <cell r="D2817">
            <v>0</v>
          </cell>
          <cell r="F2817">
            <v>0</v>
          </cell>
          <cell r="G2817">
            <v>0</v>
          </cell>
          <cell r="H2817">
            <v>0</v>
          </cell>
          <cell r="I2817">
            <v>0</v>
          </cell>
          <cell r="M2817">
            <v>2.0299999999999998</v>
          </cell>
          <cell r="N2817">
            <v>0</v>
          </cell>
        </row>
        <row r="2818">
          <cell r="C2818" t="str">
            <v xml:space="preserve">TOTAL </v>
          </cell>
          <cell r="I2818">
            <v>1.3900000000000001</v>
          </cell>
        </row>
        <row r="2819">
          <cell r="C2819" t="str">
            <v>BDI %</v>
          </cell>
          <cell r="H2819">
            <v>0</v>
          </cell>
          <cell r="I2819">
            <v>0</v>
          </cell>
        </row>
        <row r="2820">
          <cell r="A2820">
            <v>222</v>
          </cell>
          <cell r="C2820" t="str">
            <v>TOTAL DO SERVIÇO</v>
          </cell>
          <cell r="I2820">
            <v>1.3900000000000001</v>
          </cell>
          <cell r="K2820" t="e">
            <v>#REF!</v>
          </cell>
          <cell r="L2820" t="e">
            <v>#REF!</v>
          </cell>
        </row>
        <row r="2821">
          <cell r="C2821" t="str">
            <v>AGESPISA - AREAIS</v>
          </cell>
        </row>
        <row r="2823">
          <cell r="C2823" t="str">
            <v>COMPOSIÇÃO DE PREÇO UNITÁRIO</v>
          </cell>
        </row>
        <row r="2825">
          <cell r="B2825">
            <v>231</v>
          </cell>
          <cell r="C2825">
            <v>231</v>
          </cell>
          <cell r="D2825" t="str">
            <v>CONCRETO CICLOPICO COM 30% DE PEDRA DE MÃO</v>
          </cell>
          <cell r="I2825" t="str">
            <v>M3</v>
          </cell>
          <cell r="K2825">
            <v>231.29</v>
          </cell>
        </row>
        <row r="2827">
          <cell r="C2827" t="str">
            <v>CÓDIGO</v>
          </cell>
          <cell r="D2827" t="str">
            <v>DESCRIÇÃO DO SERVIÇO</v>
          </cell>
          <cell r="F2827" t="str">
            <v>UNIDADE</v>
          </cell>
          <cell r="G2827" t="str">
            <v>COEF.</v>
          </cell>
          <cell r="H2827" t="str">
            <v>PR. UNITÁRIO</v>
          </cell>
          <cell r="I2827" t="str">
            <v>PR. TOTAL</v>
          </cell>
        </row>
        <row r="2828">
          <cell r="C2828" t="str">
            <v>CA0158</v>
          </cell>
          <cell r="D2828" t="str">
            <v>CONCRETO MAGRO (CONSUMO MÍNIMO DE CIMENTO 150 KG/M3) -</v>
          </cell>
          <cell r="F2828" t="str">
            <v>M3</v>
          </cell>
          <cell r="G2828">
            <v>0.75</v>
          </cell>
          <cell r="H2828">
            <v>151.15605588854487</v>
          </cell>
          <cell r="I2828">
            <v>113.37</v>
          </cell>
          <cell r="K2828" t="str">
            <v>CA0158</v>
          </cell>
          <cell r="L2828">
            <v>0.75</v>
          </cell>
          <cell r="M2828">
            <v>231.29</v>
          </cell>
          <cell r="N2828">
            <v>173.4675</v>
          </cell>
        </row>
        <row r="2829">
          <cell r="C2829" t="str">
            <v>IH0006</v>
          </cell>
          <cell r="D2829" t="str">
            <v>SERVENTE</v>
          </cell>
          <cell r="F2829" t="str">
            <v>H</v>
          </cell>
          <cell r="G2829">
            <v>3</v>
          </cell>
          <cell r="H2829">
            <v>4.4723219814241482</v>
          </cell>
          <cell r="I2829">
            <v>13.42</v>
          </cell>
          <cell r="K2829" t="str">
            <v>IH0006</v>
          </cell>
          <cell r="L2829">
            <v>3</v>
          </cell>
          <cell r="M2829">
            <v>231.29</v>
          </cell>
          <cell r="N2829">
            <v>693.87</v>
          </cell>
        </row>
        <row r="2830">
          <cell r="C2830" t="str">
            <v>IH0074</v>
          </cell>
          <cell r="D2830" t="str">
            <v>PEDREIRO</v>
          </cell>
          <cell r="F2830" t="str">
            <v>H</v>
          </cell>
          <cell r="G2830">
            <v>2.5</v>
          </cell>
          <cell r="H2830">
            <v>6.2786377708978325</v>
          </cell>
          <cell r="I2830">
            <v>15.7</v>
          </cell>
          <cell r="K2830" t="str">
            <v>IH0074</v>
          </cell>
          <cell r="L2830">
            <v>2.5</v>
          </cell>
          <cell r="M2830">
            <v>231.29</v>
          </cell>
          <cell r="N2830">
            <v>578.22500000000002</v>
          </cell>
        </row>
        <row r="2831">
          <cell r="C2831" t="str">
            <v>IM0616</v>
          </cell>
          <cell r="D2831" t="str">
            <v>PEDRA DE MÃO</v>
          </cell>
          <cell r="F2831" t="str">
            <v>M3</v>
          </cell>
          <cell r="G2831">
            <v>0.35</v>
          </cell>
          <cell r="H2831">
            <v>54</v>
          </cell>
          <cell r="I2831">
            <v>18.899999999999999</v>
          </cell>
          <cell r="K2831" t="str">
            <v>IM0616</v>
          </cell>
          <cell r="L2831">
            <v>0.35</v>
          </cell>
          <cell r="M2831">
            <v>231.29</v>
          </cell>
          <cell r="N2831">
            <v>80.951499999999996</v>
          </cell>
        </row>
        <row r="2832">
          <cell r="C2832">
            <v>0</v>
          </cell>
          <cell r="D2832">
            <v>0</v>
          </cell>
          <cell r="F2832">
            <v>0</v>
          </cell>
          <cell r="G2832">
            <v>0</v>
          </cell>
          <cell r="H2832">
            <v>0</v>
          </cell>
          <cell r="I2832">
            <v>0</v>
          </cell>
          <cell r="M2832">
            <v>231.29</v>
          </cell>
          <cell r="N2832">
            <v>0</v>
          </cell>
        </row>
        <row r="2833">
          <cell r="C2833">
            <v>0</v>
          </cell>
          <cell r="D2833">
            <v>0</v>
          </cell>
          <cell r="F2833">
            <v>0</v>
          </cell>
          <cell r="G2833">
            <v>0</v>
          </cell>
          <cell r="H2833">
            <v>0</v>
          </cell>
          <cell r="I2833">
            <v>0</v>
          </cell>
          <cell r="M2833">
            <v>231.29</v>
          </cell>
          <cell r="N2833">
            <v>0</v>
          </cell>
        </row>
        <row r="2834">
          <cell r="C2834">
            <v>0</v>
          </cell>
          <cell r="D2834">
            <v>0</v>
          </cell>
          <cell r="F2834">
            <v>0</v>
          </cell>
          <cell r="G2834">
            <v>0</v>
          </cell>
          <cell r="H2834">
            <v>0</v>
          </cell>
          <cell r="I2834">
            <v>0</v>
          </cell>
          <cell r="M2834">
            <v>231.29</v>
          </cell>
          <cell r="N2834">
            <v>0</v>
          </cell>
        </row>
        <row r="2835">
          <cell r="C2835">
            <v>0</v>
          </cell>
          <cell r="D2835">
            <v>0</v>
          </cell>
          <cell r="F2835">
            <v>0</v>
          </cell>
          <cell r="G2835">
            <v>0</v>
          </cell>
          <cell r="H2835">
            <v>0</v>
          </cell>
          <cell r="I2835">
            <v>0</v>
          </cell>
          <cell r="M2835">
            <v>231.29</v>
          </cell>
          <cell r="N2835">
            <v>0</v>
          </cell>
        </row>
        <row r="2836">
          <cell r="C2836">
            <v>0</v>
          </cell>
          <cell r="D2836">
            <v>0</v>
          </cell>
          <cell r="F2836">
            <v>0</v>
          </cell>
          <cell r="G2836">
            <v>0</v>
          </cell>
          <cell r="H2836">
            <v>0</v>
          </cell>
          <cell r="I2836">
            <v>0</v>
          </cell>
          <cell r="M2836">
            <v>231.29</v>
          </cell>
          <cell r="N2836">
            <v>0</v>
          </cell>
        </row>
        <row r="2837">
          <cell r="C2837">
            <v>0</v>
          </cell>
          <cell r="D2837">
            <v>0</v>
          </cell>
          <cell r="F2837">
            <v>0</v>
          </cell>
          <cell r="G2837">
            <v>0</v>
          </cell>
          <cell r="H2837">
            <v>0</v>
          </cell>
          <cell r="I2837">
            <v>0</v>
          </cell>
          <cell r="M2837">
            <v>231.29</v>
          </cell>
          <cell r="N2837">
            <v>0</v>
          </cell>
        </row>
        <row r="2838">
          <cell r="C2838">
            <v>0</v>
          </cell>
          <cell r="D2838">
            <v>0</v>
          </cell>
          <cell r="F2838">
            <v>0</v>
          </cell>
          <cell r="G2838">
            <v>0</v>
          </cell>
          <cell r="H2838">
            <v>0</v>
          </cell>
          <cell r="I2838">
            <v>0</v>
          </cell>
          <cell r="M2838">
            <v>231.29</v>
          </cell>
          <cell r="N2838">
            <v>0</v>
          </cell>
        </row>
        <row r="2839">
          <cell r="C2839">
            <v>0</v>
          </cell>
          <cell r="D2839">
            <v>0</v>
          </cell>
          <cell r="F2839">
            <v>0</v>
          </cell>
          <cell r="G2839">
            <v>0</v>
          </cell>
          <cell r="H2839">
            <v>0</v>
          </cell>
          <cell r="I2839">
            <v>0</v>
          </cell>
          <cell r="M2839">
            <v>231.29</v>
          </cell>
          <cell r="N2839">
            <v>0</v>
          </cell>
        </row>
        <row r="2840">
          <cell r="C2840">
            <v>0</v>
          </cell>
          <cell r="D2840">
            <v>0</v>
          </cell>
          <cell r="F2840">
            <v>0</v>
          </cell>
          <cell r="G2840">
            <v>0</v>
          </cell>
          <cell r="H2840">
            <v>0</v>
          </cell>
          <cell r="I2840">
            <v>0</v>
          </cell>
          <cell r="M2840">
            <v>231.29</v>
          </cell>
          <cell r="N2840">
            <v>0</v>
          </cell>
        </row>
        <row r="2841">
          <cell r="C2841">
            <v>0</v>
          </cell>
          <cell r="D2841">
            <v>0</v>
          </cell>
          <cell r="F2841">
            <v>0</v>
          </cell>
          <cell r="G2841">
            <v>0</v>
          </cell>
          <cell r="H2841">
            <v>0</v>
          </cell>
          <cell r="I2841">
            <v>0</v>
          </cell>
          <cell r="M2841">
            <v>231.29</v>
          </cell>
          <cell r="N2841">
            <v>0</v>
          </cell>
        </row>
        <row r="2842">
          <cell r="C2842">
            <v>0</v>
          </cell>
          <cell r="D2842">
            <v>0</v>
          </cell>
          <cell r="F2842">
            <v>0</v>
          </cell>
          <cell r="G2842">
            <v>0</v>
          </cell>
          <cell r="H2842">
            <v>0</v>
          </cell>
          <cell r="I2842">
            <v>0</v>
          </cell>
          <cell r="M2842">
            <v>231.29</v>
          </cell>
          <cell r="N2842">
            <v>0</v>
          </cell>
        </row>
        <row r="2843">
          <cell r="C2843">
            <v>0</v>
          </cell>
          <cell r="D2843">
            <v>0</v>
          </cell>
          <cell r="F2843">
            <v>0</v>
          </cell>
          <cell r="G2843">
            <v>0</v>
          </cell>
          <cell r="H2843">
            <v>0</v>
          </cell>
          <cell r="I2843">
            <v>0</v>
          </cell>
          <cell r="M2843">
            <v>231.29</v>
          </cell>
          <cell r="N2843">
            <v>0</v>
          </cell>
        </row>
        <row r="2844">
          <cell r="C2844">
            <v>0</v>
          </cell>
          <cell r="D2844">
            <v>0</v>
          </cell>
          <cell r="F2844">
            <v>0</v>
          </cell>
          <cell r="G2844">
            <v>0</v>
          </cell>
          <cell r="H2844">
            <v>0</v>
          </cell>
          <cell r="I2844">
            <v>0</v>
          </cell>
          <cell r="M2844">
            <v>231.29</v>
          </cell>
          <cell r="N2844">
            <v>0</v>
          </cell>
        </row>
        <row r="2845">
          <cell r="C2845">
            <v>0</v>
          </cell>
          <cell r="D2845">
            <v>0</v>
          </cell>
          <cell r="F2845">
            <v>0</v>
          </cell>
          <cell r="G2845">
            <v>0</v>
          </cell>
          <cell r="H2845">
            <v>0</v>
          </cell>
          <cell r="I2845">
            <v>0</v>
          </cell>
          <cell r="M2845">
            <v>231.29</v>
          </cell>
          <cell r="N2845">
            <v>0</v>
          </cell>
        </row>
        <row r="2846">
          <cell r="C2846">
            <v>0</v>
          </cell>
          <cell r="D2846">
            <v>0</v>
          </cell>
          <cell r="F2846">
            <v>0</v>
          </cell>
          <cell r="G2846">
            <v>0</v>
          </cell>
          <cell r="H2846">
            <v>0</v>
          </cell>
          <cell r="I2846">
            <v>0</v>
          </cell>
          <cell r="M2846">
            <v>231.29</v>
          </cell>
          <cell r="N2846">
            <v>0</v>
          </cell>
        </row>
        <row r="2847">
          <cell r="C2847">
            <v>0</v>
          </cell>
          <cell r="D2847">
            <v>0</v>
          </cell>
          <cell r="F2847">
            <v>0</v>
          </cell>
          <cell r="G2847">
            <v>0</v>
          </cell>
          <cell r="H2847">
            <v>0</v>
          </cell>
          <cell r="I2847">
            <v>0</v>
          </cell>
          <cell r="M2847">
            <v>231.29</v>
          </cell>
          <cell r="N2847">
            <v>0</v>
          </cell>
        </row>
        <row r="2848">
          <cell r="C2848">
            <v>0</v>
          </cell>
          <cell r="D2848">
            <v>0</v>
          </cell>
          <cell r="F2848">
            <v>0</v>
          </cell>
          <cell r="G2848">
            <v>0</v>
          </cell>
          <cell r="H2848">
            <v>0</v>
          </cell>
          <cell r="I2848">
            <v>0</v>
          </cell>
          <cell r="M2848">
            <v>231.29</v>
          </cell>
          <cell r="N2848">
            <v>0</v>
          </cell>
        </row>
        <row r="2849">
          <cell r="C2849" t="str">
            <v xml:space="preserve">TOTAL </v>
          </cell>
          <cell r="I2849">
            <v>161.39000000000001</v>
          </cell>
        </row>
        <row r="2850">
          <cell r="C2850" t="str">
            <v>BDI %</v>
          </cell>
          <cell r="H2850">
            <v>0</v>
          </cell>
          <cell r="I2850">
            <v>0</v>
          </cell>
        </row>
        <row r="2851">
          <cell r="A2851">
            <v>231</v>
          </cell>
          <cell r="C2851" t="str">
            <v>TOTAL DO SERVIÇO</v>
          </cell>
          <cell r="I2851">
            <v>161.39000000000001</v>
          </cell>
          <cell r="K2851" t="e">
            <v>#REF!</v>
          </cell>
          <cell r="L2851" t="e">
            <v>#REF!</v>
          </cell>
        </row>
        <row r="2852">
          <cell r="C2852" t="str">
            <v>AGESPISA - AREAIS</v>
          </cell>
        </row>
        <row r="2854">
          <cell r="C2854" t="str">
            <v>COMPOSIÇÃO DE PREÇO UNITÁRIO</v>
          </cell>
        </row>
        <row r="2856">
          <cell r="B2856">
            <v>237</v>
          </cell>
          <cell r="C2856">
            <v>237</v>
          </cell>
          <cell r="D2856" t="str">
            <v>ASSENTAMENTO S/FORNN. DE TUBO OU CONEXÃO DE F°F° OU AÇO, C/FLANGES, CLASSE PN-10, DN 350</v>
          </cell>
          <cell r="I2856" t="str">
            <v>UN</v>
          </cell>
          <cell r="K2856">
            <v>14.49</v>
          </cell>
        </row>
        <row r="2858">
          <cell r="C2858" t="str">
            <v>CÓDIGO</v>
          </cell>
          <cell r="D2858" t="str">
            <v>DESCRIÇÃO DO SERVIÇO</v>
          </cell>
          <cell r="F2858" t="str">
            <v>UNIDADE</v>
          </cell>
          <cell r="G2858" t="str">
            <v>COEF.</v>
          </cell>
          <cell r="H2858" t="str">
            <v>PR. UNITÁRIO</v>
          </cell>
          <cell r="I2858" t="str">
            <v>PR. TOTAL</v>
          </cell>
        </row>
        <row r="2859">
          <cell r="C2859" t="str">
            <v>IH0006</v>
          </cell>
          <cell r="D2859" t="str">
            <v>SERVENTE</v>
          </cell>
          <cell r="F2859" t="str">
            <v>H</v>
          </cell>
          <cell r="G2859">
            <v>1.1000000000000001</v>
          </cell>
          <cell r="H2859">
            <v>4.4723219814241482</v>
          </cell>
          <cell r="I2859">
            <v>4.92</v>
          </cell>
          <cell r="K2859" t="str">
            <v>IH0006</v>
          </cell>
          <cell r="L2859">
            <v>1.1000000000000001</v>
          </cell>
          <cell r="M2859">
            <v>14.49</v>
          </cell>
          <cell r="N2859">
            <v>15.939000000000002</v>
          </cell>
        </row>
        <row r="2860">
          <cell r="C2860" t="str">
            <v>IH0074</v>
          </cell>
          <cell r="D2860" t="str">
            <v>PEDREIRO</v>
          </cell>
          <cell r="F2860" t="str">
            <v>H</v>
          </cell>
          <cell r="G2860">
            <v>0.2</v>
          </cell>
          <cell r="H2860">
            <v>6.2786377708978325</v>
          </cell>
          <cell r="I2860">
            <v>1.26</v>
          </cell>
          <cell r="K2860" t="str">
            <v>IH0074</v>
          </cell>
          <cell r="L2860">
            <v>0.2</v>
          </cell>
          <cell r="M2860">
            <v>14.49</v>
          </cell>
          <cell r="N2860">
            <v>2.8980000000000001</v>
          </cell>
        </row>
        <row r="2861">
          <cell r="C2861" t="str">
            <v>IN0644</v>
          </cell>
          <cell r="D2861" t="str">
            <v>CAMINH+O COMERC. EQUIP.        C/GUINDASTE (CHP)</v>
          </cell>
          <cell r="F2861" t="str">
            <v>H</v>
          </cell>
          <cell r="G2861">
            <v>0.06</v>
          </cell>
          <cell r="H2861">
            <v>71.41</v>
          </cell>
          <cell r="I2861">
            <v>4.28</v>
          </cell>
          <cell r="K2861" t="str">
            <v>IN0644</v>
          </cell>
          <cell r="L2861">
            <v>0.06</v>
          </cell>
          <cell r="M2861">
            <v>14.49</v>
          </cell>
          <cell r="N2861">
            <v>0.86939999999999995</v>
          </cell>
        </row>
        <row r="2862">
          <cell r="C2862">
            <v>0</v>
          </cell>
          <cell r="D2862">
            <v>0</v>
          </cell>
          <cell r="F2862">
            <v>0</v>
          </cell>
          <cell r="G2862">
            <v>0</v>
          </cell>
          <cell r="H2862">
            <v>0</v>
          </cell>
          <cell r="I2862">
            <v>0</v>
          </cell>
          <cell r="M2862">
            <v>14.49</v>
          </cell>
          <cell r="N2862">
            <v>0</v>
          </cell>
        </row>
        <row r="2863">
          <cell r="C2863">
            <v>0</v>
          </cell>
          <cell r="D2863">
            <v>0</v>
          </cell>
          <cell r="F2863">
            <v>0</v>
          </cell>
          <cell r="G2863">
            <v>0</v>
          </cell>
          <cell r="H2863">
            <v>0</v>
          </cell>
          <cell r="I2863">
            <v>0</v>
          </cell>
          <cell r="M2863">
            <v>14.49</v>
          </cell>
          <cell r="N2863">
            <v>0</v>
          </cell>
        </row>
        <row r="2864">
          <cell r="C2864">
            <v>0</v>
          </cell>
          <cell r="D2864">
            <v>0</v>
          </cell>
          <cell r="F2864">
            <v>0</v>
          </cell>
          <cell r="G2864">
            <v>0</v>
          </cell>
          <cell r="H2864">
            <v>0</v>
          </cell>
          <cell r="I2864">
            <v>0</v>
          </cell>
          <cell r="M2864">
            <v>14.49</v>
          </cell>
          <cell r="N2864">
            <v>0</v>
          </cell>
        </row>
        <row r="2865">
          <cell r="C2865">
            <v>0</v>
          </cell>
          <cell r="D2865">
            <v>0</v>
          </cell>
          <cell r="F2865">
            <v>0</v>
          </cell>
          <cell r="G2865">
            <v>0</v>
          </cell>
          <cell r="H2865">
            <v>0</v>
          </cell>
          <cell r="I2865">
            <v>0</v>
          </cell>
          <cell r="M2865">
            <v>14.49</v>
          </cell>
          <cell r="N2865">
            <v>0</v>
          </cell>
        </row>
        <row r="2866">
          <cell r="C2866">
            <v>0</v>
          </cell>
          <cell r="D2866">
            <v>0</v>
          </cell>
          <cell r="F2866">
            <v>0</v>
          </cell>
          <cell r="G2866">
            <v>0</v>
          </cell>
          <cell r="H2866">
            <v>0</v>
          </cell>
          <cell r="I2866">
            <v>0</v>
          </cell>
          <cell r="M2866">
            <v>14.49</v>
          </cell>
          <cell r="N2866">
            <v>0</v>
          </cell>
        </row>
        <row r="2867">
          <cell r="C2867">
            <v>0</v>
          </cell>
          <cell r="D2867">
            <v>0</v>
          </cell>
          <cell r="F2867">
            <v>0</v>
          </cell>
          <cell r="G2867">
            <v>0</v>
          </cell>
          <cell r="H2867">
            <v>0</v>
          </cell>
          <cell r="I2867">
            <v>0</v>
          </cell>
          <cell r="M2867">
            <v>14.49</v>
          </cell>
          <cell r="N2867">
            <v>0</v>
          </cell>
        </row>
        <row r="2868">
          <cell r="C2868">
            <v>0</v>
          </cell>
          <cell r="D2868">
            <v>0</v>
          </cell>
          <cell r="F2868">
            <v>0</v>
          </cell>
          <cell r="G2868">
            <v>0</v>
          </cell>
          <cell r="H2868">
            <v>0</v>
          </cell>
          <cell r="I2868">
            <v>0</v>
          </cell>
          <cell r="M2868">
            <v>14.49</v>
          </cell>
          <cell r="N2868">
            <v>0</v>
          </cell>
        </row>
        <row r="2869">
          <cell r="C2869">
            <v>0</v>
          </cell>
          <cell r="D2869">
            <v>0</v>
          </cell>
          <cell r="F2869">
            <v>0</v>
          </cell>
          <cell r="G2869">
            <v>0</v>
          </cell>
          <cell r="H2869">
            <v>0</v>
          </cell>
          <cell r="I2869">
            <v>0</v>
          </cell>
          <cell r="M2869">
            <v>14.49</v>
          </cell>
          <cell r="N2869">
            <v>0</v>
          </cell>
        </row>
        <row r="2870">
          <cell r="C2870">
            <v>0</v>
          </cell>
          <cell r="D2870">
            <v>0</v>
          </cell>
          <cell r="F2870">
            <v>0</v>
          </cell>
          <cell r="G2870">
            <v>0</v>
          </cell>
          <cell r="H2870">
            <v>0</v>
          </cell>
          <cell r="I2870">
            <v>0</v>
          </cell>
          <cell r="M2870">
            <v>14.49</v>
          </cell>
          <cell r="N2870">
            <v>0</v>
          </cell>
        </row>
        <row r="2871">
          <cell r="C2871">
            <v>0</v>
          </cell>
          <cell r="D2871">
            <v>0</v>
          </cell>
          <cell r="F2871">
            <v>0</v>
          </cell>
          <cell r="G2871">
            <v>0</v>
          </cell>
          <cell r="H2871">
            <v>0</v>
          </cell>
          <cell r="I2871">
            <v>0</v>
          </cell>
          <cell r="M2871">
            <v>14.49</v>
          </cell>
          <cell r="N2871">
            <v>0</v>
          </cell>
        </row>
        <row r="2872">
          <cell r="C2872">
            <v>0</v>
          </cell>
          <cell r="D2872">
            <v>0</v>
          </cell>
          <cell r="F2872">
            <v>0</v>
          </cell>
          <cell r="G2872">
            <v>0</v>
          </cell>
          <cell r="H2872">
            <v>0</v>
          </cell>
          <cell r="I2872">
            <v>0</v>
          </cell>
          <cell r="M2872">
            <v>14.49</v>
          </cell>
          <cell r="N2872">
            <v>0</v>
          </cell>
        </row>
        <row r="2873">
          <cell r="C2873">
            <v>0</v>
          </cell>
          <cell r="D2873">
            <v>0</v>
          </cell>
          <cell r="F2873">
            <v>0</v>
          </cell>
          <cell r="G2873">
            <v>0</v>
          </cell>
          <cell r="H2873">
            <v>0</v>
          </cell>
          <cell r="I2873">
            <v>0</v>
          </cell>
          <cell r="M2873">
            <v>14.49</v>
          </cell>
          <cell r="N2873">
            <v>0</v>
          </cell>
        </row>
        <row r="2874">
          <cell r="C2874">
            <v>0</v>
          </cell>
          <cell r="D2874">
            <v>0</v>
          </cell>
          <cell r="F2874">
            <v>0</v>
          </cell>
          <cell r="G2874">
            <v>0</v>
          </cell>
          <cell r="H2874">
            <v>0</v>
          </cell>
          <cell r="I2874">
            <v>0</v>
          </cell>
          <cell r="M2874">
            <v>14.49</v>
          </cell>
          <cell r="N2874">
            <v>0</v>
          </cell>
        </row>
        <row r="2875">
          <cell r="C2875">
            <v>0</v>
          </cell>
          <cell r="D2875">
            <v>0</v>
          </cell>
          <cell r="F2875">
            <v>0</v>
          </cell>
          <cell r="G2875">
            <v>0</v>
          </cell>
          <cell r="H2875">
            <v>0</v>
          </cell>
          <cell r="I2875">
            <v>0</v>
          </cell>
          <cell r="M2875">
            <v>14.49</v>
          </cell>
          <cell r="N2875">
            <v>0</v>
          </cell>
        </row>
        <row r="2876">
          <cell r="C2876">
            <v>0</v>
          </cell>
          <cell r="D2876">
            <v>0</v>
          </cell>
          <cell r="F2876">
            <v>0</v>
          </cell>
          <cell r="G2876">
            <v>0</v>
          </cell>
          <cell r="H2876">
            <v>0</v>
          </cell>
          <cell r="I2876">
            <v>0</v>
          </cell>
          <cell r="M2876">
            <v>14.49</v>
          </cell>
          <cell r="N2876">
            <v>0</v>
          </cell>
        </row>
        <row r="2877">
          <cell r="C2877">
            <v>0</v>
          </cell>
          <cell r="D2877">
            <v>0</v>
          </cell>
          <cell r="F2877">
            <v>0</v>
          </cell>
          <cell r="G2877">
            <v>0</v>
          </cell>
          <cell r="H2877">
            <v>0</v>
          </cell>
          <cell r="I2877">
            <v>0</v>
          </cell>
          <cell r="M2877">
            <v>14.49</v>
          </cell>
          <cell r="N2877">
            <v>0</v>
          </cell>
        </row>
        <row r="2878">
          <cell r="C2878">
            <v>0</v>
          </cell>
          <cell r="D2878">
            <v>0</v>
          </cell>
          <cell r="F2878">
            <v>0</v>
          </cell>
          <cell r="G2878">
            <v>0</v>
          </cell>
          <cell r="H2878">
            <v>0</v>
          </cell>
          <cell r="I2878">
            <v>0</v>
          </cell>
          <cell r="M2878">
            <v>14.49</v>
          </cell>
          <cell r="N2878">
            <v>0</v>
          </cell>
        </row>
        <row r="2879">
          <cell r="C2879">
            <v>0</v>
          </cell>
          <cell r="D2879">
            <v>0</v>
          </cell>
          <cell r="F2879">
            <v>0</v>
          </cell>
          <cell r="G2879">
            <v>0</v>
          </cell>
          <cell r="H2879">
            <v>0</v>
          </cell>
          <cell r="I2879">
            <v>0</v>
          </cell>
          <cell r="M2879">
            <v>14.49</v>
          </cell>
          <cell r="N2879">
            <v>0</v>
          </cell>
        </row>
        <row r="2880">
          <cell r="C2880" t="str">
            <v xml:space="preserve">TOTAL </v>
          </cell>
          <cell r="I2880">
            <v>10.46</v>
          </cell>
        </row>
        <row r="2881">
          <cell r="C2881" t="str">
            <v>BDI %</v>
          </cell>
          <cell r="H2881">
            <v>0</v>
          </cell>
          <cell r="I2881">
            <v>0</v>
          </cell>
        </row>
        <row r="2882">
          <cell r="A2882">
            <v>237</v>
          </cell>
          <cell r="C2882" t="str">
            <v>TOTAL DO SERVIÇO</v>
          </cell>
          <cell r="I2882">
            <v>10.46</v>
          </cell>
          <cell r="K2882" t="e">
            <v>#REF!</v>
          </cell>
          <cell r="L2882" t="e">
            <v>#REF!</v>
          </cell>
        </row>
        <row r="2883">
          <cell r="C2883" t="str">
            <v>AGESPISA - AREAIS</v>
          </cell>
        </row>
        <row r="2885">
          <cell r="C2885" t="str">
            <v>COMPOSIÇÃO DE PREÇO UNITÁRIO</v>
          </cell>
        </row>
        <row r="2887">
          <cell r="B2887">
            <v>247</v>
          </cell>
          <cell r="C2887">
            <v>247</v>
          </cell>
          <cell r="D2887" t="str">
            <v>CONCRETO NÃO ESTRUTURAL, CONSUMO MÍNIMO 210KG/M³ - 1:3:5</v>
          </cell>
          <cell r="I2887" t="str">
            <v>M3</v>
          </cell>
          <cell r="K2887">
            <v>348.74</v>
          </cell>
        </row>
        <row r="2889">
          <cell r="C2889" t="str">
            <v>CÓDIGO</v>
          </cell>
          <cell r="D2889" t="str">
            <v>DESCRIÇÃO DO SERVIÇO</v>
          </cell>
          <cell r="F2889" t="str">
            <v>UNIDADE</v>
          </cell>
          <cell r="G2889" t="str">
            <v>COEF.</v>
          </cell>
          <cell r="H2889" t="str">
            <v>PR. UNITÁRIO</v>
          </cell>
          <cell r="I2889" t="str">
            <v>PR. TOTAL</v>
          </cell>
        </row>
        <row r="2890">
          <cell r="C2890" t="str">
            <v>IH0006</v>
          </cell>
          <cell r="D2890" t="str">
            <v>SERVENTE</v>
          </cell>
          <cell r="F2890" t="str">
            <v>H</v>
          </cell>
          <cell r="G2890">
            <v>3</v>
          </cell>
          <cell r="H2890">
            <v>4.4723219814241482</v>
          </cell>
          <cell r="I2890">
            <v>13.42</v>
          </cell>
          <cell r="K2890" t="str">
            <v>IH0006</v>
          </cell>
          <cell r="L2890">
            <v>3</v>
          </cell>
          <cell r="M2890">
            <v>348.74</v>
          </cell>
          <cell r="N2890">
            <v>1046.22</v>
          </cell>
        </row>
        <row r="2891">
          <cell r="C2891" t="str">
            <v>IH0074</v>
          </cell>
          <cell r="D2891" t="str">
            <v>PEDREIRO</v>
          </cell>
          <cell r="F2891" t="str">
            <v>H</v>
          </cell>
          <cell r="G2891">
            <v>2</v>
          </cell>
          <cell r="H2891">
            <v>6.2786377708978325</v>
          </cell>
          <cell r="I2891">
            <v>12.56</v>
          </cell>
          <cell r="K2891" t="str">
            <v>IH0074</v>
          </cell>
          <cell r="L2891">
            <v>2</v>
          </cell>
          <cell r="M2891">
            <v>348.74</v>
          </cell>
          <cell r="N2891">
            <v>697.48</v>
          </cell>
        </row>
        <row r="2892">
          <cell r="C2892" t="str">
            <v>IM3737</v>
          </cell>
          <cell r="D2892" t="str">
            <v>CONCRETO USINADO 210 KG        CIMENTO/m3</v>
          </cell>
          <cell r="F2892" t="str">
            <v>M3</v>
          </cell>
          <cell r="G2892">
            <v>1.03</v>
          </cell>
          <cell r="H2892">
            <v>225</v>
          </cell>
          <cell r="I2892">
            <v>231.75</v>
          </cell>
          <cell r="K2892" t="str">
            <v>IM3737</v>
          </cell>
          <cell r="L2892">
            <v>1.03</v>
          </cell>
          <cell r="M2892">
            <v>348.74</v>
          </cell>
          <cell r="N2892">
            <v>359.2022</v>
          </cell>
        </row>
        <row r="2893">
          <cell r="C2893">
            <v>0</v>
          </cell>
          <cell r="D2893">
            <v>0</v>
          </cell>
          <cell r="F2893">
            <v>0</v>
          </cell>
          <cell r="G2893">
            <v>0</v>
          </cell>
          <cell r="H2893">
            <v>0</v>
          </cell>
          <cell r="I2893">
            <v>0</v>
          </cell>
          <cell r="M2893">
            <v>348.74</v>
          </cell>
          <cell r="N2893">
            <v>0</v>
          </cell>
        </row>
        <row r="2894">
          <cell r="C2894">
            <v>0</v>
          </cell>
          <cell r="D2894">
            <v>0</v>
          </cell>
          <cell r="F2894">
            <v>0</v>
          </cell>
          <cell r="G2894">
            <v>0</v>
          </cell>
          <cell r="H2894">
            <v>0</v>
          </cell>
          <cell r="I2894">
            <v>0</v>
          </cell>
          <cell r="M2894">
            <v>348.74</v>
          </cell>
          <cell r="N2894">
            <v>0</v>
          </cell>
        </row>
        <row r="2895">
          <cell r="C2895">
            <v>0</v>
          </cell>
          <cell r="D2895">
            <v>0</v>
          </cell>
          <cell r="F2895">
            <v>0</v>
          </cell>
          <cell r="G2895">
            <v>0</v>
          </cell>
          <cell r="H2895">
            <v>0</v>
          </cell>
          <cell r="I2895">
            <v>0</v>
          </cell>
          <cell r="M2895">
            <v>348.74</v>
          </cell>
          <cell r="N2895">
            <v>0</v>
          </cell>
        </row>
        <row r="2896">
          <cell r="C2896">
            <v>0</v>
          </cell>
          <cell r="D2896">
            <v>0</v>
          </cell>
          <cell r="F2896">
            <v>0</v>
          </cell>
          <cell r="G2896">
            <v>0</v>
          </cell>
          <cell r="H2896">
            <v>0</v>
          </cell>
          <cell r="I2896">
            <v>0</v>
          </cell>
          <cell r="M2896">
            <v>348.74</v>
          </cell>
          <cell r="N2896">
            <v>0</v>
          </cell>
        </row>
        <row r="2897">
          <cell r="C2897">
            <v>0</v>
          </cell>
          <cell r="D2897">
            <v>0</v>
          </cell>
          <cell r="F2897">
            <v>0</v>
          </cell>
          <cell r="G2897">
            <v>0</v>
          </cell>
          <cell r="H2897">
            <v>0</v>
          </cell>
          <cell r="I2897">
            <v>0</v>
          </cell>
          <cell r="M2897">
            <v>348.74</v>
          </cell>
          <cell r="N2897">
            <v>0</v>
          </cell>
        </row>
        <row r="2898">
          <cell r="C2898">
            <v>0</v>
          </cell>
          <cell r="D2898">
            <v>0</v>
          </cell>
          <cell r="F2898">
            <v>0</v>
          </cell>
          <cell r="G2898">
            <v>0</v>
          </cell>
          <cell r="H2898">
            <v>0</v>
          </cell>
          <cell r="I2898">
            <v>0</v>
          </cell>
          <cell r="M2898">
            <v>348.74</v>
          </cell>
          <cell r="N2898">
            <v>0</v>
          </cell>
        </row>
        <row r="2899">
          <cell r="C2899">
            <v>0</v>
          </cell>
          <cell r="D2899">
            <v>0</v>
          </cell>
          <cell r="F2899">
            <v>0</v>
          </cell>
          <cell r="G2899">
            <v>0</v>
          </cell>
          <cell r="H2899">
            <v>0</v>
          </cell>
          <cell r="I2899">
            <v>0</v>
          </cell>
          <cell r="M2899">
            <v>348.74</v>
          </cell>
          <cell r="N2899">
            <v>0</v>
          </cell>
        </row>
        <row r="2900">
          <cell r="C2900">
            <v>0</v>
          </cell>
          <cell r="D2900">
            <v>0</v>
          </cell>
          <cell r="F2900">
            <v>0</v>
          </cell>
          <cell r="G2900">
            <v>0</v>
          </cell>
          <cell r="H2900">
            <v>0</v>
          </cell>
          <cell r="I2900">
            <v>0</v>
          </cell>
          <cell r="M2900">
            <v>348.74</v>
          </cell>
          <cell r="N2900">
            <v>0</v>
          </cell>
        </row>
        <row r="2901">
          <cell r="C2901">
            <v>0</v>
          </cell>
          <cell r="D2901">
            <v>0</v>
          </cell>
          <cell r="F2901">
            <v>0</v>
          </cell>
          <cell r="G2901">
            <v>0</v>
          </cell>
          <cell r="H2901">
            <v>0</v>
          </cell>
          <cell r="I2901">
            <v>0</v>
          </cell>
          <cell r="M2901">
            <v>348.74</v>
          </cell>
          <cell r="N2901">
            <v>0</v>
          </cell>
        </row>
        <row r="2902">
          <cell r="C2902">
            <v>0</v>
          </cell>
          <cell r="D2902">
            <v>0</v>
          </cell>
          <cell r="F2902">
            <v>0</v>
          </cell>
          <cell r="G2902">
            <v>0</v>
          </cell>
          <cell r="H2902">
            <v>0</v>
          </cell>
          <cell r="I2902">
            <v>0</v>
          </cell>
          <cell r="M2902">
            <v>348.74</v>
          </cell>
          <cell r="N2902">
            <v>0</v>
          </cell>
        </row>
        <row r="2903">
          <cell r="C2903">
            <v>0</v>
          </cell>
          <cell r="D2903">
            <v>0</v>
          </cell>
          <cell r="F2903">
            <v>0</v>
          </cell>
          <cell r="G2903">
            <v>0</v>
          </cell>
          <cell r="H2903">
            <v>0</v>
          </cell>
          <cell r="I2903">
            <v>0</v>
          </cell>
          <cell r="M2903">
            <v>348.74</v>
          </cell>
          <cell r="N2903">
            <v>0</v>
          </cell>
        </row>
        <row r="2904">
          <cell r="C2904">
            <v>0</v>
          </cell>
          <cell r="D2904">
            <v>0</v>
          </cell>
          <cell r="F2904">
            <v>0</v>
          </cell>
          <cell r="G2904">
            <v>0</v>
          </cell>
          <cell r="H2904">
            <v>0</v>
          </cell>
          <cell r="I2904">
            <v>0</v>
          </cell>
          <cell r="M2904">
            <v>348.74</v>
          </cell>
          <cell r="N2904">
            <v>0</v>
          </cell>
        </row>
        <row r="2905">
          <cell r="C2905">
            <v>0</v>
          </cell>
          <cell r="D2905">
            <v>0</v>
          </cell>
          <cell r="F2905">
            <v>0</v>
          </cell>
          <cell r="G2905">
            <v>0</v>
          </cell>
          <cell r="H2905">
            <v>0</v>
          </cell>
          <cell r="I2905">
            <v>0</v>
          </cell>
          <cell r="M2905">
            <v>348.74</v>
          </cell>
          <cell r="N2905">
            <v>0</v>
          </cell>
        </row>
        <row r="2906">
          <cell r="C2906">
            <v>0</v>
          </cell>
          <cell r="D2906">
            <v>0</v>
          </cell>
          <cell r="F2906">
            <v>0</v>
          </cell>
          <cell r="G2906">
            <v>0</v>
          </cell>
          <cell r="H2906">
            <v>0</v>
          </cell>
          <cell r="I2906">
            <v>0</v>
          </cell>
          <cell r="M2906">
            <v>348.74</v>
          </cell>
          <cell r="N2906">
            <v>0</v>
          </cell>
        </row>
        <row r="2907">
          <cell r="C2907">
            <v>0</v>
          </cell>
          <cell r="D2907">
            <v>0</v>
          </cell>
          <cell r="F2907">
            <v>0</v>
          </cell>
          <cell r="G2907">
            <v>0</v>
          </cell>
          <cell r="H2907">
            <v>0</v>
          </cell>
          <cell r="I2907">
            <v>0</v>
          </cell>
          <cell r="M2907">
            <v>348.74</v>
          </cell>
          <cell r="N2907">
            <v>0</v>
          </cell>
        </row>
        <row r="2908">
          <cell r="C2908">
            <v>0</v>
          </cell>
          <cell r="D2908">
            <v>0</v>
          </cell>
          <cell r="F2908">
            <v>0</v>
          </cell>
          <cell r="G2908">
            <v>0</v>
          </cell>
          <cell r="H2908">
            <v>0</v>
          </cell>
          <cell r="I2908">
            <v>0</v>
          </cell>
          <cell r="M2908">
            <v>348.74</v>
          </cell>
          <cell r="N2908">
            <v>0</v>
          </cell>
        </row>
        <row r="2909">
          <cell r="C2909">
            <v>0</v>
          </cell>
          <cell r="D2909">
            <v>0</v>
          </cell>
          <cell r="F2909">
            <v>0</v>
          </cell>
          <cell r="G2909">
            <v>0</v>
          </cell>
          <cell r="H2909">
            <v>0</v>
          </cell>
          <cell r="I2909">
            <v>0</v>
          </cell>
          <cell r="M2909">
            <v>348.74</v>
          </cell>
          <cell r="N2909">
            <v>0</v>
          </cell>
        </row>
        <row r="2910">
          <cell r="C2910">
            <v>0</v>
          </cell>
          <cell r="D2910">
            <v>0</v>
          </cell>
          <cell r="F2910">
            <v>0</v>
          </cell>
          <cell r="G2910">
            <v>0</v>
          </cell>
          <cell r="H2910">
            <v>0</v>
          </cell>
          <cell r="I2910">
            <v>0</v>
          </cell>
          <cell r="M2910">
            <v>348.74</v>
          </cell>
          <cell r="N2910">
            <v>0</v>
          </cell>
        </row>
        <row r="2911">
          <cell r="C2911" t="str">
            <v xml:space="preserve">TOTAL </v>
          </cell>
          <cell r="I2911">
            <v>257.73</v>
          </cell>
        </row>
        <row r="2912">
          <cell r="C2912" t="str">
            <v>BDI %</v>
          </cell>
          <cell r="H2912">
            <v>0</v>
          </cell>
          <cell r="I2912">
            <v>0</v>
          </cell>
        </row>
        <row r="2913">
          <cell r="A2913">
            <v>247</v>
          </cell>
          <cell r="C2913" t="str">
            <v>TOTAL DO SERVIÇO</v>
          </cell>
          <cell r="I2913">
            <v>257.73</v>
          </cell>
          <cell r="K2913" t="e">
            <v>#REF!</v>
          </cell>
          <cell r="L2913" t="e">
            <v>#REF!</v>
          </cell>
        </row>
        <row r="2914">
          <cell r="C2914" t="str">
            <v>AGESPISA - AREAIS</v>
          </cell>
        </row>
        <row r="2916">
          <cell r="C2916" t="str">
            <v>COMPOSIÇÃO DE PREÇO UNITÁRIO</v>
          </cell>
        </row>
        <row r="2918">
          <cell r="B2918">
            <v>273</v>
          </cell>
          <cell r="C2918">
            <v>273</v>
          </cell>
          <cell r="D2918" t="str">
            <v>CONC. SIMPLES C/BETONEIRA FCK=10MPA, CONT. TIPO B</v>
          </cell>
          <cell r="I2918" t="str">
            <v>M³</v>
          </cell>
          <cell r="K2918">
            <v>340.79</v>
          </cell>
        </row>
        <row r="2920">
          <cell r="C2920" t="str">
            <v>CÓDIGO</v>
          </cell>
          <cell r="D2920" t="str">
            <v>DESCRIÇÃO DO SERVIÇO</v>
          </cell>
          <cell r="F2920" t="str">
            <v>UNIDADE</v>
          </cell>
          <cell r="G2920" t="str">
            <v>COEF.</v>
          </cell>
          <cell r="H2920" t="str">
            <v>PR. UNITÁRIO</v>
          </cell>
          <cell r="I2920" t="str">
            <v>PR. TOTAL</v>
          </cell>
        </row>
        <row r="2921">
          <cell r="C2921" t="str">
            <v>IH0006</v>
          </cell>
          <cell r="D2921" t="str">
            <v>SERVENTE</v>
          </cell>
          <cell r="F2921" t="str">
            <v>H</v>
          </cell>
          <cell r="G2921">
            <v>4</v>
          </cell>
          <cell r="H2921">
            <v>4.4723219814241482</v>
          </cell>
          <cell r="I2921">
            <v>17.89</v>
          </cell>
          <cell r="K2921" t="str">
            <v>IH0006</v>
          </cell>
          <cell r="L2921">
            <v>4</v>
          </cell>
          <cell r="M2921">
            <v>340.79</v>
          </cell>
          <cell r="N2921">
            <v>1363.16</v>
          </cell>
        </row>
        <row r="2922">
          <cell r="C2922" t="str">
            <v>IH0074</v>
          </cell>
          <cell r="D2922" t="str">
            <v>PEDREIRO</v>
          </cell>
          <cell r="F2922" t="str">
            <v>H</v>
          </cell>
          <cell r="G2922">
            <v>2</v>
          </cell>
          <cell r="H2922">
            <v>6.2786377708978325</v>
          </cell>
          <cell r="I2922">
            <v>12.56</v>
          </cell>
          <cell r="K2922" t="str">
            <v>IH0074</v>
          </cell>
          <cell r="L2922">
            <v>2</v>
          </cell>
          <cell r="M2922">
            <v>340.79</v>
          </cell>
          <cell r="N2922">
            <v>681.58</v>
          </cell>
        </row>
        <row r="2923">
          <cell r="C2923" t="str">
            <v>IM0611</v>
          </cell>
          <cell r="D2923" t="str">
            <v>AREIA</v>
          </cell>
          <cell r="F2923" t="str">
            <v>M3</v>
          </cell>
          <cell r="G2923">
            <v>0.91969999999999996</v>
          </cell>
          <cell r="H2923">
            <v>26</v>
          </cell>
          <cell r="I2923">
            <v>23.91</v>
          </cell>
          <cell r="K2923" t="str">
            <v>IM0611</v>
          </cell>
          <cell r="L2923">
            <v>0.91969999999999996</v>
          </cell>
          <cell r="M2923">
            <v>340.79</v>
          </cell>
          <cell r="N2923">
            <v>313.42456299999998</v>
          </cell>
        </row>
        <row r="2924">
          <cell r="C2924" t="str">
            <v>IM3691</v>
          </cell>
          <cell r="D2924" t="str">
            <v>CIMENTO PORTLAND</v>
          </cell>
          <cell r="F2924" t="str">
            <v>KG</v>
          </cell>
          <cell r="G2924">
            <v>254</v>
          </cell>
          <cell r="H2924">
            <v>0.35</v>
          </cell>
          <cell r="I2924">
            <v>88.9</v>
          </cell>
          <cell r="K2924" t="str">
            <v>IM3691</v>
          </cell>
          <cell r="L2924">
            <v>254</v>
          </cell>
          <cell r="M2924">
            <v>340.79</v>
          </cell>
          <cell r="N2924">
            <v>86560.66</v>
          </cell>
        </row>
        <row r="2925">
          <cell r="C2925" t="str">
            <v>IM5617</v>
          </cell>
          <cell r="D2925" t="str">
            <v>PEDRISCO</v>
          </cell>
          <cell r="F2925" t="str">
            <v>M3</v>
          </cell>
          <cell r="G2925">
            <v>0.83599999999999997</v>
          </cell>
          <cell r="H2925">
            <v>54</v>
          </cell>
          <cell r="I2925">
            <v>45.14</v>
          </cell>
          <cell r="K2925" t="str">
            <v>IM5617</v>
          </cell>
          <cell r="L2925">
            <v>0.83599999999999997</v>
          </cell>
          <cell r="M2925">
            <v>340.79</v>
          </cell>
          <cell r="N2925">
            <v>284.90044</v>
          </cell>
        </row>
        <row r="2926">
          <cell r="C2926" t="str">
            <v>IN0639</v>
          </cell>
          <cell r="D2926" t="str">
            <v>BETONEIRA EL+TRICA 580L (CHP)</v>
          </cell>
          <cell r="F2926" t="str">
            <v>H</v>
          </cell>
          <cell r="G2926">
            <v>0.71399999999999997</v>
          </cell>
          <cell r="H2926">
            <v>14.76</v>
          </cell>
          <cell r="I2926">
            <v>10.54</v>
          </cell>
          <cell r="K2926" t="str">
            <v>IN0639</v>
          </cell>
          <cell r="L2926">
            <v>0.71399999999999997</v>
          </cell>
          <cell r="M2926">
            <v>340.79</v>
          </cell>
          <cell r="N2926">
            <v>243.32406</v>
          </cell>
        </row>
        <row r="2927">
          <cell r="C2927">
            <v>0</v>
          </cell>
          <cell r="D2927">
            <v>0</v>
          </cell>
          <cell r="F2927">
            <v>0</v>
          </cell>
          <cell r="G2927">
            <v>0</v>
          </cell>
          <cell r="H2927">
            <v>0</v>
          </cell>
          <cell r="I2927">
            <v>0</v>
          </cell>
          <cell r="M2927">
            <v>340.79</v>
          </cell>
          <cell r="N2927">
            <v>0</v>
          </cell>
        </row>
        <row r="2928">
          <cell r="C2928">
            <v>0</v>
          </cell>
          <cell r="D2928">
            <v>0</v>
          </cell>
          <cell r="F2928">
            <v>0</v>
          </cell>
          <cell r="G2928">
            <v>0</v>
          </cell>
          <cell r="H2928">
            <v>0</v>
          </cell>
          <cell r="I2928">
            <v>0</v>
          </cell>
          <cell r="M2928">
            <v>340.79</v>
          </cell>
          <cell r="N2928">
            <v>0</v>
          </cell>
        </row>
        <row r="2929">
          <cell r="C2929">
            <v>0</v>
          </cell>
          <cell r="D2929">
            <v>0</v>
          </cell>
          <cell r="F2929">
            <v>0</v>
          </cell>
          <cell r="G2929">
            <v>0</v>
          </cell>
          <cell r="H2929">
            <v>0</v>
          </cell>
          <cell r="I2929">
            <v>0</v>
          </cell>
          <cell r="M2929">
            <v>340.79</v>
          </cell>
          <cell r="N2929">
            <v>0</v>
          </cell>
        </row>
        <row r="2930">
          <cell r="C2930">
            <v>0</v>
          </cell>
          <cell r="D2930">
            <v>0</v>
          </cell>
          <cell r="F2930">
            <v>0</v>
          </cell>
          <cell r="G2930">
            <v>0</v>
          </cell>
          <cell r="H2930">
            <v>0</v>
          </cell>
          <cell r="I2930">
            <v>0</v>
          </cell>
          <cell r="M2930">
            <v>340.79</v>
          </cell>
          <cell r="N2930">
            <v>0</v>
          </cell>
        </row>
        <row r="2931">
          <cell r="C2931">
            <v>0</v>
          </cell>
          <cell r="D2931">
            <v>0</v>
          </cell>
          <cell r="F2931">
            <v>0</v>
          </cell>
          <cell r="G2931">
            <v>0</v>
          </cell>
          <cell r="H2931">
            <v>0</v>
          </cell>
          <cell r="I2931">
            <v>0</v>
          </cell>
          <cell r="M2931">
            <v>340.79</v>
          </cell>
          <cell r="N2931">
            <v>0</v>
          </cell>
        </row>
        <row r="2932">
          <cell r="C2932">
            <v>0</v>
          </cell>
          <cell r="D2932">
            <v>0</v>
          </cell>
          <cell r="F2932">
            <v>0</v>
          </cell>
          <cell r="G2932">
            <v>0</v>
          </cell>
          <cell r="H2932">
            <v>0</v>
          </cell>
          <cell r="I2932">
            <v>0</v>
          </cell>
          <cell r="M2932">
            <v>340.79</v>
          </cell>
          <cell r="N2932">
            <v>0</v>
          </cell>
        </row>
        <row r="2933">
          <cell r="C2933">
            <v>0</v>
          </cell>
          <cell r="D2933">
            <v>0</v>
          </cell>
          <cell r="F2933">
            <v>0</v>
          </cell>
          <cell r="G2933">
            <v>0</v>
          </cell>
          <cell r="H2933">
            <v>0</v>
          </cell>
          <cell r="I2933">
            <v>0</v>
          </cell>
          <cell r="M2933">
            <v>340.79</v>
          </cell>
          <cell r="N2933">
            <v>0</v>
          </cell>
        </row>
        <row r="2934">
          <cell r="C2934">
            <v>0</v>
          </cell>
          <cell r="D2934">
            <v>0</v>
          </cell>
          <cell r="F2934">
            <v>0</v>
          </cell>
          <cell r="G2934">
            <v>0</v>
          </cell>
          <cell r="H2934">
            <v>0</v>
          </cell>
          <cell r="I2934">
            <v>0</v>
          </cell>
          <cell r="M2934">
            <v>340.79</v>
          </cell>
          <cell r="N2934">
            <v>0</v>
          </cell>
        </row>
        <row r="2935">
          <cell r="C2935">
            <v>0</v>
          </cell>
          <cell r="D2935">
            <v>0</v>
          </cell>
          <cell r="F2935">
            <v>0</v>
          </cell>
          <cell r="G2935">
            <v>0</v>
          </cell>
          <cell r="H2935">
            <v>0</v>
          </cell>
          <cell r="I2935">
            <v>0</v>
          </cell>
          <cell r="M2935">
            <v>340.79</v>
          </cell>
          <cell r="N2935">
            <v>0</v>
          </cell>
        </row>
        <row r="2936">
          <cell r="C2936">
            <v>0</v>
          </cell>
          <cell r="D2936">
            <v>0</v>
          </cell>
          <cell r="F2936">
            <v>0</v>
          </cell>
          <cell r="G2936">
            <v>0</v>
          </cell>
          <cell r="H2936">
            <v>0</v>
          </cell>
          <cell r="I2936">
            <v>0</v>
          </cell>
          <cell r="M2936">
            <v>340.79</v>
          </cell>
          <cell r="N2936">
            <v>0</v>
          </cell>
        </row>
        <row r="2937">
          <cell r="C2937">
            <v>0</v>
          </cell>
          <cell r="D2937">
            <v>0</v>
          </cell>
          <cell r="F2937">
            <v>0</v>
          </cell>
          <cell r="G2937">
            <v>0</v>
          </cell>
          <cell r="H2937">
            <v>0</v>
          </cell>
          <cell r="I2937">
            <v>0</v>
          </cell>
          <cell r="M2937">
            <v>340.79</v>
          </cell>
          <cell r="N2937">
            <v>0</v>
          </cell>
        </row>
        <row r="2938">
          <cell r="C2938">
            <v>0</v>
          </cell>
          <cell r="D2938">
            <v>0</v>
          </cell>
          <cell r="F2938">
            <v>0</v>
          </cell>
          <cell r="G2938">
            <v>0</v>
          </cell>
          <cell r="H2938">
            <v>0</v>
          </cell>
          <cell r="I2938">
            <v>0</v>
          </cell>
          <cell r="M2938">
            <v>340.79</v>
          </cell>
          <cell r="N2938">
            <v>0</v>
          </cell>
        </row>
        <row r="2939">
          <cell r="C2939">
            <v>0</v>
          </cell>
          <cell r="D2939">
            <v>0</v>
          </cell>
          <cell r="F2939">
            <v>0</v>
          </cell>
          <cell r="G2939">
            <v>0</v>
          </cell>
          <cell r="H2939">
            <v>0</v>
          </cell>
          <cell r="I2939">
            <v>0</v>
          </cell>
          <cell r="M2939">
            <v>340.79</v>
          </cell>
          <cell r="N2939">
            <v>0</v>
          </cell>
        </row>
        <row r="2940">
          <cell r="C2940">
            <v>0</v>
          </cell>
          <cell r="D2940">
            <v>0</v>
          </cell>
          <cell r="F2940">
            <v>0</v>
          </cell>
          <cell r="G2940">
            <v>0</v>
          </cell>
          <cell r="H2940">
            <v>0</v>
          </cell>
          <cell r="I2940">
            <v>0</v>
          </cell>
          <cell r="M2940">
            <v>340.79</v>
          </cell>
          <cell r="N2940">
            <v>0</v>
          </cell>
        </row>
        <row r="2941">
          <cell r="C2941">
            <v>0</v>
          </cell>
          <cell r="D2941">
            <v>0</v>
          </cell>
          <cell r="F2941">
            <v>0</v>
          </cell>
          <cell r="G2941">
            <v>0</v>
          </cell>
          <cell r="H2941">
            <v>0</v>
          </cell>
          <cell r="I2941">
            <v>0</v>
          </cell>
          <cell r="M2941">
            <v>340.79</v>
          </cell>
          <cell r="N2941">
            <v>0</v>
          </cell>
        </row>
        <row r="2942">
          <cell r="C2942" t="str">
            <v xml:space="preserve">TOTAL </v>
          </cell>
          <cell r="I2942">
            <v>198.93999999999997</v>
          </cell>
        </row>
        <row r="2943">
          <cell r="C2943" t="str">
            <v>BDI %</v>
          </cell>
          <cell r="H2943">
            <v>0</v>
          </cell>
          <cell r="I2943">
            <v>0</v>
          </cell>
        </row>
        <row r="2944">
          <cell r="A2944">
            <v>273</v>
          </cell>
          <cell r="C2944" t="str">
            <v>TOTAL DO SERVIÇO</v>
          </cell>
          <cell r="I2944">
            <v>198.93999999999997</v>
          </cell>
          <cell r="K2944" t="e">
            <v>#REF!</v>
          </cell>
          <cell r="L2944" t="e">
            <v>#REF!</v>
          </cell>
        </row>
        <row r="2945">
          <cell r="C2945" t="str">
            <v>AGESPISA - AREAIS</v>
          </cell>
        </row>
        <row r="2947">
          <cell r="C2947" t="str">
            <v>COMPOSIÇÃO DE PREÇO UNITÁRIO</v>
          </cell>
        </row>
        <row r="2949">
          <cell r="B2949">
            <v>294</v>
          </cell>
          <cell r="C2949">
            <v>294</v>
          </cell>
          <cell r="D2949" t="str">
            <v>ASSENTAMENTO S/FORNN. DE TUBO OU CONEXÃO DE F°F° OU AÇO, C/FLANGES, CLASSE PN-10, DN 100</v>
          </cell>
          <cell r="I2949" t="str">
            <v>UN</v>
          </cell>
          <cell r="K2949">
            <v>6.49</v>
          </cell>
        </row>
        <row r="2951">
          <cell r="C2951" t="str">
            <v>CÓDIGO</v>
          </cell>
          <cell r="D2951" t="str">
            <v>DESCRIÇÃO DO SERVIÇO</v>
          </cell>
          <cell r="F2951" t="str">
            <v>UNIDADE</v>
          </cell>
          <cell r="G2951" t="str">
            <v>COEF.</v>
          </cell>
          <cell r="H2951" t="str">
            <v>PR. UNITÁRIO</v>
          </cell>
          <cell r="I2951" t="str">
            <v>PR. TOTAL</v>
          </cell>
        </row>
        <row r="2952">
          <cell r="C2952" t="str">
            <v>IH0006</v>
          </cell>
          <cell r="D2952" t="str">
            <v>SERVENTE</v>
          </cell>
          <cell r="F2952" t="str">
            <v>H</v>
          </cell>
          <cell r="G2952">
            <v>0.4</v>
          </cell>
          <cell r="H2952">
            <v>4.4723219814241482</v>
          </cell>
          <cell r="I2952">
            <v>1.79</v>
          </cell>
          <cell r="K2952" t="str">
            <v>IH0006</v>
          </cell>
          <cell r="L2952">
            <v>0.4</v>
          </cell>
          <cell r="M2952">
            <v>6.49</v>
          </cell>
          <cell r="N2952">
            <v>2.5960000000000001</v>
          </cell>
        </row>
        <row r="2953">
          <cell r="C2953" t="str">
            <v>IH0074</v>
          </cell>
          <cell r="D2953" t="str">
            <v>PEDREIRO</v>
          </cell>
          <cell r="F2953" t="str">
            <v>H</v>
          </cell>
          <cell r="G2953">
            <v>0.13500000000000001</v>
          </cell>
          <cell r="H2953">
            <v>6.2786377708978325</v>
          </cell>
          <cell r="I2953">
            <v>0.85</v>
          </cell>
          <cell r="K2953" t="str">
            <v>IH0074</v>
          </cell>
          <cell r="L2953">
            <v>0.13500000000000001</v>
          </cell>
          <cell r="M2953">
            <v>6.49</v>
          </cell>
          <cell r="N2953">
            <v>0.8761500000000001</v>
          </cell>
        </row>
        <row r="2954">
          <cell r="C2954" t="str">
            <v>IN0644</v>
          </cell>
          <cell r="D2954" t="str">
            <v>CAMINH+O COMERC. EQUIP.        C/GUINDASTE (CHP)</v>
          </cell>
          <cell r="F2954" t="str">
            <v>H</v>
          </cell>
          <cell r="G2954">
            <v>6.0000000000000001E-3</v>
          </cell>
          <cell r="H2954">
            <v>71.41</v>
          </cell>
          <cell r="I2954">
            <v>0.43</v>
          </cell>
          <cell r="K2954" t="str">
            <v>IN0644</v>
          </cell>
          <cell r="L2954">
            <v>6.0000000000000001E-3</v>
          </cell>
          <cell r="M2954">
            <v>6.49</v>
          </cell>
          <cell r="N2954">
            <v>3.8940000000000002E-2</v>
          </cell>
        </row>
        <row r="2955">
          <cell r="C2955">
            <v>0</v>
          </cell>
          <cell r="D2955">
            <v>0</v>
          </cell>
          <cell r="F2955">
            <v>0</v>
          </cell>
          <cell r="G2955">
            <v>0</v>
          </cell>
          <cell r="H2955">
            <v>0</v>
          </cell>
          <cell r="I2955">
            <v>0</v>
          </cell>
          <cell r="M2955">
            <v>6.49</v>
          </cell>
          <cell r="N2955">
            <v>0</v>
          </cell>
        </row>
        <row r="2956">
          <cell r="C2956">
            <v>0</v>
          </cell>
          <cell r="D2956">
            <v>0</v>
          </cell>
          <cell r="F2956">
            <v>0</v>
          </cell>
          <cell r="G2956">
            <v>0</v>
          </cell>
          <cell r="H2956">
            <v>0</v>
          </cell>
          <cell r="I2956">
            <v>0</v>
          </cell>
          <cell r="M2956">
            <v>6.49</v>
          </cell>
          <cell r="N2956">
            <v>0</v>
          </cell>
        </row>
        <row r="2957">
          <cell r="C2957">
            <v>0</v>
          </cell>
          <cell r="D2957">
            <v>0</v>
          </cell>
          <cell r="F2957">
            <v>0</v>
          </cell>
          <cell r="G2957">
            <v>0</v>
          </cell>
          <cell r="H2957">
            <v>0</v>
          </cell>
          <cell r="I2957">
            <v>0</v>
          </cell>
          <cell r="M2957">
            <v>6.49</v>
          </cell>
          <cell r="N2957">
            <v>0</v>
          </cell>
        </row>
        <row r="2958">
          <cell r="C2958">
            <v>0</v>
          </cell>
          <cell r="D2958">
            <v>0</v>
          </cell>
          <cell r="F2958">
            <v>0</v>
          </cell>
          <cell r="G2958">
            <v>0</v>
          </cell>
          <cell r="H2958">
            <v>0</v>
          </cell>
          <cell r="I2958">
            <v>0</v>
          </cell>
          <cell r="M2958">
            <v>6.49</v>
          </cell>
          <cell r="N2958">
            <v>0</v>
          </cell>
        </row>
        <row r="2959">
          <cell r="C2959">
            <v>0</v>
          </cell>
          <cell r="D2959">
            <v>0</v>
          </cell>
          <cell r="F2959">
            <v>0</v>
          </cell>
          <cell r="G2959">
            <v>0</v>
          </cell>
          <cell r="H2959">
            <v>0</v>
          </cell>
          <cell r="I2959">
            <v>0</v>
          </cell>
          <cell r="M2959">
            <v>6.49</v>
          </cell>
          <cell r="N2959">
            <v>0</v>
          </cell>
        </row>
        <row r="2960">
          <cell r="C2960">
            <v>0</v>
          </cell>
          <cell r="D2960">
            <v>0</v>
          </cell>
          <cell r="F2960">
            <v>0</v>
          </cell>
          <cell r="G2960">
            <v>0</v>
          </cell>
          <cell r="H2960">
            <v>0</v>
          </cell>
          <cell r="I2960">
            <v>0</v>
          </cell>
          <cell r="M2960">
            <v>6.49</v>
          </cell>
          <cell r="N2960">
            <v>0</v>
          </cell>
        </row>
        <row r="2961">
          <cell r="C2961">
            <v>0</v>
          </cell>
          <cell r="D2961">
            <v>0</v>
          </cell>
          <cell r="F2961">
            <v>0</v>
          </cell>
          <cell r="G2961">
            <v>0</v>
          </cell>
          <cell r="H2961">
            <v>0</v>
          </cell>
          <cell r="I2961">
            <v>0</v>
          </cell>
          <cell r="M2961">
            <v>6.49</v>
          </cell>
          <cell r="N2961">
            <v>0</v>
          </cell>
        </row>
        <row r="2962">
          <cell r="C2962">
            <v>0</v>
          </cell>
          <cell r="D2962">
            <v>0</v>
          </cell>
          <cell r="F2962">
            <v>0</v>
          </cell>
          <cell r="G2962">
            <v>0</v>
          </cell>
          <cell r="H2962">
            <v>0</v>
          </cell>
          <cell r="I2962">
            <v>0</v>
          </cell>
          <cell r="M2962">
            <v>6.49</v>
          </cell>
          <cell r="N2962">
            <v>0</v>
          </cell>
        </row>
        <row r="2963">
          <cell r="C2963">
            <v>0</v>
          </cell>
          <cell r="D2963">
            <v>0</v>
          </cell>
          <cell r="F2963">
            <v>0</v>
          </cell>
          <cell r="G2963">
            <v>0</v>
          </cell>
          <cell r="H2963">
            <v>0</v>
          </cell>
          <cell r="I2963">
            <v>0</v>
          </cell>
          <cell r="M2963">
            <v>6.49</v>
          </cell>
          <cell r="N2963">
            <v>0</v>
          </cell>
        </row>
        <row r="2964">
          <cell r="C2964">
            <v>0</v>
          </cell>
          <cell r="D2964">
            <v>0</v>
          </cell>
          <cell r="F2964">
            <v>0</v>
          </cell>
          <cell r="G2964">
            <v>0</v>
          </cell>
          <cell r="H2964">
            <v>0</v>
          </cell>
          <cell r="I2964">
            <v>0</v>
          </cell>
          <cell r="M2964">
            <v>6.49</v>
          </cell>
          <cell r="N2964">
            <v>0</v>
          </cell>
        </row>
        <row r="2965">
          <cell r="C2965">
            <v>0</v>
          </cell>
          <cell r="D2965">
            <v>0</v>
          </cell>
          <cell r="F2965">
            <v>0</v>
          </cell>
          <cell r="G2965">
            <v>0</v>
          </cell>
          <cell r="H2965">
            <v>0</v>
          </cell>
          <cell r="I2965">
            <v>0</v>
          </cell>
          <cell r="M2965">
            <v>6.49</v>
          </cell>
          <cell r="N2965">
            <v>0</v>
          </cell>
        </row>
        <row r="2966">
          <cell r="C2966">
            <v>0</v>
          </cell>
          <cell r="D2966">
            <v>0</v>
          </cell>
          <cell r="F2966">
            <v>0</v>
          </cell>
          <cell r="G2966">
            <v>0</v>
          </cell>
          <cell r="H2966">
            <v>0</v>
          </cell>
          <cell r="I2966">
            <v>0</v>
          </cell>
          <cell r="M2966">
            <v>6.49</v>
          </cell>
          <cell r="N2966">
            <v>0</v>
          </cell>
        </row>
        <row r="2967">
          <cell r="C2967">
            <v>0</v>
          </cell>
          <cell r="D2967">
            <v>0</v>
          </cell>
          <cell r="F2967">
            <v>0</v>
          </cell>
          <cell r="G2967">
            <v>0</v>
          </cell>
          <cell r="H2967">
            <v>0</v>
          </cell>
          <cell r="I2967">
            <v>0</v>
          </cell>
          <cell r="M2967">
            <v>6.49</v>
          </cell>
          <cell r="N2967">
            <v>0</v>
          </cell>
        </row>
        <row r="2968">
          <cell r="C2968">
            <v>0</v>
          </cell>
          <cell r="D2968">
            <v>0</v>
          </cell>
          <cell r="F2968">
            <v>0</v>
          </cell>
          <cell r="G2968">
            <v>0</v>
          </cell>
          <cell r="H2968">
            <v>0</v>
          </cell>
          <cell r="I2968">
            <v>0</v>
          </cell>
          <cell r="M2968">
            <v>6.49</v>
          </cell>
          <cell r="N2968">
            <v>0</v>
          </cell>
        </row>
        <row r="2969">
          <cell r="C2969">
            <v>0</v>
          </cell>
          <cell r="D2969">
            <v>0</v>
          </cell>
          <cell r="F2969">
            <v>0</v>
          </cell>
          <cell r="G2969">
            <v>0</v>
          </cell>
          <cell r="H2969">
            <v>0</v>
          </cell>
          <cell r="I2969">
            <v>0</v>
          </cell>
          <cell r="M2969">
            <v>6.49</v>
          </cell>
          <cell r="N2969">
            <v>0</v>
          </cell>
        </row>
        <row r="2970">
          <cell r="C2970">
            <v>0</v>
          </cell>
          <cell r="D2970">
            <v>0</v>
          </cell>
          <cell r="F2970">
            <v>0</v>
          </cell>
          <cell r="G2970">
            <v>0</v>
          </cell>
          <cell r="H2970">
            <v>0</v>
          </cell>
          <cell r="I2970">
            <v>0</v>
          </cell>
          <cell r="M2970">
            <v>6.49</v>
          </cell>
          <cell r="N2970">
            <v>0</v>
          </cell>
        </row>
        <row r="2971">
          <cell r="C2971">
            <v>0</v>
          </cell>
          <cell r="D2971">
            <v>0</v>
          </cell>
          <cell r="F2971">
            <v>0</v>
          </cell>
          <cell r="G2971">
            <v>0</v>
          </cell>
          <cell r="H2971">
            <v>0</v>
          </cell>
          <cell r="I2971">
            <v>0</v>
          </cell>
          <cell r="M2971">
            <v>6.49</v>
          </cell>
          <cell r="N2971">
            <v>0</v>
          </cell>
        </row>
        <row r="2972">
          <cell r="C2972">
            <v>0</v>
          </cell>
          <cell r="D2972">
            <v>0</v>
          </cell>
          <cell r="F2972">
            <v>0</v>
          </cell>
          <cell r="G2972">
            <v>0</v>
          </cell>
          <cell r="H2972">
            <v>0</v>
          </cell>
          <cell r="I2972">
            <v>0</v>
          </cell>
          <cell r="M2972">
            <v>6.49</v>
          </cell>
          <cell r="N2972">
            <v>0</v>
          </cell>
        </row>
        <row r="2973">
          <cell r="C2973" t="str">
            <v xml:space="preserve">TOTAL </v>
          </cell>
          <cell r="I2973">
            <v>3.0700000000000003</v>
          </cell>
        </row>
        <row r="2974">
          <cell r="C2974" t="str">
            <v>BDI %</v>
          </cell>
          <cell r="H2974">
            <v>0.3</v>
          </cell>
          <cell r="I2974">
            <v>0.92100000000000004</v>
          </cell>
        </row>
        <row r="2975">
          <cell r="A2975">
            <v>294</v>
          </cell>
          <cell r="C2975" t="str">
            <v>TOTAL DO SERVIÇO</v>
          </cell>
          <cell r="I2975">
            <v>3.9910000000000005</v>
          </cell>
          <cell r="K2975" t="e">
            <v>#REF!</v>
          </cell>
          <cell r="L2975" t="e">
            <v>#REF!</v>
          </cell>
        </row>
        <row r="2976">
          <cell r="C2976" t="str">
            <v>AGESPISA - AREAIS</v>
          </cell>
        </row>
        <row r="2978">
          <cell r="C2978" t="str">
            <v>COMPOSIÇÃO DE PREÇO UNITÁRIO</v>
          </cell>
        </row>
        <row r="2980">
          <cell r="B2980">
            <v>295</v>
          </cell>
          <cell r="C2980">
            <v>295</v>
          </cell>
          <cell r="D2980" t="str">
            <v>ASSENTAMENTO S/FORNN. DE TUBO OU CONEXÃO DE F°F° OU AÇO, C/FLANGES, CLASSE PN-10, DN 200</v>
          </cell>
          <cell r="I2980" t="str">
            <v>UN</v>
          </cell>
          <cell r="K2980">
            <v>6.49</v>
          </cell>
        </row>
        <row r="2982">
          <cell r="C2982" t="str">
            <v>CÓDIGO</v>
          </cell>
          <cell r="D2982" t="str">
            <v>DESCRIÇÃO DO SERVIÇO</v>
          </cell>
          <cell r="F2982" t="str">
            <v>UNIDADE</v>
          </cell>
          <cell r="G2982" t="str">
            <v>COEF.</v>
          </cell>
          <cell r="H2982" t="str">
            <v>PR. UNITÁRIO</v>
          </cell>
          <cell r="I2982" t="str">
            <v>PR. TOTAL</v>
          </cell>
        </row>
        <row r="2983">
          <cell r="C2983" t="str">
            <v>IH0006</v>
          </cell>
          <cell r="D2983" t="str">
            <v>SERVENTE</v>
          </cell>
          <cell r="F2983" t="str">
            <v>H</v>
          </cell>
          <cell r="G2983">
            <v>0.4</v>
          </cell>
          <cell r="H2983">
            <v>4.4723219814241482</v>
          </cell>
          <cell r="I2983">
            <v>1.79</v>
          </cell>
          <cell r="K2983" t="str">
            <v>IH0006</v>
          </cell>
          <cell r="L2983">
            <v>0.4</v>
          </cell>
          <cell r="M2983">
            <v>6.49</v>
          </cell>
          <cell r="N2983">
            <v>2.5960000000000001</v>
          </cell>
        </row>
        <row r="2984">
          <cell r="C2984" t="str">
            <v>IH0074</v>
          </cell>
          <cell r="D2984" t="str">
            <v>PEDREIRO</v>
          </cell>
          <cell r="F2984" t="str">
            <v>H</v>
          </cell>
          <cell r="G2984">
            <v>0.13500000000000001</v>
          </cell>
          <cell r="H2984">
            <v>6.2786377708978325</v>
          </cell>
          <cell r="I2984">
            <v>0.85</v>
          </cell>
          <cell r="K2984" t="str">
            <v>IH0074</v>
          </cell>
          <cell r="L2984">
            <v>0.13500000000000001</v>
          </cell>
          <cell r="M2984">
            <v>6.49</v>
          </cell>
          <cell r="N2984">
            <v>0.8761500000000001</v>
          </cell>
        </row>
        <row r="2985">
          <cell r="C2985" t="str">
            <v>IN0644</v>
          </cell>
          <cell r="D2985" t="str">
            <v>CAMINH+O COMERC. EQUIP.        C/GUINDASTE (CHP)</v>
          </cell>
          <cell r="F2985" t="str">
            <v>H</v>
          </cell>
          <cell r="G2985">
            <v>6.0000000000000001E-3</v>
          </cell>
          <cell r="H2985">
            <v>71.41</v>
          </cell>
          <cell r="I2985">
            <v>0.43</v>
          </cell>
          <cell r="K2985" t="str">
            <v>IN0644</v>
          </cell>
          <cell r="L2985">
            <v>6.0000000000000001E-3</v>
          </cell>
          <cell r="M2985">
            <v>6.49</v>
          </cell>
          <cell r="N2985">
            <v>3.8940000000000002E-2</v>
          </cell>
        </row>
        <row r="2986">
          <cell r="C2986">
            <v>0</v>
          </cell>
          <cell r="D2986">
            <v>0</v>
          </cell>
          <cell r="F2986">
            <v>0</v>
          </cell>
          <cell r="G2986">
            <v>0</v>
          </cell>
          <cell r="H2986">
            <v>0</v>
          </cell>
          <cell r="I2986">
            <v>0</v>
          </cell>
          <cell r="M2986">
            <v>6.49</v>
          </cell>
          <cell r="N2986">
            <v>0</v>
          </cell>
        </row>
        <row r="2987">
          <cell r="C2987">
            <v>0</v>
          </cell>
          <cell r="D2987">
            <v>0</v>
          </cell>
          <cell r="F2987">
            <v>0</v>
          </cell>
          <cell r="G2987">
            <v>0</v>
          </cell>
          <cell r="H2987">
            <v>0</v>
          </cell>
          <cell r="I2987">
            <v>0</v>
          </cell>
          <cell r="M2987">
            <v>6.49</v>
          </cell>
          <cell r="N2987">
            <v>0</v>
          </cell>
        </row>
        <row r="2988">
          <cell r="C2988">
            <v>0</v>
          </cell>
          <cell r="D2988">
            <v>0</v>
          </cell>
          <cell r="F2988">
            <v>0</v>
          </cell>
          <cell r="G2988">
            <v>0</v>
          </cell>
          <cell r="H2988">
            <v>0</v>
          </cell>
          <cell r="I2988">
            <v>0</v>
          </cell>
          <cell r="M2988">
            <v>6.49</v>
          </cell>
          <cell r="N2988">
            <v>0</v>
          </cell>
        </row>
        <row r="2989">
          <cell r="C2989">
            <v>0</v>
          </cell>
          <cell r="D2989">
            <v>0</v>
          </cell>
          <cell r="F2989">
            <v>0</v>
          </cell>
          <cell r="G2989">
            <v>0</v>
          </cell>
          <cell r="H2989">
            <v>0</v>
          </cell>
          <cell r="I2989">
            <v>0</v>
          </cell>
          <cell r="M2989">
            <v>6.49</v>
          </cell>
          <cell r="N2989">
            <v>0</v>
          </cell>
        </row>
        <row r="2990">
          <cell r="C2990">
            <v>0</v>
          </cell>
          <cell r="D2990">
            <v>0</v>
          </cell>
          <cell r="F2990">
            <v>0</v>
          </cell>
          <cell r="G2990">
            <v>0</v>
          </cell>
          <cell r="H2990">
            <v>0</v>
          </cell>
          <cell r="I2990">
            <v>0</v>
          </cell>
          <cell r="M2990">
            <v>6.49</v>
          </cell>
          <cell r="N2990">
            <v>0</v>
          </cell>
        </row>
        <row r="2991">
          <cell r="C2991">
            <v>0</v>
          </cell>
          <cell r="D2991">
            <v>0</v>
          </cell>
          <cell r="F2991">
            <v>0</v>
          </cell>
          <cell r="G2991">
            <v>0</v>
          </cell>
          <cell r="H2991">
            <v>0</v>
          </cell>
          <cell r="I2991">
            <v>0</v>
          </cell>
          <cell r="M2991">
            <v>6.49</v>
          </cell>
          <cell r="N2991">
            <v>0</v>
          </cell>
        </row>
        <row r="2992">
          <cell r="C2992">
            <v>0</v>
          </cell>
          <cell r="D2992">
            <v>0</v>
          </cell>
          <cell r="F2992">
            <v>0</v>
          </cell>
          <cell r="G2992">
            <v>0</v>
          </cell>
          <cell r="H2992">
            <v>0</v>
          </cell>
          <cell r="I2992">
            <v>0</v>
          </cell>
          <cell r="M2992">
            <v>6.49</v>
          </cell>
          <cell r="N2992">
            <v>0</v>
          </cell>
        </row>
        <row r="2993">
          <cell r="C2993">
            <v>0</v>
          </cell>
          <cell r="D2993">
            <v>0</v>
          </cell>
          <cell r="F2993">
            <v>0</v>
          </cell>
          <cell r="G2993">
            <v>0</v>
          </cell>
          <cell r="H2993">
            <v>0</v>
          </cell>
          <cell r="I2993">
            <v>0</v>
          </cell>
          <cell r="M2993">
            <v>6.49</v>
          </cell>
          <cell r="N2993">
            <v>0</v>
          </cell>
        </row>
        <row r="2994">
          <cell r="C2994">
            <v>0</v>
          </cell>
          <cell r="D2994">
            <v>0</v>
          </cell>
          <cell r="F2994">
            <v>0</v>
          </cell>
          <cell r="G2994">
            <v>0</v>
          </cell>
          <cell r="H2994">
            <v>0</v>
          </cell>
          <cell r="I2994">
            <v>0</v>
          </cell>
          <cell r="M2994">
            <v>6.49</v>
          </cell>
          <cell r="N2994">
            <v>0</v>
          </cell>
        </row>
        <row r="2995">
          <cell r="C2995">
            <v>0</v>
          </cell>
          <cell r="D2995">
            <v>0</v>
          </cell>
          <cell r="F2995">
            <v>0</v>
          </cell>
          <cell r="G2995">
            <v>0</v>
          </cell>
          <cell r="H2995">
            <v>0</v>
          </cell>
          <cell r="I2995">
            <v>0</v>
          </cell>
          <cell r="M2995">
            <v>6.49</v>
          </cell>
          <cell r="N2995">
            <v>0</v>
          </cell>
        </row>
        <row r="2996">
          <cell r="C2996">
            <v>0</v>
          </cell>
          <cell r="D2996">
            <v>0</v>
          </cell>
          <cell r="F2996">
            <v>0</v>
          </cell>
          <cell r="G2996">
            <v>0</v>
          </cell>
          <cell r="H2996">
            <v>0</v>
          </cell>
          <cell r="I2996">
            <v>0</v>
          </cell>
          <cell r="M2996">
            <v>6.49</v>
          </cell>
          <cell r="N2996">
            <v>0</v>
          </cell>
        </row>
        <row r="2997">
          <cell r="C2997">
            <v>0</v>
          </cell>
          <cell r="D2997">
            <v>0</v>
          </cell>
          <cell r="F2997">
            <v>0</v>
          </cell>
          <cell r="G2997">
            <v>0</v>
          </cell>
          <cell r="H2997">
            <v>0</v>
          </cell>
          <cell r="I2997">
            <v>0</v>
          </cell>
          <cell r="M2997">
            <v>6.49</v>
          </cell>
          <cell r="N2997">
            <v>0</v>
          </cell>
        </row>
        <row r="2998">
          <cell r="C2998">
            <v>0</v>
          </cell>
          <cell r="D2998">
            <v>0</v>
          </cell>
          <cell r="F2998">
            <v>0</v>
          </cell>
          <cell r="G2998">
            <v>0</v>
          </cell>
          <cell r="H2998">
            <v>0</v>
          </cell>
          <cell r="I2998">
            <v>0</v>
          </cell>
          <cell r="M2998">
            <v>6.49</v>
          </cell>
          <cell r="N2998">
            <v>0</v>
          </cell>
        </row>
        <row r="2999">
          <cell r="C2999">
            <v>0</v>
          </cell>
          <cell r="D2999">
            <v>0</v>
          </cell>
          <cell r="F2999">
            <v>0</v>
          </cell>
          <cell r="G2999">
            <v>0</v>
          </cell>
          <cell r="H2999">
            <v>0</v>
          </cell>
          <cell r="I2999">
            <v>0</v>
          </cell>
          <cell r="M2999">
            <v>6.49</v>
          </cell>
          <cell r="N2999">
            <v>0</v>
          </cell>
        </row>
        <row r="3000">
          <cell r="C3000">
            <v>0</v>
          </cell>
          <cell r="D3000">
            <v>0</v>
          </cell>
          <cell r="F3000">
            <v>0</v>
          </cell>
          <cell r="G3000">
            <v>0</v>
          </cell>
          <cell r="H3000">
            <v>0</v>
          </cell>
          <cell r="I3000">
            <v>0</v>
          </cell>
          <cell r="M3000">
            <v>6.49</v>
          </cell>
          <cell r="N3000">
            <v>0</v>
          </cell>
        </row>
        <row r="3001">
          <cell r="C3001">
            <v>0</v>
          </cell>
          <cell r="D3001">
            <v>0</v>
          </cell>
          <cell r="F3001">
            <v>0</v>
          </cell>
          <cell r="G3001">
            <v>0</v>
          </cell>
          <cell r="H3001">
            <v>0</v>
          </cell>
          <cell r="I3001">
            <v>0</v>
          </cell>
          <cell r="M3001">
            <v>6.49</v>
          </cell>
          <cell r="N3001">
            <v>0</v>
          </cell>
        </row>
        <row r="3002">
          <cell r="C3002">
            <v>0</v>
          </cell>
          <cell r="D3002">
            <v>0</v>
          </cell>
          <cell r="F3002">
            <v>0</v>
          </cell>
          <cell r="G3002">
            <v>0</v>
          </cell>
          <cell r="H3002">
            <v>0</v>
          </cell>
          <cell r="I3002">
            <v>0</v>
          </cell>
          <cell r="M3002">
            <v>6.49</v>
          </cell>
          <cell r="N3002">
            <v>0</v>
          </cell>
        </row>
        <row r="3003">
          <cell r="C3003">
            <v>0</v>
          </cell>
          <cell r="D3003">
            <v>0</v>
          </cell>
          <cell r="F3003">
            <v>0</v>
          </cell>
          <cell r="G3003">
            <v>0</v>
          </cell>
          <cell r="H3003">
            <v>0</v>
          </cell>
          <cell r="I3003">
            <v>0</v>
          </cell>
          <cell r="M3003">
            <v>6.49</v>
          </cell>
          <cell r="N3003">
            <v>0</v>
          </cell>
        </row>
        <row r="3004">
          <cell r="C3004" t="str">
            <v xml:space="preserve">TOTAL </v>
          </cell>
          <cell r="I3004">
            <v>3.0700000000000003</v>
          </cell>
        </row>
        <row r="3005">
          <cell r="C3005" t="str">
            <v>BDI %</v>
          </cell>
          <cell r="H3005">
            <v>0</v>
          </cell>
          <cell r="I3005">
            <v>0</v>
          </cell>
        </row>
        <row r="3006">
          <cell r="A3006">
            <v>295</v>
          </cell>
          <cell r="C3006" t="str">
            <v>TOTAL DO SERVIÇO</v>
          </cell>
          <cell r="I3006">
            <v>3.0700000000000003</v>
          </cell>
          <cell r="K3006" t="e">
            <v>#REF!</v>
          </cell>
          <cell r="L3006" t="e">
            <v>#REF!</v>
          </cell>
        </row>
        <row r="3007">
          <cell r="C3007" t="str">
            <v>AGESPISA - AREAIS</v>
          </cell>
        </row>
        <row r="3009">
          <cell r="C3009" t="str">
            <v>COMPOSIÇÃO DE PREÇO UNITÁRIO</v>
          </cell>
        </row>
        <row r="3011">
          <cell r="B3011">
            <v>299</v>
          </cell>
          <cell r="C3011">
            <v>299</v>
          </cell>
          <cell r="D3011" t="str">
            <v>ASSENTAMENTO DE TUBO CA 2 PB JE DN 700 NBR 8890</v>
          </cell>
          <cell r="I3011" t="str">
            <v>M</v>
          </cell>
          <cell r="K3011">
            <v>13.31</v>
          </cell>
        </row>
        <row r="3013">
          <cell r="C3013" t="str">
            <v>CÓDIGO</v>
          </cell>
          <cell r="D3013" t="str">
            <v>DESCRIÇÃO DO SERVIÇO</v>
          </cell>
          <cell r="F3013" t="str">
            <v>UNIDADE</v>
          </cell>
          <cell r="G3013" t="str">
            <v>COEF.</v>
          </cell>
          <cell r="H3013" t="str">
            <v>PR. UNITÁRIO</v>
          </cell>
          <cell r="I3013" t="str">
            <v>PR. TOTAL</v>
          </cell>
        </row>
        <row r="3014">
          <cell r="C3014" t="str">
            <v>CA0834</v>
          </cell>
          <cell r="D3014" t="str">
            <v>ARGAMASSA DE CIMENTO E AREIA,  TRAÇO 1:3</v>
          </cell>
          <cell r="F3014" t="str">
            <v>M3</v>
          </cell>
          <cell r="G3014">
            <v>4.0000000000000001E-3</v>
          </cell>
          <cell r="H3014">
            <v>229.52321981424149</v>
          </cell>
          <cell r="I3014">
            <v>0.92</v>
          </cell>
          <cell r="K3014" t="str">
            <v>CA0834</v>
          </cell>
          <cell r="L3014">
            <v>4.0000000000000001E-3</v>
          </cell>
          <cell r="M3014">
            <v>13.31</v>
          </cell>
          <cell r="N3014">
            <v>5.3240000000000003E-2</v>
          </cell>
        </row>
        <row r="3015">
          <cell r="C3015" t="str">
            <v>CA1100</v>
          </cell>
          <cell r="D3015" t="str">
            <v>CAMINHÃO COM CARROCERIA FIXA E GUINDAUTO PARA IÇAMENTO DE</v>
          </cell>
          <cell r="F3015" t="str">
            <v>H</v>
          </cell>
          <cell r="G3015">
            <v>2E-3</v>
          </cell>
          <cell r="H3015">
            <v>59.990382043343651</v>
          </cell>
          <cell r="I3015">
            <v>0.12</v>
          </cell>
          <cell r="K3015" t="str">
            <v>CA1100</v>
          </cell>
          <cell r="L3015">
            <v>2E-3</v>
          </cell>
          <cell r="M3015">
            <v>13.31</v>
          </cell>
          <cell r="N3015">
            <v>2.6620000000000001E-2</v>
          </cell>
        </row>
        <row r="3016">
          <cell r="C3016" t="str">
            <v>IH0006</v>
          </cell>
          <cell r="D3016" t="str">
            <v>SERVENTE</v>
          </cell>
          <cell r="F3016" t="str">
            <v>H</v>
          </cell>
          <cell r="G3016">
            <v>0.9</v>
          </cell>
          <cell r="H3016">
            <v>4.4723219814241482</v>
          </cell>
          <cell r="I3016">
            <v>4.03</v>
          </cell>
          <cell r="K3016" t="str">
            <v>IH0006</v>
          </cell>
          <cell r="L3016">
            <v>0.9</v>
          </cell>
          <cell r="M3016">
            <v>13.31</v>
          </cell>
          <cell r="N3016">
            <v>11.979000000000001</v>
          </cell>
        </row>
        <row r="3017">
          <cell r="C3017" t="str">
            <v>IH0074</v>
          </cell>
          <cell r="D3017" t="str">
            <v>PEDREIRO</v>
          </cell>
          <cell r="F3017" t="str">
            <v>H</v>
          </cell>
          <cell r="G3017">
            <v>0.57199999999999995</v>
          </cell>
          <cell r="H3017">
            <v>6.2786377708978325</v>
          </cell>
          <cell r="I3017">
            <v>3.59</v>
          </cell>
          <cell r="K3017" t="str">
            <v>IH0074</v>
          </cell>
          <cell r="L3017">
            <v>0.57199999999999995</v>
          </cell>
          <cell r="M3017">
            <v>13.31</v>
          </cell>
          <cell r="N3017">
            <v>7.6133199999999999</v>
          </cell>
        </row>
        <row r="3018">
          <cell r="C3018" t="str">
            <v>IN0654</v>
          </cell>
          <cell r="D3018" t="str">
            <v>ESCAVADEIRA HIDR-ULICA (CHP)</v>
          </cell>
          <cell r="F3018" t="str">
            <v>H</v>
          </cell>
          <cell r="G3018">
            <v>4.0000000000000001E-3</v>
          </cell>
          <cell r="H3018">
            <v>124.62374613003095</v>
          </cell>
          <cell r="I3018">
            <v>0.5</v>
          </cell>
          <cell r="K3018" t="str">
            <v>IN0654</v>
          </cell>
          <cell r="L3018">
            <v>4.0000000000000001E-3</v>
          </cell>
          <cell r="M3018">
            <v>13.31</v>
          </cell>
          <cell r="N3018">
            <v>5.3240000000000003E-2</v>
          </cell>
        </row>
        <row r="3019">
          <cell r="C3019">
            <v>0</v>
          </cell>
          <cell r="D3019">
            <v>0</v>
          </cell>
          <cell r="F3019">
            <v>0</v>
          </cell>
          <cell r="G3019">
            <v>0</v>
          </cell>
          <cell r="H3019">
            <v>0</v>
          </cell>
          <cell r="I3019">
            <v>0</v>
          </cell>
          <cell r="M3019">
            <v>13.31</v>
          </cell>
          <cell r="N3019">
            <v>0</v>
          </cell>
        </row>
        <row r="3020">
          <cell r="C3020">
            <v>0</v>
          </cell>
          <cell r="D3020">
            <v>0</v>
          </cell>
          <cell r="F3020">
            <v>0</v>
          </cell>
          <cell r="G3020">
            <v>0</v>
          </cell>
          <cell r="H3020">
            <v>0</v>
          </cell>
          <cell r="I3020">
            <v>0</v>
          </cell>
          <cell r="M3020">
            <v>13.31</v>
          </cell>
          <cell r="N3020">
            <v>0</v>
          </cell>
        </row>
        <row r="3021">
          <cell r="C3021">
            <v>0</v>
          </cell>
          <cell r="D3021">
            <v>0</v>
          </cell>
          <cell r="F3021">
            <v>0</v>
          </cell>
          <cell r="G3021">
            <v>0</v>
          </cell>
          <cell r="H3021">
            <v>0</v>
          </cell>
          <cell r="I3021">
            <v>0</v>
          </cell>
          <cell r="M3021">
            <v>13.31</v>
          </cell>
          <cell r="N3021">
            <v>0</v>
          </cell>
        </row>
        <row r="3022">
          <cell r="C3022">
            <v>0</v>
          </cell>
          <cell r="D3022">
            <v>0</v>
          </cell>
          <cell r="F3022">
            <v>0</v>
          </cell>
          <cell r="G3022">
            <v>0</v>
          </cell>
          <cell r="H3022">
            <v>0</v>
          </cell>
          <cell r="I3022">
            <v>0</v>
          </cell>
          <cell r="M3022">
            <v>13.31</v>
          </cell>
          <cell r="N3022">
            <v>0</v>
          </cell>
        </row>
        <row r="3023">
          <cell r="C3023">
            <v>0</v>
          </cell>
          <cell r="D3023">
            <v>0</v>
          </cell>
          <cell r="F3023">
            <v>0</v>
          </cell>
          <cell r="G3023">
            <v>0</v>
          </cell>
          <cell r="H3023">
            <v>0</v>
          </cell>
          <cell r="I3023">
            <v>0</v>
          </cell>
          <cell r="M3023">
            <v>13.31</v>
          </cell>
          <cell r="N3023">
            <v>0</v>
          </cell>
        </row>
        <row r="3024">
          <cell r="C3024">
            <v>0</v>
          </cell>
          <cell r="D3024">
            <v>0</v>
          </cell>
          <cell r="F3024">
            <v>0</v>
          </cell>
          <cell r="G3024">
            <v>0</v>
          </cell>
          <cell r="H3024">
            <v>0</v>
          </cell>
          <cell r="I3024">
            <v>0</v>
          </cell>
          <cell r="M3024">
            <v>13.31</v>
          </cell>
          <cell r="N3024">
            <v>0</v>
          </cell>
        </row>
        <row r="3025">
          <cell r="C3025">
            <v>0</v>
          </cell>
          <cell r="D3025">
            <v>0</v>
          </cell>
          <cell r="F3025">
            <v>0</v>
          </cell>
          <cell r="G3025">
            <v>0</v>
          </cell>
          <cell r="H3025">
            <v>0</v>
          </cell>
          <cell r="I3025">
            <v>0</v>
          </cell>
          <cell r="M3025">
            <v>13.31</v>
          </cell>
          <cell r="N3025">
            <v>0</v>
          </cell>
        </row>
        <row r="3026">
          <cell r="C3026">
            <v>0</v>
          </cell>
          <cell r="D3026">
            <v>0</v>
          </cell>
          <cell r="F3026">
            <v>0</v>
          </cell>
          <cell r="G3026">
            <v>0</v>
          </cell>
          <cell r="H3026">
            <v>0</v>
          </cell>
          <cell r="I3026">
            <v>0</v>
          </cell>
          <cell r="M3026">
            <v>13.31</v>
          </cell>
          <cell r="N3026">
            <v>0</v>
          </cell>
        </row>
        <row r="3027">
          <cell r="C3027">
            <v>0</v>
          </cell>
          <cell r="D3027">
            <v>0</v>
          </cell>
          <cell r="F3027">
            <v>0</v>
          </cell>
          <cell r="G3027">
            <v>0</v>
          </cell>
          <cell r="H3027">
            <v>0</v>
          </cell>
          <cell r="I3027">
            <v>0</v>
          </cell>
          <cell r="M3027">
            <v>13.31</v>
          </cell>
          <cell r="N3027">
            <v>0</v>
          </cell>
        </row>
        <row r="3028">
          <cell r="C3028">
            <v>0</v>
          </cell>
          <cell r="D3028">
            <v>0</v>
          </cell>
          <cell r="F3028">
            <v>0</v>
          </cell>
          <cell r="G3028">
            <v>0</v>
          </cell>
          <cell r="H3028">
            <v>0</v>
          </cell>
          <cell r="I3028">
            <v>0</v>
          </cell>
          <cell r="M3028">
            <v>13.31</v>
          </cell>
          <cell r="N3028">
            <v>0</v>
          </cell>
        </row>
        <row r="3029">
          <cell r="C3029">
            <v>0</v>
          </cell>
          <cell r="D3029">
            <v>0</v>
          </cell>
          <cell r="F3029">
            <v>0</v>
          </cell>
          <cell r="G3029">
            <v>0</v>
          </cell>
          <cell r="H3029">
            <v>0</v>
          </cell>
          <cell r="I3029">
            <v>0</v>
          </cell>
          <cell r="M3029">
            <v>13.31</v>
          </cell>
          <cell r="N3029">
            <v>0</v>
          </cell>
        </row>
        <row r="3030">
          <cell r="C3030">
            <v>0</v>
          </cell>
          <cell r="D3030">
            <v>0</v>
          </cell>
          <cell r="F3030">
            <v>0</v>
          </cell>
          <cell r="G3030">
            <v>0</v>
          </cell>
          <cell r="H3030">
            <v>0</v>
          </cell>
          <cell r="I3030">
            <v>0</v>
          </cell>
          <cell r="M3030">
            <v>13.31</v>
          </cell>
          <cell r="N3030">
            <v>0</v>
          </cell>
        </row>
        <row r="3031">
          <cell r="C3031">
            <v>0</v>
          </cell>
          <cell r="D3031">
            <v>0</v>
          </cell>
          <cell r="F3031">
            <v>0</v>
          </cell>
          <cell r="G3031">
            <v>0</v>
          </cell>
          <cell r="H3031">
            <v>0</v>
          </cell>
          <cell r="I3031">
            <v>0</v>
          </cell>
          <cell r="M3031">
            <v>13.31</v>
          </cell>
          <cell r="N3031">
            <v>0</v>
          </cell>
        </row>
        <row r="3032">
          <cell r="C3032">
            <v>0</v>
          </cell>
          <cell r="D3032">
            <v>0</v>
          </cell>
          <cell r="F3032">
            <v>0</v>
          </cell>
          <cell r="G3032">
            <v>0</v>
          </cell>
          <cell r="H3032">
            <v>0</v>
          </cell>
          <cell r="I3032">
            <v>0</v>
          </cell>
          <cell r="M3032">
            <v>13.31</v>
          </cell>
          <cell r="N3032">
            <v>0</v>
          </cell>
        </row>
        <row r="3033">
          <cell r="C3033">
            <v>0</v>
          </cell>
          <cell r="D3033">
            <v>0</v>
          </cell>
          <cell r="F3033">
            <v>0</v>
          </cell>
          <cell r="G3033">
            <v>0</v>
          </cell>
          <cell r="H3033">
            <v>0</v>
          </cell>
          <cell r="I3033">
            <v>0</v>
          </cell>
          <cell r="M3033">
            <v>13.31</v>
          </cell>
          <cell r="N3033">
            <v>0</v>
          </cell>
        </row>
        <row r="3034">
          <cell r="C3034">
            <v>0</v>
          </cell>
          <cell r="D3034">
            <v>0</v>
          </cell>
          <cell r="F3034">
            <v>0</v>
          </cell>
          <cell r="G3034">
            <v>0</v>
          </cell>
          <cell r="H3034">
            <v>0</v>
          </cell>
          <cell r="I3034">
            <v>0</v>
          </cell>
          <cell r="M3034">
            <v>13.31</v>
          </cell>
          <cell r="N3034">
            <v>0</v>
          </cell>
        </row>
        <row r="3035">
          <cell r="C3035" t="str">
            <v xml:space="preserve">TOTAL </v>
          </cell>
          <cell r="I3035">
            <v>9.16</v>
          </cell>
        </row>
        <row r="3036">
          <cell r="C3036" t="str">
            <v>BDI %</v>
          </cell>
          <cell r="H3036">
            <v>0</v>
          </cell>
          <cell r="I3036">
            <v>0</v>
          </cell>
        </row>
        <row r="3037">
          <cell r="A3037">
            <v>299</v>
          </cell>
          <cell r="C3037" t="str">
            <v>TOTAL DO SERVIÇO</v>
          </cell>
          <cell r="I3037">
            <v>9.16</v>
          </cell>
          <cell r="K3037" t="e">
            <v>#REF!</v>
          </cell>
          <cell r="L3037" t="e">
            <v>#REF!</v>
          </cell>
        </row>
        <row r="3038">
          <cell r="C3038" t="str">
            <v>AGESPISA - AREAIS</v>
          </cell>
        </row>
        <row r="3040">
          <cell r="C3040" t="str">
            <v>COMPOSIÇÃO DE PREÇO UNITÁRIO</v>
          </cell>
        </row>
        <row r="3042">
          <cell r="B3042">
            <v>310</v>
          </cell>
          <cell r="C3042">
            <v>310</v>
          </cell>
          <cell r="D3042" t="str">
            <v>Concreto armado para cinta</v>
          </cell>
          <cell r="I3042" t="str">
            <v>m³</v>
          </cell>
          <cell r="K3042">
            <v>601</v>
          </cell>
        </row>
        <row r="3044">
          <cell r="C3044" t="str">
            <v>CÓDIGO</v>
          </cell>
          <cell r="D3044" t="str">
            <v>DESCRIÇÃO DO SERVIÇO</v>
          </cell>
          <cell r="F3044" t="str">
            <v>UNIDADE</v>
          </cell>
          <cell r="G3044" t="str">
            <v>COEF.</v>
          </cell>
          <cell r="H3044" t="str">
            <v>PR. UNITÁRIO</v>
          </cell>
          <cell r="I3044" t="str">
            <v>PR. TOTAL</v>
          </cell>
        </row>
        <row r="3045">
          <cell r="C3045" t="str">
            <v>CA0154</v>
          </cell>
          <cell r="D3045" t="str">
            <v>ARMADURA DE AÇO CA 50,         FORNECIMENTO E COLOCAÇÃO</v>
          </cell>
          <cell r="F3045" t="str">
            <v>KG</v>
          </cell>
          <cell r="G3045">
            <v>20</v>
          </cell>
          <cell r="H3045">
            <v>5.4190959752321985</v>
          </cell>
          <cell r="I3045">
            <v>108.38</v>
          </cell>
          <cell r="K3045" t="str">
            <v>CA0154</v>
          </cell>
          <cell r="L3045">
            <v>20</v>
          </cell>
          <cell r="M3045">
            <v>601</v>
          </cell>
          <cell r="N3045">
            <v>12020</v>
          </cell>
        </row>
        <row r="3046">
          <cell r="C3046" t="str">
            <v>CB0172</v>
          </cell>
          <cell r="D3046" t="str">
            <v>FORMA DE MADEIRA - COMUM</v>
          </cell>
          <cell r="F3046" t="str">
            <v>M2</v>
          </cell>
          <cell r="G3046">
            <v>3</v>
          </cell>
          <cell r="H3046">
            <v>20.656047678018577</v>
          </cell>
          <cell r="I3046">
            <v>61.97</v>
          </cell>
          <cell r="K3046" t="str">
            <v>CB0172</v>
          </cell>
          <cell r="L3046">
            <v>3</v>
          </cell>
          <cell r="M3046">
            <v>601</v>
          </cell>
          <cell r="N3046">
            <v>1803</v>
          </cell>
        </row>
        <row r="3047">
          <cell r="C3047" t="str">
            <v>CC0836</v>
          </cell>
          <cell r="D3047" t="str">
            <v>CONCRETO P/VIBR., FCK 15 MPa   COM AGREGADO ADQUIRIDO</v>
          </cell>
          <cell r="F3047" t="str">
            <v>M3</v>
          </cell>
          <cell r="G3047">
            <v>1.03</v>
          </cell>
          <cell r="H3047">
            <v>208.48377188854488</v>
          </cell>
          <cell r="I3047">
            <v>214.74</v>
          </cell>
          <cell r="K3047" t="str">
            <v>CC0836</v>
          </cell>
          <cell r="L3047">
            <v>1.03</v>
          </cell>
          <cell r="M3047">
            <v>601</v>
          </cell>
          <cell r="N3047">
            <v>619.03</v>
          </cell>
        </row>
        <row r="3048">
          <cell r="C3048">
            <v>0</v>
          </cell>
          <cell r="D3048">
            <v>0</v>
          </cell>
          <cell r="F3048">
            <v>0</v>
          </cell>
          <cell r="G3048">
            <v>0</v>
          </cell>
          <cell r="H3048">
            <v>0</v>
          </cell>
          <cell r="I3048">
            <v>0</v>
          </cell>
          <cell r="M3048">
            <v>601</v>
          </cell>
          <cell r="N3048">
            <v>0</v>
          </cell>
        </row>
        <row r="3049">
          <cell r="C3049">
            <v>0</v>
          </cell>
          <cell r="D3049">
            <v>0</v>
          </cell>
          <cell r="F3049">
            <v>0</v>
          </cell>
          <cell r="G3049">
            <v>0</v>
          </cell>
          <cell r="H3049">
            <v>0</v>
          </cell>
          <cell r="I3049">
            <v>0</v>
          </cell>
          <cell r="M3049">
            <v>601</v>
          </cell>
          <cell r="N3049">
            <v>0</v>
          </cell>
        </row>
        <row r="3050">
          <cell r="C3050">
            <v>0</v>
          </cell>
          <cell r="D3050">
            <v>0</v>
          </cell>
          <cell r="F3050">
            <v>0</v>
          </cell>
          <cell r="G3050">
            <v>0</v>
          </cell>
          <cell r="H3050">
            <v>0</v>
          </cell>
          <cell r="I3050">
            <v>0</v>
          </cell>
          <cell r="M3050">
            <v>601</v>
          </cell>
          <cell r="N3050">
            <v>0</v>
          </cell>
        </row>
        <row r="3051">
          <cell r="C3051">
            <v>0</v>
          </cell>
          <cell r="D3051">
            <v>0</v>
          </cell>
          <cell r="F3051">
            <v>0</v>
          </cell>
          <cell r="G3051">
            <v>0</v>
          </cell>
          <cell r="H3051">
            <v>0</v>
          </cell>
          <cell r="I3051">
            <v>0</v>
          </cell>
          <cell r="M3051">
            <v>601</v>
          </cell>
          <cell r="N3051">
            <v>0</v>
          </cell>
        </row>
        <row r="3052">
          <cell r="C3052">
            <v>0</v>
          </cell>
          <cell r="D3052">
            <v>0</v>
          </cell>
          <cell r="F3052">
            <v>0</v>
          </cell>
          <cell r="G3052">
            <v>0</v>
          </cell>
          <cell r="H3052">
            <v>0</v>
          </cell>
          <cell r="I3052">
            <v>0</v>
          </cell>
          <cell r="M3052">
            <v>601</v>
          </cell>
          <cell r="N3052">
            <v>0</v>
          </cell>
        </row>
        <row r="3053">
          <cell r="C3053">
            <v>0</v>
          </cell>
          <cell r="D3053">
            <v>0</v>
          </cell>
          <cell r="F3053">
            <v>0</v>
          </cell>
          <cell r="G3053">
            <v>0</v>
          </cell>
          <cell r="H3053">
            <v>0</v>
          </cell>
          <cell r="I3053">
            <v>0</v>
          </cell>
          <cell r="M3053">
            <v>601</v>
          </cell>
          <cell r="N3053">
            <v>0</v>
          </cell>
        </row>
        <row r="3054">
          <cell r="C3054">
            <v>0</v>
          </cell>
          <cell r="D3054">
            <v>0</v>
          </cell>
          <cell r="F3054">
            <v>0</v>
          </cell>
          <cell r="G3054">
            <v>0</v>
          </cell>
          <cell r="H3054">
            <v>0</v>
          </cell>
          <cell r="I3054">
            <v>0</v>
          </cell>
          <cell r="M3054">
            <v>601</v>
          </cell>
          <cell r="N3054">
            <v>0</v>
          </cell>
        </row>
        <row r="3055">
          <cell r="C3055">
            <v>0</v>
          </cell>
          <cell r="D3055">
            <v>0</v>
          </cell>
          <cell r="F3055">
            <v>0</v>
          </cell>
          <cell r="G3055">
            <v>0</v>
          </cell>
          <cell r="H3055">
            <v>0</v>
          </cell>
          <cell r="I3055">
            <v>0</v>
          </cell>
          <cell r="M3055">
            <v>601</v>
          </cell>
          <cell r="N3055">
            <v>0</v>
          </cell>
        </row>
        <row r="3056">
          <cell r="C3056">
            <v>0</v>
          </cell>
          <cell r="D3056">
            <v>0</v>
          </cell>
          <cell r="F3056">
            <v>0</v>
          </cell>
          <cell r="G3056">
            <v>0</v>
          </cell>
          <cell r="H3056">
            <v>0</v>
          </cell>
          <cell r="I3056">
            <v>0</v>
          </cell>
          <cell r="M3056">
            <v>601</v>
          </cell>
          <cell r="N3056">
            <v>0</v>
          </cell>
        </row>
        <row r="3057">
          <cell r="C3057">
            <v>0</v>
          </cell>
          <cell r="D3057">
            <v>0</v>
          </cell>
          <cell r="F3057">
            <v>0</v>
          </cell>
          <cell r="G3057">
            <v>0</v>
          </cell>
          <cell r="H3057">
            <v>0</v>
          </cell>
          <cell r="I3057">
            <v>0</v>
          </cell>
          <cell r="M3057">
            <v>601</v>
          </cell>
          <cell r="N3057">
            <v>0</v>
          </cell>
        </row>
        <row r="3058">
          <cell r="C3058">
            <v>0</v>
          </cell>
          <cell r="D3058">
            <v>0</v>
          </cell>
          <cell r="F3058">
            <v>0</v>
          </cell>
          <cell r="G3058">
            <v>0</v>
          </cell>
          <cell r="H3058">
            <v>0</v>
          </cell>
          <cell r="I3058">
            <v>0</v>
          </cell>
          <cell r="M3058">
            <v>601</v>
          </cell>
          <cell r="N3058">
            <v>0</v>
          </cell>
        </row>
        <row r="3059">
          <cell r="C3059">
            <v>0</v>
          </cell>
          <cell r="D3059">
            <v>0</v>
          </cell>
          <cell r="F3059">
            <v>0</v>
          </cell>
          <cell r="G3059">
            <v>0</v>
          </cell>
          <cell r="H3059">
            <v>0</v>
          </cell>
          <cell r="I3059">
            <v>0</v>
          </cell>
          <cell r="M3059">
            <v>601</v>
          </cell>
          <cell r="N3059">
            <v>0</v>
          </cell>
        </row>
        <row r="3060">
          <cell r="C3060">
            <v>0</v>
          </cell>
          <cell r="D3060">
            <v>0</v>
          </cell>
          <cell r="F3060">
            <v>0</v>
          </cell>
          <cell r="G3060">
            <v>0</v>
          </cell>
          <cell r="H3060">
            <v>0</v>
          </cell>
          <cell r="I3060">
            <v>0</v>
          </cell>
          <cell r="M3060">
            <v>601</v>
          </cell>
          <cell r="N3060">
            <v>0</v>
          </cell>
        </row>
        <row r="3061">
          <cell r="C3061">
            <v>0</v>
          </cell>
          <cell r="D3061">
            <v>0</v>
          </cell>
          <cell r="F3061">
            <v>0</v>
          </cell>
          <cell r="G3061">
            <v>0</v>
          </cell>
          <cell r="H3061">
            <v>0</v>
          </cell>
          <cell r="I3061">
            <v>0</v>
          </cell>
          <cell r="M3061">
            <v>601</v>
          </cell>
          <cell r="N3061">
            <v>0</v>
          </cell>
        </row>
        <row r="3062">
          <cell r="C3062">
            <v>0</v>
          </cell>
          <cell r="D3062">
            <v>0</v>
          </cell>
          <cell r="F3062">
            <v>0</v>
          </cell>
          <cell r="G3062">
            <v>0</v>
          </cell>
          <cell r="H3062">
            <v>0</v>
          </cell>
          <cell r="I3062">
            <v>0</v>
          </cell>
          <cell r="M3062">
            <v>601</v>
          </cell>
          <cell r="N3062">
            <v>0</v>
          </cell>
        </row>
        <row r="3063">
          <cell r="C3063">
            <v>0</v>
          </cell>
          <cell r="D3063">
            <v>0</v>
          </cell>
          <cell r="F3063">
            <v>0</v>
          </cell>
          <cell r="G3063">
            <v>0</v>
          </cell>
          <cell r="H3063">
            <v>0</v>
          </cell>
          <cell r="I3063">
            <v>0</v>
          </cell>
          <cell r="M3063">
            <v>601</v>
          </cell>
          <cell r="N3063">
            <v>0</v>
          </cell>
        </row>
        <row r="3064">
          <cell r="C3064">
            <v>0</v>
          </cell>
          <cell r="D3064">
            <v>0</v>
          </cell>
          <cell r="F3064">
            <v>0</v>
          </cell>
          <cell r="G3064">
            <v>0</v>
          </cell>
          <cell r="H3064">
            <v>0</v>
          </cell>
          <cell r="I3064">
            <v>0</v>
          </cell>
          <cell r="M3064">
            <v>601</v>
          </cell>
          <cell r="N3064">
            <v>0</v>
          </cell>
        </row>
        <row r="3065">
          <cell r="C3065">
            <v>0</v>
          </cell>
          <cell r="D3065">
            <v>0</v>
          </cell>
          <cell r="F3065">
            <v>0</v>
          </cell>
          <cell r="G3065">
            <v>0</v>
          </cell>
          <cell r="H3065">
            <v>0</v>
          </cell>
          <cell r="I3065">
            <v>0</v>
          </cell>
          <cell r="M3065">
            <v>601</v>
          </cell>
          <cell r="N3065">
            <v>0</v>
          </cell>
        </row>
        <row r="3066">
          <cell r="C3066" t="str">
            <v xml:space="preserve">TOTAL </v>
          </cell>
          <cell r="I3066">
            <v>385.09000000000003</v>
          </cell>
        </row>
        <row r="3067">
          <cell r="C3067" t="str">
            <v>BDI %</v>
          </cell>
          <cell r="H3067">
            <v>0</v>
          </cell>
          <cell r="I3067">
            <v>0</v>
          </cell>
        </row>
        <row r="3068">
          <cell r="A3068">
            <v>310</v>
          </cell>
          <cell r="C3068" t="str">
            <v>TOTAL DO SERVIÇO</v>
          </cell>
          <cell r="I3068">
            <v>385.09000000000003</v>
          </cell>
          <cell r="K3068" t="e">
            <v>#REF!</v>
          </cell>
          <cell r="L3068" t="e">
            <v>#REF!</v>
          </cell>
        </row>
      </sheetData>
      <sheetData sheetId="47"/>
      <sheetData sheetId="48"/>
      <sheetData sheetId="49">
        <row r="1">
          <cell r="A1" t="str">
            <v>CODIGO</v>
          </cell>
          <cell r="B1" t="str">
            <v>DESCRIÇÃO</v>
          </cell>
          <cell r="C1" t="str">
            <v>UNIDADE</v>
          </cell>
          <cell r="D1" t="str">
            <v>PREÇO UNIT</v>
          </cell>
          <cell r="E1">
            <v>1.1000000000000001</v>
          </cell>
        </row>
        <row r="2">
          <cell r="A2" t="str">
            <v>IH0003</v>
          </cell>
          <cell r="B2" t="str">
            <v>NIVELADOR</v>
          </cell>
          <cell r="C2" t="str">
            <v>H</v>
          </cell>
          <cell r="D2">
            <v>6.2786377708978325</v>
          </cell>
          <cell r="E2">
            <v>6.2786377708978325</v>
          </cell>
        </row>
        <row r="3">
          <cell r="A3" t="str">
            <v>IH0006</v>
          </cell>
          <cell r="B3" t="str">
            <v>SERVENTE</v>
          </cell>
          <cell r="C3" t="str">
            <v>H</v>
          </cell>
          <cell r="D3">
            <v>4.4723219814241482</v>
          </cell>
          <cell r="E3">
            <v>4.4723219814241482</v>
          </cell>
        </row>
        <row r="4">
          <cell r="A4" t="str">
            <v>IH0007</v>
          </cell>
          <cell r="B4" t="str">
            <v>TOPÓGRAFO</v>
          </cell>
          <cell r="C4" t="str">
            <v>H</v>
          </cell>
          <cell r="D4">
            <v>9.8236532507739955</v>
          </cell>
          <cell r="E4">
            <v>9.8236532507739955</v>
          </cell>
        </row>
        <row r="5">
          <cell r="A5" t="str">
            <v>IH0008</v>
          </cell>
          <cell r="B5" t="str">
            <v>AUXILIAR DETOPÓGRAFO</v>
          </cell>
          <cell r="C5" t="str">
            <v>H</v>
          </cell>
          <cell r="D5">
            <v>4.7138080495356025</v>
          </cell>
          <cell r="E5">
            <v>4.7138080495356025</v>
          </cell>
        </row>
        <row r="6">
          <cell r="A6" t="str">
            <v>IH0009</v>
          </cell>
          <cell r="B6" t="str">
            <v>OPERADOR DE BATE ESTACAS</v>
          </cell>
          <cell r="C6" t="str">
            <v>H</v>
          </cell>
          <cell r="D6">
            <v>7.2445820433436534</v>
          </cell>
          <cell r="E6">
            <v>7.2445820433436534</v>
          </cell>
        </row>
        <row r="7">
          <cell r="A7" t="str">
            <v>IH0010</v>
          </cell>
          <cell r="B7" t="str">
            <v>AUXILIAR DE OPERADOR DE BATE   ESTACAS</v>
          </cell>
          <cell r="C7" t="str">
            <v>H</v>
          </cell>
          <cell r="D7">
            <v>4.4723219814241482</v>
          </cell>
          <cell r="E7">
            <v>4.4723219814241482</v>
          </cell>
        </row>
        <row r="8">
          <cell r="A8" t="str">
            <v>IH0014</v>
          </cell>
          <cell r="B8" t="str">
            <v>MOTORISTA - VEÍCULO PESADO</v>
          </cell>
          <cell r="C8" t="str">
            <v>H</v>
          </cell>
          <cell r="D8">
            <v>7.2445820433436534</v>
          </cell>
          <cell r="E8">
            <v>7.2445820433436534</v>
          </cell>
        </row>
        <row r="9">
          <cell r="A9" t="str">
            <v>IH0068</v>
          </cell>
          <cell r="B9" t="str">
            <v>AJUDANTE</v>
          </cell>
          <cell r="C9" t="str">
            <v>H</v>
          </cell>
          <cell r="D9">
            <v>4.4723219814241482</v>
          </cell>
          <cell r="E9">
            <v>4.4723219814241482</v>
          </cell>
        </row>
        <row r="10">
          <cell r="A10" t="str">
            <v>IH0069</v>
          </cell>
          <cell r="B10" t="str">
            <v>ELETRICISTA</v>
          </cell>
          <cell r="C10" t="str">
            <v>H</v>
          </cell>
          <cell r="D10">
            <v>6.2786377708978325</v>
          </cell>
          <cell r="E10">
            <v>6.2786377708978325</v>
          </cell>
        </row>
        <row r="11">
          <cell r="A11" t="str">
            <v>IH0070</v>
          </cell>
          <cell r="B11" t="str">
            <v>CARPINTEIRO</v>
          </cell>
          <cell r="C11" t="str">
            <v>H</v>
          </cell>
          <cell r="D11">
            <v>6.2786377708978325</v>
          </cell>
          <cell r="E11">
            <v>6.2786377708978325</v>
          </cell>
        </row>
        <row r="12">
          <cell r="A12" t="str">
            <v>IH0071</v>
          </cell>
          <cell r="B12" t="str">
            <v>FERREIRO</v>
          </cell>
          <cell r="C12" t="str">
            <v>H</v>
          </cell>
          <cell r="D12">
            <v>6.2786377708978325</v>
          </cell>
          <cell r="E12">
            <v>6.2786377708978325</v>
          </cell>
        </row>
        <row r="13">
          <cell r="A13" t="str">
            <v>IH0072</v>
          </cell>
          <cell r="B13" t="str">
            <v>PINTOR</v>
          </cell>
          <cell r="C13" t="str">
            <v>H</v>
          </cell>
          <cell r="D13">
            <v>6.2786377708978325</v>
          </cell>
          <cell r="E13">
            <v>6.2786377708978325</v>
          </cell>
        </row>
        <row r="14">
          <cell r="A14" t="str">
            <v>IH0074</v>
          </cell>
          <cell r="B14" t="str">
            <v>PEDREIRO</v>
          </cell>
          <cell r="C14" t="str">
            <v>H</v>
          </cell>
          <cell r="D14">
            <v>6.2786377708978325</v>
          </cell>
          <cell r="E14">
            <v>6.2786377708978325</v>
          </cell>
        </row>
        <row r="15">
          <cell r="A15" t="str">
            <v>IH0096</v>
          </cell>
          <cell r="B15" t="str">
            <v>JARDINEIRO</v>
          </cell>
          <cell r="C15" t="str">
            <v>H</v>
          </cell>
          <cell r="D15">
            <v>6.2786377708978325</v>
          </cell>
          <cell r="E15">
            <v>6.2786377708978325</v>
          </cell>
        </row>
        <row r="16">
          <cell r="A16" t="str">
            <v>IH0107</v>
          </cell>
          <cell r="B16" t="str">
            <v>AJUDANTE</v>
          </cell>
          <cell r="C16" t="str">
            <v>H</v>
          </cell>
          <cell r="D16">
            <v>4.4723219814241482</v>
          </cell>
          <cell r="E16">
            <v>4.4723219814241482</v>
          </cell>
        </row>
        <row r="17">
          <cell r="A17" t="str">
            <v>IH0109</v>
          </cell>
          <cell r="B17" t="str">
            <v>AJUDANTE DE ARMADOR/FERREIRO</v>
          </cell>
          <cell r="C17" t="str">
            <v>H</v>
          </cell>
          <cell r="D17">
            <v>4.4723219814241482</v>
          </cell>
          <cell r="E17">
            <v>4.4723219814241482</v>
          </cell>
        </row>
        <row r="18">
          <cell r="A18" t="str">
            <v>IH0125</v>
          </cell>
          <cell r="B18" t="str">
            <v>BLASTER</v>
          </cell>
          <cell r="C18" t="str">
            <v>H</v>
          </cell>
          <cell r="D18">
            <v>12.373746130030959</v>
          </cell>
          <cell r="E18">
            <v>12.373746130030959</v>
          </cell>
        </row>
        <row r="19">
          <cell r="A19" t="str">
            <v>IH0128</v>
          </cell>
          <cell r="B19" t="str">
            <v>CALCETEIRO</v>
          </cell>
          <cell r="C19" t="str">
            <v>H</v>
          </cell>
          <cell r="D19">
            <v>6.2786377708978325</v>
          </cell>
          <cell r="E19">
            <v>6.2786377708978325</v>
          </cell>
        </row>
        <row r="20">
          <cell r="A20" t="str">
            <v>IH0133</v>
          </cell>
          <cell r="B20" t="str">
            <v>DESENHISTA</v>
          </cell>
          <cell r="C20" t="str">
            <v>H</v>
          </cell>
          <cell r="D20">
            <v>13.50390092879257</v>
          </cell>
          <cell r="E20">
            <v>13.50390092879257</v>
          </cell>
        </row>
        <row r="21">
          <cell r="A21" t="str">
            <v>IH0138</v>
          </cell>
          <cell r="B21" t="str">
            <v>ENCANADOR</v>
          </cell>
          <cell r="C21" t="str">
            <v>H</v>
          </cell>
          <cell r="D21">
            <v>6.2786377708978325</v>
          </cell>
          <cell r="E21">
            <v>6.2786377708978325</v>
          </cell>
        </row>
        <row r="22">
          <cell r="A22" t="str">
            <v>IH0140</v>
          </cell>
          <cell r="B22" t="str">
            <v>ENCARREGADO DE TURMA / FEITOR</v>
          </cell>
          <cell r="C22" t="str">
            <v>H</v>
          </cell>
          <cell r="D22">
            <v>8.6258823529411757</v>
          </cell>
          <cell r="E22">
            <v>8.6258823529411757</v>
          </cell>
        </row>
        <row r="23">
          <cell r="A23" t="str">
            <v>IH0167</v>
          </cell>
          <cell r="B23" t="str">
            <v>OPERADOR DE COMPUTADOR</v>
          </cell>
          <cell r="C23" t="str">
            <v>H</v>
          </cell>
          <cell r="D23">
            <v>13.50390092879257</v>
          </cell>
          <cell r="E23">
            <v>13.50390092879257</v>
          </cell>
        </row>
        <row r="24">
          <cell r="A24" t="str">
            <v>IH0177</v>
          </cell>
          <cell r="B24" t="str">
            <v>OPERADOR DE RETRO ESCAVADEIRA</v>
          </cell>
          <cell r="C24" t="str">
            <v>H</v>
          </cell>
          <cell r="D24">
            <v>12.373746130030959</v>
          </cell>
          <cell r="E24">
            <v>12.373746130030959</v>
          </cell>
        </row>
        <row r="25">
          <cell r="A25" t="str">
            <v>IH0191</v>
          </cell>
          <cell r="B25" t="str">
            <v>SERVENTE</v>
          </cell>
          <cell r="C25" t="str">
            <v>H</v>
          </cell>
          <cell r="D25">
            <v>4.5013003095975233</v>
          </cell>
          <cell r="E25">
            <v>4.5013003095975233</v>
          </cell>
        </row>
        <row r="26">
          <cell r="A26" t="str">
            <v>IH0210</v>
          </cell>
          <cell r="B26" t="str">
            <v>AJUDANTE DE CARPINTEIRO</v>
          </cell>
          <cell r="C26" t="str">
            <v>hs</v>
          </cell>
          <cell r="D26">
            <v>4.4723219814241482</v>
          </cell>
          <cell r="E26">
            <v>4.4723219814241482</v>
          </cell>
        </row>
        <row r="27">
          <cell r="A27" t="str">
            <v>IH0228</v>
          </cell>
          <cell r="B27" t="str">
            <v>FEITOR</v>
          </cell>
          <cell r="C27" t="str">
            <v>hs</v>
          </cell>
          <cell r="D27">
            <v>6.7616099071207429</v>
          </cell>
          <cell r="E27">
            <v>6.7616099071207429</v>
          </cell>
        </row>
        <row r="28">
          <cell r="A28" t="str">
            <v>IE0005</v>
          </cell>
          <cell r="B28" t="str">
            <v>BETONEIRA, CAPACIDADE 400 L,   MOTOR DIESEL 7 HP</v>
          </cell>
          <cell r="C28" t="str">
            <v>U</v>
          </cell>
          <cell r="D28">
            <v>3990</v>
          </cell>
        </row>
        <row r="29">
          <cell r="A29" t="str">
            <v>IE0006</v>
          </cell>
          <cell r="B29" t="str">
            <v>VIBRADOR DE IMERSÃO, MOTOR A   GASOLINA, POTÊNCIA DE 5,0 HP,</v>
          </cell>
          <cell r="C29" t="str">
            <v>U</v>
          </cell>
          <cell r="D29">
            <v>2150</v>
          </cell>
        </row>
        <row r="30">
          <cell r="A30" t="str">
            <v>IE0016</v>
          </cell>
          <cell r="B30" t="str">
            <v>RETIFICADOR DE SOLDA ELÉTRICA  500A, COM DIODO GRANDE</v>
          </cell>
          <cell r="C30" t="str">
            <v>U</v>
          </cell>
          <cell r="D30">
            <v>3843.57</v>
          </cell>
        </row>
        <row r="31">
          <cell r="A31" t="str">
            <v>IE0017</v>
          </cell>
          <cell r="B31" t="str">
            <v>MAÇARICO DE 90 GRAUS COM       TRAVAS</v>
          </cell>
          <cell r="C31" t="str">
            <v>U</v>
          </cell>
          <cell r="D31">
            <v>249.87</v>
          </cell>
        </row>
        <row r="32">
          <cell r="A32" t="str">
            <v>IE0035</v>
          </cell>
          <cell r="B32" t="str">
            <v>NÍVEL WILD NA-2, PRECISÃO MAIS OU MENOS 0,7 MM OU SIMILAR</v>
          </cell>
          <cell r="C32" t="str">
            <v>MÊS</v>
          </cell>
          <cell r="D32">
            <v>300</v>
          </cell>
        </row>
        <row r="33">
          <cell r="A33" t="str">
            <v>IE0036</v>
          </cell>
          <cell r="B33" t="str">
            <v>TEODOLITO AUTOMÁTICO C/ TRIPÉ, WILD MODELO T-1 (PRECISÃO DE</v>
          </cell>
          <cell r="C33" t="str">
            <v>MÊS</v>
          </cell>
          <cell r="D33">
            <v>450</v>
          </cell>
        </row>
        <row r="34">
          <cell r="A34" t="str">
            <v>IE0038</v>
          </cell>
          <cell r="B34" t="str">
            <v>KOMBI STANDARD (UTILITÁRIO)    ZERO KM, MOTOR A GASOLINA 58</v>
          </cell>
          <cell r="C34" t="str">
            <v>U</v>
          </cell>
          <cell r="D34">
            <v>39000</v>
          </cell>
        </row>
        <row r="35">
          <cell r="A35" t="str">
            <v>IE0041</v>
          </cell>
          <cell r="B35" t="str">
            <v>CHASSI DE CAMINHÃO TOCO, PBT   14,1 T, MOTOR DIESEL POTÊNCIA</v>
          </cell>
          <cell r="C35" t="str">
            <v>U</v>
          </cell>
          <cell r="D35">
            <v>126000</v>
          </cell>
        </row>
        <row r="36">
          <cell r="A36" t="str">
            <v>IE0058</v>
          </cell>
          <cell r="B36" t="str">
            <v>BATE ESTACA - 80 TONELADAS,    TORRE DE 12,60M, 30/40 GOLPES</v>
          </cell>
          <cell r="C36" t="str">
            <v>U</v>
          </cell>
          <cell r="D36">
            <v>130000</v>
          </cell>
        </row>
        <row r="37">
          <cell r="A37" t="str">
            <v>IE0096</v>
          </cell>
          <cell r="B37" t="str">
            <v>CARROCERIA FIXA EM MADEIRA DE  LEI, COM MALHAL, PARACHOQUE,</v>
          </cell>
          <cell r="C37" t="str">
            <v>U</v>
          </cell>
          <cell r="D37">
            <v>5800</v>
          </cell>
        </row>
        <row r="38">
          <cell r="A38" t="str">
            <v>IE0154</v>
          </cell>
          <cell r="B38" t="str">
            <v>GUINDASTE HIDRÁULICO VEICULAR  (GUINDAUTO), CAPACIDADE DE</v>
          </cell>
          <cell r="C38" t="str">
            <v>U</v>
          </cell>
          <cell r="D38">
            <v>48600</v>
          </cell>
        </row>
        <row r="39">
          <cell r="A39" t="str">
            <v>IE0164</v>
          </cell>
          <cell r="B39" t="str">
            <v>MOTOR DIESEL,COMPLETO,         POTÊNCIA MÍNIMA DE 68 HP,</v>
          </cell>
          <cell r="C39" t="str">
            <v>U</v>
          </cell>
          <cell r="D39">
            <v>15300</v>
          </cell>
        </row>
        <row r="40">
          <cell r="A40" t="str">
            <v>IE0165</v>
          </cell>
          <cell r="B40" t="str">
            <v>CONJUNTO DE EMBREAGEM          INDUSTRIAL COMPLETO PARA MOTOR</v>
          </cell>
          <cell r="C40" t="str">
            <v>U</v>
          </cell>
          <cell r="D40">
            <v>5752.32</v>
          </cell>
        </row>
        <row r="41">
          <cell r="A41" t="str">
            <v>IE0172</v>
          </cell>
          <cell r="B41" t="str">
            <v>ENERGIA ELETRICA</v>
          </cell>
          <cell r="C41" t="str">
            <v>KW</v>
          </cell>
          <cell r="D41">
            <v>0.23</v>
          </cell>
        </row>
        <row r="42">
          <cell r="A42" t="str">
            <v>IE0178</v>
          </cell>
          <cell r="B42" t="str">
            <v>COMPACTADOR PLACA              VIBRATORIA-PO 0.4T</v>
          </cell>
          <cell r="C42" t="str">
            <v>H</v>
          </cell>
          <cell r="D42">
            <v>5.48</v>
          </cell>
        </row>
        <row r="43">
          <cell r="A43" t="str">
            <v>IE0179</v>
          </cell>
          <cell r="B43" t="str">
            <v>PA/RETRO ESCAVADEIRA           0,7M3x0,2M3 580H mA</v>
          </cell>
          <cell r="C43" t="str">
            <v>H</v>
          </cell>
          <cell r="D43">
            <v>47.23</v>
          </cell>
        </row>
        <row r="44">
          <cell r="A44" t="str">
            <v>IE0180</v>
          </cell>
          <cell r="B44" t="str">
            <v>CAMINHAO BASCULANTE - 4 m3 -   TOCO</v>
          </cell>
          <cell r="C44" t="str">
            <v>H</v>
          </cell>
          <cell r="D44">
            <v>26</v>
          </cell>
        </row>
        <row r="45">
          <cell r="A45" t="str">
            <v>IE0181</v>
          </cell>
          <cell r="B45" t="str">
            <v>CAMINHAO BASCULANTE - 4 m3</v>
          </cell>
          <cell r="C45" t="str">
            <v>DP</v>
          </cell>
          <cell r="D45">
            <v>26</v>
          </cell>
        </row>
        <row r="46">
          <cell r="A46" t="str">
            <v>IE0188</v>
          </cell>
          <cell r="B46" t="str">
            <v>ESCAVADEIRA RETRO SOBRE PNEUS  100CV CASE</v>
          </cell>
          <cell r="C46" t="str">
            <v>H</v>
          </cell>
          <cell r="D46">
            <v>56</v>
          </cell>
        </row>
        <row r="47">
          <cell r="A47" t="str">
            <v>IE0190</v>
          </cell>
          <cell r="B47" t="str">
            <v>CAMINHAO IRRIGADOR - 6000 L -  F 11000</v>
          </cell>
          <cell r="C47" t="str">
            <v>H</v>
          </cell>
          <cell r="D47">
            <v>38</v>
          </cell>
        </row>
        <row r="48">
          <cell r="A48" t="str">
            <v>IE0191</v>
          </cell>
          <cell r="B48" t="str">
            <v>MOTONIVELADORA 173 CV 140S</v>
          </cell>
          <cell r="C48" t="str">
            <v>H</v>
          </cell>
          <cell r="D48">
            <v>75</v>
          </cell>
        </row>
        <row r="49">
          <cell r="A49" t="str">
            <v>IE0192</v>
          </cell>
          <cell r="B49" t="str">
            <v>ROLO COMP.ACO                  VIB.AUTOPR-PO-11.1T D-CA-2</v>
          </cell>
          <cell r="C49" t="str">
            <v>H</v>
          </cell>
          <cell r="D49">
            <v>60</v>
          </cell>
        </row>
        <row r="50">
          <cell r="A50" t="str">
            <v>IE0193</v>
          </cell>
          <cell r="B50" t="str">
            <v>ROLO COMPAC. ACO VIB.-PO       5.6T-SO DYN-CF</v>
          </cell>
          <cell r="C50" t="str">
            <v>H</v>
          </cell>
          <cell r="D50">
            <v>60</v>
          </cell>
        </row>
        <row r="51">
          <cell r="A51" t="str">
            <v>IE0194</v>
          </cell>
          <cell r="B51" t="str">
            <v>TRATOR AGRICOLA SOBRE PNEUS -  108 CV CBT</v>
          </cell>
          <cell r="C51" t="str">
            <v>H</v>
          </cell>
          <cell r="D51">
            <v>35</v>
          </cell>
        </row>
        <row r="52">
          <cell r="A52" t="str">
            <v>IE0195</v>
          </cell>
          <cell r="B52" t="str">
            <v>GRADE DE DISCO 20 X 18 POL P/  ATRITO GVU</v>
          </cell>
          <cell r="C52" t="str">
            <v>H</v>
          </cell>
          <cell r="D52">
            <v>4.92</v>
          </cell>
        </row>
        <row r="53">
          <cell r="A53" t="str">
            <v>IE0204</v>
          </cell>
          <cell r="B53" t="str">
            <v>SOQUETE VIBRATORIO</v>
          </cell>
          <cell r="C53" t="str">
            <v>H</v>
          </cell>
          <cell r="D53">
            <v>3.89</v>
          </cell>
        </row>
        <row r="54">
          <cell r="A54" t="str">
            <v>IE0286</v>
          </cell>
          <cell r="B54" t="str">
            <v>CAMINH+O C/CARROCERIA DE       MADEIRA HP 136 (CHP)</v>
          </cell>
          <cell r="C54" t="str">
            <v>H</v>
          </cell>
          <cell r="D54">
            <v>66.09</v>
          </cell>
        </row>
        <row r="55">
          <cell r="A55" t="str">
            <v>IE0288</v>
          </cell>
          <cell r="B55" t="str">
            <v>TALHA TIRFOR 3,2 T (CHP)</v>
          </cell>
          <cell r="C55" t="str">
            <v>H</v>
          </cell>
          <cell r="D55">
            <v>1.86</v>
          </cell>
        </row>
        <row r="56">
          <cell r="A56" t="str">
            <v>IE0316</v>
          </cell>
          <cell r="B56" t="str">
            <v>COMPACTADOR DE PLACA           VIBRATËRIA HP 4 (CHP)</v>
          </cell>
          <cell r="C56" t="str">
            <v>H</v>
          </cell>
          <cell r="D56">
            <v>16.46</v>
          </cell>
        </row>
        <row r="57">
          <cell r="A57" t="str">
            <v>IE0454</v>
          </cell>
          <cell r="B57" t="str">
            <v>JUROS</v>
          </cell>
          <cell r="C57" t="str">
            <v>H</v>
          </cell>
          <cell r="D57">
            <v>1</v>
          </cell>
        </row>
        <row r="58">
          <cell r="A58" t="str">
            <v>IE0455</v>
          </cell>
          <cell r="B58" t="str">
            <v>DEPRECIAÃ+O</v>
          </cell>
          <cell r="C58" t="str">
            <v>H</v>
          </cell>
          <cell r="D58">
            <v>1</v>
          </cell>
        </row>
        <row r="59">
          <cell r="A59" t="str">
            <v>IE0456</v>
          </cell>
          <cell r="B59" t="str">
            <v>MANUTENÃ+O</v>
          </cell>
          <cell r="C59" t="str">
            <v>H</v>
          </cell>
          <cell r="D59">
            <v>1</v>
          </cell>
        </row>
        <row r="60">
          <cell r="A60" t="str">
            <v>IE0458</v>
          </cell>
          <cell r="B60" t="str">
            <v>CAMINHAO BASCULANTE 6M3/12M3</v>
          </cell>
          <cell r="C60" t="str">
            <v>hp</v>
          </cell>
          <cell r="D60">
            <v>28</v>
          </cell>
        </row>
        <row r="61">
          <cell r="A61" t="str">
            <v>IN0616</v>
          </cell>
          <cell r="B61" t="str">
            <v>VE-CULO UTILIT-RIO KOMBI (CHP)</v>
          </cell>
          <cell r="C61" t="str">
            <v>H</v>
          </cell>
          <cell r="D61">
            <v>41.93</v>
          </cell>
        </row>
        <row r="62">
          <cell r="A62" t="str">
            <v>IN0624</v>
          </cell>
          <cell r="B62" t="str">
            <v>COMPAC. P+ DE CARNEIRO VIBRAT. AUTOPROP. (CHI)</v>
          </cell>
          <cell r="C62" t="str">
            <v>H</v>
          </cell>
          <cell r="D62">
            <v>60</v>
          </cell>
        </row>
        <row r="63">
          <cell r="A63" t="str">
            <v>IN0627</v>
          </cell>
          <cell r="B63" t="str">
            <v>GRADE DE DISCOS (CHI)</v>
          </cell>
          <cell r="C63" t="str">
            <v>H</v>
          </cell>
          <cell r="D63">
            <v>2.69</v>
          </cell>
        </row>
        <row r="64">
          <cell r="A64" t="str">
            <v>IN0636</v>
          </cell>
          <cell r="B64" t="str">
            <v>TRATOR DE PNEUS (CHI)</v>
          </cell>
          <cell r="C64" t="str">
            <v>H</v>
          </cell>
          <cell r="D64">
            <v>78</v>
          </cell>
        </row>
        <row r="65">
          <cell r="A65" t="str">
            <v>IN0637</v>
          </cell>
          <cell r="B65" t="str">
            <v>CAMINH+O TANQUE 8.000 l (CHP)</v>
          </cell>
          <cell r="C65" t="str">
            <v>H</v>
          </cell>
          <cell r="D65">
            <v>32</v>
          </cell>
        </row>
        <row r="66">
          <cell r="A66" t="str">
            <v>IN0639</v>
          </cell>
          <cell r="B66" t="str">
            <v>BETONEIRA EL+TRICA 580L (CHP)</v>
          </cell>
          <cell r="C66" t="str">
            <v>H</v>
          </cell>
          <cell r="D66">
            <v>14.76</v>
          </cell>
        </row>
        <row r="67">
          <cell r="A67" t="str">
            <v>IN0642</v>
          </cell>
          <cell r="B67" t="str">
            <v>CAMINH+O BASCULANTE 6 M3 (CHP)</v>
          </cell>
          <cell r="C67" t="str">
            <v>H</v>
          </cell>
          <cell r="D67">
            <v>28</v>
          </cell>
        </row>
        <row r="68">
          <cell r="A68" t="str">
            <v>IN0644</v>
          </cell>
          <cell r="B68" t="str">
            <v>CAMINH+O COMERC. EQUIP.        C/GUINDASTE (CHP)</v>
          </cell>
          <cell r="C68" t="str">
            <v>H</v>
          </cell>
          <cell r="D68">
            <v>71.41</v>
          </cell>
        </row>
        <row r="69">
          <cell r="A69" t="str">
            <v>IN0645</v>
          </cell>
          <cell r="B69" t="str">
            <v>CAMINH+O TANQUE 6.000 l (CHP)</v>
          </cell>
          <cell r="C69" t="str">
            <v>H</v>
          </cell>
          <cell r="D69">
            <v>32</v>
          </cell>
        </row>
        <row r="70">
          <cell r="A70" t="str">
            <v>IN0646</v>
          </cell>
          <cell r="B70" t="str">
            <v>CARREGADEIRA DE PNEUS HP 111   (CHP)</v>
          </cell>
          <cell r="C70" t="str">
            <v>H</v>
          </cell>
          <cell r="D70">
            <v>104.99</v>
          </cell>
        </row>
        <row r="71">
          <cell r="A71" t="str">
            <v>IN0648</v>
          </cell>
          <cell r="B71" t="str">
            <v>COMPAC. P+ DE CARNEIRO VIBRAT. AUTOPROP. (CHP)</v>
          </cell>
          <cell r="C71" t="str">
            <v>H</v>
          </cell>
          <cell r="D71">
            <v>65</v>
          </cell>
        </row>
        <row r="72">
          <cell r="A72" t="str">
            <v>IN0649</v>
          </cell>
          <cell r="B72" t="str">
            <v>COMPACTADOR DE PLACA           VIBRATËRIA HP 7 (CHP)</v>
          </cell>
          <cell r="C72" t="str">
            <v>H</v>
          </cell>
          <cell r="D72">
            <v>26</v>
          </cell>
        </row>
        <row r="73">
          <cell r="A73" t="str">
            <v>IN0650</v>
          </cell>
          <cell r="B73" t="str">
            <v>COMPACTADOR LISO TANDEM        AUTOPROPELIDO (CHP)</v>
          </cell>
          <cell r="C73" t="str">
            <v>H</v>
          </cell>
          <cell r="D73">
            <v>42</v>
          </cell>
        </row>
        <row r="74">
          <cell r="A74" t="str">
            <v>IN0652</v>
          </cell>
          <cell r="B74" t="str">
            <v>COMPRESSOR DE AR 250 PCM (CHP)</v>
          </cell>
          <cell r="C74" t="str">
            <v>H</v>
          </cell>
          <cell r="D74">
            <v>59.56</v>
          </cell>
        </row>
        <row r="75">
          <cell r="A75" t="str">
            <v>IN0654</v>
          </cell>
          <cell r="B75" t="str">
            <v>ESCAVADEIRA HIDR-ULICA (CHP)</v>
          </cell>
          <cell r="C75" t="str">
            <v>H</v>
          </cell>
          <cell r="D75">
            <v>124.62374613003095</v>
          </cell>
        </row>
        <row r="76">
          <cell r="A76" t="str">
            <v>IN0655</v>
          </cell>
          <cell r="B76" t="str">
            <v>GRADE DE DISCOS (CHP)</v>
          </cell>
          <cell r="C76" t="str">
            <v>H</v>
          </cell>
          <cell r="D76">
            <v>4.33</v>
          </cell>
        </row>
        <row r="77">
          <cell r="A77" t="str">
            <v>IN0657</v>
          </cell>
          <cell r="B77" t="str">
            <v>MOTO NIVELADORA (CHP)</v>
          </cell>
          <cell r="C77" t="str">
            <v>H</v>
          </cell>
          <cell r="D77">
            <v>120</v>
          </cell>
        </row>
        <row r="78">
          <cell r="A78" t="str">
            <v>IN0659</v>
          </cell>
          <cell r="B78" t="str">
            <v>PERFURATRIZ PNEUM-TICA (CHP)</v>
          </cell>
          <cell r="C78" t="str">
            <v>H</v>
          </cell>
          <cell r="D78">
            <v>9.59</v>
          </cell>
        </row>
        <row r="79">
          <cell r="A79" t="str">
            <v>IN0666</v>
          </cell>
          <cell r="B79" t="str">
            <v>TRATOR DE ESTEIRAS C/L-MINA E  ESC. HP 155 (CHP)</v>
          </cell>
          <cell r="C79" t="str">
            <v>H</v>
          </cell>
          <cell r="D79">
            <v>169.63</v>
          </cell>
        </row>
        <row r="80">
          <cell r="A80" t="str">
            <v>IN0667</v>
          </cell>
          <cell r="B80" t="str">
            <v>TRATOR DE PNEUS (CHP)</v>
          </cell>
          <cell r="C80" t="str">
            <v>H</v>
          </cell>
          <cell r="D80">
            <v>57.63</v>
          </cell>
        </row>
        <row r="81">
          <cell r="A81" t="str">
            <v>IN0668</v>
          </cell>
          <cell r="B81" t="str">
            <v>COMPUTADOR PENTIUM (CHP)</v>
          </cell>
          <cell r="C81" t="str">
            <v>H</v>
          </cell>
          <cell r="D81">
            <v>1.96</v>
          </cell>
        </row>
        <row r="82">
          <cell r="A82" t="str">
            <v>IN0669</v>
          </cell>
          <cell r="B82" t="str">
            <v>PLOTTER (CHP)</v>
          </cell>
          <cell r="C82" t="str">
            <v>H</v>
          </cell>
          <cell r="D82">
            <v>3.46</v>
          </cell>
        </row>
        <row r="83">
          <cell r="A83" t="str">
            <v>IM0001</v>
          </cell>
          <cell r="B83" t="str">
            <v>AÇO CA-50 A OU B</v>
          </cell>
          <cell r="C83" t="str">
            <v>T</v>
          </cell>
          <cell r="D83">
            <v>4200</v>
          </cell>
        </row>
        <row r="84">
          <cell r="A84" t="str">
            <v>IM0004</v>
          </cell>
          <cell r="B84" t="str">
            <v>CONCRETO PRÉ-MISTURADO, FCK -  15 MPA -  USINADO</v>
          </cell>
          <cell r="C84" t="str">
            <v>M3</v>
          </cell>
          <cell r="D84">
            <v>220</v>
          </cell>
        </row>
        <row r="85">
          <cell r="A85" t="str">
            <v>IM0022</v>
          </cell>
          <cell r="B85" t="str">
            <v>ESTACA PRANCHA DE AÇO, SEÇÃO   Z, TIPO BZ - 300 A, DIMENSÕES:</v>
          </cell>
          <cell r="C85" t="str">
            <v>KG</v>
          </cell>
          <cell r="D85">
            <v>2.2000000000000002</v>
          </cell>
        </row>
        <row r="86">
          <cell r="A86" t="str">
            <v>IM0035</v>
          </cell>
          <cell r="B86" t="str">
            <v>GASOLINA TIPO A - COMUM</v>
          </cell>
          <cell r="C86" t="str">
            <v>L</v>
          </cell>
          <cell r="D86">
            <v>3.1</v>
          </cell>
        </row>
        <row r="87">
          <cell r="A87" t="str">
            <v>IM0036</v>
          </cell>
          <cell r="B87" t="str">
            <v>ÓLEO DIESEL</v>
          </cell>
          <cell r="C87" t="str">
            <v>L</v>
          </cell>
          <cell r="D87">
            <v>2.0499999999999998</v>
          </cell>
        </row>
        <row r="88">
          <cell r="A88" t="str">
            <v>IM0051</v>
          </cell>
          <cell r="B88" t="str">
            <v>ELETRODO PARA AÇOS DE BAIXO E  MÉDIO TEOR DE CARBONO,</v>
          </cell>
          <cell r="C88" t="str">
            <v>KG</v>
          </cell>
          <cell r="D88">
            <v>6.5</v>
          </cell>
        </row>
        <row r="89">
          <cell r="A89" t="str">
            <v>IM0122</v>
          </cell>
          <cell r="B89" t="str">
            <v>ANEL PRÉ-MOLDADO DE CONCRETO DN 60,  C/ ARMAÇÃO E ALÇA, FABRICADO</v>
          </cell>
          <cell r="C89" t="str">
            <v>U</v>
          </cell>
          <cell r="D89">
            <v>20.5</v>
          </cell>
          <cell r="E89">
            <v>19.899999999999999</v>
          </cell>
        </row>
        <row r="90">
          <cell r="A90" t="str">
            <v>IM0610</v>
          </cell>
          <cell r="B90" t="str">
            <v>CIMENTO PORTLAND CP II 32</v>
          </cell>
          <cell r="C90" t="str">
            <v>SC</v>
          </cell>
          <cell r="D90">
            <v>17.5</v>
          </cell>
        </row>
        <row r="91">
          <cell r="A91" t="str">
            <v>IM0611</v>
          </cell>
          <cell r="B91" t="str">
            <v>AREIA</v>
          </cell>
          <cell r="C91" t="str">
            <v>M3</v>
          </cell>
          <cell r="D91">
            <v>26</v>
          </cell>
        </row>
        <row r="92">
          <cell r="A92" t="str">
            <v>IM0613</v>
          </cell>
          <cell r="B92" t="str">
            <v>BRITA 1</v>
          </cell>
          <cell r="C92" t="str">
            <v>M3</v>
          </cell>
          <cell r="D92">
            <v>54</v>
          </cell>
        </row>
        <row r="93">
          <cell r="A93" t="str">
            <v>IM0614</v>
          </cell>
          <cell r="B93" t="str">
            <v>BRITA 2</v>
          </cell>
          <cell r="C93" t="str">
            <v>M3</v>
          </cell>
          <cell r="D93">
            <v>54</v>
          </cell>
        </row>
        <row r="94">
          <cell r="A94" t="str">
            <v>IM0616</v>
          </cell>
          <cell r="B94" t="str">
            <v>PEDRA DE MÃO</v>
          </cell>
          <cell r="C94" t="str">
            <v>M3</v>
          </cell>
          <cell r="D94">
            <v>54</v>
          </cell>
        </row>
        <row r="95">
          <cell r="A95" t="str">
            <v>IM0628</v>
          </cell>
          <cell r="B95" t="str">
            <v>TÁBUA DE PINUS DE PRIMEIRA -   30 X 2,5 CM</v>
          </cell>
          <cell r="C95" t="str">
            <v>M2</v>
          </cell>
          <cell r="D95">
            <v>19.100000000000001</v>
          </cell>
        </row>
        <row r="96">
          <cell r="A96" t="str">
            <v>IM0655</v>
          </cell>
          <cell r="B96" t="str">
            <v>VIGA I DE 12"" - 1. ALMA       (60,71 KG/M)"</v>
          </cell>
          <cell r="C96" t="str">
            <v>KG</v>
          </cell>
          <cell r="D96">
            <v>4.2</v>
          </cell>
        </row>
        <row r="97">
          <cell r="A97" t="str">
            <v>IM3221</v>
          </cell>
          <cell r="B97" t="str">
            <v>PASTA LUBRIFICANTE</v>
          </cell>
          <cell r="C97" t="str">
            <v>KG</v>
          </cell>
          <cell r="D97">
            <v>9.0500000000000007</v>
          </cell>
        </row>
        <row r="98">
          <cell r="A98" t="str">
            <v>IM3667</v>
          </cell>
          <cell r="B98" t="str">
            <v>BALDE PLASTICO, CAPACIDADE 4   L</v>
          </cell>
          <cell r="C98" t="str">
            <v>UN</v>
          </cell>
          <cell r="D98">
            <v>4.2</v>
          </cell>
        </row>
        <row r="99">
          <cell r="A99" t="str">
            <v>IM3668</v>
          </cell>
          <cell r="B99" t="str">
            <v>SOQUETE DE BAQUELITE PARA      LAMPADA</v>
          </cell>
          <cell r="C99" t="str">
            <v>UN</v>
          </cell>
          <cell r="D99">
            <v>0.8</v>
          </cell>
        </row>
        <row r="100">
          <cell r="A100" t="str">
            <v>IM3669</v>
          </cell>
          <cell r="B100" t="str">
            <v>FIO ISOLACAO 600 V No. 12 AWG</v>
          </cell>
          <cell r="C100" t="str">
            <v>M</v>
          </cell>
          <cell r="D100">
            <v>0.6</v>
          </cell>
        </row>
        <row r="101">
          <cell r="A101" t="str">
            <v>IM3670</v>
          </cell>
          <cell r="B101" t="str">
            <v>LAMPADA INCANDESCENTE 40 W</v>
          </cell>
          <cell r="C101" t="str">
            <v>UN</v>
          </cell>
          <cell r="D101">
            <v>1.2</v>
          </cell>
        </row>
        <row r="102">
          <cell r="A102" t="str">
            <v>IM3671</v>
          </cell>
          <cell r="B102" t="str">
            <v>CAL HIDRATADA</v>
          </cell>
          <cell r="C102" t="str">
            <v>KG</v>
          </cell>
          <cell r="D102">
            <v>0.25</v>
          </cell>
        </row>
        <row r="103">
          <cell r="A103" t="str">
            <v>IM3673</v>
          </cell>
          <cell r="B103" t="str">
            <v>ACO CA-50 (MEDIA DAS BITOLAS)</v>
          </cell>
          <cell r="C103" t="str">
            <v>KG</v>
          </cell>
          <cell r="D103">
            <v>4.2</v>
          </cell>
        </row>
        <row r="104">
          <cell r="A104" t="str">
            <v>IM3674</v>
          </cell>
          <cell r="B104" t="str">
            <v>OLEO DE LINHACA</v>
          </cell>
          <cell r="C104" t="str">
            <v>L</v>
          </cell>
          <cell r="D104">
            <v>2.13</v>
          </cell>
        </row>
        <row r="105">
          <cell r="A105" t="str">
            <v>IM3675</v>
          </cell>
          <cell r="B105" t="str">
            <v>CHAPA DE MADEIRA COMPENSADA 6  mm</v>
          </cell>
          <cell r="C105" t="str">
            <v>M2</v>
          </cell>
          <cell r="D105">
            <v>6.93</v>
          </cell>
        </row>
        <row r="106">
          <cell r="A106" t="str">
            <v>IM3676</v>
          </cell>
          <cell r="B106" t="str">
            <v>PONTALETE DE PINHO 3 x 3       (pol.)</v>
          </cell>
          <cell r="C106" t="str">
            <v>M</v>
          </cell>
          <cell r="D106">
            <v>3.3</v>
          </cell>
        </row>
        <row r="107">
          <cell r="A107" t="str">
            <v>IM3677</v>
          </cell>
          <cell r="B107" t="str">
            <v>FERRAGEM PARA TAPUME</v>
          </cell>
          <cell r="C107" t="str">
            <v>KG</v>
          </cell>
          <cell r="D107">
            <v>4.38</v>
          </cell>
        </row>
        <row r="108">
          <cell r="A108" t="str">
            <v>IM3678</v>
          </cell>
          <cell r="B108" t="str">
            <v>PREGO (MEDIA DAS BITOLAS)</v>
          </cell>
          <cell r="C108" t="str">
            <v>KG</v>
          </cell>
          <cell r="D108">
            <v>4.8</v>
          </cell>
        </row>
        <row r="109">
          <cell r="A109" t="str">
            <v>IM3679</v>
          </cell>
          <cell r="B109" t="str">
            <v>TABUA DE PINHO 3a. 1 x 12      (pol.)</v>
          </cell>
          <cell r="C109" t="str">
            <v>M</v>
          </cell>
          <cell r="D109">
            <v>5.7</v>
          </cell>
        </row>
        <row r="110">
          <cell r="A110" t="str">
            <v>IM3680</v>
          </cell>
          <cell r="B110" t="str">
            <v>VIGA DE PEROBA 6 x 16 cm</v>
          </cell>
          <cell r="C110" t="str">
            <v>M</v>
          </cell>
          <cell r="D110">
            <v>12.2</v>
          </cell>
        </row>
        <row r="111">
          <cell r="A111" t="str">
            <v>IM3691</v>
          </cell>
          <cell r="B111" t="str">
            <v>CIMENTO PORTLAND</v>
          </cell>
          <cell r="C111" t="str">
            <v>KG</v>
          </cell>
          <cell r="D111">
            <v>0.35</v>
          </cell>
        </row>
        <row r="112">
          <cell r="A112" t="str">
            <v>IM3697</v>
          </cell>
          <cell r="B112" t="str">
            <v>ESTRONCA DE EUCALIPTO 20 cm    COM CASCA</v>
          </cell>
          <cell r="C112" t="str">
            <v>M</v>
          </cell>
          <cell r="D112">
            <v>5.81</v>
          </cell>
        </row>
        <row r="113">
          <cell r="A113" t="str">
            <v>IM3698</v>
          </cell>
          <cell r="B113" t="str">
            <v>PRANCHA DE PEROBA 2.7 X 30 CM</v>
          </cell>
          <cell r="C113" t="str">
            <v>M</v>
          </cell>
          <cell r="D113">
            <v>10.199999999999999</v>
          </cell>
        </row>
        <row r="114">
          <cell r="A114" t="str">
            <v>IM3703</v>
          </cell>
          <cell r="B114" t="str">
            <v>MEIA CANA DE CONCRETO,         DIAMETRO 400 mm</v>
          </cell>
          <cell r="C114" t="str">
            <v>M</v>
          </cell>
          <cell r="D114">
            <v>20</v>
          </cell>
        </row>
        <row r="115">
          <cell r="A115" t="str">
            <v>IM3728</v>
          </cell>
          <cell r="B115" t="str">
            <v>BRITA N.2 E 3</v>
          </cell>
          <cell r="C115" t="str">
            <v>M3</v>
          </cell>
          <cell r="D115">
            <v>54</v>
          </cell>
        </row>
        <row r="116">
          <cell r="A116" t="str">
            <v>IM3729</v>
          </cell>
          <cell r="B116" t="str">
            <v>DESMOLDANTE PARA FORMA OTTO    BAUMGART</v>
          </cell>
          <cell r="C116" t="str">
            <v>L</v>
          </cell>
          <cell r="D116">
            <v>6.5</v>
          </cell>
        </row>
        <row r="117">
          <cell r="A117" t="str">
            <v>IM3737</v>
          </cell>
          <cell r="B117" t="str">
            <v>CONCRETO USINADO 210 KG        CIMENTO/m3</v>
          </cell>
          <cell r="C117" t="str">
            <v>M3</v>
          </cell>
          <cell r="D117">
            <v>225</v>
          </cell>
        </row>
        <row r="118">
          <cell r="A118" t="str">
            <v>IM3739</v>
          </cell>
          <cell r="B118" t="str">
            <v>CONCRETO USINADO FCK 20 MPA</v>
          </cell>
          <cell r="C118" t="str">
            <v>M3</v>
          </cell>
          <cell r="D118">
            <v>225</v>
          </cell>
        </row>
        <row r="119">
          <cell r="A119" t="str">
            <v>IM3884</v>
          </cell>
          <cell r="B119" t="str">
            <v>GUIA CONCRETO TIPO PMSP</v>
          </cell>
          <cell r="C119" t="str">
            <v>M</v>
          </cell>
          <cell r="D119">
            <v>11</v>
          </cell>
        </row>
        <row r="120">
          <cell r="A120" t="str">
            <v>IM4217</v>
          </cell>
          <cell r="B120" t="str">
            <v>ARAME FARPADO No. 16 BWG 4 x   4 (pol)</v>
          </cell>
          <cell r="C120" t="str">
            <v>M</v>
          </cell>
          <cell r="D120">
            <v>0.12</v>
          </cell>
        </row>
        <row r="121">
          <cell r="A121" t="str">
            <v>IM4218</v>
          </cell>
          <cell r="B121" t="str">
            <v>ARAME GALVANIZADO No.18 BWG</v>
          </cell>
          <cell r="C121" t="str">
            <v>KG</v>
          </cell>
          <cell r="D121">
            <v>2.9</v>
          </cell>
        </row>
        <row r="122">
          <cell r="A122" t="str">
            <v>IM4219</v>
          </cell>
          <cell r="B122" t="str">
            <v>ESCORA CONCRETO PARA MOURAO,   H = 2,30 m</v>
          </cell>
          <cell r="C122" t="str">
            <v>UN</v>
          </cell>
          <cell r="D122">
            <v>13.02</v>
          </cell>
        </row>
        <row r="123">
          <cell r="A123" t="str">
            <v>IM4220</v>
          </cell>
          <cell r="B123" t="str">
            <v>MOURAO CONCRETO TRIANGULAR, H  = 2,20 m</v>
          </cell>
          <cell r="C123" t="str">
            <v>UN</v>
          </cell>
          <cell r="D123">
            <v>18</v>
          </cell>
        </row>
        <row r="124">
          <cell r="A124" t="str">
            <v>IM4469</v>
          </cell>
          <cell r="B124" t="str">
            <v>ANEL DE BORRACHA P/TUBO PVC    REFORÃADO DE 100MM</v>
          </cell>
          <cell r="C124" t="str">
            <v>UN</v>
          </cell>
          <cell r="D124">
            <v>5.0599999999999996</v>
          </cell>
        </row>
        <row r="125">
          <cell r="A125" t="str">
            <v>IM4491</v>
          </cell>
          <cell r="B125" t="str">
            <v>ARAME RECOZIDO N.18 BWG</v>
          </cell>
          <cell r="C125" t="str">
            <v>KG</v>
          </cell>
          <cell r="D125">
            <v>4.8</v>
          </cell>
        </row>
        <row r="126">
          <cell r="A126" t="str">
            <v>IM4496</v>
          </cell>
          <cell r="B126" t="str">
            <v>AREIA GROSSA</v>
          </cell>
          <cell r="C126" t="str">
            <v>M3</v>
          </cell>
          <cell r="D126">
            <v>26</v>
          </cell>
        </row>
        <row r="127">
          <cell r="A127" t="str">
            <v>IM4499</v>
          </cell>
          <cell r="B127" t="str">
            <v>AREIA VERMELHA</v>
          </cell>
          <cell r="C127" t="str">
            <v>M3</v>
          </cell>
          <cell r="D127">
            <v>26</v>
          </cell>
        </row>
        <row r="128">
          <cell r="A128" t="str">
            <v>IM4503</v>
          </cell>
          <cell r="B128" t="str">
            <v>ARGAMASSA PRE-FABRICADA PARA   REBOCO</v>
          </cell>
          <cell r="C128" t="str">
            <v>KG</v>
          </cell>
          <cell r="D128">
            <v>0.25</v>
          </cell>
        </row>
        <row r="129">
          <cell r="A129" t="str">
            <v>IM4585</v>
          </cell>
          <cell r="B129" t="str">
            <v>BLOCO CERAMICO FURADO VEDAÃ+O  - 9X19X39 CM</v>
          </cell>
          <cell r="C129" t="str">
            <v>UN</v>
          </cell>
          <cell r="D129">
            <v>0.87</v>
          </cell>
        </row>
        <row r="130">
          <cell r="A130" t="str">
            <v>IM4855</v>
          </cell>
          <cell r="B130" t="str">
            <v>CHAPA COMPENSADO RESINADO 12MM (1.10 X 2.20M)</v>
          </cell>
          <cell r="C130" t="str">
            <v>M2</v>
          </cell>
          <cell r="D130">
            <v>12.39</v>
          </cell>
        </row>
        <row r="131">
          <cell r="A131" t="str">
            <v>IM4922</v>
          </cell>
          <cell r="B131" t="str">
            <v>CONCRETO BETUMINOSO USINADO A  QUENTE - CBUQ</v>
          </cell>
          <cell r="C131" t="str">
            <v>T</v>
          </cell>
          <cell r="D131">
            <v>160</v>
          </cell>
        </row>
        <row r="132">
          <cell r="A132" t="str">
            <v>IM4923</v>
          </cell>
          <cell r="B132" t="str">
            <v>CONCRETO USINADO FCK=10 MPA</v>
          </cell>
          <cell r="C132" t="str">
            <v>M3</v>
          </cell>
          <cell r="D132">
            <v>167.25</v>
          </cell>
        </row>
        <row r="133">
          <cell r="A133" t="str">
            <v>IM4924</v>
          </cell>
          <cell r="B133" t="str">
            <v>CONCRETO USINADO FCK=25 MPA</v>
          </cell>
          <cell r="C133" t="str">
            <v>M3</v>
          </cell>
          <cell r="D133">
            <v>262</v>
          </cell>
        </row>
        <row r="134">
          <cell r="A134" t="str">
            <v>IM4929</v>
          </cell>
          <cell r="B134" t="str">
            <v>CONCRETO USINADO FCK=18 MPA</v>
          </cell>
          <cell r="C134" t="str">
            <v>M3</v>
          </cell>
          <cell r="D134">
            <v>223</v>
          </cell>
        </row>
        <row r="135">
          <cell r="A135" t="str">
            <v>IM4948</v>
          </cell>
          <cell r="B135" t="str">
            <v>COPIA HELIOGRAFICA</v>
          </cell>
          <cell r="C135" t="str">
            <v>M2</v>
          </cell>
          <cell r="D135">
            <v>6</v>
          </cell>
        </row>
        <row r="136">
          <cell r="A136" t="str">
            <v>IM5059</v>
          </cell>
          <cell r="B136" t="str">
            <v>MEIO FIO PRE MOLDADO           DIM.=(0,07x0,30x1,00)m</v>
          </cell>
          <cell r="C136" t="str">
            <v>M</v>
          </cell>
          <cell r="D136">
            <v>11</v>
          </cell>
        </row>
        <row r="137">
          <cell r="A137" t="str">
            <v>IM5287</v>
          </cell>
          <cell r="B137" t="str">
            <v>GRAMA TIPO BATATAIS EM PLACA</v>
          </cell>
          <cell r="C137" t="str">
            <v>M2</v>
          </cell>
          <cell r="D137">
            <v>4.1500000000000004</v>
          </cell>
        </row>
        <row r="138">
          <cell r="A138" t="str">
            <v>IM5389</v>
          </cell>
          <cell r="B138" t="str">
            <v>LUBRIFICANTE PARA TUBO DE PVC</v>
          </cell>
          <cell r="C138" t="str">
            <v>KG</v>
          </cell>
          <cell r="D138">
            <v>23.54</v>
          </cell>
        </row>
        <row r="139">
          <cell r="A139" t="str">
            <v>IM5617</v>
          </cell>
          <cell r="B139" t="str">
            <v>PEDRISCO</v>
          </cell>
          <cell r="C139" t="str">
            <v>M3</v>
          </cell>
          <cell r="D139">
            <v>54</v>
          </cell>
        </row>
        <row r="140">
          <cell r="A140" t="str">
            <v>IM5834</v>
          </cell>
          <cell r="B140" t="str">
            <v>SARRAFO DE 1"X4"</v>
          </cell>
          <cell r="C140" t="str">
            <v>M</v>
          </cell>
          <cell r="D140">
            <v>2</v>
          </cell>
        </row>
        <row r="141">
          <cell r="A141" t="str">
            <v>IM6020</v>
          </cell>
          <cell r="B141" t="str">
            <v>TELA SOLDADA EM ACO CA-60 B</v>
          </cell>
          <cell r="C141" t="str">
            <v>M2</v>
          </cell>
          <cell r="D141">
            <v>6.52</v>
          </cell>
        </row>
        <row r="142">
          <cell r="A142" t="str">
            <v>IM6056</v>
          </cell>
          <cell r="B142" t="str">
            <v>TERRA VEGETAL</v>
          </cell>
          <cell r="C142" t="str">
            <v>M3</v>
          </cell>
          <cell r="D142">
            <v>21.61</v>
          </cell>
        </row>
        <row r="143">
          <cell r="A143" t="str">
            <v>IM6160</v>
          </cell>
          <cell r="B143" t="str">
            <v>TUBO PVC PARA ESGOTO DE 100MM  (4')</v>
          </cell>
          <cell r="C143" t="str">
            <v>M</v>
          </cell>
          <cell r="D143">
            <v>7.44</v>
          </cell>
        </row>
        <row r="144">
          <cell r="A144" t="str">
            <v>IM6164</v>
          </cell>
          <cell r="B144" t="str">
            <v>TUBO PVC R-GIDO PARA ESGOTO -  150MM (6')</v>
          </cell>
          <cell r="C144" t="str">
            <v>M</v>
          </cell>
          <cell r="D144">
            <v>12.2</v>
          </cell>
          <cell r="E144">
            <v>11.16</v>
          </cell>
        </row>
        <row r="145">
          <cell r="A145" t="str">
            <v>IM6175</v>
          </cell>
          <cell r="B145" t="str">
            <v>TUBO PVC BRANCO R-GIDO ESGOTO  D=200MM (8')</v>
          </cell>
          <cell r="C145" t="str">
            <v>M</v>
          </cell>
          <cell r="D145">
            <v>23.32</v>
          </cell>
        </row>
        <row r="146">
          <cell r="A146" t="str">
            <v>IM6176</v>
          </cell>
          <cell r="B146" t="str">
            <v>TUBO PVC BRANCO R-GIDO ESGOTO  D=250MM (10')</v>
          </cell>
          <cell r="C146" t="str">
            <v>M</v>
          </cell>
          <cell r="D146">
            <v>39.119999999999997</v>
          </cell>
        </row>
        <row r="147">
          <cell r="A147" t="str">
            <v>IM6177</v>
          </cell>
          <cell r="B147" t="str">
            <v>TUBO PVC BRANCO R-GIDO ESGOTO  D=300MM (12')</v>
          </cell>
          <cell r="C147" t="str">
            <v>M</v>
          </cell>
          <cell r="D147">
            <v>63.25</v>
          </cell>
        </row>
        <row r="148">
          <cell r="A148" t="str">
            <v>IM6274</v>
          </cell>
          <cell r="B148" t="str">
            <v>ESPOLETA</v>
          </cell>
          <cell r="C148" t="str">
            <v>UN</v>
          </cell>
          <cell r="D148">
            <v>1.65</v>
          </cell>
        </row>
        <row r="149">
          <cell r="A149" t="str">
            <v>IM6277</v>
          </cell>
          <cell r="B149" t="str">
            <v>ESTOPIM</v>
          </cell>
          <cell r="C149" t="str">
            <v>M</v>
          </cell>
          <cell r="D149">
            <v>2.3199999999999998</v>
          </cell>
        </row>
        <row r="150">
          <cell r="A150" t="str">
            <v>IM6299</v>
          </cell>
          <cell r="B150" t="str">
            <v>INDENIZAÃ+O DE JAZIDA</v>
          </cell>
          <cell r="C150" t="str">
            <v>M3</v>
          </cell>
          <cell r="D150">
            <v>15</v>
          </cell>
        </row>
        <row r="151">
          <cell r="A151" t="str">
            <v>IM6321</v>
          </cell>
          <cell r="B151" t="str">
            <v>PAPEL VEGETAL GRAMATURA 90/95g</v>
          </cell>
          <cell r="C151" t="str">
            <v>M2</v>
          </cell>
          <cell r="D151">
            <v>6</v>
          </cell>
        </row>
        <row r="152">
          <cell r="A152" t="str">
            <v>IM6343</v>
          </cell>
          <cell r="B152" t="str">
            <v>RETARDO 10 SEGUNDOS</v>
          </cell>
          <cell r="C152" t="str">
            <v>UN</v>
          </cell>
          <cell r="D152">
            <v>18.420000000000002</v>
          </cell>
        </row>
        <row r="153">
          <cell r="A153" t="str">
            <v>IM6413</v>
          </cell>
          <cell r="B153" t="str">
            <v>DINAMITE 60%</v>
          </cell>
          <cell r="C153" t="str">
            <v>KG</v>
          </cell>
          <cell r="D153">
            <v>11.98</v>
          </cell>
        </row>
        <row r="154">
          <cell r="A154" t="str">
            <v>IM6428</v>
          </cell>
          <cell r="B154" t="str">
            <v>PARALELEPIPEDO (11 X 18 CM)</v>
          </cell>
          <cell r="C154" t="str">
            <v>UN</v>
          </cell>
          <cell r="D154">
            <v>0.14000000000000001</v>
          </cell>
        </row>
        <row r="155">
          <cell r="A155" t="str">
            <v>IM6461</v>
          </cell>
          <cell r="B155" t="str">
            <v>OLEO DIESEL</v>
          </cell>
          <cell r="C155" t="str">
            <v>L</v>
          </cell>
          <cell r="D155">
            <v>2.0499999999999998</v>
          </cell>
        </row>
        <row r="156">
          <cell r="A156" t="str">
            <v>IM8757</v>
          </cell>
          <cell r="B156" t="str">
            <v>PAINEL ELETRICO C/1 SOFT START 25CV,380V,60Hz</v>
          </cell>
          <cell r="C156" t="str">
            <v>UN</v>
          </cell>
          <cell r="D156">
            <v>26500</v>
          </cell>
        </row>
        <row r="157">
          <cell r="A157" t="str">
            <v>IN1042</v>
          </cell>
          <cell r="B157" t="str">
            <v>DESMOLDANTE PARA FORMAS</v>
          </cell>
          <cell r="C157" t="str">
            <v>litro</v>
          </cell>
          <cell r="D157">
            <v>6</v>
          </cell>
        </row>
        <row r="158">
          <cell r="A158" t="str">
            <v>IN1278</v>
          </cell>
          <cell r="B158" t="str">
            <v>LUBRIFICANTE P/ANEL DE         NEOPRENE</v>
          </cell>
          <cell r="C158" t="str">
            <v>kg</v>
          </cell>
          <cell r="D158">
            <v>9.32</v>
          </cell>
        </row>
        <row r="159">
          <cell r="A159" t="str">
            <v>IN1346</v>
          </cell>
          <cell r="B159" t="str">
            <v>PEDRA BRITADA Nos MEDIOS 1.2.3 E 4</v>
          </cell>
          <cell r="C159" t="str">
            <v>m3</v>
          </cell>
          <cell r="D159">
            <v>54</v>
          </cell>
        </row>
        <row r="160">
          <cell r="A160" t="str">
            <v>IN1489</v>
          </cell>
          <cell r="B160" t="str">
            <v>SARRAFO PINHO 5X2.5 CM</v>
          </cell>
          <cell r="C160" t="str">
            <v>mt</v>
          </cell>
          <cell r="D160">
            <v>1.31</v>
          </cell>
        </row>
        <row r="161">
          <cell r="A161" t="str">
            <v>IN1525</v>
          </cell>
          <cell r="B161" t="str">
            <v>TABUAS PINHO/CEDRINHO 1'X12'   DE 3a.</v>
          </cell>
          <cell r="C161" t="str">
            <v>m2</v>
          </cell>
          <cell r="D161">
            <v>14.29</v>
          </cell>
        </row>
        <row r="162">
          <cell r="A162" t="str">
            <v>IN1569</v>
          </cell>
          <cell r="B162" t="str">
            <v>TIJOLO COMUM MACICO</v>
          </cell>
          <cell r="C162" t="str">
            <v>un</v>
          </cell>
          <cell r="D162">
            <v>0.13</v>
          </cell>
        </row>
        <row r="163">
          <cell r="A163" t="str">
            <v>IN1720</v>
          </cell>
          <cell r="B163" t="str">
            <v>TUBO E CONCRETO CENTRIFUFADO   CA-3</v>
          </cell>
          <cell r="C163" t="str">
            <v>M3</v>
          </cell>
          <cell r="D163">
            <v>237.07236</v>
          </cell>
        </row>
        <row r="164">
          <cell r="A164" t="str">
            <v>IN1721</v>
          </cell>
          <cell r="B164" t="str">
            <v>Tubo de Fº Fº classe k-7 700mm</v>
          </cell>
          <cell r="C164" t="str">
            <v>m</v>
          </cell>
          <cell r="D164">
            <v>1027.2</v>
          </cell>
        </row>
        <row r="165">
          <cell r="A165" t="str">
            <v>IN1722</v>
          </cell>
          <cell r="B165" t="str">
            <v>ANEL LABIAL NEOPRENE 700MM</v>
          </cell>
          <cell r="C165" t="str">
            <v>un</v>
          </cell>
          <cell r="D165">
            <v>10.199999999999999</v>
          </cell>
        </row>
        <row r="166">
          <cell r="A166" t="str">
            <v>IN1723</v>
          </cell>
          <cell r="B166" t="str">
            <v>Tubo de Fº Fº classe k-7 500mm</v>
          </cell>
          <cell r="C166" t="str">
            <v>m</v>
          </cell>
          <cell r="D166">
            <v>534.26</v>
          </cell>
        </row>
        <row r="167">
          <cell r="A167" t="str">
            <v>IN1724</v>
          </cell>
          <cell r="B167" t="str">
            <v>ANEL LABIAL NEOPRENE 500MM</v>
          </cell>
          <cell r="C167" t="str">
            <v>un</v>
          </cell>
          <cell r="D167">
            <v>10.199999999999999</v>
          </cell>
        </row>
        <row r="168">
          <cell r="A168" t="str">
            <v>IN1725</v>
          </cell>
          <cell r="B168" t="str">
            <v>ANEL PRE-MOLDADO DE CONCRETO   D=0.40M, h = 0.50M</v>
          </cell>
          <cell r="C168" t="str">
            <v>UN</v>
          </cell>
          <cell r="D168">
            <v>17.5</v>
          </cell>
          <cell r="E168">
            <v>17</v>
          </cell>
        </row>
        <row r="169">
          <cell r="A169" t="str">
            <v>IN1726</v>
          </cell>
          <cell r="B169" t="str">
            <v>TUBO PVC BRANCO R-GIDO ESGOTO  D=400MM</v>
          </cell>
          <cell r="C169" t="str">
            <v>M</v>
          </cell>
          <cell r="D169">
            <v>98.22</v>
          </cell>
        </row>
        <row r="170">
          <cell r="A170" t="str">
            <v>IN1728</v>
          </cell>
          <cell r="B170" t="str">
            <v>SELIM 90 ELAST PVC  VT10 DN150</v>
          </cell>
          <cell r="C170" t="str">
            <v>UND</v>
          </cell>
          <cell r="D170">
            <v>22</v>
          </cell>
        </row>
        <row r="171">
          <cell r="A171" t="str">
            <v>IN1729</v>
          </cell>
          <cell r="B171" t="str">
            <v>TUBO PVC DEFOFO JEI DN500, NBR</v>
          </cell>
          <cell r="C171" t="str">
            <v>m</v>
          </cell>
          <cell r="D171">
            <v>331.5</v>
          </cell>
        </row>
        <row r="172">
          <cell r="A172" t="str">
            <v>IN1730</v>
          </cell>
          <cell r="B172" t="str">
            <v>CURVA 45 PVC P/ REDE COLETORA</v>
          </cell>
          <cell r="C172" t="str">
            <v>UND</v>
          </cell>
          <cell r="D172">
            <v>18</v>
          </cell>
        </row>
        <row r="173">
          <cell r="A173" t="str">
            <v>IN1731</v>
          </cell>
          <cell r="B173" t="str">
            <v>TESTE DE ESTANQUEIDADE EM TUBU</v>
          </cell>
          <cell r="C173" t="str">
            <v>M</v>
          </cell>
          <cell r="D173">
            <v>0.56999999999999995</v>
          </cell>
        </row>
        <row r="174">
          <cell r="A174" t="str">
            <v>IN1733</v>
          </cell>
          <cell r="B174" t="str">
            <v>PAINEL ELETRICO C/1 SOFT START</v>
          </cell>
          <cell r="C174" t="str">
            <v>UN</v>
          </cell>
          <cell r="D174">
            <v>22500</v>
          </cell>
        </row>
        <row r="175">
          <cell r="A175" t="str">
            <v>IN1734</v>
          </cell>
          <cell r="B175" t="str">
            <v>SUBESTAÇÃO AÉREA DE 45 KVA / 1</v>
          </cell>
          <cell r="C175" t="str">
            <v>UN</v>
          </cell>
          <cell r="D175">
            <v>5899</v>
          </cell>
        </row>
        <row r="176">
          <cell r="A176" t="str">
            <v>IN1735</v>
          </cell>
          <cell r="B176" t="str">
            <v>BARRACÃO PARA DEPOSITO</v>
          </cell>
          <cell r="C176" t="str">
            <v>M2</v>
          </cell>
          <cell r="D176">
            <v>160</v>
          </cell>
        </row>
        <row r="177">
          <cell r="A177" t="str">
            <v>IN1736</v>
          </cell>
          <cell r="B177" t="str">
            <v>TAMPAO FERRO FUNDIDO,          DIAMETRO 300 mm</v>
          </cell>
          <cell r="C177" t="str">
            <v>UN</v>
          </cell>
          <cell r="D177">
            <v>33</v>
          </cell>
        </row>
        <row r="186">
          <cell r="A186" t="str">
            <v>CC4297</v>
          </cell>
          <cell r="B186" t="str">
            <v>ESCAVADEIRA HIDR-ULICA (CHP)</v>
          </cell>
          <cell r="C186" t="str">
            <v>H</v>
          </cell>
          <cell r="D186">
            <v>124.62374613003095</v>
          </cell>
        </row>
        <row r="187">
          <cell r="A187" t="str">
            <v>CA1074</v>
          </cell>
          <cell r="B187" t="str">
            <v>BATE ESTACA - 80 TONELADAS,    MOTOR DIESEL 68 HP, TORRE DE</v>
          </cell>
          <cell r="C187" t="str">
            <v>H</v>
          </cell>
          <cell r="D187">
            <v>62.260219126191949</v>
          </cell>
        </row>
        <row r="188">
          <cell r="A188" t="str">
            <v>CA1075</v>
          </cell>
          <cell r="B188" t="str">
            <v>BATE ESTACA - 80 TONELADAS,    MOTOR DIESEL 68 HP, TORRE DE</v>
          </cell>
          <cell r="C188" t="str">
            <v>H</v>
          </cell>
          <cell r="D188">
            <v>33.711295126191949</v>
          </cell>
        </row>
        <row r="189">
          <cell r="A189" t="str">
            <v>CA1163</v>
          </cell>
          <cell r="B189" t="str">
            <v>RETIFICADOR DE SOLDA ELÉTRICA  500A, COM DIODO GRANDE, MODELO</v>
          </cell>
          <cell r="C189" t="str">
            <v>H</v>
          </cell>
          <cell r="D189">
            <v>0.66878118000000009</v>
          </cell>
        </row>
        <row r="190">
          <cell r="A190" t="str">
            <v>CA1165</v>
          </cell>
          <cell r="B190" t="str">
            <v>MAÇARICO</v>
          </cell>
          <cell r="C190" t="str">
            <v>H</v>
          </cell>
          <cell r="D190">
            <v>7.4211390000000002E-2</v>
          </cell>
        </row>
        <row r="191">
          <cell r="A191" t="str">
            <v>CC0808</v>
          </cell>
          <cell r="B191" t="str">
            <v>ARMADURA DE TELA DE AÃO</v>
          </cell>
          <cell r="C191" t="str">
            <v>M2</v>
          </cell>
          <cell r="D191">
            <v>5.7084656346749236</v>
          </cell>
        </row>
        <row r="192">
          <cell r="A192" t="str">
            <v>CC0844</v>
          </cell>
          <cell r="B192" t="str">
            <v>CONCRETO PRE-MISTURADO FCK 10  MPa</v>
          </cell>
          <cell r="C192" t="str">
            <v>M3</v>
          </cell>
          <cell r="D192">
            <v>201.04156346749227</v>
          </cell>
        </row>
        <row r="193">
          <cell r="A193" t="str">
            <v>CA0158</v>
          </cell>
          <cell r="B193" t="str">
            <v>CONCRETO MAGRO (CONSUMO MÍNIMO DE CIMENTO 150 KG/M3) -</v>
          </cell>
          <cell r="C193" t="str">
            <v>M3</v>
          </cell>
          <cell r="D193">
            <v>151.15605588854487</v>
          </cell>
        </row>
        <row r="194">
          <cell r="A194" t="str">
            <v>CA0167</v>
          </cell>
          <cell r="B194" t="str">
            <v>LANÇAMENTO OU BOMBEAMENTO E    ADENSAMENTO DE CONCRETO-ALTURA</v>
          </cell>
          <cell r="C194" t="str">
            <v>M3</v>
          </cell>
          <cell r="D194">
            <v>37.374913467492263</v>
          </cell>
        </row>
        <row r="195">
          <cell r="A195" t="str">
            <v>CA0834</v>
          </cell>
          <cell r="B195" t="str">
            <v>ARGAMASSA DE CIMENTO E AREIA,  TRAÇO 1:3</v>
          </cell>
          <cell r="C195" t="str">
            <v>M3</v>
          </cell>
          <cell r="D195">
            <v>229.52321981424149</v>
          </cell>
        </row>
        <row r="196">
          <cell r="A196" t="str">
            <v>CA1109</v>
          </cell>
          <cell r="B196" t="str">
            <v>FURGÃO OU UTILITÁRIO, MOTOR    GASOLINA 86 HP (INCLUSIVE</v>
          </cell>
          <cell r="C196" t="str">
            <v>H</v>
          </cell>
          <cell r="D196">
            <v>36.588582043343649</v>
          </cell>
        </row>
        <row r="197">
          <cell r="A197" t="str">
            <v>CA1180</v>
          </cell>
          <cell r="B197" t="str">
            <v>TEODOLITO AUTOMÁTICO C/ TRIPÉ, WILD MODELO T- 1 (PRECISÃO DE</v>
          </cell>
          <cell r="C197" t="str">
            <v>MÊS</v>
          </cell>
          <cell r="D197">
            <v>450</v>
          </cell>
        </row>
        <row r="198">
          <cell r="A198" t="str">
            <v>CD0047</v>
          </cell>
          <cell r="B198" t="str">
            <v>Armadura em barra de aço CA 50 (A ou B) fyk = 500 MPa</v>
          </cell>
          <cell r="C198" t="str">
            <v>kg</v>
          </cell>
          <cell r="D198">
            <v>5.6290959752321985</v>
          </cell>
        </row>
        <row r="199">
          <cell r="A199" t="str">
            <v>CD0288</v>
          </cell>
          <cell r="B199" t="str">
            <v>Concreto usinado, fck = 20,0   MPa</v>
          </cell>
          <cell r="C199" t="str">
            <v>m³</v>
          </cell>
          <cell r="D199">
            <v>262.19656346749224</v>
          </cell>
        </row>
        <row r="200">
          <cell r="A200" t="str">
            <v>CD0525</v>
          </cell>
          <cell r="B200" t="str">
            <v>Forma plana em compensado para estrutura convencio nal</v>
          </cell>
          <cell r="C200" t="str">
            <v>m²</v>
          </cell>
          <cell r="D200">
            <v>33.406345665634674</v>
          </cell>
        </row>
        <row r="201">
          <cell r="A201" t="str">
            <v>CB0592</v>
          </cell>
          <cell r="B201" t="str">
            <v>ASSENTAMENTO DE GUIAS</v>
          </cell>
          <cell r="C201" t="str">
            <v>M</v>
          </cell>
          <cell r="D201">
            <v>5.1700465015479864</v>
          </cell>
        </row>
        <row r="202">
          <cell r="A202" t="str">
            <v>CB0593</v>
          </cell>
          <cell r="B202" t="str">
            <v>FORNECIMENTO DE GUIAS</v>
          </cell>
          <cell r="C202" t="str">
            <v>M</v>
          </cell>
          <cell r="D202">
            <v>11</v>
          </cell>
        </row>
        <row r="203">
          <cell r="A203" t="str">
            <v>CA0097</v>
          </cell>
          <cell r="B203" t="str">
            <v>CIMBRAMENTO DE MADEIRA</v>
          </cell>
          <cell r="C203" t="str">
            <v>M3</v>
          </cell>
          <cell r="D203">
            <v>9.587479876160991</v>
          </cell>
        </row>
        <row r="204">
          <cell r="A204" t="str">
            <v>CA0122</v>
          </cell>
          <cell r="B204" t="str">
            <v>LASTRO DE CONCRETO SIMPLES,    CONSUMO MÍNIMO DE CIMENTO 150</v>
          </cell>
          <cell r="C204" t="str">
            <v>M3</v>
          </cell>
          <cell r="D204">
            <v>186.07494133746127</v>
          </cell>
        </row>
        <row r="205">
          <cell r="A205" t="str">
            <v>CA0138</v>
          </cell>
          <cell r="B205" t="str">
            <v>FORMA PLANA EM TÁBUA DE PINHO, P/ FUNDAÇÕES</v>
          </cell>
          <cell r="C205" t="str">
            <v>M2</v>
          </cell>
          <cell r="D205">
            <v>18.270959752321982</v>
          </cell>
        </row>
        <row r="206">
          <cell r="A206" t="str">
            <v>CA0149</v>
          </cell>
          <cell r="B206" t="str">
            <v>FORMA CURVA EM TÁBUA DE PINHO, P/ ESTRUTURAS</v>
          </cell>
          <cell r="C206" t="str">
            <v>M2</v>
          </cell>
          <cell r="D206">
            <v>44.195187306501552</v>
          </cell>
        </row>
        <row r="207">
          <cell r="A207" t="str">
            <v>CA0152</v>
          </cell>
          <cell r="B207" t="str">
            <v>DESFORMA DE ESTRUTURAS, ALTURA OU PROFUNDIDADE MAIOR QUE 1.50</v>
          </cell>
          <cell r="C207" t="str">
            <v>M2</v>
          </cell>
          <cell r="D207">
            <v>9.4005696594427235</v>
          </cell>
        </row>
        <row r="208">
          <cell r="A208" t="str">
            <v>CA0154</v>
          </cell>
          <cell r="B208" t="str">
            <v>ARMADURA DE AÇO CA 50,         FORNECIMENTO E COLOCAÇÃO</v>
          </cell>
          <cell r="C208" t="str">
            <v>KG</v>
          </cell>
          <cell r="D208">
            <v>5.4190959752321985</v>
          </cell>
        </row>
        <row r="209">
          <cell r="A209" t="str">
            <v>CA0165</v>
          </cell>
          <cell r="B209" t="str">
            <v>CONCRETO ESTRUTURAL (FCK = 15  MPA) - PREPARO EM BETONEIRA</v>
          </cell>
          <cell r="C209" t="str">
            <v>M3</v>
          </cell>
          <cell r="D209">
            <v>206.95805588854489</v>
          </cell>
        </row>
        <row r="210">
          <cell r="A210" t="str">
            <v>CA0167</v>
          </cell>
          <cell r="B210" t="str">
            <v>LANÇAMENTO OU BOMBEAMENTO E    ADENSAMENTO DE CONCRETO-ALTURA</v>
          </cell>
          <cell r="C210" t="str">
            <v>M3</v>
          </cell>
          <cell r="D210">
            <v>37.374913467492263</v>
          </cell>
        </row>
        <row r="211">
          <cell r="A211" t="str">
            <v>CD0241</v>
          </cell>
          <cell r="B211" t="str">
            <v>Chamine poço de visita tipo    PMSP em alvenaria diam</v>
          </cell>
          <cell r="C211" t="str">
            <v>m</v>
          </cell>
          <cell r="D211">
            <v>172.66016990712072</v>
          </cell>
        </row>
        <row r="212">
          <cell r="A212" t="str">
            <v>CA0154</v>
          </cell>
          <cell r="B212" t="str">
            <v>ARMADURA DE AÇO CA 50,         FORNECIMENTO E COLOCAÇÃO</v>
          </cell>
          <cell r="C212" t="str">
            <v>KG</v>
          </cell>
          <cell r="D212">
            <v>5.4190959752321985</v>
          </cell>
        </row>
        <row r="213">
          <cell r="A213" t="str">
            <v>CB0037</v>
          </cell>
          <cell r="B213" t="str">
            <v>ESCAVACAO QUALQUER TERRENO     EXCETO ROCHA,  PROFUND</v>
          </cell>
          <cell r="C213" t="str">
            <v>M3</v>
          </cell>
          <cell r="D213">
            <v>5.5722065851393188</v>
          </cell>
        </row>
        <row r="214">
          <cell r="A214" t="str">
            <v>CC0769</v>
          </cell>
          <cell r="B214" t="str">
            <v>FORMA CURVA CHAPA COMPENSADA   RESINADA, ESP.= 12mm</v>
          </cell>
          <cell r="C214" t="str">
            <v>M2</v>
          </cell>
          <cell r="D214">
            <v>74.591859133126945</v>
          </cell>
        </row>
        <row r="215">
          <cell r="A215" t="str">
            <v>CC0847</v>
          </cell>
          <cell r="B215" t="str">
            <v>CONCRETO PRE-MISTURADO FCK 25  MPa</v>
          </cell>
          <cell r="C215" t="str">
            <v>M3</v>
          </cell>
          <cell r="D215">
            <v>297.68656346749225</v>
          </cell>
        </row>
        <row r="216">
          <cell r="A216" t="str">
            <v>CC0921</v>
          </cell>
          <cell r="B216" t="str">
            <v>REATERRO APILOADO</v>
          </cell>
          <cell r="C216" t="str">
            <v>M3</v>
          </cell>
          <cell r="D216">
            <v>12.043393188854488</v>
          </cell>
        </row>
        <row r="217">
          <cell r="A217" t="str">
            <v>CB0172</v>
          </cell>
          <cell r="B217" t="str">
            <v>FORMA DE MADEIRA - COMUM</v>
          </cell>
          <cell r="C217" t="str">
            <v>M2</v>
          </cell>
          <cell r="D217">
            <v>20.656047678018577</v>
          </cell>
        </row>
        <row r="218">
          <cell r="A218" t="str">
            <v>CC0846</v>
          </cell>
          <cell r="B218" t="str">
            <v>CONCRETO PRE-MISTURADO FCK 20  MPa</v>
          </cell>
          <cell r="C218" t="str">
            <v>M3</v>
          </cell>
          <cell r="D218">
            <v>259.94656346749224</v>
          </cell>
        </row>
        <row r="219">
          <cell r="A219" t="str">
            <v>CA1100</v>
          </cell>
          <cell r="B219" t="str">
            <v>CAMINHÃO COM CARROCERIA FIXA E GUINDAUTO PARA IÇAMENTO DE</v>
          </cell>
          <cell r="C219" t="str">
            <v>H</v>
          </cell>
          <cell r="D219">
            <v>59.990382043343651</v>
          </cell>
        </row>
        <row r="220">
          <cell r="A220" t="str">
            <v>CC0836</v>
          </cell>
          <cell r="B220" t="str">
            <v>CONCRETO P/VIBR., FCK 15 MPa   COM AGREGADO ADQUIRIDO</v>
          </cell>
          <cell r="C220" t="str">
            <v>M3</v>
          </cell>
          <cell r="D220">
            <v>208.48377188854488</v>
          </cell>
        </row>
        <row r="222">
          <cell r="A222" t="str">
            <v>CA1078</v>
          </cell>
          <cell r="B222" t="str">
            <v>BETONEIRA CAPACIDADE 400 L,    MOTOR DIESEL 7 HP - H.</v>
          </cell>
          <cell r="C222" t="str">
            <v>H</v>
          </cell>
          <cell r="D222">
            <v>3.2417699999999998</v>
          </cell>
        </row>
        <row r="223">
          <cell r="A223" t="str">
            <v>CA1083</v>
          </cell>
          <cell r="B223" t="str">
            <v>VIBRADOR DE IMERSÃO, MOTOR A   GASOLINA 5,0 HP, SEM OPERADOR</v>
          </cell>
          <cell r="C223" t="str">
            <v>H</v>
          </cell>
          <cell r="D223">
            <v>4.6189</v>
          </cell>
        </row>
        <row r="234">
          <cell r="A234" t="str">
            <v>COMPOSIÇÃO DA FABRICAÇÃO DO TUBO DE CONCRETO</v>
          </cell>
        </row>
        <row r="235">
          <cell r="B235" t="str">
            <v>PÁTIO DE PRE-MOLDAGEM (COBERTO E DESCOBERTO)</v>
          </cell>
          <cell r="C235" t="str">
            <v>VB</v>
          </cell>
          <cell r="D235">
            <v>100000</v>
          </cell>
        </row>
        <row r="236">
          <cell r="B236" t="str">
            <v>AQUISIÇÃO DE EQUIPAMENTOS PARA MONTAGEM DO TUBO</v>
          </cell>
          <cell r="C236" t="str">
            <v>VB</v>
          </cell>
          <cell r="D236">
            <v>500000</v>
          </cell>
        </row>
        <row r="237">
          <cell r="B237" t="str">
            <v xml:space="preserve">TERRENO PARA IMPLANTAÇÃO </v>
          </cell>
          <cell r="C237" t="str">
            <v>VB</v>
          </cell>
          <cell r="D237">
            <v>10000</v>
          </cell>
        </row>
        <row r="238">
          <cell r="B238" t="str">
            <v>PESSOAL PARA OPERAÇÃO (15.000X10MES)</v>
          </cell>
          <cell r="C238" t="str">
            <v>VB</v>
          </cell>
          <cell r="D238">
            <v>150000</v>
          </cell>
        </row>
        <row r="239">
          <cell r="B239" t="str">
            <v>RETROESCAVADEIRA E OUTROS EQUIPAMENTOS</v>
          </cell>
          <cell r="C239" t="str">
            <v>VB</v>
          </cell>
          <cell r="D239">
            <v>100000</v>
          </cell>
        </row>
        <row r="240">
          <cell r="B240" t="str">
            <v>CAMINHÃO PARA TRANSPORTE DOS BLOCOS</v>
          </cell>
          <cell r="C240" t="str">
            <v>VB</v>
          </cell>
          <cell r="D240">
            <v>10000</v>
          </cell>
        </row>
        <row r="241">
          <cell r="B241" t="str">
            <v>CONCRETO PARA 5.000 M DE TUBOS = 0,2199*5000=1099,56M3*190=</v>
          </cell>
          <cell r="C241" t="str">
            <v>VB</v>
          </cell>
          <cell r="D241">
            <v>208916</v>
          </cell>
        </row>
        <row r="242">
          <cell r="B242" t="str">
            <v>CUSTOS ADM</v>
          </cell>
          <cell r="C242" t="str">
            <v>VB</v>
          </cell>
          <cell r="D242">
            <v>50000</v>
          </cell>
        </row>
        <row r="243">
          <cell r="D243">
            <v>1128916</v>
          </cell>
        </row>
        <row r="245">
          <cell r="B245" t="str">
            <v>VALOR POR ML DE TUBO</v>
          </cell>
          <cell r="D245">
            <v>225.78319999999999</v>
          </cell>
        </row>
        <row r="246">
          <cell r="B246" t="str">
            <v>RISCOS OPERACIONAIS</v>
          </cell>
          <cell r="D246">
            <v>11.289160000000001</v>
          </cell>
        </row>
        <row r="247">
          <cell r="D247">
            <v>237.07236</v>
          </cell>
        </row>
        <row r="249">
          <cell r="B249" t="str">
            <v>PREÇO DO METRO DE TUBO</v>
          </cell>
          <cell r="D249">
            <v>237.07236</v>
          </cell>
        </row>
      </sheetData>
      <sheetData sheetId="50"/>
      <sheetData sheetId="5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INF.VAR."/>
      <sheetName val="SIT."/>
      <sheetName val="RESECON"/>
      <sheetName val="DECOFIN"/>
      <sheetName val="235Afrânio"/>
      <sheetName val="270Garanhuns"/>
      <sheetName val="792P.Ferro"/>
      <sheetName val="794P.D'alho"/>
      <sheetName val="838Caetés"/>
      <sheetName val="931Nazaré"/>
      <sheetName val="945Toritama"/>
      <sheetName val="967Tacaratu"/>
      <sheetName val="978Petrolândia"/>
      <sheetName val="1070DupArcoverde"/>
      <sheetName val="1073IBIMIRIM"/>
      <sheetName val="1096T.IBO"/>
      <sheetName val="1121CUSTODIA"/>
      <sheetName val="1141OURICURI"/>
      <sheetName val="1161BELEM"/>
      <sheetName val="1182VIADUTO"/>
      <sheetName val="1207SERRITA"/>
      <sheetName val="1234AC.SERRA"/>
      <sheetName val="1149Pontes e Passarelas"/>
      <sheetName val="945.001 DUPL 10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GERAL"/>
      <sheetName val="CAB"/>
      <sheetName val="CFTV"/>
      <sheetName val="CLI"/>
      <sheetName val="ELE"/>
      <sheetName val="HID"/>
      <sheetName val="INC"/>
      <sheetName val="Alvenaria"/>
      <sheetName val="ARQUIT_"/>
      <sheetName val="REVESTI"/>
      <sheetName val="ALUMÍNIO"/>
      <sheetName val="METÁLICO"/>
      <sheetName val="MADEIRA"/>
      <sheetName val="Guarda corpo e corrimãos"/>
      <sheetName val="IMPERCOB"/>
      <sheetName val="Divisórias e louças"/>
      <sheetName val="CRONOGRAMA"/>
    </sheetNames>
    <sheetDataSet>
      <sheetData sheetId="0"/>
      <sheetData sheetId="1"/>
      <sheetData sheetId="2"/>
      <sheetData sheetId="3"/>
      <sheetData sheetId="4"/>
      <sheetData sheetId="5"/>
      <sheetData sheetId="6"/>
      <sheetData sheetId="7"/>
      <sheetData sheetId="8"/>
      <sheetData sheetId="9"/>
      <sheetData sheetId="10">
        <row r="1">
          <cell r="A1" t="str">
            <v>0BRA : REFORMA E AMPLIAÇÃO DE AGÊNCIAS DO INSS</v>
          </cell>
        </row>
        <row r="2">
          <cell r="A2" t="str">
            <v>ESQUADRIAS DE ALUMÍNIO</v>
          </cell>
        </row>
        <row r="3">
          <cell r="S3" t="str">
            <v>LIMPEZA</v>
          </cell>
          <cell r="T3" t="str">
            <v>SOLEIRAS</v>
          </cell>
          <cell r="Y3" t="str">
            <v>PEITORIS</v>
          </cell>
        </row>
        <row r="4">
          <cell r="A4" t="str">
            <v>COD.</v>
          </cell>
          <cell r="B4" t="str">
            <v>LOCAL</v>
          </cell>
          <cell r="C4" t="str">
            <v>QUANT</v>
          </cell>
          <cell r="D4" t="str">
            <v>LARG.</v>
          </cell>
          <cell r="E4" t="str">
            <v>ALT.</v>
          </cell>
          <cell r="F4" t="str">
            <v>ALT. DE ASSENTAM.</v>
          </cell>
          <cell r="G4" t="str">
            <v>TIPO</v>
          </cell>
          <cell r="H4" t="str">
            <v>Esq. alumínio anodizado natural tipo venezziana</v>
          </cell>
          <cell r="I4" t="str">
            <v>Esq. alumínio anodizado natural linha 25</v>
          </cell>
          <cell r="J4" t="str">
            <v>Esq. alumínio anodizado natural tipo venezziana com vidro</v>
          </cell>
          <cell r="K4" t="str">
            <v>Porta de Box em alumínio anodizado natural tipo venezziana (60x160)cm</v>
          </cell>
          <cell r="L4" t="str">
            <v>Guarda corpo em alumínio H=80cm</v>
          </cell>
          <cell r="M4" t="str">
            <v>Guarda corpo em alumínio H=110cm</v>
          </cell>
          <cell r="N4" t="str">
            <v>Mola de Piso</v>
          </cell>
          <cell r="O4" t="str">
            <v xml:space="preserve">Vidro temperado incolor 10mm </v>
          </cell>
          <cell r="P4" t="str">
            <v>Vidro comum transparente 4mm</v>
          </cell>
          <cell r="Q4" t="str">
            <v>Vidro fantasia pontilhado 4mm</v>
          </cell>
          <cell r="R4" t="str">
            <v>Vidro comum transparente 10mm</v>
          </cell>
          <cell r="S4" t="str">
            <v>Limpeza de Vidros</v>
          </cell>
          <cell r="T4" t="str">
            <v>Soleira em Granito polido L=12 cm</v>
          </cell>
          <cell r="U4" t="str">
            <v>Soleira em Granito polido L=13 cm</v>
          </cell>
          <cell r="V4" t="str">
            <v>Soleira em Granito polido L=14 cm</v>
          </cell>
          <cell r="W4" t="str">
            <v>Soleira em Granito polido L=15 cm</v>
          </cell>
          <cell r="X4" t="str">
            <v>Soleira em perfil "L" de alumínio anod. natural</v>
          </cell>
          <cell r="Y4" t="str">
            <v>Peitoril em Granito polido  L=15 cm</v>
          </cell>
          <cell r="Z4" t="str">
            <v>Peitoril em Granito polido L=20,5 cm</v>
          </cell>
          <cell r="AA4" t="str">
            <v>Peitoril em Granito polido L=21 cm</v>
          </cell>
          <cell r="AB4" t="str">
            <v>Peitoril em Granito polido L=21,5 cm</v>
          </cell>
          <cell r="AC4" t="str">
            <v>Peitoril em Granito polido L=26 cm</v>
          </cell>
        </row>
        <row r="5">
          <cell r="S5" t="str">
            <v>M2</v>
          </cell>
          <cell r="T5" t="str">
            <v>M</v>
          </cell>
          <cell r="U5" t="str">
            <v>M</v>
          </cell>
          <cell r="V5" t="str">
            <v>M</v>
          </cell>
          <cell r="W5" t="str">
            <v>M</v>
          </cell>
          <cell r="X5" t="str">
            <v>M</v>
          </cell>
          <cell r="Y5" t="str">
            <v>M</v>
          </cell>
          <cell r="Z5" t="str">
            <v>M</v>
          </cell>
          <cell r="AA5" t="str">
            <v>M</v>
          </cell>
          <cell r="AB5" t="str">
            <v>M</v>
          </cell>
          <cell r="AC5" t="str">
            <v>M</v>
          </cell>
        </row>
        <row r="6">
          <cell r="B6" t="str">
            <v>TÉRREO</v>
          </cell>
        </row>
        <row r="7">
          <cell r="A7" t="str">
            <v>P3</v>
          </cell>
          <cell r="B7" t="str">
            <v>ACESSO FUNCIONÁRIOS</v>
          </cell>
          <cell r="D7">
            <v>0.9</v>
          </cell>
          <cell r="E7">
            <v>2.1</v>
          </cell>
          <cell r="G7" t="str">
            <v>VENEZZIANA</v>
          </cell>
        </row>
        <row r="8">
          <cell r="A8" t="str">
            <v>P5</v>
          </cell>
          <cell r="B8" t="str">
            <v>ACESSO PRINCIPAL</v>
          </cell>
          <cell r="D8">
            <v>1.6</v>
          </cell>
          <cell r="E8">
            <v>2.1</v>
          </cell>
          <cell r="G8" t="str">
            <v>VIDRO TEMP.</v>
          </cell>
        </row>
        <row r="9">
          <cell r="D9">
            <v>1.6</v>
          </cell>
          <cell r="E9">
            <v>0.6</v>
          </cell>
          <cell r="F9">
            <v>2.1</v>
          </cell>
          <cell r="G9" t="str">
            <v>BANDEIRA</v>
          </cell>
        </row>
        <row r="10">
          <cell r="A10" t="str">
            <v>P6</v>
          </cell>
          <cell r="B10" t="str">
            <v>ENTRADA</v>
          </cell>
          <cell r="D10">
            <v>1</v>
          </cell>
          <cell r="E10">
            <v>2.1</v>
          </cell>
          <cell r="G10" t="str">
            <v>VIDRO TEMP.</v>
          </cell>
        </row>
        <row r="11">
          <cell r="A11" t="str">
            <v>P7</v>
          </cell>
          <cell r="B11" t="str">
            <v>ENTRADA</v>
          </cell>
          <cell r="D11">
            <v>1.6</v>
          </cell>
          <cell r="E11">
            <v>2.1</v>
          </cell>
          <cell r="G11" t="str">
            <v>VIDRO TEMP.</v>
          </cell>
        </row>
        <row r="12">
          <cell r="D12">
            <v>1.6</v>
          </cell>
          <cell r="E12">
            <v>0.6</v>
          </cell>
          <cell r="F12">
            <v>2.1</v>
          </cell>
          <cell r="G12" t="str">
            <v>BANDEIRA</v>
          </cell>
        </row>
        <row r="13">
          <cell r="A13" t="str">
            <v>P8</v>
          </cell>
          <cell r="B13" t="str">
            <v>ENTRADA</v>
          </cell>
          <cell r="D13">
            <v>0.8</v>
          </cell>
          <cell r="E13">
            <v>2.1</v>
          </cell>
          <cell r="G13" t="str">
            <v>VENEZZIANA</v>
          </cell>
        </row>
        <row r="14">
          <cell r="A14" t="str">
            <v>P9</v>
          </cell>
          <cell r="B14" t="str">
            <v>ENTRADA</v>
          </cell>
          <cell r="D14">
            <v>0.9</v>
          </cell>
          <cell r="E14">
            <v>2.1</v>
          </cell>
          <cell r="G14" t="str">
            <v>VIDRO TEMP.</v>
          </cell>
        </row>
        <row r="15">
          <cell r="A15" t="str">
            <v>P10</v>
          </cell>
          <cell r="B15" t="str">
            <v>ACESSO FUNCIONÁRIOS</v>
          </cell>
          <cell r="G15" t="str">
            <v>VENEZZIANA</v>
          </cell>
        </row>
        <row r="17">
          <cell r="A17" t="str">
            <v>PE1</v>
          </cell>
          <cell r="B17" t="str">
            <v>ENTRADA</v>
          </cell>
          <cell r="G17" t="str">
            <v>VIDRO TEMP.</v>
          </cell>
        </row>
        <row r="18">
          <cell r="F18">
            <v>2.1</v>
          </cell>
          <cell r="G18" t="str">
            <v>BANDEIRA</v>
          </cell>
        </row>
        <row r="20">
          <cell r="A20" t="str">
            <v>J1</v>
          </cell>
          <cell r="B20" t="str">
            <v>EXTERNA</v>
          </cell>
          <cell r="D20">
            <v>2</v>
          </cell>
          <cell r="E20">
            <v>1.6</v>
          </cell>
          <cell r="F20">
            <v>1.1000000000000001</v>
          </cell>
          <cell r="G20" t="str">
            <v>BASC/ FIXA</v>
          </cell>
        </row>
        <row r="21">
          <cell r="A21" t="str">
            <v>J2</v>
          </cell>
          <cell r="B21" t="str">
            <v>EXTERNA</v>
          </cell>
          <cell r="D21">
            <v>1.2</v>
          </cell>
          <cell r="E21">
            <v>0.6</v>
          </cell>
          <cell r="F21">
            <v>2.1</v>
          </cell>
          <cell r="G21" t="str">
            <v>MAXIM-AR</v>
          </cell>
        </row>
        <row r="22">
          <cell r="A22" t="str">
            <v>J3</v>
          </cell>
          <cell r="B22" t="str">
            <v>EXTERNA</v>
          </cell>
          <cell r="D22">
            <v>3.93</v>
          </cell>
          <cell r="E22">
            <v>0.6</v>
          </cell>
          <cell r="F22">
            <v>2.1</v>
          </cell>
          <cell r="G22" t="str">
            <v>MAXIM-AR</v>
          </cell>
        </row>
        <row r="23">
          <cell r="A23" t="str">
            <v>J4</v>
          </cell>
          <cell r="B23" t="str">
            <v>EXTERNA</v>
          </cell>
          <cell r="D23">
            <v>3.85</v>
          </cell>
          <cell r="E23">
            <v>0.6</v>
          </cell>
          <cell r="F23">
            <v>2.1</v>
          </cell>
          <cell r="G23" t="str">
            <v>MAXIM-AR</v>
          </cell>
        </row>
        <row r="24">
          <cell r="A24" t="str">
            <v>J5</v>
          </cell>
          <cell r="B24" t="str">
            <v>EXTERNA</v>
          </cell>
          <cell r="D24">
            <v>3.8</v>
          </cell>
          <cell r="E24">
            <v>0.6</v>
          </cell>
          <cell r="F24">
            <v>2.1</v>
          </cell>
          <cell r="G24" t="str">
            <v>MAXIM-AR</v>
          </cell>
        </row>
        <row r="25">
          <cell r="A25" t="str">
            <v>J6</v>
          </cell>
          <cell r="B25" t="str">
            <v>EXTERNA</v>
          </cell>
          <cell r="D25">
            <v>5.53</v>
          </cell>
          <cell r="E25">
            <v>0.6</v>
          </cell>
          <cell r="F25">
            <v>2.1</v>
          </cell>
          <cell r="G25" t="str">
            <v>MAXIM-AR</v>
          </cell>
        </row>
        <row r="26">
          <cell r="A26" t="str">
            <v>J7</v>
          </cell>
          <cell r="B26" t="str">
            <v>EXTERNA</v>
          </cell>
        </row>
        <row r="27">
          <cell r="A27" t="str">
            <v>J8</v>
          </cell>
          <cell r="B27" t="str">
            <v>EXTERNA</v>
          </cell>
          <cell r="D27">
            <v>1.4</v>
          </cell>
          <cell r="E27">
            <v>1.6</v>
          </cell>
          <cell r="F27">
            <v>1.1000000000000001</v>
          </cell>
          <cell r="G27" t="str">
            <v>BASC/ FIXA</v>
          </cell>
        </row>
        <row r="28">
          <cell r="A28" t="str">
            <v>J9</v>
          </cell>
          <cell r="B28" t="str">
            <v>EXTERNA</v>
          </cell>
          <cell r="D28">
            <v>1.59</v>
          </cell>
          <cell r="E28">
            <v>2.7</v>
          </cell>
          <cell r="G28" t="str">
            <v>FIXA</v>
          </cell>
        </row>
        <row r="30">
          <cell r="A30" t="str">
            <v>JE1</v>
          </cell>
          <cell r="B30" t="str">
            <v>COMBOGÓ EXISTENTE</v>
          </cell>
          <cell r="D30">
            <v>6.8</v>
          </cell>
          <cell r="E30">
            <v>2.4</v>
          </cell>
          <cell r="G30" t="str">
            <v>EXISTENTE</v>
          </cell>
        </row>
        <row r="32">
          <cell r="A32" t="str">
            <v>JE1</v>
          </cell>
          <cell r="B32" t="str">
            <v>JANELAS EXISTENTES</v>
          </cell>
          <cell r="D32">
            <v>1.2</v>
          </cell>
          <cell r="E32">
            <v>0.4</v>
          </cell>
          <cell r="F32">
            <v>1.65</v>
          </cell>
          <cell r="G32" t="str">
            <v>EXISTENTE</v>
          </cell>
        </row>
        <row r="33">
          <cell r="A33" t="str">
            <v>JE2</v>
          </cell>
          <cell r="B33" t="str">
            <v>JANELAS EXISTENTES</v>
          </cell>
          <cell r="D33">
            <v>3.35</v>
          </cell>
          <cell r="E33">
            <v>2</v>
          </cell>
          <cell r="F33">
            <v>0.3</v>
          </cell>
          <cell r="G33" t="str">
            <v>EXISTENTE</v>
          </cell>
        </row>
        <row r="34">
          <cell r="A34" t="str">
            <v>JE3</v>
          </cell>
          <cell r="B34" t="str">
            <v>JANELAS EXISTENTES</v>
          </cell>
          <cell r="D34">
            <v>3.4</v>
          </cell>
          <cell r="E34">
            <v>2</v>
          </cell>
          <cell r="F34">
            <v>0.3</v>
          </cell>
          <cell r="G34" t="str">
            <v>EXISTENTE</v>
          </cell>
        </row>
        <row r="35">
          <cell r="A35" t="str">
            <v>JE4</v>
          </cell>
          <cell r="B35" t="str">
            <v>JANELAS EXISTENTES</v>
          </cell>
          <cell r="D35">
            <v>4.1500000000000004</v>
          </cell>
          <cell r="E35">
            <v>2</v>
          </cell>
          <cell r="F35">
            <v>0.3</v>
          </cell>
          <cell r="G35" t="str">
            <v>EXISTENTE</v>
          </cell>
        </row>
        <row r="36">
          <cell r="A36" t="str">
            <v>JE5</v>
          </cell>
          <cell r="B36" t="str">
            <v>JANELAS EXISTENTES</v>
          </cell>
          <cell r="D36">
            <v>5.65</v>
          </cell>
          <cell r="E36">
            <v>2</v>
          </cell>
          <cell r="F36">
            <v>0.3</v>
          </cell>
          <cell r="G36" t="str">
            <v>EXISTENTE</v>
          </cell>
        </row>
        <row r="37">
          <cell r="A37" t="str">
            <v>JE6</v>
          </cell>
          <cell r="B37" t="str">
            <v>JANELAS EXISTENTES</v>
          </cell>
        </row>
        <row r="38">
          <cell r="A38" t="str">
            <v>JE7</v>
          </cell>
          <cell r="B38" t="str">
            <v>JANELAS EXISTENTES</v>
          </cell>
        </row>
        <row r="39">
          <cell r="A39" t="str">
            <v>JE8</v>
          </cell>
          <cell r="B39" t="str">
            <v>JANELAS EXISTENTES</v>
          </cell>
        </row>
        <row r="40">
          <cell r="A40" t="str">
            <v>JE9</v>
          </cell>
          <cell r="B40" t="str">
            <v>JANELAS EXISTENTES</v>
          </cell>
        </row>
        <row r="41">
          <cell r="A41" t="str">
            <v>JE10</v>
          </cell>
          <cell r="B41" t="str">
            <v>JANELAS EXISTENTES</v>
          </cell>
        </row>
        <row r="42">
          <cell r="A42" t="str">
            <v>JE11</v>
          </cell>
          <cell r="B42" t="str">
            <v>JANELAS EXISTENTES</v>
          </cell>
        </row>
        <row r="43">
          <cell r="A43" t="str">
            <v>JE12</v>
          </cell>
          <cell r="B43" t="str">
            <v>JANELAS EXISTENTES</v>
          </cell>
        </row>
        <row r="44">
          <cell r="A44" t="str">
            <v>JE13</v>
          </cell>
          <cell r="B44" t="str">
            <v>JANELAS EXISTENTES</v>
          </cell>
        </row>
        <row r="45">
          <cell r="A45" t="str">
            <v>JE14</v>
          </cell>
          <cell r="B45" t="str">
            <v>JANELAS EXISTENTES</v>
          </cell>
        </row>
        <row r="46">
          <cell r="A46" t="str">
            <v>JE15</v>
          </cell>
          <cell r="B46" t="str">
            <v>JANELAS EXISTENTES</v>
          </cell>
        </row>
        <row r="48">
          <cell r="A48" t="str">
            <v>V1</v>
          </cell>
          <cell r="B48" t="str">
            <v>ATENDIMENTO</v>
          </cell>
        </row>
        <row r="50">
          <cell r="A50" t="str">
            <v>P8</v>
          </cell>
          <cell r="B50" t="str">
            <v>PORTA DE BOX - VINCULADO DE DIVISÓRIAS</v>
          </cell>
        </row>
        <row r="51">
          <cell r="A51" t="str">
            <v>P8</v>
          </cell>
          <cell r="B51" t="str">
            <v>PORTA DE BOX – PAREDE</v>
          </cell>
        </row>
        <row r="54">
          <cell r="A54" t="str">
            <v>T O T A L</v>
          </cell>
        </row>
      </sheetData>
      <sheetData sheetId="11"/>
      <sheetData sheetId="12"/>
      <sheetData sheetId="13"/>
      <sheetData sheetId="14"/>
      <sheetData sheetId="15"/>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PLANILHA"/>
      <sheetName val="SERVIÇOS"/>
      <sheetName val="CPU"/>
      <sheetName val="INSUMOS"/>
      <sheetName val="CRONOGRAMA"/>
      <sheetName val="RESUMO"/>
      <sheetName val="2.6.1AF ESG INC"/>
      <sheetName val="2.6.2 PLUV"/>
      <sheetName val="2.7.1 ELE TEL"/>
      <sheetName val="3.6.1 HID"/>
      <sheetName val="3.7.1 ELE TEL"/>
      <sheetName val="4.3.1 HID IMPLA"/>
      <sheetName val="4.3.2 ELE IMPLA"/>
    </sheetNames>
    <sheetDataSet>
      <sheetData sheetId="0"/>
      <sheetData sheetId="1"/>
      <sheetData sheetId="2">
        <row r="2">
          <cell r="C2" t="str">
            <v>AR CONDICIONADO - bloco academico - Verba global conforme cotação em anexo.</v>
          </cell>
          <cell r="D2" t="str">
            <v>vb</v>
          </cell>
          <cell r="E2">
            <v>1</v>
          </cell>
          <cell r="F2">
            <v>3250000</v>
          </cell>
          <cell r="G2">
            <v>3250000</v>
          </cell>
          <cell r="H2">
            <v>9.9957146583257023E-2</v>
          </cell>
          <cell r="I2">
            <v>9.9957146583257023E-2</v>
          </cell>
          <cell r="K2">
            <v>1</v>
          </cell>
          <cell r="M2">
            <v>3433090.05</v>
          </cell>
          <cell r="N2">
            <v>-5.3330978020806552E-2</v>
          </cell>
        </row>
        <row r="3">
          <cell r="C3" t="str">
            <v>INSTALAÇÔES ELÈTRICA - bloco acadêmico  - Verba global conforme cotação em anexo.</v>
          </cell>
          <cell r="D3" t="str">
            <v>vb</v>
          </cell>
          <cell r="E3">
            <v>1</v>
          </cell>
          <cell r="F3">
            <v>3275280.1379999998</v>
          </cell>
          <cell r="G3">
            <v>3275280.1379999998</v>
          </cell>
          <cell r="H3">
            <v>0.10073466364778347</v>
          </cell>
          <cell r="I3">
            <v>0.20069181023104049</v>
          </cell>
          <cell r="K3">
            <v>2</v>
          </cell>
          <cell r="M3">
            <v>3359261.6797751314</v>
          </cell>
          <cell r="N3">
            <v>-2.4999999934733674E-2</v>
          </cell>
        </row>
        <row r="4">
          <cell r="C4" t="str">
            <v>Aço CA-50</v>
          </cell>
          <cell r="D4" t="str">
            <v>kg</v>
          </cell>
          <cell r="E4">
            <v>385855</v>
          </cell>
          <cell r="F4">
            <v>6.1489999999999991</v>
          </cell>
          <cell r="G4">
            <v>2372622.3949999996</v>
          </cell>
          <cell r="H4">
            <v>7.2972481391917934E-2</v>
          </cell>
          <cell r="I4">
            <v>0.27366429162295841</v>
          </cell>
          <cell r="K4">
            <v>3</v>
          </cell>
          <cell r="M4">
            <v>5.3275050000000004</v>
          </cell>
          <cell r="N4">
            <v>0.1541988229011515</v>
          </cell>
        </row>
        <row r="5">
          <cell r="C5" t="str">
            <v>CONCRETO USINADO FCk= 30,0 Mpa</v>
          </cell>
          <cell r="D5" t="str">
            <v>m³</v>
          </cell>
          <cell r="E5">
            <v>4839.8999999999996</v>
          </cell>
          <cell r="F5">
            <v>363.32400000000001</v>
          </cell>
          <cell r="G5">
            <v>1758451.8276</v>
          </cell>
          <cell r="H5">
            <v>5.4083023720310583E-2</v>
          </cell>
          <cell r="I5">
            <v>0.32774731534326901</v>
          </cell>
          <cell r="K5">
            <v>4</v>
          </cell>
          <cell r="M5">
            <v>350.58420000000001</v>
          </cell>
          <cell r="N5">
            <v>3.6338773966425153E-2</v>
          </cell>
        </row>
        <row r="6">
          <cell r="C6" t="str">
            <v>FORMAS de madeira e polipropileno</v>
          </cell>
          <cell r="D6" t="str">
            <v>m²</v>
          </cell>
          <cell r="E6">
            <v>26824.36</v>
          </cell>
          <cell r="F6">
            <v>48.047999999999988</v>
          </cell>
          <cell r="G6">
            <v>1288856.8492799997</v>
          </cell>
          <cell r="H6">
            <v>3.9640139387174075E-2</v>
          </cell>
          <cell r="I6">
            <v>0.3673874547304431</v>
          </cell>
          <cell r="K6">
            <v>5</v>
          </cell>
          <cell r="M6">
            <v>49.494239999999998</v>
          </cell>
          <cell r="N6">
            <v>-2.9220369885465614E-2</v>
          </cell>
        </row>
        <row r="7">
          <cell r="C7" t="str">
            <v>Piso granitina Tecnogran 40x40cm linea Regia ref 01-6313-11000 aplicado com cera acrilica</v>
          </cell>
          <cell r="D7" t="str">
            <v>m²</v>
          </cell>
          <cell r="E7">
            <v>6600.4687499999964</v>
          </cell>
          <cell r="F7">
            <v>121.19900000000001</v>
          </cell>
          <cell r="G7">
            <v>799970.21203124966</v>
          </cell>
          <cell r="H7">
            <v>2.46039199219221E-2</v>
          </cell>
          <cell r="I7">
            <v>0.39199137465236522</v>
          </cell>
          <cell r="K7">
            <v>6</v>
          </cell>
          <cell r="M7">
            <v>166.871205</v>
          </cell>
          <cell r="N7">
            <v>-0.27369734041292504</v>
          </cell>
        </row>
        <row r="8">
          <cell r="C8" t="str">
            <v>ESTRUTURA METÁLICA para coberturas e fechamentos verticais</v>
          </cell>
          <cell r="D8" t="str">
            <v>kg</v>
          </cell>
          <cell r="E8">
            <v>105837</v>
          </cell>
          <cell r="F8">
            <v>12.415000000000001</v>
          </cell>
          <cell r="G8">
            <v>1313966.355</v>
          </cell>
          <cell r="H8">
            <v>4.04124084776009E-2</v>
          </cell>
          <cell r="I8">
            <v>0.43240378312996613</v>
          </cell>
          <cell r="K8">
            <v>7</v>
          </cell>
          <cell r="M8">
            <v>8.5927499999999988</v>
          </cell>
          <cell r="N8">
            <v>0.44482267027435962</v>
          </cell>
        </row>
        <row r="9">
          <cell r="C9" t="str">
            <v>INSTALAÇÕES HIDRÁULICAS  - agua fria / esgoto / incendio - Verba global conforme cotação em anexo.</v>
          </cell>
          <cell r="D9" t="str">
            <v>vb</v>
          </cell>
          <cell r="E9">
            <v>1</v>
          </cell>
          <cell r="F9">
            <v>666337.38599999994</v>
          </cell>
          <cell r="G9">
            <v>666337.38599999994</v>
          </cell>
          <cell r="H9">
            <v>2.0493902697325019E-2</v>
          </cell>
          <cell r="I9">
            <v>0.45289768582729117</v>
          </cell>
          <cell r="K9">
            <v>8</v>
          </cell>
          <cell r="M9">
            <v>683422.95598346635</v>
          </cell>
          <cell r="N9">
            <v>-2.4999994269843895E-2</v>
          </cell>
        </row>
        <row r="10">
          <cell r="C10" t="str">
            <v>Forro mineral Thermacoustic</v>
          </cell>
          <cell r="D10" t="str">
            <v>m²</v>
          </cell>
          <cell r="E10">
            <v>4141.7449999999999</v>
          </cell>
          <cell r="F10">
            <v>149.5</v>
          </cell>
          <cell r="G10">
            <v>619190.87749999994</v>
          </cell>
          <cell r="H10">
            <v>1.9043862555471705E-2</v>
          </cell>
          <cell r="I10">
            <v>0.47194154838276287</v>
          </cell>
          <cell r="K10">
            <v>9</v>
          </cell>
          <cell r="M10">
            <v>160.85628</v>
          </cell>
          <cell r="N10">
            <v>-7.0598922218019666E-2</v>
          </cell>
        </row>
        <row r="11">
          <cell r="C11" t="str">
            <v>INSTALAÇÔES ELÈTRICA - bloco administrativo  - Verba global conforme cotação em anexo.</v>
          </cell>
          <cell r="D11" t="str">
            <v>vb</v>
          </cell>
          <cell r="E11">
            <v>1</v>
          </cell>
          <cell r="F11">
            <v>600842.95700000005</v>
          </cell>
          <cell r="G11">
            <v>600842.95700000005</v>
          </cell>
          <cell r="H11">
            <v>1.8479553085035877E-2</v>
          </cell>
          <cell r="I11">
            <v>0.49042110146779871</v>
          </cell>
          <cell r="K11">
            <v>10</v>
          </cell>
          <cell r="M11">
            <v>616249.19015376817</v>
          </cell>
          <cell r="N11">
            <v>-2.5000005517125112E-2</v>
          </cell>
        </row>
        <row r="12">
          <cell r="C12" t="str">
            <v>AR CONDICIONADO - bloco administrativo - Verba global conforme cotação em anexo.</v>
          </cell>
          <cell r="D12" t="str">
            <v>vb</v>
          </cell>
          <cell r="E12">
            <v>1</v>
          </cell>
          <cell r="F12">
            <v>585000</v>
          </cell>
          <cell r="G12">
            <v>585000</v>
          </cell>
          <cell r="H12">
            <v>1.7992286384986265E-2</v>
          </cell>
          <cell r="I12">
            <v>0.508413387852785</v>
          </cell>
          <cell r="K12">
            <v>11</v>
          </cell>
          <cell r="M12">
            <v>572850</v>
          </cell>
          <cell r="N12">
            <v>2.1209740769835062E-2</v>
          </cell>
        </row>
        <row r="13">
          <cell r="C13" t="str">
            <v>COBERTURA DE VIDRO laminado 10 mm</v>
          </cell>
          <cell r="D13" t="str">
            <v>m</v>
          </cell>
          <cell r="E13">
            <v>1541.3747499999999</v>
          </cell>
          <cell r="F13">
            <v>331.5</v>
          </cell>
          <cell r="G13">
            <v>510965.72962499998</v>
          </cell>
          <cell r="H13">
            <v>1.5715285026199077E-2</v>
          </cell>
          <cell r="I13">
            <v>0.52412867287898413</v>
          </cell>
          <cell r="K13">
            <v>12</v>
          </cell>
          <cell r="M13">
            <v>355.73984999999999</v>
          </cell>
          <cell r="N13">
            <v>-6.8139259630316862E-2</v>
          </cell>
        </row>
        <row r="14">
          <cell r="C14" t="str">
            <v>Granito verde labrado flameado</v>
          </cell>
          <cell r="D14" t="str">
            <v>m²</v>
          </cell>
          <cell r="E14">
            <v>2530.0500000000002</v>
          </cell>
          <cell r="F14">
            <v>164.55400000000003</v>
          </cell>
          <cell r="G14">
            <v>416329.8477000001</v>
          </cell>
          <cell r="H14">
            <v>1.280465957339507E-2</v>
          </cell>
          <cell r="I14">
            <v>0.53693333245237918</v>
          </cell>
          <cell r="K14">
            <v>13</v>
          </cell>
          <cell r="M14">
            <v>206.226</v>
          </cell>
          <cell r="N14">
            <v>-0.20206957415650773</v>
          </cell>
        </row>
        <row r="15">
          <cell r="C15" t="str">
            <v>Esquadria da cobertura de vidro</v>
          </cell>
          <cell r="D15" t="str">
            <v>m²</v>
          </cell>
          <cell r="E15">
            <v>1480.3</v>
          </cell>
          <cell r="F15">
            <v>351</v>
          </cell>
          <cell r="G15">
            <v>519585.3</v>
          </cell>
          <cell r="H15">
            <v>1.59803889214171E-2</v>
          </cell>
          <cell r="I15">
            <v>0.55291372137379624</v>
          </cell>
          <cell r="K15">
            <v>14</v>
          </cell>
          <cell r="M15">
            <v>343.71</v>
          </cell>
          <cell r="N15">
            <v>2.1209740769835062E-2</v>
          </cell>
        </row>
        <row r="16">
          <cell r="C16" t="str">
            <v>Rede de Água Fria/Esgoto/Águas pluviais Externas (vb global conforme cotação anexa)</v>
          </cell>
          <cell r="D16" t="str">
            <v>vb</v>
          </cell>
          <cell r="E16">
            <v>1</v>
          </cell>
          <cell r="F16">
            <v>474193.08299999998</v>
          </cell>
          <cell r="G16">
            <v>474193.08299999998</v>
          </cell>
          <cell r="H16">
            <v>1.4584303848060788E-2</v>
          </cell>
          <cell r="I16">
            <v>0.56749802522185699</v>
          </cell>
          <cell r="K16">
            <v>15</v>
          </cell>
          <cell r="M16">
            <v>486351.87508679996</v>
          </cell>
          <cell r="N16">
            <v>-2.4999990150402884E-2</v>
          </cell>
        </row>
        <row r="17">
          <cell r="C17" t="str">
            <v>Pavimento de concreto intertravado e=8 cm</v>
          </cell>
          <cell r="D17" t="str">
            <v>m²</v>
          </cell>
          <cell r="E17">
            <v>8660</v>
          </cell>
          <cell r="F17">
            <v>51.194000000000003</v>
          </cell>
          <cell r="G17">
            <v>443340.04000000004</v>
          </cell>
          <cell r="H17">
            <v>1.3635386266002164E-2</v>
          </cell>
          <cell r="I17">
            <v>0.58113341148785913</v>
          </cell>
          <cell r="K17">
            <v>16</v>
          </cell>
          <cell r="M17">
            <v>52.702199999999998</v>
          </cell>
          <cell r="N17">
            <v>-2.8617401171108559E-2</v>
          </cell>
        </row>
        <row r="18">
          <cell r="C18" t="str">
            <v>Brise metalico</v>
          </cell>
          <cell r="D18" t="str">
            <v>m²</v>
          </cell>
          <cell r="E18">
            <v>1329.92</v>
          </cell>
          <cell r="F18">
            <v>286</v>
          </cell>
          <cell r="G18">
            <v>380357.12</v>
          </cell>
          <cell r="H18">
            <v>1.1698280737792456E-2</v>
          </cell>
          <cell r="I18">
            <v>0.59283169222565157</v>
          </cell>
          <cell r="K18">
            <v>17</v>
          </cell>
          <cell r="M18">
            <v>301.59406799999999</v>
          </cell>
          <cell r="N18">
            <v>-5.1705486462021555E-2</v>
          </cell>
        </row>
        <row r="19">
          <cell r="C19" t="str">
            <v>Pintura em paredes internas com duas demãos de tinta latex acrílica com emassamento</v>
          </cell>
          <cell r="D19" t="str">
            <v>m²</v>
          </cell>
          <cell r="E19">
            <v>24650.436750000008</v>
          </cell>
          <cell r="F19">
            <v>15.339999999999998</v>
          </cell>
          <cell r="G19">
            <v>378137.69974500005</v>
          </cell>
          <cell r="H19">
            <v>1.1630020148328184E-2</v>
          </cell>
          <cell r="I19">
            <v>0.60446171237397972</v>
          </cell>
          <cell r="K19">
            <v>18</v>
          </cell>
          <cell r="M19">
            <v>16.028342999999996</v>
          </cell>
          <cell r="N19">
            <v>-4.2945362474461568E-2</v>
          </cell>
        </row>
        <row r="20">
          <cell r="C20" t="str">
            <v>Rodapé para granitina tipo Tecnogran</v>
          </cell>
          <cell r="D20" t="str">
            <v>m</v>
          </cell>
          <cell r="E20">
            <v>3700.4750000000026</v>
          </cell>
          <cell r="F20">
            <v>86.45</v>
          </cell>
          <cell r="G20">
            <v>319906.06375000026</v>
          </cell>
          <cell r="H20">
            <v>9.8390453252712434E-3</v>
          </cell>
          <cell r="I20">
            <v>0.61430075769925097</v>
          </cell>
          <cell r="K20">
            <v>19</v>
          </cell>
          <cell r="M20">
            <v>103.61710799999999</v>
          </cell>
          <cell r="N20">
            <v>-0.16567831636451369</v>
          </cell>
        </row>
        <row r="21">
          <cell r="C21" t="str">
            <v>Emboço em argamassa de cal em paredes internas</v>
          </cell>
          <cell r="D21" t="str">
            <v>m²</v>
          </cell>
          <cell r="E21">
            <v>20568.777650000004</v>
          </cell>
          <cell r="F21">
            <v>20.241</v>
          </cell>
          <cell r="G21">
            <v>416332.62841365009</v>
          </cell>
          <cell r="H21">
            <v>1.2804745097149508E-2</v>
          </cell>
          <cell r="I21">
            <v>0.62710550279640043</v>
          </cell>
          <cell r="K21">
            <v>20</v>
          </cell>
          <cell r="M21">
            <v>17.769807</v>
          </cell>
          <cell r="N21">
            <v>0.13906695778969347</v>
          </cell>
        </row>
        <row r="22">
          <cell r="C22" t="str">
            <v>Esquadrias em aluminio Fixo-correr-basculante</v>
          </cell>
          <cell r="D22" t="str">
            <v>m²</v>
          </cell>
          <cell r="E22">
            <v>764.39199999999994</v>
          </cell>
          <cell r="F22">
            <v>563.42000000000007</v>
          </cell>
          <cell r="G22">
            <v>430673.74064000003</v>
          </cell>
          <cell r="H22">
            <v>1.3245820991603723E-2</v>
          </cell>
          <cell r="I22">
            <v>0.64035132378800419</v>
          </cell>
          <cell r="K22">
            <v>21</v>
          </cell>
          <cell r="M22">
            <v>465.92181899999997</v>
          </cell>
          <cell r="N22">
            <v>0.20925867178587776</v>
          </cell>
        </row>
        <row r="23">
          <cell r="C23" t="str">
            <v xml:space="preserve">FORMAS de madeira </v>
          </cell>
          <cell r="D23" t="str">
            <v>m²</v>
          </cell>
          <cell r="E23">
            <v>7073.4</v>
          </cell>
          <cell r="F23">
            <v>38.037999999999997</v>
          </cell>
          <cell r="G23">
            <v>269057.98919999995</v>
          </cell>
          <cell r="H23">
            <v>8.2751596510340867E-3</v>
          </cell>
          <cell r="I23">
            <v>0.64862648343903828</v>
          </cell>
          <cell r="K23">
            <v>22</v>
          </cell>
          <cell r="M23">
            <v>49.494239999999998</v>
          </cell>
          <cell r="N23">
            <v>-0.23146612615932682</v>
          </cell>
        </row>
        <row r="24">
          <cell r="C24" t="str">
            <v>Rede Elétrica Externa (vb global conforme cotação anexa)</v>
          </cell>
          <cell r="D24" t="str">
            <v>vb</v>
          </cell>
          <cell r="E24">
            <v>1</v>
          </cell>
          <cell r="F24">
            <v>333433.54200000002</v>
          </cell>
          <cell r="G24">
            <v>333433.54200000002</v>
          </cell>
          <cell r="H24">
            <v>1.0255097056451874E-2</v>
          </cell>
          <cell r="I24">
            <v>0.65888158049549017</v>
          </cell>
          <cell r="K24">
            <v>23</v>
          </cell>
          <cell r="M24">
            <v>341983.12264004577</v>
          </cell>
          <cell r="N24">
            <v>-2.5000007526817636E-2</v>
          </cell>
        </row>
        <row r="25">
          <cell r="C25" t="str">
            <v>Elevador para 08 passageiros para 3 paradas</v>
          </cell>
          <cell r="D25" t="str">
            <v>unid</v>
          </cell>
          <cell r="E25">
            <v>3</v>
          </cell>
          <cell r="F25">
            <v>114400</v>
          </cell>
          <cell r="G25">
            <v>343200</v>
          </cell>
          <cell r="H25">
            <v>1.0555474679191941E-2</v>
          </cell>
          <cell r="I25">
            <v>0.66943705517468211</v>
          </cell>
          <cell r="K25">
            <v>24</v>
          </cell>
          <cell r="M25">
            <v>108268.65</v>
          </cell>
          <cell r="N25">
            <v>5.6630889920581851E-2</v>
          </cell>
        </row>
        <row r="26">
          <cell r="C26" t="str">
            <v>Piso granito Kinawa</v>
          </cell>
          <cell r="D26" t="str">
            <v>m²</v>
          </cell>
          <cell r="E26">
            <v>1287.7637</v>
          </cell>
          <cell r="F26">
            <v>262.28800000000001</v>
          </cell>
          <cell r="G26">
            <v>337764.96534559998</v>
          </cell>
          <cell r="H26">
            <v>1.0388314508227343E-2</v>
          </cell>
          <cell r="I26">
            <v>0.67982536968290941</v>
          </cell>
          <cell r="K26">
            <v>25</v>
          </cell>
          <cell r="M26">
            <v>252.05399999999997</v>
          </cell>
          <cell r="N26">
            <v>4.0602410594555272E-2</v>
          </cell>
        </row>
        <row r="27">
          <cell r="C27" t="str">
            <v>TRANSPORTE DE MATERIAL de 1ª / 2ª Categoria, distância até 1 km</v>
          </cell>
          <cell r="D27" t="str">
            <v>m³</v>
          </cell>
          <cell r="E27">
            <v>61841</v>
          </cell>
          <cell r="F27">
            <v>4.758</v>
          </cell>
          <cell r="G27">
            <v>294239.478</v>
          </cell>
          <cell r="H27">
            <v>9.0496426563160086E-3</v>
          </cell>
          <cell r="I27">
            <v>0.68887501233922543</v>
          </cell>
          <cell r="K27">
            <v>26</v>
          </cell>
          <cell r="M27">
            <v>5.247306</v>
          </cell>
          <cell r="N27">
            <v>-9.324899291179134E-2</v>
          </cell>
        </row>
        <row r="28">
          <cell r="C28" t="str">
            <v>Esquadrias em aluminio Fixo-basculante</v>
          </cell>
          <cell r="D28" t="str">
            <v>m²</v>
          </cell>
          <cell r="E28">
            <v>700.13124999999991</v>
          </cell>
          <cell r="F28">
            <v>563.42000000000007</v>
          </cell>
          <cell r="G28">
            <v>394467.948875</v>
          </cell>
          <cell r="H28">
            <v>1.2132274027106189E-2</v>
          </cell>
          <cell r="I28">
            <v>0.70100728636633158</v>
          </cell>
          <cell r="K28">
            <v>27</v>
          </cell>
          <cell r="M28">
            <v>442.72139399999998</v>
          </cell>
          <cell r="N28">
            <v>0.2726288081754642</v>
          </cell>
        </row>
        <row r="29">
          <cell r="C29" t="str">
            <v>DIVISÓRIA SANITÁRIA em granito e=2cm e h=2,10m</v>
          </cell>
          <cell r="D29" t="str">
            <v>m²</v>
          </cell>
          <cell r="E29">
            <v>599.86500000000001</v>
          </cell>
          <cell r="F29">
            <v>433.18599999999998</v>
          </cell>
          <cell r="G29">
            <v>259853.11989</v>
          </cell>
          <cell r="H29">
            <v>7.9920542753727352E-3</v>
          </cell>
          <cell r="I29">
            <v>0.70899934064170433</v>
          </cell>
          <cell r="K29">
            <v>28</v>
          </cell>
          <cell r="M29">
            <v>510.386436</v>
          </cell>
          <cell r="N29">
            <v>-0.15125879246524498</v>
          </cell>
        </row>
        <row r="30">
          <cell r="C30" t="str">
            <v>Estaca Ø 50cm x130 t - escavada tipo hélice contínua</v>
          </cell>
          <cell r="D30" t="str">
            <v>m</v>
          </cell>
          <cell r="E30">
            <v>3172</v>
          </cell>
          <cell r="F30">
            <v>127.43899999999999</v>
          </cell>
          <cell r="G30">
            <v>404236.50799999997</v>
          </cell>
          <cell r="H30">
            <v>1.2432716272141523E-2</v>
          </cell>
          <cell r="I30">
            <v>0.72143205691384582</v>
          </cell>
          <cell r="K30">
            <v>29</v>
          </cell>
          <cell r="M30">
            <v>87.703334999999996</v>
          </cell>
          <cell r="N30">
            <v>0.45306903095532225</v>
          </cell>
        </row>
        <row r="31">
          <cell r="C31" t="str">
            <v>ESCAVAÇÃO e carga de material de 1ª / 2ª Categoria</v>
          </cell>
          <cell r="D31" t="str">
            <v>m³</v>
          </cell>
          <cell r="E31">
            <v>61841</v>
          </cell>
          <cell r="F31">
            <v>7.15</v>
          </cell>
          <cell r="G31">
            <v>442163.15</v>
          </cell>
          <cell r="H31">
            <v>1.3599189784081435E-2</v>
          </cell>
          <cell r="I31">
            <v>0.7350312466979273</v>
          </cell>
          <cell r="K31">
            <v>30</v>
          </cell>
          <cell r="M31">
            <v>4.4796870000000002</v>
          </cell>
          <cell r="N31">
            <v>0.59609365565049521</v>
          </cell>
        </row>
        <row r="32">
          <cell r="C32" t="str">
            <v>DRY-WALL, espessura 10cm</v>
          </cell>
          <cell r="D32" t="str">
            <v>m²</v>
          </cell>
          <cell r="E32">
            <v>3141.3590500000018</v>
          </cell>
          <cell r="F32">
            <v>91.65</v>
          </cell>
          <cell r="G32">
            <v>287905.55693250021</v>
          </cell>
          <cell r="H32">
            <v>8.8548362942880536E-3</v>
          </cell>
          <cell r="I32">
            <v>0.74388608299221537</v>
          </cell>
          <cell r="K32">
            <v>31</v>
          </cell>
          <cell r="M32">
            <v>88.161614999999998</v>
          </cell>
          <cell r="N32">
            <v>3.9568070525931365E-2</v>
          </cell>
        </row>
        <row r="33">
          <cell r="C33" t="str">
            <v>Pastilha Cerâmica 5x5cm  na cor branca</v>
          </cell>
          <cell r="D33" t="str">
            <v>m²</v>
          </cell>
          <cell r="E33">
            <v>3723.9330000000009</v>
          </cell>
          <cell r="F33">
            <v>90.206999999999994</v>
          </cell>
          <cell r="G33">
            <v>335924.82413100003</v>
          </cell>
          <cell r="H33">
            <v>1.0331719042036063E-2</v>
          </cell>
          <cell r="I33">
            <v>0.75421780203425148</v>
          </cell>
          <cell r="K33">
            <v>32</v>
          </cell>
          <cell r="M33">
            <v>73.324799999999996</v>
          </cell>
          <cell r="N33">
            <v>0.2302386095836606</v>
          </cell>
        </row>
        <row r="34">
          <cell r="C34" t="str">
            <v>Alvenaria com BLOCO CERÂMICO, espessura 15 cm</v>
          </cell>
          <cell r="D34" t="str">
            <v>m²</v>
          </cell>
          <cell r="E34">
            <v>7141.4543250000015</v>
          </cell>
          <cell r="F34">
            <v>35.073999999999998</v>
          </cell>
          <cell r="G34">
            <v>250479.36899505003</v>
          </cell>
          <cell r="H34">
            <v>7.7037547700676738E-3</v>
          </cell>
          <cell r="I34">
            <v>0.76192155680431917</v>
          </cell>
          <cell r="K34">
            <v>33</v>
          </cell>
          <cell r="M34">
            <v>37.808099999999996</v>
          </cell>
          <cell r="N34">
            <v>-7.2315191718176797E-2</v>
          </cell>
        </row>
        <row r="35">
          <cell r="C35" t="str">
            <v>Estaca Ø 40cm x 80 t - escavada tipo hélice contínua</v>
          </cell>
          <cell r="D35" t="str">
            <v>m</v>
          </cell>
          <cell r="E35">
            <v>3119</v>
          </cell>
          <cell r="F35">
            <v>102.75199999999998</v>
          </cell>
          <cell r="G35">
            <v>320483.48799999995</v>
          </cell>
          <cell r="H35">
            <v>9.8568046115475351E-3</v>
          </cell>
          <cell r="I35">
            <v>0.77177836141586675</v>
          </cell>
          <cell r="K35">
            <v>34</v>
          </cell>
          <cell r="M35">
            <v>71.755190999999996</v>
          </cell>
          <cell r="N35">
            <v>0.43198002218403952</v>
          </cell>
        </row>
        <row r="36">
          <cell r="C36" t="str">
            <v>Vidro temperado incolor 10mm</v>
          </cell>
          <cell r="D36" t="str">
            <v>m²</v>
          </cell>
          <cell r="E36">
            <v>568.31689999999992</v>
          </cell>
          <cell r="F36">
            <v>271.12799999999999</v>
          </cell>
          <cell r="G36">
            <v>154086.62446319996</v>
          </cell>
          <cell r="H36">
            <v>4.7390951716884174E-3</v>
          </cell>
          <cell r="I36">
            <v>0.77651745658755522</v>
          </cell>
          <cell r="K36">
            <v>35</v>
          </cell>
          <cell r="M36">
            <v>371.20679999999999</v>
          </cell>
          <cell r="N36">
            <v>-0.26960389734239787</v>
          </cell>
        </row>
        <row r="37">
          <cell r="C37" t="str">
            <v>Vidro cristal incolor 6mm</v>
          </cell>
          <cell r="D37" t="str">
            <v>m²</v>
          </cell>
          <cell r="E37">
            <v>2067.0915999999997</v>
          </cell>
          <cell r="F37">
            <v>97.460999999999999</v>
          </cell>
          <cell r="G37">
            <v>201460.81442759998</v>
          </cell>
          <cell r="H37">
            <v>6.1961378949298316E-3</v>
          </cell>
          <cell r="I37">
            <v>0.78271359448248501</v>
          </cell>
          <cell r="K37">
            <v>36</v>
          </cell>
          <cell r="M37">
            <v>100.535175</v>
          </cell>
          <cell r="N37">
            <v>-3.0578103633877363E-2</v>
          </cell>
        </row>
        <row r="38">
          <cell r="C38" t="str">
            <v>Base de brita graduada simples</v>
          </cell>
          <cell r="D38" t="str">
            <v>m³</v>
          </cell>
          <cell r="E38">
            <v>1397.36</v>
          </cell>
          <cell r="F38">
            <v>94.432000000000002</v>
          </cell>
          <cell r="G38">
            <v>131955.49951999998</v>
          </cell>
          <cell r="H38">
            <v>4.0584292947653967E-3</v>
          </cell>
          <cell r="I38">
            <v>0.78677202377725042</v>
          </cell>
          <cell r="K38">
            <v>37</v>
          </cell>
          <cell r="M38">
            <v>143.77389299999999</v>
          </cell>
          <cell r="N38">
            <v>-0.34319090879732939</v>
          </cell>
        </row>
        <row r="39">
          <cell r="C39" t="str">
            <v>COMPACTAÇÃO de aterro a 100% PN</v>
          </cell>
          <cell r="D39" t="str">
            <v>m³</v>
          </cell>
          <cell r="E39">
            <v>35270</v>
          </cell>
          <cell r="F39">
            <v>5.3950000000000005</v>
          </cell>
          <cell r="G39">
            <v>190281.65000000002</v>
          </cell>
          <cell r="H39">
            <v>5.8523110095858493E-3</v>
          </cell>
          <cell r="I39">
            <v>0.79262433478683625</v>
          </cell>
          <cell r="K39">
            <v>38</v>
          </cell>
          <cell r="M39">
            <v>4.8692250000000001</v>
          </cell>
          <cell r="N39">
            <v>0.1079791958679257</v>
          </cell>
        </row>
        <row r="40">
          <cell r="C40" t="str">
            <v>CONSTRUÇÕES E INSTALAÇÕES PROVISÓRIAS de água/esgoto/energia.</v>
          </cell>
          <cell r="D40" t="str">
            <v>m²</v>
          </cell>
          <cell r="E40">
            <v>382</v>
          </cell>
          <cell r="F40">
            <v>322.39999999999998</v>
          </cell>
          <cell r="G40">
            <v>123156.79999999999</v>
          </cell>
          <cell r="H40">
            <v>3.7878160954845745E-3</v>
          </cell>
          <cell r="I40">
            <v>0.79641215088232087</v>
          </cell>
          <cell r="K40">
            <v>39</v>
          </cell>
          <cell r="M40">
            <v>448.43843699999996</v>
          </cell>
          <cell r="N40">
            <v>-0.28106073565678757</v>
          </cell>
        </row>
        <row r="41">
          <cell r="C41" t="str">
            <v>Montacarga para 04 paradas</v>
          </cell>
          <cell r="D41" t="str">
            <v>unid</v>
          </cell>
          <cell r="E41">
            <v>1</v>
          </cell>
          <cell r="F41">
            <v>149500</v>
          </cell>
          <cell r="G41">
            <v>149500</v>
          </cell>
          <cell r="H41">
            <v>4.5980287428298234E-3</v>
          </cell>
          <cell r="I41">
            <v>0.80101017962515064</v>
          </cell>
          <cell r="K41">
            <v>40</v>
          </cell>
          <cell r="M41">
            <v>154669.5</v>
          </cell>
          <cell r="N41">
            <v>-3.3422879106740466E-2</v>
          </cell>
        </row>
        <row r="42">
          <cell r="C42" t="str">
            <v>Piso cerâmico cargo plus white 41x41cm Eliane</v>
          </cell>
          <cell r="D42" t="str">
            <v>m²</v>
          </cell>
          <cell r="E42">
            <v>4347.2733999999991</v>
          </cell>
          <cell r="F42">
            <v>39.65</v>
          </cell>
          <cell r="G42">
            <v>172369.39030999996</v>
          </cell>
          <cell r="H42">
            <v>5.3014007426717873E-3</v>
          </cell>
          <cell r="I42">
            <v>0.80631158036782247</v>
          </cell>
          <cell r="K42">
            <v>41</v>
          </cell>
          <cell r="M42">
            <v>35.195903999999999</v>
          </cell>
          <cell r="N42">
            <v>0.12655154417968628</v>
          </cell>
        </row>
        <row r="43">
          <cell r="C43" t="str">
            <v>Pintura tetos com duas demãos de tinta latex com emassamento</v>
          </cell>
          <cell r="D43" t="str">
            <v>m²</v>
          </cell>
          <cell r="E43">
            <v>10216.660300000007</v>
          </cell>
          <cell r="F43">
            <v>14.741999999999997</v>
          </cell>
          <cell r="G43">
            <v>150614.00614260006</v>
          </cell>
          <cell r="H43">
            <v>4.632291165996138E-3</v>
          </cell>
          <cell r="I43">
            <v>0.81094387153381864</v>
          </cell>
          <cell r="K43">
            <v>42</v>
          </cell>
          <cell r="M43">
            <v>14.481648</v>
          </cell>
          <cell r="N43">
            <v>1.7978064374993608E-2</v>
          </cell>
        </row>
        <row r="44">
          <cell r="C44" t="str">
            <v>Esquadrias em aluminio Strutural Glasing</v>
          </cell>
          <cell r="D44" t="str">
            <v>m²</v>
          </cell>
          <cell r="E44">
            <v>264.15550000000002</v>
          </cell>
          <cell r="F44">
            <v>537.12099999999998</v>
          </cell>
          <cell r="G44">
            <v>141883.4663155</v>
          </cell>
          <cell r="H44">
            <v>4.3637742893043209E-3</v>
          </cell>
          <cell r="I44">
            <v>0.81530764582312298</v>
          </cell>
          <cell r="K44">
            <v>43</v>
          </cell>
          <cell r="M44">
            <v>558.72351900000001</v>
          </cell>
          <cell r="N44">
            <v>-3.8664058815107816E-2</v>
          </cell>
        </row>
        <row r="45">
          <cell r="C45" t="str">
            <v>Alvenaria com BLOCO CERÂMICO, espessura 20 cm</v>
          </cell>
          <cell r="D45" t="str">
            <v>m²</v>
          </cell>
          <cell r="E45">
            <v>3464.1194500000011</v>
          </cell>
          <cell r="F45">
            <v>40.000999999999991</v>
          </cell>
          <cell r="G45">
            <v>138568.24211945001</v>
          </cell>
          <cell r="H45">
            <v>4.2618111044055735E-3</v>
          </cell>
          <cell r="I45">
            <v>0.81956945692752858</v>
          </cell>
          <cell r="K45">
            <v>44</v>
          </cell>
          <cell r="M45">
            <v>42.390899999999995</v>
          </cell>
          <cell r="N45">
            <v>-5.6377665961326762E-2</v>
          </cell>
        </row>
        <row r="46">
          <cell r="C46" t="str">
            <v>Forro de gesso acartonado</v>
          </cell>
          <cell r="D46" t="str">
            <v>m²</v>
          </cell>
          <cell r="E46">
            <v>3653.3724999999995</v>
          </cell>
          <cell r="F46">
            <v>45.408999999999999</v>
          </cell>
          <cell r="G46">
            <v>165895.99185249998</v>
          </cell>
          <cell r="H46">
            <v>5.1023046077462008E-3</v>
          </cell>
          <cell r="I46">
            <v>0.82467176153527477</v>
          </cell>
          <cell r="K46">
            <v>45</v>
          </cell>
          <cell r="M46">
            <v>40.099499999999999</v>
          </cell>
          <cell r="N46">
            <v>0.13240813476477253</v>
          </cell>
        </row>
        <row r="47">
          <cell r="C47" t="str">
            <v>Lastro de concreto usinado 18 MPa (e=8cm)</v>
          </cell>
          <cell r="D47" t="str">
            <v>m³</v>
          </cell>
          <cell r="E47">
            <v>446.24650000000008</v>
          </cell>
          <cell r="F47">
            <v>400.65999999999997</v>
          </cell>
          <cell r="G47">
            <v>178793.12269000002</v>
          </cell>
          <cell r="H47">
            <v>5.4989693454777196E-3</v>
          </cell>
          <cell r="I47">
            <v>0.83017073088075244</v>
          </cell>
          <cell r="K47">
            <v>46</v>
          </cell>
          <cell r="M47">
            <v>318.84830999999997</v>
          </cell>
          <cell r="N47">
            <v>0.25658498864240498</v>
          </cell>
        </row>
        <row r="48">
          <cell r="C48" t="str">
            <v>Alvenaria com BLOCO CERÂMICO, espessura 25 cm</v>
          </cell>
          <cell r="D48" t="str">
            <v>m²</v>
          </cell>
          <cell r="E48">
            <v>2967.4205000000002</v>
          </cell>
          <cell r="F48">
            <v>42.028999999999996</v>
          </cell>
          <cell r="G48">
            <v>124717.7161945</v>
          </cell>
          <cell r="H48">
            <v>3.8358237043639031E-3</v>
          </cell>
          <cell r="I48">
            <v>0.8340065545851163</v>
          </cell>
          <cell r="K48">
            <v>47</v>
          </cell>
          <cell r="M48">
            <v>46.973700000000001</v>
          </cell>
          <cell r="N48">
            <v>-0.10526528674556201</v>
          </cell>
        </row>
        <row r="49">
          <cell r="C49" t="str">
            <v>Sub-base estabilizada granulometricamente</v>
          </cell>
          <cell r="D49" t="str">
            <v>m³</v>
          </cell>
          <cell r="E49">
            <v>1863.14</v>
          </cell>
          <cell r="F49">
            <v>58.682000000000002</v>
          </cell>
          <cell r="G49">
            <v>109332.78148000001</v>
          </cell>
          <cell r="H49">
            <v>3.3626439583850981E-3</v>
          </cell>
          <cell r="I49">
            <v>0.83736919854350145</v>
          </cell>
          <cell r="K49">
            <v>48</v>
          </cell>
          <cell r="M49">
            <v>74.470500000000001</v>
          </cell>
          <cell r="N49">
            <v>-0.21201012481452386</v>
          </cell>
        </row>
        <row r="50">
          <cell r="C50" t="str">
            <v>Acabamento e nivelamento de piso</v>
          </cell>
          <cell r="D50" t="str">
            <v>m²</v>
          </cell>
          <cell r="E50">
            <v>14031.09</v>
          </cell>
          <cell r="F50">
            <v>8.32</v>
          </cell>
          <cell r="G50">
            <v>116738.6688</v>
          </cell>
          <cell r="H50">
            <v>3.5904197628233519E-3</v>
          </cell>
          <cell r="I50">
            <v>0.84095961830632482</v>
          </cell>
          <cell r="K50">
            <v>49</v>
          </cell>
          <cell r="M50">
            <v>9.7155360000000002</v>
          </cell>
          <cell r="N50">
            <v>-0.1436396303816897</v>
          </cell>
        </row>
        <row r="51">
          <cell r="C51" t="str">
            <v>INSTALAÇÕES HIDRÁULICAS  - aguas pluviais - Verba global conforme cotação em anexo.</v>
          </cell>
          <cell r="D51" t="str">
            <v>vb</v>
          </cell>
          <cell r="E51">
            <v>1</v>
          </cell>
          <cell r="F51">
            <v>127782.16099999999</v>
          </cell>
          <cell r="G51">
            <v>127782.16099999999</v>
          </cell>
          <cell r="H51">
            <v>3.9300739070161073E-3</v>
          </cell>
          <cell r="I51">
            <v>0.84488969221334087</v>
          </cell>
          <cell r="K51">
            <v>50</v>
          </cell>
          <cell r="M51">
            <v>131058.62658719999</v>
          </cell>
          <cell r="N51">
            <v>-2.4999999408814144E-2</v>
          </cell>
        </row>
        <row r="52">
          <cell r="C52" t="str">
            <v>Paver 6cm - pedestres</v>
          </cell>
          <cell r="D52" t="str">
            <v>m²</v>
          </cell>
          <cell r="E52">
            <v>3242.87</v>
          </cell>
          <cell r="F52">
            <v>72.734999999999999</v>
          </cell>
          <cell r="G52">
            <v>235870.14945</v>
          </cell>
          <cell r="H52">
            <v>7.2544329548271972E-3</v>
          </cell>
          <cell r="I52">
            <v>0.85214412516816807</v>
          </cell>
          <cell r="K52">
            <v>51</v>
          </cell>
          <cell r="M52">
            <v>40.099499999999999</v>
          </cell>
          <cell r="N52">
            <v>0.81386301574832598</v>
          </cell>
        </row>
        <row r="53">
          <cell r="C53" t="str">
            <v>Estaca Ø 60cm x 160 t - escavada tipo hélice contínua</v>
          </cell>
          <cell r="D53" t="str">
            <v>m</v>
          </cell>
          <cell r="E53">
            <v>1114</v>
          </cell>
          <cell r="F53">
            <v>154.62199999999999</v>
          </cell>
          <cell r="G53">
            <v>172248.908</v>
          </cell>
          <cell r="H53">
            <v>5.2976951833113703E-3</v>
          </cell>
          <cell r="I53">
            <v>0.85744182035147942</v>
          </cell>
          <cell r="K53">
            <v>52</v>
          </cell>
          <cell r="M53">
            <v>109.65494699999999</v>
          </cell>
          <cell r="N53">
            <v>0.41007774140823749</v>
          </cell>
        </row>
        <row r="54">
          <cell r="C54" t="str">
            <v>Emboço em argamassa de cal em paredes externas</v>
          </cell>
          <cell r="D54" t="str">
            <v>m²</v>
          </cell>
          <cell r="E54">
            <v>6605.4959000000008</v>
          </cell>
          <cell r="F54">
            <v>15.820999999999998</v>
          </cell>
          <cell r="G54">
            <v>104505.5506339</v>
          </cell>
          <cell r="H54">
            <v>3.2141774287620709E-3</v>
          </cell>
          <cell r="I54">
            <v>0.86065599778024149</v>
          </cell>
          <cell r="K54">
            <v>53</v>
          </cell>
          <cell r="M54">
            <v>17.769807</v>
          </cell>
          <cell r="N54">
            <v>-0.10966956478480616</v>
          </cell>
        </row>
        <row r="55">
          <cell r="C55" t="str">
            <v>Chapisco em argamassa de cimento e areia</v>
          </cell>
          <cell r="D55" t="str">
            <v>m²</v>
          </cell>
          <cell r="E55">
            <v>27174.273550000005</v>
          </cell>
          <cell r="F55">
            <v>3.8479999999999999</v>
          </cell>
          <cell r="G55">
            <v>104566.60462040002</v>
          </cell>
          <cell r="H55">
            <v>3.2160552079245554E-3</v>
          </cell>
          <cell r="I55">
            <v>0.86387205298816605</v>
          </cell>
          <cell r="K55">
            <v>54</v>
          </cell>
          <cell r="M55">
            <v>3.9870359999999998</v>
          </cell>
          <cell r="N55">
            <v>-3.4872020217525002E-2</v>
          </cell>
        </row>
        <row r="56">
          <cell r="C56" t="str">
            <v>MANTA ASFÁLTICA 4mm em lajes de cobertura, inclusive preparo de superfície e proteção mecânica</v>
          </cell>
          <cell r="D56" t="str">
            <v>m²</v>
          </cell>
          <cell r="E56">
            <v>1375.1968100000004</v>
          </cell>
          <cell r="F56">
            <v>74.021999999999991</v>
          </cell>
          <cell r="G56">
            <v>101794.81826982001</v>
          </cell>
          <cell r="H56">
            <v>3.1308060219115102E-3</v>
          </cell>
          <cell r="I56">
            <v>0.86700285901007756</v>
          </cell>
          <cell r="K56">
            <v>55</v>
          </cell>
          <cell r="M56">
            <v>78.113826000000003</v>
          </cell>
          <cell r="N56">
            <v>-5.2382864974505394E-2</v>
          </cell>
        </row>
        <row r="57">
          <cell r="C57" t="str">
            <v>Piso em concreto armado para pátio industrial, fck = 25 MPa, e= 12 cm, sobre lastro de brita graduada e=10 cm, capacidade para cargas de até 4 t/m² e empilhadeiras com cargas de até 1 t</v>
          </cell>
          <cell r="D57" t="str">
            <v>m²</v>
          </cell>
          <cell r="E57">
            <v>863.35000000000014</v>
          </cell>
          <cell r="F57">
            <v>115.89499999999998</v>
          </cell>
          <cell r="G57">
            <v>100057.94825</v>
          </cell>
          <cell r="H57">
            <v>3.0773867692446754E-3</v>
          </cell>
          <cell r="I57">
            <v>0.87008024577932219</v>
          </cell>
          <cell r="K57">
            <v>56</v>
          </cell>
          <cell r="M57">
            <v>111.774492</v>
          </cell>
          <cell r="N57">
            <v>3.6864475304436928E-2</v>
          </cell>
        </row>
        <row r="58">
          <cell r="C58" t="str">
            <v>Esquadrias em aluminio Fixo</v>
          </cell>
          <cell r="D58" t="str">
            <v>m²</v>
          </cell>
          <cell r="E58">
            <v>241.77609999999999</v>
          </cell>
          <cell r="F58">
            <v>398.59300000000002</v>
          </cell>
          <cell r="G58">
            <v>96370.261027300003</v>
          </cell>
          <cell r="H58">
            <v>2.9639680946992515E-3</v>
          </cell>
          <cell r="I58">
            <v>0.87304421387402142</v>
          </cell>
          <cell r="K58">
            <v>57</v>
          </cell>
          <cell r="M58">
            <v>396.32054399999998</v>
          </cell>
          <cell r="N58">
            <v>5.7338839341116721E-3</v>
          </cell>
        </row>
        <row r="59">
          <cell r="C59" t="str">
            <v>Vidro laminado incolor 10mm para Strutural Glasing</v>
          </cell>
          <cell r="D59" t="str">
            <v>m²</v>
          </cell>
          <cell r="E59">
            <v>264.15550000000002</v>
          </cell>
          <cell r="F59">
            <v>266.69499999999999</v>
          </cell>
          <cell r="G59">
            <v>70448.9510725</v>
          </cell>
          <cell r="H59">
            <v>2.1667311166124873E-3</v>
          </cell>
          <cell r="I59">
            <v>0.8752109449906339</v>
          </cell>
          <cell r="K59">
            <v>58</v>
          </cell>
          <cell r="M59">
            <v>341.05197599999997</v>
          </cell>
          <cell r="N59">
            <v>-0.21802241661839827</v>
          </cell>
        </row>
        <row r="60">
          <cell r="C60" t="str">
            <v>Reboco em paredes internas</v>
          </cell>
          <cell r="D60" t="str">
            <v>m²</v>
          </cell>
          <cell r="E60">
            <v>17999.528650000004</v>
          </cell>
          <cell r="F60">
            <v>6.7859999999999996</v>
          </cell>
          <cell r="G60">
            <v>122144.80141890002</v>
          </cell>
          <cell r="H60">
            <v>3.7566910214805569E-3</v>
          </cell>
          <cell r="I60">
            <v>0.87896763601211447</v>
          </cell>
          <cell r="K60">
            <v>59</v>
          </cell>
          <cell r="M60">
            <v>4.9494240000000005</v>
          </cell>
          <cell r="N60">
            <v>0.37106863344098207</v>
          </cell>
        </row>
        <row r="61">
          <cell r="C61" t="str">
            <v>Locação mensal, montagem, manutenção, operação e desmontagem de ELEVADOR DE OBRA</v>
          </cell>
          <cell r="D61" t="str">
            <v>mês</v>
          </cell>
          <cell r="E61">
            <v>24</v>
          </cell>
          <cell r="F61">
            <v>3705</v>
          </cell>
          <cell r="G61">
            <v>88920</v>
          </cell>
          <cell r="H61">
            <v>2.7348275305179122E-3</v>
          </cell>
          <cell r="I61">
            <v>0.88170246354263238</v>
          </cell>
          <cell r="K61">
            <v>60</v>
          </cell>
          <cell r="M61">
            <v>3666.24</v>
          </cell>
          <cell r="N61">
            <v>1.0572139303482553E-2</v>
          </cell>
        </row>
        <row r="62">
          <cell r="C62" t="str">
            <v>Granito verde labrado flameado de 121,6x60,8cm</v>
          </cell>
          <cell r="D62" t="str">
            <v>m²</v>
          </cell>
          <cell r="E62">
            <v>410.34</v>
          </cell>
          <cell r="F62">
            <v>131.976</v>
          </cell>
          <cell r="G62">
            <v>54155.031839999996</v>
          </cell>
          <cell r="H62">
            <v>1.6655946018005634E-3</v>
          </cell>
          <cell r="I62">
            <v>0.88336805814443298</v>
          </cell>
          <cell r="K62">
            <v>61</v>
          </cell>
          <cell r="M62">
            <v>206.226</v>
          </cell>
          <cell r="N62">
            <v>-0.36004189578423673</v>
          </cell>
        </row>
        <row r="63">
          <cell r="C63" t="str">
            <v>Preparo e pintura de superficies em concreto aparente com aplicação de duas demãos de verniz acrílico</v>
          </cell>
          <cell r="D63" t="str">
            <v>m²</v>
          </cell>
          <cell r="E63">
            <v>5404.6102000000055</v>
          </cell>
          <cell r="F63">
            <v>12.324</v>
          </cell>
          <cell r="G63">
            <v>66606.416104800068</v>
          </cell>
          <cell r="H63">
            <v>2.0485499378378189E-3</v>
          </cell>
          <cell r="I63">
            <v>0.88541660808227085</v>
          </cell>
          <cell r="K63">
            <v>62</v>
          </cell>
          <cell r="M63">
            <v>15.615890999999998</v>
          </cell>
          <cell r="N63">
            <v>-0.21080391762468109</v>
          </cell>
        </row>
        <row r="64">
          <cell r="C64" t="str">
            <v>Porta de madeira revestida em formica 60x180cm</v>
          </cell>
          <cell r="D64" t="str">
            <v>cj</v>
          </cell>
          <cell r="E64">
            <v>112</v>
          </cell>
          <cell r="F64">
            <v>746.2</v>
          </cell>
          <cell r="G64">
            <v>83574.400000000009</v>
          </cell>
          <cell r="H64">
            <v>2.5704180158177712E-3</v>
          </cell>
          <cell r="I64">
            <v>0.88798702609808866</v>
          </cell>
          <cell r="K64">
            <v>63</v>
          </cell>
          <cell r="M64">
            <v>752.00310899999999</v>
          </cell>
          <cell r="N64">
            <v>-7.7168683620428835E-3</v>
          </cell>
        </row>
        <row r="65">
          <cell r="C65" t="str">
            <v>Plantio de grama em placa com adubo em taludes</v>
          </cell>
          <cell r="D65" t="str">
            <v>m²</v>
          </cell>
          <cell r="E65">
            <v>10250</v>
          </cell>
          <cell r="F65">
            <v>11.348999999999998</v>
          </cell>
          <cell r="G65">
            <v>116327.24999999999</v>
          </cell>
          <cell r="H65">
            <v>3.577766147654518E-3</v>
          </cell>
          <cell r="I65">
            <v>0.89156479224574314</v>
          </cell>
          <cell r="K65">
            <v>64</v>
          </cell>
          <cell r="M65">
            <v>8.1802979999999987</v>
          </cell>
          <cell r="N65">
            <v>0.3873577710738656</v>
          </cell>
        </row>
        <row r="66">
          <cell r="C66" t="str">
            <v>Azulejo 25x41 cm Linha Alpe</v>
          </cell>
          <cell r="D66" t="str">
            <v>m²</v>
          </cell>
          <cell r="E66">
            <v>2430.6090000000004</v>
          </cell>
          <cell r="F66">
            <v>26.546000000000003</v>
          </cell>
          <cell r="G66">
            <v>64522.946514000017</v>
          </cell>
          <cell r="H66">
            <v>1.9844706531334006E-3</v>
          </cell>
          <cell r="I66">
            <v>0.8935492628988766</v>
          </cell>
          <cell r="K66">
            <v>65</v>
          </cell>
          <cell r="M66">
            <v>32.847218999999996</v>
          </cell>
          <cell r="N66">
            <v>-0.19183417019261184</v>
          </cell>
        </row>
        <row r="67">
          <cell r="C67" t="str">
            <v>Porta em esquadrias em aluminio maximo-ar / Fixo-maximo-ar</v>
          </cell>
          <cell r="D67" t="str">
            <v>m²</v>
          </cell>
          <cell r="E67">
            <v>165.55499999999998</v>
          </cell>
          <cell r="F67">
            <v>440.67400000000004</v>
          </cell>
          <cell r="G67">
            <v>72955.784069999994</v>
          </cell>
          <cell r="H67">
            <v>2.2438313853481344E-3</v>
          </cell>
          <cell r="I67">
            <v>0.89579309428422471</v>
          </cell>
          <cell r="K67">
            <v>66</v>
          </cell>
          <cell r="M67">
            <v>477.52776</v>
          </cell>
          <cell r="N67">
            <v>-7.7176162491579436E-2</v>
          </cell>
        </row>
        <row r="68">
          <cell r="C68" t="str">
            <v>Telha CRFS 8mm</v>
          </cell>
          <cell r="D68" t="str">
            <v>m²</v>
          </cell>
          <cell r="E68">
            <v>2446.89</v>
          </cell>
          <cell r="F68">
            <v>55.678999999999988</v>
          </cell>
          <cell r="G68">
            <v>136240.38830999995</v>
          </cell>
          <cell r="H68">
            <v>4.1902155276500068E-3</v>
          </cell>
          <cell r="I68">
            <v>0.89998330981187469</v>
          </cell>
          <cell r="K68">
            <v>67</v>
          </cell>
          <cell r="M68">
            <v>32.171256</v>
          </cell>
          <cell r="N68">
            <v>0.73070644180009592</v>
          </cell>
        </row>
        <row r="69">
          <cell r="C69" t="str">
            <v>Peitoril de janela em granito l=20cm</v>
          </cell>
          <cell r="D69" t="str">
            <v>m</v>
          </cell>
          <cell r="E69">
            <v>1323.8350000000003</v>
          </cell>
          <cell r="F69">
            <v>54.131999999999998</v>
          </cell>
          <cell r="G69">
            <v>71661.836220000012</v>
          </cell>
          <cell r="H69">
            <v>2.2040346669131997E-3</v>
          </cell>
          <cell r="I69">
            <v>0.9021873444787879</v>
          </cell>
          <cell r="K69">
            <v>68</v>
          </cell>
          <cell r="M69">
            <v>57.766193999999999</v>
          </cell>
          <cell r="N69">
            <v>-6.2912124693553451E-2</v>
          </cell>
        </row>
        <row r="70">
          <cell r="C70" t="str">
            <v>Controle tecnologico do  concreto</v>
          </cell>
          <cell r="D70" t="str">
            <v>ud</v>
          </cell>
          <cell r="E70">
            <v>4839.8999999999996</v>
          </cell>
          <cell r="F70">
            <v>14.95</v>
          </cell>
          <cell r="G70">
            <v>72356.50499999999</v>
          </cell>
          <cell r="H70">
            <v>2.2253999312422056E-3</v>
          </cell>
          <cell r="I70">
            <v>0.90441274441003006</v>
          </cell>
          <cell r="K70">
            <v>69</v>
          </cell>
          <cell r="M70">
            <v>15.111782999999999</v>
          </cell>
          <cell r="N70">
            <v>-1.0705751928809404E-2</v>
          </cell>
        </row>
        <row r="71">
          <cell r="C71" t="str">
            <v>Aço CA-60</v>
          </cell>
          <cell r="D71" t="str">
            <v>kg</v>
          </cell>
          <cell r="E71">
            <v>13722</v>
          </cell>
          <cell r="F71">
            <v>6.1489999999999991</v>
          </cell>
          <cell r="G71">
            <v>84376.577999999994</v>
          </cell>
          <cell r="H71">
            <v>2.5950898385660366E-3</v>
          </cell>
          <cell r="I71">
            <v>0.9070078342485961</v>
          </cell>
          <cell r="K71">
            <v>70</v>
          </cell>
          <cell r="M71">
            <v>5.3275050000000004</v>
          </cell>
          <cell r="N71">
            <v>0.1541988229011515</v>
          </cell>
        </row>
        <row r="72">
          <cell r="C72" t="str">
            <v>Limpeza final da obra</v>
          </cell>
          <cell r="D72" t="str">
            <v>m2</v>
          </cell>
          <cell r="E72">
            <v>15764.15</v>
          </cell>
          <cell r="F72">
            <v>5.7200000000000006</v>
          </cell>
          <cell r="G72">
            <v>90170.938000000009</v>
          </cell>
          <cell r="H72">
            <v>2.7733014360663945E-3</v>
          </cell>
          <cell r="I72">
            <v>0.90978113568466246</v>
          </cell>
          <cell r="K72">
            <v>71</v>
          </cell>
          <cell r="M72">
            <v>4.5827999999999998</v>
          </cell>
          <cell r="N72">
            <v>0.24814523871868754</v>
          </cell>
        </row>
        <row r="73">
          <cell r="C73" t="str">
            <v>Brise metálico</v>
          </cell>
          <cell r="D73" t="str">
            <v>m²</v>
          </cell>
          <cell r="E73">
            <v>223.29</v>
          </cell>
          <cell r="F73">
            <v>286</v>
          </cell>
          <cell r="G73">
            <v>63860.939999999995</v>
          </cell>
          <cell r="H73">
            <v>1.9641099509306406E-3</v>
          </cell>
          <cell r="I73">
            <v>0.91174524563559312</v>
          </cell>
          <cell r="K73">
            <v>72</v>
          </cell>
          <cell r="M73">
            <v>301.59406799999999</v>
          </cell>
          <cell r="N73">
            <v>-5.1705486462021555E-2</v>
          </cell>
        </row>
        <row r="74">
          <cell r="C74" t="str">
            <v>Corrimão ou guarda corpo.em ferro h=92cm, conforme padrão do Corpo de bombeiros</v>
          </cell>
          <cell r="D74" t="str">
            <v>m</v>
          </cell>
          <cell r="E74">
            <v>517.01</v>
          </cell>
          <cell r="F74">
            <v>157.94999999999999</v>
          </cell>
          <cell r="G74">
            <v>81661.729499999987</v>
          </cell>
          <cell r="H74">
            <v>2.5115918356534719E-3</v>
          </cell>
          <cell r="I74">
            <v>0.91425683747124664</v>
          </cell>
          <cell r="K74">
            <v>73</v>
          </cell>
          <cell r="M74">
            <v>125.64891899999999</v>
          </cell>
          <cell r="N74">
            <v>0.25707408592985992</v>
          </cell>
        </row>
        <row r="75">
          <cell r="C75" t="str">
            <v>Plantio de grama em placa com adubo em jardim</v>
          </cell>
          <cell r="D75" t="str">
            <v>m²</v>
          </cell>
          <cell r="E75">
            <v>7836</v>
          </cell>
          <cell r="F75">
            <v>11.348999999999998</v>
          </cell>
          <cell r="G75">
            <v>88930.763999999981</v>
          </cell>
          <cell r="H75">
            <v>2.7351585885873951E-3</v>
          </cell>
          <cell r="I75">
            <v>0.91699199605983406</v>
          </cell>
          <cell r="K75">
            <v>74</v>
          </cell>
          <cell r="M75">
            <v>8.1802979999999987</v>
          </cell>
          <cell r="N75">
            <v>0.3873577710738656</v>
          </cell>
        </row>
        <row r="76">
          <cell r="C76" t="str">
            <v>Gota-de-orvalho - Evolvulus pusillus - (forração)</v>
          </cell>
          <cell r="D76" t="str">
            <v>m²</v>
          </cell>
          <cell r="E76">
            <v>1100</v>
          </cell>
          <cell r="F76">
            <v>50.946999999999996</v>
          </cell>
          <cell r="G76">
            <v>56041.7</v>
          </cell>
          <cell r="H76">
            <v>1.7236210528230507E-3</v>
          </cell>
          <cell r="I76">
            <v>0.91871561711265715</v>
          </cell>
          <cell r="K76">
            <v>75</v>
          </cell>
          <cell r="M76">
            <v>56.150757000000006</v>
          </cell>
          <cell r="N76">
            <v>-9.2674743458935227E-2</v>
          </cell>
        </row>
        <row r="77">
          <cell r="C77" t="str">
            <v>Pedra basalto sobre lastro de concreto e=5cm</v>
          </cell>
          <cell r="D77" t="str">
            <v>m²</v>
          </cell>
          <cell r="E77">
            <v>1051.96</v>
          </cell>
          <cell r="F77">
            <v>54.846999999999994</v>
          </cell>
          <cell r="G77">
            <v>57696.850119999996</v>
          </cell>
          <cell r="H77">
            <v>1.7745269245652462E-3</v>
          </cell>
          <cell r="I77">
            <v>0.9204901440372224</v>
          </cell>
          <cell r="K77">
            <v>76</v>
          </cell>
          <cell r="M77">
            <v>57.949505999999992</v>
          </cell>
          <cell r="N77">
            <v>-5.3538092283306082E-2</v>
          </cell>
        </row>
        <row r="78">
          <cell r="C78" t="str">
            <v>Meio fio de concreto</v>
          </cell>
          <cell r="D78" t="str">
            <v>m</v>
          </cell>
          <cell r="E78">
            <v>1690</v>
          </cell>
          <cell r="F78">
            <v>38.012</v>
          </cell>
          <cell r="G78">
            <v>64240.28</v>
          </cell>
          <cell r="H78">
            <v>1.9757769490798384E-3</v>
          </cell>
          <cell r="I78">
            <v>0.9224659209863022</v>
          </cell>
          <cell r="K78">
            <v>77</v>
          </cell>
          <cell r="M78">
            <v>35.642727000000001</v>
          </cell>
          <cell r="N78">
            <v>6.6472831890781015E-2</v>
          </cell>
        </row>
        <row r="79">
          <cell r="C79" t="str">
            <v>Esquadrias em aluminio Fixo-Veneziana</v>
          </cell>
          <cell r="D79" t="str">
            <v>m²</v>
          </cell>
          <cell r="E79">
            <v>99.422499999999999</v>
          </cell>
          <cell r="F79">
            <v>492.17999999999995</v>
          </cell>
          <cell r="G79">
            <v>48933.766049999998</v>
          </cell>
          <cell r="H79">
            <v>1.5050091156709709E-3</v>
          </cell>
          <cell r="I79">
            <v>0.92397093010197318</v>
          </cell>
          <cell r="K79">
            <v>78</v>
          </cell>
          <cell r="M79">
            <v>605.12436899999989</v>
          </cell>
          <cell r="N79">
            <v>-0.18664653877127191</v>
          </cell>
        </row>
        <row r="80">
          <cell r="C80" t="str">
            <v>Água furtada ou RUFO em chapa galvanizada nº 26</v>
          </cell>
          <cell r="D80" t="str">
            <v>m²</v>
          </cell>
          <cell r="E80">
            <v>746.58</v>
          </cell>
          <cell r="F80">
            <v>58.539000000000001</v>
          </cell>
          <cell r="G80">
            <v>43704.046620000001</v>
          </cell>
          <cell r="H80">
            <v>1.344163629008258E-3</v>
          </cell>
          <cell r="I80">
            <v>0.92531509373098142</v>
          </cell>
          <cell r="K80">
            <v>79</v>
          </cell>
          <cell r="M80">
            <v>80.198999999999998</v>
          </cell>
          <cell r="N80">
            <v>-0.27007818052594168</v>
          </cell>
        </row>
        <row r="81">
          <cell r="C81" t="str">
            <v>Aplicação de cera acrilica em piso granitina Tecnogran</v>
          </cell>
          <cell r="D81" t="str">
            <v>m²</v>
          </cell>
          <cell r="E81">
            <v>6600.4687499999964</v>
          </cell>
          <cell r="F81">
            <v>11.271000000000001</v>
          </cell>
          <cell r="G81">
            <v>74393.88328124996</v>
          </cell>
          <cell r="H81">
            <v>2.2880616295512667E-3</v>
          </cell>
          <cell r="I81">
            <v>0.92760315536053273</v>
          </cell>
          <cell r="K81">
            <v>80</v>
          </cell>
          <cell r="M81">
            <v>9.0052019999999988</v>
          </cell>
          <cell r="N81">
            <v>0.25160990280950979</v>
          </cell>
        </row>
        <row r="82">
          <cell r="C82" t="str">
            <v>INSTALAÇÕES HIDRÁULICAS - BLOCO ADMINISTRATIVO -  Água Fria/Esgoto/Incêndio/Pluvial - Verba global conforme cotação em anexo.</v>
          </cell>
          <cell r="D82" t="str">
            <v>vb</v>
          </cell>
          <cell r="E82">
            <v>1</v>
          </cell>
          <cell r="F82">
            <v>57248.593999999997</v>
          </cell>
          <cell r="G82">
            <v>57248.593999999997</v>
          </cell>
          <cell r="H82">
            <v>1.7607403391210364E-3</v>
          </cell>
          <cell r="I82">
            <v>0.92936389569965372</v>
          </cell>
          <cell r="K82">
            <v>81</v>
          </cell>
          <cell r="M82">
            <v>58716.511432955995</v>
          </cell>
          <cell r="N82">
            <v>-2.5000079145235055E-2</v>
          </cell>
        </row>
        <row r="83">
          <cell r="C83" t="str">
            <v>Calçada em petit pavet preto</v>
          </cell>
          <cell r="D83" t="str">
            <v>m²</v>
          </cell>
          <cell r="E83">
            <v>1077.1300000000001</v>
          </cell>
          <cell r="F83">
            <v>75.022999999999996</v>
          </cell>
          <cell r="G83">
            <v>80809.523990000002</v>
          </cell>
          <cell r="H83">
            <v>2.4853813645512785E-3</v>
          </cell>
          <cell r="I83">
            <v>0.93184927706420495</v>
          </cell>
          <cell r="K83">
            <v>82</v>
          </cell>
          <cell r="M83">
            <v>54.122867999999997</v>
          </cell>
          <cell r="N83">
            <v>0.38616083685735214</v>
          </cell>
        </row>
        <row r="84">
          <cell r="C84" t="str">
            <v>Gradil de aço galvanizado</v>
          </cell>
          <cell r="D84" t="str">
            <v>m²</v>
          </cell>
          <cell r="E84">
            <v>170</v>
          </cell>
          <cell r="F84">
            <v>289.70499999999998</v>
          </cell>
          <cell r="G84">
            <v>49249.85</v>
          </cell>
          <cell r="H84">
            <v>1.5147306078933602E-3</v>
          </cell>
          <cell r="I84">
            <v>0.93336400767209826</v>
          </cell>
          <cell r="K84">
            <v>83</v>
          </cell>
          <cell r="M84">
            <v>331.10730000000001</v>
          </cell>
          <cell r="N84">
            <v>-0.12504194259685608</v>
          </cell>
        </row>
        <row r="85">
          <cell r="C85" t="str">
            <v>Calçada em petit pavet branco</v>
          </cell>
          <cell r="D85" t="str">
            <v>m²</v>
          </cell>
          <cell r="E85">
            <v>1026.1300000000001</v>
          </cell>
          <cell r="F85">
            <v>75.022999999999996</v>
          </cell>
          <cell r="G85">
            <v>76983.350990000006</v>
          </cell>
          <cell r="H85">
            <v>2.3677034151931555E-3</v>
          </cell>
          <cell r="I85">
            <v>0.93573171108729136</v>
          </cell>
          <cell r="K85">
            <v>84</v>
          </cell>
          <cell r="M85">
            <v>54.122867999999997</v>
          </cell>
          <cell r="N85">
            <v>0.38616083685735214</v>
          </cell>
        </row>
        <row r="86">
          <cell r="C86" t="str">
            <v>Ofiopógo branco - Ophiopogon jaburan aureus-variegatus (forração)</v>
          </cell>
          <cell r="D86" t="str">
            <v>m²</v>
          </cell>
          <cell r="E86">
            <v>510</v>
          </cell>
          <cell r="F86">
            <v>93.846999999999994</v>
          </cell>
          <cell r="G86">
            <v>47861.969999999994</v>
          </cell>
          <cell r="H86">
            <v>1.4720449080164459E-3</v>
          </cell>
          <cell r="I86">
            <v>0.93720375599530781</v>
          </cell>
          <cell r="K86">
            <v>85</v>
          </cell>
          <cell r="M86">
            <v>107.71871399999999</v>
          </cell>
          <cell r="N86">
            <v>-0.12877719650459252</v>
          </cell>
        </row>
        <row r="87">
          <cell r="C87" t="str">
            <v>Forro de madeira laminada</v>
          </cell>
          <cell r="D87" t="str">
            <v>m²</v>
          </cell>
          <cell r="E87">
            <v>595.53275000000008</v>
          </cell>
          <cell r="F87">
            <v>95.16</v>
          </cell>
          <cell r="G87">
            <v>56670.896490000006</v>
          </cell>
          <cell r="H87">
            <v>1.7429726484478512E-3</v>
          </cell>
          <cell r="I87">
            <v>0.93894672864375561</v>
          </cell>
          <cell r="K87">
            <v>86</v>
          </cell>
          <cell r="M87">
            <v>91.655999999999992</v>
          </cell>
          <cell r="N87">
            <v>3.8229903115998942E-2</v>
          </cell>
        </row>
        <row r="88">
          <cell r="C88" t="str">
            <v>Tampo de mármore branco nacional para lavatórios</v>
          </cell>
          <cell r="D88" t="str">
            <v>m</v>
          </cell>
          <cell r="E88">
            <v>122.39999999999999</v>
          </cell>
          <cell r="F88">
            <v>498.73199999999997</v>
          </cell>
          <cell r="G88">
            <v>61044.796799999989</v>
          </cell>
          <cell r="H88">
            <v>1.8774965236562271E-3</v>
          </cell>
          <cell r="I88">
            <v>0.94082422516741182</v>
          </cell>
          <cell r="K88">
            <v>87</v>
          </cell>
          <cell r="M88">
            <v>433.06314299999997</v>
          </cell>
          <cell r="N88">
            <v>0.15163806493687226</v>
          </cell>
        </row>
        <row r="89">
          <cell r="C89" t="str">
            <v>MANTA ASFÁLTICA 4mm em lajes de cobertura, inclusive preparo de superfície e proteção mecânica</v>
          </cell>
          <cell r="D89" t="str">
            <v>m²</v>
          </cell>
          <cell r="E89">
            <v>927.02</v>
          </cell>
          <cell r="F89">
            <v>71.317999999999998</v>
          </cell>
          <cell r="G89">
            <v>66113.21235999999</v>
          </cell>
          <cell r="H89">
            <v>2.0333809412180059E-3</v>
          </cell>
          <cell r="I89">
            <v>0.94285760610862979</v>
          </cell>
          <cell r="K89">
            <v>88</v>
          </cell>
          <cell r="M89">
            <v>56.139299999999999</v>
          </cell>
          <cell r="N89">
            <v>0.27037565484428905</v>
          </cell>
        </row>
        <row r="90">
          <cell r="C90" t="str">
            <v>Forro em placas de gesso colocado</v>
          </cell>
          <cell r="D90" t="str">
            <v>m²</v>
          </cell>
          <cell r="E90">
            <v>1266.8854000000001</v>
          </cell>
          <cell r="F90">
            <v>35.49</v>
          </cell>
          <cell r="G90">
            <v>44961.762846000005</v>
          </cell>
          <cell r="H90">
            <v>1.3828460059813114E-3</v>
          </cell>
          <cell r="I90">
            <v>0.94424045211461105</v>
          </cell>
          <cell r="K90">
            <v>89</v>
          </cell>
          <cell r="M90">
            <v>40.099499999999999</v>
          </cell>
          <cell r="N90">
            <v>-0.11495155799947621</v>
          </cell>
        </row>
        <row r="91">
          <cell r="C91" t="str">
            <v>Esquadrias em aluminio basculante</v>
          </cell>
          <cell r="D91" t="str">
            <v>m²</v>
          </cell>
          <cell r="E91">
            <v>108</v>
          </cell>
          <cell r="F91">
            <v>417.81999999999994</v>
          </cell>
          <cell r="G91">
            <v>45124.55999999999</v>
          </cell>
          <cell r="H91">
            <v>1.3878530025923002E-3</v>
          </cell>
          <cell r="I91">
            <v>0.9456283051172033</v>
          </cell>
          <cell r="K91">
            <v>90</v>
          </cell>
          <cell r="M91">
            <v>453.54825899999997</v>
          </cell>
          <cell r="N91">
            <v>-7.8774988749322983E-2</v>
          </cell>
        </row>
        <row r="92">
          <cell r="C92" t="str">
            <v>MANTA ASFÁLTICA 4mm em calhas, inclusive preparo de superfície e proteção mecânica</v>
          </cell>
          <cell r="D92" t="str">
            <v>m²</v>
          </cell>
          <cell r="E92">
            <v>821.1</v>
          </cell>
          <cell r="F92">
            <v>71.317999999999998</v>
          </cell>
          <cell r="G92">
            <v>58559.209799999997</v>
          </cell>
          <cell r="H92">
            <v>1.8010496977779388E-3</v>
          </cell>
          <cell r="I92">
            <v>0.94742935481498125</v>
          </cell>
          <cell r="K92">
            <v>91</v>
          </cell>
          <cell r="M92">
            <v>56.139299999999999</v>
          </cell>
          <cell r="N92">
            <v>0.27037565484428905</v>
          </cell>
        </row>
        <row r="93">
          <cell r="C93" t="str">
            <v>Rodapé em granito Kinawa</v>
          </cell>
          <cell r="D93" t="str">
            <v>m</v>
          </cell>
          <cell r="E93">
            <v>959.07999999999925</v>
          </cell>
          <cell r="F93">
            <v>43.705999999999996</v>
          </cell>
          <cell r="G93">
            <v>41917.550479999962</v>
          </cell>
          <cell r="H93">
            <v>1.2892180731509022E-3</v>
          </cell>
          <cell r="I93">
            <v>0.94871857288813211</v>
          </cell>
          <cell r="K93">
            <v>92</v>
          </cell>
          <cell r="M93">
            <v>46.607075999999999</v>
          </cell>
          <cell r="N93">
            <v>-6.2245398102210969E-2</v>
          </cell>
        </row>
        <row r="94">
          <cell r="C94" t="str">
            <v>Bacia com caixa acoplada Branco, completo</v>
          </cell>
          <cell r="D94" t="str">
            <v>cj</v>
          </cell>
          <cell r="E94">
            <v>118</v>
          </cell>
          <cell r="F94">
            <v>308.78900000000004</v>
          </cell>
          <cell r="G94">
            <v>36437.102000000006</v>
          </cell>
          <cell r="H94">
            <v>1.1206611525178733E-3</v>
          </cell>
          <cell r="I94">
            <v>0.94983923404064996</v>
          </cell>
          <cell r="K94">
            <v>93</v>
          </cell>
          <cell r="M94">
            <v>377.10715499999998</v>
          </cell>
          <cell r="N94">
            <v>-0.18116377293345165</v>
          </cell>
        </row>
        <row r="95">
          <cell r="C95" t="str">
            <v>Porta em madeira  0,80 x 2,20m</v>
          </cell>
          <cell r="D95" t="str">
            <v>cj</v>
          </cell>
          <cell r="E95">
            <v>115</v>
          </cell>
          <cell r="F95">
            <v>435.95500000000004</v>
          </cell>
          <cell r="G95">
            <v>50134.825000000004</v>
          </cell>
          <cell r="H95">
            <v>1.5419489389079813E-3</v>
          </cell>
          <cell r="I95">
            <v>0.95138118297955798</v>
          </cell>
          <cell r="K95">
            <v>94</v>
          </cell>
          <cell r="M95">
            <v>355.579452</v>
          </cell>
          <cell r="N95">
            <v>0.22604103681446719</v>
          </cell>
        </row>
        <row r="96">
          <cell r="C96" t="str">
            <v>ESPALHAMENTO, regularização e compactação de material em bota-fora</v>
          </cell>
          <cell r="D96" t="str">
            <v>m³</v>
          </cell>
          <cell r="E96">
            <v>15990</v>
          </cell>
          <cell r="F96">
            <v>2.262</v>
          </cell>
          <cell r="G96">
            <v>36169.379999999997</v>
          </cell>
          <cell r="H96">
            <v>1.1124270826109307E-3</v>
          </cell>
          <cell r="I96">
            <v>0.95249361006216893</v>
          </cell>
          <cell r="K96">
            <v>95</v>
          </cell>
          <cell r="M96">
            <v>2.4403409999999996</v>
          </cell>
          <cell r="N96">
            <v>-7.3080360490603402E-2</v>
          </cell>
        </row>
        <row r="97">
          <cell r="C97" t="str">
            <v>LOCAÇÃO da obra</v>
          </cell>
          <cell r="D97" t="str">
            <v>m²</v>
          </cell>
          <cell r="E97">
            <v>5565.65</v>
          </cell>
          <cell r="F97">
            <v>6.1099999999999994</v>
          </cell>
          <cell r="G97">
            <v>34006.121499999994</v>
          </cell>
          <cell r="H97">
            <v>1.0458938066164761E-3</v>
          </cell>
          <cell r="I97">
            <v>0.95353950386878539</v>
          </cell>
          <cell r="K97">
            <v>96</v>
          </cell>
          <cell r="M97">
            <v>6.7023449999999993</v>
          </cell>
          <cell r="N97">
            <v>-8.8378768923414119E-2</v>
          </cell>
        </row>
        <row r="98">
          <cell r="C98" t="str">
            <v>ESCAVAÇÃO manual de valas</v>
          </cell>
          <cell r="D98" t="str">
            <v>m³</v>
          </cell>
          <cell r="E98">
            <v>1270.4659999999999</v>
          </cell>
          <cell r="F98">
            <v>22.853999999999999</v>
          </cell>
          <cell r="G98">
            <v>29035.229963999998</v>
          </cell>
          <cell r="H98">
            <v>8.9300884233542291E-4</v>
          </cell>
          <cell r="I98">
            <v>0.95443251271112084</v>
          </cell>
          <cell r="K98">
            <v>97</v>
          </cell>
          <cell r="M98">
            <v>28.974752999999996</v>
          </cell>
          <cell r="N98">
            <v>-0.21124435469734626</v>
          </cell>
        </row>
        <row r="99">
          <cell r="C99" t="str">
            <v>LIMPEZA DE TERRENO e destocamento de árvore perím.&lt;= 78 cm</v>
          </cell>
          <cell r="D99" t="str">
            <v>m²</v>
          </cell>
          <cell r="E99">
            <v>45920</v>
          </cell>
          <cell r="F99">
            <v>0.94899999999999995</v>
          </cell>
          <cell r="G99">
            <v>43578.079999999994</v>
          </cell>
          <cell r="H99">
            <v>1.3402893939621233E-3</v>
          </cell>
          <cell r="I99">
            <v>0.95577280210508297</v>
          </cell>
          <cell r="K99">
            <v>98</v>
          </cell>
          <cell r="M99">
            <v>0.79053299999999993</v>
          </cell>
          <cell r="N99">
            <v>0.20045589494682714</v>
          </cell>
        </row>
        <row r="100">
          <cell r="C100" t="str">
            <v>MANTA ASFÁLTICA 4mm em muros de arrimo, inclusive preparo de superfície e proteção mecânica</v>
          </cell>
          <cell r="D100" t="str">
            <v>m²</v>
          </cell>
          <cell r="E100">
            <v>629.11</v>
          </cell>
          <cell r="F100">
            <v>71.317999999999998</v>
          </cell>
          <cell r="G100">
            <v>44866.866979999999</v>
          </cell>
          <cell r="H100">
            <v>1.3799273844465705E-3</v>
          </cell>
          <cell r="I100">
            <v>0.95715272948952956</v>
          </cell>
          <cell r="K100">
            <v>99</v>
          </cell>
          <cell r="M100">
            <v>56.139299999999999</v>
          </cell>
          <cell r="N100">
            <v>0.27037565484428905</v>
          </cell>
        </row>
        <row r="101">
          <cell r="C101" t="str">
            <v>Cadeira Giroflex linha show - tecido algodão</v>
          </cell>
          <cell r="D101" t="str">
            <v>unid</v>
          </cell>
          <cell r="E101">
            <v>404</v>
          </cell>
          <cell r="F101">
            <v>89.05</v>
          </cell>
          <cell r="G101">
            <v>35976.199999999997</v>
          </cell>
          <cell r="H101">
            <v>1.1064856298180219E-3</v>
          </cell>
          <cell r="I101">
            <v>0.95825921511934764</v>
          </cell>
          <cell r="K101">
            <v>100</v>
          </cell>
          <cell r="M101">
            <v>85.927499999999995</v>
          </cell>
          <cell r="N101">
            <v>3.6338773966425153E-2</v>
          </cell>
        </row>
        <row r="102">
          <cell r="C102" t="str">
            <v>Rodapé piso ceramico cecrisa linha Petra 20x20cm cinza</v>
          </cell>
          <cell r="D102" t="str">
            <v>m</v>
          </cell>
          <cell r="E102">
            <v>2732.9100000000008</v>
          </cell>
          <cell r="F102">
            <v>13.975</v>
          </cell>
          <cell r="G102">
            <v>38192.417250000013</v>
          </cell>
          <cell r="H102">
            <v>1.174647707516051E-3</v>
          </cell>
          <cell r="I102">
            <v>0.95943386282686371</v>
          </cell>
          <cell r="K102">
            <v>101</v>
          </cell>
          <cell r="M102">
            <v>12.625613999999999</v>
          </cell>
          <cell r="N102">
            <v>0.10687686159263232</v>
          </cell>
        </row>
        <row r="103">
          <cell r="C103" t="str">
            <v xml:space="preserve">Pintura de superficies de madeira com 2 demãos de esmalte sintético </v>
          </cell>
          <cell r="D103" t="str">
            <v>m²</v>
          </cell>
          <cell r="E103">
            <v>2330.9235000000003</v>
          </cell>
          <cell r="F103">
            <v>18.836999999999996</v>
          </cell>
          <cell r="G103">
            <v>43907.6059695</v>
          </cell>
          <cell r="H103">
            <v>1.3504243095425238E-3</v>
          </cell>
          <cell r="I103">
            <v>0.96078428713640629</v>
          </cell>
          <cell r="K103">
            <v>102</v>
          </cell>
          <cell r="M103">
            <v>14.745159000000001</v>
          </cell>
          <cell r="N103">
            <v>0.2775040269148672</v>
          </cell>
        </row>
        <row r="104">
          <cell r="C104" t="str">
            <v>Moreia bicolor - Dietes bicolor (forração)</v>
          </cell>
          <cell r="D104" t="str">
            <v>m²</v>
          </cell>
          <cell r="E104">
            <v>410</v>
          </cell>
          <cell r="F104">
            <v>74.86699999999999</v>
          </cell>
          <cell r="G104">
            <v>30695.469999999998</v>
          </cell>
          <cell r="H104">
            <v>9.4407125976368256E-4</v>
          </cell>
          <cell r="I104">
            <v>0.96172835839616999</v>
          </cell>
          <cell r="K104">
            <v>103</v>
          </cell>
          <cell r="M104">
            <v>83.647557000000006</v>
          </cell>
          <cell r="N104">
            <v>-0.10497087201243682</v>
          </cell>
        </row>
        <row r="105">
          <cell r="C105" t="str">
            <v>Soleira de granito cinza andorinha e=2cm, l=30cm</v>
          </cell>
          <cell r="D105" t="str">
            <v>m</v>
          </cell>
          <cell r="E105">
            <v>463.2</v>
          </cell>
          <cell r="F105">
            <v>59.332000000000001</v>
          </cell>
          <cell r="G105">
            <v>27482.582399999999</v>
          </cell>
          <cell r="H105">
            <v>8.4525554382868906E-4</v>
          </cell>
          <cell r="I105">
            <v>0.96257361393999863</v>
          </cell>
          <cell r="K105">
            <v>104</v>
          </cell>
          <cell r="M105">
            <v>74.012219999999985</v>
          </cell>
          <cell r="N105">
            <v>-0.19834859702897689</v>
          </cell>
        </row>
        <row r="106">
          <cell r="C106" t="str">
            <v>VERGA premoldada em concreto armado</v>
          </cell>
          <cell r="D106" t="str">
            <v>m³</v>
          </cell>
          <cell r="E106">
            <v>20</v>
          </cell>
          <cell r="F106">
            <v>1232.6210000000001</v>
          </cell>
          <cell r="G106">
            <v>24652.420000000002</v>
          </cell>
          <cell r="H106">
            <v>7.5821094140677452E-4</v>
          </cell>
          <cell r="I106">
            <v>0.96333182488140545</v>
          </cell>
          <cell r="K106">
            <v>105</v>
          </cell>
          <cell r="M106">
            <v>1707.0929999999998</v>
          </cell>
          <cell r="N106">
            <v>-0.27794150640884818</v>
          </cell>
        </row>
        <row r="107">
          <cell r="C107" t="str">
            <v>Cerca de arame liso</v>
          </cell>
          <cell r="D107" t="str">
            <v>m²</v>
          </cell>
          <cell r="E107">
            <v>800</v>
          </cell>
          <cell r="F107">
            <v>23.504000000000001</v>
          </cell>
          <cell r="G107">
            <v>18803.2</v>
          </cell>
          <cell r="H107">
            <v>5.7831206727209186E-4</v>
          </cell>
          <cell r="I107">
            <v>0.96391013694867755</v>
          </cell>
          <cell r="K107">
            <v>106</v>
          </cell>
          <cell r="M107">
            <v>42.390899999999995</v>
          </cell>
          <cell r="N107">
            <v>-0.44554137798442583</v>
          </cell>
        </row>
        <row r="108">
          <cell r="C108" t="str">
            <v>Tabica metalica para forro gesso acartonado</v>
          </cell>
          <cell r="D108" t="str">
            <v>m</v>
          </cell>
          <cell r="E108">
            <v>3622.6299999999992</v>
          </cell>
          <cell r="F108">
            <v>8.06</v>
          </cell>
          <cell r="G108">
            <v>29198.397799999995</v>
          </cell>
          <cell r="H108">
            <v>8.9802723965872269E-4</v>
          </cell>
          <cell r="I108">
            <v>0.96480816418833626</v>
          </cell>
          <cell r="K108">
            <v>107</v>
          </cell>
          <cell r="M108">
            <v>9.1655999999999995</v>
          </cell>
          <cell r="N108">
            <v>-0.12062494544819746</v>
          </cell>
        </row>
        <row r="109">
          <cell r="C109" t="str">
            <v>MANTA ASFÁLTICA 4mm em espelho d'água, inclusive preparo de superfície e proteção mecânica</v>
          </cell>
          <cell r="D109" t="str">
            <v>m²</v>
          </cell>
          <cell r="E109">
            <v>564.61</v>
          </cell>
          <cell r="F109">
            <v>71.317999999999998</v>
          </cell>
          <cell r="G109">
            <v>40266.85598</v>
          </cell>
          <cell r="H109">
            <v>1.2384492386583875E-3</v>
          </cell>
          <cell r="I109">
            <v>0.9660466134269946</v>
          </cell>
          <cell r="K109">
            <v>108</v>
          </cell>
          <cell r="M109">
            <v>56.139299999999999</v>
          </cell>
          <cell r="N109">
            <v>0.27037565484428905</v>
          </cell>
        </row>
        <row r="110">
          <cell r="C110" t="str">
            <v>Porta em madeira  1,60 x 2,20m</v>
          </cell>
          <cell r="D110" t="str">
            <v>cj</v>
          </cell>
          <cell r="E110">
            <v>52</v>
          </cell>
          <cell r="F110">
            <v>604.24000000000012</v>
          </cell>
          <cell r="G110">
            <v>31420.480000000007</v>
          </cell>
          <cell r="H110">
            <v>9.6636970002347583E-4</v>
          </cell>
          <cell r="I110">
            <v>0.96701298312701811</v>
          </cell>
          <cell r="K110">
            <v>109</v>
          </cell>
          <cell r="M110">
            <v>602.46634500000005</v>
          </cell>
          <cell r="N110">
            <v>2.9439901742562835E-3</v>
          </cell>
        </row>
        <row r="111">
          <cell r="C111" t="str">
            <v>Clorofito - Chlorophytum comosum h=1m</v>
          </cell>
          <cell r="D111" t="str">
            <v>m²</v>
          </cell>
          <cell r="E111">
            <v>820</v>
          </cell>
          <cell r="F111">
            <v>32.162000000000006</v>
          </cell>
          <cell r="G111">
            <v>26372.840000000004</v>
          </cell>
          <cell r="H111">
            <v>8.1112425652208752E-4</v>
          </cell>
          <cell r="I111">
            <v>0.96782410738354019</v>
          </cell>
          <cell r="K111">
            <v>110</v>
          </cell>
          <cell r="M111">
            <v>38.11743899999999</v>
          </cell>
          <cell r="N111">
            <v>-0.15623922163291148</v>
          </cell>
        </row>
        <row r="112">
          <cell r="C112" t="str">
            <v>Porta em madeira  0,90 x 2,20m</v>
          </cell>
          <cell r="D112" t="str">
            <v>cj</v>
          </cell>
          <cell r="E112">
            <v>84</v>
          </cell>
          <cell r="F112">
            <v>448.12300000000005</v>
          </cell>
          <cell r="G112">
            <v>37642.332000000002</v>
          </cell>
          <cell r="H112">
            <v>1.1577292607568082E-3</v>
          </cell>
          <cell r="I112">
            <v>0.96898183664429705</v>
          </cell>
          <cell r="K112">
            <v>111</v>
          </cell>
          <cell r="M112">
            <v>363.312927</v>
          </cell>
          <cell r="N112">
            <v>0.23343532997932681</v>
          </cell>
        </row>
        <row r="113">
          <cell r="C113" t="str">
            <v>ESTRUTURA METÁLICA para cobertura</v>
          </cell>
          <cell r="D113" t="str">
            <v>kg</v>
          </cell>
          <cell r="E113">
            <v>3479</v>
          </cell>
          <cell r="F113">
            <v>12.415000000000001</v>
          </cell>
          <cell r="G113">
            <v>43191.785000000003</v>
          </cell>
          <cell r="H113">
            <v>1.3284084875192375E-3</v>
          </cell>
          <cell r="I113">
            <v>0.9703102451318163</v>
          </cell>
          <cell r="K113">
            <v>112</v>
          </cell>
          <cell r="M113">
            <v>8.5927499999999988</v>
          </cell>
          <cell r="N113">
            <v>0.44482267027435962</v>
          </cell>
        </row>
        <row r="114">
          <cell r="C114" t="str">
            <v>Fechadura para porta externa</v>
          </cell>
          <cell r="D114" t="str">
            <v>ud</v>
          </cell>
          <cell r="E114">
            <v>272</v>
          </cell>
          <cell r="F114">
            <v>93.768999999999991</v>
          </cell>
          <cell r="G114">
            <v>25505.167999999998</v>
          </cell>
          <cell r="H114">
            <v>7.8443809735587568E-4</v>
          </cell>
          <cell r="I114">
            <v>0.97109468322917214</v>
          </cell>
          <cell r="K114">
            <v>113</v>
          </cell>
          <cell r="M114">
            <v>108.50924699999999</v>
          </cell>
          <cell r="N114">
            <v>-0.13584323371076379</v>
          </cell>
        </row>
        <row r="115">
          <cell r="C115" t="str">
            <v>Assoalho de madeira largura 15cm - Auditório</v>
          </cell>
          <cell r="D115" t="str">
            <v>m²</v>
          </cell>
          <cell r="E115">
            <v>168.80329999999998</v>
          </cell>
          <cell r="F115">
            <v>92.417000000000002</v>
          </cell>
          <cell r="G115">
            <v>15600.294576099999</v>
          </cell>
          <cell r="H115">
            <v>4.7980336359545144E-4</v>
          </cell>
          <cell r="I115">
            <v>0.97157448659276757</v>
          </cell>
          <cell r="K115">
            <v>114</v>
          </cell>
          <cell r="M115">
            <v>172.966329</v>
          </cell>
          <cell r="N115">
            <v>-0.46569369579439934</v>
          </cell>
        </row>
        <row r="116">
          <cell r="C116" t="str">
            <v>Cuba de embutir oval Branco, equipado com: - 01 engate flexível PVC 1/2", - 01 torneira de pressão de 1/2", - 01 válvula de fundo cromada, - 01 sifão plástico,</v>
          </cell>
          <cell r="D116" t="str">
            <v>cj</v>
          </cell>
          <cell r="E116">
            <v>116</v>
          </cell>
          <cell r="F116">
            <v>324.38900000000001</v>
          </cell>
          <cell r="G116">
            <v>37629.124000000003</v>
          </cell>
          <cell r="H116">
            <v>1.1573230349130939E-3</v>
          </cell>
          <cell r="I116">
            <v>0.97273180962768069</v>
          </cell>
          <cell r="K116">
            <v>115</v>
          </cell>
          <cell r="M116">
            <v>246.07344599999996</v>
          </cell>
          <cell r="N116">
            <v>0.31826089028720328</v>
          </cell>
        </row>
        <row r="117">
          <cell r="C117" t="str">
            <v>Guarda-corpo em mármore l=50cm</v>
          </cell>
          <cell r="D117" t="str">
            <v>m</v>
          </cell>
          <cell r="E117">
            <v>246</v>
          </cell>
          <cell r="F117">
            <v>114.4</v>
          </cell>
          <cell r="G117">
            <v>28142.400000000001</v>
          </cell>
          <cell r="H117">
            <v>8.6554892369373928E-4</v>
          </cell>
          <cell r="I117">
            <v>0.97359735855137441</v>
          </cell>
          <cell r="K117">
            <v>116</v>
          </cell>
          <cell r="M117">
            <v>112.98893399999999</v>
          </cell>
          <cell r="N117">
            <v>1.2488532726576684E-2</v>
          </cell>
        </row>
        <row r="118">
          <cell r="C118" t="str">
            <v>Porta corta fogo 0,80 x 2,20m - P90</v>
          </cell>
          <cell r="D118" t="str">
            <v>cj</v>
          </cell>
          <cell r="E118">
            <v>15</v>
          </cell>
          <cell r="F118">
            <v>1615.874</v>
          </cell>
          <cell r="G118">
            <v>24238.11</v>
          </cell>
          <cell r="H118">
            <v>7.4546840436034089E-4</v>
          </cell>
          <cell r="I118">
            <v>0.97434282695573471</v>
          </cell>
          <cell r="K118">
            <v>117</v>
          </cell>
          <cell r="M118">
            <v>1821.216177</v>
          </cell>
          <cell r="N118">
            <v>-0.11275002912518051</v>
          </cell>
        </row>
        <row r="119">
          <cell r="C119" t="str">
            <v>Carpet alto trafego</v>
          </cell>
          <cell r="D119" t="str">
            <v>m²</v>
          </cell>
          <cell r="E119">
            <v>385</v>
          </cell>
          <cell r="F119">
            <v>71.5</v>
          </cell>
          <cell r="G119">
            <v>27527.5</v>
          </cell>
          <cell r="H119">
            <v>8.4663703156018699E-4</v>
          </cell>
          <cell r="I119">
            <v>0.97518946398729489</v>
          </cell>
          <cell r="K119">
            <v>118</v>
          </cell>
          <cell r="M119">
            <v>69.601275000000001</v>
          </cell>
          <cell r="N119">
            <v>2.7280031867232379E-2</v>
          </cell>
        </row>
        <row r="120">
          <cell r="C120" t="str">
            <v>Tampo de concreto para laboratorios</v>
          </cell>
          <cell r="D120" t="str">
            <v>m</v>
          </cell>
          <cell r="E120">
            <v>243.7</v>
          </cell>
          <cell r="F120">
            <v>93.183999999999997</v>
          </cell>
          <cell r="G120">
            <v>22708.940799999997</v>
          </cell>
          <cell r="H120">
            <v>6.9843720747572485E-4</v>
          </cell>
          <cell r="I120">
            <v>0.97588790119477065</v>
          </cell>
          <cell r="K120">
            <v>119</v>
          </cell>
          <cell r="M120">
            <v>106.939638</v>
          </cell>
          <cell r="N120">
            <v>-0.12862992859579347</v>
          </cell>
        </row>
        <row r="121">
          <cell r="C121" t="str">
            <v>Rede de Gás - GLP (vb global conforme cotação anexa)</v>
          </cell>
          <cell r="D121" t="str">
            <v>vb</v>
          </cell>
          <cell r="E121">
            <v>1</v>
          </cell>
          <cell r="F121">
            <v>22100</v>
          </cell>
          <cell r="G121">
            <v>22100</v>
          </cell>
          <cell r="H121">
            <v>6.7970859676614779E-4</v>
          </cell>
          <cell r="I121">
            <v>0.97656760979153678</v>
          </cell>
          <cell r="K121">
            <v>120</v>
          </cell>
          <cell r="M121">
            <v>25284.567869999995</v>
          </cell>
          <cell r="N121">
            <v>-0.1259490724292136</v>
          </cell>
        </row>
        <row r="122">
          <cell r="C122" t="str">
            <v>Placa de comunicação visual</v>
          </cell>
          <cell r="D122" t="str">
            <v>unid</v>
          </cell>
          <cell r="E122">
            <v>589</v>
          </cell>
          <cell r="F122">
            <v>41.6</v>
          </cell>
          <cell r="G122">
            <v>24502.400000000001</v>
          </cell>
          <cell r="H122">
            <v>7.5359691952049136E-4</v>
          </cell>
          <cell r="I122">
            <v>0.97732120671105727</v>
          </cell>
          <cell r="K122">
            <v>121</v>
          </cell>
          <cell r="M122">
            <v>42.516926999999995</v>
          </cell>
          <cell r="N122">
            <v>-2.156616351882612E-2</v>
          </cell>
        </row>
        <row r="123">
          <cell r="C123" t="str">
            <v>MANTA ASFÁLTICA 4mm cobertura utilidades, inclusive preparo de superfície e proteção mecânica</v>
          </cell>
          <cell r="D123" t="str">
            <v>m²</v>
          </cell>
          <cell r="E123">
            <v>445.38</v>
          </cell>
          <cell r="F123">
            <v>71.317999999999998</v>
          </cell>
          <cell r="G123">
            <v>31763.610839999998</v>
          </cell>
          <cell r="H123">
            <v>9.7692304761458804E-4</v>
          </cell>
          <cell r="I123">
            <v>0.97829812975867181</v>
          </cell>
          <cell r="K123">
            <v>122</v>
          </cell>
          <cell r="M123">
            <v>56.139299999999999</v>
          </cell>
          <cell r="N123">
            <v>0.27037565484428905</v>
          </cell>
        </row>
        <row r="124">
          <cell r="C124" t="str">
            <v>Camada de assentamento de areia</v>
          </cell>
          <cell r="D124" t="str">
            <v>m³</v>
          </cell>
          <cell r="E124">
            <v>433</v>
          </cell>
          <cell r="F124">
            <v>67.534999999999997</v>
          </cell>
          <cell r="G124">
            <v>29242.654999999999</v>
          </cell>
          <cell r="H124">
            <v>8.9938841609803503E-4</v>
          </cell>
          <cell r="I124">
            <v>0.97919751817476985</v>
          </cell>
          <cell r="K124">
            <v>123</v>
          </cell>
          <cell r="M124">
            <v>56.757977999999994</v>
          </cell>
          <cell r="N124">
            <v>0.18987677820376203</v>
          </cell>
        </row>
        <row r="125">
          <cell r="C125" t="str">
            <v>Trapoeraba roxa - Setcreasea purpurea  (forração)</v>
          </cell>
          <cell r="D125" t="str">
            <v>m²</v>
          </cell>
          <cell r="E125">
            <v>470</v>
          </cell>
          <cell r="F125">
            <v>45.876999999999995</v>
          </cell>
          <cell r="G125">
            <v>21562.19</v>
          </cell>
          <cell r="H125">
            <v>6.6316768814955035E-4</v>
          </cell>
          <cell r="I125">
            <v>0.97986068586291941</v>
          </cell>
          <cell r="K125">
            <v>124</v>
          </cell>
          <cell r="M125">
            <v>49.276557000000004</v>
          </cell>
          <cell r="N125">
            <v>-6.8989337059405464E-2</v>
          </cell>
        </row>
        <row r="126">
          <cell r="C126" t="str">
            <v>Porta janela em esquadrias em aluminio pivotante</v>
          </cell>
          <cell r="D126" t="str">
            <v>m²</v>
          </cell>
          <cell r="E126">
            <v>47.071499999999993</v>
          </cell>
          <cell r="F126">
            <v>429.46800000000002</v>
          </cell>
          <cell r="G126">
            <v>20215.702961999999</v>
          </cell>
          <cell r="H126">
            <v>6.2175507207883605E-4</v>
          </cell>
          <cell r="I126">
            <v>0.98048244093499826</v>
          </cell>
          <cell r="K126">
            <v>125</v>
          </cell>
          <cell r="M126">
            <v>477.52776</v>
          </cell>
          <cell r="N126">
            <v>-0.10064286105586817</v>
          </cell>
        </row>
        <row r="127">
          <cell r="C127" t="str">
            <v>Estaca Ø 70cm x 180 t - escavada tipo hélice contínua</v>
          </cell>
          <cell r="D127" t="str">
            <v>m</v>
          </cell>
          <cell r="E127">
            <v>170</v>
          </cell>
          <cell r="F127">
            <v>171.84699999999998</v>
          </cell>
          <cell r="G127">
            <v>29213.989999999998</v>
          </cell>
          <cell r="H127">
            <v>8.9850679406517069E-4</v>
          </cell>
          <cell r="I127">
            <v>0.98138094772906348</v>
          </cell>
          <cell r="K127">
            <v>126</v>
          </cell>
          <cell r="M127">
            <v>129.555756</v>
          </cell>
          <cell r="N127">
            <v>0.3264327676803489</v>
          </cell>
        </row>
        <row r="128">
          <cell r="C128" t="str">
            <v>Porta corta fogo 0,80 x 2,20m - P60</v>
          </cell>
          <cell r="D128" t="str">
            <v>cj</v>
          </cell>
          <cell r="E128">
            <v>13</v>
          </cell>
          <cell r="F128">
            <v>1197.0139999999999</v>
          </cell>
          <cell r="G128">
            <v>15561.181999999999</v>
          </cell>
          <cell r="H128">
            <v>4.7860041544084327E-4</v>
          </cell>
          <cell r="I128">
            <v>0.98185954814450427</v>
          </cell>
          <cell r="K128">
            <v>127</v>
          </cell>
          <cell r="M128">
            <v>1682.013627</v>
          </cell>
          <cell r="N128">
            <v>-0.28834464787603065</v>
          </cell>
        </row>
        <row r="129">
          <cell r="C129" t="str">
            <v>Lastro de brita</v>
          </cell>
          <cell r="D129" t="str">
            <v>m³</v>
          </cell>
          <cell r="E129">
            <v>278.77975000000004</v>
          </cell>
          <cell r="F129">
            <v>84.265999999999991</v>
          </cell>
          <cell r="G129">
            <v>23491.6544135</v>
          </cell>
          <cell r="H129">
            <v>7.2251038267490348E-4</v>
          </cell>
          <cell r="I129">
            <v>0.98258205852717917</v>
          </cell>
          <cell r="K129">
            <v>128</v>
          </cell>
          <cell r="M129">
            <v>74.848580999999996</v>
          </cell>
          <cell r="N129">
            <v>0.12581960638639234</v>
          </cell>
        </row>
        <row r="130">
          <cell r="C130" t="str">
            <v>TELHA METÁLICA trapezoidal, e=0,5mm</v>
          </cell>
          <cell r="D130" t="str">
            <v>m²</v>
          </cell>
          <cell r="E130">
            <v>378.54</v>
          </cell>
          <cell r="F130">
            <v>45.226999999999997</v>
          </cell>
          <cell r="G130">
            <v>17120.228579999999</v>
          </cell>
          <cell r="H130">
            <v>5.2655052237228495E-4</v>
          </cell>
          <cell r="I130">
            <v>0.98310860904955144</v>
          </cell>
          <cell r="K130">
            <v>129</v>
          </cell>
          <cell r="M130">
            <v>52.656371999999998</v>
          </cell>
          <cell r="N130">
            <v>-0.14109160426016443</v>
          </cell>
        </row>
        <row r="131">
          <cell r="C131" t="str">
            <v>MANTA ASFÁLTICA 4mm em caixa d'água, inclusive preparo de superfície e proteção mecânica</v>
          </cell>
          <cell r="D131" t="str">
            <v>m²</v>
          </cell>
          <cell r="E131">
            <v>347.09</v>
          </cell>
          <cell r="F131">
            <v>71.317999999999998</v>
          </cell>
          <cell r="G131">
            <v>24753.764619999998</v>
          </cell>
          <cell r="H131">
            <v>7.6132790111039432E-4</v>
          </cell>
          <cell r="I131">
            <v>0.98386993695066183</v>
          </cell>
          <cell r="K131">
            <v>130</v>
          </cell>
          <cell r="M131">
            <v>57.227715000000003</v>
          </cell>
          <cell r="N131">
            <v>0.24621435610350684</v>
          </cell>
        </row>
        <row r="132">
          <cell r="C132" t="str">
            <v>DRY-WALL, espessura 15cm</v>
          </cell>
          <cell r="D132" t="str">
            <v>m²</v>
          </cell>
          <cell r="E132">
            <v>196.56</v>
          </cell>
          <cell r="F132">
            <v>106.07999999999998</v>
          </cell>
          <cell r="G132">
            <v>20851.084799999997</v>
          </cell>
          <cell r="H132">
            <v>6.4129690454569916E-4</v>
          </cell>
          <cell r="I132">
            <v>0.98451123385520756</v>
          </cell>
          <cell r="K132">
            <v>131</v>
          </cell>
          <cell r="M132">
            <v>100.535175</v>
          </cell>
          <cell r="N132">
            <v>5.5153084480133341E-2</v>
          </cell>
        </row>
        <row r="133">
          <cell r="C133" t="str">
            <v>Painel telado em aço galvanizado</v>
          </cell>
          <cell r="D133" t="str">
            <v>ud</v>
          </cell>
          <cell r="E133">
            <v>42.862499999999997</v>
          </cell>
          <cell r="F133">
            <v>461.5</v>
          </cell>
          <cell r="G133">
            <v>19781.043749999997</v>
          </cell>
          <cell r="H133">
            <v>6.0838667375032922E-4</v>
          </cell>
          <cell r="I133">
            <v>0.98511962052895785</v>
          </cell>
          <cell r="K133">
            <v>132</v>
          </cell>
          <cell r="M133">
            <v>448.53009299999997</v>
          </cell>
          <cell r="N133">
            <v>2.891647004830955E-2</v>
          </cell>
        </row>
        <row r="134">
          <cell r="C134" t="str">
            <v>Controle tecnologico geral da obra</v>
          </cell>
          <cell r="D134" t="str">
            <v>ud</v>
          </cell>
          <cell r="E134">
            <v>24</v>
          </cell>
          <cell r="F134">
            <v>663</v>
          </cell>
          <cell r="G134">
            <v>15912</v>
          </cell>
          <cell r="H134">
            <v>4.8939018967162642E-4</v>
          </cell>
          <cell r="I134">
            <v>0.9856090107186295</v>
          </cell>
          <cell r="K134">
            <v>133</v>
          </cell>
          <cell r="M134">
            <v>744.70500000000004</v>
          </cell>
          <cell r="N134">
            <v>-0.10971458496988751</v>
          </cell>
        </row>
        <row r="135">
          <cell r="C135" t="str">
            <v>Cerca de arame farpado</v>
          </cell>
          <cell r="D135" t="str">
            <v>m²</v>
          </cell>
          <cell r="E135">
            <v>400</v>
          </cell>
          <cell r="F135">
            <v>23.764000000000003</v>
          </cell>
          <cell r="G135">
            <v>9505.6</v>
          </cell>
          <cell r="H135">
            <v>2.9235466232671017E-4</v>
          </cell>
          <cell r="I135">
            <v>0.98590136538095619</v>
          </cell>
          <cell r="K135">
            <v>134</v>
          </cell>
          <cell r="M135">
            <v>44.682299999999998</v>
          </cell>
          <cell r="N135">
            <v>-0.46815629455063856</v>
          </cell>
        </row>
        <row r="136">
          <cell r="C136" t="str">
            <v>Abacaxi-vermelho - Ananas bracteatus (forração)</v>
          </cell>
          <cell r="D136" t="str">
            <v>m²</v>
          </cell>
          <cell r="E136">
            <v>190</v>
          </cell>
          <cell r="F136">
            <v>78.896999999999991</v>
          </cell>
          <cell r="G136">
            <v>14990.429999999998</v>
          </cell>
          <cell r="H136">
            <v>4.61046341186478E-4</v>
          </cell>
          <cell r="I136">
            <v>0.98636241172214267</v>
          </cell>
          <cell r="K136">
            <v>135</v>
          </cell>
          <cell r="M136">
            <v>92.251763999999994</v>
          </cell>
          <cell r="N136">
            <v>-0.14476432125460503</v>
          </cell>
        </row>
        <row r="137">
          <cell r="C137" t="str">
            <v>Espelho 4mm colocado</v>
          </cell>
          <cell r="D137" t="str">
            <v>m²</v>
          </cell>
          <cell r="E137">
            <v>73.44</v>
          </cell>
          <cell r="F137">
            <v>221.19499999999999</v>
          </cell>
          <cell r="G137">
            <v>16244.560799999999</v>
          </cell>
          <cell r="H137">
            <v>4.9961844463576339E-4</v>
          </cell>
          <cell r="I137">
            <v>0.98686203016677843</v>
          </cell>
          <cell r="K137">
            <v>136</v>
          </cell>
          <cell r="M137">
            <v>232.00424999999998</v>
          </cell>
          <cell r="N137">
            <v>-4.6590741333402241E-2</v>
          </cell>
        </row>
        <row r="138">
          <cell r="C138" t="str">
            <v>ANDAIME fachadeiro</v>
          </cell>
          <cell r="D138" t="str">
            <v>mês</v>
          </cell>
          <cell r="E138">
            <v>18</v>
          </cell>
          <cell r="F138">
            <v>910</v>
          </cell>
          <cell r="G138">
            <v>16380</v>
          </cell>
          <cell r="H138">
            <v>5.0378401877961541E-4</v>
          </cell>
          <cell r="I138">
            <v>0.98736581418555802</v>
          </cell>
          <cell r="K138">
            <v>137</v>
          </cell>
          <cell r="M138">
            <v>916.56</v>
          </cell>
          <cell r="N138">
            <v>-7.1571964737714433E-3</v>
          </cell>
        </row>
        <row r="139">
          <cell r="C139" t="str">
            <v xml:space="preserve">Tampo em granito cinza para pia de cozinha </v>
          </cell>
          <cell r="D139" t="str">
            <v>m</v>
          </cell>
          <cell r="E139">
            <v>36.199999999999996</v>
          </cell>
          <cell r="F139">
            <v>270.322</v>
          </cell>
          <cell r="G139">
            <v>9785.6563999999998</v>
          </cell>
          <cell r="H139">
            <v>3.009680895963653E-4</v>
          </cell>
          <cell r="I139">
            <v>0.98766678227515436</v>
          </cell>
          <cell r="K139">
            <v>138</v>
          </cell>
          <cell r="M139">
            <v>443.89000799999997</v>
          </cell>
          <cell r="N139">
            <v>-0.39101580317617779</v>
          </cell>
        </row>
        <row r="140">
          <cell r="C140" t="str">
            <v>Derrubada e DESTOCAMENTO DE ÁRVORES perímetro &gt;78 cm</v>
          </cell>
          <cell r="D140" t="str">
            <v>ud</v>
          </cell>
          <cell r="E140">
            <v>220</v>
          </cell>
          <cell r="F140">
            <v>64.427999999999997</v>
          </cell>
          <cell r="G140">
            <v>14174.16</v>
          </cell>
          <cell r="H140">
            <v>4.3594110425062719E-4</v>
          </cell>
          <cell r="I140">
            <v>0.98810272337940497</v>
          </cell>
          <cell r="K140">
            <v>139</v>
          </cell>
          <cell r="M140">
            <v>72.328040999999999</v>
          </cell>
          <cell r="N140">
            <v>-0.1092251482381501</v>
          </cell>
        </row>
        <row r="141">
          <cell r="C141" t="str">
            <v>Mictório branco, completo</v>
          </cell>
          <cell r="D141" t="str">
            <v>cj</v>
          </cell>
          <cell r="E141">
            <v>24</v>
          </cell>
          <cell r="F141">
            <v>287.13099999999997</v>
          </cell>
          <cell r="G141">
            <v>6891.1439999999993</v>
          </cell>
          <cell r="H141">
            <v>2.1194433567210216E-4</v>
          </cell>
          <cell r="I141">
            <v>0.98831466771507703</v>
          </cell>
          <cell r="K141">
            <v>140</v>
          </cell>
          <cell r="M141">
            <v>643.31054999999992</v>
          </cell>
          <cell r="N141">
            <v>-0.55366657674120212</v>
          </cell>
        </row>
        <row r="142">
          <cell r="C142" t="str">
            <v xml:space="preserve">Pintura de superficies metálicas com 2 demãos de esmalte sintético </v>
          </cell>
          <cell r="D142" t="str">
            <v>m²</v>
          </cell>
          <cell r="E142">
            <v>1047.3030000000001</v>
          </cell>
          <cell r="F142">
            <v>16.991</v>
          </cell>
          <cell r="G142">
            <v>17794.725273</v>
          </cell>
          <cell r="H142">
            <v>5.4729537308370753E-4</v>
          </cell>
          <cell r="I142">
            <v>0.98886196308816077</v>
          </cell>
          <cell r="K142">
            <v>141</v>
          </cell>
          <cell r="M142">
            <v>13.691114999999998</v>
          </cell>
          <cell r="N142">
            <v>0.24102383187928833</v>
          </cell>
        </row>
        <row r="143">
          <cell r="C143" t="str">
            <v xml:space="preserve">Cuba para pia de cozinha, equipada com: - 01 Torneira de pressão 3/4" - 01 sifão flexível </v>
          </cell>
          <cell r="D143" t="str">
            <v>cj</v>
          </cell>
          <cell r="E143">
            <v>71</v>
          </cell>
          <cell r="F143">
            <v>283.673</v>
          </cell>
          <cell r="G143">
            <v>20140.782999999999</v>
          </cell>
          <cell r="H143">
            <v>6.1945083034848345E-4</v>
          </cell>
          <cell r="I143">
            <v>0.9894814139185093</v>
          </cell>
          <cell r="K143">
            <v>142</v>
          </cell>
          <cell r="M143">
            <v>200.02776299999996</v>
          </cell>
          <cell r="N143">
            <v>0.41816813699006405</v>
          </cell>
        </row>
        <row r="144">
          <cell r="C144" t="str">
            <v>Piso de borracha</v>
          </cell>
          <cell r="D144" t="str">
            <v>m²</v>
          </cell>
          <cell r="E144">
            <v>200</v>
          </cell>
          <cell r="F144">
            <v>83.2</v>
          </cell>
          <cell r="G144">
            <v>16640</v>
          </cell>
          <cell r="H144">
            <v>5.1178059050627591E-4</v>
          </cell>
          <cell r="I144">
            <v>0.98999319450901557</v>
          </cell>
          <cell r="K144">
            <v>143</v>
          </cell>
          <cell r="M144">
            <v>69.601275000000001</v>
          </cell>
          <cell r="N144">
            <v>0.19538040071823404</v>
          </cell>
        </row>
        <row r="145">
          <cell r="C145" t="str">
            <v>Serra circular, betoneira e EQUIPAMENTOS DE PEQUENO PORTE</v>
          </cell>
          <cell r="D145" t="str">
            <v>mês</v>
          </cell>
          <cell r="E145">
            <v>18</v>
          </cell>
          <cell r="F145">
            <v>754</v>
          </cell>
          <cell r="G145">
            <v>13572</v>
          </cell>
          <cell r="H145">
            <v>4.1742104413168134E-4</v>
          </cell>
          <cell r="I145">
            <v>0.99041061555314724</v>
          </cell>
          <cell r="K145">
            <v>144</v>
          </cell>
          <cell r="M145">
            <v>773.34749999999997</v>
          </cell>
          <cell r="N145">
            <v>-2.5017860664190428E-2</v>
          </cell>
        </row>
        <row r="146">
          <cell r="C146" t="str">
            <v>Revestimento em madeira laminada</v>
          </cell>
          <cell r="D146" t="str">
            <v>m²</v>
          </cell>
          <cell r="E146">
            <v>170</v>
          </cell>
          <cell r="F146">
            <v>62.347999999999999</v>
          </cell>
          <cell r="G146">
            <v>10599.16</v>
          </cell>
          <cell r="H146">
            <v>3.2598824300904446E-4</v>
          </cell>
          <cell r="I146">
            <v>0.99073660379615625</v>
          </cell>
          <cell r="K146">
            <v>145</v>
          </cell>
          <cell r="M146">
            <v>80.198999999999998</v>
          </cell>
          <cell r="N146">
            <v>-0.22258382274093191</v>
          </cell>
        </row>
        <row r="147">
          <cell r="C147" t="str">
            <v>Carpet</v>
          </cell>
          <cell r="D147" t="str">
            <v>m²</v>
          </cell>
          <cell r="E147">
            <v>190</v>
          </cell>
          <cell r="F147">
            <v>39.039000000000001</v>
          </cell>
          <cell r="G147">
            <v>7417.41</v>
          </cell>
          <cell r="H147">
            <v>2.2813019650403583E-4</v>
          </cell>
          <cell r="I147">
            <v>0.99096473399266027</v>
          </cell>
          <cell r="K147">
            <v>146</v>
          </cell>
          <cell r="M147">
            <v>69.601275000000001</v>
          </cell>
          <cell r="N147">
            <v>-0.43910510260049118</v>
          </cell>
        </row>
        <row r="148">
          <cell r="C148" t="str">
            <v>Porta em esquadrias em aluminio pivotante</v>
          </cell>
          <cell r="D148" t="str">
            <v>m²</v>
          </cell>
          <cell r="E148">
            <v>27.288750000000004</v>
          </cell>
          <cell r="F148">
            <v>429.46800000000002</v>
          </cell>
          <cell r="G148">
            <v>11719.644885000002</v>
          </cell>
          <cell r="H148">
            <v>3.6044992666881958E-4</v>
          </cell>
          <cell r="I148">
            <v>0.99132518391932911</v>
          </cell>
          <cell r="K148">
            <v>147</v>
          </cell>
          <cell r="M148">
            <v>477.52776</v>
          </cell>
          <cell r="N148">
            <v>-0.10064286105586817</v>
          </cell>
        </row>
        <row r="149">
          <cell r="C149" t="str">
            <v>Lambari roxo - Tradescantia zebrina "purpusii" (forraçao)</v>
          </cell>
          <cell r="D149" t="str">
            <v>m²</v>
          </cell>
          <cell r="E149">
            <v>140</v>
          </cell>
          <cell r="F149">
            <v>82.94</v>
          </cell>
          <cell r="G149">
            <v>11611.6</v>
          </cell>
          <cell r="H149">
            <v>3.571268933126607E-4</v>
          </cell>
          <cell r="I149">
            <v>0.9916823108126418</v>
          </cell>
          <cell r="K149">
            <v>148</v>
          </cell>
          <cell r="M149">
            <v>92.251763999999994</v>
          </cell>
          <cell r="N149">
            <v>-0.10093860102230667</v>
          </cell>
        </row>
        <row r="150">
          <cell r="C150" t="str">
            <v>ARGAMASSA COM ADITIVO e emulsão asfáltica em baldrames</v>
          </cell>
          <cell r="D150" t="str">
            <v>m²</v>
          </cell>
          <cell r="E150">
            <v>372.70240000000001</v>
          </cell>
          <cell r="F150">
            <v>27.521000000000001</v>
          </cell>
          <cell r="G150">
            <v>10257.1427504</v>
          </cell>
          <cell r="H150">
            <v>3.1546914505449996E-4</v>
          </cell>
          <cell r="I150">
            <v>0.99199777995769634</v>
          </cell>
          <cell r="K150">
            <v>149</v>
          </cell>
          <cell r="M150">
            <v>32.480595000000001</v>
          </cell>
          <cell r="N150">
            <v>-0.15269409319626071</v>
          </cell>
        </row>
        <row r="151">
          <cell r="C151" t="str">
            <v>Mellhoramento / preparo do sub-leito - 100 % PN</v>
          </cell>
          <cell r="D151" t="str">
            <v>m²</v>
          </cell>
          <cell r="E151">
            <v>9315.7000000000007</v>
          </cell>
          <cell r="F151">
            <v>1.339</v>
          </cell>
          <cell r="G151">
            <v>12473.722300000001</v>
          </cell>
          <cell r="H151">
            <v>3.8364236565536678E-4</v>
          </cell>
          <cell r="I151">
            <v>0.99238142232335169</v>
          </cell>
          <cell r="K151">
            <v>150</v>
          </cell>
          <cell r="M151">
            <v>1.2946409999999997</v>
          </cell>
          <cell r="N151">
            <v>3.4263552598751579E-2</v>
          </cell>
        </row>
        <row r="152">
          <cell r="C152" t="str">
            <v>Porta em madeira  1,00 x 2,20m</v>
          </cell>
          <cell r="D152" t="str">
            <v>cj</v>
          </cell>
          <cell r="E152">
            <v>33</v>
          </cell>
          <cell r="F152">
            <v>453.97300000000007</v>
          </cell>
          <cell r="G152">
            <v>14981.109000000002</v>
          </cell>
          <cell r="H152">
            <v>4.6075966409007729E-4</v>
          </cell>
          <cell r="I152">
            <v>0.99284218198744179</v>
          </cell>
          <cell r="K152">
            <v>151</v>
          </cell>
          <cell r="M152">
            <v>363.312927</v>
          </cell>
          <cell r="N152">
            <v>0.24953715175678304</v>
          </cell>
        </row>
        <row r="153">
          <cell r="C153" t="str">
            <v>Barra de apoio c=80cm para deficientes</v>
          </cell>
          <cell r="D153" t="str">
            <v>pç</v>
          </cell>
          <cell r="E153">
            <v>36</v>
          </cell>
          <cell r="F153">
            <v>223.041</v>
          </cell>
          <cell r="G153">
            <v>8029.4759999999997</v>
          </cell>
          <cell r="H153">
            <v>2.4695492600576747E-4</v>
          </cell>
          <cell r="I153">
            <v>0.99308913691344758</v>
          </cell>
          <cell r="K153">
            <v>152</v>
          </cell>
          <cell r="M153">
            <v>323.625879</v>
          </cell>
          <cell r="N153">
            <v>-0.31080604341904317</v>
          </cell>
        </row>
        <row r="154">
          <cell r="C154" t="str">
            <v>TAPUME de chapa compensada resinada 12mm</v>
          </cell>
          <cell r="D154" t="str">
            <v>m²</v>
          </cell>
          <cell r="E154">
            <v>264</v>
          </cell>
          <cell r="F154">
            <v>39.754000000000005</v>
          </cell>
          <cell r="G154">
            <v>10495.056</v>
          </cell>
          <cell r="H154">
            <v>3.2278641568968958E-4</v>
          </cell>
          <cell r="I154">
            <v>0.9934119233291373</v>
          </cell>
          <cell r="K154">
            <v>153</v>
          </cell>
          <cell r="M154">
            <v>43.296002999999999</v>
          </cell>
          <cell r="N154">
            <v>-8.1809006711312193E-2</v>
          </cell>
        </row>
        <row r="155">
          <cell r="C155" t="str">
            <v>Piso cimentado</v>
          </cell>
          <cell r="D155" t="str">
            <v>m²</v>
          </cell>
          <cell r="E155">
            <v>1076.4625000000001</v>
          </cell>
          <cell r="F155">
            <v>12.726999999999999</v>
          </cell>
          <cell r="G155">
            <v>13700.138237499999</v>
          </cell>
          <cell r="H155">
            <v>4.2136206954359137E-4</v>
          </cell>
          <cell r="I155">
            <v>0.99383328539868088</v>
          </cell>
          <cell r="K155">
            <v>154</v>
          </cell>
          <cell r="M155">
            <v>10.42587</v>
          </cell>
          <cell r="N155">
            <v>0.22071347523036433</v>
          </cell>
        </row>
        <row r="156">
          <cell r="C156" t="str">
            <v xml:space="preserve">Pintura de calhas e rufos metálicos com 2 demãos de esmalte sintético </v>
          </cell>
          <cell r="D156" t="str">
            <v>m²</v>
          </cell>
          <cell r="E156">
            <v>746.58</v>
          </cell>
          <cell r="F156">
            <v>15.157999999999999</v>
          </cell>
          <cell r="G156">
            <v>11316.65964</v>
          </cell>
          <cell r="H156">
            <v>3.4805569429794113E-4</v>
          </cell>
          <cell r="I156">
            <v>0.99418134109297884</v>
          </cell>
          <cell r="K156">
            <v>155</v>
          </cell>
          <cell r="M156">
            <v>13.954625999999999</v>
          </cell>
          <cell r="N156">
            <v>8.6234772612322264E-2</v>
          </cell>
        </row>
        <row r="157">
          <cell r="C157" t="str">
            <v>Janela em madeira guilhotina - fixo</v>
          </cell>
          <cell r="D157" t="str">
            <v>m²</v>
          </cell>
          <cell r="E157">
            <v>17.864499999999996</v>
          </cell>
          <cell r="F157">
            <v>473.71999999999997</v>
          </cell>
          <cell r="G157">
            <v>8462.7709399999967</v>
          </cell>
          <cell r="H157">
            <v>2.6028136472311001E-4</v>
          </cell>
          <cell r="I157">
            <v>0.99444162245770196</v>
          </cell>
          <cell r="K157">
            <v>156</v>
          </cell>
          <cell r="M157">
            <v>535.86680399999989</v>
          </cell>
          <cell r="N157">
            <v>-0.11597434947659102</v>
          </cell>
        </row>
        <row r="158">
          <cell r="C158" t="str">
            <v>Fechadura para porta de banheiro</v>
          </cell>
          <cell r="D158" t="str">
            <v>ud</v>
          </cell>
          <cell r="E158">
            <v>115</v>
          </cell>
          <cell r="F158">
            <v>93.768999999999991</v>
          </cell>
          <cell r="G158">
            <v>10783.434999999999</v>
          </cell>
          <cell r="H158">
            <v>3.3165581322031513E-4</v>
          </cell>
          <cell r="I158">
            <v>0.99477327827092232</v>
          </cell>
          <cell r="K158">
            <v>157</v>
          </cell>
          <cell r="M158">
            <v>76.933755000000005</v>
          </cell>
          <cell r="N158">
            <v>0.21882780841777438</v>
          </cell>
        </row>
        <row r="159">
          <cell r="C159" t="str">
            <v>CUMEEIRA para telha CRFS 8mm</v>
          </cell>
          <cell r="D159" t="str">
            <v>m</v>
          </cell>
          <cell r="E159">
            <v>268.5</v>
          </cell>
          <cell r="F159">
            <v>26.038999999999998</v>
          </cell>
          <cell r="G159">
            <v>6991.4714999999997</v>
          </cell>
          <cell r="H159">
            <v>2.1503001278712732E-4</v>
          </cell>
          <cell r="I159">
            <v>0.99498830828370943</v>
          </cell>
          <cell r="K159">
            <v>158</v>
          </cell>
          <cell r="M159">
            <v>32.755562999999995</v>
          </cell>
          <cell r="N159">
            <v>-0.20505106262408002</v>
          </cell>
        </row>
        <row r="160">
          <cell r="C160" t="str">
            <v>Aplicação de cera acrilica em rodapé de granitina Tecnogran</v>
          </cell>
          <cell r="D160" t="str">
            <v>m</v>
          </cell>
          <cell r="E160">
            <v>3700.4750000000026</v>
          </cell>
          <cell r="F160">
            <v>1.885</v>
          </cell>
          <cell r="G160">
            <v>6975.3953750000046</v>
          </cell>
          <cell r="H160">
            <v>2.1453557476155339E-4</v>
          </cell>
          <cell r="I160">
            <v>0.99520284385847102</v>
          </cell>
          <cell r="K160">
            <v>159</v>
          </cell>
          <cell r="M160">
            <v>2.3257709999999996</v>
          </cell>
          <cell r="N160">
            <v>-0.18951607875409904</v>
          </cell>
        </row>
        <row r="161">
          <cell r="C161" t="str">
            <v>Chapa aço inox para proteção da porta deficiente fisico</v>
          </cell>
          <cell r="D161" t="str">
            <v>ud</v>
          </cell>
          <cell r="E161">
            <v>32</v>
          </cell>
          <cell r="F161">
            <v>238.83600000000001</v>
          </cell>
          <cell r="G161">
            <v>7642.7520000000004</v>
          </cell>
          <cell r="H161">
            <v>2.3506082521953256E-4</v>
          </cell>
          <cell r="I161">
            <v>0.99543790468369053</v>
          </cell>
          <cell r="K161">
            <v>160</v>
          </cell>
          <cell r="M161">
            <v>241.65104399999998</v>
          </cell>
          <cell r="N161">
            <v>-1.1649211000304915E-2</v>
          </cell>
        </row>
        <row r="162">
          <cell r="C162" t="str">
            <v>REATERRO com apiloamento manual</v>
          </cell>
          <cell r="D162" t="str">
            <v>m³</v>
          </cell>
          <cell r="E162">
            <v>610.50678000000005</v>
          </cell>
          <cell r="F162">
            <v>10.478000000000002</v>
          </cell>
          <cell r="G162">
            <v>6396.8900408400013</v>
          </cell>
          <cell r="H162">
            <v>1.9674303861206801E-4</v>
          </cell>
          <cell r="I162">
            <v>0.99563464772230259</v>
          </cell>
          <cell r="K162">
            <v>161</v>
          </cell>
          <cell r="M162">
            <v>12.579786</v>
          </cell>
          <cell r="N162">
            <v>-0.16707645106204505</v>
          </cell>
        </row>
        <row r="163">
          <cell r="C163" t="str">
            <v>Rodapé para piso cimentado tipo garrafado h=7cm</v>
          </cell>
          <cell r="D163" t="str">
            <v>m</v>
          </cell>
          <cell r="E163">
            <v>900.65412000000003</v>
          </cell>
          <cell r="F163">
            <v>9.984</v>
          </cell>
          <cell r="G163">
            <v>8992.1307340799995</v>
          </cell>
          <cell r="H163">
            <v>2.7656237842530617E-4</v>
          </cell>
          <cell r="I163">
            <v>0.99591121010072792</v>
          </cell>
          <cell r="K163">
            <v>162</v>
          </cell>
          <cell r="M163">
            <v>8.4896370000000001</v>
          </cell>
          <cell r="N163">
            <v>0.17602201366206827</v>
          </cell>
        </row>
        <row r="164">
          <cell r="C164" t="str">
            <v>Emboço em argamassa de cal em tetos</v>
          </cell>
          <cell r="D164" t="str">
            <v>m²</v>
          </cell>
          <cell r="E164">
            <v>413.63400000000001</v>
          </cell>
          <cell r="F164">
            <v>18.889000000000003</v>
          </cell>
          <cell r="G164">
            <v>7813.1326260000014</v>
          </cell>
          <cell r="H164">
            <v>2.4030105943738769E-4</v>
          </cell>
          <cell r="I164">
            <v>0.99615151116016531</v>
          </cell>
          <cell r="K164">
            <v>163</v>
          </cell>
          <cell r="M164">
            <v>17.792720999999997</v>
          </cell>
          <cell r="N164">
            <v>6.1613903798076075E-2</v>
          </cell>
        </row>
        <row r="165">
          <cell r="C165" t="str">
            <v>LASTRO DE CONCRETO magro</v>
          </cell>
          <cell r="D165" t="str">
            <v>m³</v>
          </cell>
          <cell r="E165">
            <v>21.570971999999998</v>
          </cell>
          <cell r="F165">
            <v>320.65800000000002</v>
          </cell>
          <cell r="G165">
            <v>6916.9047395759999</v>
          </cell>
          <cell r="H165">
            <v>2.1273663414037646E-4</v>
          </cell>
          <cell r="I165">
            <v>0.99636424779430566</v>
          </cell>
          <cell r="K165">
            <v>164</v>
          </cell>
          <cell r="M165">
            <v>326.16933299999999</v>
          </cell>
          <cell r="N165">
            <v>-1.68971526210282E-2</v>
          </cell>
        </row>
        <row r="166">
          <cell r="C166" t="str">
            <v>Banco de Concreto</v>
          </cell>
          <cell r="D166" t="str">
            <v xml:space="preserve">m </v>
          </cell>
          <cell r="E166">
            <v>50</v>
          </cell>
          <cell r="F166">
            <v>145.964</v>
          </cell>
          <cell r="G166">
            <v>7298.2</v>
          </cell>
          <cell r="H166">
            <v>2.2446376836736197E-4</v>
          </cell>
          <cell r="I166">
            <v>0.99658871156267304</v>
          </cell>
          <cell r="K166">
            <v>165</v>
          </cell>
          <cell r="M166">
            <v>136.10916</v>
          </cell>
          <cell r="N166">
            <v>7.2403944010821952E-2</v>
          </cell>
        </row>
        <row r="167">
          <cell r="C167" t="str">
            <v>Espadinha - Sansevieria trifasciata (forração)</v>
          </cell>
          <cell r="D167" t="str">
            <v>m²</v>
          </cell>
          <cell r="E167">
            <v>40</v>
          </cell>
          <cell r="F167">
            <v>133.458</v>
          </cell>
          <cell r="G167">
            <v>5338.32</v>
          </cell>
          <cell r="H167">
            <v>1.6418561069179465E-4</v>
          </cell>
          <cell r="I167">
            <v>0.99675289717336479</v>
          </cell>
          <cell r="K167">
            <v>166</v>
          </cell>
          <cell r="M167">
            <v>169.58651399999999</v>
          </cell>
          <cell r="N167">
            <v>-0.21303883868973217</v>
          </cell>
        </row>
        <row r="168">
          <cell r="C168" t="str">
            <v>Pedra miracema sobre lastro de concreto e=5cm</v>
          </cell>
          <cell r="D168" t="str">
            <v>m²</v>
          </cell>
          <cell r="E168">
            <v>188</v>
          </cell>
          <cell r="F168">
            <v>39.247</v>
          </cell>
          <cell r="G168">
            <v>7378.4359999999997</v>
          </cell>
          <cell r="H168">
            <v>2.2693151040220942E-4</v>
          </cell>
          <cell r="I168">
            <v>0.996979828683767</v>
          </cell>
          <cell r="K168">
            <v>167</v>
          </cell>
          <cell r="M168">
            <v>33.225299999999997</v>
          </cell>
          <cell r="N168">
            <v>0.18123839363376715</v>
          </cell>
        </row>
        <row r="169">
          <cell r="C169" t="str">
            <v>Magnólia-branca - Magnolia grandiflora -h=2,1m</v>
          </cell>
          <cell r="D169" t="str">
            <v>ud</v>
          </cell>
          <cell r="E169">
            <v>20</v>
          </cell>
          <cell r="F169">
            <v>135.62899999999999</v>
          </cell>
          <cell r="G169">
            <v>2712.58</v>
          </cell>
          <cell r="H169">
            <v>8.3428232824249641E-5</v>
          </cell>
          <cell r="I169">
            <v>0.99706325691659126</v>
          </cell>
          <cell r="K169">
            <v>168</v>
          </cell>
          <cell r="M169">
            <v>308.62866599999995</v>
          </cell>
          <cell r="N169">
            <v>-0.56054308966879951</v>
          </cell>
        </row>
        <row r="170">
          <cell r="C170" t="str">
            <v>Soleira de marmore branco e=2cm - l=30cm</v>
          </cell>
          <cell r="D170" t="str">
            <v>m</v>
          </cell>
          <cell r="E170">
            <v>82.97999999999999</v>
          </cell>
          <cell r="F170">
            <v>69.653999999999996</v>
          </cell>
          <cell r="G170">
            <v>5779.8889199999994</v>
          </cell>
          <cell r="H170">
            <v>1.7776652431119479E-4</v>
          </cell>
          <cell r="I170">
            <v>0.99724102344090249</v>
          </cell>
          <cell r="K170">
            <v>169</v>
          </cell>
          <cell r="M170">
            <v>74.012219999999985</v>
          </cell>
          <cell r="N170">
            <v>-5.8885140859171514E-2</v>
          </cell>
        </row>
        <row r="171">
          <cell r="C171" t="str">
            <v>Emolumentos e TAXAS</v>
          </cell>
          <cell r="D171" t="str">
            <v>vb</v>
          </cell>
          <cell r="E171">
            <v>1</v>
          </cell>
          <cell r="F171">
            <v>5675.8</v>
          </cell>
          <cell r="G171">
            <v>5675.8</v>
          </cell>
          <cell r="H171">
            <v>1.7456516079300007E-4</v>
          </cell>
          <cell r="I171">
            <v>0.99741558860169544</v>
          </cell>
          <cell r="K171">
            <v>170</v>
          </cell>
          <cell r="M171">
            <v>5728.5</v>
          </cell>
          <cell r="N171">
            <v>-9.1996159553111578E-3</v>
          </cell>
        </row>
        <row r="172">
          <cell r="C172" t="str">
            <v>Barra de apoio c=60cm para deficientes</v>
          </cell>
          <cell r="D172" t="str">
            <v>pç</v>
          </cell>
          <cell r="E172">
            <v>18</v>
          </cell>
          <cell r="F172">
            <v>203.34599999999998</v>
          </cell>
          <cell r="G172">
            <v>3660.2279999999996</v>
          </cell>
          <cell r="H172">
            <v>1.1257413745358204E-4</v>
          </cell>
          <cell r="I172">
            <v>0.99752816273914902</v>
          </cell>
          <cell r="K172">
            <v>171</v>
          </cell>
          <cell r="M172">
            <v>292.691979</v>
          </cell>
          <cell r="N172">
            <v>-0.30525598721651348</v>
          </cell>
        </row>
        <row r="173">
          <cell r="C173" t="str">
            <v>Lixeira seletivas (5 tipos de lixo)</v>
          </cell>
          <cell r="D173" t="str">
            <v>un  </v>
          </cell>
          <cell r="E173">
            <v>25</v>
          </cell>
          <cell r="F173">
            <v>195</v>
          </cell>
          <cell r="G173">
            <v>4875</v>
          </cell>
          <cell r="H173">
            <v>1.4993571987488553E-4</v>
          </cell>
          <cell r="I173">
            <v>0.99767809845902389</v>
          </cell>
          <cell r="K173">
            <v>172</v>
          </cell>
          <cell r="M173">
            <v>194.76899999999998</v>
          </cell>
          <cell r="N173">
            <v>1.1860203625835286E-3</v>
          </cell>
        </row>
        <row r="174">
          <cell r="C174" t="str">
            <v>Estrelítzia de lança - Strelitzia juncea</v>
          </cell>
          <cell r="D174" t="str">
            <v>m</v>
          </cell>
          <cell r="E174">
            <v>35</v>
          </cell>
          <cell r="F174">
            <v>121.19899999999998</v>
          </cell>
          <cell r="G174">
            <v>4241.9649999999992</v>
          </cell>
          <cell r="H174">
            <v>1.304660668633987E-4</v>
          </cell>
          <cell r="I174">
            <v>0.99780856452588729</v>
          </cell>
          <cell r="K174">
            <v>173</v>
          </cell>
          <cell r="M174">
            <v>130.77019799999999</v>
          </cell>
          <cell r="N174">
            <v>-7.3190972762769757E-2</v>
          </cell>
        </row>
        <row r="175">
          <cell r="C175" t="str">
            <v>Porta em esquadrias em aluminio Fixo-correr</v>
          </cell>
          <cell r="D175" t="str">
            <v>m²</v>
          </cell>
          <cell r="E175">
            <v>9.567499999999999</v>
          </cell>
          <cell r="F175">
            <v>376.48</v>
          </cell>
          <cell r="G175">
            <v>3601.9723999999997</v>
          </cell>
          <cell r="H175">
            <v>1.1078242559250648E-4</v>
          </cell>
          <cell r="I175">
            <v>0.99791934695147977</v>
          </cell>
          <cell r="K175">
            <v>174</v>
          </cell>
          <cell r="M175">
            <v>477.52776</v>
          </cell>
          <cell r="N175">
            <v>-0.21160604359419855</v>
          </cell>
        </row>
        <row r="176">
          <cell r="C176" t="str">
            <v>Chuveiro inclusive braço em alumínio 1/2" e misturador para Box Fabrimar linha Duello Ref 2116 cromado</v>
          </cell>
          <cell r="D176" t="str">
            <v>cj</v>
          </cell>
          <cell r="E176">
            <v>12</v>
          </cell>
          <cell r="F176">
            <v>235.17000000000002</v>
          </cell>
          <cell r="G176">
            <v>2822.04</v>
          </cell>
          <cell r="H176">
            <v>8.6794789521173736E-5</v>
          </cell>
          <cell r="I176">
            <v>0.998006141741001</v>
          </cell>
          <cell r="K176">
            <v>175</v>
          </cell>
          <cell r="M176">
            <v>371.47031099999992</v>
          </cell>
          <cell r="N176">
            <v>-0.36692114272357002</v>
          </cell>
        </row>
        <row r="177">
          <cell r="C177" t="str">
            <v xml:space="preserve">Porta em madeira  2,50 x 2,50m </v>
          </cell>
          <cell r="D177" t="str">
            <v>cj</v>
          </cell>
          <cell r="E177">
            <v>2</v>
          </cell>
          <cell r="F177">
            <v>1292.46</v>
          </cell>
          <cell r="G177">
            <v>2584.92</v>
          </cell>
          <cell r="H177">
            <v>7.9501916106459311E-5</v>
          </cell>
          <cell r="I177">
            <v>0.9980856436571075</v>
          </cell>
          <cell r="K177">
            <v>176</v>
          </cell>
          <cell r="M177">
            <v>2074.2096510000001</v>
          </cell>
          <cell r="N177">
            <v>-0.37689037394224334</v>
          </cell>
        </row>
        <row r="178">
          <cell r="C178" t="str">
            <v>Irrigação de revestimento vegetal</v>
          </cell>
          <cell r="D178" t="str">
            <v>m²</v>
          </cell>
          <cell r="E178">
            <v>18086</v>
          </cell>
          <cell r="F178">
            <v>0.18200000000000002</v>
          </cell>
          <cell r="G178">
            <v>3291.6520000000005</v>
          </cell>
          <cell r="H178">
            <v>1.0123819737386806E-4</v>
          </cell>
          <cell r="I178">
            <v>0.99818688185448134</v>
          </cell>
          <cell r="K178">
            <v>177</v>
          </cell>
          <cell r="M178">
            <v>0.21768299999999999</v>
          </cell>
          <cell r="N178">
            <v>-0.1639218496621232</v>
          </cell>
        </row>
        <row r="179">
          <cell r="C179" t="str">
            <v>MANTA ASFÁLTICA 3mm em boxes de banheiro e floreiras, inclusive preparo de superfície e proteção mecânica</v>
          </cell>
          <cell r="D179" t="str">
            <v>m²</v>
          </cell>
          <cell r="E179">
            <v>83.441999999999993</v>
          </cell>
          <cell r="F179">
            <v>43.03</v>
          </cell>
          <cell r="G179">
            <v>3590.5092599999998</v>
          </cell>
          <cell r="H179">
            <v>1.1042986474164974E-4</v>
          </cell>
          <cell r="I179">
            <v>0.99829731171922298</v>
          </cell>
          <cell r="K179">
            <v>178</v>
          </cell>
          <cell r="M179">
            <v>45.827999999999996</v>
          </cell>
          <cell r="N179">
            <v>-6.1054377236623769E-2</v>
          </cell>
        </row>
        <row r="180">
          <cell r="C180" t="str">
            <v>Rodapé em madeira boleada h=7cm</v>
          </cell>
          <cell r="D180" t="str">
            <v>m</v>
          </cell>
          <cell r="E180">
            <v>283.995</v>
          </cell>
          <cell r="F180">
            <v>13.455</v>
          </cell>
          <cell r="G180">
            <v>3821.1527249999999</v>
          </cell>
          <cell r="H180">
            <v>1.1752354555379601E-4</v>
          </cell>
          <cell r="I180">
            <v>0.99841483526477681</v>
          </cell>
          <cell r="K180">
            <v>179</v>
          </cell>
          <cell r="M180">
            <v>13.095350999999999</v>
          </cell>
          <cell r="N180">
            <v>2.7463868666063318E-2</v>
          </cell>
        </row>
        <row r="181">
          <cell r="C181" t="str">
            <v>Escada marinheiro</v>
          </cell>
          <cell r="D181" t="str">
            <v>m</v>
          </cell>
          <cell r="E181">
            <v>13.8</v>
          </cell>
          <cell r="F181">
            <v>270.06200000000001</v>
          </cell>
          <cell r="G181">
            <v>3726.8556000000003</v>
          </cell>
          <cell r="H181">
            <v>1.146233389242561E-4</v>
          </cell>
          <cell r="I181">
            <v>0.99852945860370101</v>
          </cell>
          <cell r="K181">
            <v>180</v>
          </cell>
          <cell r="M181">
            <v>259.833303</v>
          </cell>
          <cell r="N181">
            <v>3.9366381760539859E-2</v>
          </cell>
        </row>
        <row r="182">
          <cell r="C182" t="str">
            <v>Quaresmeira - Tibouchina granulosa h=1m</v>
          </cell>
          <cell r="D182" t="str">
            <v>ud</v>
          </cell>
          <cell r="E182">
            <v>50</v>
          </cell>
          <cell r="F182">
            <v>77.259</v>
          </cell>
          <cell r="G182">
            <v>3862.95</v>
          </cell>
          <cell r="H182">
            <v>1.188090644288593E-4</v>
          </cell>
          <cell r="I182">
            <v>0.99864826766812986</v>
          </cell>
          <cell r="K182">
            <v>181</v>
          </cell>
          <cell r="M182">
            <v>68.890940999999998</v>
          </cell>
          <cell r="N182">
            <v>0.12146820581243034</v>
          </cell>
        </row>
        <row r="183">
          <cell r="C183" t="str">
            <v>Cinerária - Senecio douglasii (forração)</v>
          </cell>
          <cell r="D183" t="str">
            <v>m²</v>
          </cell>
          <cell r="E183">
            <v>82</v>
          </cell>
          <cell r="F183">
            <v>46.228000000000002</v>
          </cell>
          <cell r="G183">
            <v>3790.6959999999999</v>
          </cell>
          <cell r="H183">
            <v>1.1658681714602032E-4</v>
          </cell>
          <cell r="I183">
            <v>0.99876485448527585</v>
          </cell>
          <cell r="K183">
            <v>182</v>
          </cell>
          <cell r="M183">
            <v>38.11743899999999</v>
          </cell>
          <cell r="N183">
            <v>0.21277822468608165</v>
          </cell>
        </row>
        <row r="184">
          <cell r="C184" t="str">
            <v>Reboco em tetos</v>
          </cell>
          <cell r="D184" t="str">
            <v>m²</v>
          </cell>
          <cell r="E184">
            <v>413.63400000000001</v>
          </cell>
          <cell r="F184">
            <v>6.9940000000000007</v>
          </cell>
          <cell r="G184">
            <v>2892.9561960000005</v>
          </cell>
          <cell r="H184">
            <v>8.8975891243850362E-5</v>
          </cell>
          <cell r="I184">
            <v>0.99885383037651976</v>
          </cell>
          <cell r="K184">
            <v>183</v>
          </cell>
          <cell r="M184">
            <v>6.8856569999999993</v>
          </cell>
          <cell r="N184">
            <v>1.5734591484879656E-2</v>
          </cell>
        </row>
        <row r="185">
          <cell r="C185" t="str">
            <v>Porta em madeira  1,60 x 2,40m</v>
          </cell>
          <cell r="D185" t="str">
            <v>cj</v>
          </cell>
          <cell r="E185">
            <v>2</v>
          </cell>
          <cell r="F185">
            <v>1094.8599999999999</v>
          </cell>
          <cell r="G185">
            <v>2189.7199999999998</v>
          </cell>
          <cell r="H185">
            <v>6.7347127081935243E-5</v>
          </cell>
          <cell r="I185">
            <v>0.99892117750360165</v>
          </cell>
          <cell r="K185">
            <v>184</v>
          </cell>
          <cell r="M185">
            <v>1326.8809980000001</v>
          </cell>
          <cell r="N185">
            <v>-0.17486194945117461</v>
          </cell>
        </row>
        <row r="186">
          <cell r="C186" t="str">
            <v>CIMENTO CRISTALIZANTE em poço de elevador</v>
          </cell>
          <cell r="D186" t="str">
            <v>m²</v>
          </cell>
          <cell r="E186">
            <v>45.202999999999996</v>
          </cell>
          <cell r="F186">
            <v>49.725000000000001</v>
          </cell>
          <cell r="G186">
            <v>2247.7191749999997</v>
          </cell>
          <cell r="H186">
            <v>6.9130952324145389E-5</v>
          </cell>
          <cell r="I186">
            <v>0.99899030845592585</v>
          </cell>
          <cell r="K186">
            <v>185</v>
          </cell>
          <cell r="M186">
            <v>57.227715000000003</v>
          </cell>
          <cell r="N186">
            <v>-0.13110282316880906</v>
          </cell>
        </row>
        <row r="187">
          <cell r="C187" t="str">
            <v>Abacaxi roxo - Tradescantia spathacea (forraçao)</v>
          </cell>
          <cell r="D187" t="str">
            <v>m²</v>
          </cell>
          <cell r="E187">
            <v>70</v>
          </cell>
          <cell r="F187">
            <v>35.178000000000004</v>
          </cell>
          <cell r="G187">
            <v>2462.4600000000005</v>
          </cell>
          <cell r="H187">
            <v>7.5735530823202199E-5</v>
          </cell>
          <cell r="I187">
            <v>0.99906604398674903</v>
          </cell>
          <cell r="K187">
            <v>186</v>
          </cell>
          <cell r="M187">
            <v>34.244973000000002</v>
          </cell>
          <cell r="N187">
            <v>2.7245663180987201E-2</v>
          </cell>
        </row>
        <row r="188">
          <cell r="C188" t="str">
            <v>Fechadura para porta interna</v>
          </cell>
          <cell r="D188" t="str">
            <v>ud</v>
          </cell>
          <cell r="E188">
            <v>26</v>
          </cell>
          <cell r="F188">
            <v>93.768999999999991</v>
          </cell>
          <cell r="G188">
            <v>2437.9939999999997</v>
          </cell>
          <cell r="H188">
            <v>7.4983053423723409E-5</v>
          </cell>
          <cell r="I188">
            <v>0.99914102704017271</v>
          </cell>
          <cell r="K188">
            <v>187</v>
          </cell>
          <cell r="M188">
            <v>90.120761999999985</v>
          </cell>
          <cell r="N188">
            <v>4.0481659487078048E-2</v>
          </cell>
        </row>
        <row r="189">
          <cell r="C189" t="str">
            <v>Chapisco em argamassa de cimento e areia em tetos</v>
          </cell>
          <cell r="D189" t="str">
            <v>m²</v>
          </cell>
          <cell r="E189">
            <v>413.63400000000001</v>
          </cell>
          <cell r="F189">
            <v>5.3170000000000002</v>
          </cell>
          <cell r="G189">
            <v>2199.2919780000002</v>
          </cell>
          <cell r="H189">
            <v>6.7641523269023785E-5</v>
          </cell>
          <cell r="I189">
            <v>0.9992086685634417</v>
          </cell>
          <cell r="K189">
            <v>188</v>
          </cell>
          <cell r="M189">
            <v>5.442075</v>
          </cell>
          <cell r="N189">
            <v>-2.2982961462309826E-2</v>
          </cell>
        </row>
        <row r="190">
          <cell r="C190" t="str">
            <v>Ficus - Ficus benjamina h=2,1m</v>
          </cell>
          <cell r="D190" t="str">
            <v>ud</v>
          </cell>
          <cell r="E190">
            <v>29</v>
          </cell>
          <cell r="F190">
            <v>82.588999999999999</v>
          </cell>
          <cell r="G190">
            <v>2395.0810000000001</v>
          </cell>
          <cell r="H190">
            <v>7.3663219260238102E-5</v>
          </cell>
          <cell r="I190">
            <v>0.99928233178270198</v>
          </cell>
          <cell r="K190">
            <v>189</v>
          </cell>
          <cell r="M190">
            <v>73.531025999999997</v>
          </cell>
          <cell r="N190">
            <v>0.12318574202949373</v>
          </cell>
        </row>
        <row r="191">
          <cell r="C191" t="str">
            <v xml:space="preserve">Alçapão 80x80cm </v>
          </cell>
          <cell r="D191" t="str">
            <v>ud</v>
          </cell>
          <cell r="E191">
            <v>8</v>
          </cell>
          <cell r="F191">
            <v>262.834</v>
          </cell>
          <cell r="G191">
            <v>2102.672</v>
          </cell>
          <cell r="H191">
            <v>6.4669874867849295E-5</v>
          </cell>
          <cell r="I191">
            <v>0.99934700165756984</v>
          </cell>
          <cell r="K191">
            <v>190</v>
          </cell>
          <cell r="M191">
            <v>262.90377899999999</v>
          </cell>
          <cell r="N191">
            <v>-2.6541649673272882E-4</v>
          </cell>
        </row>
        <row r="192">
          <cell r="C192" t="str">
            <v>Corticeira - Erythrina falcata h=2,10m</v>
          </cell>
          <cell r="D192" t="str">
            <v>ud</v>
          </cell>
          <cell r="E192">
            <v>12</v>
          </cell>
          <cell r="F192">
            <v>149.27899999999997</v>
          </cell>
          <cell r="G192">
            <v>1791.3479999999995</v>
          </cell>
          <cell r="H192">
            <v>5.5094779882345923E-5</v>
          </cell>
          <cell r="I192">
            <v>0.99940209643745215</v>
          </cell>
          <cell r="K192">
            <v>191</v>
          </cell>
          <cell r="M192">
            <v>153.95916599999998</v>
          </cell>
          <cell r="N192">
            <v>-3.0398748717565871E-2</v>
          </cell>
        </row>
        <row r="193">
          <cell r="C193" t="str">
            <v>Porta em madeira  2,10 x 2,20m</v>
          </cell>
          <cell r="D193" t="str">
            <v>cj</v>
          </cell>
          <cell r="E193">
            <v>1</v>
          </cell>
          <cell r="F193">
            <v>1172.6259999999997</v>
          </cell>
          <cell r="G193">
            <v>1172.6259999999997</v>
          </cell>
          <cell r="H193">
            <v>3.6065338144411791E-5</v>
          </cell>
          <cell r="I193">
            <v>0.99943816177559652</v>
          </cell>
          <cell r="K193">
            <v>192</v>
          </cell>
          <cell r="M193">
            <v>1568.7382679999998</v>
          </cell>
          <cell r="N193">
            <v>-0.25250373250918878</v>
          </cell>
        </row>
        <row r="194">
          <cell r="C194" t="str">
            <v>Porta em madeira  0,70 x 2,20m</v>
          </cell>
          <cell r="D194" t="str">
            <v>cj</v>
          </cell>
          <cell r="E194">
            <v>4</v>
          </cell>
          <cell r="F194">
            <v>436.68300000000005</v>
          </cell>
          <cell r="G194">
            <v>1746.7320000000002</v>
          </cell>
          <cell r="H194">
            <v>5.3722568174050992E-5</v>
          </cell>
          <cell r="I194">
            <v>0.99949188434377056</v>
          </cell>
          <cell r="K194">
            <v>193</v>
          </cell>
          <cell r="M194">
            <v>355.579452</v>
          </cell>
          <cell r="N194">
            <v>0.22808839921379942</v>
          </cell>
        </row>
        <row r="195">
          <cell r="C195" t="str">
            <v>Pintura em paredes externas com duas demãos de tinta latex acrílica com emassamento</v>
          </cell>
          <cell r="D195" t="str">
            <v>m²</v>
          </cell>
          <cell r="E195">
            <v>79.81</v>
          </cell>
          <cell r="F195">
            <v>15.339999999999998</v>
          </cell>
          <cell r="G195">
            <v>1224.2854</v>
          </cell>
          <cell r="H195">
            <v>3.7654176980781988E-5</v>
          </cell>
          <cell r="I195">
            <v>0.99952953852075133</v>
          </cell>
          <cell r="K195">
            <v>194</v>
          </cell>
          <cell r="M195">
            <v>16.028342999999996</v>
          </cell>
          <cell r="N195">
            <v>-4.2945362474461568E-2</v>
          </cell>
        </row>
        <row r="196">
          <cell r="C196" t="str">
            <v>Porta em madeira  1,20 x 2,20m</v>
          </cell>
          <cell r="D196" t="str">
            <v>cj</v>
          </cell>
          <cell r="E196">
            <v>2</v>
          </cell>
          <cell r="F196">
            <v>623.75299999999993</v>
          </cell>
          <cell r="G196">
            <v>1247.5059999999999</v>
          </cell>
          <cell r="H196">
            <v>3.836835080169004E-5</v>
          </cell>
          <cell r="I196">
            <v>0.99956790687155306</v>
          </cell>
          <cell r="K196">
            <v>195</v>
          </cell>
          <cell r="M196">
            <v>602.46634500000005</v>
          </cell>
          <cell r="N196">
            <v>3.533252135436693E-2</v>
          </cell>
        </row>
        <row r="197">
          <cell r="C197" t="str">
            <v>Porta em madeira  1,40 x 2,20m</v>
          </cell>
          <cell r="D197" t="str">
            <v>cj</v>
          </cell>
          <cell r="E197">
            <v>2</v>
          </cell>
          <cell r="F197">
            <v>727.75299999999993</v>
          </cell>
          <cell r="G197">
            <v>1455.5059999999999</v>
          </cell>
          <cell r="H197">
            <v>4.4765608183018489E-5</v>
          </cell>
          <cell r="I197">
            <v>0.99961267247973606</v>
          </cell>
          <cell r="K197">
            <v>196</v>
          </cell>
          <cell r="M197">
            <v>602.46634500000005</v>
          </cell>
          <cell r="N197">
            <v>0.20795627181465193</v>
          </cell>
        </row>
        <row r="198">
          <cell r="C198" t="str">
            <v>PLACAS de obra</v>
          </cell>
          <cell r="D198" t="str">
            <v>m²</v>
          </cell>
          <cell r="E198">
            <v>6</v>
          </cell>
          <cell r="F198">
            <v>179.4</v>
          </cell>
          <cell r="G198">
            <v>1076.4000000000001</v>
          </cell>
          <cell r="H198">
            <v>3.3105806948374727E-5</v>
          </cell>
          <cell r="I198">
            <v>0.99964577828668444</v>
          </cell>
          <cell r="K198">
            <v>197</v>
          </cell>
          <cell r="M198">
            <v>188.69678999999996</v>
          </cell>
          <cell r="N198">
            <v>-4.9268405678760896E-2</v>
          </cell>
        </row>
        <row r="199">
          <cell r="C199" t="str">
            <v>Bisnagueira - Spathodea campanulata h=2,10m</v>
          </cell>
          <cell r="D199" t="str">
            <v>ud</v>
          </cell>
          <cell r="E199">
            <v>16</v>
          </cell>
          <cell r="F199">
            <v>81.873999999999995</v>
          </cell>
          <cell r="G199">
            <v>1309.9839999999999</v>
          </cell>
          <cell r="H199">
            <v>4.0289926987606569E-5</v>
          </cell>
          <cell r="I199">
            <v>0.99968606821367201</v>
          </cell>
          <cell r="K199">
            <v>198</v>
          </cell>
          <cell r="M199">
            <v>70.437635999999998</v>
          </cell>
          <cell r="N199">
            <v>0.16236155341726688</v>
          </cell>
        </row>
        <row r="200">
          <cell r="C200" t="str">
            <v>Aplicação de cera de carnauba em assoalho de madeira</v>
          </cell>
          <cell r="D200" t="str">
            <v>m²</v>
          </cell>
          <cell r="E200">
            <v>168.8</v>
          </cell>
          <cell r="F200">
            <v>7.8650000000000002</v>
          </cell>
          <cell r="G200">
            <v>1327.6120000000001</v>
          </cell>
          <cell r="H200">
            <v>4.0832094550674166E-5</v>
          </cell>
          <cell r="I200">
            <v>0.99972690030822264</v>
          </cell>
          <cell r="K200">
            <v>199</v>
          </cell>
          <cell r="M200">
            <v>6.3815489999999997</v>
          </cell>
          <cell r="N200">
            <v>0.23245939191252796</v>
          </cell>
        </row>
        <row r="201">
          <cell r="C201" t="str">
            <v xml:space="preserve">Alçapão 200x130cm </v>
          </cell>
          <cell r="D201" t="str">
            <v>ud</v>
          </cell>
          <cell r="E201">
            <v>1</v>
          </cell>
          <cell r="F201">
            <v>762.17700000000013</v>
          </cell>
          <cell r="G201">
            <v>762.17700000000013</v>
          </cell>
          <cell r="H201">
            <v>2.3441550188119108E-5</v>
          </cell>
          <cell r="I201">
            <v>0.99975034185841072</v>
          </cell>
          <cell r="K201">
            <v>200</v>
          </cell>
          <cell r="M201">
            <v>1068.147567</v>
          </cell>
          <cell r="N201">
            <v>-0.2864497158003636</v>
          </cell>
        </row>
        <row r="202">
          <cell r="C202" t="str">
            <v xml:space="preserve">Alvenaria de ELEMENTO VAZADO DE CONCRETO 0,29 x 0,10m </v>
          </cell>
          <cell r="D202" t="str">
            <v>m²</v>
          </cell>
          <cell r="E202">
            <v>15.19875</v>
          </cell>
          <cell r="F202">
            <v>67.119</v>
          </cell>
          <cell r="G202">
            <v>1020.12490125</v>
          </cell>
          <cell r="H202">
            <v>3.1375007473069801E-5</v>
          </cell>
          <cell r="I202">
            <v>0.9997817168658838</v>
          </cell>
          <cell r="K202">
            <v>201</v>
          </cell>
          <cell r="M202">
            <v>66.106889999999993</v>
          </cell>
          <cell r="N202">
            <v>1.5310204428010454E-2</v>
          </cell>
        </row>
        <row r="203">
          <cell r="C203" t="str">
            <v>Placas de sinalização externas</v>
          </cell>
          <cell r="D203" t="str">
            <v>un  </v>
          </cell>
          <cell r="E203">
            <v>15</v>
          </cell>
          <cell r="F203">
            <v>57.2</v>
          </cell>
          <cell r="G203">
            <v>858</v>
          </cell>
          <cell r="H203">
            <v>2.6388686697979853E-5</v>
          </cell>
          <cell r="I203">
            <v>0.99980810555258182</v>
          </cell>
          <cell r="K203">
            <v>202</v>
          </cell>
          <cell r="M203">
            <v>63.013499999999993</v>
          </cell>
          <cell r="N203">
            <v>-9.2258008204590958E-2</v>
          </cell>
        </row>
        <row r="204">
          <cell r="C204" t="str">
            <v>Lavatório louça branca, completo com torneira de pressão</v>
          </cell>
          <cell r="D204" t="str">
            <v>cj</v>
          </cell>
          <cell r="E204">
            <v>2</v>
          </cell>
          <cell r="F204">
            <v>270.85499999999996</v>
          </cell>
          <cell r="G204">
            <v>541.70999999999992</v>
          </cell>
          <cell r="H204">
            <v>1.6660857192497278E-5</v>
          </cell>
          <cell r="I204">
            <v>0.99982476640977436</v>
          </cell>
          <cell r="K204">
            <v>203</v>
          </cell>
          <cell r="M204">
            <v>404.70706799999999</v>
          </cell>
          <cell r="N204">
            <v>-0.33073815256421479</v>
          </cell>
        </row>
        <row r="205">
          <cell r="C205" t="str">
            <v>Porta em madeira  0,60 x 2,20m</v>
          </cell>
          <cell r="D205" t="str">
            <v>cj</v>
          </cell>
          <cell r="E205">
            <v>2</v>
          </cell>
          <cell r="F205">
            <v>407.95299999999997</v>
          </cell>
          <cell r="G205">
            <v>815.90599999999995</v>
          </cell>
          <cell r="H205">
            <v>2.5094041735433506E-5</v>
          </cell>
          <cell r="I205">
            <v>0.99984986045150981</v>
          </cell>
          <cell r="K205">
            <v>204</v>
          </cell>
          <cell r="M205">
            <v>355.579452</v>
          </cell>
          <cell r="N205">
            <v>0.14729070452586202</v>
          </cell>
        </row>
        <row r="206">
          <cell r="C206" t="str">
            <v>Reboco em paredes externas</v>
          </cell>
          <cell r="D206" t="str">
            <v>m²</v>
          </cell>
          <cell r="E206">
            <v>136.38000000000082</v>
          </cell>
          <cell r="F206">
            <v>6.980999999999999</v>
          </cell>
          <cell r="G206">
            <v>952.06878000000563</v>
          </cell>
          <cell r="H206">
            <v>2.9281870338400999E-5</v>
          </cell>
          <cell r="I206">
            <v>0.99987914232184816</v>
          </cell>
          <cell r="K206">
            <v>205</v>
          </cell>
          <cell r="M206">
            <v>5.2129349999999999</v>
          </cell>
          <cell r="N206">
            <v>0.33916881756630368</v>
          </cell>
        </row>
        <row r="207">
          <cell r="C207" t="str">
            <v>Aplicação de cera de carnauba em rodapes de madeira</v>
          </cell>
          <cell r="D207" t="str">
            <v>m</v>
          </cell>
          <cell r="E207">
            <v>283.995</v>
          </cell>
          <cell r="F207">
            <v>2.2360000000000002</v>
          </cell>
          <cell r="G207">
            <v>635.01282000000003</v>
          </cell>
          <cell r="H207">
            <v>1.9530482932611511E-5</v>
          </cell>
          <cell r="I207">
            <v>0.99989867280478073</v>
          </cell>
          <cell r="K207">
            <v>206</v>
          </cell>
          <cell r="M207">
            <v>2.211201</v>
          </cell>
          <cell r="N207">
            <v>1.1215172207320823E-2</v>
          </cell>
        </row>
        <row r="208">
          <cell r="C208" t="str">
            <v>Lavatório louça branco, completo com misturador</v>
          </cell>
          <cell r="D208" t="str">
            <v>cj</v>
          </cell>
          <cell r="E208">
            <v>1</v>
          </cell>
          <cell r="F208">
            <v>416.27300000000002</v>
          </cell>
          <cell r="G208">
            <v>416.27300000000002</v>
          </cell>
          <cell r="H208">
            <v>1.2802911162969894E-5</v>
          </cell>
          <cell r="I208">
            <v>0.99991147571594374</v>
          </cell>
          <cell r="K208">
            <v>207</v>
          </cell>
          <cell r="M208">
            <v>593.06014799999991</v>
          </cell>
          <cell r="N208">
            <v>-0.29809311685532425</v>
          </cell>
        </row>
        <row r="209">
          <cell r="C209" t="str">
            <v>Ipe Amarelo - tabebulia alba h=2m</v>
          </cell>
          <cell r="D209" t="str">
            <v>ud</v>
          </cell>
          <cell r="E209">
            <v>8</v>
          </cell>
          <cell r="F209">
            <v>74.204000000000008</v>
          </cell>
          <cell r="G209">
            <v>593.63200000000006</v>
          </cell>
          <cell r="H209">
            <v>1.8257772566311395E-5</v>
          </cell>
          <cell r="I209">
            <v>0.99992973348851011</v>
          </cell>
          <cell r="K209">
            <v>208</v>
          </cell>
          <cell r="M209">
            <v>68.890940999999998</v>
          </cell>
          <cell r="N209">
            <v>7.7122752612712953E-2</v>
          </cell>
        </row>
        <row r="210">
          <cell r="C210" t="str">
            <v>Pata de vaca - Bauhinia divaricata h=2,1m</v>
          </cell>
          <cell r="D210" t="str">
            <v>ud</v>
          </cell>
          <cell r="E210">
            <v>7</v>
          </cell>
          <cell r="F210">
            <v>74.399000000000001</v>
          </cell>
          <cell r="G210">
            <v>520.79300000000001</v>
          </cell>
          <cell r="H210">
            <v>1.6017532997087437E-5</v>
          </cell>
          <cell r="I210">
            <v>0.99994575102150718</v>
          </cell>
          <cell r="K210">
            <v>209</v>
          </cell>
          <cell r="M210">
            <v>68.890940999999998</v>
          </cell>
          <cell r="N210">
            <v>7.9953313455248143E-2</v>
          </cell>
        </row>
        <row r="211">
          <cell r="C211" t="str">
            <v>Paineira - Chorisia speciosa h=2,1m</v>
          </cell>
          <cell r="D211" t="str">
            <v>ud</v>
          </cell>
          <cell r="E211">
            <v>5</v>
          </cell>
          <cell r="F211">
            <v>75.829000000000008</v>
          </cell>
          <cell r="G211">
            <v>379.14500000000004</v>
          </cell>
          <cell r="H211">
            <v>1.1661000720402766E-5</v>
          </cell>
          <cell r="I211">
            <v>0.99995741202222754</v>
          </cell>
          <cell r="K211">
            <v>210</v>
          </cell>
          <cell r="M211">
            <v>68.890940999999998</v>
          </cell>
          <cell r="N211">
            <v>0.10071075963383946</v>
          </cell>
        </row>
        <row r="212">
          <cell r="C212" t="str">
            <v>Cabide metalico</v>
          </cell>
          <cell r="D212" t="str">
            <v>ud</v>
          </cell>
          <cell r="E212">
            <v>12</v>
          </cell>
          <cell r="F212">
            <v>30.510999999999999</v>
          </cell>
          <cell r="G212">
            <v>366.13200000000001</v>
          </cell>
          <cell r="H212">
            <v>1.1260772305483404E-5</v>
          </cell>
          <cell r="I212">
            <v>0.99996867279453305</v>
          </cell>
          <cell r="K212">
            <v>211</v>
          </cell>
          <cell r="M212">
            <v>28.207133999999996</v>
          </cell>
          <cell r="N212">
            <v>8.1676713415833158E-2</v>
          </cell>
        </row>
        <row r="213">
          <cell r="C213" t="str">
            <v>Tanque de louça, equipado com: - 01 Torneira de pressão 3/4" - 01 sifão flexível - conjunto para fixação.</v>
          </cell>
          <cell r="D213" t="str">
            <v>cj</v>
          </cell>
          <cell r="E213">
            <v>1</v>
          </cell>
          <cell r="F213">
            <v>396.73400000000004</v>
          </cell>
          <cell r="G213">
            <v>396.73400000000004</v>
          </cell>
          <cell r="H213">
            <v>1.2201968797711352E-5</v>
          </cell>
          <cell r="I213">
            <v>0.99998087476333075</v>
          </cell>
          <cell r="K213">
            <v>212</v>
          </cell>
          <cell r="M213">
            <v>320.66997299999997</v>
          </cell>
          <cell r="N213">
            <v>0.23720345964540956</v>
          </cell>
        </row>
        <row r="214">
          <cell r="C214" t="str">
            <v>Saboneteira em louça branca</v>
          </cell>
          <cell r="D214" t="str">
            <v>ud</v>
          </cell>
          <cell r="E214">
            <v>12</v>
          </cell>
          <cell r="F214">
            <v>32.5</v>
          </cell>
          <cell r="G214">
            <v>390</v>
          </cell>
          <cell r="H214">
            <v>1.1994857589990843E-5</v>
          </cell>
          <cell r="I214">
            <v>0.99999286962092071</v>
          </cell>
          <cell r="K214">
            <v>213</v>
          </cell>
          <cell r="M214">
            <v>24.346124999999997</v>
          </cell>
          <cell r="N214">
            <v>0.33491469381677796</v>
          </cell>
        </row>
        <row r="215">
          <cell r="C215" t="str">
            <v>Guapuruvu - Schizolobium parahiba h=2,5m</v>
          </cell>
          <cell r="D215" t="str">
            <v>ud</v>
          </cell>
          <cell r="E215">
            <v>1</v>
          </cell>
          <cell r="F215">
            <v>128.999</v>
          </cell>
          <cell r="G215">
            <v>128.999</v>
          </cell>
          <cell r="H215">
            <v>3.967499062182638E-6</v>
          </cell>
          <cell r="I215">
            <v>0.99999683711998288</v>
          </cell>
          <cell r="K215">
            <v>214</v>
          </cell>
          <cell r="M215">
            <v>123.02526599999999</v>
          </cell>
          <cell r="N215">
            <v>4.8556968777454301E-2</v>
          </cell>
        </row>
        <row r="216">
          <cell r="C216" t="str">
            <v>MANTA ASFÁLTICA 3mm em boxes de banheiro e floreiras, inclusive preparo de superfície e proteção mecânica</v>
          </cell>
          <cell r="D216" t="str">
            <v>m²</v>
          </cell>
          <cell r="E216">
            <v>1.389</v>
          </cell>
          <cell r="F216">
            <v>43.03</v>
          </cell>
          <cell r="G216">
            <v>59.76867</v>
          </cell>
          <cell r="H216">
            <v>1.8382479102388667E-6</v>
          </cell>
          <cell r="I216">
            <v>0.99999867536789311</v>
          </cell>
          <cell r="K216">
            <v>215</v>
          </cell>
          <cell r="M216">
            <v>61.867799999999995</v>
          </cell>
          <cell r="N216">
            <v>-0.30448472387898062</v>
          </cell>
        </row>
        <row r="217">
          <cell r="C217" t="str">
            <v xml:space="preserve">Cavalinha gigante - Equisetum giganteumi </v>
          </cell>
          <cell r="D217" t="str">
            <v>m²</v>
          </cell>
          <cell r="E217">
            <v>1</v>
          </cell>
          <cell r="F217">
            <v>43.069000000000003</v>
          </cell>
          <cell r="G217">
            <v>43.069000000000003</v>
          </cell>
          <cell r="H217">
            <v>1.3246321065213221E-6</v>
          </cell>
          <cell r="I217">
            <v>0.99999999999999967</v>
          </cell>
          <cell r="K217">
            <v>216</v>
          </cell>
          <cell r="M217">
            <v>35.024048999999998</v>
          </cell>
          <cell r="N217">
            <v>0.22969791413893947</v>
          </cell>
        </row>
        <row r="218">
          <cell r="G218">
            <v>32513933.331350017</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
    </sheetNames>
    <sheetDataSet>
      <sheetData sheetId="0"/>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
    <tabColor rgb="FFFFC000"/>
    <outlinePr summaryBelow="0" summaryRight="0"/>
  </sheetPr>
  <dimension ref="A1:EI827"/>
  <sheetViews>
    <sheetView showGridLines="0" tabSelected="1" view="pageBreakPreview" zoomScaleNormal="55" zoomScaleSheetLayoutView="100" zoomScalePageLayoutView="85" workbookViewId="0">
      <pane ySplit="9" topLeftCell="A373" activePane="bottomLeft" state="frozen"/>
      <selection pane="bottomLeft" activeCell="M7" sqref="M7:N7"/>
    </sheetView>
  </sheetViews>
  <sheetFormatPr defaultColWidth="9.140625" defaultRowHeight="14.25" outlineLevelCol="1"/>
  <cols>
    <col min="1" max="1" width="14.5703125" style="54" customWidth="1"/>
    <col min="2" max="2" width="72.5703125" style="68" customWidth="1"/>
    <col min="3" max="3" width="8.42578125" style="68" customWidth="1"/>
    <col min="4" max="4" width="15.140625" style="69" hidden="1" customWidth="1"/>
    <col min="5" max="5" width="15.140625" style="70" customWidth="1"/>
    <col min="6" max="6" width="15.85546875" style="70" hidden="1" customWidth="1" collapsed="1"/>
    <col min="7" max="7" width="12.42578125" style="53" hidden="1" customWidth="1" outlineLevel="1"/>
    <col min="8" max="8" width="16.140625" style="53" hidden="1" customWidth="1" outlineLevel="1"/>
    <col min="9" max="9" width="11.7109375" style="53" hidden="1" customWidth="1" outlineLevel="1"/>
    <col min="10" max="10" width="17" style="53" hidden="1" customWidth="1" outlineLevel="1"/>
    <col min="11" max="11" width="12.85546875" style="53" hidden="1" customWidth="1" outlineLevel="1"/>
    <col min="12" max="12" width="18.7109375" style="53" hidden="1" customWidth="1" outlineLevel="1"/>
    <col min="13" max="13" width="17" style="53" customWidth="1"/>
    <col min="14" max="14" width="28.85546875" style="53" customWidth="1"/>
    <col min="15" max="15" width="22.140625" style="53" hidden="1" customWidth="1" collapsed="1"/>
    <col min="16" max="16" width="14.85546875" style="53" hidden="1" customWidth="1" outlineLevel="1"/>
    <col min="17" max="17" width="12.85546875" style="53" hidden="1" customWidth="1" outlineLevel="1"/>
    <col min="18" max="18" width="18.140625" style="53" hidden="1" customWidth="1" outlineLevel="1"/>
    <col min="19" max="19" width="19.5703125" style="53" hidden="1" customWidth="1" outlineLevel="1"/>
    <col min="20" max="20" width="20.85546875" style="53" hidden="1" customWidth="1" outlineLevel="1"/>
    <col min="21" max="21" width="26.7109375" style="53" hidden="1" customWidth="1" outlineLevel="1"/>
    <col min="22" max="22" width="22.140625" style="53" hidden="1" customWidth="1" collapsed="1"/>
    <col min="23" max="23" width="14.85546875" style="53" hidden="1" customWidth="1" outlineLevel="1"/>
    <col min="24" max="24" width="12.85546875" style="53" hidden="1" customWidth="1" outlineLevel="1"/>
    <col min="25" max="25" width="18.140625" style="53" hidden="1" customWidth="1" outlineLevel="1"/>
    <col min="26" max="26" width="19.5703125" style="53" hidden="1" customWidth="1" outlineLevel="1"/>
    <col min="27" max="27" width="20.85546875" style="53" hidden="1" customWidth="1" outlineLevel="1"/>
    <col min="28" max="28" width="26.7109375" style="53" hidden="1" customWidth="1" outlineLevel="1"/>
    <col min="29" max="29" width="22.140625" style="53" hidden="1" customWidth="1" collapsed="1"/>
    <col min="30" max="30" width="14.85546875" style="53" hidden="1" customWidth="1" outlineLevel="1"/>
    <col min="31" max="31" width="12.85546875" style="53" hidden="1" customWidth="1" outlineLevel="1"/>
    <col min="32" max="32" width="16.5703125" style="53" hidden="1" customWidth="1" outlineLevel="1"/>
    <col min="33" max="33" width="19.5703125" style="53" hidden="1" customWidth="1" outlineLevel="1"/>
    <col min="34" max="34" width="20.85546875" style="53" hidden="1" customWidth="1" outlineLevel="1"/>
    <col min="35" max="35" width="26.7109375" style="53" hidden="1" customWidth="1" outlineLevel="1"/>
    <col min="36" max="36" width="22.140625" style="53" hidden="1" customWidth="1" collapsed="1"/>
    <col min="37" max="37" width="14.85546875" style="53" hidden="1" customWidth="1" outlineLevel="1"/>
    <col min="38" max="38" width="12.85546875" style="53" hidden="1" customWidth="1" outlineLevel="1"/>
    <col min="39" max="39" width="18.140625" style="53" hidden="1" customWidth="1" outlineLevel="1"/>
    <col min="40" max="40" width="19.5703125" style="53" hidden="1" customWidth="1" outlineLevel="1"/>
    <col min="41" max="41" width="20.85546875" style="53" hidden="1" customWidth="1" outlineLevel="1"/>
    <col min="42" max="42" width="26.7109375" style="53" hidden="1" customWidth="1" outlineLevel="1"/>
    <col min="43" max="43" width="22.140625" style="53" hidden="1" customWidth="1" collapsed="1"/>
    <col min="44" max="44" width="14.85546875" style="53" hidden="1" customWidth="1" outlineLevel="1"/>
    <col min="45" max="45" width="12.85546875" style="53" hidden="1" customWidth="1" outlineLevel="1"/>
    <col min="46" max="46" width="18.140625" style="53" hidden="1" customWidth="1" outlineLevel="1"/>
    <col min="47" max="47" width="19.5703125" style="53" hidden="1" customWidth="1" outlineLevel="1"/>
    <col min="48" max="48" width="20.85546875" style="53" hidden="1" customWidth="1" outlineLevel="1"/>
    <col min="49" max="49" width="26.7109375" style="53" hidden="1" customWidth="1" outlineLevel="1"/>
    <col min="50" max="50" width="22.140625" style="53" hidden="1" customWidth="1" collapsed="1"/>
    <col min="51" max="51" width="14.85546875" style="53" hidden="1" customWidth="1" outlineLevel="1"/>
    <col min="52" max="52" width="12.85546875" style="53" hidden="1" customWidth="1" outlineLevel="1"/>
    <col min="53" max="53" width="18.140625" style="53" hidden="1" customWidth="1" outlineLevel="1"/>
    <col min="54" max="54" width="19.5703125" style="53" hidden="1" customWidth="1" outlineLevel="1"/>
    <col min="55" max="55" width="20.85546875" style="53" hidden="1" customWidth="1" outlineLevel="1"/>
    <col min="56" max="56" width="26.7109375" style="53" hidden="1" customWidth="1" outlineLevel="1"/>
    <col min="57" max="57" width="22.140625" style="53" hidden="1" customWidth="1" collapsed="1"/>
    <col min="58" max="58" width="14.85546875" style="53" hidden="1" customWidth="1" outlineLevel="1"/>
    <col min="59" max="59" width="12.85546875" style="53" hidden="1" customWidth="1" outlineLevel="1"/>
    <col min="60" max="60" width="18.7109375" style="53" hidden="1" customWidth="1" outlineLevel="1"/>
    <col min="61" max="61" width="19.5703125" style="53" hidden="1" customWidth="1" outlineLevel="1"/>
    <col min="62" max="62" width="20.85546875" style="53" hidden="1" customWidth="1" outlineLevel="1"/>
    <col min="63" max="63" width="26.7109375" style="53" hidden="1" customWidth="1" outlineLevel="1"/>
    <col min="64" max="64" width="22.140625" style="53" hidden="1" customWidth="1" collapsed="1"/>
    <col min="65" max="65" width="14.85546875" style="53" hidden="1" customWidth="1" outlineLevel="1"/>
    <col min="66" max="66" width="12.85546875" style="53" hidden="1" customWidth="1" outlineLevel="1"/>
    <col min="67" max="67" width="18.140625" style="53" hidden="1" customWidth="1" outlineLevel="1"/>
    <col min="68" max="68" width="19.5703125" style="53" hidden="1" customWidth="1" outlineLevel="1"/>
    <col min="69" max="69" width="20.85546875" style="53" hidden="1" customWidth="1" outlineLevel="1"/>
    <col min="70" max="70" width="26.7109375" style="53" hidden="1" customWidth="1" outlineLevel="1"/>
    <col min="71" max="71" width="22.140625" style="53" hidden="1" customWidth="1" collapsed="1"/>
    <col min="72" max="72" width="14.85546875" style="53" hidden="1" customWidth="1" outlineLevel="1"/>
    <col min="73" max="73" width="12.85546875" style="53" hidden="1" customWidth="1" outlineLevel="1"/>
    <col min="74" max="74" width="18.140625" style="53" hidden="1" customWidth="1" outlineLevel="1"/>
    <col min="75" max="75" width="19.5703125" style="53" hidden="1" customWidth="1" outlineLevel="1"/>
    <col min="76" max="76" width="20.85546875" style="53" hidden="1" customWidth="1" outlineLevel="1"/>
    <col min="77" max="77" width="26.7109375" style="53" hidden="1" customWidth="1" outlineLevel="1"/>
    <col min="78" max="78" width="22.140625" style="53" hidden="1" customWidth="1" collapsed="1"/>
    <col min="79" max="80" width="12.85546875" style="53" hidden="1" customWidth="1" outlineLevel="1"/>
    <col min="81" max="84" width="18.7109375" style="53" hidden="1" customWidth="1" outlineLevel="1"/>
    <col min="85" max="86" width="29" style="54" hidden="1" customWidth="1"/>
    <col min="87" max="87" width="12.85546875" style="53" hidden="1" customWidth="1" collapsed="1"/>
    <col min="88" max="89" width="12.85546875" style="53" hidden="1" customWidth="1" outlineLevel="1"/>
    <col min="90" max="91" width="18.7109375" style="53" hidden="1" customWidth="1" outlineLevel="1"/>
    <col min="92" max="92" width="21.7109375" style="53" hidden="1" customWidth="1" outlineLevel="1"/>
    <col min="93" max="93" width="28.140625" style="53" hidden="1" customWidth="1" outlineLevel="1"/>
    <col min="94" max="94" width="12.85546875" style="53" hidden="1" customWidth="1" collapsed="1"/>
    <col min="95" max="96" width="12.85546875" style="53" hidden="1" customWidth="1" outlineLevel="1"/>
    <col min="97" max="101" width="18.7109375" style="53" hidden="1" customWidth="1" outlineLevel="1"/>
    <col min="102" max="102" width="12.85546875" style="53" hidden="1" customWidth="1"/>
    <col min="103" max="104" width="12.85546875" style="53" hidden="1" customWidth="1" outlineLevel="1"/>
    <col min="105" max="108" width="18.7109375" style="53" hidden="1" customWidth="1" outlineLevel="1"/>
    <col min="109" max="109" width="12.85546875" style="53" hidden="1" customWidth="1"/>
    <col min="110" max="111" width="12.85546875" style="53" hidden="1" customWidth="1" outlineLevel="1"/>
    <col min="112" max="115" width="18.7109375" style="53" hidden="1" customWidth="1" outlineLevel="1"/>
    <col min="116" max="116" width="12.85546875" style="53" hidden="1" customWidth="1"/>
    <col min="117" max="118" width="12.85546875" style="53" hidden="1" customWidth="1" outlineLevel="1"/>
    <col min="119" max="122" width="18.7109375" style="53" hidden="1" customWidth="1" outlineLevel="1"/>
    <col min="123" max="123" width="12.85546875" style="53" hidden="1" customWidth="1"/>
    <col min="124" max="125" width="12.85546875" style="53" hidden="1" customWidth="1" outlineLevel="1"/>
    <col min="126" max="129" width="18.7109375" style="53" hidden="1" customWidth="1" outlineLevel="1"/>
    <col min="130" max="130" width="24.7109375" style="3" hidden="1" customWidth="1"/>
    <col min="131" max="131" width="17.85546875" style="3" hidden="1" customWidth="1"/>
    <col min="132" max="132" width="0" style="3" hidden="1" customWidth="1"/>
    <col min="133" max="133" width="14.42578125" style="3" hidden="1" customWidth="1"/>
    <col min="134" max="134" width="12.7109375" style="3" hidden="1" customWidth="1"/>
    <col min="135" max="135" width="21.5703125" style="3" bestFit="1" customWidth="1"/>
    <col min="136" max="138" width="9.140625" style="3"/>
    <col min="139" max="139" width="16.28515625" style="3" bestFit="1" customWidth="1"/>
    <col min="140" max="16384" width="9.140625" style="3"/>
  </cols>
  <sheetData>
    <row r="1" spans="1:133" ht="36" customHeight="1">
      <c r="A1" s="162" t="s">
        <v>1313</v>
      </c>
      <c r="B1" s="162"/>
      <c r="C1" s="162"/>
      <c r="D1" s="162"/>
      <c r="E1" s="162"/>
      <c r="F1" s="162"/>
      <c r="G1" s="75"/>
      <c r="H1" s="75"/>
      <c r="I1" s="75"/>
      <c r="J1" s="75"/>
      <c r="K1" s="75"/>
      <c r="L1" s="73"/>
      <c r="M1" s="78" t="s">
        <v>1310</v>
      </c>
      <c r="N1" s="84" t="s">
        <v>3</v>
      </c>
      <c r="O1" s="1"/>
      <c r="P1" s="1"/>
      <c r="Q1" s="1"/>
      <c r="R1" s="2"/>
      <c r="S1" s="2"/>
      <c r="T1" s="2"/>
      <c r="U1" s="2"/>
      <c r="V1" s="1"/>
      <c r="W1" s="1"/>
      <c r="X1" s="1"/>
      <c r="Y1" s="2"/>
      <c r="Z1" s="2"/>
      <c r="AA1" s="2"/>
      <c r="AB1" s="2"/>
      <c r="AC1" s="1"/>
      <c r="AD1" s="1"/>
      <c r="AE1" s="1"/>
      <c r="AF1" s="2"/>
      <c r="AG1" s="2"/>
      <c r="AH1" s="2"/>
      <c r="AI1" s="2"/>
      <c r="AJ1" s="1"/>
      <c r="AK1" s="1"/>
      <c r="AL1" s="1"/>
      <c r="AM1" s="2"/>
      <c r="AN1" s="2"/>
      <c r="AO1" s="2"/>
      <c r="AP1" s="2"/>
      <c r="AQ1" s="1"/>
      <c r="AR1" s="1"/>
      <c r="AS1" s="1"/>
      <c r="AT1" s="2"/>
      <c r="AU1" s="2"/>
      <c r="AV1" s="2"/>
      <c r="AW1" s="2"/>
      <c r="AX1" s="1"/>
      <c r="AY1" s="1"/>
      <c r="AZ1" s="1"/>
      <c r="BA1" s="2"/>
      <c r="BB1" s="2"/>
      <c r="BC1" s="2"/>
      <c r="BD1" s="2"/>
      <c r="BE1" s="1"/>
      <c r="BF1" s="1"/>
      <c r="BG1" s="1"/>
      <c r="BH1" s="2"/>
      <c r="BI1" s="2"/>
      <c r="BJ1" s="2"/>
      <c r="BK1" s="2"/>
      <c r="BL1" s="1"/>
      <c r="BM1" s="1"/>
      <c r="BN1" s="1"/>
      <c r="BO1" s="2"/>
      <c r="BP1" s="2"/>
      <c r="BQ1" s="2"/>
      <c r="BR1" s="2"/>
      <c r="BS1" s="1"/>
      <c r="BT1" s="1"/>
      <c r="BU1" s="1"/>
      <c r="BV1" s="2"/>
      <c r="BW1" s="2"/>
      <c r="BX1" s="2"/>
      <c r="BY1" s="2"/>
      <c r="BZ1" s="1"/>
      <c r="CA1" s="1"/>
      <c r="CB1" s="1"/>
      <c r="CC1" s="2"/>
      <c r="CD1" s="2"/>
      <c r="CE1" s="2"/>
      <c r="CF1" s="2"/>
      <c r="CG1" s="2"/>
      <c r="CH1" s="2"/>
      <c r="CI1" s="1"/>
      <c r="CJ1" s="1"/>
      <c r="CK1" s="1"/>
      <c r="CL1" s="2"/>
      <c r="CM1" s="2"/>
      <c r="CN1" s="2"/>
      <c r="CO1" s="2"/>
      <c r="CP1" s="1"/>
      <c r="CQ1" s="1"/>
      <c r="CR1" s="1"/>
      <c r="CS1" s="2"/>
      <c r="CT1" s="2"/>
      <c r="CU1" s="2"/>
      <c r="CV1" s="2"/>
      <c r="CW1" s="2"/>
      <c r="CX1" s="1"/>
      <c r="CY1" s="1"/>
      <c r="CZ1" s="1"/>
      <c r="DA1" s="2"/>
      <c r="DB1" s="2"/>
      <c r="DC1" s="2"/>
      <c r="DD1" s="2"/>
      <c r="DE1" s="1"/>
      <c r="DF1" s="1"/>
      <c r="DG1" s="1"/>
      <c r="DH1" s="2"/>
      <c r="DI1" s="2"/>
      <c r="DJ1" s="2"/>
      <c r="DK1" s="2"/>
      <c r="DL1" s="1"/>
      <c r="DM1" s="1"/>
      <c r="DN1" s="1"/>
      <c r="DO1" s="2"/>
      <c r="DP1" s="2"/>
      <c r="DQ1" s="2"/>
      <c r="DR1" s="2"/>
      <c r="DS1" s="1"/>
      <c r="DT1" s="1"/>
      <c r="DU1" s="1"/>
      <c r="DV1" s="2"/>
      <c r="DW1" s="2"/>
      <c r="DX1" s="2"/>
      <c r="DY1" s="2"/>
    </row>
    <row r="2" spans="1:133" ht="37.5" customHeight="1">
      <c r="A2" s="162"/>
      <c r="B2" s="162"/>
      <c r="C2" s="162"/>
      <c r="D2" s="162"/>
      <c r="E2" s="162"/>
      <c r="F2" s="162"/>
      <c r="G2" s="75"/>
      <c r="H2" s="75"/>
      <c r="I2" s="75"/>
      <c r="J2" s="75"/>
      <c r="K2" s="75"/>
      <c r="L2" s="73"/>
      <c r="M2" s="79" t="s">
        <v>1311</v>
      </c>
      <c r="N2" s="85" t="s">
        <v>1315</v>
      </c>
      <c r="O2" s="1"/>
      <c r="P2" s="1"/>
      <c r="Q2" s="1"/>
      <c r="R2" s="2"/>
      <c r="S2" s="2"/>
      <c r="T2" s="2"/>
      <c r="U2" s="2"/>
      <c r="V2" s="1"/>
      <c r="W2" s="1"/>
      <c r="X2" s="1"/>
      <c r="Y2" s="2"/>
      <c r="Z2" s="2"/>
      <c r="AA2" s="2"/>
      <c r="AB2" s="2"/>
      <c r="AC2" s="1"/>
      <c r="AD2" s="1"/>
      <c r="AE2" s="1"/>
      <c r="AF2" s="2"/>
      <c r="AG2" s="2"/>
      <c r="AH2" s="2"/>
      <c r="AI2" s="2"/>
      <c r="AJ2" s="1"/>
      <c r="AK2" s="1"/>
      <c r="AL2" s="1"/>
      <c r="AM2" s="2"/>
      <c r="AN2" s="2"/>
      <c r="AO2" s="2"/>
      <c r="AP2" s="2"/>
      <c r="AQ2" s="1"/>
      <c r="AR2" s="1"/>
      <c r="AS2" s="1"/>
      <c r="AT2" s="2"/>
      <c r="AU2" s="2"/>
      <c r="AV2" s="2"/>
      <c r="AW2" s="2"/>
      <c r="AX2" s="1"/>
      <c r="AY2" s="1"/>
      <c r="AZ2" s="1"/>
      <c r="BA2" s="2"/>
      <c r="BB2" s="2"/>
      <c r="BC2" s="2"/>
      <c r="BD2" s="2"/>
      <c r="BE2" s="1"/>
      <c r="BF2" s="1"/>
      <c r="BG2" s="1"/>
      <c r="BH2" s="2"/>
      <c r="BI2" s="2"/>
      <c r="BJ2" s="2"/>
      <c r="BK2" s="2"/>
      <c r="BL2" s="1"/>
      <c r="BM2" s="1"/>
      <c r="BN2" s="1"/>
      <c r="BO2" s="2"/>
      <c r="BP2" s="2"/>
      <c r="BQ2" s="2"/>
      <c r="BR2" s="2"/>
      <c r="BS2" s="1"/>
      <c r="BT2" s="1"/>
      <c r="BU2" s="1"/>
      <c r="BV2" s="2"/>
      <c r="BW2" s="2"/>
      <c r="BX2" s="2"/>
      <c r="BY2" s="2"/>
      <c r="BZ2" s="1"/>
      <c r="CA2" s="1"/>
      <c r="CB2" s="1"/>
      <c r="CC2" s="2"/>
      <c r="CD2" s="2"/>
      <c r="CE2" s="2"/>
      <c r="CF2" s="2"/>
      <c r="CG2" s="2"/>
      <c r="CH2" s="2"/>
      <c r="CI2" s="1"/>
      <c r="CJ2" s="1"/>
      <c r="CK2" s="1"/>
      <c r="CL2" s="2"/>
      <c r="CM2" s="2"/>
      <c r="CN2" s="2"/>
      <c r="CO2" s="2"/>
      <c r="CP2" s="1"/>
      <c r="CQ2" s="1"/>
      <c r="CR2" s="1"/>
      <c r="CS2" s="2"/>
      <c r="CT2" s="2"/>
      <c r="CU2" s="2"/>
      <c r="CV2" s="2"/>
      <c r="CW2" s="2"/>
      <c r="CX2" s="1"/>
      <c r="CY2" s="1"/>
      <c r="CZ2" s="1"/>
      <c r="DA2" s="2"/>
      <c r="DB2" s="2"/>
      <c r="DC2" s="2"/>
      <c r="DD2" s="2"/>
      <c r="DE2" s="1"/>
      <c r="DF2" s="1"/>
      <c r="DG2" s="1"/>
      <c r="DH2" s="2"/>
      <c r="DI2" s="2"/>
      <c r="DJ2" s="2"/>
      <c r="DK2" s="2"/>
      <c r="DL2" s="1"/>
      <c r="DM2" s="1"/>
      <c r="DN2" s="1"/>
      <c r="DO2" s="2"/>
      <c r="DP2" s="2"/>
      <c r="DQ2" s="2"/>
      <c r="DR2" s="2"/>
      <c r="DS2" s="1"/>
      <c r="DT2" s="1"/>
      <c r="DU2" s="1"/>
      <c r="DV2" s="2"/>
      <c r="DW2" s="2"/>
      <c r="DX2" s="2"/>
      <c r="DY2" s="2"/>
    </row>
    <row r="3" spans="1:133" ht="23.45" customHeight="1">
      <c r="A3" s="162" t="s">
        <v>0</v>
      </c>
      <c r="B3" s="162"/>
      <c r="C3" s="162"/>
      <c r="D3" s="162"/>
      <c r="E3" s="162"/>
      <c r="F3" s="162"/>
      <c r="G3" s="162"/>
      <c r="H3" s="162"/>
      <c r="I3" s="162"/>
      <c r="J3" s="162"/>
      <c r="K3" s="162"/>
      <c r="L3" s="165"/>
      <c r="M3" s="79" t="s">
        <v>1</v>
      </c>
      <c r="N3" s="87" t="s">
        <v>2</v>
      </c>
      <c r="O3" s="1"/>
      <c r="P3" s="1"/>
      <c r="Q3" s="1"/>
      <c r="R3" s="2"/>
      <c r="S3" s="2"/>
      <c r="T3" s="2"/>
      <c r="U3" s="2"/>
      <c r="V3" s="1"/>
      <c r="W3" s="1"/>
      <c r="X3" s="1"/>
      <c r="Y3" s="2"/>
      <c r="Z3" s="2"/>
      <c r="AA3" s="2"/>
      <c r="AB3" s="2"/>
      <c r="AC3" s="1"/>
      <c r="AD3" s="1"/>
      <c r="AE3" s="1"/>
      <c r="AF3" s="2"/>
      <c r="AG3" s="2"/>
      <c r="AH3" s="2"/>
      <c r="AI3" s="2"/>
      <c r="AJ3" s="1"/>
      <c r="AK3" s="1"/>
      <c r="AL3" s="1"/>
      <c r="AM3" s="2"/>
      <c r="AN3" s="2"/>
      <c r="AO3" s="2"/>
      <c r="AP3" s="2"/>
      <c r="AQ3" s="1"/>
      <c r="AR3" s="1"/>
      <c r="AS3" s="1"/>
      <c r="AT3" s="2"/>
      <c r="AU3" s="2"/>
      <c r="AV3" s="2"/>
      <c r="AW3" s="2"/>
      <c r="AX3" s="1"/>
      <c r="AY3" s="1"/>
      <c r="AZ3" s="1"/>
      <c r="BA3" s="2"/>
      <c r="BB3" s="2"/>
      <c r="BC3" s="2"/>
      <c r="BD3" s="2"/>
      <c r="BE3" s="1"/>
      <c r="BF3" s="1"/>
      <c r="BG3" s="1"/>
      <c r="BH3" s="2"/>
      <c r="BI3" s="2"/>
      <c r="BJ3" s="2"/>
      <c r="BK3" s="2"/>
      <c r="BL3" s="1"/>
      <c r="BM3" s="1"/>
      <c r="BN3" s="1"/>
      <c r="BO3" s="2"/>
      <c r="BP3" s="2"/>
      <c r="BQ3" s="2"/>
      <c r="BR3" s="2"/>
      <c r="BS3" s="1"/>
      <c r="BT3" s="1"/>
      <c r="BU3" s="1"/>
      <c r="BV3" s="2"/>
      <c r="BW3" s="2"/>
      <c r="BX3" s="2"/>
      <c r="BY3" s="2"/>
      <c r="BZ3" s="1"/>
      <c r="CA3" s="4"/>
      <c r="CB3" s="1"/>
      <c r="CC3" s="2"/>
      <c r="CD3" s="2"/>
      <c r="CE3" s="2"/>
      <c r="CF3" s="2"/>
      <c r="CG3" s="2"/>
      <c r="CH3" s="2"/>
      <c r="CI3" s="1"/>
      <c r="CJ3" s="1"/>
      <c r="CK3" s="1"/>
      <c r="CL3" s="2"/>
      <c r="CM3" s="2"/>
      <c r="CN3" s="2"/>
      <c r="CO3" s="2"/>
      <c r="CP3" s="1"/>
      <c r="CQ3" s="1"/>
      <c r="CR3" s="1"/>
      <c r="CS3" s="2"/>
      <c r="CT3" s="2"/>
      <c r="CU3" s="2"/>
      <c r="CV3" s="2"/>
      <c r="CW3" s="2"/>
      <c r="CX3" s="1"/>
      <c r="CY3" s="1"/>
      <c r="CZ3" s="1"/>
      <c r="DA3" s="2"/>
      <c r="DB3" s="2"/>
      <c r="DC3" s="2"/>
      <c r="DD3" s="2"/>
      <c r="DE3" s="1"/>
      <c r="DF3" s="1"/>
      <c r="DG3" s="1"/>
      <c r="DH3" s="2"/>
      <c r="DI3" s="2"/>
      <c r="DJ3" s="2"/>
      <c r="DK3" s="2"/>
      <c r="DL3" s="1"/>
      <c r="DM3" s="1"/>
      <c r="DN3" s="1"/>
      <c r="DO3" s="2"/>
      <c r="DP3" s="2"/>
      <c r="DQ3" s="2"/>
      <c r="DR3" s="2"/>
      <c r="DS3" s="1"/>
      <c r="DT3" s="1"/>
      <c r="DU3" s="1"/>
      <c r="DV3" s="2"/>
      <c r="DW3" s="2"/>
      <c r="DX3" s="2"/>
      <c r="DY3" s="2"/>
    </row>
    <row r="4" spans="1:133" ht="24" customHeight="1">
      <c r="A4" s="162"/>
      <c r="B4" s="162"/>
      <c r="C4" s="162"/>
      <c r="D4" s="162"/>
      <c r="E4" s="162"/>
      <c r="F4" s="162"/>
      <c r="G4" s="162"/>
      <c r="H4" s="162"/>
      <c r="I4" s="162"/>
      <c r="J4" s="162"/>
      <c r="K4" s="162"/>
      <c r="L4" s="165"/>
      <c r="M4" s="83" t="s">
        <v>1307</v>
      </c>
      <c r="N4" s="88" t="s">
        <v>1308</v>
      </c>
      <c r="O4" s="5"/>
      <c r="P4" s="5"/>
      <c r="Q4" s="5"/>
      <c r="R4" s="6"/>
      <c r="S4" s="6"/>
      <c r="T4" s="6"/>
      <c r="U4" s="6"/>
      <c r="V4" s="5"/>
      <c r="W4" s="5"/>
      <c r="X4" s="5"/>
      <c r="Y4" s="6"/>
      <c r="Z4" s="6"/>
      <c r="AA4" s="6"/>
      <c r="AB4" s="6"/>
      <c r="AC4" s="5"/>
      <c r="AD4" s="5"/>
      <c r="AE4" s="5"/>
      <c r="AF4" s="6"/>
      <c r="AG4" s="6"/>
      <c r="AH4" s="6"/>
      <c r="AI4" s="6"/>
      <c r="AJ4" s="5"/>
      <c r="AK4" s="5"/>
      <c r="AL4" s="5"/>
      <c r="AM4" s="6"/>
      <c r="AN4" s="6"/>
      <c r="AO4" s="6"/>
      <c r="AP4" s="6"/>
      <c r="AQ4" s="5"/>
      <c r="AR4" s="5"/>
      <c r="AS4" s="5"/>
      <c r="AT4" s="6"/>
      <c r="AU4" s="6"/>
      <c r="AV4" s="6"/>
      <c r="AW4" s="6"/>
      <c r="AX4" s="5"/>
      <c r="AY4" s="5"/>
      <c r="AZ4" s="5"/>
      <c r="BA4" s="6"/>
      <c r="BB4" s="6"/>
      <c r="BC4" s="6"/>
      <c r="BD4" s="6"/>
      <c r="BE4" s="5"/>
      <c r="BF4" s="5"/>
      <c r="BG4" s="5"/>
      <c r="BH4" s="2" t="s">
        <v>4</v>
      </c>
      <c r="BI4" s="6"/>
      <c r="BJ4" s="6"/>
      <c r="BK4" s="6"/>
      <c r="BL4" s="5"/>
      <c r="BM4" s="5"/>
      <c r="BN4" s="5"/>
      <c r="BO4" s="6"/>
      <c r="BP4" s="6"/>
      <c r="BQ4" s="6"/>
      <c r="BR4" s="6"/>
      <c r="BS4" s="5"/>
      <c r="BT4" s="5"/>
      <c r="BU4" s="5"/>
      <c r="BV4" s="6"/>
      <c r="BW4" s="6"/>
      <c r="BX4" s="6"/>
      <c r="BY4" s="6"/>
      <c r="BZ4" s="5"/>
      <c r="CA4" s="5"/>
      <c r="CB4" s="5"/>
      <c r="CC4" s="6"/>
      <c r="CD4" s="6"/>
      <c r="CE4" s="6"/>
      <c r="CF4" s="6"/>
      <c r="CG4" s="6"/>
      <c r="CH4" s="6"/>
      <c r="CI4" s="5"/>
      <c r="CJ4" s="5"/>
      <c r="CK4" s="5"/>
      <c r="CL4" s="6"/>
      <c r="CM4" s="6"/>
      <c r="CN4" s="6"/>
      <c r="CO4" s="6"/>
      <c r="CP4" s="5"/>
      <c r="CQ4" s="5"/>
      <c r="CR4" s="5"/>
      <c r="CS4" s="6"/>
      <c r="CT4" s="6"/>
      <c r="CU4" s="6"/>
      <c r="CV4" s="6"/>
      <c r="CW4" s="6"/>
      <c r="CX4" s="5"/>
      <c r="CY4" s="5"/>
      <c r="CZ4" s="5"/>
      <c r="DA4" s="6"/>
      <c r="DB4" s="6"/>
      <c r="DC4" s="6"/>
      <c r="DD4" s="6"/>
      <c r="DE4" s="5"/>
      <c r="DF4" s="5"/>
      <c r="DG4" s="5"/>
      <c r="DH4" s="6"/>
      <c r="DI4" s="6"/>
      <c r="DJ4" s="6"/>
      <c r="DK4" s="6"/>
      <c r="DL4" s="5"/>
      <c r="DM4" s="5"/>
      <c r="DN4" s="5"/>
      <c r="DO4" s="6"/>
      <c r="DP4" s="6"/>
      <c r="DQ4" s="6"/>
      <c r="DR4" s="6"/>
      <c r="DS4" s="5"/>
      <c r="DT4" s="5"/>
      <c r="DU4" s="5"/>
      <c r="DV4" s="6"/>
      <c r="DW4" s="6"/>
      <c r="DX4" s="6"/>
      <c r="DY4" s="6"/>
    </row>
    <row r="5" spans="1:133" ht="27" customHeight="1">
      <c r="A5" s="162" t="s">
        <v>1304</v>
      </c>
      <c r="B5" s="162"/>
      <c r="C5" s="162"/>
      <c r="D5" s="162"/>
      <c r="E5" s="162"/>
      <c r="F5" s="162"/>
      <c r="G5" s="162"/>
      <c r="H5" s="76"/>
      <c r="I5" s="76"/>
      <c r="J5" s="76"/>
      <c r="K5" s="76"/>
      <c r="L5" s="77"/>
      <c r="M5" s="80" t="s">
        <v>1312</v>
      </c>
      <c r="N5" s="86" t="s">
        <v>1314</v>
      </c>
      <c r="O5" s="5"/>
      <c r="P5" s="5"/>
      <c r="Q5" s="5"/>
      <c r="R5" s="6"/>
      <c r="S5" s="6"/>
      <c r="T5" s="6"/>
      <c r="U5" s="6"/>
      <c r="V5" s="5"/>
      <c r="W5" s="5"/>
      <c r="X5" s="5"/>
      <c r="Y5" s="6"/>
      <c r="Z5" s="6"/>
      <c r="AA5" s="6"/>
      <c r="AB5" s="6"/>
      <c r="AC5" s="5"/>
      <c r="AD5" s="5"/>
      <c r="AE5" s="5"/>
      <c r="AF5" s="6"/>
      <c r="AG5" s="6"/>
      <c r="AH5" s="6"/>
      <c r="AI5" s="6"/>
      <c r="AJ5" s="5"/>
      <c r="AK5" s="5"/>
      <c r="AL5" s="5"/>
      <c r="AM5" s="6"/>
      <c r="AN5" s="6"/>
      <c r="AO5" s="6"/>
      <c r="AP5" s="6"/>
      <c r="AQ5" s="5"/>
      <c r="AR5" s="5"/>
      <c r="AS5" s="5"/>
      <c r="AT5" s="6"/>
      <c r="AU5" s="6"/>
      <c r="AV5" s="6"/>
      <c r="AW5" s="6"/>
      <c r="AX5" s="5"/>
      <c r="AY5" s="5"/>
      <c r="AZ5" s="5"/>
      <c r="BA5" s="6"/>
      <c r="BB5" s="6"/>
      <c r="BC5" s="6"/>
      <c r="BD5" s="6"/>
      <c r="BE5" s="5"/>
      <c r="BF5" s="5"/>
      <c r="BG5" s="5"/>
      <c r="BH5" s="2"/>
      <c r="BI5" s="6"/>
      <c r="BJ5" s="6"/>
      <c r="BK5" s="6"/>
      <c r="BL5" s="5"/>
      <c r="BM5" s="5"/>
      <c r="BN5" s="5"/>
      <c r="BO5" s="6"/>
      <c r="BP5" s="6"/>
      <c r="BQ5" s="6"/>
      <c r="BR5" s="6"/>
      <c r="BS5" s="5"/>
      <c r="BT5" s="5"/>
      <c r="BU5" s="5"/>
      <c r="BV5" s="6"/>
      <c r="BW5" s="6"/>
      <c r="BX5" s="6"/>
      <c r="BY5" s="6"/>
      <c r="BZ5" s="5"/>
      <c r="CA5" s="5"/>
      <c r="CB5" s="5"/>
      <c r="CC5" s="6"/>
      <c r="CD5" s="6"/>
      <c r="CE5" s="6"/>
      <c r="CF5" s="6"/>
      <c r="CG5" s="6"/>
      <c r="CH5" s="6"/>
      <c r="CI5" s="5"/>
      <c r="CJ5" s="5"/>
      <c r="CK5" s="5"/>
      <c r="CL5" s="6"/>
      <c r="CM5" s="6"/>
      <c r="CN5" s="6"/>
      <c r="CO5" s="6"/>
      <c r="CP5" s="5"/>
      <c r="CQ5" s="5"/>
      <c r="CR5" s="5"/>
      <c r="CS5" s="6"/>
      <c r="CT5" s="6"/>
      <c r="CU5" s="6"/>
      <c r="CV5" s="6"/>
      <c r="CW5" s="6"/>
      <c r="CX5" s="5"/>
      <c r="CY5" s="5"/>
      <c r="CZ5" s="5"/>
      <c r="DA5" s="6"/>
      <c r="DB5" s="6"/>
      <c r="DC5" s="6"/>
      <c r="DD5" s="6"/>
      <c r="DE5" s="5"/>
      <c r="DF5" s="5"/>
      <c r="DG5" s="5"/>
      <c r="DH5" s="6"/>
      <c r="DI5" s="6"/>
      <c r="DJ5" s="6"/>
      <c r="DK5" s="6"/>
      <c r="DL5" s="5"/>
      <c r="DM5" s="5"/>
      <c r="DN5" s="5"/>
      <c r="DO5" s="6"/>
      <c r="DP5" s="6"/>
      <c r="DQ5" s="6"/>
      <c r="DR5" s="6"/>
      <c r="DS5" s="5"/>
      <c r="DT5" s="5"/>
      <c r="DU5" s="5"/>
      <c r="DV5" s="6"/>
      <c r="DW5" s="6"/>
      <c r="DX5" s="6"/>
      <c r="DY5" s="6"/>
    </row>
    <row r="6" spans="1:133" ht="24.75" customHeight="1">
      <c r="A6" s="162"/>
      <c r="B6" s="162"/>
      <c r="C6" s="162"/>
      <c r="D6" s="162"/>
      <c r="E6" s="162"/>
      <c r="F6" s="162"/>
      <c r="G6" s="162"/>
      <c r="H6" s="76"/>
      <c r="I6" s="76"/>
      <c r="J6" s="76"/>
      <c r="K6" s="76"/>
      <c r="L6" s="77"/>
      <c r="M6" s="81" t="s">
        <v>1306</v>
      </c>
      <c r="N6" s="89">
        <v>4485055.25</v>
      </c>
      <c r="O6" s="150" t="s">
        <v>5</v>
      </c>
      <c r="P6" s="150"/>
      <c r="Q6" s="150"/>
      <c r="R6" s="150"/>
      <c r="S6" s="150"/>
      <c r="T6" s="150"/>
      <c r="U6" s="151"/>
      <c r="V6" s="149" t="s">
        <v>6</v>
      </c>
      <c r="W6" s="150"/>
      <c r="X6" s="150"/>
      <c r="Y6" s="150"/>
      <c r="Z6" s="150"/>
      <c r="AA6" s="150"/>
      <c r="AB6" s="151"/>
      <c r="AC6" s="149" t="s">
        <v>7</v>
      </c>
      <c r="AD6" s="150"/>
      <c r="AE6" s="150"/>
      <c r="AF6" s="150"/>
      <c r="AG6" s="150"/>
      <c r="AH6" s="150"/>
      <c r="AI6" s="151"/>
      <c r="AJ6" s="149" t="s">
        <v>8</v>
      </c>
      <c r="AK6" s="150"/>
      <c r="AL6" s="150"/>
      <c r="AM6" s="150"/>
      <c r="AN6" s="150"/>
      <c r="AO6" s="150"/>
      <c r="AP6" s="151"/>
      <c r="AQ6" s="149" t="s">
        <v>9</v>
      </c>
      <c r="AR6" s="150"/>
      <c r="AS6" s="150"/>
      <c r="AT6" s="150"/>
      <c r="AU6" s="150"/>
      <c r="AV6" s="150"/>
      <c r="AW6" s="151"/>
      <c r="AX6" s="155" t="s">
        <v>10</v>
      </c>
      <c r="AY6" s="156"/>
      <c r="AZ6" s="156"/>
      <c r="BA6" s="156"/>
      <c r="BB6" s="156"/>
      <c r="BC6" s="156"/>
      <c r="BD6" s="157"/>
      <c r="BE6" s="149" t="s">
        <v>11</v>
      </c>
      <c r="BF6" s="150"/>
      <c r="BG6" s="150"/>
      <c r="BH6" s="150"/>
      <c r="BI6" s="150"/>
      <c r="BJ6" s="150"/>
      <c r="BK6" s="151"/>
      <c r="BL6" s="155" t="s">
        <v>12</v>
      </c>
      <c r="BM6" s="156"/>
      <c r="BN6" s="156"/>
      <c r="BO6" s="156"/>
      <c r="BP6" s="156"/>
      <c r="BQ6" s="156"/>
      <c r="BR6" s="157"/>
      <c r="BS6" s="155" t="s">
        <v>13</v>
      </c>
      <c r="BT6" s="156"/>
      <c r="BU6" s="156"/>
      <c r="BV6" s="156"/>
      <c r="BW6" s="156"/>
      <c r="BX6" s="156"/>
      <c r="BY6" s="157"/>
      <c r="BZ6" s="155" t="s">
        <v>14</v>
      </c>
      <c r="CA6" s="156"/>
      <c r="CB6" s="156"/>
      <c r="CC6" s="156"/>
      <c r="CD6" s="156"/>
      <c r="CE6" s="156"/>
      <c r="CF6" s="157"/>
      <c r="CG6" s="7"/>
      <c r="CH6" s="7"/>
      <c r="CI6" s="149" t="s">
        <v>15</v>
      </c>
      <c r="CJ6" s="150"/>
      <c r="CK6" s="150"/>
      <c r="CL6" s="150"/>
      <c r="CM6" s="150"/>
      <c r="CN6" s="150"/>
      <c r="CO6" s="151"/>
      <c r="CP6" s="155" t="s">
        <v>16</v>
      </c>
      <c r="CQ6" s="156"/>
      <c r="CR6" s="156"/>
      <c r="CS6" s="156"/>
      <c r="CT6" s="156"/>
      <c r="CU6" s="156"/>
      <c r="CV6" s="157"/>
      <c r="CW6" s="8"/>
      <c r="CX6" s="155" t="s">
        <v>17</v>
      </c>
      <c r="CY6" s="156"/>
      <c r="CZ6" s="156"/>
      <c r="DA6" s="156"/>
      <c r="DB6" s="156"/>
      <c r="DC6" s="156"/>
      <c r="DD6" s="157"/>
      <c r="DE6" s="149" t="s">
        <v>18</v>
      </c>
      <c r="DF6" s="150"/>
      <c r="DG6" s="150"/>
      <c r="DH6" s="150"/>
      <c r="DI6" s="150"/>
      <c r="DJ6" s="150"/>
      <c r="DK6" s="151"/>
      <c r="DL6" s="149" t="s">
        <v>19</v>
      </c>
      <c r="DM6" s="150"/>
      <c r="DN6" s="150"/>
      <c r="DO6" s="150"/>
      <c r="DP6" s="150"/>
      <c r="DQ6" s="150"/>
      <c r="DR6" s="151"/>
      <c r="DS6" s="149" t="s">
        <v>20</v>
      </c>
      <c r="DT6" s="150"/>
      <c r="DU6" s="150"/>
      <c r="DV6" s="150"/>
      <c r="DW6" s="150"/>
      <c r="DX6" s="150"/>
      <c r="DY6" s="151"/>
    </row>
    <row r="7" spans="1:133" ht="30" customHeight="1" thickBot="1">
      <c r="A7" s="163" t="s">
        <v>1305</v>
      </c>
      <c r="B7" s="164"/>
      <c r="C7" s="164"/>
      <c r="D7" s="164"/>
      <c r="E7" s="164"/>
      <c r="F7" s="164"/>
      <c r="G7" s="161" t="s">
        <v>21</v>
      </c>
      <c r="H7" s="161"/>
      <c r="I7" s="161" t="s">
        <v>22</v>
      </c>
      <c r="J7" s="161"/>
      <c r="K7" s="161" t="s">
        <v>23</v>
      </c>
      <c r="L7" s="161"/>
      <c r="M7" s="82" t="s">
        <v>1309</v>
      </c>
      <c r="N7" s="90">
        <v>45309</v>
      </c>
      <c r="O7" s="153"/>
      <c r="P7" s="153"/>
      <c r="Q7" s="153"/>
      <c r="R7" s="153"/>
      <c r="S7" s="153"/>
      <c r="T7" s="153"/>
      <c r="U7" s="154"/>
      <c r="V7" s="152"/>
      <c r="W7" s="153"/>
      <c r="X7" s="153"/>
      <c r="Y7" s="153"/>
      <c r="Z7" s="153"/>
      <c r="AA7" s="153"/>
      <c r="AB7" s="154"/>
      <c r="AC7" s="152"/>
      <c r="AD7" s="153"/>
      <c r="AE7" s="153"/>
      <c r="AF7" s="153"/>
      <c r="AG7" s="153"/>
      <c r="AH7" s="153"/>
      <c r="AI7" s="154"/>
      <c r="AJ7" s="152"/>
      <c r="AK7" s="153"/>
      <c r="AL7" s="153"/>
      <c r="AM7" s="153"/>
      <c r="AN7" s="153"/>
      <c r="AO7" s="153"/>
      <c r="AP7" s="154"/>
      <c r="AQ7" s="152"/>
      <c r="AR7" s="153"/>
      <c r="AS7" s="153"/>
      <c r="AT7" s="153"/>
      <c r="AU7" s="153"/>
      <c r="AV7" s="153"/>
      <c r="AW7" s="154"/>
      <c r="AX7" s="158"/>
      <c r="AY7" s="159"/>
      <c r="AZ7" s="159"/>
      <c r="BA7" s="159"/>
      <c r="BB7" s="159"/>
      <c r="BC7" s="159"/>
      <c r="BD7" s="160"/>
      <c r="BE7" s="152"/>
      <c r="BF7" s="153"/>
      <c r="BG7" s="153"/>
      <c r="BH7" s="153"/>
      <c r="BI7" s="153"/>
      <c r="BJ7" s="153"/>
      <c r="BK7" s="154"/>
      <c r="BL7" s="158"/>
      <c r="BM7" s="159"/>
      <c r="BN7" s="159"/>
      <c r="BO7" s="159"/>
      <c r="BP7" s="159"/>
      <c r="BQ7" s="159"/>
      <c r="BR7" s="160"/>
      <c r="BS7" s="158"/>
      <c r="BT7" s="159"/>
      <c r="BU7" s="159"/>
      <c r="BV7" s="159"/>
      <c r="BW7" s="159"/>
      <c r="BX7" s="159"/>
      <c r="BY7" s="160"/>
      <c r="BZ7" s="158"/>
      <c r="CA7" s="159"/>
      <c r="CB7" s="159"/>
      <c r="CC7" s="159"/>
      <c r="CD7" s="159"/>
      <c r="CE7" s="159"/>
      <c r="CF7" s="160"/>
      <c r="CG7" s="9"/>
      <c r="CH7" s="9"/>
      <c r="CI7" s="152"/>
      <c r="CJ7" s="153"/>
      <c r="CK7" s="153"/>
      <c r="CL7" s="153"/>
      <c r="CM7" s="153"/>
      <c r="CN7" s="153"/>
      <c r="CO7" s="154"/>
      <c r="CP7" s="158"/>
      <c r="CQ7" s="159"/>
      <c r="CR7" s="159"/>
      <c r="CS7" s="159"/>
      <c r="CT7" s="159"/>
      <c r="CU7" s="159"/>
      <c r="CV7" s="160"/>
      <c r="CW7" s="10"/>
      <c r="CX7" s="158"/>
      <c r="CY7" s="159"/>
      <c r="CZ7" s="159"/>
      <c r="DA7" s="159"/>
      <c r="DB7" s="159"/>
      <c r="DC7" s="159"/>
      <c r="DD7" s="160"/>
      <c r="DE7" s="152"/>
      <c r="DF7" s="153"/>
      <c r="DG7" s="153"/>
      <c r="DH7" s="153"/>
      <c r="DI7" s="153"/>
      <c r="DJ7" s="153"/>
      <c r="DK7" s="154"/>
      <c r="DL7" s="152"/>
      <c r="DM7" s="153"/>
      <c r="DN7" s="153"/>
      <c r="DO7" s="153"/>
      <c r="DP7" s="153"/>
      <c r="DQ7" s="153"/>
      <c r="DR7" s="154"/>
      <c r="DS7" s="152"/>
      <c r="DT7" s="153"/>
      <c r="DU7" s="153"/>
      <c r="DV7" s="153"/>
      <c r="DW7" s="153"/>
      <c r="DX7" s="153"/>
      <c r="DY7" s="154"/>
    </row>
    <row r="8" spans="1:133" ht="25.15" customHeight="1">
      <c r="A8" s="141" t="s">
        <v>24</v>
      </c>
      <c r="B8" s="141" t="s">
        <v>25</v>
      </c>
      <c r="C8" s="141" t="s">
        <v>26</v>
      </c>
      <c r="D8" s="142" t="s">
        <v>27</v>
      </c>
      <c r="E8" s="142" t="s">
        <v>28</v>
      </c>
      <c r="F8" s="142" t="s">
        <v>29</v>
      </c>
      <c r="G8" s="147" t="s">
        <v>30</v>
      </c>
      <c r="H8" s="147"/>
      <c r="I8" s="147" t="s">
        <v>31</v>
      </c>
      <c r="J8" s="147"/>
      <c r="K8" s="147" t="s">
        <v>32</v>
      </c>
      <c r="L8" s="147"/>
      <c r="M8" s="148" t="s">
        <v>33</v>
      </c>
      <c r="N8" s="148"/>
      <c r="O8" s="138" t="s">
        <v>34</v>
      </c>
      <c r="P8" s="138" t="s">
        <v>35</v>
      </c>
      <c r="Q8" s="138" t="s">
        <v>36</v>
      </c>
      <c r="R8" s="11" t="s">
        <v>30</v>
      </c>
      <c r="S8" s="12" t="s">
        <v>31</v>
      </c>
      <c r="T8" s="12" t="s">
        <v>32</v>
      </c>
      <c r="U8" s="139" t="s">
        <v>37</v>
      </c>
      <c r="V8" s="138" t="s">
        <v>34</v>
      </c>
      <c r="W8" s="138" t="s">
        <v>35</v>
      </c>
      <c r="X8" s="138" t="s">
        <v>36</v>
      </c>
      <c r="Y8" s="11" t="s">
        <v>30</v>
      </c>
      <c r="Z8" s="12" t="s">
        <v>31</v>
      </c>
      <c r="AA8" s="12" t="s">
        <v>32</v>
      </c>
      <c r="AB8" s="139" t="s">
        <v>37</v>
      </c>
      <c r="AC8" s="138" t="s">
        <v>34</v>
      </c>
      <c r="AD8" s="138" t="s">
        <v>35</v>
      </c>
      <c r="AE8" s="138" t="s">
        <v>36</v>
      </c>
      <c r="AF8" s="11" t="s">
        <v>30</v>
      </c>
      <c r="AG8" s="12" t="s">
        <v>31</v>
      </c>
      <c r="AH8" s="12" t="s">
        <v>32</v>
      </c>
      <c r="AI8" s="139" t="s">
        <v>37</v>
      </c>
      <c r="AJ8" s="138" t="s">
        <v>34</v>
      </c>
      <c r="AK8" s="138" t="s">
        <v>35</v>
      </c>
      <c r="AL8" s="138" t="s">
        <v>36</v>
      </c>
      <c r="AM8" s="11" t="s">
        <v>30</v>
      </c>
      <c r="AN8" s="12" t="s">
        <v>31</v>
      </c>
      <c r="AO8" s="12" t="s">
        <v>32</v>
      </c>
      <c r="AP8" s="139" t="s">
        <v>37</v>
      </c>
      <c r="AQ8" s="138" t="s">
        <v>34</v>
      </c>
      <c r="AR8" s="138" t="s">
        <v>35</v>
      </c>
      <c r="AS8" s="138" t="s">
        <v>36</v>
      </c>
      <c r="AT8" s="11" t="s">
        <v>30</v>
      </c>
      <c r="AU8" s="12" t="s">
        <v>31</v>
      </c>
      <c r="AV8" s="12" t="s">
        <v>32</v>
      </c>
      <c r="AW8" s="139" t="s">
        <v>37</v>
      </c>
      <c r="AX8" s="138" t="s">
        <v>34</v>
      </c>
      <c r="AY8" s="138" t="s">
        <v>35</v>
      </c>
      <c r="AZ8" s="138" t="s">
        <v>36</v>
      </c>
      <c r="BA8" s="11" t="s">
        <v>30</v>
      </c>
      <c r="BB8" s="12" t="s">
        <v>31</v>
      </c>
      <c r="BC8" s="12" t="s">
        <v>32</v>
      </c>
      <c r="BD8" s="139" t="s">
        <v>37</v>
      </c>
      <c r="BE8" s="138" t="s">
        <v>34</v>
      </c>
      <c r="BF8" s="138" t="s">
        <v>35</v>
      </c>
      <c r="BG8" s="138" t="s">
        <v>36</v>
      </c>
      <c r="BH8" s="11" t="s">
        <v>30</v>
      </c>
      <c r="BI8" s="12" t="s">
        <v>31</v>
      </c>
      <c r="BJ8" s="12" t="s">
        <v>32</v>
      </c>
      <c r="BK8" s="139" t="s">
        <v>37</v>
      </c>
      <c r="BL8" s="138" t="s">
        <v>34</v>
      </c>
      <c r="BM8" s="138" t="s">
        <v>35</v>
      </c>
      <c r="BN8" s="138" t="s">
        <v>36</v>
      </c>
      <c r="BO8" s="11" t="s">
        <v>30</v>
      </c>
      <c r="BP8" s="12" t="s">
        <v>31</v>
      </c>
      <c r="BQ8" s="12" t="s">
        <v>32</v>
      </c>
      <c r="BR8" s="139" t="s">
        <v>37</v>
      </c>
      <c r="BS8" s="138" t="s">
        <v>34</v>
      </c>
      <c r="BT8" s="138" t="s">
        <v>35</v>
      </c>
      <c r="BU8" s="138" t="s">
        <v>36</v>
      </c>
      <c r="BV8" s="11" t="s">
        <v>30</v>
      </c>
      <c r="BW8" s="12" t="s">
        <v>31</v>
      </c>
      <c r="BX8" s="12" t="s">
        <v>32</v>
      </c>
      <c r="BY8" s="139" t="s">
        <v>37</v>
      </c>
      <c r="BZ8" s="138" t="s">
        <v>34</v>
      </c>
      <c r="CA8" s="138" t="s">
        <v>35</v>
      </c>
      <c r="CB8" s="138" t="s">
        <v>36</v>
      </c>
      <c r="CC8" s="11" t="s">
        <v>30</v>
      </c>
      <c r="CD8" s="12" t="s">
        <v>31</v>
      </c>
      <c r="CE8" s="12" t="s">
        <v>32</v>
      </c>
      <c r="CF8" s="139" t="s">
        <v>37</v>
      </c>
      <c r="CG8" s="143" t="s">
        <v>38</v>
      </c>
      <c r="CH8" s="145" t="s">
        <v>39</v>
      </c>
      <c r="CI8" s="138" t="s">
        <v>34</v>
      </c>
      <c r="CJ8" s="138" t="s">
        <v>35</v>
      </c>
      <c r="CK8" s="138" t="s">
        <v>36</v>
      </c>
      <c r="CL8" s="11" t="s">
        <v>30</v>
      </c>
      <c r="CM8" s="12" t="s">
        <v>31</v>
      </c>
      <c r="CN8" s="12" t="s">
        <v>32</v>
      </c>
      <c r="CO8" s="139" t="s">
        <v>37</v>
      </c>
      <c r="CP8" s="138" t="s">
        <v>34</v>
      </c>
      <c r="CQ8" s="138" t="s">
        <v>35</v>
      </c>
      <c r="CR8" s="138" t="s">
        <v>36</v>
      </c>
      <c r="CS8" s="11" t="s">
        <v>30</v>
      </c>
      <c r="CT8" s="12" t="s">
        <v>31</v>
      </c>
      <c r="CU8" s="12" t="s">
        <v>32</v>
      </c>
      <c r="CV8" s="139" t="s">
        <v>37</v>
      </c>
      <c r="CW8" s="13"/>
      <c r="CX8" s="138" t="s">
        <v>34</v>
      </c>
      <c r="CY8" s="138" t="s">
        <v>35</v>
      </c>
      <c r="CZ8" s="138" t="s">
        <v>36</v>
      </c>
      <c r="DA8" s="11" t="s">
        <v>30</v>
      </c>
      <c r="DB8" s="12" t="s">
        <v>31</v>
      </c>
      <c r="DC8" s="12" t="s">
        <v>32</v>
      </c>
      <c r="DD8" s="139" t="s">
        <v>37</v>
      </c>
      <c r="DE8" s="138" t="s">
        <v>34</v>
      </c>
      <c r="DF8" s="138" t="s">
        <v>35</v>
      </c>
      <c r="DG8" s="138" t="s">
        <v>36</v>
      </c>
      <c r="DH8" s="11" t="s">
        <v>30</v>
      </c>
      <c r="DI8" s="12" t="s">
        <v>31</v>
      </c>
      <c r="DJ8" s="12" t="s">
        <v>32</v>
      </c>
      <c r="DK8" s="139" t="s">
        <v>37</v>
      </c>
      <c r="DL8" s="138" t="s">
        <v>34</v>
      </c>
      <c r="DM8" s="138" t="s">
        <v>35</v>
      </c>
      <c r="DN8" s="138" t="s">
        <v>36</v>
      </c>
      <c r="DO8" s="11" t="s">
        <v>30</v>
      </c>
      <c r="DP8" s="12" t="s">
        <v>31</v>
      </c>
      <c r="DQ8" s="12" t="s">
        <v>32</v>
      </c>
      <c r="DR8" s="139" t="s">
        <v>37</v>
      </c>
      <c r="DS8" s="138" t="s">
        <v>34</v>
      </c>
      <c r="DT8" s="138" t="s">
        <v>35</v>
      </c>
      <c r="DU8" s="138" t="s">
        <v>36</v>
      </c>
      <c r="DV8" s="11" t="s">
        <v>30</v>
      </c>
      <c r="DW8" s="12" t="s">
        <v>31</v>
      </c>
      <c r="DX8" s="12" t="s">
        <v>32</v>
      </c>
      <c r="DY8" s="139" t="s">
        <v>37</v>
      </c>
    </row>
    <row r="9" spans="1:133" ht="30">
      <c r="A9" s="141"/>
      <c r="B9" s="141"/>
      <c r="C9" s="141"/>
      <c r="D9" s="142"/>
      <c r="E9" s="142"/>
      <c r="F9" s="142"/>
      <c r="G9" s="74" t="s">
        <v>40</v>
      </c>
      <c r="H9" s="74" t="s">
        <v>41</v>
      </c>
      <c r="I9" s="74" t="s">
        <v>40</v>
      </c>
      <c r="J9" s="74" t="s">
        <v>41</v>
      </c>
      <c r="K9" s="74" t="s">
        <v>40</v>
      </c>
      <c r="L9" s="74" t="s">
        <v>41</v>
      </c>
      <c r="M9" s="74" t="s">
        <v>40</v>
      </c>
      <c r="N9" s="74" t="s">
        <v>41</v>
      </c>
      <c r="O9" s="138"/>
      <c r="P9" s="138"/>
      <c r="Q9" s="138"/>
      <c r="R9" s="14" t="s">
        <v>42</v>
      </c>
      <c r="S9" s="14" t="s">
        <v>42</v>
      </c>
      <c r="T9" s="14" t="s">
        <v>42</v>
      </c>
      <c r="U9" s="140"/>
      <c r="V9" s="138"/>
      <c r="W9" s="138"/>
      <c r="X9" s="138"/>
      <c r="Y9" s="14" t="s">
        <v>42</v>
      </c>
      <c r="Z9" s="14" t="s">
        <v>42</v>
      </c>
      <c r="AA9" s="14" t="s">
        <v>42</v>
      </c>
      <c r="AB9" s="140"/>
      <c r="AC9" s="138"/>
      <c r="AD9" s="138"/>
      <c r="AE9" s="138"/>
      <c r="AF9" s="14" t="s">
        <v>42</v>
      </c>
      <c r="AG9" s="14" t="s">
        <v>42</v>
      </c>
      <c r="AH9" s="14" t="s">
        <v>42</v>
      </c>
      <c r="AI9" s="140"/>
      <c r="AJ9" s="138"/>
      <c r="AK9" s="138"/>
      <c r="AL9" s="138"/>
      <c r="AM9" s="14" t="s">
        <v>42</v>
      </c>
      <c r="AN9" s="14" t="s">
        <v>42</v>
      </c>
      <c r="AO9" s="14" t="s">
        <v>42</v>
      </c>
      <c r="AP9" s="140"/>
      <c r="AQ9" s="138"/>
      <c r="AR9" s="138"/>
      <c r="AS9" s="138"/>
      <c r="AT9" s="14" t="s">
        <v>42</v>
      </c>
      <c r="AU9" s="14" t="s">
        <v>42</v>
      </c>
      <c r="AV9" s="14" t="s">
        <v>42</v>
      </c>
      <c r="AW9" s="140"/>
      <c r="AX9" s="138"/>
      <c r="AY9" s="138"/>
      <c r="AZ9" s="138"/>
      <c r="BA9" s="14" t="s">
        <v>42</v>
      </c>
      <c r="BB9" s="14" t="s">
        <v>42</v>
      </c>
      <c r="BC9" s="14" t="s">
        <v>42</v>
      </c>
      <c r="BD9" s="140"/>
      <c r="BE9" s="138"/>
      <c r="BF9" s="138"/>
      <c r="BG9" s="138"/>
      <c r="BH9" s="14" t="s">
        <v>42</v>
      </c>
      <c r="BI9" s="14" t="s">
        <v>42</v>
      </c>
      <c r="BJ9" s="14" t="s">
        <v>42</v>
      </c>
      <c r="BK9" s="140"/>
      <c r="BL9" s="138"/>
      <c r="BM9" s="138"/>
      <c r="BN9" s="138"/>
      <c r="BO9" s="14" t="s">
        <v>42</v>
      </c>
      <c r="BP9" s="14" t="s">
        <v>42</v>
      </c>
      <c r="BQ9" s="14" t="s">
        <v>42</v>
      </c>
      <c r="BR9" s="140"/>
      <c r="BS9" s="138"/>
      <c r="BT9" s="138"/>
      <c r="BU9" s="138"/>
      <c r="BV9" s="14" t="s">
        <v>42</v>
      </c>
      <c r="BW9" s="14" t="s">
        <v>42</v>
      </c>
      <c r="BX9" s="14" t="s">
        <v>42</v>
      </c>
      <c r="BY9" s="140"/>
      <c r="BZ9" s="138"/>
      <c r="CA9" s="138"/>
      <c r="CB9" s="138"/>
      <c r="CC9" s="14" t="s">
        <v>42</v>
      </c>
      <c r="CD9" s="14" t="s">
        <v>42</v>
      </c>
      <c r="CE9" s="14" t="s">
        <v>42</v>
      </c>
      <c r="CF9" s="140"/>
      <c r="CG9" s="144"/>
      <c r="CH9" s="146"/>
      <c r="CI9" s="138"/>
      <c r="CJ9" s="138"/>
      <c r="CK9" s="138"/>
      <c r="CL9" s="14" t="s">
        <v>42</v>
      </c>
      <c r="CM9" s="14" t="s">
        <v>42</v>
      </c>
      <c r="CN9" s="14" t="s">
        <v>42</v>
      </c>
      <c r="CO9" s="140"/>
      <c r="CP9" s="138"/>
      <c r="CQ9" s="138"/>
      <c r="CR9" s="138"/>
      <c r="CS9" s="14" t="s">
        <v>42</v>
      </c>
      <c r="CT9" s="14" t="s">
        <v>42</v>
      </c>
      <c r="CU9" s="14" t="s">
        <v>42</v>
      </c>
      <c r="CV9" s="140"/>
      <c r="CW9" s="15"/>
      <c r="CX9" s="138"/>
      <c r="CY9" s="138"/>
      <c r="CZ9" s="138"/>
      <c r="DA9" s="14" t="s">
        <v>42</v>
      </c>
      <c r="DB9" s="14" t="s">
        <v>42</v>
      </c>
      <c r="DC9" s="14" t="s">
        <v>42</v>
      </c>
      <c r="DD9" s="140"/>
      <c r="DE9" s="138"/>
      <c r="DF9" s="138"/>
      <c r="DG9" s="138"/>
      <c r="DH9" s="14" t="s">
        <v>42</v>
      </c>
      <c r="DI9" s="14" t="s">
        <v>42</v>
      </c>
      <c r="DJ9" s="14" t="s">
        <v>42</v>
      </c>
      <c r="DK9" s="140"/>
      <c r="DL9" s="138"/>
      <c r="DM9" s="138"/>
      <c r="DN9" s="138"/>
      <c r="DO9" s="14" t="s">
        <v>42</v>
      </c>
      <c r="DP9" s="14" t="s">
        <v>42</v>
      </c>
      <c r="DQ9" s="14" t="s">
        <v>42</v>
      </c>
      <c r="DR9" s="140"/>
      <c r="DS9" s="138"/>
      <c r="DT9" s="138"/>
      <c r="DU9" s="138"/>
      <c r="DV9" s="14" t="s">
        <v>42</v>
      </c>
      <c r="DW9" s="14" t="s">
        <v>42</v>
      </c>
      <c r="DX9" s="14" t="s">
        <v>42</v>
      </c>
      <c r="DY9" s="140"/>
    </row>
    <row r="10" spans="1:133" s="32" customFormat="1" ht="21" customHeight="1">
      <c r="A10" s="16" t="s">
        <v>43</v>
      </c>
      <c r="B10" s="17" t="s">
        <v>44</v>
      </c>
      <c r="C10" s="91"/>
      <c r="D10" s="92"/>
      <c r="E10" s="18"/>
      <c r="F10" s="18"/>
      <c r="G10" s="18"/>
      <c r="H10" s="18"/>
      <c r="I10" s="18"/>
      <c r="J10" s="18"/>
      <c r="K10" s="18"/>
      <c r="L10" s="18"/>
      <c r="M10" s="18"/>
      <c r="N10" s="19"/>
      <c r="O10" s="20">
        <f>IF(ISERROR(VLOOKUP($A10,'[13]1ª MED '!$A$5:$J$1048576,8,0)),0,(VLOOKUP($A10,'[13]1ª MED '!$A$5:$J$1048576,8,0)))</f>
        <v>0</v>
      </c>
      <c r="P10" s="21">
        <f>IF($D10&gt;0,O10/$D10,0)</f>
        <v>0</v>
      </c>
      <c r="Q10" s="21">
        <f>IF($E10&gt;0,$E10/$D10,0)</f>
        <v>0</v>
      </c>
      <c r="R10" s="22">
        <f t="shared" ref="R10:R73" si="0">O10*$G10</f>
        <v>0</v>
      </c>
      <c r="S10" s="22">
        <f t="shared" ref="S10:S73" si="1">$I10*O10</f>
        <v>0</v>
      </c>
      <c r="T10" s="22">
        <f t="shared" ref="T10:T73" si="2">$K10*O10</f>
        <v>0</v>
      </c>
      <c r="U10" s="22">
        <f>ROUND($M10*O10,2)</f>
        <v>0</v>
      </c>
      <c r="V10" s="20">
        <f>IF(ISERROR(VLOOKUP($A10,'[13]2ª MED '!$A$5:$J$1048576,8,0)),0,(VLOOKUP($A10,'[13]2ª MED '!$A$5:$J$1048576,8,0)))</f>
        <v>0</v>
      </c>
      <c r="W10" s="21">
        <f>IF($D10&gt;0,V10/$D10,0)</f>
        <v>0</v>
      </c>
      <c r="X10" s="21">
        <f>IF($E10&gt;0,$E10/$D10,0)</f>
        <v>0</v>
      </c>
      <c r="Y10" s="22">
        <f t="shared" ref="Y10:Y73" si="3">V10*$G10</f>
        <v>0</v>
      </c>
      <c r="Z10" s="22">
        <f t="shared" ref="Z10:Z73" si="4">$I10*V10</f>
        <v>0</v>
      </c>
      <c r="AA10" s="22">
        <f t="shared" ref="AA10:AA73" si="5">$K10*V10</f>
        <v>0</v>
      </c>
      <c r="AB10" s="22">
        <f>ROUND($M10*V10,2)</f>
        <v>0</v>
      </c>
      <c r="AC10" s="20">
        <f>IF(ISERROR(VLOOKUP($A10,'[13]3ª MED '!$A$5:$J$1048576,8,0)),0,(VLOOKUP($A10,'[13]3ª MED '!$A$5:$J$1048576,8,0)))</f>
        <v>0</v>
      </c>
      <c r="AD10" s="21">
        <f>IF($D10&gt;0,AC10/$D10,0)</f>
        <v>0</v>
      </c>
      <c r="AE10" s="21">
        <f>IF($E10&gt;0,$E10/$D10,0)</f>
        <v>0</v>
      </c>
      <c r="AF10" s="22">
        <f t="shared" ref="AF10:AF73" si="6">AC10*$G10</f>
        <v>0</v>
      </c>
      <c r="AG10" s="22">
        <f t="shared" ref="AG10:AG73" si="7">$I10*AC10</f>
        <v>0</v>
      </c>
      <c r="AH10" s="22">
        <f t="shared" ref="AH10:AH73" si="8">$K10*AC10</f>
        <v>0</v>
      </c>
      <c r="AI10" s="22">
        <f>ROUND($M10*AC10,2)</f>
        <v>0</v>
      </c>
      <c r="AJ10" s="20">
        <f>IF(ISERROR(VLOOKUP($A10,'[13]4ª MED '!$A$5:$J$1048576,8,0)),0,(VLOOKUP($A10,'[13]4ª MED '!$A$5:$J$1048576,8,0)))</f>
        <v>0</v>
      </c>
      <c r="AK10" s="21">
        <f>IF($D10&gt;0,AJ10/$D10,0)</f>
        <v>0</v>
      </c>
      <c r="AL10" s="21">
        <f>IF($E10&gt;0,$E10/$D10,0)</f>
        <v>0</v>
      </c>
      <c r="AM10" s="22">
        <f t="shared" ref="AM10:AM73" si="9">AJ10*$G10</f>
        <v>0</v>
      </c>
      <c r="AN10" s="22">
        <f t="shared" ref="AN10:AN73" si="10">$I10*AJ10</f>
        <v>0</v>
      </c>
      <c r="AO10" s="22">
        <f t="shared" ref="AO10:AO73" si="11">$K10*AJ10</f>
        <v>0</v>
      </c>
      <c r="AP10" s="22">
        <f>ROUND($M10*AJ10,2)</f>
        <v>0</v>
      </c>
      <c r="AQ10" s="20">
        <f>IF(ISERROR(VLOOKUP($A10,'[13]5ª MED '!$A$5:$J$1048576,8,0)),0,(VLOOKUP($A10,'[13]5ª MED '!$A$5:$J$1048576,8,0)))</f>
        <v>0</v>
      </c>
      <c r="AR10" s="21">
        <f>IF($D10&gt;0,AQ10/$D10,0)</f>
        <v>0</v>
      </c>
      <c r="AS10" s="21">
        <f>IF($E10&gt;0,$E10/$D10,0)</f>
        <v>0</v>
      </c>
      <c r="AT10" s="22">
        <f t="shared" ref="AT10:AT73" si="12">AQ10*$G10</f>
        <v>0</v>
      </c>
      <c r="AU10" s="22">
        <f t="shared" ref="AU10:AU73" si="13">$I10*AQ10</f>
        <v>0</v>
      </c>
      <c r="AV10" s="22">
        <f t="shared" ref="AV10:AV73" si="14">$K10*AQ10</f>
        <v>0</v>
      </c>
      <c r="AW10" s="22">
        <f>ROUND($M10*AQ10,2)</f>
        <v>0</v>
      </c>
      <c r="AX10" s="20">
        <f>IF(ISERROR(VLOOKUP($A10,'[13]6ª MED '!$A$6:$J$1048576,8,0)),0,(VLOOKUP($A10,'[13]6ª MED '!$A$6:$J$1048576,8,0)))</f>
        <v>0</v>
      </c>
      <c r="AY10" s="21">
        <f>IF($D10&gt;0,AX10/$D10,0)</f>
        <v>0</v>
      </c>
      <c r="AZ10" s="21">
        <f>IF($E10&gt;0,$E10/$D10,0)</f>
        <v>0</v>
      </c>
      <c r="BA10" s="22">
        <f t="shared" ref="BA10:BA73" si="15">AX10*$G10</f>
        <v>0</v>
      </c>
      <c r="BB10" s="22">
        <f t="shared" ref="BB10:BB73" si="16">$I10*AX10</f>
        <v>0</v>
      </c>
      <c r="BC10" s="22">
        <f t="shared" ref="BC10:BC73" si="17">$K10*AX10</f>
        <v>0</v>
      </c>
      <c r="BD10" s="22">
        <f>ROUND($M10*AX10,2)</f>
        <v>0</v>
      </c>
      <c r="BE10" s="23">
        <f>IF(ISERROR(VLOOKUP($A10,'[13]7ª MED '!$A$5:$J$1048576,8,0)),0,(VLOOKUP($A10,'[13]7ª MED '!$A$5:$J$1048576,8,0)))</f>
        <v>0</v>
      </c>
      <c r="BF10" s="24">
        <f>IF($D10&gt;0,BE10/$D10,0)</f>
        <v>0</v>
      </c>
      <c r="BG10" s="24">
        <f>IF($E10&gt;0,$E10/$D10,0)</f>
        <v>0</v>
      </c>
      <c r="BH10" s="25">
        <f t="shared" ref="BH10:BH73" si="18">BE10*$G10</f>
        <v>0</v>
      </c>
      <c r="BI10" s="25">
        <f t="shared" ref="BI10:BI73" si="19">$I10*BE10</f>
        <v>0</v>
      </c>
      <c r="BJ10" s="25">
        <f t="shared" ref="BJ10:BJ73" si="20">$K10*BE10</f>
        <v>0</v>
      </c>
      <c r="BK10" s="25">
        <f>ROUND($M10*BE10,2)</f>
        <v>0</v>
      </c>
      <c r="BL10" s="26">
        <f>IF(ISERROR(VLOOKUP($A10,'[13]8ª MED '!$A$5:$J$1048576,8,0)),0,(VLOOKUP($A10,'[13]8ª MED '!$A$5:$J$1048576,8,0)))</f>
        <v>0</v>
      </c>
      <c r="BM10" s="27">
        <f>IF($D10&gt;0,BL10/$D10,0)</f>
        <v>0</v>
      </c>
      <c r="BN10" s="27">
        <f>IF($E10&gt;0,$E10/$D10,0)</f>
        <v>0</v>
      </c>
      <c r="BO10" s="28">
        <f t="shared" ref="BO10:BO73" si="21">BL10*$G10</f>
        <v>0</v>
      </c>
      <c r="BP10" s="28">
        <f t="shared" ref="BP10:BP73" si="22">$I10*BL10</f>
        <v>0</v>
      </c>
      <c r="BQ10" s="28">
        <f t="shared" ref="BQ10:BQ73" si="23">$K10*BL10</f>
        <v>0</v>
      </c>
      <c r="BR10" s="28">
        <f>ROUND($M10*BL10,2)</f>
        <v>0</v>
      </c>
      <c r="BS10" s="26">
        <f>IF(ISERROR(VLOOKUP($A10,'[13]9ª MED  (2)'!$A$5:$J$1048576,8,0)),0,(VLOOKUP($A10,'[13]9ª MED  (2)'!$A$5:$J$1048576,8,0)))</f>
        <v>0</v>
      </c>
      <c r="BT10" s="27">
        <f>IF($D10&gt;0,BS10/$D10,0)</f>
        <v>0</v>
      </c>
      <c r="BU10" s="27">
        <f>IF($E10&gt;0,$E10/$D10,0)</f>
        <v>0</v>
      </c>
      <c r="BV10" s="28">
        <f t="shared" ref="BV10:BV73" si="24">BS10*$G10</f>
        <v>0</v>
      </c>
      <c r="BW10" s="28">
        <f t="shared" ref="BW10:BW73" si="25">$I10*BS10</f>
        <v>0</v>
      </c>
      <c r="BX10" s="28">
        <f t="shared" ref="BX10:BX73" si="26">$K10*BS10</f>
        <v>0</v>
      </c>
      <c r="BY10" s="28">
        <f>ROUND($M10*BS10,2)</f>
        <v>0</v>
      </c>
      <c r="BZ10" s="23">
        <f>IF(ISERROR(VLOOKUP($A10,'[13]10ª MED '!$A$5:$J$1048576,8,0)),0,(VLOOKUP($A10,'[13]10ª MED '!$A$5:$J$1048576,8,0)))</f>
        <v>0</v>
      </c>
      <c r="CA10" s="24">
        <f>IF($D10&gt;0,BZ10/$D10,0)</f>
        <v>0</v>
      </c>
      <c r="CB10" s="24">
        <f>IF($E10&gt;0,$E10/$D10,0)</f>
        <v>0</v>
      </c>
      <c r="CC10" s="25">
        <f t="shared" ref="CC10:CC73" si="27">BZ10*$G10</f>
        <v>0</v>
      </c>
      <c r="CD10" s="25">
        <f t="shared" ref="CD10:CD73" si="28">$I10*BZ10</f>
        <v>0</v>
      </c>
      <c r="CE10" s="25">
        <f t="shared" ref="CE10:CE73" si="29">$K10*BZ10</f>
        <v>0</v>
      </c>
      <c r="CF10" s="25">
        <f>ROUND($M10*BZ10,2)</f>
        <v>0</v>
      </c>
      <c r="CG10" s="29"/>
      <c r="CH10" s="29"/>
      <c r="CI10" s="23">
        <f>IF(ISERROR(VLOOKUP($A10,'[13]11ª MED '!$A$5:$J$1048576,8,0)),0,(VLOOKUP($A10,'[13]11ª MED '!$A$5:$J$1048576,8,0)))</f>
        <v>0</v>
      </c>
      <c r="CJ10" s="24">
        <f>IF($D10&gt;0,CI10/$D10,0)</f>
        <v>0</v>
      </c>
      <c r="CK10" s="24">
        <f>IF($E10&gt;0,$E10/$D10,0)</f>
        <v>0</v>
      </c>
      <c r="CL10" s="25">
        <f t="shared" ref="CL10:CL73" si="30">CI10*$G10</f>
        <v>0</v>
      </c>
      <c r="CM10" s="25">
        <f t="shared" ref="CM10:CM73" si="31">$I10*CI10</f>
        <v>0</v>
      </c>
      <c r="CN10" s="25">
        <f t="shared" ref="CN10:CN73" si="32">$K10*CI10</f>
        <v>0</v>
      </c>
      <c r="CO10" s="25">
        <f>ROUND($M10*CI10,2)</f>
        <v>0</v>
      </c>
      <c r="CP10" s="23">
        <f>IF(ISERROR(VLOOKUP($A10,'[13]12ª MED'!$A$5:$J$1048576,8,0)),0,(VLOOKUP($A10,'[13]12ª MED'!$A$5:$J$1048576,8,0)))</f>
        <v>0</v>
      </c>
      <c r="CQ10" s="24">
        <f>IF($D10&gt;0,CP10/$D10,0)</f>
        <v>0</v>
      </c>
      <c r="CR10" s="24">
        <f>IF($E10&gt;0,$E10/$D10,0)</f>
        <v>0</v>
      </c>
      <c r="CS10" s="25">
        <f t="shared" ref="CS10:CS73" si="33">CP10*$G10</f>
        <v>0</v>
      </c>
      <c r="CT10" s="25">
        <f t="shared" ref="CT10:CT73" si="34">$I10*CP10</f>
        <v>0</v>
      </c>
      <c r="CU10" s="25">
        <f t="shared" ref="CU10:CU73" si="35">$K10*CP10</f>
        <v>0</v>
      </c>
      <c r="CV10" s="25">
        <f>ROUND($M10*CP10,2)</f>
        <v>0</v>
      </c>
      <c r="CW10" s="22"/>
      <c r="CX10" s="26">
        <f>IF(ISERROR(VLOOKUP($A10,'[13]13ª MED'!$A$5:$J$1048576,8,0)),0,(VLOOKUP($A10,'[13]13ª MED'!$A$5:$J$1048576,8,0)))</f>
        <v>0</v>
      </c>
      <c r="CY10" s="27">
        <f>IF($D10&gt;0,CX10/$D10,0)</f>
        <v>0</v>
      </c>
      <c r="CZ10" s="27">
        <f>IF($E10&gt;0,$E10/$D10,0)</f>
        <v>0</v>
      </c>
      <c r="DA10" s="28">
        <f t="shared" ref="DA10:DA73" si="36">CX10*$G10</f>
        <v>0</v>
      </c>
      <c r="DB10" s="28">
        <f t="shared" ref="DB10:DB73" si="37">$I10*CX10</f>
        <v>0</v>
      </c>
      <c r="DC10" s="28">
        <f t="shared" ref="DC10:DC73" si="38">$K10*CX10</f>
        <v>0</v>
      </c>
      <c r="DD10" s="28">
        <f>ROUND($M10*CX10,2)</f>
        <v>0</v>
      </c>
      <c r="DE10" s="20">
        <f>IF(ISERROR(VLOOKUP($A10,'[13]14ª MED'!$A$5:$J$1048576,8,0)),0,(VLOOKUP($A10,'[13]14ª MED'!$A$5:$J$1048576,8,0)))</f>
        <v>0</v>
      </c>
      <c r="DF10" s="21">
        <f>IF($D10&gt;0,DE10/$D10,0)</f>
        <v>0</v>
      </c>
      <c r="DG10" s="21">
        <f>IF($E10&gt;0,$E10/$D10,0)</f>
        <v>0</v>
      </c>
      <c r="DH10" s="22">
        <f t="shared" ref="DH10:DH73" si="39">DE10*$G10</f>
        <v>0</v>
      </c>
      <c r="DI10" s="22">
        <f t="shared" ref="DI10:DI73" si="40">$I10*DE10</f>
        <v>0</v>
      </c>
      <c r="DJ10" s="22">
        <f t="shared" ref="DJ10:DJ73" si="41">$K10*DE10</f>
        <v>0</v>
      </c>
      <c r="DK10" s="22">
        <f>ROUND($M10*DE10,2)</f>
        <v>0</v>
      </c>
      <c r="DL10" s="20">
        <f>IF(ISERROR(VLOOKUP($A10,'[13]15ª MED'!$A$5:$J$1048576,8,0)),0,(VLOOKUP($A10,'[13]15ª MED'!$A$5:$J$1048576,8,0)))</f>
        <v>0</v>
      </c>
      <c r="DM10" s="21">
        <f>IF($D10&gt;0,DL10/$D10,0)</f>
        <v>0</v>
      </c>
      <c r="DN10" s="21">
        <f>IF($E10&gt;0,$E10/$D10,0)</f>
        <v>0</v>
      </c>
      <c r="DO10" s="22">
        <f t="shared" ref="DO10:DO73" si="42">DL10*$G10</f>
        <v>0</v>
      </c>
      <c r="DP10" s="22">
        <f t="shared" ref="DP10:DP73" si="43">$I10*DL10</f>
        <v>0</v>
      </c>
      <c r="DQ10" s="22">
        <f t="shared" ref="DQ10:DQ73" si="44">$K10*DL10</f>
        <v>0</v>
      </c>
      <c r="DR10" s="22">
        <f>ROUND($M10*DL10,2)</f>
        <v>0</v>
      </c>
      <c r="DS10" s="20">
        <f>IF(ISERROR(VLOOKUP($A10,'[13]16ª MED'!$A$5:$J$1048576,8,0)),0,(VLOOKUP($A10,'[13]16ª MED'!$A$5:$J$1048576,8,0)))</f>
        <v>0</v>
      </c>
      <c r="DT10" s="21">
        <f>IF($D10&gt;0,DS10/$D10,0)</f>
        <v>0</v>
      </c>
      <c r="DU10" s="21">
        <f>IF($E10&gt;0,$E10/$D10,0)</f>
        <v>0</v>
      </c>
      <c r="DV10" s="22">
        <f t="shared" ref="DV10:DV73" si="45">DS10*$G10</f>
        <v>0</v>
      </c>
      <c r="DW10" s="22">
        <f t="shared" ref="DW10:DW73" si="46">$I10*DS10</f>
        <v>0</v>
      </c>
      <c r="DX10" s="22">
        <f t="shared" ref="DX10:DX73" si="47">$K10*DS10</f>
        <v>0</v>
      </c>
      <c r="DY10" s="22">
        <f>ROUND($M10*DS10,2)</f>
        <v>0</v>
      </c>
      <c r="DZ10" s="30">
        <f>SUM(DZ11:DZ37)</f>
        <v>795562.39500000002</v>
      </c>
      <c r="EA10" s="30">
        <f>SUM(EA11:EA37)</f>
        <v>795562.39999999991</v>
      </c>
      <c r="EB10" s="31">
        <f>DZ10/EA10</f>
        <v>0.99999999371513804</v>
      </c>
    </row>
    <row r="11" spans="1:133" s="36" customFormat="1" ht="18.75">
      <c r="A11" s="93" t="s">
        <v>45</v>
      </c>
      <c r="B11" s="94" t="s">
        <v>46</v>
      </c>
      <c r="C11" s="95" t="s">
        <v>47</v>
      </c>
      <c r="D11" s="96">
        <v>1</v>
      </c>
      <c r="E11" s="18">
        <f>O11+V11+AC11+AJ11+AQ11+AX11+BE11+BL11+BS11+BZ11+CI11+CP11+CX11+DE11+DL11</f>
        <v>1</v>
      </c>
      <c r="F11" s="18">
        <f t="shared" ref="F11:F74" si="48">D11-E11</f>
        <v>0</v>
      </c>
      <c r="G11" s="97">
        <v>0</v>
      </c>
      <c r="H11" s="18">
        <f>$D11*G11</f>
        <v>0</v>
      </c>
      <c r="I11" s="97">
        <v>288.77</v>
      </c>
      <c r="J11" s="18">
        <f>$D11*I11</f>
        <v>288.77</v>
      </c>
      <c r="K11" s="18">
        <v>0</v>
      </c>
      <c r="L11" s="18">
        <f>$D11*K11</f>
        <v>0</v>
      </c>
      <c r="M11" s="18">
        <f>G11+I11+K11</f>
        <v>288.77</v>
      </c>
      <c r="N11" s="18">
        <f>ROUND(E11*M11,2)</f>
        <v>288.77</v>
      </c>
      <c r="O11" s="23">
        <f>IF(ISERROR(VLOOKUP($A11,'[13]1ª MED '!$A$5:$J$1048576,8,0)),0,(VLOOKUP($A11,'[13]1ª MED '!$A$5:$J$1048576,8,0)))</f>
        <v>1</v>
      </c>
      <c r="P11" s="24">
        <f t="shared" ref="P11:P74" si="49">IF($D11&gt;0,O11/$D11,0)</f>
        <v>1</v>
      </c>
      <c r="Q11" s="24">
        <f t="shared" ref="Q11:Q74" si="50">IF($E11&gt;0,$E11/$D11,0)</f>
        <v>1</v>
      </c>
      <c r="R11" s="25">
        <f t="shared" si="0"/>
        <v>0</v>
      </c>
      <c r="S11" s="25">
        <f t="shared" si="1"/>
        <v>288.77</v>
      </c>
      <c r="T11" s="25">
        <f t="shared" si="2"/>
        <v>0</v>
      </c>
      <c r="U11" s="25">
        <f t="shared" ref="U11:U74" si="51">ROUND($M11*O11,2)</f>
        <v>288.77</v>
      </c>
      <c r="V11" s="23">
        <f>IF(ISERROR(VLOOKUP($A11,'[13]2ª MED '!$A$5:$J$1048576,8,0)),0,(VLOOKUP($A11,'[13]2ª MED '!$A$5:$J$1048576,8,0)))</f>
        <v>0</v>
      </c>
      <c r="W11" s="24">
        <f t="shared" ref="W11:W74" si="52">IF($D11&gt;0,V11/$D11,0)</f>
        <v>0</v>
      </c>
      <c r="X11" s="24">
        <f t="shared" ref="X11:X74" si="53">IF($E11&gt;0,$E11/$D11,0)</f>
        <v>1</v>
      </c>
      <c r="Y11" s="25">
        <f t="shared" si="3"/>
        <v>0</v>
      </c>
      <c r="Z11" s="25">
        <f t="shared" si="4"/>
        <v>0</v>
      </c>
      <c r="AA11" s="25">
        <f t="shared" si="5"/>
        <v>0</v>
      </c>
      <c r="AB11" s="25">
        <f t="shared" ref="AB11:AB74" si="54">ROUND($M11*V11,2)</f>
        <v>0</v>
      </c>
      <c r="AC11" s="23">
        <f>IF(ISERROR(VLOOKUP($A11,'[13]3ª MED '!$A$5:$J$1048576,8,0)),0,(VLOOKUP($A11,'[13]3ª MED '!$A$5:$J$1048576,8,0)))</f>
        <v>0</v>
      </c>
      <c r="AD11" s="24">
        <f t="shared" ref="AD11:AD74" si="55">IF($D11&gt;0,AC11/$D11,0)</f>
        <v>0</v>
      </c>
      <c r="AE11" s="24">
        <f t="shared" ref="AE11:AE74" si="56">IF($E11&gt;0,$E11/$D11,0)</f>
        <v>1</v>
      </c>
      <c r="AF11" s="25">
        <f t="shared" si="6"/>
        <v>0</v>
      </c>
      <c r="AG11" s="25">
        <f t="shared" si="7"/>
        <v>0</v>
      </c>
      <c r="AH11" s="25">
        <f t="shared" si="8"/>
        <v>0</v>
      </c>
      <c r="AI11" s="25">
        <f t="shared" ref="AI11:AI74" si="57">ROUND($M11*AC11,2)</f>
        <v>0</v>
      </c>
      <c r="AJ11" s="23">
        <f>IF(ISERROR(VLOOKUP($A11,'[13]4ª MED '!$A$5:$J$1048576,8,0)),0,(VLOOKUP($A11,'[13]4ª MED '!$A$5:$J$1048576,8,0)))</f>
        <v>0</v>
      </c>
      <c r="AK11" s="24">
        <f t="shared" ref="AK11:AK74" si="58">IF($D11&gt;0,AJ11/$D11,0)</f>
        <v>0</v>
      </c>
      <c r="AL11" s="24">
        <f t="shared" ref="AL11:AL74" si="59">IF($E11&gt;0,$E11/$D11,0)</f>
        <v>1</v>
      </c>
      <c r="AM11" s="25">
        <f t="shared" si="9"/>
        <v>0</v>
      </c>
      <c r="AN11" s="25">
        <f t="shared" si="10"/>
        <v>0</v>
      </c>
      <c r="AO11" s="25">
        <f t="shared" si="11"/>
        <v>0</v>
      </c>
      <c r="AP11" s="25">
        <f t="shared" ref="AP11:AP74" si="60">ROUND($M11*AJ11,2)</f>
        <v>0</v>
      </c>
      <c r="AQ11" s="23">
        <f>IF(ISERROR(VLOOKUP($A11,'[13]5ª MED '!$A$5:$J$1048576,8,0)),0,(VLOOKUP($A11,'[13]5ª MED '!$A$5:$J$1048576,8,0)))</f>
        <v>0</v>
      </c>
      <c r="AR11" s="24">
        <f t="shared" ref="AR11:AR74" si="61">IF($D11&gt;0,AQ11/$D11,0)</f>
        <v>0</v>
      </c>
      <c r="AS11" s="24">
        <f t="shared" ref="AS11:AS74" si="62">IF($E11&gt;0,$E11/$D11,0)</f>
        <v>1</v>
      </c>
      <c r="AT11" s="25">
        <f t="shared" si="12"/>
        <v>0</v>
      </c>
      <c r="AU11" s="25">
        <f t="shared" si="13"/>
        <v>0</v>
      </c>
      <c r="AV11" s="25">
        <f t="shared" si="14"/>
        <v>0</v>
      </c>
      <c r="AW11" s="25">
        <f t="shared" ref="AW11:AW74" si="63">ROUND($M11*AQ11,2)</f>
        <v>0</v>
      </c>
      <c r="AX11" s="23">
        <f>IF(ISERROR(VLOOKUP($A11,'[13]6ª MED '!$A$6:$J$1048576,8,0)),0,(VLOOKUP($A11,'[13]6ª MED '!$A$6:$J$1048576,8,0)))</f>
        <v>0</v>
      </c>
      <c r="AY11" s="24">
        <f t="shared" ref="AY11:AY74" si="64">IF($D11&gt;0,AX11/$D11,0)</f>
        <v>0</v>
      </c>
      <c r="AZ11" s="24">
        <f t="shared" ref="AZ11:AZ74" si="65">IF($E11&gt;0,$E11/$D11,0)</f>
        <v>1</v>
      </c>
      <c r="BA11" s="25">
        <f t="shared" si="15"/>
        <v>0</v>
      </c>
      <c r="BB11" s="25">
        <f t="shared" si="16"/>
        <v>0</v>
      </c>
      <c r="BC11" s="25">
        <f t="shared" si="17"/>
        <v>0</v>
      </c>
      <c r="BD11" s="25">
        <f t="shared" ref="BD11:BD74" si="66">ROUND($M11*AX11,2)</f>
        <v>0</v>
      </c>
      <c r="BE11" s="23">
        <f>IF(ISERROR(VLOOKUP($A11,'[13]7ª MED '!$A$5:$J$1048576,8,0)),0,(VLOOKUP($A11,'[13]7ª MED '!$A$5:$J$1048576,8,0)))</f>
        <v>0</v>
      </c>
      <c r="BF11" s="24">
        <f t="shared" ref="BF11:BF74" si="67">IF($D11&gt;0,BE11/$D11,0)</f>
        <v>0</v>
      </c>
      <c r="BG11" s="24">
        <f t="shared" ref="BG11:BG74" si="68">IF($E11&gt;0,$E11/$D11,0)</f>
        <v>1</v>
      </c>
      <c r="BH11" s="25">
        <f t="shared" si="18"/>
        <v>0</v>
      </c>
      <c r="BI11" s="25">
        <f t="shared" si="19"/>
        <v>0</v>
      </c>
      <c r="BJ11" s="25">
        <f t="shared" si="20"/>
        <v>0</v>
      </c>
      <c r="BK11" s="25">
        <f t="shared" ref="BK11:BK74" si="69">ROUND($M11*BE11,2)</f>
        <v>0</v>
      </c>
      <c r="BL11" s="26">
        <f>IF(ISERROR(VLOOKUP($A11,'[13]8ª MED '!$A$5:$J$1048576,8,0)),0,(VLOOKUP($A11,'[13]8ª MED '!$A$5:$J$1048576,8,0)))</f>
        <v>0</v>
      </c>
      <c r="BM11" s="27">
        <f t="shared" ref="BM11:BM74" si="70">IF($D11&gt;0,BL11/$D11,0)</f>
        <v>0</v>
      </c>
      <c r="BN11" s="27">
        <f t="shared" ref="BN11:BN74" si="71">IF($E11&gt;0,$E11/$D11,0)</f>
        <v>1</v>
      </c>
      <c r="BO11" s="28">
        <f t="shared" si="21"/>
        <v>0</v>
      </c>
      <c r="BP11" s="28">
        <f t="shared" si="22"/>
        <v>0</v>
      </c>
      <c r="BQ11" s="28">
        <f t="shared" si="23"/>
        <v>0</v>
      </c>
      <c r="BR11" s="28">
        <f t="shared" ref="BR11:BR74" si="72">ROUND($M11*BL11,2)</f>
        <v>0</v>
      </c>
      <c r="BS11" s="26">
        <f>IF(ISERROR(VLOOKUP($A11,'[13]9ª MED  (2)'!$A$5:$J$1048576,8,0)),0,(VLOOKUP($A11,'[13]9ª MED  (2)'!$A$5:$J$1048576,8,0)))</f>
        <v>0</v>
      </c>
      <c r="BT11" s="27">
        <f t="shared" ref="BT11:BT74" si="73">IF($D11&gt;0,BS11/$D11,0)</f>
        <v>0</v>
      </c>
      <c r="BU11" s="27">
        <f t="shared" ref="BU11:BU74" si="74">IF($E11&gt;0,$E11/$D11,0)</f>
        <v>1</v>
      </c>
      <c r="BV11" s="28">
        <f t="shared" si="24"/>
        <v>0</v>
      </c>
      <c r="BW11" s="28">
        <f t="shared" si="25"/>
        <v>0</v>
      </c>
      <c r="BX11" s="28">
        <f t="shared" si="26"/>
        <v>0</v>
      </c>
      <c r="BY11" s="28">
        <f t="shared" ref="BY11:BY74" si="75">ROUND($M11*BS11,2)</f>
        <v>0</v>
      </c>
      <c r="BZ11" s="23">
        <f>IF(ISERROR(VLOOKUP($A11,'[13]10ª MED '!$A$5:$J$1048576,8,0)),0,(VLOOKUP($A11,'[13]10ª MED '!$A$5:$J$1048576,8,0)))</f>
        <v>0</v>
      </c>
      <c r="CA11" s="24">
        <f t="shared" ref="CA11:CA74" si="76">IF($D11&gt;0,BZ11/$D11,0)</f>
        <v>0</v>
      </c>
      <c r="CB11" s="24">
        <f t="shared" ref="CB11:CB74" si="77">IF($E11&gt;0,$E11/$D11,0)</f>
        <v>1</v>
      </c>
      <c r="CC11" s="25">
        <f t="shared" si="27"/>
        <v>0</v>
      </c>
      <c r="CD11" s="25">
        <f t="shared" si="28"/>
        <v>0</v>
      </c>
      <c r="CE11" s="25">
        <f t="shared" si="29"/>
        <v>0</v>
      </c>
      <c r="CF11" s="25">
        <f t="shared" ref="CF11:CF74" si="78">ROUND($M11*BZ11,2)</f>
        <v>0</v>
      </c>
      <c r="CG11" s="34" t="s">
        <v>48</v>
      </c>
      <c r="CH11" s="33">
        <f>F11*M11</f>
        <v>0</v>
      </c>
      <c r="CI11" s="23">
        <f>IF(ISERROR(VLOOKUP($A11,'[13]11ª MED '!$A$5:$J$1048576,8,0)),0,(VLOOKUP($A11,'[13]11ª MED '!$A$5:$J$1048576,8,0)))</f>
        <v>0</v>
      </c>
      <c r="CJ11" s="24">
        <f t="shared" ref="CJ11:CJ74" si="79">IF($D11&gt;0,CI11/$D11,0)</f>
        <v>0</v>
      </c>
      <c r="CK11" s="24">
        <f t="shared" ref="CK11:CK74" si="80">IF($E11&gt;0,$E11/$D11,0)</f>
        <v>1</v>
      </c>
      <c r="CL11" s="25">
        <f t="shared" si="30"/>
        <v>0</v>
      </c>
      <c r="CM11" s="25">
        <f t="shared" si="31"/>
        <v>0</v>
      </c>
      <c r="CN11" s="25">
        <f t="shared" si="32"/>
        <v>0</v>
      </c>
      <c r="CO11" s="25">
        <f t="shared" ref="CO11:CO74" si="81">ROUND($M11*CI11,2)</f>
        <v>0</v>
      </c>
      <c r="CP11" s="23">
        <f>IF(ISERROR(VLOOKUP($A11,'[13]12ª MED'!$A$5:$J$1048576,8,0)),0,(VLOOKUP($A11,'[13]12ª MED'!$A$5:$J$1048576,8,0)))</f>
        <v>0</v>
      </c>
      <c r="CQ11" s="24">
        <f t="shared" ref="CQ11:CQ74" si="82">IF($D11&gt;0,CP11/$D11,0)</f>
        <v>0</v>
      </c>
      <c r="CR11" s="24">
        <f t="shared" ref="CR11:CR74" si="83">IF($E11&gt;0,$E11/$D11,0)</f>
        <v>1</v>
      </c>
      <c r="CS11" s="25">
        <f t="shared" si="33"/>
        <v>0</v>
      </c>
      <c r="CT11" s="25">
        <f t="shared" si="34"/>
        <v>0</v>
      </c>
      <c r="CU11" s="25">
        <f t="shared" si="35"/>
        <v>0</v>
      </c>
      <c r="CV11" s="25">
        <f t="shared" ref="CV11:CV74" si="84">ROUND($M11*CP11,2)</f>
        <v>0</v>
      </c>
      <c r="CW11" s="22">
        <f>(1-CR11)*N11</f>
        <v>0</v>
      </c>
      <c r="CX11" s="26">
        <f>IF(ISERROR(VLOOKUP($A11,'[13]13ª MED'!$A$5:$J$1048576,8,0)),0,(VLOOKUP($A11,'[13]13ª MED'!$A$5:$J$1048576,8,0)))</f>
        <v>0</v>
      </c>
      <c r="CY11" s="27">
        <f t="shared" ref="CY11:CY74" si="85">IF($D11&gt;0,CX11/$D11,0)</f>
        <v>0</v>
      </c>
      <c r="CZ11" s="27">
        <f t="shared" ref="CZ11:CZ74" si="86">IF($E11&gt;0,$E11/$D11,0)</f>
        <v>1</v>
      </c>
      <c r="DA11" s="28">
        <f t="shared" si="36"/>
        <v>0</v>
      </c>
      <c r="DB11" s="28">
        <f t="shared" si="37"/>
        <v>0</v>
      </c>
      <c r="DC11" s="28">
        <f t="shared" si="38"/>
        <v>0</v>
      </c>
      <c r="DD11" s="28">
        <f t="shared" ref="DD11:DD74" si="87">ROUND($M11*CX11,2)</f>
        <v>0</v>
      </c>
      <c r="DE11" s="20">
        <f>IF(ISERROR(VLOOKUP($A11,'[13]14ª MED'!$A$5:$J$1048576,8,0)),0,(VLOOKUP($A11,'[13]14ª MED'!$A$5:$J$1048576,8,0)))</f>
        <v>0</v>
      </c>
      <c r="DF11" s="21">
        <f t="shared" ref="DF11:DF74" si="88">IF($D11&gt;0,DE11/$D11,0)</f>
        <v>0</v>
      </c>
      <c r="DG11" s="21">
        <f t="shared" ref="DG11:DG74" si="89">IF($E11&gt;0,$E11/$D11,0)</f>
        <v>1</v>
      </c>
      <c r="DH11" s="35">
        <f t="shared" si="39"/>
        <v>0</v>
      </c>
      <c r="DI11" s="35">
        <f t="shared" si="40"/>
        <v>0</v>
      </c>
      <c r="DJ11" s="35">
        <f t="shared" si="41"/>
        <v>0</v>
      </c>
      <c r="DK11" s="22">
        <f t="shared" ref="DK11:DK74" si="90">ROUND($M11*DE11,2)</f>
        <v>0</v>
      </c>
      <c r="DL11" s="20">
        <f>IF(ISERROR(VLOOKUP($A11,'[13]15ª MED'!$A$5:$J$1048576,8,0)),0,(VLOOKUP($A11,'[13]15ª MED'!$A$5:$J$1048576,8,0)))</f>
        <v>0</v>
      </c>
      <c r="DM11" s="21">
        <f t="shared" ref="DM11:DM74" si="91">IF($D11&gt;0,DL11/$D11,0)</f>
        <v>0</v>
      </c>
      <c r="DN11" s="21">
        <f t="shared" ref="DN11:DN74" si="92">IF($E11&gt;0,$E11/$D11,0)</f>
        <v>1</v>
      </c>
      <c r="DO11" s="35">
        <f t="shared" si="42"/>
        <v>0</v>
      </c>
      <c r="DP11" s="35">
        <f t="shared" si="43"/>
        <v>0</v>
      </c>
      <c r="DQ11" s="35">
        <f t="shared" si="44"/>
        <v>0</v>
      </c>
      <c r="DR11" s="22">
        <f t="shared" ref="DR11:DR74" si="93">ROUND($M11*DL11,2)</f>
        <v>0</v>
      </c>
      <c r="DS11" s="20">
        <f>IF(ISERROR(VLOOKUP($A11,'[13]16ª MED'!$A$5:$J$1048576,8,0)),0,(VLOOKUP($A11,'[13]16ª MED'!$A$5:$J$1048576,8,0)))</f>
        <v>0</v>
      </c>
      <c r="DT11" s="21">
        <f t="shared" ref="DT11:DT74" si="94">IF($D11&gt;0,DS11/$D11,0)</f>
        <v>0</v>
      </c>
      <c r="DU11" s="21">
        <f t="shared" ref="DU11:DU74" si="95">IF($E11&gt;0,$E11/$D11,0)</f>
        <v>1</v>
      </c>
      <c r="DV11" s="35">
        <f t="shared" si="45"/>
        <v>0</v>
      </c>
      <c r="DW11" s="35">
        <f t="shared" si="46"/>
        <v>0</v>
      </c>
      <c r="DX11" s="35">
        <f t="shared" si="47"/>
        <v>0</v>
      </c>
      <c r="DY11" s="22">
        <f t="shared" ref="DY11:DY74" si="96">ROUND($M11*DS11,2)</f>
        <v>0</v>
      </c>
      <c r="DZ11" s="36">
        <f t="shared" ref="DZ11:DZ34" si="97">E11*M11</f>
        <v>288.77</v>
      </c>
      <c r="EA11" s="36">
        <f t="shared" ref="EA11:EA74" si="98">N11</f>
        <v>288.77</v>
      </c>
      <c r="EB11" s="31">
        <f t="shared" ref="EB11:EB37" si="99">DZ11/EA11</f>
        <v>1</v>
      </c>
      <c r="EC11" s="36">
        <f>EA11-DZ11</f>
        <v>0</v>
      </c>
    </row>
    <row r="12" spans="1:133" s="36" customFormat="1" ht="45">
      <c r="A12" s="93" t="s">
        <v>49</v>
      </c>
      <c r="B12" s="94" t="s">
        <v>50</v>
      </c>
      <c r="C12" s="95" t="s">
        <v>47</v>
      </c>
      <c r="D12" s="96">
        <v>1</v>
      </c>
      <c r="E12" s="18">
        <f>O12+V12+AC12+AJ12+AQ12+AX12+BE12+BL12+BS12+BZ12+CI12+CP12+CX12+DE12+DL12</f>
        <v>1</v>
      </c>
      <c r="F12" s="18">
        <f t="shared" si="48"/>
        <v>0</v>
      </c>
      <c r="G12" s="97">
        <v>0</v>
      </c>
      <c r="H12" s="18">
        <f t="shared" ref="H12:H75" si="100">$D12*G12</f>
        <v>0</v>
      </c>
      <c r="I12" s="97">
        <v>9648.77</v>
      </c>
      <c r="J12" s="18">
        <f t="shared" ref="J12:J75" si="101">$D12*I12</f>
        <v>9648.77</v>
      </c>
      <c r="K12" s="97">
        <v>0</v>
      </c>
      <c r="L12" s="18">
        <f t="shared" ref="L12:L75" si="102">$D12*K12</f>
        <v>0</v>
      </c>
      <c r="M12" s="18">
        <f t="shared" ref="M12:M75" si="103">G12+I12+K12</f>
        <v>9648.77</v>
      </c>
      <c r="N12" s="18">
        <f t="shared" ref="N12:N75" si="104">ROUND(E12*M12,2)</f>
        <v>9648.77</v>
      </c>
      <c r="O12" s="23">
        <f>IF(ISERROR(VLOOKUP($A12,'[13]1ª MED '!$A$5:$J$1048576,8,0)),0,(VLOOKUP($A12,'[13]1ª MED '!$A$5:$J$1048576,8,0)))</f>
        <v>0</v>
      </c>
      <c r="P12" s="24">
        <f t="shared" si="49"/>
        <v>0</v>
      </c>
      <c r="Q12" s="24">
        <f t="shared" si="50"/>
        <v>1</v>
      </c>
      <c r="R12" s="25">
        <f t="shared" si="0"/>
        <v>0</v>
      </c>
      <c r="S12" s="25">
        <f t="shared" si="1"/>
        <v>0</v>
      </c>
      <c r="T12" s="25">
        <f t="shared" si="2"/>
        <v>0</v>
      </c>
      <c r="U12" s="25">
        <f t="shared" si="51"/>
        <v>0</v>
      </c>
      <c r="V12" s="23">
        <f>IF(ISERROR(VLOOKUP($A12,'[13]2ª MED '!$A$5:$J$1048576,8,0)),0,(VLOOKUP($A12,'[13]2ª MED '!$A$5:$J$1048576,8,0)))</f>
        <v>0</v>
      </c>
      <c r="W12" s="24">
        <f t="shared" si="52"/>
        <v>0</v>
      </c>
      <c r="X12" s="24">
        <f t="shared" si="53"/>
        <v>1</v>
      </c>
      <c r="Y12" s="25">
        <f t="shared" si="3"/>
        <v>0</v>
      </c>
      <c r="Z12" s="25">
        <f t="shared" si="4"/>
        <v>0</v>
      </c>
      <c r="AA12" s="25">
        <f t="shared" si="5"/>
        <v>0</v>
      </c>
      <c r="AB12" s="25">
        <f t="shared" si="54"/>
        <v>0</v>
      </c>
      <c r="AC12" s="23">
        <f>IF(ISERROR(VLOOKUP($A12,'[13]3ª MED '!$A$5:$J$1048576,8,0)),0,(VLOOKUP($A12,'[13]3ª MED '!$A$5:$J$1048576,8,0)))</f>
        <v>0</v>
      </c>
      <c r="AD12" s="24">
        <f t="shared" si="55"/>
        <v>0</v>
      </c>
      <c r="AE12" s="24">
        <f t="shared" si="56"/>
        <v>1</v>
      </c>
      <c r="AF12" s="25">
        <f t="shared" si="6"/>
        <v>0</v>
      </c>
      <c r="AG12" s="25">
        <f t="shared" si="7"/>
        <v>0</v>
      </c>
      <c r="AH12" s="25">
        <f t="shared" si="8"/>
        <v>0</v>
      </c>
      <c r="AI12" s="25">
        <f t="shared" si="57"/>
        <v>0</v>
      </c>
      <c r="AJ12" s="23">
        <f>IF(ISERROR(VLOOKUP($A12,'[13]4ª MED '!$A$5:$J$1048576,8,0)),0,(VLOOKUP($A12,'[13]4ª MED '!$A$5:$J$1048576,8,0)))</f>
        <v>1</v>
      </c>
      <c r="AK12" s="24">
        <f t="shared" si="58"/>
        <v>1</v>
      </c>
      <c r="AL12" s="24">
        <f t="shared" si="59"/>
        <v>1</v>
      </c>
      <c r="AM12" s="25">
        <f t="shared" si="9"/>
        <v>0</v>
      </c>
      <c r="AN12" s="25">
        <f t="shared" si="10"/>
        <v>9648.77</v>
      </c>
      <c r="AO12" s="25">
        <f t="shared" si="11"/>
        <v>0</v>
      </c>
      <c r="AP12" s="25">
        <f t="shared" si="60"/>
        <v>9648.77</v>
      </c>
      <c r="AQ12" s="23">
        <f>IF(ISERROR(VLOOKUP($A12,'[13]5ª MED '!$A$5:$J$1048576,8,0)),0,(VLOOKUP($A12,'[13]5ª MED '!$A$5:$J$1048576,8,0)))</f>
        <v>0</v>
      </c>
      <c r="AR12" s="24">
        <f t="shared" si="61"/>
        <v>0</v>
      </c>
      <c r="AS12" s="24">
        <f t="shared" si="62"/>
        <v>1</v>
      </c>
      <c r="AT12" s="25">
        <f t="shared" si="12"/>
        <v>0</v>
      </c>
      <c r="AU12" s="25">
        <f t="shared" si="13"/>
        <v>0</v>
      </c>
      <c r="AV12" s="25">
        <f t="shared" si="14"/>
        <v>0</v>
      </c>
      <c r="AW12" s="25">
        <f t="shared" si="63"/>
        <v>0</v>
      </c>
      <c r="AX12" s="23">
        <f>IF(ISERROR(VLOOKUP($A12,'[13]6ª MED '!$A$6:$J$1048576,8,0)),0,(VLOOKUP($A12,'[13]6ª MED '!$A$6:$J$1048576,8,0)))</f>
        <v>0</v>
      </c>
      <c r="AY12" s="24">
        <f t="shared" si="64"/>
        <v>0</v>
      </c>
      <c r="AZ12" s="24">
        <f t="shared" si="65"/>
        <v>1</v>
      </c>
      <c r="BA12" s="25">
        <f t="shared" si="15"/>
        <v>0</v>
      </c>
      <c r="BB12" s="25">
        <f t="shared" si="16"/>
        <v>0</v>
      </c>
      <c r="BC12" s="25">
        <f t="shared" si="17"/>
        <v>0</v>
      </c>
      <c r="BD12" s="25">
        <f t="shared" si="66"/>
        <v>0</v>
      </c>
      <c r="BE12" s="23">
        <f>IF(ISERROR(VLOOKUP($A12,'[13]7ª MED '!$A$5:$J$1048576,8,0)),0,(VLOOKUP($A12,'[13]7ª MED '!$A$5:$J$1048576,8,0)))</f>
        <v>0</v>
      </c>
      <c r="BF12" s="24">
        <f t="shared" si="67"/>
        <v>0</v>
      </c>
      <c r="BG12" s="24">
        <f t="shared" si="68"/>
        <v>1</v>
      </c>
      <c r="BH12" s="25">
        <f t="shared" si="18"/>
        <v>0</v>
      </c>
      <c r="BI12" s="25">
        <f t="shared" si="19"/>
        <v>0</v>
      </c>
      <c r="BJ12" s="25">
        <f t="shared" si="20"/>
        <v>0</v>
      </c>
      <c r="BK12" s="25">
        <f t="shared" si="69"/>
        <v>0</v>
      </c>
      <c r="BL12" s="26">
        <f>IF(ISERROR(VLOOKUP($A12,'[13]8ª MED '!$A$5:$J$1048576,8,0)),0,(VLOOKUP($A12,'[13]8ª MED '!$A$5:$J$1048576,8,0)))</f>
        <v>0</v>
      </c>
      <c r="BM12" s="27">
        <f t="shared" si="70"/>
        <v>0</v>
      </c>
      <c r="BN12" s="27">
        <f t="shared" si="71"/>
        <v>1</v>
      </c>
      <c r="BO12" s="28">
        <f t="shared" si="21"/>
        <v>0</v>
      </c>
      <c r="BP12" s="28">
        <f t="shared" si="22"/>
        <v>0</v>
      </c>
      <c r="BQ12" s="28">
        <f t="shared" si="23"/>
        <v>0</v>
      </c>
      <c r="BR12" s="28">
        <f t="shared" si="72"/>
        <v>0</v>
      </c>
      <c r="BS12" s="26">
        <f>IF(ISERROR(VLOOKUP($A12,'[13]9ª MED  (2)'!$A$5:$J$1048576,8,0)),0,(VLOOKUP($A12,'[13]9ª MED  (2)'!$A$5:$J$1048576,8,0)))</f>
        <v>0</v>
      </c>
      <c r="BT12" s="27">
        <f t="shared" si="73"/>
        <v>0</v>
      </c>
      <c r="BU12" s="27">
        <f t="shared" si="74"/>
        <v>1</v>
      </c>
      <c r="BV12" s="28">
        <f t="shared" si="24"/>
        <v>0</v>
      </c>
      <c r="BW12" s="28">
        <f t="shared" si="25"/>
        <v>0</v>
      </c>
      <c r="BX12" s="28">
        <f t="shared" si="26"/>
        <v>0</v>
      </c>
      <c r="BY12" s="28">
        <f t="shared" si="75"/>
        <v>0</v>
      </c>
      <c r="BZ12" s="23">
        <f>IF(ISERROR(VLOOKUP($A12,'[13]10ª MED '!$A$5:$J$1048576,8,0)),0,(VLOOKUP($A12,'[13]10ª MED '!$A$5:$J$1048576,8,0)))</f>
        <v>0</v>
      </c>
      <c r="CA12" s="24">
        <f t="shared" si="76"/>
        <v>0</v>
      </c>
      <c r="CB12" s="24">
        <f t="shared" si="77"/>
        <v>1</v>
      </c>
      <c r="CC12" s="25">
        <f t="shared" si="27"/>
        <v>0</v>
      </c>
      <c r="CD12" s="25">
        <f t="shared" si="28"/>
        <v>0</v>
      </c>
      <c r="CE12" s="25">
        <f t="shared" si="29"/>
        <v>0</v>
      </c>
      <c r="CF12" s="25">
        <f t="shared" si="78"/>
        <v>0</v>
      </c>
      <c r="CG12" s="34" t="s">
        <v>48</v>
      </c>
      <c r="CH12" s="33">
        <f t="shared" ref="CH12:CH75" si="105">F12*M12</f>
        <v>0</v>
      </c>
      <c r="CI12" s="23">
        <f>IF(ISERROR(VLOOKUP($A12,'[13]11ª MED '!$A$5:$J$1048576,8,0)),0,(VLOOKUP($A12,'[13]11ª MED '!$A$5:$J$1048576,8,0)))</f>
        <v>0</v>
      </c>
      <c r="CJ12" s="24">
        <f t="shared" si="79"/>
        <v>0</v>
      </c>
      <c r="CK12" s="24">
        <f t="shared" si="80"/>
        <v>1</v>
      </c>
      <c r="CL12" s="25">
        <f t="shared" si="30"/>
        <v>0</v>
      </c>
      <c r="CM12" s="25">
        <f t="shared" si="31"/>
        <v>0</v>
      </c>
      <c r="CN12" s="25">
        <f t="shared" si="32"/>
        <v>0</v>
      </c>
      <c r="CO12" s="25">
        <f t="shared" si="81"/>
        <v>0</v>
      </c>
      <c r="CP12" s="23">
        <f>IF(ISERROR(VLOOKUP($A12,'[13]12ª MED'!$A$5:$J$1048576,8,0)),0,(VLOOKUP($A12,'[13]12ª MED'!$A$5:$J$1048576,8,0)))</f>
        <v>0</v>
      </c>
      <c r="CQ12" s="24">
        <f t="shared" si="82"/>
        <v>0</v>
      </c>
      <c r="CR12" s="24">
        <f t="shared" si="83"/>
        <v>1</v>
      </c>
      <c r="CS12" s="25">
        <f t="shared" si="33"/>
        <v>0</v>
      </c>
      <c r="CT12" s="25">
        <f t="shared" si="34"/>
        <v>0</v>
      </c>
      <c r="CU12" s="25">
        <f t="shared" si="35"/>
        <v>0</v>
      </c>
      <c r="CV12" s="25">
        <f t="shared" si="84"/>
        <v>0</v>
      </c>
      <c r="CW12" s="22">
        <f t="shared" ref="CW12:CW75" si="106">(1-CR12)*N12</f>
        <v>0</v>
      </c>
      <c r="CX12" s="26">
        <f>IF(ISERROR(VLOOKUP($A12,'[13]13ª MED'!$A$5:$J$1048576,8,0)),0,(VLOOKUP($A12,'[13]13ª MED'!$A$5:$J$1048576,8,0)))</f>
        <v>0</v>
      </c>
      <c r="CY12" s="27">
        <f t="shared" si="85"/>
        <v>0</v>
      </c>
      <c r="CZ12" s="27">
        <f t="shared" si="86"/>
        <v>1</v>
      </c>
      <c r="DA12" s="28">
        <f t="shared" si="36"/>
        <v>0</v>
      </c>
      <c r="DB12" s="28">
        <f t="shared" si="37"/>
        <v>0</v>
      </c>
      <c r="DC12" s="28">
        <f t="shared" si="38"/>
        <v>0</v>
      </c>
      <c r="DD12" s="28">
        <f t="shared" si="87"/>
        <v>0</v>
      </c>
      <c r="DE12" s="20">
        <f>IF(ISERROR(VLOOKUP($A12,'[13]14ª MED'!$A$5:$J$1048576,8,0)),0,(VLOOKUP($A12,'[13]14ª MED'!$A$5:$J$1048576,8,0)))</f>
        <v>0</v>
      </c>
      <c r="DF12" s="21">
        <f t="shared" si="88"/>
        <v>0</v>
      </c>
      <c r="DG12" s="21">
        <f t="shared" si="89"/>
        <v>1</v>
      </c>
      <c r="DH12" s="35">
        <f t="shared" si="39"/>
        <v>0</v>
      </c>
      <c r="DI12" s="35">
        <f t="shared" si="40"/>
        <v>0</v>
      </c>
      <c r="DJ12" s="35">
        <f t="shared" si="41"/>
        <v>0</v>
      </c>
      <c r="DK12" s="22">
        <f t="shared" si="90"/>
        <v>0</v>
      </c>
      <c r="DL12" s="20">
        <f>IF(ISERROR(VLOOKUP($A12,'[13]15ª MED'!$A$5:$J$1048576,8,0)),0,(VLOOKUP($A12,'[13]15ª MED'!$A$5:$J$1048576,8,0)))</f>
        <v>0</v>
      </c>
      <c r="DM12" s="21">
        <f t="shared" si="91"/>
        <v>0</v>
      </c>
      <c r="DN12" s="21">
        <f t="shared" si="92"/>
        <v>1</v>
      </c>
      <c r="DO12" s="35">
        <f t="shared" si="42"/>
        <v>0</v>
      </c>
      <c r="DP12" s="35">
        <f t="shared" si="43"/>
        <v>0</v>
      </c>
      <c r="DQ12" s="35">
        <f t="shared" si="44"/>
        <v>0</v>
      </c>
      <c r="DR12" s="22">
        <f t="shared" si="93"/>
        <v>0</v>
      </c>
      <c r="DS12" s="20">
        <f>IF(ISERROR(VLOOKUP($A12,'[13]16ª MED'!$A$5:$J$1048576,8,0)),0,(VLOOKUP($A12,'[13]16ª MED'!$A$5:$J$1048576,8,0)))</f>
        <v>0</v>
      </c>
      <c r="DT12" s="21">
        <f t="shared" si="94"/>
        <v>0</v>
      </c>
      <c r="DU12" s="21">
        <f t="shared" si="95"/>
        <v>1</v>
      </c>
      <c r="DV12" s="35">
        <f t="shared" si="45"/>
        <v>0</v>
      </c>
      <c r="DW12" s="35">
        <f t="shared" si="46"/>
        <v>0</v>
      </c>
      <c r="DX12" s="35">
        <f t="shared" si="47"/>
        <v>0</v>
      </c>
      <c r="DY12" s="22">
        <f t="shared" si="96"/>
        <v>0</v>
      </c>
      <c r="DZ12" s="36">
        <f t="shared" si="97"/>
        <v>9648.77</v>
      </c>
      <c r="EA12" s="36">
        <f t="shared" si="98"/>
        <v>9648.77</v>
      </c>
      <c r="EB12" s="31">
        <f t="shared" si="99"/>
        <v>1</v>
      </c>
      <c r="EC12" s="36">
        <f t="shared" ref="EC12:EC75" si="107">EA12-DZ12</f>
        <v>0</v>
      </c>
    </row>
    <row r="13" spans="1:133" s="36" customFormat="1" ht="30">
      <c r="A13" s="93" t="s">
        <v>51</v>
      </c>
      <c r="B13" s="94" t="s">
        <v>52</v>
      </c>
      <c r="C13" s="95" t="s">
        <v>47</v>
      </c>
      <c r="D13" s="96">
        <v>1</v>
      </c>
      <c r="E13" s="18">
        <f t="shared" ref="E13:E76" si="108">O13+V13+AC13+AJ13+AQ13+AX13+BE13+BL13+BS13+BZ13+CI13+CP13+CX13+DE13+DL13</f>
        <v>1</v>
      </c>
      <c r="F13" s="18">
        <f t="shared" si="48"/>
        <v>0</v>
      </c>
      <c r="G13" s="97">
        <v>0</v>
      </c>
      <c r="H13" s="18">
        <f t="shared" si="100"/>
        <v>0</v>
      </c>
      <c r="I13" s="97">
        <v>2709.16</v>
      </c>
      <c r="J13" s="18">
        <f t="shared" si="101"/>
        <v>2709.16</v>
      </c>
      <c r="K13" s="97">
        <v>0</v>
      </c>
      <c r="L13" s="18">
        <f t="shared" si="102"/>
        <v>0</v>
      </c>
      <c r="M13" s="18">
        <f t="shared" si="103"/>
        <v>2709.16</v>
      </c>
      <c r="N13" s="18">
        <f t="shared" si="104"/>
        <v>2709.16</v>
      </c>
      <c r="O13" s="23">
        <f>IF(ISERROR(VLOOKUP($A13,'[13]1ª MED '!$A$5:$J$1048576,8,0)),0,(VLOOKUP($A13,'[13]1ª MED '!$A$5:$J$1048576,8,0)))</f>
        <v>1</v>
      </c>
      <c r="P13" s="24">
        <f t="shared" si="49"/>
        <v>1</v>
      </c>
      <c r="Q13" s="24">
        <f t="shared" si="50"/>
        <v>1</v>
      </c>
      <c r="R13" s="25">
        <f t="shared" si="0"/>
        <v>0</v>
      </c>
      <c r="S13" s="25">
        <f t="shared" si="1"/>
        <v>2709.16</v>
      </c>
      <c r="T13" s="25">
        <f t="shared" si="2"/>
        <v>0</v>
      </c>
      <c r="U13" s="25">
        <f t="shared" si="51"/>
        <v>2709.16</v>
      </c>
      <c r="V13" s="23">
        <f>IF(ISERROR(VLOOKUP($A13,'[13]2ª MED '!$A$5:$J$1048576,8,0)),0,(VLOOKUP($A13,'[13]2ª MED '!$A$5:$J$1048576,8,0)))</f>
        <v>0</v>
      </c>
      <c r="W13" s="24">
        <f t="shared" si="52"/>
        <v>0</v>
      </c>
      <c r="X13" s="24">
        <f t="shared" si="53"/>
        <v>1</v>
      </c>
      <c r="Y13" s="25">
        <f t="shared" si="3"/>
        <v>0</v>
      </c>
      <c r="Z13" s="25">
        <f t="shared" si="4"/>
        <v>0</v>
      </c>
      <c r="AA13" s="25">
        <f t="shared" si="5"/>
        <v>0</v>
      </c>
      <c r="AB13" s="25">
        <f t="shared" si="54"/>
        <v>0</v>
      </c>
      <c r="AC13" s="23">
        <f>IF(ISERROR(VLOOKUP($A13,'[13]3ª MED '!$A$5:$J$1048576,8,0)),0,(VLOOKUP($A13,'[13]3ª MED '!$A$5:$J$1048576,8,0)))</f>
        <v>0</v>
      </c>
      <c r="AD13" s="24">
        <f t="shared" si="55"/>
        <v>0</v>
      </c>
      <c r="AE13" s="24">
        <f t="shared" si="56"/>
        <v>1</v>
      </c>
      <c r="AF13" s="25">
        <f t="shared" si="6"/>
        <v>0</v>
      </c>
      <c r="AG13" s="25">
        <f t="shared" si="7"/>
        <v>0</v>
      </c>
      <c r="AH13" s="25">
        <f t="shared" si="8"/>
        <v>0</v>
      </c>
      <c r="AI13" s="25">
        <f t="shared" si="57"/>
        <v>0</v>
      </c>
      <c r="AJ13" s="23">
        <f>IF(ISERROR(VLOOKUP($A13,'[13]4ª MED '!$A$5:$J$1048576,8,0)),0,(VLOOKUP($A13,'[13]4ª MED '!$A$5:$J$1048576,8,0)))</f>
        <v>0</v>
      </c>
      <c r="AK13" s="24">
        <f t="shared" si="58"/>
        <v>0</v>
      </c>
      <c r="AL13" s="24">
        <f t="shared" si="59"/>
        <v>1</v>
      </c>
      <c r="AM13" s="25">
        <f t="shared" si="9"/>
        <v>0</v>
      </c>
      <c r="AN13" s="25">
        <f t="shared" si="10"/>
        <v>0</v>
      </c>
      <c r="AO13" s="25">
        <f t="shared" si="11"/>
        <v>0</v>
      </c>
      <c r="AP13" s="25">
        <f t="shared" si="60"/>
        <v>0</v>
      </c>
      <c r="AQ13" s="23">
        <f>IF(ISERROR(VLOOKUP($A13,'[13]5ª MED '!$A$5:$J$1048576,8,0)),0,(VLOOKUP($A13,'[13]5ª MED '!$A$5:$J$1048576,8,0)))</f>
        <v>0</v>
      </c>
      <c r="AR13" s="24">
        <f t="shared" si="61"/>
        <v>0</v>
      </c>
      <c r="AS13" s="24">
        <f t="shared" si="62"/>
        <v>1</v>
      </c>
      <c r="AT13" s="25">
        <f t="shared" si="12"/>
        <v>0</v>
      </c>
      <c r="AU13" s="25">
        <f t="shared" si="13"/>
        <v>0</v>
      </c>
      <c r="AV13" s="25">
        <f t="shared" si="14"/>
        <v>0</v>
      </c>
      <c r="AW13" s="25">
        <f t="shared" si="63"/>
        <v>0</v>
      </c>
      <c r="AX13" s="23">
        <f>IF(ISERROR(VLOOKUP($A13,'[13]6ª MED '!$A$6:$J$1048576,8,0)),0,(VLOOKUP($A13,'[13]6ª MED '!$A$6:$J$1048576,8,0)))</f>
        <v>0</v>
      </c>
      <c r="AY13" s="24">
        <f t="shared" si="64"/>
        <v>0</v>
      </c>
      <c r="AZ13" s="24">
        <f t="shared" si="65"/>
        <v>1</v>
      </c>
      <c r="BA13" s="25">
        <f t="shared" si="15"/>
        <v>0</v>
      </c>
      <c r="BB13" s="25">
        <f t="shared" si="16"/>
        <v>0</v>
      </c>
      <c r="BC13" s="25">
        <f t="shared" si="17"/>
        <v>0</v>
      </c>
      <c r="BD13" s="25">
        <f t="shared" si="66"/>
        <v>0</v>
      </c>
      <c r="BE13" s="23">
        <f>IF(ISERROR(VLOOKUP($A13,'[13]7ª MED '!$A$5:$J$1048576,8,0)),0,(VLOOKUP($A13,'[13]7ª MED '!$A$5:$J$1048576,8,0)))</f>
        <v>0</v>
      </c>
      <c r="BF13" s="24">
        <f t="shared" si="67"/>
        <v>0</v>
      </c>
      <c r="BG13" s="24">
        <f t="shared" si="68"/>
        <v>1</v>
      </c>
      <c r="BH13" s="25">
        <f t="shared" si="18"/>
        <v>0</v>
      </c>
      <c r="BI13" s="25">
        <f t="shared" si="19"/>
        <v>0</v>
      </c>
      <c r="BJ13" s="25">
        <f t="shared" si="20"/>
        <v>0</v>
      </c>
      <c r="BK13" s="25">
        <f t="shared" si="69"/>
        <v>0</v>
      </c>
      <c r="BL13" s="26">
        <f>IF(ISERROR(VLOOKUP($A13,'[13]8ª MED '!$A$5:$J$1048576,8,0)),0,(VLOOKUP($A13,'[13]8ª MED '!$A$5:$J$1048576,8,0)))</f>
        <v>0</v>
      </c>
      <c r="BM13" s="27">
        <f t="shared" si="70"/>
        <v>0</v>
      </c>
      <c r="BN13" s="27">
        <f t="shared" si="71"/>
        <v>1</v>
      </c>
      <c r="BO13" s="28">
        <f t="shared" si="21"/>
        <v>0</v>
      </c>
      <c r="BP13" s="28">
        <f t="shared" si="22"/>
        <v>0</v>
      </c>
      <c r="BQ13" s="28">
        <f t="shared" si="23"/>
        <v>0</v>
      </c>
      <c r="BR13" s="28">
        <f t="shared" si="72"/>
        <v>0</v>
      </c>
      <c r="BS13" s="26">
        <f>IF(ISERROR(VLOOKUP($A13,'[13]9ª MED  (2)'!$A$5:$J$1048576,8,0)),0,(VLOOKUP($A13,'[13]9ª MED  (2)'!$A$5:$J$1048576,8,0)))</f>
        <v>0</v>
      </c>
      <c r="BT13" s="27">
        <f t="shared" si="73"/>
        <v>0</v>
      </c>
      <c r="BU13" s="27">
        <f t="shared" si="74"/>
        <v>1</v>
      </c>
      <c r="BV13" s="28">
        <f t="shared" si="24"/>
        <v>0</v>
      </c>
      <c r="BW13" s="28">
        <f t="shared" si="25"/>
        <v>0</v>
      </c>
      <c r="BX13" s="28">
        <f t="shared" si="26"/>
        <v>0</v>
      </c>
      <c r="BY13" s="28">
        <f t="shared" si="75"/>
        <v>0</v>
      </c>
      <c r="BZ13" s="23">
        <f>IF(ISERROR(VLOOKUP($A13,'[13]10ª MED '!$A$5:$J$1048576,8,0)),0,(VLOOKUP($A13,'[13]10ª MED '!$A$5:$J$1048576,8,0)))</f>
        <v>0</v>
      </c>
      <c r="CA13" s="24">
        <f t="shared" si="76"/>
        <v>0</v>
      </c>
      <c r="CB13" s="24">
        <f t="shared" si="77"/>
        <v>1</v>
      </c>
      <c r="CC13" s="25">
        <f t="shared" si="27"/>
        <v>0</v>
      </c>
      <c r="CD13" s="25">
        <f t="shared" si="28"/>
        <v>0</v>
      </c>
      <c r="CE13" s="25">
        <f t="shared" si="29"/>
        <v>0</v>
      </c>
      <c r="CF13" s="25">
        <f t="shared" si="78"/>
        <v>0</v>
      </c>
      <c r="CG13" s="34" t="s">
        <v>48</v>
      </c>
      <c r="CH13" s="33">
        <f t="shared" si="105"/>
        <v>0</v>
      </c>
      <c r="CI13" s="23">
        <f>IF(ISERROR(VLOOKUP($A13,'[13]11ª MED '!$A$5:$J$1048576,8,0)),0,(VLOOKUP($A13,'[13]11ª MED '!$A$5:$J$1048576,8,0)))</f>
        <v>0</v>
      </c>
      <c r="CJ13" s="24">
        <f t="shared" si="79"/>
        <v>0</v>
      </c>
      <c r="CK13" s="24">
        <f t="shared" si="80"/>
        <v>1</v>
      </c>
      <c r="CL13" s="25">
        <f t="shared" si="30"/>
        <v>0</v>
      </c>
      <c r="CM13" s="25">
        <f t="shared" si="31"/>
        <v>0</v>
      </c>
      <c r="CN13" s="25">
        <f t="shared" si="32"/>
        <v>0</v>
      </c>
      <c r="CO13" s="25">
        <f t="shared" si="81"/>
        <v>0</v>
      </c>
      <c r="CP13" s="23">
        <f>IF(ISERROR(VLOOKUP($A13,'[13]12ª MED'!$A$5:$J$1048576,8,0)),0,(VLOOKUP($A13,'[13]12ª MED'!$A$5:$J$1048576,8,0)))</f>
        <v>0</v>
      </c>
      <c r="CQ13" s="24">
        <f t="shared" si="82"/>
        <v>0</v>
      </c>
      <c r="CR13" s="24">
        <f t="shared" si="83"/>
        <v>1</v>
      </c>
      <c r="CS13" s="25">
        <f t="shared" si="33"/>
        <v>0</v>
      </c>
      <c r="CT13" s="25">
        <f t="shared" si="34"/>
        <v>0</v>
      </c>
      <c r="CU13" s="25">
        <f t="shared" si="35"/>
        <v>0</v>
      </c>
      <c r="CV13" s="25">
        <f t="shared" si="84"/>
        <v>0</v>
      </c>
      <c r="CW13" s="22">
        <f t="shared" si="106"/>
        <v>0</v>
      </c>
      <c r="CX13" s="26">
        <f>IF(ISERROR(VLOOKUP($A13,'[13]13ª MED'!$A$5:$J$1048576,8,0)),0,(VLOOKUP($A13,'[13]13ª MED'!$A$5:$J$1048576,8,0)))</f>
        <v>0</v>
      </c>
      <c r="CY13" s="27">
        <f t="shared" si="85"/>
        <v>0</v>
      </c>
      <c r="CZ13" s="27">
        <f t="shared" si="86"/>
        <v>1</v>
      </c>
      <c r="DA13" s="28">
        <f t="shared" si="36"/>
        <v>0</v>
      </c>
      <c r="DB13" s="28">
        <f t="shared" si="37"/>
        <v>0</v>
      </c>
      <c r="DC13" s="28">
        <f t="shared" si="38"/>
        <v>0</v>
      </c>
      <c r="DD13" s="28">
        <f t="shared" si="87"/>
        <v>0</v>
      </c>
      <c r="DE13" s="20">
        <f>IF(ISERROR(VLOOKUP($A13,'[13]14ª MED'!$A$5:$J$1048576,8,0)),0,(VLOOKUP($A13,'[13]14ª MED'!$A$5:$J$1048576,8,0)))</f>
        <v>0</v>
      </c>
      <c r="DF13" s="21">
        <f t="shared" si="88"/>
        <v>0</v>
      </c>
      <c r="DG13" s="21">
        <f t="shared" si="89"/>
        <v>1</v>
      </c>
      <c r="DH13" s="35">
        <f t="shared" si="39"/>
        <v>0</v>
      </c>
      <c r="DI13" s="35">
        <f t="shared" si="40"/>
        <v>0</v>
      </c>
      <c r="DJ13" s="35">
        <f t="shared" si="41"/>
        <v>0</v>
      </c>
      <c r="DK13" s="22">
        <f t="shared" si="90"/>
        <v>0</v>
      </c>
      <c r="DL13" s="20">
        <f>IF(ISERROR(VLOOKUP($A13,'[13]15ª MED'!$A$5:$J$1048576,8,0)),0,(VLOOKUP($A13,'[13]15ª MED'!$A$5:$J$1048576,8,0)))</f>
        <v>0</v>
      </c>
      <c r="DM13" s="21">
        <f t="shared" si="91"/>
        <v>0</v>
      </c>
      <c r="DN13" s="21">
        <f t="shared" si="92"/>
        <v>1</v>
      </c>
      <c r="DO13" s="35">
        <f t="shared" si="42"/>
        <v>0</v>
      </c>
      <c r="DP13" s="35">
        <f t="shared" si="43"/>
        <v>0</v>
      </c>
      <c r="DQ13" s="35">
        <f t="shared" si="44"/>
        <v>0</v>
      </c>
      <c r="DR13" s="22">
        <f t="shared" si="93"/>
        <v>0</v>
      </c>
      <c r="DS13" s="20">
        <f>IF(ISERROR(VLOOKUP($A13,'[13]16ª MED'!$A$5:$J$1048576,8,0)),0,(VLOOKUP($A13,'[13]16ª MED'!$A$5:$J$1048576,8,0)))</f>
        <v>0</v>
      </c>
      <c r="DT13" s="21">
        <f t="shared" si="94"/>
        <v>0</v>
      </c>
      <c r="DU13" s="21">
        <f t="shared" si="95"/>
        <v>1</v>
      </c>
      <c r="DV13" s="35">
        <f t="shared" si="45"/>
        <v>0</v>
      </c>
      <c r="DW13" s="35">
        <f t="shared" si="46"/>
        <v>0</v>
      </c>
      <c r="DX13" s="35">
        <f t="shared" si="47"/>
        <v>0</v>
      </c>
      <c r="DY13" s="22">
        <f t="shared" si="96"/>
        <v>0</v>
      </c>
      <c r="DZ13" s="36">
        <f t="shared" si="97"/>
        <v>2709.16</v>
      </c>
      <c r="EA13" s="36">
        <f t="shared" si="98"/>
        <v>2709.16</v>
      </c>
      <c r="EB13" s="31">
        <f t="shared" si="99"/>
        <v>1</v>
      </c>
      <c r="EC13" s="36">
        <f t="shared" si="107"/>
        <v>0</v>
      </c>
    </row>
    <row r="14" spans="1:133" s="36" customFormat="1" ht="45">
      <c r="A14" s="93" t="s">
        <v>53</v>
      </c>
      <c r="B14" s="94" t="s">
        <v>54</v>
      </c>
      <c r="C14" s="95" t="s">
        <v>47</v>
      </c>
      <c r="D14" s="96">
        <v>124</v>
      </c>
      <c r="E14" s="18">
        <f t="shared" si="108"/>
        <v>64</v>
      </c>
      <c r="F14" s="18">
        <f t="shared" si="48"/>
        <v>60</v>
      </c>
      <c r="G14" s="97">
        <v>0</v>
      </c>
      <c r="H14" s="18">
        <f t="shared" si="100"/>
        <v>0</v>
      </c>
      <c r="I14" s="97">
        <v>15.81</v>
      </c>
      <c r="J14" s="18">
        <f t="shared" si="101"/>
        <v>1960.44</v>
      </c>
      <c r="K14" s="97">
        <v>0</v>
      </c>
      <c r="L14" s="18">
        <f t="shared" si="102"/>
        <v>0</v>
      </c>
      <c r="M14" s="18">
        <f>G14+I14+K14</f>
        <v>15.81</v>
      </c>
      <c r="N14" s="18">
        <f t="shared" si="104"/>
        <v>1011.84</v>
      </c>
      <c r="O14" s="23">
        <f>IF(ISERROR(VLOOKUP($A14,'[13]1ª MED '!$A$5:$J$1048576,8,0)),0,(VLOOKUP($A14,'[13]1ª MED '!$A$5:$J$1048576,8,0)))</f>
        <v>0</v>
      </c>
      <c r="P14" s="24">
        <f t="shared" si="49"/>
        <v>0</v>
      </c>
      <c r="Q14" s="24">
        <f t="shared" si="50"/>
        <v>0.5161290322580645</v>
      </c>
      <c r="R14" s="25">
        <f t="shared" si="0"/>
        <v>0</v>
      </c>
      <c r="S14" s="25">
        <f t="shared" si="1"/>
        <v>0</v>
      </c>
      <c r="T14" s="25">
        <f t="shared" si="2"/>
        <v>0</v>
      </c>
      <c r="U14" s="25">
        <f t="shared" si="51"/>
        <v>0</v>
      </c>
      <c r="V14" s="23">
        <f>IF(ISERROR(VLOOKUP($A14,'[13]2ª MED '!$A$5:$J$1048576,8,0)),0,(VLOOKUP($A14,'[13]2ª MED '!$A$5:$J$1048576,8,0)))</f>
        <v>8</v>
      </c>
      <c r="W14" s="24">
        <f t="shared" si="52"/>
        <v>6.4516129032258063E-2</v>
      </c>
      <c r="X14" s="24">
        <f t="shared" si="53"/>
        <v>0.5161290322580645</v>
      </c>
      <c r="Y14" s="25">
        <f t="shared" si="3"/>
        <v>0</v>
      </c>
      <c r="Z14" s="25">
        <f t="shared" si="4"/>
        <v>126.48</v>
      </c>
      <c r="AA14" s="25">
        <f t="shared" si="5"/>
        <v>0</v>
      </c>
      <c r="AB14" s="25">
        <f t="shared" si="54"/>
        <v>126.48</v>
      </c>
      <c r="AC14" s="23">
        <f>IF(ISERROR(VLOOKUP($A14,'[13]3ª MED '!$A$5:$J$1048576,8,0)),0,(VLOOKUP($A14,'[13]3ª MED '!$A$5:$J$1048576,8,0)))</f>
        <v>8</v>
      </c>
      <c r="AD14" s="24">
        <f t="shared" si="55"/>
        <v>6.4516129032258063E-2</v>
      </c>
      <c r="AE14" s="24">
        <f t="shared" si="56"/>
        <v>0.5161290322580645</v>
      </c>
      <c r="AF14" s="25">
        <f t="shared" si="6"/>
        <v>0</v>
      </c>
      <c r="AG14" s="25">
        <f t="shared" si="7"/>
        <v>126.48</v>
      </c>
      <c r="AH14" s="25">
        <f t="shared" si="8"/>
        <v>0</v>
      </c>
      <c r="AI14" s="25">
        <f t="shared" si="57"/>
        <v>126.48</v>
      </c>
      <c r="AJ14" s="23">
        <f>IF(ISERROR(VLOOKUP($A14,'[13]4ª MED '!$A$5:$J$1048576,8,0)),0,(VLOOKUP($A14,'[13]4ª MED '!$A$5:$J$1048576,8,0)))</f>
        <v>24</v>
      </c>
      <c r="AK14" s="24">
        <f t="shared" si="58"/>
        <v>0.19354838709677419</v>
      </c>
      <c r="AL14" s="24">
        <f t="shared" si="59"/>
        <v>0.5161290322580645</v>
      </c>
      <c r="AM14" s="25">
        <f t="shared" si="9"/>
        <v>0</v>
      </c>
      <c r="AN14" s="25">
        <f t="shared" si="10"/>
        <v>379.44</v>
      </c>
      <c r="AO14" s="25">
        <f t="shared" si="11"/>
        <v>0</v>
      </c>
      <c r="AP14" s="25">
        <f t="shared" si="60"/>
        <v>379.44</v>
      </c>
      <c r="AQ14" s="23">
        <f>IF(ISERROR(VLOOKUP($A14,'[13]5ª MED '!$A$5:$J$1048576,8,0)),0,(VLOOKUP($A14,'[13]5ª MED '!$A$5:$J$1048576,8,0)))</f>
        <v>0</v>
      </c>
      <c r="AR14" s="24">
        <f t="shared" si="61"/>
        <v>0</v>
      </c>
      <c r="AS14" s="24">
        <f t="shared" si="62"/>
        <v>0.5161290322580645</v>
      </c>
      <c r="AT14" s="25">
        <f t="shared" si="12"/>
        <v>0</v>
      </c>
      <c r="AU14" s="25">
        <f t="shared" si="13"/>
        <v>0</v>
      </c>
      <c r="AV14" s="25">
        <f t="shared" si="14"/>
        <v>0</v>
      </c>
      <c r="AW14" s="25">
        <f t="shared" si="63"/>
        <v>0</v>
      </c>
      <c r="AX14" s="23">
        <f>IF(ISERROR(VLOOKUP($A14,'[13]6ª MED '!$A$6:$J$1048576,8,0)),0,(VLOOKUP($A14,'[13]6ª MED '!$A$6:$J$1048576,8,0)))</f>
        <v>24</v>
      </c>
      <c r="AY14" s="24">
        <f t="shared" si="64"/>
        <v>0.19354838709677419</v>
      </c>
      <c r="AZ14" s="24">
        <f t="shared" si="65"/>
        <v>0.5161290322580645</v>
      </c>
      <c r="BA14" s="25">
        <f t="shared" si="15"/>
        <v>0</v>
      </c>
      <c r="BB14" s="25">
        <f t="shared" si="16"/>
        <v>379.44</v>
      </c>
      <c r="BC14" s="25">
        <f t="shared" si="17"/>
        <v>0</v>
      </c>
      <c r="BD14" s="25">
        <f t="shared" si="66"/>
        <v>379.44</v>
      </c>
      <c r="BE14" s="23">
        <f>IF(ISERROR(VLOOKUP($A14,'[13]7ª MED '!$A$5:$J$1048576,8,0)),0,(VLOOKUP($A14,'[13]7ª MED '!$A$5:$J$1048576,8,0)))</f>
        <v>0</v>
      </c>
      <c r="BF14" s="24">
        <f t="shared" si="67"/>
        <v>0</v>
      </c>
      <c r="BG14" s="24">
        <f t="shared" si="68"/>
        <v>0.5161290322580645</v>
      </c>
      <c r="BH14" s="25">
        <f t="shared" si="18"/>
        <v>0</v>
      </c>
      <c r="BI14" s="25">
        <f t="shared" si="19"/>
        <v>0</v>
      </c>
      <c r="BJ14" s="25">
        <f t="shared" si="20"/>
        <v>0</v>
      </c>
      <c r="BK14" s="25">
        <f t="shared" si="69"/>
        <v>0</v>
      </c>
      <c r="BL14" s="26">
        <f>IF(ISERROR(VLOOKUP($A14,'[13]8ª MED '!$A$5:$J$1048576,8,0)),0,(VLOOKUP($A14,'[13]8ª MED '!$A$5:$J$1048576,8,0)))</f>
        <v>0</v>
      </c>
      <c r="BM14" s="27">
        <f t="shared" si="70"/>
        <v>0</v>
      </c>
      <c r="BN14" s="27">
        <f t="shared" si="71"/>
        <v>0.5161290322580645</v>
      </c>
      <c r="BO14" s="28">
        <f t="shared" si="21"/>
        <v>0</v>
      </c>
      <c r="BP14" s="28">
        <f t="shared" si="22"/>
        <v>0</v>
      </c>
      <c r="BQ14" s="28">
        <f t="shared" si="23"/>
        <v>0</v>
      </c>
      <c r="BR14" s="28">
        <f t="shared" si="72"/>
        <v>0</v>
      </c>
      <c r="BS14" s="26">
        <f>IF(ISERROR(VLOOKUP($A14,'[13]9ª MED  (2)'!$A$5:$J$1048576,8,0)),0,(VLOOKUP($A14,'[13]9ª MED  (2)'!$A$5:$J$1048576,8,0)))</f>
        <v>0</v>
      </c>
      <c r="BT14" s="27">
        <f t="shared" si="73"/>
        <v>0</v>
      </c>
      <c r="BU14" s="27">
        <f t="shared" si="74"/>
        <v>0.5161290322580645</v>
      </c>
      <c r="BV14" s="28">
        <f t="shared" si="24"/>
        <v>0</v>
      </c>
      <c r="BW14" s="28">
        <f t="shared" si="25"/>
        <v>0</v>
      </c>
      <c r="BX14" s="28">
        <f t="shared" si="26"/>
        <v>0</v>
      </c>
      <c r="BY14" s="28">
        <f t="shared" si="75"/>
        <v>0</v>
      </c>
      <c r="BZ14" s="23">
        <f>IF(ISERROR(VLOOKUP($A14,'[13]10ª MED '!$A$5:$J$1048576,8,0)),0,(VLOOKUP($A14,'[13]10ª MED '!$A$5:$J$1048576,8,0)))</f>
        <v>0</v>
      </c>
      <c r="CA14" s="24">
        <f t="shared" si="76"/>
        <v>0</v>
      </c>
      <c r="CB14" s="24">
        <f t="shared" si="77"/>
        <v>0.5161290322580645</v>
      </c>
      <c r="CC14" s="25">
        <f t="shared" si="27"/>
        <v>0</v>
      </c>
      <c r="CD14" s="25">
        <f t="shared" si="28"/>
        <v>0</v>
      </c>
      <c r="CE14" s="25">
        <f t="shared" si="29"/>
        <v>0</v>
      </c>
      <c r="CF14" s="25">
        <f t="shared" si="78"/>
        <v>0</v>
      </c>
      <c r="CG14" s="34" t="s">
        <v>48</v>
      </c>
      <c r="CH14" s="33">
        <f t="shared" si="105"/>
        <v>948.6</v>
      </c>
      <c r="CI14" s="23">
        <f>IF(ISERROR(VLOOKUP($A14,'[13]11ª MED '!$A$5:$J$1048576,8,0)),0,(VLOOKUP($A14,'[13]11ª MED '!$A$5:$J$1048576,8,0)))</f>
        <v>0</v>
      </c>
      <c r="CJ14" s="24">
        <f t="shared" si="79"/>
        <v>0</v>
      </c>
      <c r="CK14" s="24">
        <f t="shared" si="80"/>
        <v>0.5161290322580645</v>
      </c>
      <c r="CL14" s="25">
        <f t="shared" si="30"/>
        <v>0</v>
      </c>
      <c r="CM14" s="25">
        <f t="shared" si="31"/>
        <v>0</v>
      </c>
      <c r="CN14" s="25">
        <f t="shared" si="32"/>
        <v>0</v>
      </c>
      <c r="CO14" s="25">
        <f t="shared" si="81"/>
        <v>0</v>
      </c>
      <c r="CP14" s="23">
        <f>IF(ISERROR(VLOOKUP($A14,'[13]12ª MED'!$A$5:$J$1048576,8,0)),0,(VLOOKUP($A14,'[13]12ª MED'!$A$5:$J$1048576,8,0)))</f>
        <v>0</v>
      </c>
      <c r="CQ14" s="24">
        <f t="shared" si="82"/>
        <v>0</v>
      </c>
      <c r="CR14" s="24">
        <f t="shared" si="83"/>
        <v>0.5161290322580645</v>
      </c>
      <c r="CS14" s="25">
        <f t="shared" si="33"/>
        <v>0</v>
      </c>
      <c r="CT14" s="25">
        <f t="shared" si="34"/>
        <v>0</v>
      </c>
      <c r="CU14" s="25">
        <f t="shared" si="35"/>
        <v>0</v>
      </c>
      <c r="CV14" s="25">
        <f t="shared" si="84"/>
        <v>0</v>
      </c>
      <c r="CW14" s="22">
        <f t="shared" si="106"/>
        <v>489.6</v>
      </c>
      <c r="CX14" s="26">
        <f>IF(ISERROR(VLOOKUP($A14,'[13]13ª MED'!$A$5:$J$1048576,8,0)),0,(VLOOKUP($A14,'[13]13ª MED'!$A$5:$J$1048576,8,0)))</f>
        <v>0</v>
      </c>
      <c r="CY14" s="27">
        <f t="shared" si="85"/>
        <v>0</v>
      </c>
      <c r="CZ14" s="27">
        <f t="shared" si="86"/>
        <v>0.5161290322580645</v>
      </c>
      <c r="DA14" s="28">
        <f t="shared" si="36"/>
        <v>0</v>
      </c>
      <c r="DB14" s="28">
        <f t="shared" si="37"/>
        <v>0</v>
      </c>
      <c r="DC14" s="28">
        <f t="shared" si="38"/>
        <v>0</v>
      </c>
      <c r="DD14" s="28">
        <f t="shared" si="87"/>
        <v>0</v>
      </c>
      <c r="DE14" s="20">
        <f>IF(ISERROR(VLOOKUP($A14,'[13]14ª MED'!$A$5:$J$1048576,8,0)),0,(VLOOKUP($A14,'[13]14ª MED'!$A$5:$J$1048576,8,0)))</f>
        <v>0</v>
      </c>
      <c r="DF14" s="21">
        <f t="shared" si="88"/>
        <v>0</v>
      </c>
      <c r="DG14" s="21">
        <f t="shared" si="89"/>
        <v>0.5161290322580645</v>
      </c>
      <c r="DH14" s="35">
        <f t="shared" si="39"/>
        <v>0</v>
      </c>
      <c r="DI14" s="35">
        <f t="shared" si="40"/>
        <v>0</v>
      </c>
      <c r="DJ14" s="35">
        <f t="shared" si="41"/>
        <v>0</v>
      </c>
      <c r="DK14" s="22">
        <f t="shared" si="90"/>
        <v>0</v>
      </c>
      <c r="DL14" s="20">
        <f>IF(ISERROR(VLOOKUP($A14,'[13]15ª MED'!$A$5:$J$1048576,8,0)),0,(VLOOKUP($A14,'[13]15ª MED'!$A$5:$J$1048576,8,0)))</f>
        <v>0</v>
      </c>
      <c r="DM14" s="21">
        <f t="shared" si="91"/>
        <v>0</v>
      </c>
      <c r="DN14" s="21">
        <f t="shared" si="92"/>
        <v>0.5161290322580645</v>
      </c>
      <c r="DO14" s="35">
        <f t="shared" si="42"/>
        <v>0</v>
      </c>
      <c r="DP14" s="35">
        <f t="shared" si="43"/>
        <v>0</v>
      </c>
      <c r="DQ14" s="35">
        <f t="shared" si="44"/>
        <v>0</v>
      </c>
      <c r="DR14" s="22">
        <f t="shared" si="93"/>
        <v>0</v>
      </c>
      <c r="DS14" s="20">
        <f>IF(ISERROR(VLOOKUP($A14,'[13]16ª MED'!$A$5:$J$1048576,8,0)),0,(VLOOKUP($A14,'[13]16ª MED'!$A$5:$J$1048576,8,0)))</f>
        <v>0</v>
      </c>
      <c r="DT14" s="21">
        <f t="shared" si="94"/>
        <v>0</v>
      </c>
      <c r="DU14" s="21">
        <f t="shared" si="95"/>
        <v>0.5161290322580645</v>
      </c>
      <c r="DV14" s="35">
        <f t="shared" si="45"/>
        <v>0</v>
      </c>
      <c r="DW14" s="35">
        <f t="shared" si="46"/>
        <v>0</v>
      </c>
      <c r="DX14" s="35">
        <f t="shared" si="47"/>
        <v>0</v>
      </c>
      <c r="DY14" s="22">
        <f t="shared" si="96"/>
        <v>0</v>
      </c>
      <c r="DZ14" s="36">
        <f t="shared" si="97"/>
        <v>1011.84</v>
      </c>
      <c r="EA14" s="36">
        <f t="shared" si="98"/>
        <v>1011.84</v>
      </c>
      <c r="EB14" s="31">
        <f t="shared" si="99"/>
        <v>1</v>
      </c>
      <c r="EC14" s="36">
        <f t="shared" si="107"/>
        <v>0</v>
      </c>
    </row>
    <row r="15" spans="1:133" s="36" customFormat="1" ht="18.75">
      <c r="A15" s="98" t="s">
        <v>55</v>
      </c>
      <c r="B15" s="99" t="s">
        <v>56</v>
      </c>
      <c r="C15" s="100"/>
      <c r="D15" s="100"/>
      <c r="E15" s="18">
        <f t="shared" si="108"/>
        <v>0</v>
      </c>
      <c r="F15" s="18"/>
      <c r="G15" s="18"/>
      <c r="H15" s="18"/>
      <c r="I15" s="18"/>
      <c r="J15" s="18"/>
      <c r="K15" s="18"/>
      <c r="L15" s="18"/>
      <c r="M15" s="18"/>
      <c r="N15" s="18">
        <f t="shared" si="104"/>
        <v>0</v>
      </c>
      <c r="O15" s="23">
        <f>IF(ISERROR(VLOOKUP($A15,'[13]1ª MED '!$A$5:$J$1048576,8,0)),0,(VLOOKUP($A15,'[13]1ª MED '!$A$5:$J$1048576,8,0)))</f>
        <v>0</v>
      </c>
      <c r="P15" s="24">
        <f t="shared" si="49"/>
        <v>0</v>
      </c>
      <c r="Q15" s="24">
        <f t="shared" si="50"/>
        <v>0</v>
      </c>
      <c r="R15" s="25">
        <f t="shared" si="0"/>
        <v>0</v>
      </c>
      <c r="S15" s="25">
        <f t="shared" si="1"/>
        <v>0</v>
      </c>
      <c r="T15" s="25">
        <f t="shared" si="2"/>
        <v>0</v>
      </c>
      <c r="U15" s="25">
        <f t="shared" si="51"/>
        <v>0</v>
      </c>
      <c r="V15" s="23">
        <f>IF(ISERROR(VLOOKUP($A15,'[13]2ª MED '!$A$5:$J$1048576,8,0)),0,(VLOOKUP($A15,'[13]2ª MED '!$A$5:$J$1048576,8,0)))</f>
        <v>0</v>
      </c>
      <c r="W15" s="24">
        <f t="shared" si="52"/>
        <v>0</v>
      </c>
      <c r="X15" s="24">
        <f t="shared" si="53"/>
        <v>0</v>
      </c>
      <c r="Y15" s="25">
        <f t="shared" si="3"/>
        <v>0</v>
      </c>
      <c r="Z15" s="25">
        <f t="shared" si="4"/>
        <v>0</v>
      </c>
      <c r="AA15" s="25">
        <f t="shared" si="5"/>
        <v>0</v>
      </c>
      <c r="AB15" s="25">
        <f t="shared" si="54"/>
        <v>0</v>
      </c>
      <c r="AC15" s="23">
        <f>IF(ISERROR(VLOOKUP($A15,'[13]3ª MED '!$A$5:$J$1048576,8,0)),0,(VLOOKUP($A15,'[13]3ª MED '!$A$5:$J$1048576,8,0)))</f>
        <v>0</v>
      </c>
      <c r="AD15" s="24">
        <f t="shared" si="55"/>
        <v>0</v>
      </c>
      <c r="AE15" s="24">
        <f t="shared" si="56"/>
        <v>0</v>
      </c>
      <c r="AF15" s="25">
        <f t="shared" si="6"/>
        <v>0</v>
      </c>
      <c r="AG15" s="25">
        <f t="shared" si="7"/>
        <v>0</v>
      </c>
      <c r="AH15" s="25">
        <f t="shared" si="8"/>
        <v>0</v>
      </c>
      <c r="AI15" s="25">
        <f t="shared" si="57"/>
        <v>0</v>
      </c>
      <c r="AJ15" s="23">
        <f>IF(ISERROR(VLOOKUP($A15,'[13]4ª MED '!$A$5:$J$1048576,8,0)),0,(VLOOKUP($A15,'[13]4ª MED '!$A$5:$J$1048576,8,0)))</f>
        <v>0</v>
      </c>
      <c r="AK15" s="24">
        <f t="shared" si="58"/>
        <v>0</v>
      </c>
      <c r="AL15" s="24">
        <f t="shared" si="59"/>
        <v>0</v>
      </c>
      <c r="AM15" s="25">
        <f t="shared" si="9"/>
        <v>0</v>
      </c>
      <c r="AN15" s="25">
        <f t="shared" si="10"/>
        <v>0</v>
      </c>
      <c r="AO15" s="25">
        <f t="shared" si="11"/>
        <v>0</v>
      </c>
      <c r="AP15" s="25">
        <f t="shared" si="60"/>
        <v>0</v>
      </c>
      <c r="AQ15" s="23">
        <f>IF(ISERROR(VLOOKUP($A15,'[13]5ª MED '!$A$5:$J$1048576,8,0)),0,(VLOOKUP($A15,'[13]5ª MED '!$A$5:$J$1048576,8,0)))</f>
        <v>0</v>
      </c>
      <c r="AR15" s="24">
        <f t="shared" si="61"/>
        <v>0</v>
      </c>
      <c r="AS15" s="24">
        <f t="shared" si="62"/>
        <v>0</v>
      </c>
      <c r="AT15" s="25">
        <f t="shared" si="12"/>
        <v>0</v>
      </c>
      <c r="AU15" s="25">
        <f t="shared" si="13"/>
        <v>0</v>
      </c>
      <c r="AV15" s="25">
        <f t="shared" si="14"/>
        <v>0</v>
      </c>
      <c r="AW15" s="25">
        <f t="shared" si="63"/>
        <v>0</v>
      </c>
      <c r="AX15" s="23">
        <f>IF(ISERROR(VLOOKUP($A15,'[13]6ª MED '!$A$6:$J$1048576,8,0)),0,(VLOOKUP($A15,'[13]6ª MED '!$A$6:$J$1048576,8,0)))</f>
        <v>0</v>
      </c>
      <c r="AY15" s="24">
        <f t="shared" si="64"/>
        <v>0</v>
      </c>
      <c r="AZ15" s="24">
        <f t="shared" si="65"/>
        <v>0</v>
      </c>
      <c r="BA15" s="25">
        <f t="shared" si="15"/>
        <v>0</v>
      </c>
      <c r="BB15" s="25">
        <f t="shared" si="16"/>
        <v>0</v>
      </c>
      <c r="BC15" s="25">
        <f t="shared" si="17"/>
        <v>0</v>
      </c>
      <c r="BD15" s="25">
        <f t="shared" si="66"/>
        <v>0</v>
      </c>
      <c r="BE15" s="23">
        <f>IF(ISERROR(VLOOKUP($A15,'[13]7ª MED '!$A$5:$J$1048576,8,0)),0,(VLOOKUP($A15,'[13]7ª MED '!$A$5:$J$1048576,8,0)))</f>
        <v>0</v>
      </c>
      <c r="BF15" s="24">
        <f t="shared" si="67"/>
        <v>0</v>
      </c>
      <c r="BG15" s="24">
        <f t="shared" si="68"/>
        <v>0</v>
      </c>
      <c r="BH15" s="25">
        <f t="shared" si="18"/>
        <v>0</v>
      </c>
      <c r="BI15" s="25">
        <f t="shared" si="19"/>
        <v>0</v>
      </c>
      <c r="BJ15" s="25">
        <f t="shared" si="20"/>
        <v>0</v>
      </c>
      <c r="BK15" s="25">
        <f t="shared" si="69"/>
        <v>0</v>
      </c>
      <c r="BL15" s="26">
        <f>IF(ISERROR(VLOOKUP($A15,'[13]8ª MED '!$A$5:$J$1048576,8,0)),0,(VLOOKUP($A15,'[13]8ª MED '!$A$5:$J$1048576,8,0)))</f>
        <v>0</v>
      </c>
      <c r="BM15" s="27">
        <f t="shared" si="70"/>
        <v>0</v>
      </c>
      <c r="BN15" s="27">
        <f t="shared" si="71"/>
        <v>0</v>
      </c>
      <c r="BO15" s="28">
        <f t="shared" si="21"/>
        <v>0</v>
      </c>
      <c r="BP15" s="28">
        <f t="shared" si="22"/>
        <v>0</v>
      </c>
      <c r="BQ15" s="28">
        <f t="shared" si="23"/>
        <v>0</v>
      </c>
      <c r="BR15" s="28">
        <f t="shared" si="72"/>
        <v>0</v>
      </c>
      <c r="BS15" s="26">
        <f>IF(ISERROR(VLOOKUP($A15,'[13]9ª MED  (2)'!$A$5:$J$1048576,8,0)),0,(VLOOKUP($A15,'[13]9ª MED  (2)'!$A$5:$J$1048576,8,0)))</f>
        <v>0</v>
      </c>
      <c r="BT15" s="27">
        <f t="shared" si="73"/>
        <v>0</v>
      </c>
      <c r="BU15" s="27">
        <f t="shared" si="74"/>
        <v>0</v>
      </c>
      <c r="BV15" s="28">
        <f t="shared" si="24"/>
        <v>0</v>
      </c>
      <c r="BW15" s="28">
        <f t="shared" si="25"/>
        <v>0</v>
      </c>
      <c r="BX15" s="28">
        <f t="shared" si="26"/>
        <v>0</v>
      </c>
      <c r="BY15" s="28">
        <f t="shared" si="75"/>
        <v>0</v>
      </c>
      <c r="BZ15" s="23">
        <f>IF(ISERROR(VLOOKUP($A15,'[13]10ª MED '!$A$5:$J$1048576,8,0)),0,(VLOOKUP($A15,'[13]10ª MED '!$A$5:$J$1048576,8,0)))</f>
        <v>0</v>
      </c>
      <c r="CA15" s="24">
        <f t="shared" si="76"/>
        <v>0</v>
      </c>
      <c r="CB15" s="24">
        <f t="shared" si="77"/>
        <v>0</v>
      </c>
      <c r="CC15" s="25">
        <f t="shared" si="27"/>
        <v>0</v>
      </c>
      <c r="CD15" s="25">
        <f t="shared" si="28"/>
        <v>0</v>
      </c>
      <c r="CE15" s="25">
        <f t="shared" si="29"/>
        <v>0</v>
      </c>
      <c r="CF15" s="25">
        <f t="shared" si="78"/>
        <v>0</v>
      </c>
      <c r="CG15" s="37"/>
      <c r="CH15" s="33">
        <f t="shared" si="105"/>
        <v>0</v>
      </c>
      <c r="CI15" s="23">
        <f>IF(ISERROR(VLOOKUP($A15,'[13]11ª MED '!$A$5:$J$1048576,8,0)),0,(VLOOKUP($A15,'[13]11ª MED '!$A$5:$J$1048576,8,0)))</f>
        <v>0</v>
      </c>
      <c r="CJ15" s="24">
        <f t="shared" si="79"/>
        <v>0</v>
      </c>
      <c r="CK15" s="24">
        <f t="shared" si="80"/>
        <v>0</v>
      </c>
      <c r="CL15" s="25">
        <f t="shared" si="30"/>
        <v>0</v>
      </c>
      <c r="CM15" s="25">
        <f t="shared" si="31"/>
        <v>0</v>
      </c>
      <c r="CN15" s="25">
        <f t="shared" si="32"/>
        <v>0</v>
      </c>
      <c r="CO15" s="25">
        <f t="shared" si="81"/>
        <v>0</v>
      </c>
      <c r="CP15" s="23">
        <f>IF(ISERROR(VLOOKUP($A15,'[13]12ª MED'!$A$5:$J$1048576,8,0)),0,(VLOOKUP($A15,'[13]12ª MED'!$A$5:$J$1048576,8,0)))</f>
        <v>0</v>
      </c>
      <c r="CQ15" s="24">
        <f t="shared" si="82"/>
        <v>0</v>
      </c>
      <c r="CR15" s="24">
        <f t="shared" si="83"/>
        <v>0</v>
      </c>
      <c r="CS15" s="25">
        <f t="shared" si="33"/>
        <v>0</v>
      </c>
      <c r="CT15" s="25">
        <f t="shared" si="34"/>
        <v>0</v>
      </c>
      <c r="CU15" s="25">
        <f t="shared" si="35"/>
        <v>0</v>
      </c>
      <c r="CV15" s="25">
        <f t="shared" si="84"/>
        <v>0</v>
      </c>
      <c r="CW15" s="22">
        <f t="shared" si="106"/>
        <v>0</v>
      </c>
      <c r="CX15" s="26">
        <f>IF(ISERROR(VLOOKUP($A15,'[13]13ª MED'!$A$5:$J$1048576,8,0)),0,(VLOOKUP($A15,'[13]13ª MED'!$A$5:$J$1048576,8,0)))</f>
        <v>0</v>
      </c>
      <c r="CY15" s="27">
        <f t="shared" si="85"/>
        <v>0</v>
      </c>
      <c r="CZ15" s="27">
        <f t="shared" si="86"/>
        <v>0</v>
      </c>
      <c r="DA15" s="28">
        <f t="shared" si="36"/>
        <v>0</v>
      </c>
      <c r="DB15" s="28">
        <f t="shared" si="37"/>
        <v>0</v>
      </c>
      <c r="DC15" s="28">
        <f t="shared" si="38"/>
        <v>0</v>
      </c>
      <c r="DD15" s="28">
        <f t="shared" si="87"/>
        <v>0</v>
      </c>
      <c r="DE15" s="20">
        <f>IF(ISERROR(VLOOKUP($A15,'[13]14ª MED'!$A$5:$J$1048576,8,0)),0,(VLOOKUP($A15,'[13]14ª MED'!$A$5:$J$1048576,8,0)))</f>
        <v>0</v>
      </c>
      <c r="DF15" s="21">
        <f t="shared" si="88"/>
        <v>0</v>
      </c>
      <c r="DG15" s="21">
        <f t="shared" si="89"/>
        <v>0</v>
      </c>
      <c r="DH15" s="35">
        <f t="shared" si="39"/>
        <v>0</v>
      </c>
      <c r="DI15" s="35">
        <f t="shared" si="40"/>
        <v>0</v>
      </c>
      <c r="DJ15" s="35">
        <f t="shared" si="41"/>
        <v>0</v>
      </c>
      <c r="DK15" s="22">
        <f t="shared" si="90"/>
        <v>0</v>
      </c>
      <c r="DL15" s="20">
        <f>IF(ISERROR(VLOOKUP($A15,'[13]15ª MED'!$A$5:$J$1048576,8,0)),0,(VLOOKUP($A15,'[13]15ª MED'!$A$5:$J$1048576,8,0)))</f>
        <v>0</v>
      </c>
      <c r="DM15" s="21">
        <f t="shared" si="91"/>
        <v>0</v>
      </c>
      <c r="DN15" s="21">
        <f t="shared" si="92"/>
        <v>0</v>
      </c>
      <c r="DO15" s="35">
        <f t="shared" si="42"/>
        <v>0</v>
      </c>
      <c r="DP15" s="35">
        <f t="shared" si="43"/>
        <v>0</v>
      </c>
      <c r="DQ15" s="35">
        <f t="shared" si="44"/>
        <v>0</v>
      </c>
      <c r="DR15" s="22">
        <f t="shared" si="93"/>
        <v>0</v>
      </c>
      <c r="DS15" s="20">
        <f>IF(ISERROR(VLOOKUP($A15,'[13]16ª MED'!$A$5:$J$1048576,8,0)),0,(VLOOKUP($A15,'[13]16ª MED'!$A$5:$J$1048576,8,0)))</f>
        <v>0</v>
      </c>
      <c r="DT15" s="21">
        <f t="shared" si="94"/>
        <v>0</v>
      </c>
      <c r="DU15" s="21">
        <f t="shared" si="95"/>
        <v>0</v>
      </c>
      <c r="DV15" s="35">
        <f t="shared" si="45"/>
        <v>0</v>
      </c>
      <c r="DW15" s="35">
        <f t="shared" si="46"/>
        <v>0</v>
      </c>
      <c r="DX15" s="35">
        <f t="shared" si="47"/>
        <v>0</v>
      </c>
      <c r="DY15" s="22">
        <f t="shared" si="96"/>
        <v>0</v>
      </c>
      <c r="DZ15" s="36">
        <f t="shared" si="97"/>
        <v>0</v>
      </c>
      <c r="EA15" s="36">
        <f t="shared" si="98"/>
        <v>0</v>
      </c>
      <c r="EB15" s="31" t="e">
        <f t="shared" si="99"/>
        <v>#DIV/0!</v>
      </c>
      <c r="EC15" s="36">
        <f t="shared" si="107"/>
        <v>0</v>
      </c>
    </row>
    <row r="16" spans="1:133" s="36" customFormat="1" ht="18.75">
      <c r="A16" s="93" t="s">
        <v>57</v>
      </c>
      <c r="B16" s="94" t="s">
        <v>58</v>
      </c>
      <c r="C16" s="95" t="s">
        <v>59</v>
      </c>
      <c r="D16" s="96">
        <v>12</v>
      </c>
      <c r="E16" s="18">
        <f t="shared" si="108"/>
        <v>12</v>
      </c>
      <c r="F16" s="18">
        <f t="shared" si="48"/>
        <v>0</v>
      </c>
      <c r="G16" s="97">
        <v>3849.43</v>
      </c>
      <c r="H16" s="18">
        <f t="shared" si="100"/>
        <v>46193.159999999996</v>
      </c>
      <c r="I16" s="97">
        <v>44278.05</v>
      </c>
      <c r="J16" s="18">
        <f t="shared" si="101"/>
        <v>531336.60000000009</v>
      </c>
      <c r="K16" s="97">
        <v>0</v>
      </c>
      <c r="L16" s="18">
        <f t="shared" si="102"/>
        <v>0</v>
      </c>
      <c r="M16" s="18">
        <f t="shared" si="103"/>
        <v>48127.48</v>
      </c>
      <c r="N16" s="18">
        <f t="shared" si="104"/>
        <v>577529.76</v>
      </c>
      <c r="O16" s="23">
        <f>IF(ISERROR(VLOOKUP($A16,'[13]1ª MED '!$A$5:$J$1048576,8,0)),0,(VLOOKUP($A16,'[13]1ª MED '!$A$5:$J$1048576,8,0)))</f>
        <v>0.5</v>
      </c>
      <c r="P16" s="24">
        <f t="shared" si="49"/>
        <v>4.1666666666666664E-2</v>
      </c>
      <c r="Q16" s="24">
        <f t="shared" si="50"/>
        <v>1</v>
      </c>
      <c r="R16" s="25">
        <f t="shared" si="0"/>
        <v>1924.7149999999999</v>
      </c>
      <c r="S16" s="25">
        <f t="shared" si="1"/>
        <v>22139.025000000001</v>
      </c>
      <c r="T16" s="25">
        <f t="shared" si="2"/>
        <v>0</v>
      </c>
      <c r="U16" s="25">
        <f t="shared" si="51"/>
        <v>24063.74</v>
      </c>
      <c r="V16" s="23">
        <f>IF(ISERROR(VLOOKUP($A16,'[13]2ª MED '!$A$5:$J$1048576,8,0)),0,(VLOOKUP($A16,'[13]2ª MED '!$A$5:$J$1048576,8,0)))</f>
        <v>1.5</v>
      </c>
      <c r="W16" s="24">
        <f t="shared" si="52"/>
        <v>0.125</v>
      </c>
      <c r="X16" s="24">
        <f t="shared" si="53"/>
        <v>1</v>
      </c>
      <c r="Y16" s="25">
        <f t="shared" si="3"/>
        <v>5774.1449999999995</v>
      </c>
      <c r="Z16" s="25">
        <f t="shared" si="4"/>
        <v>66417.075000000012</v>
      </c>
      <c r="AA16" s="25">
        <f t="shared" si="5"/>
        <v>0</v>
      </c>
      <c r="AB16" s="25">
        <f t="shared" si="54"/>
        <v>72191.22</v>
      </c>
      <c r="AC16" s="23">
        <f>IF(ISERROR(VLOOKUP($A16,'[13]3ª MED '!$A$5:$J$1048576,8,0)),0,(VLOOKUP($A16,'[13]3ª MED '!$A$5:$J$1048576,8,0)))</f>
        <v>0.9</v>
      </c>
      <c r="AD16" s="24">
        <f t="shared" si="55"/>
        <v>7.4999999999999997E-2</v>
      </c>
      <c r="AE16" s="24">
        <f t="shared" si="56"/>
        <v>1</v>
      </c>
      <c r="AF16" s="25">
        <f t="shared" si="6"/>
        <v>3464.4870000000001</v>
      </c>
      <c r="AG16" s="25">
        <f t="shared" si="7"/>
        <v>39850.245000000003</v>
      </c>
      <c r="AH16" s="25">
        <f t="shared" si="8"/>
        <v>0</v>
      </c>
      <c r="AI16" s="25">
        <f t="shared" si="57"/>
        <v>43314.73</v>
      </c>
      <c r="AJ16" s="23">
        <f>IF(ISERROR(VLOOKUP($A16,'[13]4ª MED '!$A$5:$J$1048576,8,0)),0,(VLOOKUP($A16,'[13]4ª MED '!$A$5:$J$1048576,8,0)))</f>
        <v>0.8</v>
      </c>
      <c r="AK16" s="24">
        <f t="shared" si="58"/>
        <v>6.6666666666666666E-2</v>
      </c>
      <c r="AL16" s="24">
        <f t="shared" si="59"/>
        <v>1</v>
      </c>
      <c r="AM16" s="25">
        <f t="shared" si="9"/>
        <v>3079.5439999999999</v>
      </c>
      <c r="AN16" s="25">
        <f t="shared" si="10"/>
        <v>35422.44</v>
      </c>
      <c r="AO16" s="25">
        <f t="shared" si="11"/>
        <v>0</v>
      </c>
      <c r="AP16" s="25">
        <f t="shared" si="60"/>
        <v>38501.980000000003</v>
      </c>
      <c r="AQ16" s="23">
        <f>IF(ISERROR(VLOOKUP($A16,'[13]5ª MED '!$A$5:$J$1048576,8,0)),0,(VLOOKUP($A16,'[13]5ª MED '!$A$5:$J$1048576,8,0)))</f>
        <v>1</v>
      </c>
      <c r="AR16" s="24">
        <f t="shared" si="61"/>
        <v>8.3333333333333329E-2</v>
      </c>
      <c r="AS16" s="24">
        <f t="shared" si="62"/>
        <v>1</v>
      </c>
      <c r="AT16" s="25">
        <f t="shared" si="12"/>
        <v>3849.43</v>
      </c>
      <c r="AU16" s="25">
        <f t="shared" si="13"/>
        <v>44278.05</v>
      </c>
      <c r="AV16" s="25">
        <f t="shared" si="14"/>
        <v>0</v>
      </c>
      <c r="AW16" s="25">
        <f t="shared" si="63"/>
        <v>48127.48</v>
      </c>
      <c r="AX16" s="23">
        <f>IF(ISERROR(VLOOKUP($A16,'[13]6ª MED '!$A$6:$J$1048576,8,0)),0,(VLOOKUP($A16,'[13]6ª MED '!$A$6:$J$1048576,8,0)))</f>
        <v>1</v>
      </c>
      <c r="AY16" s="24">
        <f t="shared" si="64"/>
        <v>8.3333333333333329E-2</v>
      </c>
      <c r="AZ16" s="24">
        <f t="shared" si="65"/>
        <v>1</v>
      </c>
      <c r="BA16" s="25">
        <f t="shared" si="15"/>
        <v>3849.43</v>
      </c>
      <c r="BB16" s="25">
        <f t="shared" si="16"/>
        <v>44278.05</v>
      </c>
      <c r="BC16" s="25">
        <f t="shared" si="17"/>
        <v>0</v>
      </c>
      <c r="BD16" s="25">
        <f t="shared" si="66"/>
        <v>48127.48</v>
      </c>
      <c r="BE16" s="23">
        <f>IF(ISERROR(VLOOKUP($A16,'[13]7ª MED '!$A$5:$J$1048576,8,0)),0,(VLOOKUP($A16,'[13]7ª MED '!$A$5:$J$1048576,8,0)))</f>
        <v>1.3</v>
      </c>
      <c r="BF16" s="24">
        <f t="shared" si="67"/>
        <v>0.10833333333333334</v>
      </c>
      <c r="BG16" s="24">
        <f t="shared" si="68"/>
        <v>1</v>
      </c>
      <c r="BH16" s="25">
        <f t="shared" si="18"/>
        <v>5004.259</v>
      </c>
      <c r="BI16" s="25">
        <f t="shared" si="19"/>
        <v>57561.465000000004</v>
      </c>
      <c r="BJ16" s="25">
        <f t="shared" si="20"/>
        <v>0</v>
      </c>
      <c r="BK16" s="25">
        <f t="shared" si="69"/>
        <v>62565.72</v>
      </c>
      <c r="BL16" s="26">
        <f>IF(ISERROR(VLOOKUP($A16,'[13]8ª MED '!$A$5:$J$1048576,8,0)),0,(VLOOKUP($A16,'[13]8ª MED '!$A$5:$J$1048576,8,0)))</f>
        <v>1</v>
      </c>
      <c r="BM16" s="27">
        <f t="shared" si="70"/>
        <v>8.3333333333333329E-2</v>
      </c>
      <c r="BN16" s="27">
        <f t="shared" si="71"/>
        <v>1</v>
      </c>
      <c r="BO16" s="28">
        <f t="shared" si="21"/>
        <v>3849.43</v>
      </c>
      <c r="BP16" s="28">
        <f t="shared" si="22"/>
        <v>44278.05</v>
      </c>
      <c r="BQ16" s="28">
        <f t="shared" si="23"/>
        <v>0</v>
      </c>
      <c r="BR16" s="28">
        <f t="shared" si="72"/>
        <v>48127.48</v>
      </c>
      <c r="BS16" s="26">
        <f>IF(ISERROR(VLOOKUP($A16,'[13]9ª MED  (2)'!$A$5:$J$1048576,8,0)),0,(VLOOKUP($A16,'[13]9ª MED  (2)'!$A$5:$J$1048576,8,0)))</f>
        <v>1</v>
      </c>
      <c r="BT16" s="27">
        <f t="shared" si="73"/>
        <v>8.3333333333333329E-2</v>
      </c>
      <c r="BU16" s="27">
        <f t="shared" si="74"/>
        <v>1</v>
      </c>
      <c r="BV16" s="28">
        <f t="shared" si="24"/>
        <v>3849.43</v>
      </c>
      <c r="BW16" s="28">
        <f t="shared" si="25"/>
        <v>44278.05</v>
      </c>
      <c r="BX16" s="28">
        <f t="shared" si="26"/>
        <v>0</v>
      </c>
      <c r="BY16" s="28">
        <f t="shared" si="75"/>
        <v>48127.48</v>
      </c>
      <c r="BZ16" s="23">
        <f>IF(ISERROR(VLOOKUP($A16,'[13]10ª MED '!$A$5:$J$1048576,8,0)),0,(VLOOKUP($A16,'[13]10ª MED '!$A$5:$J$1048576,8,0)))</f>
        <v>1</v>
      </c>
      <c r="CA16" s="24">
        <f t="shared" si="76"/>
        <v>8.3333333333333329E-2</v>
      </c>
      <c r="CB16" s="24">
        <f t="shared" si="77"/>
        <v>1</v>
      </c>
      <c r="CC16" s="25">
        <f t="shared" si="27"/>
        <v>3849.43</v>
      </c>
      <c r="CD16" s="25">
        <f t="shared" si="28"/>
        <v>44278.05</v>
      </c>
      <c r="CE16" s="25">
        <f t="shared" si="29"/>
        <v>0</v>
      </c>
      <c r="CF16" s="25">
        <f t="shared" si="78"/>
        <v>48127.48</v>
      </c>
      <c r="CG16" s="38" t="s">
        <v>60</v>
      </c>
      <c r="CH16" s="33">
        <f t="shared" si="105"/>
        <v>0</v>
      </c>
      <c r="CI16" s="23">
        <f>IF(ISERROR(VLOOKUP($A16,'[13]11ª MED '!$A$5:$J$1048576,8,0)),0,(VLOOKUP($A16,'[13]11ª MED '!$A$5:$J$1048576,8,0)))</f>
        <v>1</v>
      </c>
      <c r="CJ16" s="24">
        <f t="shared" si="79"/>
        <v>8.3333333333333329E-2</v>
      </c>
      <c r="CK16" s="24">
        <f t="shared" si="80"/>
        <v>1</v>
      </c>
      <c r="CL16" s="25">
        <f t="shared" si="30"/>
        <v>3849.43</v>
      </c>
      <c r="CM16" s="25">
        <f t="shared" si="31"/>
        <v>44278.05</v>
      </c>
      <c r="CN16" s="25">
        <f t="shared" si="32"/>
        <v>0</v>
      </c>
      <c r="CO16" s="25">
        <f t="shared" si="81"/>
        <v>48127.48</v>
      </c>
      <c r="CP16" s="23">
        <f>IF(ISERROR(VLOOKUP($A16,'[13]12ª MED'!$A$5:$J$1048576,8,0)),0,(VLOOKUP($A16,'[13]12ª MED'!$A$5:$J$1048576,8,0)))</f>
        <v>0.5</v>
      </c>
      <c r="CQ16" s="24">
        <f t="shared" si="82"/>
        <v>4.1666666666666664E-2</v>
      </c>
      <c r="CR16" s="24">
        <f t="shared" si="83"/>
        <v>1</v>
      </c>
      <c r="CS16" s="25">
        <f t="shared" si="33"/>
        <v>1924.7149999999999</v>
      </c>
      <c r="CT16" s="25">
        <f t="shared" si="34"/>
        <v>22139.025000000001</v>
      </c>
      <c r="CU16" s="25">
        <f t="shared" si="35"/>
        <v>0</v>
      </c>
      <c r="CV16" s="25">
        <f t="shared" si="84"/>
        <v>24063.74</v>
      </c>
      <c r="CW16" s="22">
        <f t="shared" si="106"/>
        <v>0</v>
      </c>
      <c r="CX16" s="26">
        <f>IF(ISERROR(VLOOKUP($A16,'[13]13ª MED'!$A$5:$J$1048576,8,0)),0,(VLOOKUP($A16,'[13]13ª MED'!$A$5:$J$1048576,8,0)))</f>
        <v>0.5</v>
      </c>
      <c r="CY16" s="27">
        <f t="shared" si="85"/>
        <v>4.1666666666666664E-2</v>
      </c>
      <c r="CZ16" s="27">
        <f t="shared" si="86"/>
        <v>1</v>
      </c>
      <c r="DA16" s="28">
        <f t="shared" si="36"/>
        <v>1924.7149999999999</v>
      </c>
      <c r="DB16" s="28">
        <f t="shared" si="37"/>
        <v>22139.025000000001</v>
      </c>
      <c r="DC16" s="28">
        <f t="shared" si="38"/>
        <v>0</v>
      </c>
      <c r="DD16" s="28">
        <f t="shared" si="87"/>
        <v>24063.74</v>
      </c>
      <c r="DE16" s="20">
        <f>IF(ISERROR(VLOOKUP($A16,'[13]14ª MED'!$A$5:$J$1048576,8,0)),0,(VLOOKUP($A16,'[13]14ª MED'!$A$5:$J$1048576,8,0)))</f>
        <v>0</v>
      </c>
      <c r="DF16" s="21">
        <f t="shared" si="88"/>
        <v>0</v>
      </c>
      <c r="DG16" s="21">
        <f t="shared" si="89"/>
        <v>1</v>
      </c>
      <c r="DH16" s="35">
        <f t="shared" si="39"/>
        <v>0</v>
      </c>
      <c r="DI16" s="35">
        <f t="shared" si="40"/>
        <v>0</v>
      </c>
      <c r="DJ16" s="35">
        <f t="shared" si="41"/>
        <v>0</v>
      </c>
      <c r="DK16" s="22">
        <f t="shared" si="90"/>
        <v>0</v>
      </c>
      <c r="DL16" s="20">
        <f>IF(ISERROR(VLOOKUP($A16,'[13]15ª MED'!$A$5:$J$1048576,8,0)),0,(VLOOKUP($A16,'[13]15ª MED'!$A$5:$J$1048576,8,0)))</f>
        <v>0</v>
      </c>
      <c r="DM16" s="21">
        <f t="shared" si="91"/>
        <v>0</v>
      </c>
      <c r="DN16" s="21">
        <f t="shared" si="92"/>
        <v>1</v>
      </c>
      <c r="DO16" s="35">
        <f t="shared" si="42"/>
        <v>0</v>
      </c>
      <c r="DP16" s="35">
        <f t="shared" si="43"/>
        <v>0</v>
      </c>
      <c r="DQ16" s="35">
        <f t="shared" si="44"/>
        <v>0</v>
      </c>
      <c r="DR16" s="22">
        <f t="shared" si="93"/>
        <v>0</v>
      </c>
      <c r="DS16" s="20">
        <f>IF(ISERROR(VLOOKUP($A16,'[13]16ª MED'!$A$5:$J$1048576,8,0)),0,(VLOOKUP($A16,'[13]16ª MED'!$A$5:$J$1048576,8,0)))</f>
        <v>0</v>
      </c>
      <c r="DT16" s="21">
        <f t="shared" si="94"/>
        <v>0</v>
      </c>
      <c r="DU16" s="21">
        <f t="shared" si="95"/>
        <v>1</v>
      </c>
      <c r="DV16" s="35">
        <f t="shared" si="45"/>
        <v>0</v>
      </c>
      <c r="DW16" s="35">
        <f t="shared" si="46"/>
        <v>0</v>
      </c>
      <c r="DX16" s="35">
        <f t="shared" si="47"/>
        <v>0</v>
      </c>
      <c r="DY16" s="22">
        <f t="shared" si="96"/>
        <v>0</v>
      </c>
      <c r="DZ16" s="36">
        <f t="shared" si="97"/>
        <v>577529.76</v>
      </c>
      <c r="EA16" s="36">
        <f t="shared" si="98"/>
        <v>577529.76</v>
      </c>
      <c r="EB16" s="31">
        <f t="shared" si="99"/>
        <v>1</v>
      </c>
      <c r="EC16" s="36">
        <f t="shared" si="107"/>
        <v>0</v>
      </c>
    </row>
    <row r="17" spans="1:133" s="36" customFormat="1" ht="18.75">
      <c r="A17" s="93" t="s">
        <v>61</v>
      </c>
      <c r="B17" s="94" t="s">
        <v>62</v>
      </c>
      <c r="C17" s="95" t="s">
        <v>63</v>
      </c>
      <c r="D17" s="96">
        <v>16.75</v>
      </c>
      <c r="E17" s="18">
        <f t="shared" si="108"/>
        <v>16.75</v>
      </c>
      <c r="F17" s="18">
        <f t="shared" si="48"/>
        <v>0</v>
      </c>
      <c r="G17" s="97">
        <v>319</v>
      </c>
      <c r="H17" s="18">
        <f t="shared" si="100"/>
        <v>5343.25</v>
      </c>
      <c r="I17" s="97">
        <v>1172.3499999999999</v>
      </c>
      <c r="J17" s="18">
        <f t="shared" si="101"/>
        <v>19636.862499999999</v>
      </c>
      <c r="K17" s="97">
        <v>0</v>
      </c>
      <c r="L17" s="18">
        <f t="shared" si="102"/>
        <v>0</v>
      </c>
      <c r="M17" s="18">
        <f t="shared" si="103"/>
        <v>1491.35</v>
      </c>
      <c r="N17" s="18">
        <f t="shared" si="104"/>
        <v>24980.11</v>
      </c>
      <c r="O17" s="23">
        <f>IF(ISERROR(VLOOKUP($A17,'[13]1ª MED '!$A$5:$J$1048576,8,0)),0,(VLOOKUP($A17,'[13]1ª MED '!$A$5:$J$1048576,8,0)))</f>
        <v>0</v>
      </c>
      <c r="P17" s="24">
        <f t="shared" si="49"/>
        <v>0</v>
      </c>
      <c r="Q17" s="24">
        <f t="shared" si="50"/>
        <v>1</v>
      </c>
      <c r="R17" s="25">
        <f t="shared" si="0"/>
        <v>0</v>
      </c>
      <c r="S17" s="25">
        <f t="shared" si="1"/>
        <v>0</v>
      </c>
      <c r="T17" s="25">
        <f t="shared" si="2"/>
        <v>0</v>
      </c>
      <c r="U17" s="25">
        <f t="shared" si="51"/>
        <v>0</v>
      </c>
      <c r="V17" s="23">
        <f>IF(ISERROR(VLOOKUP($A17,'[13]2ª MED '!$A$5:$J$1048576,8,0)),0,(VLOOKUP($A17,'[13]2ª MED '!$A$5:$J$1048576,8,0)))</f>
        <v>0</v>
      </c>
      <c r="W17" s="24">
        <f t="shared" si="52"/>
        <v>0</v>
      </c>
      <c r="X17" s="24">
        <f t="shared" si="53"/>
        <v>1</v>
      </c>
      <c r="Y17" s="25">
        <f t="shared" si="3"/>
        <v>0</v>
      </c>
      <c r="Z17" s="25">
        <f t="shared" si="4"/>
        <v>0</v>
      </c>
      <c r="AA17" s="25">
        <f t="shared" si="5"/>
        <v>0</v>
      </c>
      <c r="AB17" s="25">
        <f t="shared" si="54"/>
        <v>0</v>
      </c>
      <c r="AC17" s="23">
        <f>IF(ISERROR(VLOOKUP($A17,'[13]3ª MED '!$A$5:$J$1048576,8,0)),0,(VLOOKUP($A17,'[13]3ª MED '!$A$5:$J$1048576,8,0)))</f>
        <v>10.8</v>
      </c>
      <c r="AD17" s="24">
        <f t="shared" si="55"/>
        <v>0.64477611940298507</v>
      </c>
      <c r="AE17" s="24">
        <f t="shared" si="56"/>
        <v>1</v>
      </c>
      <c r="AF17" s="25">
        <f t="shared" si="6"/>
        <v>3445.2000000000003</v>
      </c>
      <c r="AG17" s="25">
        <f t="shared" si="7"/>
        <v>12661.38</v>
      </c>
      <c r="AH17" s="25">
        <f t="shared" si="8"/>
        <v>0</v>
      </c>
      <c r="AI17" s="25">
        <f t="shared" si="57"/>
        <v>16106.58</v>
      </c>
      <c r="AJ17" s="23">
        <f>IF(ISERROR(VLOOKUP($A17,'[13]4ª MED '!$A$5:$J$1048576,8,0)),0,(VLOOKUP($A17,'[13]4ª MED '!$A$5:$J$1048576,8,0)))</f>
        <v>5.7</v>
      </c>
      <c r="AK17" s="24">
        <f t="shared" si="58"/>
        <v>0.34029850746268658</v>
      </c>
      <c r="AL17" s="24">
        <f t="shared" si="59"/>
        <v>1</v>
      </c>
      <c r="AM17" s="25">
        <f t="shared" si="9"/>
        <v>1818.3</v>
      </c>
      <c r="AN17" s="25">
        <f t="shared" si="10"/>
        <v>6682.3949999999995</v>
      </c>
      <c r="AO17" s="25">
        <f t="shared" si="11"/>
        <v>0</v>
      </c>
      <c r="AP17" s="25">
        <f t="shared" si="60"/>
        <v>8500.7000000000007</v>
      </c>
      <c r="AQ17" s="23">
        <f>IF(ISERROR(VLOOKUP($A17,'[13]5ª MED '!$A$5:$J$1048576,8,0)),0,(VLOOKUP($A17,'[13]5ª MED '!$A$5:$J$1048576,8,0)))</f>
        <v>0</v>
      </c>
      <c r="AR17" s="24">
        <f t="shared" si="61"/>
        <v>0</v>
      </c>
      <c r="AS17" s="24">
        <f t="shared" si="62"/>
        <v>1</v>
      </c>
      <c r="AT17" s="25">
        <f t="shared" si="12"/>
        <v>0</v>
      </c>
      <c r="AU17" s="25">
        <f t="shared" si="13"/>
        <v>0</v>
      </c>
      <c r="AV17" s="25">
        <f t="shared" si="14"/>
        <v>0</v>
      </c>
      <c r="AW17" s="25">
        <f t="shared" si="63"/>
        <v>0</v>
      </c>
      <c r="AX17" s="23">
        <f>IF(ISERROR(VLOOKUP($A17,'[13]6ª MED '!$A$6:$J$1048576,8,0)),0,(VLOOKUP($A17,'[13]6ª MED '!$A$6:$J$1048576,8,0)))</f>
        <v>0.25</v>
      </c>
      <c r="AY17" s="24">
        <f t="shared" si="64"/>
        <v>1.4925373134328358E-2</v>
      </c>
      <c r="AZ17" s="24">
        <f t="shared" si="65"/>
        <v>1</v>
      </c>
      <c r="BA17" s="25">
        <f t="shared" si="15"/>
        <v>79.75</v>
      </c>
      <c r="BB17" s="25">
        <f t="shared" si="16"/>
        <v>293.08749999999998</v>
      </c>
      <c r="BC17" s="25">
        <f t="shared" si="17"/>
        <v>0</v>
      </c>
      <c r="BD17" s="25">
        <f t="shared" si="66"/>
        <v>372.84</v>
      </c>
      <c r="BE17" s="23">
        <f>IF(ISERROR(VLOOKUP($A17,'[13]7ª MED '!$A$5:$J$1048576,8,0)),0,(VLOOKUP($A17,'[13]7ª MED '!$A$5:$J$1048576,8,0)))</f>
        <v>0</v>
      </c>
      <c r="BF17" s="24">
        <f t="shared" si="67"/>
        <v>0</v>
      </c>
      <c r="BG17" s="24">
        <f t="shared" si="68"/>
        <v>1</v>
      </c>
      <c r="BH17" s="25">
        <f t="shared" si="18"/>
        <v>0</v>
      </c>
      <c r="BI17" s="25">
        <f t="shared" si="19"/>
        <v>0</v>
      </c>
      <c r="BJ17" s="25">
        <f t="shared" si="20"/>
        <v>0</v>
      </c>
      <c r="BK17" s="25">
        <f t="shared" si="69"/>
        <v>0</v>
      </c>
      <c r="BL17" s="26">
        <f>IF(ISERROR(VLOOKUP($A17,'[13]8ª MED '!$A$5:$J$1048576,8,0)),0,(VLOOKUP($A17,'[13]8ª MED '!$A$5:$J$1048576,8,0)))</f>
        <v>0</v>
      </c>
      <c r="BM17" s="27">
        <f t="shared" si="70"/>
        <v>0</v>
      </c>
      <c r="BN17" s="27">
        <f t="shared" si="71"/>
        <v>1</v>
      </c>
      <c r="BO17" s="28">
        <f t="shared" si="21"/>
        <v>0</v>
      </c>
      <c r="BP17" s="28">
        <f t="shared" si="22"/>
        <v>0</v>
      </c>
      <c r="BQ17" s="28">
        <f t="shared" si="23"/>
        <v>0</v>
      </c>
      <c r="BR17" s="28">
        <f t="shared" si="72"/>
        <v>0</v>
      </c>
      <c r="BS17" s="26">
        <f>IF(ISERROR(VLOOKUP($A17,'[13]9ª MED  (2)'!$A$5:$J$1048576,8,0)),0,(VLOOKUP($A17,'[13]9ª MED  (2)'!$A$5:$J$1048576,8,0)))</f>
        <v>0</v>
      </c>
      <c r="BT17" s="27">
        <f t="shared" si="73"/>
        <v>0</v>
      </c>
      <c r="BU17" s="27">
        <f t="shared" si="74"/>
        <v>1</v>
      </c>
      <c r="BV17" s="28">
        <f t="shared" si="24"/>
        <v>0</v>
      </c>
      <c r="BW17" s="28">
        <f t="shared" si="25"/>
        <v>0</v>
      </c>
      <c r="BX17" s="28">
        <f t="shared" si="26"/>
        <v>0</v>
      </c>
      <c r="BY17" s="28">
        <f t="shared" si="75"/>
        <v>0</v>
      </c>
      <c r="BZ17" s="23">
        <f>IF(ISERROR(VLOOKUP($A17,'[13]10ª MED '!$A$5:$J$1048576,8,0)),0,(VLOOKUP($A17,'[13]10ª MED '!$A$5:$J$1048576,8,0)))</f>
        <v>0</v>
      </c>
      <c r="CA17" s="24">
        <f t="shared" si="76"/>
        <v>0</v>
      </c>
      <c r="CB17" s="24">
        <f t="shared" si="77"/>
        <v>1</v>
      </c>
      <c r="CC17" s="25">
        <f t="shared" si="27"/>
        <v>0</v>
      </c>
      <c r="CD17" s="25">
        <f t="shared" si="28"/>
        <v>0</v>
      </c>
      <c r="CE17" s="25">
        <f t="shared" si="29"/>
        <v>0</v>
      </c>
      <c r="CF17" s="25">
        <f t="shared" si="78"/>
        <v>0</v>
      </c>
      <c r="CG17" s="34" t="s">
        <v>48</v>
      </c>
      <c r="CH17" s="33">
        <f t="shared" si="105"/>
        <v>0</v>
      </c>
      <c r="CI17" s="23">
        <f>IF(ISERROR(VLOOKUP($A17,'[13]11ª MED '!$A$5:$J$1048576,8,0)),0,(VLOOKUP($A17,'[13]11ª MED '!$A$5:$J$1048576,8,0)))</f>
        <v>0</v>
      </c>
      <c r="CJ17" s="24">
        <f t="shared" si="79"/>
        <v>0</v>
      </c>
      <c r="CK17" s="24">
        <f t="shared" si="80"/>
        <v>1</v>
      </c>
      <c r="CL17" s="25">
        <f t="shared" si="30"/>
        <v>0</v>
      </c>
      <c r="CM17" s="25">
        <f t="shared" si="31"/>
        <v>0</v>
      </c>
      <c r="CN17" s="25">
        <f t="shared" si="32"/>
        <v>0</v>
      </c>
      <c r="CO17" s="25">
        <f t="shared" si="81"/>
        <v>0</v>
      </c>
      <c r="CP17" s="23">
        <f>IF(ISERROR(VLOOKUP($A17,'[13]12ª MED'!$A$5:$J$1048576,8,0)),0,(VLOOKUP($A17,'[13]12ª MED'!$A$5:$J$1048576,8,0)))</f>
        <v>0</v>
      </c>
      <c r="CQ17" s="24">
        <f t="shared" si="82"/>
        <v>0</v>
      </c>
      <c r="CR17" s="24">
        <f t="shared" si="83"/>
        <v>1</v>
      </c>
      <c r="CS17" s="25">
        <f t="shared" si="33"/>
        <v>0</v>
      </c>
      <c r="CT17" s="25">
        <f t="shared" si="34"/>
        <v>0</v>
      </c>
      <c r="CU17" s="25">
        <f t="shared" si="35"/>
        <v>0</v>
      </c>
      <c r="CV17" s="25">
        <f t="shared" si="84"/>
        <v>0</v>
      </c>
      <c r="CW17" s="22">
        <f t="shared" si="106"/>
        <v>0</v>
      </c>
      <c r="CX17" s="26">
        <f>IF(ISERROR(VLOOKUP($A17,'[13]13ª MED'!$A$5:$J$1048576,8,0)),0,(VLOOKUP($A17,'[13]13ª MED'!$A$5:$J$1048576,8,0)))</f>
        <v>0</v>
      </c>
      <c r="CY17" s="27">
        <f t="shared" si="85"/>
        <v>0</v>
      </c>
      <c r="CZ17" s="27">
        <f t="shared" si="86"/>
        <v>1</v>
      </c>
      <c r="DA17" s="28">
        <f t="shared" si="36"/>
        <v>0</v>
      </c>
      <c r="DB17" s="28">
        <f t="shared" si="37"/>
        <v>0</v>
      </c>
      <c r="DC17" s="28">
        <f t="shared" si="38"/>
        <v>0</v>
      </c>
      <c r="DD17" s="28">
        <f t="shared" si="87"/>
        <v>0</v>
      </c>
      <c r="DE17" s="20">
        <f>IF(ISERROR(VLOOKUP($A17,'[13]14ª MED'!$A$5:$J$1048576,8,0)),0,(VLOOKUP($A17,'[13]14ª MED'!$A$5:$J$1048576,8,0)))</f>
        <v>0</v>
      </c>
      <c r="DF17" s="21">
        <f t="shared" si="88"/>
        <v>0</v>
      </c>
      <c r="DG17" s="21">
        <f t="shared" si="89"/>
        <v>1</v>
      </c>
      <c r="DH17" s="35">
        <f t="shared" si="39"/>
        <v>0</v>
      </c>
      <c r="DI17" s="35">
        <f t="shared" si="40"/>
        <v>0</v>
      </c>
      <c r="DJ17" s="35">
        <f t="shared" si="41"/>
        <v>0</v>
      </c>
      <c r="DK17" s="22">
        <f t="shared" si="90"/>
        <v>0</v>
      </c>
      <c r="DL17" s="20">
        <f>IF(ISERROR(VLOOKUP($A17,'[13]15ª MED'!$A$5:$J$1048576,8,0)),0,(VLOOKUP($A17,'[13]15ª MED'!$A$5:$J$1048576,8,0)))</f>
        <v>0</v>
      </c>
      <c r="DM17" s="21">
        <f t="shared" si="91"/>
        <v>0</v>
      </c>
      <c r="DN17" s="21">
        <f t="shared" si="92"/>
        <v>1</v>
      </c>
      <c r="DO17" s="35">
        <f t="shared" si="42"/>
        <v>0</v>
      </c>
      <c r="DP17" s="35">
        <f t="shared" si="43"/>
        <v>0</v>
      </c>
      <c r="DQ17" s="35">
        <f t="shared" si="44"/>
        <v>0</v>
      </c>
      <c r="DR17" s="22">
        <f t="shared" si="93"/>
        <v>0</v>
      </c>
      <c r="DS17" s="20">
        <f>IF(ISERROR(VLOOKUP($A17,'[13]16ª MED'!$A$5:$J$1048576,8,0)),0,(VLOOKUP($A17,'[13]16ª MED'!$A$5:$J$1048576,8,0)))</f>
        <v>0</v>
      </c>
      <c r="DT17" s="21">
        <f t="shared" si="94"/>
        <v>0</v>
      </c>
      <c r="DU17" s="21">
        <f t="shared" si="95"/>
        <v>1</v>
      </c>
      <c r="DV17" s="35">
        <f t="shared" si="45"/>
        <v>0</v>
      </c>
      <c r="DW17" s="35">
        <f t="shared" si="46"/>
        <v>0</v>
      </c>
      <c r="DX17" s="35">
        <f t="shared" si="47"/>
        <v>0</v>
      </c>
      <c r="DY17" s="22">
        <f t="shared" si="96"/>
        <v>0</v>
      </c>
      <c r="DZ17" s="36">
        <f t="shared" si="97"/>
        <v>24980.112499999999</v>
      </c>
      <c r="EA17" s="36">
        <f t="shared" si="98"/>
        <v>24980.11</v>
      </c>
      <c r="EB17" s="31">
        <f t="shared" si="99"/>
        <v>1.0000001000796233</v>
      </c>
      <c r="EC17" s="36">
        <f t="shared" si="107"/>
        <v>-2.4999999986903276E-3</v>
      </c>
    </row>
    <row r="18" spans="1:133" s="36" customFormat="1" ht="18.75">
      <c r="A18" s="93" t="s">
        <v>64</v>
      </c>
      <c r="B18" s="94" t="s">
        <v>65</v>
      </c>
      <c r="C18" s="95" t="s">
        <v>66</v>
      </c>
      <c r="D18" s="96">
        <v>39</v>
      </c>
      <c r="E18" s="18">
        <f t="shared" si="108"/>
        <v>39</v>
      </c>
      <c r="F18" s="18">
        <f t="shared" si="48"/>
        <v>0</v>
      </c>
      <c r="G18" s="97">
        <v>0</v>
      </c>
      <c r="H18" s="18">
        <f t="shared" si="100"/>
        <v>0</v>
      </c>
      <c r="I18" s="97">
        <v>40.85</v>
      </c>
      <c r="J18" s="18">
        <f t="shared" si="101"/>
        <v>1593.15</v>
      </c>
      <c r="K18" s="97">
        <v>0</v>
      </c>
      <c r="L18" s="18">
        <f t="shared" si="102"/>
        <v>0</v>
      </c>
      <c r="M18" s="18">
        <f t="shared" si="103"/>
        <v>40.85</v>
      </c>
      <c r="N18" s="18">
        <f t="shared" si="104"/>
        <v>1593.15</v>
      </c>
      <c r="O18" s="23">
        <f>IF(ISERROR(VLOOKUP($A18,'[13]1ª MED '!$A$5:$J$1048576,8,0)),0,(VLOOKUP($A18,'[13]1ª MED '!$A$5:$J$1048576,8,0)))</f>
        <v>0</v>
      </c>
      <c r="P18" s="24">
        <f t="shared" si="49"/>
        <v>0</v>
      </c>
      <c r="Q18" s="24">
        <f t="shared" si="50"/>
        <v>1</v>
      </c>
      <c r="R18" s="25">
        <f t="shared" si="0"/>
        <v>0</v>
      </c>
      <c r="S18" s="25">
        <f t="shared" si="1"/>
        <v>0</v>
      </c>
      <c r="T18" s="25">
        <f t="shared" si="2"/>
        <v>0</v>
      </c>
      <c r="U18" s="25">
        <f t="shared" si="51"/>
        <v>0</v>
      </c>
      <c r="V18" s="23">
        <f>IF(ISERROR(VLOOKUP($A18,'[13]2ª MED '!$A$5:$J$1048576,8,0)),0,(VLOOKUP($A18,'[13]2ª MED '!$A$5:$J$1048576,8,0)))</f>
        <v>0</v>
      </c>
      <c r="W18" s="24">
        <f t="shared" si="52"/>
        <v>0</v>
      </c>
      <c r="X18" s="24">
        <f t="shared" si="53"/>
        <v>1</v>
      </c>
      <c r="Y18" s="25">
        <f t="shared" si="3"/>
        <v>0</v>
      </c>
      <c r="Z18" s="25">
        <f t="shared" si="4"/>
        <v>0</v>
      </c>
      <c r="AA18" s="25">
        <f t="shared" si="5"/>
        <v>0</v>
      </c>
      <c r="AB18" s="25">
        <f t="shared" si="54"/>
        <v>0</v>
      </c>
      <c r="AC18" s="23">
        <f>IF(ISERROR(VLOOKUP($A18,'[13]3ª MED '!$A$5:$J$1048576,8,0)),0,(VLOOKUP($A18,'[13]3ª MED '!$A$5:$J$1048576,8,0)))</f>
        <v>39</v>
      </c>
      <c r="AD18" s="24">
        <f t="shared" si="55"/>
        <v>1</v>
      </c>
      <c r="AE18" s="24">
        <f t="shared" si="56"/>
        <v>1</v>
      </c>
      <c r="AF18" s="25">
        <f t="shared" si="6"/>
        <v>0</v>
      </c>
      <c r="AG18" s="25">
        <f t="shared" si="7"/>
        <v>1593.15</v>
      </c>
      <c r="AH18" s="25">
        <f t="shared" si="8"/>
        <v>0</v>
      </c>
      <c r="AI18" s="25">
        <f t="shared" si="57"/>
        <v>1593.15</v>
      </c>
      <c r="AJ18" s="23">
        <f>IF(ISERROR(VLOOKUP($A18,'[13]4ª MED '!$A$5:$J$1048576,8,0)),0,(VLOOKUP($A18,'[13]4ª MED '!$A$5:$J$1048576,8,0)))</f>
        <v>0</v>
      </c>
      <c r="AK18" s="24">
        <f t="shared" si="58"/>
        <v>0</v>
      </c>
      <c r="AL18" s="24">
        <f t="shared" si="59"/>
        <v>1</v>
      </c>
      <c r="AM18" s="25">
        <f t="shared" si="9"/>
        <v>0</v>
      </c>
      <c r="AN18" s="25">
        <f t="shared" si="10"/>
        <v>0</v>
      </c>
      <c r="AO18" s="25">
        <f t="shared" si="11"/>
        <v>0</v>
      </c>
      <c r="AP18" s="25">
        <f t="shared" si="60"/>
        <v>0</v>
      </c>
      <c r="AQ18" s="23">
        <f>IF(ISERROR(VLOOKUP($A18,'[13]5ª MED '!$A$5:$J$1048576,8,0)),0,(VLOOKUP($A18,'[13]5ª MED '!$A$5:$J$1048576,8,0)))</f>
        <v>0</v>
      </c>
      <c r="AR18" s="24">
        <f t="shared" si="61"/>
        <v>0</v>
      </c>
      <c r="AS18" s="24">
        <f t="shared" si="62"/>
        <v>1</v>
      </c>
      <c r="AT18" s="25">
        <f t="shared" si="12"/>
        <v>0</v>
      </c>
      <c r="AU18" s="25">
        <f t="shared" si="13"/>
        <v>0</v>
      </c>
      <c r="AV18" s="25">
        <f t="shared" si="14"/>
        <v>0</v>
      </c>
      <c r="AW18" s="25">
        <f t="shared" si="63"/>
        <v>0</v>
      </c>
      <c r="AX18" s="23">
        <f>IF(ISERROR(VLOOKUP($A18,'[13]6ª MED '!$A$6:$J$1048576,8,0)),0,(VLOOKUP($A18,'[13]6ª MED '!$A$6:$J$1048576,8,0)))</f>
        <v>0</v>
      </c>
      <c r="AY18" s="24">
        <f t="shared" si="64"/>
        <v>0</v>
      </c>
      <c r="AZ18" s="24">
        <f t="shared" si="65"/>
        <v>1</v>
      </c>
      <c r="BA18" s="25">
        <f t="shared" si="15"/>
        <v>0</v>
      </c>
      <c r="BB18" s="25">
        <f t="shared" si="16"/>
        <v>0</v>
      </c>
      <c r="BC18" s="25">
        <f t="shared" si="17"/>
        <v>0</v>
      </c>
      <c r="BD18" s="25">
        <f t="shared" si="66"/>
        <v>0</v>
      </c>
      <c r="BE18" s="23">
        <f>IF(ISERROR(VLOOKUP($A18,'[13]7ª MED '!$A$5:$J$1048576,8,0)),0,(VLOOKUP($A18,'[13]7ª MED '!$A$5:$J$1048576,8,0)))</f>
        <v>0</v>
      </c>
      <c r="BF18" s="24">
        <f t="shared" si="67"/>
        <v>0</v>
      </c>
      <c r="BG18" s="24">
        <f t="shared" si="68"/>
        <v>1</v>
      </c>
      <c r="BH18" s="25">
        <f t="shared" si="18"/>
        <v>0</v>
      </c>
      <c r="BI18" s="25">
        <f t="shared" si="19"/>
        <v>0</v>
      </c>
      <c r="BJ18" s="25">
        <f t="shared" si="20"/>
        <v>0</v>
      </c>
      <c r="BK18" s="25">
        <f t="shared" si="69"/>
        <v>0</v>
      </c>
      <c r="BL18" s="26">
        <f>IF(ISERROR(VLOOKUP($A18,'[13]8ª MED '!$A$5:$J$1048576,8,0)),0,(VLOOKUP($A18,'[13]8ª MED '!$A$5:$J$1048576,8,0)))</f>
        <v>0</v>
      </c>
      <c r="BM18" s="27">
        <f t="shared" si="70"/>
        <v>0</v>
      </c>
      <c r="BN18" s="27">
        <f t="shared" si="71"/>
        <v>1</v>
      </c>
      <c r="BO18" s="28">
        <f t="shared" si="21"/>
        <v>0</v>
      </c>
      <c r="BP18" s="28">
        <f t="shared" si="22"/>
        <v>0</v>
      </c>
      <c r="BQ18" s="28">
        <f t="shared" si="23"/>
        <v>0</v>
      </c>
      <c r="BR18" s="28">
        <f t="shared" si="72"/>
        <v>0</v>
      </c>
      <c r="BS18" s="26">
        <f>IF(ISERROR(VLOOKUP($A18,'[13]9ª MED  (2)'!$A$5:$J$1048576,8,0)),0,(VLOOKUP($A18,'[13]9ª MED  (2)'!$A$5:$J$1048576,8,0)))</f>
        <v>0</v>
      </c>
      <c r="BT18" s="27">
        <f t="shared" si="73"/>
        <v>0</v>
      </c>
      <c r="BU18" s="27">
        <f t="shared" si="74"/>
        <v>1</v>
      </c>
      <c r="BV18" s="28">
        <f t="shared" si="24"/>
        <v>0</v>
      </c>
      <c r="BW18" s="28">
        <f t="shared" si="25"/>
        <v>0</v>
      </c>
      <c r="BX18" s="28">
        <f t="shared" si="26"/>
        <v>0</v>
      </c>
      <c r="BY18" s="28">
        <f t="shared" si="75"/>
        <v>0</v>
      </c>
      <c r="BZ18" s="23">
        <f>IF(ISERROR(VLOOKUP($A18,'[13]10ª MED '!$A$5:$J$1048576,8,0)),0,(VLOOKUP($A18,'[13]10ª MED '!$A$5:$J$1048576,8,0)))</f>
        <v>0</v>
      </c>
      <c r="CA18" s="24">
        <f t="shared" si="76"/>
        <v>0</v>
      </c>
      <c r="CB18" s="24">
        <f t="shared" si="77"/>
        <v>1</v>
      </c>
      <c r="CC18" s="25">
        <f t="shared" si="27"/>
        <v>0</v>
      </c>
      <c r="CD18" s="25">
        <f t="shared" si="28"/>
        <v>0</v>
      </c>
      <c r="CE18" s="25">
        <f t="shared" si="29"/>
        <v>0</v>
      </c>
      <c r="CF18" s="25">
        <f t="shared" si="78"/>
        <v>0</v>
      </c>
      <c r="CG18" s="34" t="s">
        <v>48</v>
      </c>
      <c r="CH18" s="33">
        <f t="shared" si="105"/>
        <v>0</v>
      </c>
      <c r="CI18" s="23">
        <f>IF(ISERROR(VLOOKUP($A18,'[13]11ª MED '!$A$5:$J$1048576,8,0)),0,(VLOOKUP($A18,'[13]11ª MED '!$A$5:$J$1048576,8,0)))</f>
        <v>0</v>
      </c>
      <c r="CJ18" s="24">
        <f t="shared" si="79"/>
        <v>0</v>
      </c>
      <c r="CK18" s="24">
        <f t="shared" si="80"/>
        <v>1</v>
      </c>
      <c r="CL18" s="25">
        <f t="shared" si="30"/>
        <v>0</v>
      </c>
      <c r="CM18" s="25">
        <f t="shared" si="31"/>
        <v>0</v>
      </c>
      <c r="CN18" s="25">
        <f t="shared" si="32"/>
        <v>0</v>
      </c>
      <c r="CO18" s="25">
        <f t="shared" si="81"/>
        <v>0</v>
      </c>
      <c r="CP18" s="23">
        <f>IF(ISERROR(VLOOKUP($A18,'[13]12ª MED'!$A$5:$J$1048576,8,0)),0,(VLOOKUP($A18,'[13]12ª MED'!$A$5:$J$1048576,8,0)))</f>
        <v>0</v>
      </c>
      <c r="CQ18" s="24">
        <f t="shared" si="82"/>
        <v>0</v>
      </c>
      <c r="CR18" s="24">
        <f t="shared" si="83"/>
        <v>1</v>
      </c>
      <c r="CS18" s="25">
        <f t="shared" si="33"/>
        <v>0</v>
      </c>
      <c r="CT18" s="25">
        <f t="shared" si="34"/>
        <v>0</v>
      </c>
      <c r="CU18" s="25">
        <f t="shared" si="35"/>
        <v>0</v>
      </c>
      <c r="CV18" s="25">
        <f t="shared" si="84"/>
        <v>0</v>
      </c>
      <c r="CW18" s="22">
        <f t="shared" si="106"/>
        <v>0</v>
      </c>
      <c r="CX18" s="26">
        <f>IF(ISERROR(VLOOKUP($A18,'[13]13ª MED'!$A$5:$J$1048576,8,0)),0,(VLOOKUP($A18,'[13]13ª MED'!$A$5:$J$1048576,8,0)))</f>
        <v>0</v>
      </c>
      <c r="CY18" s="27">
        <f t="shared" si="85"/>
        <v>0</v>
      </c>
      <c r="CZ18" s="27">
        <f t="shared" si="86"/>
        <v>1</v>
      </c>
      <c r="DA18" s="28">
        <f t="shared" si="36"/>
        <v>0</v>
      </c>
      <c r="DB18" s="28">
        <f t="shared" si="37"/>
        <v>0</v>
      </c>
      <c r="DC18" s="28">
        <f t="shared" si="38"/>
        <v>0</v>
      </c>
      <c r="DD18" s="28">
        <f t="shared" si="87"/>
        <v>0</v>
      </c>
      <c r="DE18" s="20">
        <f>IF(ISERROR(VLOOKUP($A18,'[13]14ª MED'!$A$5:$J$1048576,8,0)),0,(VLOOKUP($A18,'[13]14ª MED'!$A$5:$J$1048576,8,0)))</f>
        <v>0</v>
      </c>
      <c r="DF18" s="21">
        <f t="shared" si="88"/>
        <v>0</v>
      </c>
      <c r="DG18" s="21">
        <f t="shared" si="89"/>
        <v>1</v>
      </c>
      <c r="DH18" s="35">
        <f t="shared" si="39"/>
        <v>0</v>
      </c>
      <c r="DI18" s="35">
        <f t="shared" si="40"/>
        <v>0</v>
      </c>
      <c r="DJ18" s="35">
        <f t="shared" si="41"/>
        <v>0</v>
      </c>
      <c r="DK18" s="22">
        <f t="shared" si="90"/>
        <v>0</v>
      </c>
      <c r="DL18" s="20">
        <f>IF(ISERROR(VLOOKUP($A18,'[13]15ª MED'!$A$5:$J$1048576,8,0)),0,(VLOOKUP($A18,'[13]15ª MED'!$A$5:$J$1048576,8,0)))</f>
        <v>0</v>
      </c>
      <c r="DM18" s="21">
        <f t="shared" si="91"/>
        <v>0</v>
      </c>
      <c r="DN18" s="21">
        <f t="shared" si="92"/>
        <v>1</v>
      </c>
      <c r="DO18" s="35">
        <f t="shared" si="42"/>
        <v>0</v>
      </c>
      <c r="DP18" s="35">
        <f t="shared" si="43"/>
        <v>0</v>
      </c>
      <c r="DQ18" s="35">
        <f t="shared" si="44"/>
        <v>0</v>
      </c>
      <c r="DR18" s="22">
        <f t="shared" si="93"/>
        <v>0</v>
      </c>
      <c r="DS18" s="20">
        <f>IF(ISERROR(VLOOKUP($A18,'[13]16ª MED'!$A$5:$J$1048576,8,0)),0,(VLOOKUP($A18,'[13]16ª MED'!$A$5:$J$1048576,8,0)))</f>
        <v>0</v>
      </c>
      <c r="DT18" s="21">
        <f t="shared" si="94"/>
        <v>0</v>
      </c>
      <c r="DU18" s="21">
        <f t="shared" si="95"/>
        <v>1</v>
      </c>
      <c r="DV18" s="35">
        <f t="shared" si="45"/>
        <v>0</v>
      </c>
      <c r="DW18" s="35">
        <f t="shared" si="46"/>
        <v>0</v>
      </c>
      <c r="DX18" s="35">
        <f t="shared" si="47"/>
        <v>0</v>
      </c>
      <c r="DY18" s="22">
        <f t="shared" si="96"/>
        <v>0</v>
      </c>
      <c r="DZ18" s="36">
        <f t="shared" si="97"/>
        <v>1593.15</v>
      </c>
      <c r="EA18" s="36">
        <f t="shared" si="98"/>
        <v>1593.15</v>
      </c>
      <c r="EB18" s="31">
        <f t="shared" si="99"/>
        <v>1</v>
      </c>
      <c r="EC18" s="36">
        <f t="shared" si="107"/>
        <v>0</v>
      </c>
    </row>
    <row r="19" spans="1:133" s="36" customFormat="1" ht="30">
      <c r="A19" s="93" t="s">
        <v>67</v>
      </c>
      <c r="B19" s="94" t="s">
        <v>68</v>
      </c>
      <c r="C19" s="95" t="s">
        <v>69</v>
      </c>
      <c r="D19" s="96">
        <v>162.80000000000001</v>
      </c>
      <c r="E19" s="18">
        <f t="shared" si="108"/>
        <v>162</v>
      </c>
      <c r="F19" s="18">
        <f t="shared" si="48"/>
        <v>0.80000000000001137</v>
      </c>
      <c r="G19" s="97">
        <v>3.56</v>
      </c>
      <c r="H19" s="18">
        <f t="shared" si="100"/>
        <v>579.5680000000001</v>
      </c>
      <c r="I19" s="97">
        <v>30.19</v>
      </c>
      <c r="J19" s="18">
        <f t="shared" si="101"/>
        <v>4914.9320000000007</v>
      </c>
      <c r="K19" s="97">
        <v>0</v>
      </c>
      <c r="L19" s="18">
        <f t="shared" si="102"/>
        <v>0</v>
      </c>
      <c r="M19" s="18">
        <f t="shared" si="103"/>
        <v>33.75</v>
      </c>
      <c r="N19" s="18">
        <f t="shared" si="104"/>
        <v>5467.5</v>
      </c>
      <c r="O19" s="23">
        <f>IF(ISERROR(VLOOKUP($A19,'[13]1ª MED '!$A$5:$J$1048576,8,0)),0,(VLOOKUP($A19,'[13]1ª MED '!$A$5:$J$1048576,8,0)))</f>
        <v>0</v>
      </c>
      <c r="P19" s="24">
        <f t="shared" si="49"/>
        <v>0</v>
      </c>
      <c r="Q19" s="24">
        <f t="shared" si="50"/>
        <v>0.99508599508599505</v>
      </c>
      <c r="R19" s="25">
        <f t="shared" si="0"/>
        <v>0</v>
      </c>
      <c r="S19" s="25">
        <f t="shared" si="1"/>
        <v>0</v>
      </c>
      <c r="T19" s="25">
        <f t="shared" si="2"/>
        <v>0</v>
      </c>
      <c r="U19" s="25">
        <f t="shared" si="51"/>
        <v>0</v>
      </c>
      <c r="V19" s="23">
        <f>IF(ISERROR(VLOOKUP($A19,'[13]2ª MED '!$A$5:$J$1048576,8,0)),0,(VLOOKUP($A19,'[13]2ª MED '!$A$5:$J$1048576,8,0)))</f>
        <v>0</v>
      </c>
      <c r="W19" s="24">
        <f t="shared" si="52"/>
        <v>0</v>
      </c>
      <c r="X19" s="24">
        <f t="shared" si="53"/>
        <v>0.99508599508599505</v>
      </c>
      <c r="Y19" s="25">
        <f t="shared" si="3"/>
        <v>0</v>
      </c>
      <c r="Z19" s="25">
        <f t="shared" si="4"/>
        <v>0</v>
      </c>
      <c r="AA19" s="25">
        <f t="shared" si="5"/>
        <v>0</v>
      </c>
      <c r="AB19" s="25">
        <f t="shared" si="54"/>
        <v>0</v>
      </c>
      <c r="AC19" s="23">
        <f>IF(ISERROR(VLOOKUP($A19,'[13]3ª MED '!$A$5:$J$1048576,8,0)),0,(VLOOKUP($A19,'[13]3ª MED '!$A$5:$J$1048576,8,0)))</f>
        <v>51</v>
      </c>
      <c r="AD19" s="24">
        <f t="shared" si="55"/>
        <v>0.31326781326781322</v>
      </c>
      <c r="AE19" s="24">
        <f t="shared" si="56"/>
        <v>0.99508599508599505</v>
      </c>
      <c r="AF19" s="25">
        <f t="shared" si="6"/>
        <v>181.56</v>
      </c>
      <c r="AG19" s="25">
        <f t="shared" si="7"/>
        <v>1539.69</v>
      </c>
      <c r="AH19" s="25">
        <f t="shared" si="8"/>
        <v>0</v>
      </c>
      <c r="AI19" s="25">
        <f t="shared" si="57"/>
        <v>1721.25</v>
      </c>
      <c r="AJ19" s="23">
        <f>IF(ISERROR(VLOOKUP($A19,'[13]4ª MED '!$A$5:$J$1048576,8,0)),0,(VLOOKUP($A19,'[13]4ª MED '!$A$5:$J$1048576,8,0)))</f>
        <v>51</v>
      </c>
      <c r="AK19" s="24">
        <f t="shared" si="58"/>
        <v>0.31326781326781322</v>
      </c>
      <c r="AL19" s="24">
        <f t="shared" si="59"/>
        <v>0.99508599508599505</v>
      </c>
      <c r="AM19" s="25">
        <f t="shared" si="9"/>
        <v>181.56</v>
      </c>
      <c r="AN19" s="25">
        <f t="shared" si="10"/>
        <v>1539.69</v>
      </c>
      <c r="AO19" s="25">
        <f t="shared" si="11"/>
        <v>0</v>
      </c>
      <c r="AP19" s="25">
        <f t="shared" si="60"/>
        <v>1721.25</v>
      </c>
      <c r="AQ19" s="23">
        <f>IF(ISERROR(VLOOKUP($A19,'[13]5ª MED '!$A$5:$J$1048576,8,0)),0,(VLOOKUP($A19,'[13]5ª MED '!$A$5:$J$1048576,8,0)))</f>
        <v>51</v>
      </c>
      <c r="AR19" s="24">
        <f t="shared" si="61"/>
        <v>0.31326781326781322</v>
      </c>
      <c r="AS19" s="24">
        <f t="shared" si="62"/>
        <v>0.99508599508599505</v>
      </c>
      <c r="AT19" s="25">
        <f t="shared" si="12"/>
        <v>181.56</v>
      </c>
      <c r="AU19" s="25">
        <f t="shared" si="13"/>
        <v>1539.69</v>
      </c>
      <c r="AV19" s="25">
        <f t="shared" si="14"/>
        <v>0</v>
      </c>
      <c r="AW19" s="25">
        <f t="shared" si="63"/>
        <v>1721.25</v>
      </c>
      <c r="AX19" s="23">
        <f>IF(ISERROR(VLOOKUP($A19,'[13]6ª MED '!$A$6:$J$1048576,8,0)),0,(VLOOKUP($A19,'[13]6ª MED '!$A$6:$J$1048576,8,0)))</f>
        <v>9</v>
      </c>
      <c r="AY19" s="24">
        <f t="shared" si="64"/>
        <v>5.5282555282555282E-2</v>
      </c>
      <c r="AZ19" s="24">
        <f t="shared" si="65"/>
        <v>0.99508599508599505</v>
      </c>
      <c r="BA19" s="25">
        <f t="shared" si="15"/>
        <v>32.04</v>
      </c>
      <c r="BB19" s="25">
        <f t="shared" si="16"/>
        <v>271.71000000000004</v>
      </c>
      <c r="BC19" s="25">
        <f t="shared" si="17"/>
        <v>0</v>
      </c>
      <c r="BD19" s="25">
        <f t="shared" si="66"/>
        <v>303.75</v>
      </c>
      <c r="BE19" s="23">
        <f>IF(ISERROR(VLOOKUP($A19,'[13]7ª MED '!$A$5:$J$1048576,8,0)),0,(VLOOKUP($A19,'[13]7ª MED '!$A$5:$J$1048576,8,0)))</f>
        <v>0</v>
      </c>
      <c r="BF19" s="24">
        <f t="shared" si="67"/>
        <v>0</v>
      </c>
      <c r="BG19" s="24">
        <f t="shared" si="68"/>
        <v>0.99508599508599505</v>
      </c>
      <c r="BH19" s="25">
        <f t="shared" si="18"/>
        <v>0</v>
      </c>
      <c r="BI19" s="25">
        <f t="shared" si="19"/>
        <v>0</v>
      </c>
      <c r="BJ19" s="25">
        <f t="shared" si="20"/>
        <v>0</v>
      </c>
      <c r="BK19" s="25">
        <f t="shared" si="69"/>
        <v>0</v>
      </c>
      <c r="BL19" s="26">
        <f>IF(ISERROR(VLOOKUP($A19,'[13]8ª MED '!$A$5:$J$1048576,8,0)),0,(VLOOKUP($A19,'[13]8ª MED '!$A$5:$J$1048576,8,0)))</f>
        <v>0</v>
      </c>
      <c r="BM19" s="27">
        <f t="shared" si="70"/>
        <v>0</v>
      </c>
      <c r="BN19" s="27">
        <f t="shared" si="71"/>
        <v>0.99508599508599505</v>
      </c>
      <c r="BO19" s="28">
        <f t="shared" si="21"/>
        <v>0</v>
      </c>
      <c r="BP19" s="28">
        <f t="shared" si="22"/>
        <v>0</v>
      </c>
      <c r="BQ19" s="28">
        <f t="shared" si="23"/>
        <v>0</v>
      </c>
      <c r="BR19" s="28">
        <f t="shared" si="72"/>
        <v>0</v>
      </c>
      <c r="BS19" s="26">
        <f>IF(ISERROR(VLOOKUP($A19,'[13]9ª MED  (2)'!$A$5:$J$1048576,8,0)),0,(VLOOKUP($A19,'[13]9ª MED  (2)'!$A$5:$J$1048576,8,0)))</f>
        <v>0</v>
      </c>
      <c r="BT19" s="27">
        <f t="shared" si="73"/>
        <v>0</v>
      </c>
      <c r="BU19" s="27">
        <f t="shared" si="74"/>
        <v>0.99508599508599505</v>
      </c>
      <c r="BV19" s="28">
        <f t="shared" si="24"/>
        <v>0</v>
      </c>
      <c r="BW19" s="28">
        <f t="shared" si="25"/>
        <v>0</v>
      </c>
      <c r="BX19" s="28">
        <f t="shared" si="26"/>
        <v>0</v>
      </c>
      <c r="BY19" s="28">
        <f t="shared" si="75"/>
        <v>0</v>
      </c>
      <c r="BZ19" s="23">
        <f>IF(ISERROR(VLOOKUP($A19,'[13]10ª MED '!$A$5:$J$1048576,8,0)),0,(VLOOKUP($A19,'[13]10ª MED '!$A$5:$J$1048576,8,0)))</f>
        <v>0</v>
      </c>
      <c r="CA19" s="24">
        <f t="shared" si="76"/>
        <v>0</v>
      </c>
      <c r="CB19" s="24">
        <f t="shared" si="77"/>
        <v>0.99508599508599505</v>
      </c>
      <c r="CC19" s="25">
        <f t="shared" si="27"/>
        <v>0</v>
      </c>
      <c r="CD19" s="25">
        <f t="shared" si="28"/>
        <v>0</v>
      </c>
      <c r="CE19" s="25">
        <f t="shared" si="29"/>
        <v>0</v>
      </c>
      <c r="CF19" s="25">
        <f t="shared" si="78"/>
        <v>0</v>
      </c>
      <c r="CG19" s="34" t="s">
        <v>48</v>
      </c>
      <c r="CH19" s="33">
        <f t="shared" si="105"/>
        <v>27.000000000000384</v>
      </c>
      <c r="CI19" s="23">
        <f>IF(ISERROR(VLOOKUP($A19,'[13]11ª MED '!$A$5:$J$1048576,8,0)),0,(VLOOKUP($A19,'[13]11ª MED '!$A$5:$J$1048576,8,0)))</f>
        <v>0</v>
      </c>
      <c r="CJ19" s="24">
        <f t="shared" si="79"/>
        <v>0</v>
      </c>
      <c r="CK19" s="24">
        <f t="shared" si="80"/>
        <v>0.99508599508599505</v>
      </c>
      <c r="CL19" s="25">
        <f t="shared" si="30"/>
        <v>0</v>
      </c>
      <c r="CM19" s="25">
        <f t="shared" si="31"/>
        <v>0</v>
      </c>
      <c r="CN19" s="25">
        <f t="shared" si="32"/>
        <v>0</v>
      </c>
      <c r="CO19" s="25">
        <f t="shared" si="81"/>
        <v>0</v>
      </c>
      <c r="CP19" s="23">
        <f>IF(ISERROR(VLOOKUP($A19,'[13]12ª MED'!$A$5:$J$1048576,8,0)),0,(VLOOKUP($A19,'[13]12ª MED'!$A$5:$J$1048576,8,0)))</f>
        <v>0</v>
      </c>
      <c r="CQ19" s="24">
        <f t="shared" si="82"/>
        <v>0</v>
      </c>
      <c r="CR19" s="24">
        <f t="shared" si="83"/>
        <v>0.99508599508599505</v>
      </c>
      <c r="CS19" s="25">
        <f t="shared" si="33"/>
        <v>0</v>
      </c>
      <c r="CT19" s="25">
        <f t="shared" si="34"/>
        <v>0</v>
      </c>
      <c r="CU19" s="25">
        <f t="shared" si="35"/>
        <v>0</v>
      </c>
      <c r="CV19" s="25">
        <f t="shared" si="84"/>
        <v>0</v>
      </c>
      <c r="CW19" s="22">
        <f t="shared" si="106"/>
        <v>26.86732186732209</v>
      </c>
      <c r="CX19" s="26">
        <f>IF(ISERROR(VLOOKUP($A19,'[13]13ª MED'!$A$5:$J$1048576,8,0)),0,(VLOOKUP($A19,'[13]13ª MED'!$A$5:$J$1048576,8,0)))</f>
        <v>0</v>
      </c>
      <c r="CY19" s="27">
        <f t="shared" si="85"/>
        <v>0</v>
      </c>
      <c r="CZ19" s="27">
        <f t="shared" si="86"/>
        <v>0.99508599508599505</v>
      </c>
      <c r="DA19" s="28">
        <f t="shared" si="36"/>
        <v>0</v>
      </c>
      <c r="DB19" s="28">
        <f t="shared" si="37"/>
        <v>0</v>
      </c>
      <c r="DC19" s="28">
        <f t="shared" si="38"/>
        <v>0</v>
      </c>
      <c r="DD19" s="28">
        <f t="shared" si="87"/>
        <v>0</v>
      </c>
      <c r="DE19" s="20">
        <f>IF(ISERROR(VLOOKUP($A19,'[13]14ª MED'!$A$5:$J$1048576,8,0)),0,(VLOOKUP($A19,'[13]14ª MED'!$A$5:$J$1048576,8,0)))</f>
        <v>0</v>
      </c>
      <c r="DF19" s="21">
        <f t="shared" si="88"/>
        <v>0</v>
      </c>
      <c r="DG19" s="21">
        <f t="shared" si="89"/>
        <v>0.99508599508599505</v>
      </c>
      <c r="DH19" s="35">
        <f t="shared" si="39"/>
        <v>0</v>
      </c>
      <c r="DI19" s="35">
        <f t="shared" si="40"/>
        <v>0</v>
      </c>
      <c r="DJ19" s="35">
        <f t="shared" si="41"/>
        <v>0</v>
      </c>
      <c r="DK19" s="22">
        <f t="shared" si="90"/>
        <v>0</v>
      </c>
      <c r="DL19" s="20">
        <f>IF(ISERROR(VLOOKUP($A19,'[13]15ª MED'!$A$5:$J$1048576,8,0)),0,(VLOOKUP($A19,'[13]15ª MED'!$A$5:$J$1048576,8,0)))</f>
        <v>0</v>
      </c>
      <c r="DM19" s="21">
        <f t="shared" si="91"/>
        <v>0</v>
      </c>
      <c r="DN19" s="21">
        <f t="shared" si="92"/>
        <v>0.99508599508599505</v>
      </c>
      <c r="DO19" s="35">
        <f t="shared" si="42"/>
        <v>0</v>
      </c>
      <c r="DP19" s="35">
        <f t="shared" si="43"/>
        <v>0</v>
      </c>
      <c r="DQ19" s="35">
        <f t="shared" si="44"/>
        <v>0</v>
      </c>
      <c r="DR19" s="22">
        <f t="shared" si="93"/>
        <v>0</v>
      </c>
      <c r="DS19" s="20">
        <f>IF(ISERROR(VLOOKUP($A19,'[13]16ª MED'!$A$5:$J$1048576,8,0)),0,(VLOOKUP($A19,'[13]16ª MED'!$A$5:$J$1048576,8,0)))</f>
        <v>0</v>
      </c>
      <c r="DT19" s="21">
        <f t="shared" si="94"/>
        <v>0</v>
      </c>
      <c r="DU19" s="21">
        <f t="shared" si="95"/>
        <v>0.99508599508599505</v>
      </c>
      <c r="DV19" s="35">
        <f t="shared" si="45"/>
        <v>0</v>
      </c>
      <c r="DW19" s="35">
        <f t="shared" si="46"/>
        <v>0</v>
      </c>
      <c r="DX19" s="35">
        <f t="shared" si="47"/>
        <v>0</v>
      </c>
      <c r="DY19" s="22">
        <f t="shared" si="96"/>
        <v>0</v>
      </c>
      <c r="DZ19" s="36">
        <f t="shared" si="97"/>
        <v>5467.5</v>
      </c>
      <c r="EA19" s="36">
        <f t="shared" si="98"/>
        <v>5467.5</v>
      </c>
      <c r="EB19" s="31">
        <f t="shared" si="99"/>
        <v>1</v>
      </c>
      <c r="EC19" s="36">
        <f t="shared" si="107"/>
        <v>0</v>
      </c>
    </row>
    <row r="20" spans="1:133" s="36" customFormat="1" ht="18.75">
      <c r="A20" s="98" t="s">
        <v>70</v>
      </c>
      <c r="B20" s="99" t="s">
        <v>71</v>
      </c>
      <c r="C20" s="101"/>
      <c r="D20" s="102"/>
      <c r="E20" s="18">
        <f t="shared" si="108"/>
        <v>0</v>
      </c>
      <c r="F20" s="18">
        <f t="shared" si="48"/>
        <v>0</v>
      </c>
      <c r="G20" s="18"/>
      <c r="H20" s="18"/>
      <c r="I20" s="18"/>
      <c r="J20" s="18"/>
      <c r="K20" s="18"/>
      <c r="L20" s="18"/>
      <c r="M20" s="18"/>
      <c r="N20" s="18">
        <f t="shared" si="104"/>
        <v>0</v>
      </c>
      <c r="O20" s="23">
        <f>IF(ISERROR(VLOOKUP($A20,'[13]1ª MED '!$A$5:$J$1048576,8,0)),0,(VLOOKUP($A20,'[13]1ª MED '!$A$5:$J$1048576,8,0)))</f>
        <v>0</v>
      </c>
      <c r="P20" s="24">
        <f t="shared" si="49"/>
        <v>0</v>
      </c>
      <c r="Q20" s="24">
        <f t="shared" si="50"/>
        <v>0</v>
      </c>
      <c r="R20" s="25">
        <f t="shared" si="0"/>
        <v>0</v>
      </c>
      <c r="S20" s="25">
        <f t="shared" si="1"/>
        <v>0</v>
      </c>
      <c r="T20" s="25">
        <f t="shared" si="2"/>
        <v>0</v>
      </c>
      <c r="U20" s="25">
        <f t="shared" si="51"/>
        <v>0</v>
      </c>
      <c r="V20" s="23">
        <f>IF(ISERROR(VLOOKUP($A20,'[13]2ª MED '!$A$5:$J$1048576,8,0)),0,(VLOOKUP($A20,'[13]2ª MED '!$A$5:$J$1048576,8,0)))</f>
        <v>0</v>
      </c>
      <c r="W20" s="24">
        <f t="shared" si="52"/>
        <v>0</v>
      </c>
      <c r="X20" s="24">
        <f t="shared" si="53"/>
        <v>0</v>
      </c>
      <c r="Y20" s="25">
        <f t="shared" si="3"/>
        <v>0</v>
      </c>
      <c r="Z20" s="25">
        <f t="shared" si="4"/>
        <v>0</v>
      </c>
      <c r="AA20" s="25">
        <f t="shared" si="5"/>
        <v>0</v>
      </c>
      <c r="AB20" s="25">
        <f t="shared" si="54"/>
        <v>0</v>
      </c>
      <c r="AC20" s="23">
        <f>IF(ISERROR(VLOOKUP($A20,'[13]3ª MED '!$A$5:$J$1048576,8,0)),0,(VLOOKUP($A20,'[13]3ª MED '!$A$5:$J$1048576,8,0)))</f>
        <v>0</v>
      </c>
      <c r="AD20" s="24">
        <f t="shared" si="55"/>
        <v>0</v>
      </c>
      <c r="AE20" s="24">
        <f t="shared" si="56"/>
        <v>0</v>
      </c>
      <c r="AF20" s="25">
        <f t="shared" si="6"/>
        <v>0</v>
      </c>
      <c r="AG20" s="25">
        <f t="shared" si="7"/>
        <v>0</v>
      </c>
      <c r="AH20" s="25">
        <f t="shared" si="8"/>
        <v>0</v>
      </c>
      <c r="AI20" s="25">
        <f t="shared" si="57"/>
        <v>0</v>
      </c>
      <c r="AJ20" s="23">
        <f>IF(ISERROR(VLOOKUP($A20,'[13]4ª MED '!$A$5:$J$1048576,8,0)),0,(VLOOKUP($A20,'[13]4ª MED '!$A$5:$J$1048576,8,0)))</f>
        <v>0</v>
      </c>
      <c r="AK20" s="24">
        <f t="shared" si="58"/>
        <v>0</v>
      </c>
      <c r="AL20" s="24">
        <f t="shared" si="59"/>
        <v>0</v>
      </c>
      <c r="AM20" s="25">
        <f t="shared" si="9"/>
        <v>0</v>
      </c>
      <c r="AN20" s="25">
        <f t="shared" si="10"/>
        <v>0</v>
      </c>
      <c r="AO20" s="25">
        <f t="shared" si="11"/>
        <v>0</v>
      </c>
      <c r="AP20" s="25">
        <f t="shared" si="60"/>
        <v>0</v>
      </c>
      <c r="AQ20" s="23">
        <f>IF(ISERROR(VLOOKUP($A20,'[13]5ª MED '!$A$5:$J$1048576,8,0)),0,(VLOOKUP($A20,'[13]5ª MED '!$A$5:$J$1048576,8,0)))</f>
        <v>0</v>
      </c>
      <c r="AR20" s="24">
        <f t="shared" si="61"/>
        <v>0</v>
      </c>
      <c r="AS20" s="24">
        <f t="shared" si="62"/>
        <v>0</v>
      </c>
      <c r="AT20" s="25">
        <f t="shared" si="12"/>
        <v>0</v>
      </c>
      <c r="AU20" s="25">
        <f t="shared" si="13"/>
        <v>0</v>
      </c>
      <c r="AV20" s="25">
        <f t="shared" si="14"/>
        <v>0</v>
      </c>
      <c r="AW20" s="25">
        <f t="shared" si="63"/>
        <v>0</v>
      </c>
      <c r="AX20" s="23">
        <f>IF(ISERROR(VLOOKUP($A20,'[13]6ª MED '!$A$6:$J$1048576,8,0)),0,(VLOOKUP($A20,'[13]6ª MED '!$A$6:$J$1048576,8,0)))</f>
        <v>0</v>
      </c>
      <c r="AY20" s="24">
        <f t="shared" si="64"/>
        <v>0</v>
      </c>
      <c r="AZ20" s="24">
        <f t="shared" si="65"/>
        <v>0</v>
      </c>
      <c r="BA20" s="25">
        <f t="shared" si="15"/>
        <v>0</v>
      </c>
      <c r="BB20" s="25">
        <f t="shared" si="16"/>
        <v>0</v>
      </c>
      <c r="BC20" s="25">
        <f t="shared" si="17"/>
        <v>0</v>
      </c>
      <c r="BD20" s="25">
        <f t="shared" si="66"/>
        <v>0</v>
      </c>
      <c r="BE20" s="23">
        <f>IF(ISERROR(VLOOKUP($A20,'[13]7ª MED '!$A$5:$J$1048576,8,0)),0,(VLOOKUP($A20,'[13]7ª MED '!$A$5:$J$1048576,8,0)))</f>
        <v>0</v>
      </c>
      <c r="BF20" s="24">
        <f t="shared" si="67"/>
        <v>0</v>
      </c>
      <c r="BG20" s="24">
        <f t="shared" si="68"/>
        <v>0</v>
      </c>
      <c r="BH20" s="25">
        <f t="shared" si="18"/>
        <v>0</v>
      </c>
      <c r="BI20" s="25">
        <f t="shared" si="19"/>
        <v>0</v>
      </c>
      <c r="BJ20" s="25">
        <f t="shared" si="20"/>
        <v>0</v>
      </c>
      <c r="BK20" s="25">
        <f t="shared" si="69"/>
        <v>0</v>
      </c>
      <c r="BL20" s="26">
        <f>IF(ISERROR(VLOOKUP($A20,'[13]8ª MED '!$A$5:$J$1048576,8,0)),0,(VLOOKUP($A20,'[13]8ª MED '!$A$5:$J$1048576,8,0)))</f>
        <v>0</v>
      </c>
      <c r="BM20" s="27">
        <f t="shared" si="70"/>
        <v>0</v>
      </c>
      <c r="BN20" s="27">
        <f t="shared" si="71"/>
        <v>0</v>
      </c>
      <c r="BO20" s="28">
        <f t="shared" si="21"/>
        <v>0</v>
      </c>
      <c r="BP20" s="28">
        <f t="shared" si="22"/>
        <v>0</v>
      </c>
      <c r="BQ20" s="28">
        <f t="shared" si="23"/>
        <v>0</v>
      </c>
      <c r="BR20" s="28">
        <f t="shared" si="72"/>
        <v>0</v>
      </c>
      <c r="BS20" s="26">
        <f>IF(ISERROR(VLOOKUP($A20,'[13]9ª MED  (2)'!$A$5:$J$1048576,8,0)),0,(VLOOKUP($A20,'[13]9ª MED  (2)'!$A$5:$J$1048576,8,0)))</f>
        <v>0</v>
      </c>
      <c r="BT20" s="27">
        <f t="shared" si="73"/>
        <v>0</v>
      </c>
      <c r="BU20" s="27">
        <f t="shared" si="74"/>
        <v>0</v>
      </c>
      <c r="BV20" s="28">
        <f t="shared" si="24"/>
        <v>0</v>
      </c>
      <c r="BW20" s="28">
        <f t="shared" si="25"/>
        <v>0</v>
      </c>
      <c r="BX20" s="28">
        <f t="shared" si="26"/>
        <v>0</v>
      </c>
      <c r="BY20" s="28">
        <f t="shared" si="75"/>
        <v>0</v>
      </c>
      <c r="BZ20" s="23">
        <f>IF(ISERROR(VLOOKUP($A20,'[13]10ª MED '!$A$5:$J$1048576,8,0)),0,(VLOOKUP($A20,'[13]10ª MED '!$A$5:$J$1048576,8,0)))</f>
        <v>0</v>
      </c>
      <c r="CA20" s="24">
        <f t="shared" si="76"/>
        <v>0</v>
      </c>
      <c r="CB20" s="24">
        <f t="shared" si="77"/>
        <v>0</v>
      </c>
      <c r="CC20" s="25">
        <f t="shared" si="27"/>
        <v>0</v>
      </c>
      <c r="CD20" s="25">
        <f t="shared" si="28"/>
        <v>0</v>
      </c>
      <c r="CE20" s="25">
        <f t="shared" si="29"/>
        <v>0</v>
      </c>
      <c r="CF20" s="25">
        <f t="shared" si="78"/>
        <v>0</v>
      </c>
      <c r="CG20" s="37"/>
      <c r="CH20" s="33">
        <f t="shared" si="105"/>
        <v>0</v>
      </c>
      <c r="CI20" s="23">
        <f>IF(ISERROR(VLOOKUP($A20,'[13]11ª MED '!$A$5:$J$1048576,8,0)),0,(VLOOKUP($A20,'[13]11ª MED '!$A$5:$J$1048576,8,0)))</f>
        <v>0</v>
      </c>
      <c r="CJ20" s="24">
        <f t="shared" si="79"/>
        <v>0</v>
      </c>
      <c r="CK20" s="24">
        <f t="shared" si="80"/>
        <v>0</v>
      </c>
      <c r="CL20" s="25">
        <f t="shared" si="30"/>
        <v>0</v>
      </c>
      <c r="CM20" s="25">
        <f t="shared" si="31"/>
        <v>0</v>
      </c>
      <c r="CN20" s="25">
        <f t="shared" si="32"/>
        <v>0</v>
      </c>
      <c r="CO20" s="25">
        <f t="shared" si="81"/>
        <v>0</v>
      </c>
      <c r="CP20" s="23">
        <f>IF(ISERROR(VLOOKUP($A20,'[13]12ª MED'!$A$5:$J$1048576,8,0)),0,(VLOOKUP($A20,'[13]12ª MED'!$A$5:$J$1048576,8,0)))</f>
        <v>0</v>
      </c>
      <c r="CQ20" s="24">
        <f t="shared" si="82"/>
        <v>0</v>
      </c>
      <c r="CR20" s="24">
        <f t="shared" si="83"/>
        <v>0</v>
      </c>
      <c r="CS20" s="25">
        <f t="shared" si="33"/>
        <v>0</v>
      </c>
      <c r="CT20" s="25">
        <f t="shared" si="34"/>
        <v>0</v>
      </c>
      <c r="CU20" s="25">
        <f t="shared" si="35"/>
        <v>0</v>
      </c>
      <c r="CV20" s="25">
        <f t="shared" si="84"/>
        <v>0</v>
      </c>
      <c r="CW20" s="22">
        <f t="shared" si="106"/>
        <v>0</v>
      </c>
      <c r="CX20" s="26">
        <f>IF(ISERROR(VLOOKUP($A20,'[13]13ª MED'!$A$5:$J$1048576,8,0)),0,(VLOOKUP($A20,'[13]13ª MED'!$A$5:$J$1048576,8,0)))</f>
        <v>0</v>
      </c>
      <c r="CY20" s="27">
        <f t="shared" si="85"/>
        <v>0</v>
      </c>
      <c r="CZ20" s="27">
        <f t="shared" si="86"/>
        <v>0</v>
      </c>
      <c r="DA20" s="28">
        <f t="shared" si="36"/>
        <v>0</v>
      </c>
      <c r="DB20" s="28">
        <f t="shared" si="37"/>
        <v>0</v>
      </c>
      <c r="DC20" s="28">
        <f t="shared" si="38"/>
        <v>0</v>
      </c>
      <c r="DD20" s="28">
        <f t="shared" si="87"/>
        <v>0</v>
      </c>
      <c r="DE20" s="20">
        <f>IF(ISERROR(VLOOKUP($A20,'[13]14ª MED'!$A$5:$J$1048576,8,0)),0,(VLOOKUP($A20,'[13]14ª MED'!$A$5:$J$1048576,8,0)))</f>
        <v>0</v>
      </c>
      <c r="DF20" s="21">
        <f t="shared" si="88"/>
        <v>0</v>
      </c>
      <c r="DG20" s="21">
        <f t="shared" si="89"/>
        <v>0</v>
      </c>
      <c r="DH20" s="35">
        <f t="shared" si="39"/>
        <v>0</v>
      </c>
      <c r="DI20" s="35">
        <f t="shared" si="40"/>
        <v>0</v>
      </c>
      <c r="DJ20" s="35">
        <f t="shared" si="41"/>
        <v>0</v>
      </c>
      <c r="DK20" s="22">
        <f t="shared" si="90"/>
        <v>0</v>
      </c>
      <c r="DL20" s="20">
        <f>IF(ISERROR(VLOOKUP($A20,'[13]15ª MED'!$A$5:$J$1048576,8,0)),0,(VLOOKUP($A20,'[13]15ª MED'!$A$5:$J$1048576,8,0)))</f>
        <v>0</v>
      </c>
      <c r="DM20" s="21">
        <f t="shared" si="91"/>
        <v>0</v>
      </c>
      <c r="DN20" s="21">
        <f t="shared" si="92"/>
        <v>0</v>
      </c>
      <c r="DO20" s="35">
        <f t="shared" si="42"/>
        <v>0</v>
      </c>
      <c r="DP20" s="35">
        <f t="shared" si="43"/>
        <v>0</v>
      </c>
      <c r="DQ20" s="35">
        <f t="shared" si="44"/>
        <v>0</v>
      </c>
      <c r="DR20" s="22">
        <f t="shared" si="93"/>
        <v>0</v>
      </c>
      <c r="DS20" s="20">
        <f>IF(ISERROR(VLOOKUP($A20,'[13]16ª MED'!$A$5:$J$1048576,8,0)),0,(VLOOKUP($A20,'[13]16ª MED'!$A$5:$J$1048576,8,0)))</f>
        <v>0</v>
      </c>
      <c r="DT20" s="21">
        <f t="shared" si="94"/>
        <v>0</v>
      </c>
      <c r="DU20" s="21">
        <f t="shared" si="95"/>
        <v>0</v>
      </c>
      <c r="DV20" s="35">
        <f t="shared" si="45"/>
        <v>0</v>
      </c>
      <c r="DW20" s="35">
        <f t="shared" si="46"/>
        <v>0</v>
      </c>
      <c r="DX20" s="35">
        <f t="shared" si="47"/>
        <v>0</v>
      </c>
      <c r="DY20" s="22">
        <f t="shared" si="96"/>
        <v>0</v>
      </c>
      <c r="DZ20" s="36">
        <f t="shared" si="97"/>
        <v>0</v>
      </c>
      <c r="EA20" s="36">
        <f t="shared" si="98"/>
        <v>0</v>
      </c>
      <c r="EB20" s="31" t="e">
        <f t="shared" si="99"/>
        <v>#DIV/0!</v>
      </c>
      <c r="EC20" s="36">
        <f t="shared" si="107"/>
        <v>0</v>
      </c>
    </row>
    <row r="21" spans="1:133" s="36" customFormat="1" ht="18.75">
      <c r="A21" s="93" t="s">
        <v>72</v>
      </c>
      <c r="B21" s="94" t="s">
        <v>73</v>
      </c>
      <c r="C21" s="95" t="s">
        <v>47</v>
      </c>
      <c r="D21" s="96">
        <v>1</v>
      </c>
      <c r="E21" s="18">
        <f t="shared" si="108"/>
        <v>1</v>
      </c>
      <c r="F21" s="18">
        <f t="shared" si="48"/>
        <v>0</v>
      </c>
      <c r="G21" s="97">
        <v>956.12</v>
      </c>
      <c r="H21" s="18">
        <f t="shared" si="100"/>
        <v>956.12</v>
      </c>
      <c r="I21" s="97">
        <v>741.98</v>
      </c>
      <c r="J21" s="18">
        <f t="shared" si="101"/>
        <v>741.98</v>
      </c>
      <c r="K21" s="97">
        <v>0</v>
      </c>
      <c r="L21" s="18">
        <f t="shared" si="102"/>
        <v>0</v>
      </c>
      <c r="M21" s="18">
        <f t="shared" si="103"/>
        <v>1698.1</v>
      </c>
      <c r="N21" s="18">
        <f t="shared" si="104"/>
        <v>1698.1</v>
      </c>
      <c r="O21" s="23">
        <f>IF(ISERROR(VLOOKUP($A21,'[13]1ª MED '!$A$5:$J$1048576,8,0)),0,(VLOOKUP($A21,'[13]1ª MED '!$A$5:$J$1048576,8,0)))</f>
        <v>1</v>
      </c>
      <c r="P21" s="24">
        <f t="shared" si="49"/>
        <v>1</v>
      </c>
      <c r="Q21" s="24">
        <f t="shared" si="50"/>
        <v>1</v>
      </c>
      <c r="R21" s="25">
        <f t="shared" si="0"/>
        <v>956.12</v>
      </c>
      <c r="S21" s="25">
        <f t="shared" si="1"/>
        <v>741.98</v>
      </c>
      <c r="T21" s="25">
        <f t="shared" si="2"/>
        <v>0</v>
      </c>
      <c r="U21" s="25">
        <f t="shared" si="51"/>
        <v>1698.1</v>
      </c>
      <c r="V21" s="23">
        <f>IF(ISERROR(VLOOKUP($A21,'[13]2ª MED '!$A$5:$J$1048576,8,0)),0,(VLOOKUP($A21,'[13]2ª MED '!$A$5:$J$1048576,8,0)))</f>
        <v>0</v>
      </c>
      <c r="W21" s="24">
        <f t="shared" si="52"/>
        <v>0</v>
      </c>
      <c r="X21" s="24">
        <f t="shared" si="53"/>
        <v>1</v>
      </c>
      <c r="Y21" s="25">
        <f t="shared" si="3"/>
        <v>0</v>
      </c>
      <c r="Z21" s="25">
        <f t="shared" si="4"/>
        <v>0</v>
      </c>
      <c r="AA21" s="25">
        <f t="shared" si="5"/>
        <v>0</v>
      </c>
      <c r="AB21" s="25">
        <f t="shared" si="54"/>
        <v>0</v>
      </c>
      <c r="AC21" s="23">
        <f>IF(ISERROR(VLOOKUP($A21,'[13]3ª MED '!$A$5:$J$1048576,8,0)),0,(VLOOKUP($A21,'[13]3ª MED '!$A$5:$J$1048576,8,0)))</f>
        <v>0</v>
      </c>
      <c r="AD21" s="24">
        <f t="shared" si="55"/>
        <v>0</v>
      </c>
      <c r="AE21" s="24">
        <f t="shared" si="56"/>
        <v>1</v>
      </c>
      <c r="AF21" s="25">
        <f t="shared" si="6"/>
        <v>0</v>
      </c>
      <c r="AG21" s="25">
        <f t="shared" si="7"/>
        <v>0</v>
      </c>
      <c r="AH21" s="25">
        <f t="shared" si="8"/>
        <v>0</v>
      </c>
      <c r="AI21" s="25">
        <f t="shared" si="57"/>
        <v>0</v>
      </c>
      <c r="AJ21" s="23">
        <f>IF(ISERROR(VLOOKUP($A21,'[13]4ª MED '!$A$5:$J$1048576,8,0)),0,(VLOOKUP($A21,'[13]4ª MED '!$A$5:$J$1048576,8,0)))</f>
        <v>0</v>
      </c>
      <c r="AK21" s="24">
        <f t="shared" si="58"/>
        <v>0</v>
      </c>
      <c r="AL21" s="24">
        <f t="shared" si="59"/>
        <v>1</v>
      </c>
      <c r="AM21" s="25">
        <f t="shared" si="9"/>
        <v>0</v>
      </c>
      <c r="AN21" s="25">
        <f t="shared" si="10"/>
        <v>0</v>
      </c>
      <c r="AO21" s="25">
        <f t="shared" si="11"/>
        <v>0</v>
      </c>
      <c r="AP21" s="25">
        <f t="shared" si="60"/>
        <v>0</v>
      </c>
      <c r="AQ21" s="23">
        <f>IF(ISERROR(VLOOKUP($A21,'[13]5ª MED '!$A$5:$J$1048576,8,0)),0,(VLOOKUP($A21,'[13]5ª MED '!$A$5:$J$1048576,8,0)))</f>
        <v>0</v>
      </c>
      <c r="AR21" s="24">
        <f t="shared" si="61"/>
        <v>0</v>
      </c>
      <c r="AS21" s="24">
        <f t="shared" si="62"/>
        <v>1</v>
      </c>
      <c r="AT21" s="25">
        <f t="shared" si="12"/>
        <v>0</v>
      </c>
      <c r="AU21" s="25">
        <f t="shared" si="13"/>
        <v>0</v>
      </c>
      <c r="AV21" s="25">
        <f t="shared" si="14"/>
        <v>0</v>
      </c>
      <c r="AW21" s="25">
        <f t="shared" si="63"/>
        <v>0</v>
      </c>
      <c r="AX21" s="23">
        <f>IF(ISERROR(VLOOKUP($A21,'[13]6ª MED '!$A$6:$J$1048576,8,0)),0,(VLOOKUP($A21,'[13]6ª MED '!$A$6:$J$1048576,8,0)))</f>
        <v>0</v>
      </c>
      <c r="AY21" s="24">
        <f t="shared" si="64"/>
        <v>0</v>
      </c>
      <c r="AZ21" s="24">
        <f t="shared" si="65"/>
        <v>1</v>
      </c>
      <c r="BA21" s="25">
        <f t="shared" si="15"/>
        <v>0</v>
      </c>
      <c r="BB21" s="25">
        <f t="shared" si="16"/>
        <v>0</v>
      </c>
      <c r="BC21" s="25">
        <f t="shared" si="17"/>
        <v>0</v>
      </c>
      <c r="BD21" s="25">
        <f t="shared" si="66"/>
        <v>0</v>
      </c>
      <c r="BE21" s="23">
        <f>IF(ISERROR(VLOOKUP($A21,'[13]7ª MED '!$A$5:$J$1048576,8,0)),0,(VLOOKUP($A21,'[13]7ª MED '!$A$5:$J$1048576,8,0)))</f>
        <v>0</v>
      </c>
      <c r="BF21" s="24">
        <f t="shared" si="67"/>
        <v>0</v>
      </c>
      <c r="BG21" s="24">
        <f t="shared" si="68"/>
        <v>1</v>
      </c>
      <c r="BH21" s="25">
        <f t="shared" si="18"/>
        <v>0</v>
      </c>
      <c r="BI21" s="25">
        <f t="shared" si="19"/>
        <v>0</v>
      </c>
      <c r="BJ21" s="25">
        <f t="shared" si="20"/>
        <v>0</v>
      </c>
      <c r="BK21" s="25">
        <f t="shared" si="69"/>
        <v>0</v>
      </c>
      <c r="BL21" s="26">
        <f>IF(ISERROR(VLOOKUP($A21,'[13]8ª MED '!$A$5:$J$1048576,8,0)),0,(VLOOKUP($A21,'[13]8ª MED '!$A$5:$J$1048576,8,0)))</f>
        <v>0</v>
      </c>
      <c r="BM21" s="27">
        <f t="shared" si="70"/>
        <v>0</v>
      </c>
      <c r="BN21" s="27">
        <f t="shared" si="71"/>
        <v>1</v>
      </c>
      <c r="BO21" s="28">
        <f t="shared" si="21"/>
        <v>0</v>
      </c>
      <c r="BP21" s="28">
        <f t="shared" si="22"/>
        <v>0</v>
      </c>
      <c r="BQ21" s="28">
        <f t="shared" si="23"/>
        <v>0</v>
      </c>
      <c r="BR21" s="28">
        <f t="shared" si="72"/>
        <v>0</v>
      </c>
      <c r="BS21" s="26">
        <f>IF(ISERROR(VLOOKUP($A21,'[13]9ª MED  (2)'!$A$5:$J$1048576,8,0)),0,(VLOOKUP($A21,'[13]9ª MED  (2)'!$A$5:$J$1048576,8,0)))</f>
        <v>0</v>
      </c>
      <c r="BT21" s="27">
        <f t="shared" si="73"/>
        <v>0</v>
      </c>
      <c r="BU21" s="27">
        <f t="shared" si="74"/>
        <v>1</v>
      </c>
      <c r="BV21" s="28">
        <f t="shared" si="24"/>
        <v>0</v>
      </c>
      <c r="BW21" s="28">
        <f t="shared" si="25"/>
        <v>0</v>
      </c>
      <c r="BX21" s="28">
        <f t="shared" si="26"/>
        <v>0</v>
      </c>
      <c r="BY21" s="28">
        <f t="shared" si="75"/>
        <v>0</v>
      </c>
      <c r="BZ21" s="23">
        <f>IF(ISERROR(VLOOKUP($A21,'[13]10ª MED '!$A$5:$J$1048576,8,0)),0,(VLOOKUP($A21,'[13]10ª MED '!$A$5:$J$1048576,8,0)))</f>
        <v>0</v>
      </c>
      <c r="CA21" s="24">
        <f t="shared" si="76"/>
        <v>0</v>
      </c>
      <c r="CB21" s="24">
        <f t="shared" si="77"/>
        <v>1</v>
      </c>
      <c r="CC21" s="25">
        <f t="shared" si="27"/>
        <v>0</v>
      </c>
      <c r="CD21" s="25">
        <f t="shared" si="28"/>
        <v>0</v>
      </c>
      <c r="CE21" s="25">
        <f t="shared" si="29"/>
        <v>0</v>
      </c>
      <c r="CF21" s="25">
        <f t="shared" si="78"/>
        <v>0</v>
      </c>
      <c r="CG21" s="34" t="s">
        <v>48</v>
      </c>
      <c r="CH21" s="33">
        <f t="shared" si="105"/>
        <v>0</v>
      </c>
      <c r="CI21" s="23">
        <f>IF(ISERROR(VLOOKUP($A21,'[13]11ª MED '!$A$5:$J$1048576,8,0)),0,(VLOOKUP($A21,'[13]11ª MED '!$A$5:$J$1048576,8,0)))</f>
        <v>0</v>
      </c>
      <c r="CJ21" s="24">
        <f t="shared" si="79"/>
        <v>0</v>
      </c>
      <c r="CK21" s="24">
        <f t="shared" si="80"/>
        <v>1</v>
      </c>
      <c r="CL21" s="25">
        <f t="shared" si="30"/>
        <v>0</v>
      </c>
      <c r="CM21" s="25">
        <f t="shared" si="31"/>
        <v>0</v>
      </c>
      <c r="CN21" s="25">
        <f t="shared" si="32"/>
        <v>0</v>
      </c>
      <c r="CO21" s="25">
        <f t="shared" si="81"/>
        <v>0</v>
      </c>
      <c r="CP21" s="23">
        <f>IF(ISERROR(VLOOKUP($A21,'[13]12ª MED'!$A$5:$J$1048576,8,0)),0,(VLOOKUP($A21,'[13]12ª MED'!$A$5:$J$1048576,8,0)))</f>
        <v>0</v>
      </c>
      <c r="CQ21" s="24">
        <f t="shared" si="82"/>
        <v>0</v>
      </c>
      <c r="CR21" s="24">
        <f t="shared" si="83"/>
        <v>1</v>
      </c>
      <c r="CS21" s="25">
        <f t="shared" si="33"/>
        <v>0</v>
      </c>
      <c r="CT21" s="25">
        <f t="shared" si="34"/>
        <v>0</v>
      </c>
      <c r="CU21" s="25">
        <f t="shared" si="35"/>
        <v>0</v>
      </c>
      <c r="CV21" s="25">
        <f t="shared" si="84"/>
        <v>0</v>
      </c>
      <c r="CW21" s="22">
        <f t="shared" si="106"/>
        <v>0</v>
      </c>
      <c r="CX21" s="26">
        <f>IF(ISERROR(VLOOKUP($A21,'[13]13ª MED'!$A$5:$J$1048576,8,0)),0,(VLOOKUP($A21,'[13]13ª MED'!$A$5:$J$1048576,8,0)))</f>
        <v>0</v>
      </c>
      <c r="CY21" s="27">
        <f t="shared" si="85"/>
        <v>0</v>
      </c>
      <c r="CZ21" s="27">
        <f t="shared" si="86"/>
        <v>1</v>
      </c>
      <c r="DA21" s="28">
        <f t="shared" si="36"/>
        <v>0</v>
      </c>
      <c r="DB21" s="28">
        <f t="shared" si="37"/>
        <v>0</v>
      </c>
      <c r="DC21" s="28">
        <f t="shared" si="38"/>
        <v>0</v>
      </c>
      <c r="DD21" s="28">
        <f t="shared" si="87"/>
        <v>0</v>
      </c>
      <c r="DE21" s="20">
        <f>IF(ISERROR(VLOOKUP($A21,'[13]14ª MED'!$A$5:$J$1048576,8,0)),0,(VLOOKUP($A21,'[13]14ª MED'!$A$5:$J$1048576,8,0)))</f>
        <v>0</v>
      </c>
      <c r="DF21" s="21">
        <f t="shared" si="88"/>
        <v>0</v>
      </c>
      <c r="DG21" s="21">
        <f t="shared" si="89"/>
        <v>1</v>
      </c>
      <c r="DH21" s="35">
        <f t="shared" si="39"/>
        <v>0</v>
      </c>
      <c r="DI21" s="35">
        <f t="shared" si="40"/>
        <v>0</v>
      </c>
      <c r="DJ21" s="35">
        <f t="shared" si="41"/>
        <v>0</v>
      </c>
      <c r="DK21" s="22">
        <f t="shared" si="90"/>
        <v>0</v>
      </c>
      <c r="DL21" s="20">
        <f>IF(ISERROR(VLOOKUP($A21,'[13]15ª MED'!$A$5:$J$1048576,8,0)),0,(VLOOKUP($A21,'[13]15ª MED'!$A$5:$J$1048576,8,0)))</f>
        <v>0</v>
      </c>
      <c r="DM21" s="21">
        <f t="shared" si="91"/>
        <v>0</v>
      </c>
      <c r="DN21" s="21">
        <f t="shared" si="92"/>
        <v>1</v>
      </c>
      <c r="DO21" s="35">
        <f t="shared" si="42"/>
        <v>0</v>
      </c>
      <c r="DP21" s="35">
        <f t="shared" si="43"/>
        <v>0</v>
      </c>
      <c r="DQ21" s="35">
        <f t="shared" si="44"/>
        <v>0</v>
      </c>
      <c r="DR21" s="22">
        <f t="shared" si="93"/>
        <v>0</v>
      </c>
      <c r="DS21" s="20">
        <f>IF(ISERROR(VLOOKUP($A21,'[13]16ª MED'!$A$5:$J$1048576,8,0)),0,(VLOOKUP($A21,'[13]16ª MED'!$A$5:$J$1048576,8,0)))</f>
        <v>0</v>
      </c>
      <c r="DT21" s="21">
        <f t="shared" si="94"/>
        <v>0</v>
      </c>
      <c r="DU21" s="21">
        <f t="shared" si="95"/>
        <v>1</v>
      </c>
      <c r="DV21" s="35">
        <f t="shared" si="45"/>
        <v>0</v>
      </c>
      <c r="DW21" s="35">
        <f t="shared" si="46"/>
        <v>0</v>
      </c>
      <c r="DX21" s="35">
        <f t="shared" si="47"/>
        <v>0</v>
      </c>
      <c r="DY21" s="22">
        <f t="shared" si="96"/>
        <v>0</v>
      </c>
      <c r="DZ21" s="36">
        <f t="shared" si="97"/>
        <v>1698.1</v>
      </c>
      <c r="EA21" s="36">
        <f t="shared" si="98"/>
        <v>1698.1</v>
      </c>
      <c r="EB21" s="31">
        <f t="shared" si="99"/>
        <v>1</v>
      </c>
      <c r="EC21" s="36">
        <f t="shared" si="107"/>
        <v>0</v>
      </c>
    </row>
    <row r="22" spans="1:133" s="36" customFormat="1" ht="19.5" customHeight="1">
      <c r="A22" s="93" t="s">
        <v>74</v>
      </c>
      <c r="B22" s="94" t="s">
        <v>75</v>
      </c>
      <c r="C22" s="95" t="s">
        <v>76</v>
      </c>
      <c r="D22" s="96">
        <v>5584.5</v>
      </c>
      <c r="E22" s="18">
        <f t="shared" si="108"/>
        <v>5584.4</v>
      </c>
      <c r="F22" s="18">
        <f t="shared" si="48"/>
        <v>0.1000000000003638</v>
      </c>
      <c r="G22" s="97">
        <v>0.09</v>
      </c>
      <c r="H22" s="18">
        <f t="shared" si="100"/>
        <v>502.60499999999996</v>
      </c>
      <c r="I22" s="97">
        <v>0.2</v>
      </c>
      <c r="J22" s="18">
        <f t="shared" si="101"/>
        <v>1116.9000000000001</v>
      </c>
      <c r="K22" s="97">
        <v>0</v>
      </c>
      <c r="L22" s="18">
        <f t="shared" si="102"/>
        <v>0</v>
      </c>
      <c r="M22" s="18">
        <f t="shared" si="103"/>
        <v>0.29000000000000004</v>
      </c>
      <c r="N22" s="18">
        <f t="shared" si="104"/>
        <v>1619.48</v>
      </c>
      <c r="O22" s="23">
        <f>IF(ISERROR(VLOOKUP($A22,'[13]1ª MED '!$A$5:$J$1048576,8,0)),0,(VLOOKUP($A22,'[13]1ª MED '!$A$5:$J$1048576,8,0)))</f>
        <v>5584.4</v>
      </c>
      <c r="P22" s="24">
        <f t="shared" si="49"/>
        <v>0.9999820932939385</v>
      </c>
      <c r="Q22" s="24">
        <f t="shared" si="50"/>
        <v>0.9999820932939385</v>
      </c>
      <c r="R22" s="25">
        <f t="shared" si="0"/>
        <v>502.59599999999995</v>
      </c>
      <c r="S22" s="25">
        <f t="shared" si="1"/>
        <v>1116.8799999999999</v>
      </c>
      <c r="T22" s="25">
        <f t="shared" si="2"/>
        <v>0</v>
      </c>
      <c r="U22" s="25">
        <f t="shared" si="51"/>
        <v>1619.48</v>
      </c>
      <c r="V22" s="23">
        <f>IF(ISERROR(VLOOKUP($A22,'[13]2ª MED '!$A$5:$J$1048576,8,0)),0,(VLOOKUP($A22,'[13]2ª MED '!$A$5:$J$1048576,8,0)))</f>
        <v>0</v>
      </c>
      <c r="W22" s="24">
        <f t="shared" si="52"/>
        <v>0</v>
      </c>
      <c r="X22" s="24">
        <f t="shared" si="53"/>
        <v>0.9999820932939385</v>
      </c>
      <c r="Y22" s="25">
        <f t="shared" si="3"/>
        <v>0</v>
      </c>
      <c r="Z22" s="25">
        <f t="shared" si="4"/>
        <v>0</v>
      </c>
      <c r="AA22" s="25">
        <f t="shared" si="5"/>
        <v>0</v>
      </c>
      <c r="AB22" s="25">
        <f t="shared" si="54"/>
        <v>0</v>
      </c>
      <c r="AC22" s="23">
        <f>IF(ISERROR(VLOOKUP($A22,'[13]3ª MED '!$A$5:$J$1048576,8,0)),0,(VLOOKUP($A22,'[13]3ª MED '!$A$5:$J$1048576,8,0)))</f>
        <v>0</v>
      </c>
      <c r="AD22" s="24">
        <f t="shared" si="55"/>
        <v>0</v>
      </c>
      <c r="AE22" s="24">
        <f t="shared" si="56"/>
        <v>0.9999820932939385</v>
      </c>
      <c r="AF22" s="25">
        <f t="shared" si="6"/>
        <v>0</v>
      </c>
      <c r="AG22" s="25">
        <f t="shared" si="7"/>
        <v>0</v>
      </c>
      <c r="AH22" s="25">
        <f t="shared" si="8"/>
        <v>0</v>
      </c>
      <c r="AI22" s="25">
        <f t="shared" si="57"/>
        <v>0</v>
      </c>
      <c r="AJ22" s="23">
        <f>IF(ISERROR(VLOOKUP($A22,'[13]4ª MED '!$A$5:$J$1048576,8,0)),0,(VLOOKUP($A22,'[13]4ª MED '!$A$5:$J$1048576,8,0)))</f>
        <v>0</v>
      </c>
      <c r="AK22" s="24">
        <f t="shared" si="58"/>
        <v>0</v>
      </c>
      <c r="AL22" s="24">
        <f t="shared" si="59"/>
        <v>0.9999820932939385</v>
      </c>
      <c r="AM22" s="25">
        <f t="shared" si="9"/>
        <v>0</v>
      </c>
      <c r="AN22" s="25">
        <f t="shared" si="10"/>
        <v>0</v>
      </c>
      <c r="AO22" s="25">
        <f t="shared" si="11"/>
        <v>0</v>
      </c>
      <c r="AP22" s="25">
        <f t="shared" si="60"/>
        <v>0</v>
      </c>
      <c r="AQ22" s="23">
        <f>IF(ISERROR(VLOOKUP($A22,'[13]5ª MED '!$A$5:$J$1048576,8,0)),0,(VLOOKUP($A22,'[13]5ª MED '!$A$5:$J$1048576,8,0)))</f>
        <v>0</v>
      </c>
      <c r="AR22" s="24">
        <f t="shared" si="61"/>
        <v>0</v>
      </c>
      <c r="AS22" s="24">
        <f t="shared" si="62"/>
        <v>0.9999820932939385</v>
      </c>
      <c r="AT22" s="25">
        <f t="shared" si="12"/>
        <v>0</v>
      </c>
      <c r="AU22" s="25">
        <f t="shared" si="13"/>
        <v>0</v>
      </c>
      <c r="AV22" s="25">
        <f t="shared" si="14"/>
        <v>0</v>
      </c>
      <c r="AW22" s="25">
        <f t="shared" si="63"/>
        <v>0</v>
      </c>
      <c r="AX22" s="23">
        <f>IF(ISERROR(VLOOKUP($A22,'[13]6ª MED '!$A$6:$J$1048576,8,0)),0,(VLOOKUP($A22,'[13]6ª MED '!$A$6:$J$1048576,8,0)))</f>
        <v>0</v>
      </c>
      <c r="AY22" s="24">
        <f t="shared" si="64"/>
        <v>0</v>
      </c>
      <c r="AZ22" s="24">
        <f t="shared" si="65"/>
        <v>0.9999820932939385</v>
      </c>
      <c r="BA22" s="25">
        <f t="shared" si="15"/>
        <v>0</v>
      </c>
      <c r="BB22" s="25">
        <f t="shared" si="16"/>
        <v>0</v>
      </c>
      <c r="BC22" s="25">
        <f t="shared" si="17"/>
        <v>0</v>
      </c>
      <c r="BD22" s="25">
        <f t="shared" si="66"/>
        <v>0</v>
      </c>
      <c r="BE22" s="23">
        <f>IF(ISERROR(VLOOKUP($A22,'[13]7ª MED '!$A$5:$J$1048576,8,0)),0,(VLOOKUP($A22,'[13]7ª MED '!$A$5:$J$1048576,8,0)))</f>
        <v>0</v>
      </c>
      <c r="BF22" s="24">
        <f t="shared" si="67"/>
        <v>0</v>
      </c>
      <c r="BG22" s="24">
        <f t="shared" si="68"/>
        <v>0.9999820932939385</v>
      </c>
      <c r="BH22" s="25">
        <f t="shared" si="18"/>
        <v>0</v>
      </c>
      <c r="BI22" s="25">
        <f t="shared" si="19"/>
        <v>0</v>
      </c>
      <c r="BJ22" s="25">
        <f t="shared" si="20"/>
        <v>0</v>
      </c>
      <c r="BK22" s="25">
        <f t="shared" si="69"/>
        <v>0</v>
      </c>
      <c r="BL22" s="26">
        <f>IF(ISERROR(VLOOKUP($A22,'[13]8ª MED '!$A$5:$J$1048576,8,0)),0,(VLOOKUP($A22,'[13]8ª MED '!$A$5:$J$1048576,8,0)))</f>
        <v>0</v>
      </c>
      <c r="BM22" s="27">
        <f t="shared" si="70"/>
        <v>0</v>
      </c>
      <c r="BN22" s="27">
        <f t="shared" si="71"/>
        <v>0.9999820932939385</v>
      </c>
      <c r="BO22" s="28">
        <f t="shared" si="21"/>
        <v>0</v>
      </c>
      <c r="BP22" s="28">
        <f t="shared" si="22"/>
        <v>0</v>
      </c>
      <c r="BQ22" s="28">
        <f t="shared" si="23"/>
        <v>0</v>
      </c>
      <c r="BR22" s="28">
        <f t="shared" si="72"/>
        <v>0</v>
      </c>
      <c r="BS22" s="26">
        <f>IF(ISERROR(VLOOKUP($A22,'[13]9ª MED  (2)'!$A$5:$J$1048576,8,0)),0,(VLOOKUP($A22,'[13]9ª MED  (2)'!$A$5:$J$1048576,8,0)))</f>
        <v>0</v>
      </c>
      <c r="BT22" s="27">
        <f t="shared" si="73"/>
        <v>0</v>
      </c>
      <c r="BU22" s="27">
        <f t="shared" si="74"/>
        <v>0.9999820932939385</v>
      </c>
      <c r="BV22" s="28">
        <f t="shared" si="24"/>
        <v>0</v>
      </c>
      <c r="BW22" s="28">
        <f t="shared" si="25"/>
        <v>0</v>
      </c>
      <c r="BX22" s="28">
        <f t="shared" si="26"/>
        <v>0</v>
      </c>
      <c r="BY22" s="28">
        <f t="shared" si="75"/>
        <v>0</v>
      </c>
      <c r="BZ22" s="23">
        <f>IF(ISERROR(VLOOKUP($A22,'[13]10ª MED '!$A$5:$J$1048576,8,0)),0,(VLOOKUP($A22,'[13]10ª MED '!$A$5:$J$1048576,8,0)))</f>
        <v>0</v>
      </c>
      <c r="CA22" s="24">
        <f t="shared" si="76"/>
        <v>0</v>
      </c>
      <c r="CB22" s="24">
        <f t="shared" si="77"/>
        <v>0.9999820932939385</v>
      </c>
      <c r="CC22" s="25">
        <f t="shared" si="27"/>
        <v>0</v>
      </c>
      <c r="CD22" s="25">
        <f t="shared" si="28"/>
        <v>0</v>
      </c>
      <c r="CE22" s="25">
        <f t="shared" si="29"/>
        <v>0</v>
      </c>
      <c r="CF22" s="25">
        <f t="shared" si="78"/>
        <v>0</v>
      </c>
      <c r="CG22" s="34" t="s">
        <v>48</v>
      </c>
      <c r="CH22" s="33">
        <f t="shared" si="105"/>
        <v>2.9000000000105504E-2</v>
      </c>
      <c r="CI22" s="23">
        <f>IF(ISERROR(VLOOKUP($A22,'[13]11ª MED '!$A$5:$J$1048576,8,0)),0,(VLOOKUP($A22,'[13]11ª MED '!$A$5:$J$1048576,8,0)))</f>
        <v>0</v>
      </c>
      <c r="CJ22" s="24">
        <f t="shared" si="79"/>
        <v>0</v>
      </c>
      <c r="CK22" s="24">
        <f t="shared" si="80"/>
        <v>0.9999820932939385</v>
      </c>
      <c r="CL22" s="25">
        <f t="shared" si="30"/>
        <v>0</v>
      </c>
      <c r="CM22" s="25">
        <f t="shared" si="31"/>
        <v>0</v>
      </c>
      <c r="CN22" s="25">
        <f t="shared" si="32"/>
        <v>0</v>
      </c>
      <c r="CO22" s="25">
        <f t="shared" si="81"/>
        <v>0</v>
      </c>
      <c r="CP22" s="23">
        <f>IF(ISERROR(VLOOKUP($A22,'[13]12ª MED'!$A$5:$J$1048576,8,0)),0,(VLOOKUP($A22,'[13]12ª MED'!$A$5:$J$1048576,8,0)))</f>
        <v>0</v>
      </c>
      <c r="CQ22" s="24">
        <f t="shared" si="82"/>
        <v>0</v>
      </c>
      <c r="CR22" s="24">
        <f t="shared" si="83"/>
        <v>0.9999820932939385</v>
      </c>
      <c r="CS22" s="25">
        <f t="shared" si="33"/>
        <v>0</v>
      </c>
      <c r="CT22" s="25">
        <f t="shared" si="34"/>
        <v>0</v>
      </c>
      <c r="CU22" s="25">
        <f t="shared" si="35"/>
        <v>0</v>
      </c>
      <c r="CV22" s="25">
        <f t="shared" si="84"/>
        <v>0</v>
      </c>
      <c r="CW22" s="22">
        <f t="shared" si="106"/>
        <v>2.8999552332476437E-2</v>
      </c>
      <c r="CX22" s="26">
        <f>IF(ISERROR(VLOOKUP($A22,'[13]13ª MED'!$A$5:$J$1048576,8,0)),0,(VLOOKUP($A22,'[13]13ª MED'!$A$5:$J$1048576,8,0)))</f>
        <v>0</v>
      </c>
      <c r="CY22" s="27">
        <f t="shared" si="85"/>
        <v>0</v>
      </c>
      <c r="CZ22" s="27">
        <f t="shared" si="86"/>
        <v>0.9999820932939385</v>
      </c>
      <c r="DA22" s="28">
        <f t="shared" si="36"/>
        <v>0</v>
      </c>
      <c r="DB22" s="28">
        <f t="shared" si="37"/>
        <v>0</v>
      </c>
      <c r="DC22" s="28">
        <f t="shared" si="38"/>
        <v>0</v>
      </c>
      <c r="DD22" s="28">
        <f t="shared" si="87"/>
        <v>0</v>
      </c>
      <c r="DE22" s="20">
        <f>IF(ISERROR(VLOOKUP($A22,'[13]14ª MED'!$A$5:$J$1048576,8,0)),0,(VLOOKUP($A22,'[13]14ª MED'!$A$5:$J$1048576,8,0)))</f>
        <v>0</v>
      </c>
      <c r="DF22" s="21">
        <f t="shared" si="88"/>
        <v>0</v>
      </c>
      <c r="DG22" s="21">
        <f t="shared" si="89"/>
        <v>0.9999820932939385</v>
      </c>
      <c r="DH22" s="35">
        <f t="shared" si="39"/>
        <v>0</v>
      </c>
      <c r="DI22" s="35">
        <f t="shared" si="40"/>
        <v>0</v>
      </c>
      <c r="DJ22" s="35">
        <f t="shared" si="41"/>
        <v>0</v>
      </c>
      <c r="DK22" s="22">
        <f t="shared" si="90"/>
        <v>0</v>
      </c>
      <c r="DL22" s="20">
        <f>IF(ISERROR(VLOOKUP($A22,'[13]15ª MED'!$A$5:$J$1048576,8,0)),0,(VLOOKUP($A22,'[13]15ª MED'!$A$5:$J$1048576,8,0)))</f>
        <v>0</v>
      </c>
      <c r="DM22" s="21">
        <f t="shared" si="91"/>
        <v>0</v>
      </c>
      <c r="DN22" s="21">
        <f t="shared" si="92"/>
        <v>0.9999820932939385</v>
      </c>
      <c r="DO22" s="35">
        <f t="shared" si="42"/>
        <v>0</v>
      </c>
      <c r="DP22" s="35">
        <f t="shared" si="43"/>
        <v>0</v>
      </c>
      <c r="DQ22" s="35">
        <f t="shared" si="44"/>
        <v>0</v>
      </c>
      <c r="DR22" s="22">
        <f t="shared" si="93"/>
        <v>0</v>
      </c>
      <c r="DS22" s="20">
        <f>IF(ISERROR(VLOOKUP($A22,'[13]16ª MED'!$A$5:$J$1048576,8,0)),0,(VLOOKUP($A22,'[13]16ª MED'!$A$5:$J$1048576,8,0)))</f>
        <v>0</v>
      </c>
      <c r="DT22" s="21">
        <f t="shared" si="94"/>
        <v>0</v>
      </c>
      <c r="DU22" s="21">
        <f t="shared" si="95"/>
        <v>0.9999820932939385</v>
      </c>
      <c r="DV22" s="35">
        <f t="shared" si="45"/>
        <v>0</v>
      </c>
      <c r="DW22" s="35">
        <f t="shared" si="46"/>
        <v>0</v>
      </c>
      <c r="DX22" s="35">
        <f t="shared" si="47"/>
        <v>0</v>
      </c>
      <c r="DY22" s="22">
        <f t="shared" si="96"/>
        <v>0</v>
      </c>
      <c r="DZ22" s="36">
        <f t="shared" si="97"/>
        <v>1619.4760000000001</v>
      </c>
      <c r="EA22" s="36">
        <f t="shared" si="98"/>
        <v>1619.48</v>
      </c>
      <c r="EB22" s="31">
        <f t="shared" si="99"/>
        <v>0.99999753007138104</v>
      </c>
      <c r="EC22" s="36">
        <f t="shared" si="107"/>
        <v>3.9999999999054126E-3</v>
      </c>
    </row>
    <row r="23" spans="1:133" s="36" customFormat="1" ht="30">
      <c r="A23" s="93" t="s">
        <v>77</v>
      </c>
      <c r="B23" s="94" t="s">
        <v>78</v>
      </c>
      <c r="C23" s="95" t="s">
        <v>76</v>
      </c>
      <c r="D23" s="96">
        <v>5584.5</v>
      </c>
      <c r="E23" s="18">
        <f t="shared" si="108"/>
        <v>5584.4</v>
      </c>
      <c r="F23" s="18">
        <f t="shared" si="48"/>
        <v>0.1000000000003638</v>
      </c>
      <c r="G23" s="97">
        <v>0.08</v>
      </c>
      <c r="H23" s="18">
        <f t="shared" si="100"/>
        <v>446.76</v>
      </c>
      <c r="I23" s="97">
        <v>0.17</v>
      </c>
      <c r="J23" s="18">
        <f t="shared" si="101"/>
        <v>949.36500000000012</v>
      </c>
      <c r="K23" s="97">
        <v>0</v>
      </c>
      <c r="L23" s="18">
        <f t="shared" si="102"/>
        <v>0</v>
      </c>
      <c r="M23" s="18">
        <f t="shared" si="103"/>
        <v>0.25</v>
      </c>
      <c r="N23" s="18">
        <f t="shared" si="104"/>
        <v>1396.1</v>
      </c>
      <c r="O23" s="23">
        <f>IF(ISERROR(VLOOKUP($A23,'[13]1ª MED '!$A$5:$J$1048576,8,0)),0,(VLOOKUP($A23,'[13]1ª MED '!$A$5:$J$1048576,8,0)))</f>
        <v>5584.4</v>
      </c>
      <c r="P23" s="24">
        <f t="shared" si="49"/>
        <v>0.9999820932939385</v>
      </c>
      <c r="Q23" s="24">
        <f t="shared" si="50"/>
        <v>0.9999820932939385</v>
      </c>
      <c r="R23" s="25">
        <f t="shared" si="0"/>
        <v>446.75199999999995</v>
      </c>
      <c r="S23" s="25">
        <f t="shared" si="1"/>
        <v>949.34799999999996</v>
      </c>
      <c r="T23" s="25">
        <f t="shared" si="2"/>
        <v>0</v>
      </c>
      <c r="U23" s="25">
        <f t="shared" si="51"/>
        <v>1396.1</v>
      </c>
      <c r="V23" s="23">
        <f>IF(ISERROR(VLOOKUP($A23,'[13]2ª MED '!$A$5:$J$1048576,8,0)),0,(VLOOKUP($A23,'[13]2ª MED '!$A$5:$J$1048576,8,0)))</f>
        <v>0</v>
      </c>
      <c r="W23" s="24">
        <f t="shared" si="52"/>
        <v>0</v>
      </c>
      <c r="X23" s="24">
        <f t="shared" si="53"/>
        <v>0.9999820932939385</v>
      </c>
      <c r="Y23" s="25">
        <f t="shared" si="3"/>
        <v>0</v>
      </c>
      <c r="Z23" s="25">
        <f t="shared" si="4"/>
        <v>0</v>
      </c>
      <c r="AA23" s="25">
        <f t="shared" si="5"/>
        <v>0</v>
      </c>
      <c r="AB23" s="25">
        <f t="shared" si="54"/>
        <v>0</v>
      </c>
      <c r="AC23" s="23">
        <f>IF(ISERROR(VLOOKUP($A23,'[13]3ª MED '!$A$5:$J$1048576,8,0)),0,(VLOOKUP($A23,'[13]3ª MED '!$A$5:$J$1048576,8,0)))</f>
        <v>0</v>
      </c>
      <c r="AD23" s="24">
        <f t="shared" si="55"/>
        <v>0</v>
      </c>
      <c r="AE23" s="24">
        <f t="shared" si="56"/>
        <v>0.9999820932939385</v>
      </c>
      <c r="AF23" s="25">
        <f t="shared" si="6"/>
        <v>0</v>
      </c>
      <c r="AG23" s="25">
        <f t="shared" si="7"/>
        <v>0</v>
      </c>
      <c r="AH23" s="25">
        <f t="shared" si="8"/>
        <v>0</v>
      </c>
      <c r="AI23" s="25">
        <f t="shared" si="57"/>
        <v>0</v>
      </c>
      <c r="AJ23" s="23">
        <f>IF(ISERROR(VLOOKUP($A23,'[13]4ª MED '!$A$5:$J$1048576,8,0)),0,(VLOOKUP($A23,'[13]4ª MED '!$A$5:$J$1048576,8,0)))</f>
        <v>0</v>
      </c>
      <c r="AK23" s="24">
        <f t="shared" si="58"/>
        <v>0</v>
      </c>
      <c r="AL23" s="24">
        <f t="shared" si="59"/>
        <v>0.9999820932939385</v>
      </c>
      <c r="AM23" s="25">
        <f t="shared" si="9"/>
        <v>0</v>
      </c>
      <c r="AN23" s="25">
        <f t="shared" si="10"/>
        <v>0</v>
      </c>
      <c r="AO23" s="25">
        <f t="shared" si="11"/>
        <v>0</v>
      </c>
      <c r="AP23" s="25">
        <f t="shared" si="60"/>
        <v>0</v>
      </c>
      <c r="AQ23" s="23">
        <f>IF(ISERROR(VLOOKUP($A23,'[13]5ª MED '!$A$5:$J$1048576,8,0)),0,(VLOOKUP($A23,'[13]5ª MED '!$A$5:$J$1048576,8,0)))</f>
        <v>0</v>
      </c>
      <c r="AR23" s="24">
        <f t="shared" si="61"/>
        <v>0</v>
      </c>
      <c r="AS23" s="24">
        <f t="shared" si="62"/>
        <v>0.9999820932939385</v>
      </c>
      <c r="AT23" s="25">
        <f t="shared" si="12"/>
        <v>0</v>
      </c>
      <c r="AU23" s="25">
        <f t="shared" si="13"/>
        <v>0</v>
      </c>
      <c r="AV23" s="25">
        <f t="shared" si="14"/>
        <v>0</v>
      </c>
      <c r="AW23" s="25">
        <f t="shared" si="63"/>
        <v>0</v>
      </c>
      <c r="AX23" s="23">
        <f>IF(ISERROR(VLOOKUP($A23,'[13]6ª MED '!$A$6:$J$1048576,8,0)),0,(VLOOKUP($A23,'[13]6ª MED '!$A$6:$J$1048576,8,0)))</f>
        <v>0</v>
      </c>
      <c r="AY23" s="24">
        <f t="shared" si="64"/>
        <v>0</v>
      </c>
      <c r="AZ23" s="24">
        <f t="shared" si="65"/>
        <v>0.9999820932939385</v>
      </c>
      <c r="BA23" s="25">
        <f t="shared" si="15"/>
        <v>0</v>
      </c>
      <c r="BB23" s="25">
        <f t="shared" si="16"/>
        <v>0</v>
      </c>
      <c r="BC23" s="25">
        <f t="shared" si="17"/>
        <v>0</v>
      </c>
      <c r="BD23" s="25">
        <f t="shared" si="66"/>
        <v>0</v>
      </c>
      <c r="BE23" s="23">
        <f>IF(ISERROR(VLOOKUP($A23,'[13]7ª MED '!$A$5:$J$1048576,8,0)),0,(VLOOKUP($A23,'[13]7ª MED '!$A$5:$J$1048576,8,0)))</f>
        <v>0</v>
      </c>
      <c r="BF23" s="24">
        <f t="shared" si="67"/>
        <v>0</v>
      </c>
      <c r="BG23" s="24">
        <f t="shared" si="68"/>
        <v>0.9999820932939385</v>
      </c>
      <c r="BH23" s="25">
        <f t="shared" si="18"/>
        <v>0</v>
      </c>
      <c r="BI23" s="25">
        <f t="shared" si="19"/>
        <v>0</v>
      </c>
      <c r="BJ23" s="25">
        <f t="shared" si="20"/>
        <v>0</v>
      </c>
      <c r="BK23" s="25">
        <f t="shared" si="69"/>
        <v>0</v>
      </c>
      <c r="BL23" s="26">
        <f>IF(ISERROR(VLOOKUP($A23,'[13]8ª MED '!$A$5:$J$1048576,8,0)),0,(VLOOKUP($A23,'[13]8ª MED '!$A$5:$J$1048576,8,0)))</f>
        <v>0</v>
      </c>
      <c r="BM23" s="27">
        <f t="shared" si="70"/>
        <v>0</v>
      </c>
      <c r="BN23" s="27">
        <f t="shared" si="71"/>
        <v>0.9999820932939385</v>
      </c>
      <c r="BO23" s="28">
        <f t="shared" si="21"/>
        <v>0</v>
      </c>
      <c r="BP23" s="28">
        <f t="shared" si="22"/>
        <v>0</v>
      </c>
      <c r="BQ23" s="28">
        <f t="shared" si="23"/>
        <v>0</v>
      </c>
      <c r="BR23" s="28">
        <f t="shared" si="72"/>
        <v>0</v>
      </c>
      <c r="BS23" s="26">
        <f>IF(ISERROR(VLOOKUP($A23,'[13]9ª MED  (2)'!$A$5:$J$1048576,8,0)),0,(VLOOKUP($A23,'[13]9ª MED  (2)'!$A$5:$J$1048576,8,0)))</f>
        <v>0</v>
      </c>
      <c r="BT23" s="27">
        <f t="shared" si="73"/>
        <v>0</v>
      </c>
      <c r="BU23" s="27">
        <f t="shared" si="74"/>
        <v>0.9999820932939385</v>
      </c>
      <c r="BV23" s="28">
        <f t="shared" si="24"/>
        <v>0</v>
      </c>
      <c r="BW23" s="28">
        <f t="shared" si="25"/>
        <v>0</v>
      </c>
      <c r="BX23" s="28">
        <f t="shared" si="26"/>
        <v>0</v>
      </c>
      <c r="BY23" s="28">
        <f t="shared" si="75"/>
        <v>0</v>
      </c>
      <c r="BZ23" s="23">
        <f>IF(ISERROR(VLOOKUP($A23,'[13]10ª MED '!$A$5:$J$1048576,8,0)),0,(VLOOKUP($A23,'[13]10ª MED '!$A$5:$J$1048576,8,0)))</f>
        <v>0</v>
      </c>
      <c r="CA23" s="24">
        <f t="shared" si="76"/>
        <v>0</v>
      </c>
      <c r="CB23" s="24">
        <f t="shared" si="77"/>
        <v>0.9999820932939385</v>
      </c>
      <c r="CC23" s="25">
        <f t="shared" si="27"/>
        <v>0</v>
      </c>
      <c r="CD23" s="25">
        <f t="shared" si="28"/>
        <v>0</v>
      </c>
      <c r="CE23" s="25">
        <f t="shared" si="29"/>
        <v>0</v>
      </c>
      <c r="CF23" s="25">
        <f t="shared" si="78"/>
        <v>0</v>
      </c>
      <c r="CG23" s="34" t="s">
        <v>48</v>
      </c>
      <c r="CH23" s="33">
        <f t="shared" si="105"/>
        <v>2.5000000000090949E-2</v>
      </c>
      <c r="CI23" s="23">
        <f>IF(ISERROR(VLOOKUP($A23,'[13]11ª MED '!$A$5:$J$1048576,8,0)),0,(VLOOKUP($A23,'[13]11ª MED '!$A$5:$J$1048576,8,0)))</f>
        <v>0</v>
      </c>
      <c r="CJ23" s="24">
        <f t="shared" si="79"/>
        <v>0</v>
      </c>
      <c r="CK23" s="24">
        <f t="shared" si="80"/>
        <v>0.9999820932939385</v>
      </c>
      <c r="CL23" s="25">
        <f t="shared" si="30"/>
        <v>0</v>
      </c>
      <c r="CM23" s="25">
        <f t="shared" si="31"/>
        <v>0</v>
      </c>
      <c r="CN23" s="25">
        <f t="shared" si="32"/>
        <v>0</v>
      </c>
      <c r="CO23" s="25">
        <f t="shared" si="81"/>
        <v>0</v>
      </c>
      <c r="CP23" s="23">
        <f>IF(ISERROR(VLOOKUP($A23,'[13]12ª MED'!$A$5:$J$1048576,8,0)),0,(VLOOKUP($A23,'[13]12ª MED'!$A$5:$J$1048576,8,0)))</f>
        <v>0</v>
      </c>
      <c r="CQ23" s="24">
        <f t="shared" si="82"/>
        <v>0</v>
      </c>
      <c r="CR23" s="24">
        <f t="shared" si="83"/>
        <v>0.9999820932939385</v>
      </c>
      <c r="CS23" s="25">
        <f t="shared" si="33"/>
        <v>0</v>
      </c>
      <c r="CT23" s="25">
        <f t="shared" si="34"/>
        <v>0</v>
      </c>
      <c r="CU23" s="25">
        <f t="shared" si="35"/>
        <v>0</v>
      </c>
      <c r="CV23" s="25">
        <f t="shared" si="84"/>
        <v>0</v>
      </c>
      <c r="CW23" s="22">
        <f t="shared" si="106"/>
        <v>2.4999552332458784E-2</v>
      </c>
      <c r="CX23" s="26">
        <f>IF(ISERROR(VLOOKUP($A23,'[13]13ª MED'!$A$5:$J$1048576,8,0)),0,(VLOOKUP($A23,'[13]13ª MED'!$A$5:$J$1048576,8,0)))</f>
        <v>0</v>
      </c>
      <c r="CY23" s="27">
        <f t="shared" si="85"/>
        <v>0</v>
      </c>
      <c r="CZ23" s="27">
        <f t="shared" si="86"/>
        <v>0.9999820932939385</v>
      </c>
      <c r="DA23" s="28">
        <f t="shared" si="36"/>
        <v>0</v>
      </c>
      <c r="DB23" s="28">
        <f t="shared" si="37"/>
        <v>0</v>
      </c>
      <c r="DC23" s="28">
        <f t="shared" si="38"/>
        <v>0</v>
      </c>
      <c r="DD23" s="28">
        <f t="shared" si="87"/>
        <v>0</v>
      </c>
      <c r="DE23" s="20">
        <f>IF(ISERROR(VLOOKUP($A23,'[13]14ª MED'!$A$5:$J$1048576,8,0)),0,(VLOOKUP($A23,'[13]14ª MED'!$A$5:$J$1048576,8,0)))</f>
        <v>0</v>
      </c>
      <c r="DF23" s="21">
        <f t="shared" si="88"/>
        <v>0</v>
      </c>
      <c r="DG23" s="21">
        <f t="shared" si="89"/>
        <v>0.9999820932939385</v>
      </c>
      <c r="DH23" s="35">
        <f t="shared" si="39"/>
        <v>0</v>
      </c>
      <c r="DI23" s="35">
        <f t="shared" si="40"/>
        <v>0</v>
      </c>
      <c r="DJ23" s="35">
        <f t="shared" si="41"/>
        <v>0</v>
      </c>
      <c r="DK23" s="22">
        <f t="shared" si="90"/>
        <v>0</v>
      </c>
      <c r="DL23" s="20">
        <f>IF(ISERROR(VLOOKUP($A23,'[13]15ª MED'!$A$5:$J$1048576,8,0)),0,(VLOOKUP($A23,'[13]15ª MED'!$A$5:$J$1048576,8,0)))</f>
        <v>0</v>
      </c>
      <c r="DM23" s="21">
        <f t="shared" si="91"/>
        <v>0</v>
      </c>
      <c r="DN23" s="21">
        <f t="shared" si="92"/>
        <v>0.9999820932939385</v>
      </c>
      <c r="DO23" s="35">
        <f t="shared" si="42"/>
        <v>0</v>
      </c>
      <c r="DP23" s="35">
        <f t="shared" si="43"/>
        <v>0</v>
      </c>
      <c r="DQ23" s="35">
        <f t="shared" si="44"/>
        <v>0</v>
      </c>
      <c r="DR23" s="22">
        <f t="shared" si="93"/>
        <v>0</v>
      </c>
      <c r="DS23" s="20">
        <f>IF(ISERROR(VLOOKUP($A23,'[13]16ª MED'!$A$5:$J$1048576,8,0)),0,(VLOOKUP($A23,'[13]16ª MED'!$A$5:$J$1048576,8,0)))</f>
        <v>0</v>
      </c>
      <c r="DT23" s="21">
        <f t="shared" si="94"/>
        <v>0</v>
      </c>
      <c r="DU23" s="21">
        <f t="shared" si="95"/>
        <v>0.9999820932939385</v>
      </c>
      <c r="DV23" s="35">
        <f t="shared" si="45"/>
        <v>0</v>
      </c>
      <c r="DW23" s="35">
        <f t="shared" si="46"/>
        <v>0</v>
      </c>
      <c r="DX23" s="35">
        <f t="shared" si="47"/>
        <v>0</v>
      </c>
      <c r="DY23" s="22">
        <f t="shared" si="96"/>
        <v>0</v>
      </c>
      <c r="DZ23" s="36">
        <f t="shared" si="97"/>
        <v>1396.1</v>
      </c>
      <c r="EA23" s="36">
        <f t="shared" si="98"/>
        <v>1396.1</v>
      </c>
      <c r="EB23" s="31">
        <f t="shared" si="99"/>
        <v>1</v>
      </c>
      <c r="EC23" s="36">
        <f t="shared" si="107"/>
        <v>0</v>
      </c>
    </row>
    <row r="24" spans="1:133" s="36" customFormat="1" ht="30">
      <c r="A24" s="93" t="s">
        <v>79</v>
      </c>
      <c r="B24" s="94" t="s">
        <v>80</v>
      </c>
      <c r="C24" s="95" t="s">
        <v>81</v>
      </c>
      <c r="D24" s="96">
        <v>279.3</v>
      </c>
      <c r="E24" s="18">
        <f t="shared" si="108"/>
        <v>279.3</v>
      </c>
      <c r="F24" s="18">
        <f t="shared" si="48"/>
        <v>0</v>
      </c>
      <c r="G24" s="97">
        <v>6.88</v>
      </c>
      <c r="H24" s="18">
        <f t="shared" si="100"/>
        <v>1921.5840000000001</v>
      </c>
      <c r="I24" s="97">
        <v>8.93</v>
      </c>
      <c r="J24" s="18">
        <f t="shared" si="101"/>
        <v>2494.1489999999999</v>
      </c>
      <c r="K24" s="97">
        <v>0</v>
      </c>
      <c r="L24" s="18">
        <f t="shared" si="102"/>
        <v>0</v>
      </c>
      <c r="M24" s="18">
        <f t="shared" si="103"/>
        <v>15.809999999999999</v>
      </c>
      <c r="N24" s="18">
        <f t="shared" si="104"/>
        <v>4415.7299999999996</v>
      </c>
      <c r="O24" s="23">
        <f>IF(ISERROR(VLOOKUP($A24,'[13]1ª MED '!$A$5:$J$1048576,8,0)),0,(VLOOKUP($A24,'[13]1ª MED '!$A$5:$J$1048576,8,0)))</f>
        <v>279.3</v>
      </c>
      <c r="P24" s="24">
        <f t="shared" si="49"/>
        <v>1</v>
      </c>
      <c r="Q24" s="24">
        <f t="shared" si="50"/>
        <v>1</v>
      </c>
      <c r="R24" s="25">
        <f t="shared" si="0"/>
        <v>1921.5840000000001</v>
      </c>
      <c r="S24" s="25">
        <f t="shared" si="1"/>
        <v>2494.1489999999999</v>
      </c>
      <c r="T24" s="25">
        <f t="shared" si="2"/>
        <v>0</v>
      </c>
      <c r="U24" s="25">
        <f t="shared" si="51"/>
        <v>4415.7299999999996</v>
      </c>
      <c r="V24" s="23">
        <f>IF(ISERROR(VLOOKUP($A24,'[13]2ª MED '!$A$5:$J$1048576,8,0)),0,(VLOOKUP($A24,'[13]2ª MED '!$A$5:$J$1048576,8,0)))</f>
        <v>0</v>
      </c>
      <c r="W24" s="24">
        <f t="shared" si="52"/>
        <v>0</v>
      </c>
      <c r="X24" s="24">
        <f t="shared" si="53"/>
        <v>1</v>
      </c>
      <c r="Y24" s="25">
        <f t="shared" si="3"/>
        <v>0</v>
      </c>
      <c r="Z24" s="25">
        <f t="shared" si="4"/>
        <v>0</v>
      </c>
      <c r="AA24" s="25">
        <f t="shared" si="5"/>
        <v>0</v>
      </c>
      <c r="AB24" s="25">
        <f t="shared" si="54"/>
        <v>0</v>
      </c>
      <c r="AC24" s="23">
        <f>IF(ISERROR(VLOOKUP($A24,'[13]3ª MED '!$A$5:$J$1048576,8,0)),0,(VLOOKUP($A24,'[13]3ª MED '!$A$5:$J$1048576,8,0)))</f>
        <v>0</v>
      </c>
      <c r="AD24" s="24">
        <f t="shared" si="55"/>
        <v>0</v>
      </c>
      <c r="AE24" s="24">
        <f t="shared" si="56"/>
        <v>1</v>
      </c>
      <c r="AF24" s="25">
        <f t="shared" si="6"/>
        <v>0</v>
      </c>
      <c r="AG24" s="25">
        <f t="shared" si="7"/>
        <v>0</v>
      </c>
      <c r="AH24" s="25">
        <f t="shared" si="8"/>
        <v>0</v>
      </c>
      <c r="AI24" s="25">
        <f t="shared" si="57"/>
        <v>0</v>
      </c>
      <c r="AJ24" s="23">
        <f>IF(ISERROR(VLOOKUP($A24,'[13]4ª MED '!$A$5:$J$1048576,8,0)),0,(VLOOKUP($A24,'[13]4ª MED '!$A$5:$J$1048576,8,0)))</f>
        <v>0</v>
      </c>
      <c r="AK24" s="24">
        <f t="shared" si="58"/>
        <v>0</v>
      </c>
      <c r="AL24" s="24">
        <f t="shared" si="59"/>
        <v>1</v>
      </c>
      <c r="AM24" s="25">
        <f t="shared" si="9"/>
        <v>0</v>
      </c>
      <c r="AN24" s="25">
        <f t="shared" si="10"/>
        <v>0</v>
      </c>
      <c r="AO24" s="25">
        <f t="shared" si="11"/>
        <v>0</v>
      </c>
      <c r="AP24" s="25">
        <f t="shared" si="60"/>
        <v>0</v>
      </c>
      <c r="AQ24" s="23">
        <f>IF(ISERROR(VLOOKUP($A24,'[13]5ª MED '!$A$5:$J$1048576,8,0)),0,(VLOOKUP($A24,'[13]5ª MED '!$A$5:$J$1048576,8,0)))</f>
        <v>0</v>
      </c>
      <c r="AR24" s="24">
        <f t="shared" si="61"/>
        <v>0</v>
      </c>
      <c r="AS24" s="24">
        <f t="shared" si="62"/>
        <v>1</v>
      </c>
      <c r="AT24" s="25">
        <f t="shared" si="12"/>
        <v>0</v>
      </c>
      <c r="AU24" s="25">
        <f t="shared" si="13"/>
        <v>0</v>
      </c>
      <c r="AV24" s="25">
        <f t="shared" si="14"/>
        <v>0</v>
      </c>
      <c r="AW24" s="25">
        <f t="shared" si="63"/>
        <v>0</v>
      </c>
      <c r="AX24" s="23">
        <f>IF(ISERROR(VLOOKUP($A24,'[13]6ª MED '!$A$6:$J$1048576,8,0)),0,(VLOOKUP($A24,'[13]6ª MED '!$A$6:$J$1048576,8,0)))</f>
        <v>0</v>
      </c>
      <c r="AY24" s="24">
        <f t="shared" si="64"/>
        <v>0</v>
      </c>
      <c r="AZ24" s="24">
        <f t="shared" si="65"/>
        <v>1</v>
      </c>
      <c r="BA24" s="25">
        <f t="shared" si="15"/>
        <v>0</v>
      </c>
      <c r="BB24" s="25">
        <f t="shared" si="16"/>
        <v>0</v>
      </c>
      <c r="BC24" s="25">
        <f t="shared" si="17"/>
        <v>0</v>
      </c>
      <c r="BD24" s="25">
        <f t="shared" si="66"/>
        <v>0</v>
      </c>
      <c r="BE24" s="23">
        <f>IF(ISERROR(VLOOKUP($A24,'[13]7ª MED '!$A$5:$J$1048576,8,0)),0,(VLOOKUP($A24,'[13]7ª MED '!$A$5:$J$1048576,8,0)))</f>
        <v>0</v>
      </c>
      <c r="BF24" s="24">
        <f t="shared" si="67"/>
        <v>0</v>
      </c>
      <c r="BG24" s="24">
        <f t="shared" si="68"/>
        <v>1</v>
      </c>
      <c r="BH24" s="25">
        <f t="shared" si="18"/>
        <v>0</v>
      </c>
      <c r="BI24" s="25">
        <f t="shared" si="19"/>
        <v>0</v>
      </c>
      <c r="BJ24" s="25">
        <f t="shared" si="20"/>
        <v>0</v>
      </c>
      <c r="BK24" s="25">
        <f t="shared" si="69"/>
        <v>0</v>
      </c>
      <c r="BL24" s="26">
        <f>IF(ISERROR(VLOOKUP($A24,'[13]8ª MED '!$A$5:$J$1048576,8,0)),0,(VLOOKUP($A24,'[13]8ª MED '!$A$5:$J$1048576,8,0)))</f>
        <v>0</v>
      </c>
      <c r="BM24" s="27">
        <f t="shared" si="70"/>
        <v>0</v>
      </c>
      <c r="BN24" s="27">
        <f t="shared" si="71"/>
        <v>1</v>
      </c>
      <c r="BO24" s="28">
        <f t="shared" si="21"/>
        <v>0</v>
      </c>
      <c r="BP24" s="28">
        <f t="shared" si="22"/>
        <v>0</v>
      </c>
      <c r="BQ24" s="28">
        <f t="shared" si="23"/>
        <v>0</v>
      </c>
      <c r="BR24" s="28">
        <f t="shared" si="72"/>
        <v>0</v>
      </c>
      <c r="BS24" s="26">
        <f>IF(ISERROR(VLOOKUP($A24,'[13]9ª MED  (2)'!$A$5:$J$1048576,8,0)),0,(VLOOKUP($A24,'[13]9ª MED  (2)'!$A$5:$J$1048576,8,0)))</f>
        <v>0</v>
      </c>
      <c r="BT24" s="27">
        <f t="shared" si="73"/>
        <v>0</v>
      </c>
      <c r="BU24" s="27">
        <f t="shared" si="74"/>
        <v>1</v>
      </c>
      <c r="BV24" s="28">
        <f t="shared" si="24"/>
        <v>0</v>
      </c>
      <c r="BW24" s="28">
        <f t="shared" si="25"/>
        <v>0</v>
      </c>
      <c r="BX24" s="28">
        <f t="shared" si="26"/>
        <v>0</v>
      </c>
      <c r="BY24" s="28">
        <f t="shared" si="75"/>
        <v>0</v>
      </c>
      <c r="BZ24" s="23">
        <f>IF(ISERROR(VLOOKUP($A24,'[13]10ª MED '!$A$5:$J$1048576,8,0)),0,(VLOOKUP($A24,'[13]10ª MED '!$A$5:$J$1048576,8,0)))</f>
        <v>0</v>
      </c>
      <c r="CA24" s="24">
        <f t="shared" si="76"/>
        <v>0</v>
      </c>
      <c r="CB24" s="24">
        <f t="shared" si="77"/>
        <v>1</v>
      </c>
      <c r="CC24" s="25">
        <f t="shared" si="27"/>
        <v>0</v>
      </c>
      <c r="CD24" s="25">
        <f t="shared" si="28"/>
        <v>0</v>
      </c>
      <c r="CE24" s="25">
        <f t="shared" si="29"/>
        <v>0</v>
      </c>
      <c r="CF24" s="25">
        <f t="shared" si="78"/>
        <v>0</v>
      </c>
      <c r="CG24" s="34" t="s">
        <v>48</v>
      </c>
      <c r="CH24" s="33">
        <f t="shared" si="105"/>
        <v>0</v>
      </c>
      <c r="CI24" s="23">
        <f>IF(ISERROR(VLOOKUP($A24,'[13]11ª MED '!$A$5:$J$1048576,8,0)),0,(VLOOKUP($A24,'[13]11ª MED '!$A$5:$J$1048576,8,0)))</f>
        <v>0</v>
      </c>
      <c r="CJ24" s="24">
        <f t="shared" si="79"/>
        <v>0</v>
      </c>
      <c r="CK24" s="24">
        <f t="shared" si="80"/>
        <v>1</v>
      </c>
      <c r="CL24" s="25">
        <f t="shared" si="30"/>
        <v>0</v>
      </c>
      <c r="CM24" s="25">
        <f t="shared" si="31"/>
        <v>0</v>
      </c>
      <c r="CN24" s="25">
        <f t="shared" si="32"/>
        <v>0</v>
      </c>
      <c r="CO24" s="25">
        <f t="shared" si="81"/>
        <v>0</v>
      </c>
      <c r="CP24" s="23">
        <f>IF(ISERROR(VLOOKUP($A24,'[13]12ª MED'!$A$5:$J$1048576,8,0)),0,(VLOOKUP($A24,'[13]12ª MED'!$A$5:$J$1048576,8,0)))</f>
        <v>0</v>
      </c>
      <c r="CQ24" s="24">
        <f t="shared" si="82"/>
        <v>0</v>
      </c>
      <c r="CR24" s="24">
        <f t="shared" si="83"/>
        <v>1</v>
      </c>
      <c r="CS24" s="25">
        <f t="shared" si="33"/>
        <v>0</v>
      </c>
      <c r="CT24" s="25">
        <f t="shared" si="34"/>
        <v>0</v>
      </c>
      <c r="CU24" s="25">
        <f t="shared" si="35"/>
        <v>0</v>
      </c>
      <c r="CV24" s="25">
        <f t="shared" si="84"/>
        <v>0</v>
      </c>
      <c r="CW24" s="22">
        <f t="shared" si="106"/>
        <v>0</v>
      </c>
      <c r="CX24" s="26">
        <f>IF(ISERROR(VLOOKUP($A24,'[13]13ª MED'!$A$5:$J$1048576,8,0)),0,(VLOOKUP($A24,'[13]13ª MED'!$A$5:$J$1048576,8,0)))</f>
        <v>0</v>
      </c>
      <c r="CY24" s="27">
        <f t="shared" si="85"/>
        <v>0</v>
      </c>
      <c r="CZ24" s="27">
        <f t="shared" si="86"/>
        <v>1</v>
      </c>
      <c r="DA24" s="28">
        <f t="shared" si="36"/>
        <v>0</v>
      </c>
      <c r="DB24" s="28">
        <f t="shared" si="37"/>
        <v>0</v>
      </c>
      <c r="DC24" s="28">
        <f t="shared" si="38"/>
        <v>0</v>
      </c>
      <c r="DD24" s="28">
        <f t="shared" si="87"/>
        <v>0</v>
      </c>
      <c r="DE24" s="20">
        <f>IF(ISERROR(VLOOKUP($A24,'[13]14ª MED'!$A$5:$J$1048576,8,0)),0,(VLOOKUP($A24,'[13]14ª MED'!$A$5:$J$1048576,8,0)))</f>
        <v>0</v>
      </c>
      <c r="DF24" s="21">
        <f t="shared" si="88"/>
        <v>0</v>
      </c>
      <c r="DG24" s="21">
        <f t="shared" si="89"/>
        <v>1</v>
      </c>
      <c r="DH24" s="35">
        <f t="shared" si="39"/>
        <v>0</v>
      </c>
      <c r="DI24" s="35">
        <f t="shared" si="40"/>
        <v>0</v>
      </c>
      <c r="DJ24" s="35">
        <f t="shared" si="41"/>
        <v>0</v>
      </c>
      <c r="DK24" s="22">
        <f t="shared" si="90"/>
        <v>0</v>
      </c>
      <c r="DL24" s="20">
        <f>IF(ISERROR(VLOOKUP($A24,'[13]15ª MED'!$A$5:$J$1048576,8,0)),0,(VLOOKUP($A24,'[13]15ª MED'!$A$5:$J$1048576,8,0)))</f>
        <v>0</v>
      </c>
      <c r="DM24" s="21">
        <f t="shared" si="91"/>
        <v>0</v>
      </c>
      <c r="DN24" s="21">
        <f t="shared" si="92"/>
        <v>1</v>
      </c>
      <c r="DO24" s="35">
        <f t="shared" si="42"/>
        <v>0</v>
      </c>
      <c r="DP24" s="35">
        <f t="shared" si="43"/>
        <v>0</v>
      </c>
      <c r="DQ24" s="35">
        <f t="shared" si="44"/>
        <v>0</v>
      </c>
      <c r="DR24" s="22">
        <f t="shared" si="93"/>
        <v>0</v>
      </c>
      <c r="DS24" s="20">
        <f>IF(ISERROR(VLOOKUP($A24,'[13]16ª MED'!$A$5:$J$1048576,8,0)),0,(VLOOKUP($A24,'[13]16ª MED'!$A$5:$J$1048576,8,0)))</f>
        <v>0</v>
      </c>
      <c r="DT24" s="21">
        <f t="shared" si="94"/>
        <v>0</v>
      </c>
      <c r="DU24" s="21">
        <f t="shared" si="95"/>
        <v>1</v>
      </c>
      <c r="DV24" s="35">
        <f t="shared" si="45"/>
        <v>0</v>
      </c>
      <c r="DW24" s="35">
        <f t="shared" si="46"/>
        <v>0</v>
      </c>
      <c r="DX24" s="35">
        <f t="shared" si="47"/>
        <v>0</v>
      </c>
      <c r="DY24" s="22">
        <f t="shared" si="96"/>
        <v>0</v>
      </c>
      <c r="DZ24" s="36">
        <f t="shared" si="97"/>
        <v>4415.7330000000002</v>
      </c>
      <c r="EA24" s="36">
        <f t="shared" si="98"/>
        <v>4415.7299999999996</v>
      </c>
      <c r="EB24" s="31">
        <f t="shared" si="99"/>
        <v>1.000000679389365</v>
      </c>
      <c r="EC24" s="36">
        <f t="shared" si="107"/>
        <v>-3.0000000006111804E-3</v>
      </c>
    </row>
    <row r="25" spans="1:133" s="36" customFormat="1" ht="30">
      <c r="A25" s="93" t="s">
        <v>82</v>
      </c>
      <c r="B25" s="94" t="s">
        <v>83</v>
      </c>
      <c r="C25" s="95" t="s">
        <v>84</v>
      </c>
      <c r="D25" s="96">
        <v>122.1</v>
      </c>
      <c r="E25" s="18">
        <f t="shared" si="108"/>
        <v>122.1</v>
      </c>
      <c r="F25" s="18">
        <f t="shared" si="48"/>
        <v>0</v>
      </c>
      <c r="G25" s="97">
        <v>27.22</v>
      </c>
      <c r="H25" s="18">
        <f t="shared" si="100"/>
        <v>3323.5619999999999</v>
      </c>
      <c r="I25" s="97">
        <v>26.68</v>
      </c>
      <c r="J25" s="18">
        <f t="shared" si="101"/>
        <v>3257.6279999999997</v>
      </c>
      <c r="K25" s="97">
        <v>0</v>
      </c>
      <c r="L25" s="18">
        <f t="shared" si="102"/>
        <v>0</v>
      </c>
      <c r="M25" s="18">
        <f t="shared" si="103"/>
        <v>53.9</v>
      </c>
      <c r="N25" s="18">
        <f t="shared" si="104"/>
        <v>6581.19</v>
      </c>
      <c r="O25" s="23">
        <f>IF(ISERROR(VLOOKUP($A25,'[13]1ª MED '!$A$5:$J$1048576,8,0)),0,(VLOOKUP($A25,'[13]1ª MED '!$A$5:$J$1048576,8,0)))</f>
        <v>122.1</v>
      </c>
      <c r="P25" s="24">
        <f t="shared" si="49"/>
        <v>1</v>
      </c>
      <c r="Q25" s="24">
        <f t="shared" si="50"/>
        <v>1</v>
      </c>
      <c r="R25" s="25">
        <f t="shared" si="0"/>
        <v>3323.5619999999999</v>
      </c>
      <c r="S25" s="25">
        <f t="shared" si="1"/>
        <v>3257.6279999999997</v>
      </c>
      <c r="T25" s="25">
        <f t="shared" si="2"/>
        <v>0</v>
      </c>
      <c r="U25" s="25">
        <f t="shared" si="51"/>
        <v>6581.19</v>
      </c>
      <c r="V25" s="23">
        <f>IF(ISERROR(VLOOKUP($A25,'[13]2ª MED '!$A$5:$J$1048576,8,0)),0,(VLOOKUP($A25,'[13]2ª MED '!$A$5:$J$1048576,8,0)))</f>
        <v>0</v>
      </c>
      <c r="W25" s="24">
        <f t="shared" si="52"/>
        <v>0</v>
      </c>
      <c r="X25" s="24">
        <f t="shared" si="53"/>
        <v>1</v>
      </c>
      <c r="Y25" s="25">
        <f t="shared" si="3"/>
        <v>0</v>
      </c>
      <c r="Z25" s="25">
        <f t="shared" si="4"/>
        <v>0</v>
      </c>
      <c r="AA25" s="25">
        <f t="shared" si="5"/>
        <v>0</v>
      </c>
      <c r="AB25" s="25">
        <f t="shared" si="54"/>
        <v>0</v>
      </c>
      <c r="AC25" s="23">
        <f>IF(ISERROR(VLOOKUP($A25,'[13]3ª MED '!$A$5:$J$1048576,8,0)),0,(VLOOKUP($A25,'[13]3ª MED '!$A$5:$J$1048576,8,0)))</f>
        <v>0</v>
      </c>
      <c r="AD25" s="24">
        <f t="shared" si="55"/>
        <v>0</v>
      </c>
      <c r="AE25" s="24">
        <f t="shared" si="56"/>
        <v>1</v>
      </c>
      <c r="AF25" s="25">
        <f t="shared" si="6"/>
        <v>0</v>
      </c>
      <c r="AG25" s="25">
        <f t="shared" si="7"/>
        <v>0</v>
      </c>
      <c r="AH25" s="25">
        <f t="shared" si="8"/>
        <v>0</v>
      </c>
      <c r="AI25" s="25">
        <f t="shared" si="57"/>
        <v>0</v>
      </c>
      <c r="AJ25" s="23">
        <f>IF(ISERROR(VLOOKUP($A25,'[13]4ª MED '!$A$5:$J$1048576,8,0)),0,(VLOOKUP($A25,'[13]4ª MED '!$A$5:$J$1048576,8,0)))</f>
        <v>0</v>
      </c>
      <c r="AK25" s="24">
        <f t="shared" si="58"/>
        <v>0</v>
      </c>
      <c r="AL25" s="24">
        <f t="shared" si="59"/>
        <v>1</v>
      </c>
      <c r="AM25" s="25">
        <f t="shared" si="9"/>
        <v>0</v>
      </c>
      <c r="AN25" s="25">
        <f t="shared" si="10"/>
        <v>0</v>
      </c>
      <c r="AO25" s="25">
        <f t="shared" si="11"/>
        <v>0</v>
      </c>
      <c r="AP25" s="25">
        <f t="shared" si="60"/>
        <v>0</v>
      </c>
      <c r="AQ25" s="23">
        <f>IF(ISERROR(VLOOKUP($A25,'[13]5ª MED '!$A$5:$J$1048576,8,0)),0,(VLOOKUP($A25,'[13]5ª MED '!$A$5:$J$1048576,8,0)))</f>
        <v>0</v>
      </c>
      <c r="AR25" s="24">
        <f t="shared" si="61"/>
        <v>0</v>
      </c>
      <c r="AS25" s="24">
        <f t="shared" si="62"/>
        <v>1</v>
      </c>
      <c r="AT25" s="25">
        <f t="shared" si="12"/>
        <v>0</v>
      </c>
      <c r="AU25" s="25">
        <f t="shared" si="13"/>
        <v>0</v>
      </c>
      <c r="AV25" s="25">
        <f t="shared" si="14"/>
        <v>0</v>
      </c>
      <c r="AW25" s="25">
        <f t="shared" si="63"/>
        <v>0</v>
      </c>
      <c r="AX25" s="23">
        <f>IF(ISERROR(VLOOKUP($A25,'[13]6ª MED '!$A$6:$J$1048576,8,0)),0,(VLOOKUP($A25,'[13]6ª MED '!$A$6:$J$1048576,8,0)))</f>
        <v>0</v>
      </c>
      <c r="AY25" s="24">
        <f t="shared" si="64"/>
        <v>0</v>
      </c>
      <c r="AZ25" s="24">
        <f t="shared" si="65"/>
        <v>1</v>
      </c>
      <c r="BA25" s="25">
        <f t="shared" si="15"/>
        <v>0</v>
      </c>
      <c r="BB25" s="25">
        <f t="shared" si="16"/>
        <v>0</v>
      </c>
      <c r="BC25" s="25">
        <f t="shared" si="17"/>
        <v>0</v>
      </c>
      <c r="BD25" s="25">
        <f t="shared" si="66"/>
        <v>0</v>
      </c>
      <c r="BE25" s="23">
        <f>IF(ISERROR(VLOOKUP($A25,'[13]7ª MED '!$A$5:$J$1048576,8,0)),0,(VLOOKUP($A25,'[13]7ª MED '!$A$5:$J$1048576,8,0)))</f>
        <v>0</v>
      </c>
      <c r="BF25" s="24">
        <f t="shared" si="67"/>
        <v>0</v>
      </c>
      <c r="BG25" s="24">
        <f t="shared" si="68"/>
        <v>1</v>
      </c>
      <c r="BH25" s="25">
        <f t="shared" si="18"/>
        <v>0</v>
      </c>
      <c r="BI25" s="25">
        <f t="shared" si="19"/>
        <v>0</v>
      </c>
      <c r="BJ25" s="25">
        <f t="shared" si="20"/>
        <v>0</v>
      </c>
      <c r="BK25" s="25">
        <f t="shared" si="69"/>
        <v>0</v>
      </c>
      <c r="BL25" s="26">
        <f>IF(ISERROR(VLOOKUP($A25,'[13]8ª MED '!$A$5:$J$1048576,8,0)),0,(VLOOKUP($A25,'[13]8ª MED '!$A$5:$J$1048576,8,0)))</f>
        <v>0</v>
      </c>
      <c r="BM25" s="27">
        <f t="shared" si="70"/>
        <v>0</v>
      </c>
      <c r="BN25" s="27">
        <f t="shared" si="71"/>
        <v>1</v>
      </c>
      <c r="BO25" s="28">
        <f t="shared" si="21"/>
        <v>0</v>
      </c>
      <c r="BP25" s="28">
        <f t="shared" si="22"/>
        <v>0</v>
      </c>
      <c r="BQ25" s="28">
        <f t="shared" si="23"/>
        <v>0</v>
      </c>
      <c r="BR25" s="28">
        <f t="shared" si="72"/>
        <v>0</v>
      </c>
      <c r="BS25" s="26">
        <f>IF(ISERROR(VLOOKUP($A25,'[13]9ª MED  (2)'!$A$5:$J$1048576,8,0)),0,(VLOOKUP($A25,'[13]9ª MED  (2)'!$A$5:$J$1048576,8,0)))</f>
        <v>0</v>
      </c>
      <c r="BT25" s="27">
        <f t="shared" si="73"/>
        <v>0</v>
      </c>
      <c r="BU25" s="27">
        <f t="shared" si="74"/>
        <v>1</v>
      </c>
      <c r="BV25" s="28">
        <f t="shared" si="24"/>
        <v>0</v>
      </c>
      <c r="BW25" s="28">
        <f t="shared" si="25"/>
        <v>0</v>
      </c>
      <c r="BX25" s="28">
        <f t="shared" si="26"/>
        <v>0</v>
      </c>
      <c r="BY25" s="28">
        <f t="shared" si="75"/>
        <v>0</v>
      </c>
      <c r="BZ25" s="23">
        <f>IF(ISERROR(VLOOKUP($A25,'[13]10ª MED '!$A$5:$J$1048576,8,0)),0,(VLOOKUP($A25,'[13]10ª MED '!$A$5:$J$1048576,8,0)))</f>
        <v>0</v>
      </c>
      <c r="CA25" s="24">
        <f t="shared" si="76"/>
        <v>0</v>
      </c>
      <c r="CB25" s="24">
        <f t="shared" si="77"/>
        <v>1</v>
      </c>
      <c r="CC25" s="25">
        <f t="shared" si="27"/>
        <v>0</v>
      </c>
      <c r="CD25" s="25">
        <f t="shared" si="28"/>
        <v>0</v>
      </c>
      <c r="CE25" s="25">
        <f t="shared" si="29"/>
        <v>0</v>
      </c>
      <c r="CF25" s="25">
        <f t="shared" si="78"/>
        <v>0</v>
      </c>
      <c r="CG25" s="34" t="s">
        <v>48</v>
      </c>
      <c r="CH25" s="33">
        <f t="shared" si="105"/>
        <v>0</v>
      </c>
      <c r="CI25" s="23">
        <f>IF(ISERROR(VLOOKUP($A25,'[13]11ª MED '!$A$5:$J$1048576,8,0)),0,(VLOOKUP($A25,'[13]11ª MED '!$A$5:$J$1048576,8,0)))</f>
        <v>0</v>
      </c>
      <c r="CJ25" s="24">
        <f t="shared" si="79"/>
        <v>0</v>
      </c>
      <c r="CK25" s="24">
        <f t="shared" si="80"/>
        <v>1</v>
      </c>
      <c r="CL25" s="25">
        <f t="shared" si="30"/>
        <v>0</v>
      </c>
      <c r="CM25" s="25">
        <f t="shared" si="31"/>
        <v>0</v>
      </c>
      <c r="CN25" s="25">
        <f t="shared" si="32"/>
        <v>0</v>
      </c>
      <c r="CO25" s="25">
        <f t="shared" si="81"/>
        <v>0</v>
      </c>
      <c r="CP25" s="23">
        <f>IF(ISERROR(VLOOKUP($A25,'[13]12ª MED'!$A$5:$J$1048576,8,0)),0,(VLOOKUP($A25,'[13]12ª MED'!$A$5:$J$1048576,8,0)))</f>
        <v>0</v>
      </c>
      <c r="CQ25" s="24">
        <f t="shared" si="82"/>
        <v>0</v>
      </c>
      <c r="CR25" s="24">
        <f t="shared" si="83"/>
        <v>1</v>
      </c>
      <c r="CS25" s="25">
        <f t="shared" si="33"/>
        <v>0</v>
      </c>
      <c r="CT25" s="25">
        <f t="shared" si="34"/>
        <v>0</v>
      </c>
      <c r="CU25" s="25">
        <f t="shared" si="35"/>
        <v>0</v>
      </c>
      <c r="CV25" s="25">
        <f t="shared" si="84"/>
        <v>0</v>
      </c>
      <c r="CW25" s="22">
        <f t="shared" si="106"/>
        <v>0</v>
      </c>
      <c r="CX25" s="26">
        <f>IF(ISERROR(VLOOKUP($A25,'[13]13ª MED'!$A$5:$J$1048576,8,0)),0,(VLOOKUP($A25,'[13]13ª MED'!$A$5:$J$1048576,8,0)))</f>
        <v>0</v>
      </c>
      <c r="CY25" s="27">
        <f t="shared" si="85"/>
        <v>0</v>
      </c>
      <c r="CZ25" s="27">
        <f t="shared" si="86"/>
        <v>1</v>
      </c>
      <c r="DA25" s="28">
        <f t="shared" si="36"/>
        <v>0</v>
      </c>
      <c r="DB25" s="28">
        <f t="shared" si="37"/>
        <v>0</v>
      </c>
      <c r="DC25" s="28">
        <f t="shared" si="38"/>
        <v>0</v>
      </c>
      <c r="DD25" s="28">
        <f t="shared" si="87"/>
        <v>0</v>
      </c>
      <c r="DE25" s="20">
        <f>IF(ISERROR(VLOOKUP($A25,'[13]14ª MED'!$A$5:$J$1048576,8,0)),0,(VLOOKUP($A25,'[13]14ª MED'!$A$5:$J$1048576,8,0)))</f>
        <v>0</v>
      </c>
      <c r="DF25" s="21">
        <f t="shared" si="88"/>
        <v>0</v>
      </c>
      <c r="DG25" s="21">
        <f t="shared" si="89"/>
        <v>1</v>
      </c>
      <c r="DH25" s="35">
        <f t="shared" si="39"/>
        <v>0</v>
      </c>
      <c r="DI25" s="35">
        <f t="shared" si="40"/>
        <v>0</v>
      </c>
      <c r="DJ25" s="35">
        <f t="shared" si="41"/>
        <v>0</v>
      </c>
      <c r="DK25" s="22">
        <f t="shared" si="90"/>
        <v>0</v>
      </c>
      <c r="DL25" s="20">
        <f>IF(ISERROR(VLOOKUP($A25,'[13]15ª MED'!$A$5:$J$1048576,8,0)),0,(VLOOKUP($A25,'[13]15ª MED'!$A$5:$J$1048576,8,0)))</f>
        <v>0</v>
      </c>
      <c r="DM25" s="21">
        <f t="shared" si="91"/>
        <v>0</v>
      </c>
      <c r="DN25" s="21">
        <f t="shared" si="92"/>
        <v>1</v>
      </c>
      <c r="DO25" s="35">
        <f t="shared" si="42"/>
        <v>0</v>
      </c>
      <c r="DP25" s="35">
        <f t="shared" si="43"/>
        <v>0</v>
      </c>
      <c r="DQ25" s="35">
        <f t="shared" si="44"/>
        <v>0</v>
      </c>
      <c r="DR25" s="22">
        <f t="shared" si="93"/>
        <v>0</v>
      </c>
      <c r="DS25" s="20">
        <f>IF(ISERROR(VLOOKUP($A25,'[13]16ª MED'!$A$5:$J$1048576,8,0)),0,(VLOOKUP($A25,'[13]16ª MED'!$A$5:$J$1048576,8,0)))</f>
        <v>0</v>
      </c>
      <c r="DT25" s="21">
        <f t="shared" si="94"/>
        <v>0</v>
      </c>
      <c r="DU25" s="21">
        <f t="shared" si="95"/>
        <v>1</v>
      </c>
      <c r="DV25" s="35">
        <f t="shared" si="45"/>
        <v>0</v>
      </c>
      <c r="DW25" s="35">
        <f t="shared" si="46"/>
        <v>0</v>
      </c>
      <c r="DX25" s="35">
        <f t="shared" si="47"/>
        <v>0</v>
      </c>
      <c r="DY25" s="22">
        <f t="shared" si="96"/>
        <v>0</v>
      </c>
      <c r="DZ25" s="36">
        <f t="shared" si="97"/>
        <v>6581.19</v>
      </c>
      <c r="EA25" s="36">
        <f t="shared" si="98"/>
        <v>6581.19</v>
      </c>
      <c r="EB25" s="31">
        <f t="shared" si="99"/>
        <v>1</v>
      </c>
      <c r="EC25" s="36">
        <f t="shared" si="107"/>
        <v>0</v>
      </c>
    </row>
    <row r="26" spans="1:133" s="36" customFormat="1" ht="30">
      <c r="A26" s="93" t="s">
        <v>85</v>
      </c>
      <c r="B26" s="94" t="s">
        <v>86</v>
      </c>
      <c r="C26" s="95" t="s">
        <v>87</v>
      </c>
      <c r="D26" s="96">
        <v>3</v>
      </c>
      <c r="E26" s="18">
        <f t="shared" si="108"/>
        <v>0</v>
      </c>
      <c r="F26" s="18">
        <f t="shared" si="48"/>
        <v>3</v>
      </c>
      <c r="G26" s="97">
        <v>0</v>
      </c>
      <c r="H26" s="18">
        <f t="shared" si="100"/>
        <v>0</v>
      </c>
      <c r="I26" s="97">
        <v>8600.17</v>
      </c>
      <c r="J26" s="18">
        <f t="shared" si="101"/>
        <v>25800.510000000002</v>
      </c>
      <c r="K26" s="97">
        <v>0</v>
      </c>
      <c r="L26" s="18">
        <f t="shared" si="102"/>
        <v>0</v>
      </c>
      <c r="M26" s="18">
        <f t="shared" si="103"/>
        <v>8600.17</v>
      </c>
      <c r="N26" s="18">
        <f t="shared" si="104"/>
        <v>0</v>
      </c>
      <c r="O26" s="23">
        <f>IF(ISERROR(VLOOKUP($A26,'[13]1ª MED '!$A$5:$J$1048576,8,0)),0,(VLOOKUP($A26,'[13]1ª MED '!$A$5:$J$1048576,8,0)))</f>
        <v>0</v>
      </c>
      <c r="P26" s="24">
        <f t="shared" si="49"/>
        <v>0</v>
      </c>
      <c r="Q26" s="24">
        <f t="shared" si="50"/>
        <v>0</v>
      </c>
      <c r="R26" s="25">
        <f t="shared" si="0"/>
        <v>0</v>
      </c>
      <c r="S26" s="25">
        <f t="shared" si="1"/>
        <v>0</v>
      </c>
      <c r="T26" s="25">
        <f t="shared" si="2"/>
        <v>0</v>
      </c>
      <c r="U26" s="25">
        <f t="shared" si="51"/>
        <v>0</v>
      </c>
      <c r="V26" s="23">
        <f>IF(ISERROR(VLOOKUP($A26,'[13]2ª MED '!$A$5:$J$1048576,8,0)),0,(VLOOKUP($A26,'[13]2ª MED '!$A$5:$J$1048576,8,0)))</f>
        <v>0</v>
      </c>
      <c r="W26" s="24">
        <f t="shared" si="52"/>
        <v>0</v>
      </c>
      <c r="X26" s="24">
        <f t="shared" si="53"/>
        <v>0</v>
      </c>
      <c r="Y26" s="25">
        <f t="shared" si="3"/>
        <v>0</v>
      </c>
      <c r="Z26" s="25">
        <f t="shared" si="4"/>
        <v>0</v>
      </c>
      <c r="AA26" s="25">
        <f t="shared" si="5"/>
        <v>0</v>
      </c>
      <c r="AB26" s="25">
        <f t="shared" si="54"/>
        <v>0</v>
      </c>
      <c r="AC26" s="23">
        <f>IF(ISERROR(VLOOKUP($A26,'[13]3ª MED '!$A$5:$J$1048576,8,0)),0,(VLOOKUP($A26,'[13]3ª MED '!$A$5:$J$1048576,8,0)))</f>
        <v>0</v>
      </c>
      <c r="AD26" s="24">
        <f t="shared" si="55"/>
        <v>0</v>
      </c>
      <c r="AE26" s="24">
        <f t="shared" si="56"/>
        <v>0</v>
      </c>
      <c r="AF26" s="25">
        <f t="shared" si="6"/>
        <v>0</v>
      </c>
      <c r="AG26" s="25">
        <f t="shared" si="7"/>
        <v>0</v>
      </c>
      <c r="AH26" s="25">
        <f t="shared" si="8"/>
        <v>0</v>
      </c>
      <c r="AI26" s="25">
        <f t="shared" si="57"/>
        <v>0</v>
      </c>
      <c r="AJ26" s="23">
        <f>IF(ISERROR(VLOOKUP($A26,'[13]4ª MED '!$A$5:$J$1048576,8,0)),0,(VLOOKUP($A26,'[13]4ª MED '!$A$5:$J$1048576,8,0)))</f>
        <v>0</v>
      </c>
      <c r="AK26" s="24">
        <f t="shared" si="58"/>
        <v>0</v>
      </c>
      <c r="AL26" s="24">
        <f t="shared" si="59"/>
        <v>0</v>
      </c>
      <c r="AM26" s="25">
        <f t="shared" si="9"/>
        <v>0</v>
      </c>
      <c r="AN26" s="25">
        <f t="shared" si="10"/>
        <v>0</v>
      </c>
      <c r="AO26" s="25">
        <f t="shared" si="11"/>
        <v>0</v>
      </c>
      <c r="AP26" s="25">
        <f t="shared" si="60"/>
        <v>0</v>
      </c>
      <c r="AQ26" s="23">
        <f>IF(ISERROR(VLOOKUP($A26,'[13]5ª MED '!$A$5:$J$1048576,8,0)),0,(VLOOKUP($A26,'[13]5ª MED '!$A$5:$J$1048576,8,0)))</f>
        <v>0</v>
      </c>
      <c r="AR26" s="24">
        <f t="shared" si="61"/>
        <v>0</v>
      </c>
      <c r="AS26" s="24">
        <f t="shared" si="62"/>
        <v>0</v>
      </c>
      <c r="AT26" s="25">
        <f t="shared" si="12"/>
        <v>0</v>
      </c>
      <c r="AU26" s="25">
        <f t="shared" si="13"/>
        <v>0</v>
      </c>
      <c r="AV26" s="25">
        <f t="shared" si="14"/>
        <v>0</v>
      </c>
      <c r="AW26" s="25">
        <f t="shared" si="63"/>
        <v>0</v>
      </c>
      <c r="AX26" s="23">
        <f>IF(ISERROR(VLOOKUP($A26,'[13]6ª MED '!$A$6:$J$1048576,8,0)),0,(VLOOKUP($A26,'[13]6ª MED '!$A$6:$J$1048576,8,0)))</f>
        <v>0</v>
      </c>
      <c r="AY26" s="24">
        <f t="shared" si="64"/>
        <v>0</v>
      </c>
      <c r="AZ26" s="24">
        <f t="shared" si="65"/>
        <v>0</v>
      </c>
      <c r="BA26" s="25">
        <f t="shared" si="15"/>
        <v>0</v>
      </c>
      <c r="BB26" s="25">
        <f t="shared" si="16"/>
        <v>0</v>
      </c>
      <c r="BC26" s="25">
        <f t="shared" si="17"/>
        <v>0</v>
      </c>
      <c r="BD26" s="25">
        <f t="shared" si="66"/>
        <v>0</v>
      </c>
      <c r="BE26" s="23">
        <f>IF(ISERROR(VLOOKUP($A26,'[13]7ª MED '!$A$5:$J$1048576,8,0)),0,(VLOOKUP($A26,'[13]7ª MED '!$A$5:$J$1048576,8,0)))</f>
        <v>0</v>
      </c>
      <c r="BF26" s="24">
        <f t="shared" si="67"/>
        <v>0</v>
      </c>
      <c r="BG26" s="24">
        <f t="shared" si="68"/>
        <v>0</v>
      </c>
      <c r="BH26" s="25">
        <f t="shared" si="18"/>
        <v>0</v>
      </c>
      <c r="BI26" s="25">
        <f t="shared" si="19"/>
        <v>0</v>
      </c>
      <c r="BJ26" s="25">
        <f t="shared" si="20"/>
        <v>0</v>
      </c>
      <c r="BK26" s="25">
        <f t="shared" si="69"/>
        <v>0</v>
      </c>
      <c r="BL26" s="26">
        <f>IF(ISERROR(VLOOKUP($A26,'[13]8ª MED '!$A$5:$J$1048576,8,0)),0,(VLOOKUP($A26,'[13]8ª MED '!$A$5:$J$1048576,8,0)))</f>
        <v>0</v>
      </c>
      <c r="BM26" s="27">
        <f t="shared" si="70"/>
        <v>0</v>
      </c>
      <c r="BN26" s="27">
        <f t="shared" si="71"/>
        <v>0</v>
      </c>
      <c r="BO26" s="28">
        <f t="shared" si="21"/>
        <v>0</v>
      </c>
      <c r="BP26" s="28">
        <f t="shared" si="22"/>
        <v>0</v>
      </c>
      <c r="BQ26" s="28">
        <f t="shared" si="23"/>
        <v>0</v>
      </c>
      <c r="BR26" s="28">
        <f t="shared" si="72"/>
        <v>0</v>
      </c>
      <c r="BS26" s="26">
        <f>IF(ISERROR(VLOOKUP($A26,'[13]9ª MED  (2)'!$A$5:$J$1048576,8,0)),0,(VLOOKUP($A26,'[13]9ª MED  (2)'!$A$5:$J$1048576,8,0)))</f>
        <v>0</v>
      </c>
      <c r="BT26" s="27">
        <f t="shared" si="73"/>
        <v>0</v>
      </c>
      <c r="BU26" s="27">
        <f t="shared" si="74"/>
        <v>0</v>
      </c>
      <c r="BV26" s="28">
        <f t="shared" si="24"/>
        <v>0</v>
      </c>
      <c r="BW26" s="28">
        <f t="shared" si="25"/>
        <v>0</v>
      </c>
      <c r="BX26" s="28">
        <f t="shared" si="26"/>
        <v>0</v>
      </c>
      <c r="BY26" s="28">
        <f t="shared" si="75"/>
        <v>0</v>
      </c>
      <c r="BZ26" s="23">
        <f>IF(ISERROR(VLOOKUP($A26,'[13]10ª MED '!$A$5:$J$1048576,8,0)),0,(VLOOKUP($A26,'[13]10ª MED '!$A$5:$J$1048576,8,0)))</f>
        <v>0</v>
      </c>
      <c r="CA26" s="24">
        <f t="shared" si="76"/>
        <v>0</v>
      </c>
      <c r="CB26" s="24">
        <f t="shared" si="77"/>
        <v>0</v>
      </c>
      <c r="CC26" s="25">
        <f t="shared" si="27"/>
        <v>0</v>
      </c>
      <c r="CD26" s="25">
        <f t="shared" si="28"/>
        <v>0</v>
      </c>
      <c r="CE26" s="25">
        <f t="shared" si="29"/>
        <v>0</v>
      </c>
      <c r="CF26" s="25">
        <f t="shared" si="78"/>
        <v>0</v>
      </c>
      <c r="CG26" s="39" t="s">
        <v>88</v>
      </c>
      <c r="CH26" s="33">
        <f t="shared" si="105"/>
        <v>25800.510000000002</v>
      </c>
      <c r="CI26" s="23">
        <f>IF(ISERROR(VLOOKUP($A26,'[13]11ª MED '!$A$5:$J$1048576,8,0)),0,(VLOOKUP($A26,'[13]11ª MED '!$A$5:$J$1048576,8,0)))</f>
        <v>0</v>
      </c>
      <c r="CJ26" s="24">
        <f t="shared" si="79"/>
        <v>0</v>
      </c>
      <c r="CK26" s="24">
        <f t="shared" si="80"/>
        <v>0</v>
      </c>
      <c r="CL26" s="25">
        <f t="shared" si="30"/>
        <v>0</v>
      </c>
      <c r="CM26" s="25">
        <f t="shared" si="31"/>
        <v>0</v>
      </c>
      <c r="CN26" s="25">
        <f t="shared" si="32"/>
        <v>0</v>
      </c>
      <c r="CO26" s="25">
        <f t="shared" si="81"/>
        <v>0</v>
      </c>
      <c r="CP26" s="23">
        <f>IF(ISERROR(VLOOKUP($A26,'[13]12ª MED'!$A$5:$J$1048576,8,0)),0,(VLOOKUP($A26,'[13]12ª MED'!$A$5:$J$1048576,8,0)))</f>
        <v>0</v>
      </c>
      <c r="CQ26" s="24">
        <f t="shared" si="82"/>
        <v>0</v>
      </c>
      <c r="CR26" s="24">
        <f t="shared" si="83"/>
        <v>0</v>
      </c>
      <c r="CS26" s="25">
        <f t="shared" si="33"/>
        <v>0</v>
      </c>
      <c r="CT26" s="25">
        <f t="shared" si="34"/>
        <v>0</v>
      </c>
      <c r="CU26" s="25">
        <f t="shared" si="35"/>
        <v>0</v>
      </c>
      <c r="CV26" s="25">
        <f t="shared" si="84"/>
        <v>0</v>
      </c>
      <c r="CW26" s="22">
        <f t="shared" si="106"/>
        <v>0</v>
      </c>
      <c r="CX26" s="26">
        <f>IF(ISERROR(VLOOKUP($A26,'[13]13ª MED'!$A$5:$J$1048576,8,0)),0,(VLOOKUP($A26,'[13]13ª MED'!$A$5:$J$1048576,8,0)))</f>
        <v>0</v>
      </c>
      <c r="CY26" s="27">
        <f t="shared" si="85"/>
        <v>0</v>
      </c>
      <c r="CZ26" s="27">
        <f t="shared" si="86"/>
        <v>0</v>
      </c>
      <c r="DA26" s="28">
        <f t="shared" si="36"/>
        <v>0</v>
      </c>
      <c r="DB26" s="28">
        <f t="shared" si="37"/>
        <v>0</v>
      </c>
      <c r="DC26" s="28">
        <f t="shared" si="38"/>
        <v>0</v>
      </c>
      <c r="DD26" s="28">
        <f t="shared" si="87"/>
        <v>0</v>
      </c>
      <c r="DE26" s="20">
        <f>IF(ISERROR(VLOOKUP($A26,'[13]14ª MED'!$A$5:$J$1048576,8,0)),0,(VLOOKUP($A26,'[13]14ª MED'!$A$5:$J$1048576,8,0)))</f>
        <v>0</v>
      </c>
      <c r="DF26" s="21">
        <f t="shared" si="88"/>
        <v>0</v>
      </c>
      <c r="DG26" s="21">
        <f t="shared" si="89"/>
        <v>0</v>
      </c>
      <c r="DH26" s="35">
        <f t="shared" si="39"/>
        <v>0</v>
      </c>
      <c r="DI26" s="35">
        <f t="shared" si="40"/>
        <v>0</v>
      </c>
      <c r="DJ26" s="35">
        <f t="shared" si="41"/>
        <v>0</v>
      </c>
      <c r="DK26" s="22">
        <f t="shared" si="90"/>
        <v>0</v>
      </c>
      <c r="DL26" s="20">
        <f>IF(ISERROR(VLOOKUP($A26,'[13]15ª MED'!$A$5:$J$1048576,8,0)),0,(VLOOKUP($A26,'[13]15ª MED'!$A$5:$J$1048576,8,0)))</f>
        <v>0</v>
      </c>
      <c r="DM26" s="21">
        <f t="shared" si="91"/>
        <v>0</v>
      </c>
      <c r="DN26" s="21">
        <f t="shared" si="92"/>
        <v>0</v>
      </c>
      <c r="DO26" s="35">
        <f t="shared" si="42"/>
        <v>0</v>
      </c>
      <c r="DP26" s="35">
        <f t="shared" si="43"/>
        <v>0</v>
      </c>
      <c r="DQ26" s="35">
        <f t="shared" si="44"/>
        <v>0</v>
      </c>
      <c r="DR26" s="22">
        <f t="shared" si="93"/>
        <v>0</v>
      </c>
      <c r="DS26" s="20">
        <f>IF(ISERROR(VLOOKUP($A26,'[13]16ª MED'!$A$5:$J$1048576,8,0)),0,(VLOOKUP($A26,'[13]16ª MED'!$A$5:$J$1048576,8,0)))</f>
        <v>0</v>
      </c>
      <c r="DT26" s="21">
        <f t="shared" si="94"/>
        <v>0</v>
      </c>
      <c r="DU26" s="21">
        <f t="shared" si="95"/>
        <v>0</v>
      </c>
      <c r="DV26" s="35">
        <f t="shared" si="45"/>
        <v>0</v>
      </c>
      <c r="DW26" s="35">
        <f t="shared" si="46"/>
        <v>0</v>
      </c>
      <c r="DX26" s="35">
        <f t="shared" si="47"/>
        <v>0</v>
      </c>
      <c r="DY26" s="22">
        <f t="shared" si="96"/>
        <v>0</v>
      </c>
      <c r="DZ26" s="36">
        <f t="shared" si="97"/>
        <v>0</v>
      </c>
      <c r="EA26" s="36">
        <f t="shared" si="98"/>
        <v>0</v>
      </c>
      <c r="EB26" s="31" t="e">
        <f t="shared" si="99"/>
        <v>#DIV/0!</v>
      </c>
      <c r="EC26" s="36">
        <f t="shared" si="107"/>
        <v>0</v>
      </c>
    </row>
    <row r="27" spans="1:133" s="36" customFormat="1" ht="18.75">
      <c r="A27" s="98" t="s">
        <v>89</v>
      </c>
      <c r="B27" s="99" t="s">
        <v>90</v>
      </c>
      <c r="C27" s="101"/>
      <c r="D27" s="102"/>
      <c r="E27" s="18">
        <f t="shared" si="108"/>
        <v>0</v>
      </c>
      <c r="F27" s="18">
        <f>D27-E27</f>
        <v>0</v>
      </c>
      <c r="G27" s="18"/>
      <c r="H27" s="18"/>
      <c r="I27" s="18"/>
      <c r="J27" s="18"/>
      <c r="K27" s="18"/>
      <c r="L27" s="18"/>
      <c r="M27" s="18"/>
      <c r="N27" s="18">
        <f t="shared" si="104"/>
        <v>0</v>
      </c>
      <c r="O27" s="23">
        <f>IF(ISERROR(VLOOKUP($A27,'[13]1ª MED '!$A$5:$J$1048576,8,0)),0,(VLOOKUP($A27,'[13]1ª MED '!$A$5:$J$1048576,8,0)))</f>
        <v>0</v>
      </c>
      <c r="P27" s="24">
        <f t="shared" si="49"/>
        <v>0</v>
      </c>
      <c r="Q27" s="24">
        <f t="shared" si="50"/>
        <v>0</v>
      </c>
      <c r="R27" s="25">
        <f t="shared" si="0"/>
        <v>0</v>
      </c>
      <c r="S27" s="25">
        <f t="shared" si="1"/>
        <v>0</v>
      </c>
      <c r="T27" s="25">
        <f t="shared" si="2"/>
        <v>0</v>
      </c>
      <c r="U27" s="25">
        <f t="shared" si="51"/>
        <v>0</v>
      </c>
      <c r="V27" s="23">
        <f>IF(ISERROR(VLOOKUP($A27,'[13]2ª MED '!$A$5:$J$1048576,8,0)),0,(VLOOKUP($A27,'[13]2ª MED '!$A$5:$J$1048576,8,0)))</f>
        <v>0</v>
      </c>
      <c r="W27" s="24">
        <f t="shared" si="52"/>
        <v>0</v>
      </c>
      <c r="X27" s="24">
        <f t="shared" si="53"/>
        <v>0</v>
      </c>
      <c r="Y27" s="25">
        <f t="shared" si="3"/>
        <v>0</v>
      </c>
      <c r="Z27" s="25">
        <f t="shared" si="4"/>
        <v>0</v>
      </c>
      <c r="AA27" s="25">
        <f t="shared" si="5"/>
        <v>0</v>
      </c>
      <c r="AB27" s="25">
        <f t="shared" si="54"/>
        <v>0</v>
      </c>
      <c r="AC27" s="23">
        <f>IF(ISERROR(VLOOKUP($A27,'[13]3ª MED '!$A$5:$J$1048576,8,0)),0,(VLOOKUP($A27,'[13]3ª MED '!$A$5:$J$1048576,8,0)))</f>
        <v>0</v>
      </c>
      <c r="AD27" s="24">
        <f t="shared" si="55"/>
        <v>0</v>
      </c>
      <c r="AE27" s="24">
        <f t="shared" si="56"/>
        <v>0</v>
      </c>
      <c r="AF27" s="25">
        <f t="shared" si="6"/>
        <v>0</v>
      </c>
      <c r="AG27" s="25">
        <f t="shared" si="7"/>
        <v>0</v>
      </c>
      <c r="AH27" s="25">
        <f t="shared" si="8"/>
        <v>0</v>
      </c>
      <c r="AI27" s="25">
        <f t="shared" si="57"/>
        <v>0</v>
      </c>
      <c r="AJ27" s="23">
        <f>IF(ISERROR(VLOOKUP($A27,'[13]4ª MED '!$A$5:$J$1048576,8,0)),0,(VLOOKUP($A27,'[13]4ª MED '!$A$5:$J$1048576,8,0)))</f>
        <v>0</v>
      </c>
      <c r="AK27" s="24">
        <f t="shared" si="58"/>
        <v>0</v>
      </c>
      <c r="AL27" s="24">
        <f t="shared" si="59"/>
        <v>0</v>
      </c>
      <c r="AM27" s="25">
        <f t="shared" si="9"/>
        <v>0</v>
      </c>
      <c r="AN27" s="25">
        <f t="shared" si="10"/>
        <v>0</v>
      </c>
      <c r="AO27" s="25">
        <f t="shared" si="11"/>
        <v>0</v>
      </c>
      <c r="AP27" s="25">
        <f t="shared" si="60"/>
        <v>0</v>
      </c>
      <c r="AQ27" s="23">
        <f>IF(ISERROR(VLOOKUP($A27,'[13]5ª MED '!$A$5:$J$1048576,8,0)),0,(VLOOKUP($A27,'[13]5ª MED '!$A$5:$J$1048576,8,0)))</f>
        <v>0</v>
      </c>
      <c r="AR27" s="24">
        <f t="shared" si="61"/>
        <v>0</v>
      </c>
      <c r="AS27" s="24">
        <f t="shared" si="62"/>
        <v>0</v>
      </c>
      <c r="AT27" s="25">
        <f t="shared" si="12"/>
        <v>0</v>
      </c>
      <c r="AU27" s="25">
        <f t="shared" si="13"/>
        <v>0</v>
      </c>
      <c r="AV27" s="25">
        <f t="shared" si="14"/>
        <v>0</v>
      </c>
      <c r="AW27" s="25">
        <f t="shared" si="63"/>
        <v>0</v>
      </c>
      <c r="AX27" s="23">
        <f>IF(ISERROR(VLOOKUP($A27,'[13]6ª MED '!$A$6:$J$1048576,8,0)),0,(VLOOKUP($A27,'[13]6ª MED '!$A$6:$J$1048576,8,0)))</f>
        <v>0</v>
      </c>
      <c r="AY27" s="24">
        <f t="shared" si="64"/>
        <v>0</v>
      </c>
      <c r="AZ27" s="24">
        <f t="shared" si="65"/>
        <v>0</v>
      </c>
      <c r="BA27" s="25">
        <f t="shared" si="15"/>
        <v>0</v>
      </c>
      <c r="BB27" s="25">
        <f t="shared" si="16"/>
        <v>0</v>
      </c>
      <c r="BC27" s="25">
        <f t="shared" si="17"/>
        <v>0</v>
      </c>
      <c r="BD27" s="25">
        <f t="shared" si="66"/>
        <v>0</v>
      </c>
      <c r="BE27" s="23">
        <f>IF(ISERROR(VLOOKUP($A27,'[13]7ª MED '!$A$5:$J$1048576,8,0)),0,(VLOOKUP($A27,'[13]7ª MED '!$A$5:$J$1048576,8,0)))</f>
        <v>0</v>
      </c>
      <c r="BF27" s="24">
        <f t="shared" si="67"/>
        <v>0</v>
      </c>
      <c r="BG27" s="24">
        <f t="shared" si="68"/>
        <v>0</v>
      </c>
      <c r="BH27" s="25">
        <f t="shared" si="18"/>
        <v>0</v>
      </c>
      <c r="BI27" s="25">
        <f t="shared" si="19"/>
        <v>0</v>
      </c>
      <c r="BJ27" s="25">
        <f t="shared" si="20"/>
        <v>0</v>
      </c>
      <c r="BK27" s="25">
        <f t="shared" si="69"/>
        <v>0</v>
      </c>
      <c r="BL27" s="26">
        <f>IF(ISERROR(VLOOKUP($A27,'[13]8ª MED '!$A$5:$J$1048576,8,0)),0,(VLOOKUP($A27,'[13]8ª MED '!$A$5:$J$1048576,8,0)))</f>
        <v>0</v>
      </c>
      <c r="BM27" s="27">
        <f t="shared" si="70"/>
        <v>0</v>
      </c>
      <c r="BN27" s="27">
        <f t="shared" si="71"/>
        <v>0</v>
      </c>
      <c r="BO27" s="28">
        <f t="shared" si="21"/>
        <v>0</v>
      </c>
      <c r="BP27" s="28">
        <f t="shared" si="22"/>
        <v>0</v>
      </c>
      <c r="BQ27" s="28">
        <f t="shared" si="23"/>
        <v>0</v>
      </c>
      <c r="BR27" s="28">
        <f t="shared" si="72"/>
        <v>0</v>
      </c>
      <c r="BS27" s="26">
        <f>IF(ISERROR(VLOOKUP($A27,'[13]9ª MED  (2)'!$A$5:$J$1048576,8,0)),0,(VLOOKUP($A27,'[13]9ª MED  (2)'!$A$5:$J$1048576,8,0)))</f>
        <v>0</v>
      </c>
      <c r="BT27" s="27">
        <f t="shared" si="73"/>
        <v>0</v>
      </c>
      <c r="BU27" s="27">
        <f t="shared" si="74"/>
        <v>0</v>
      </c>
      <c r="BV27" s="28">
        <f t="shared" si="24"/>
        <v>0</v>
      </c>
      <c r="BW27" s="28">
        <f t="shared" si="25"/>
        <v>0</v>
      </c>
      <c r="BX27" s="28">
        <f t="shared" si="26"/>
        <v>0</v>
      </c>
      <c r="BY27" s="28">
        <f t="shared" si="75"/>
        <v>0</v>
      </c>
      <c r="BZ27" s="23">
        <f>IF(ISERROR(VLOOKUP($A27,'[13]10ª MED '!$A$5:$J$1048576,8,0)),0,(VLOOKUP($A27,'[13]10ª MED '!$A$5:$J$1048576,8,0)))</f>
        <v>0</v>
      </c>
      <c r="CA27" s="24">
        <f t="shared" si="76"/>
        <v>0</v>
      </c>
      <c r="CB27" s="24">
        <f t="shared" si="77"/>
        <v>0</v>
      </c>
      <c r="CC27" s="25">
        <f t="shared" si="27"/>
        <v>0</v>
      </c>
      <c r="CD27" s="25">
        <f t="shared" si="28"/>
        <v>0</v>
      </c>
      <c r="CE27" s="25">
        <f t="shared" si="29"/>
        <v>0</v>
      </c>
      <c r="CF27" s="25">
        <f t="shared" si="78"/>
        <v>0</v>
      </c>
      <c r="CG27" s="37"/>
      <c r="CH27" s="33">
        <f t="shared" si="105"/>
        <v>0</v>
      </c>
      <c r="CI27" s="23">
        <f>IF(ISERROR(VLOOKUP($A27,'[13]11ª MED '!$A$5:$J$1048576,8,0)),0,(VLOOKUP($A27,'[13]11ª MED '!$A$5:$J$1048576,8,0)))</f>
        <v>0</v>
      </c>
      <c r="CJ27" s="24">
        <f t="shared" si="79"/>
        <v>0</v>
      </c>
      <c r="CK27" s="24">
        <f t="shared" si="80"/>
        <v>0</v>
      </c>
      <c r="CL27" s="25">
        <f t="shared" si="30"/>
        <v>0</v>
      </c>
      <c r="CM27" s="25">
        <f t="shared" si="31"/>
        <v>0</v>
      </c>
      <c r="CN27" s="25">
        <f t="shared" si="32"/>
        <v>0</v>
      </c>
      <c r="CO27" s="25">
        <f t="shared" si="81"/>
        <v>0</v>
      </c>
      <c r="CP27" s="23">
        <f>IF(ISERROR(VLOOKUP($A27,'[13]12ª MED'!$A$5:$J$1048576,8,0)),0,(VLOOKUP($A27,'[13]12ª MED'!$A$5:$J$1048576,8,0)))</f>
        <v>0</v>
      </c>
      <c r="CQ27" s="24">
        <f t="shared" si="82"/>
        <v>0</v>
      </c>
      <c r="CR27" s="24">
        <f t="shared" si="83"/>
        <v>0</v>
      </c>
      <c r="CS27" s="25">
        <f t="shared" si="33"/>
        <v>0</v>
      </c>
      <c r="CT27" s="25">
        <f t="shared" si="34"/>
        <v>0</v>
      </c>
      <c r="CU27" s="25">
        <f t="shared" si="35"/>
        <v>0</v>
      </c>
      <c r="CV27" s="25">
        <f t="shared" si="84"/>
        <v>0</v>
      </c>
      <c r="CW27" s="22">
        <f t="shared" si="106"/>
        <v>0</v>
      </c>
      <c r="CX27" s="26">
        <f>IF(ISERROR(VLOOKUP($A27,'[13]13ª MED'!$A$5:$J$1048576,8,0)),0,(VLOOKUP($A27,'[13]13ª MED'!$A$5:$J$1048576,8,0)))</f>
        <v>0</v>
      </c>
      <c r="CY27" s="27">
        <f t="shared" si="85"/>
        <v>0</v>
      </c>
      <c r="CZ27" s="27">
        <f t="shared" si="86"/>
        <v>0</v>
      </c>
      <c r="DA27" s="28">
        <f t="shared" si="36"/>
        <v>0</v>
      </c>
      <c r="DB27" s="28">
        <f t="shared" si="37"/>
        <v>0</v>
      </c>
      <c r="DC27" s="28">
        <f t="shared" si="38"/>
        <v>0</v>
      </c>
      <c r="DD27" s="28">
        <f t="shared" si="87"/>
        <v>0</v>
      </c>
      <c r="DE27" s="20">
        <f>IF(ISERROR(VLOOKUP($A27,'[13]14ª MED'!$A$5:$J$1048576,8,0)),0,(VLOOKUP($A27,'[13]14ª MED'!$A$5:$J$1048576,8,0)))</f>
        <v>0</v>
      </c>
      <c r="DF27" s="21">
        <f t="shared" si="88"/>
        <v>0</v>
      </c>
      <c r="DG27" s="21">
        <f t="shared" si="89"/>
        <v>0</v>
      </c>
      <c r="DH27" s="35">
        <f t="shared" si="39"/>
        <v>0</v>
      </c>
      <c r="DI27" s="35">
        <f t="shared" si="40"/>
        <v>0</v>
      </c>
      <c r="DJ27" s="35">
        <f t="shared" si="41"/>
        <v>0</v>
      </c>
      <c r="DK27" s="22">
        <f t="shared" si="90"/>
        <v>0</v>
      </c>
      <c r="DL27" s="20">
        <f>IF(ISERROR(VLOOKUP($A27,'[13]15ª MED'!$A$5:$J$1048576,8,0)),0,(VLOOKUP($A27,'[13]15ª MED'!$A$5:$J$1048576,8,0)))</f>
        <v>0</v>
      </c>
      <c r="DM27" s="21">
        <f t="shared" si="91"/>
        <v>0</v>
      </c>
      <c r="DN27" s="21">
        <f t="shared" si="92"/>
        <v>0</v>
      </c>
      <c r="DO27" s="35">
        <f t="shared" si="42"/>
        <v>0</v>
      </c>
      <c r="DP27" s="35">
        <f t="shared" si="43"/>
        <v>0</v>
      </c>
      <c r="DQ27" s="35">
        <f t="shared" si="44"/>
        <v>0</v>
      </c>
      <c r="DR27" s="22">
        <f t="shared" si="93"/>
        <v>0</v>
      </c>
      <c r="DS27" s="20">
        <f>IF(ISERROR(VLOOKUP($A27,'[13]16ª MED'!$A$5:$J$1048576,8,0)),0,(VLOOKUP($A27,'[13]16ª MED'!$A$5:$J$1048576,8,0)))</f>
        <v>0</v>
      </c>
      <c r="DT27" s="21">
        <f t="shared" si="94"/>
        <v>0</v>
      </c>
      <c r="DU27" s="21">
        <f t="shared" si="95"/>
        <v>0</v>
      </c>
      <c r="DV27" s="35">
        <f t="shared" si="45"/>
        <v>0</v>
      </c>
      <c r="DW27" s="35">
        <f t="shared" si="46"/>
        <v>0</v>
      </c>
      <c r="DX27" s="35">
        <f t="shared" si="47"/>
        <v>0</v>
      </c>
      <c r="DY27" s="22">
        <f t="shared" si="96"/>
        <v>0</v>
      </c>
      <c r="DZ27" s="36">
        <f t="shared" si="97"/>
        <v>0</v>
      </c>
      <c r="EA27" s="36">
        <f t="shared" si="98"/>
        <v>0</v>
      </c>
      <c r="EB27" s="31" t="e">
        <f t="shared" si="99"/>
        <v>#DIV/0!</v>
      </c>
      <c r="EC27" s="36">
        <f t="shared" si="107"/>
        <v>0</v>
      </c>
    </row>
    <row r="28" spans="1:133" s="36" customFormat="1" ht="45">
      <c r="A28" s="93" t="s">
        <v>91</v>
      </c>
      <c r="B28" s="94" t="s">
        <v>92</v>
      </c>
      <c r="C28" s="95" t="s">
        <v>76</v>
      </c>
      <c r="D28" s="96">
        <v>4</v>
      </c>
      <c r="E28" s="18">
        <f t="shared" si="108"/>
        <v>4</v>
      </c>
      <c r="F28" s="18">
        <f t="shared" si="48"/>
        <v>0</v>
      </c>
      <c r="G28" s="97">
        <v>162.74</v>
      </c>
      <c r="H28" s="18">
        <f t="shared" si="100"/>
        <v>650.96</v>
      </c>
      <c r="I28" s="97">
        <v>210.25</v>
      </c>
      <c r="J28" s="18">
        <f t="shared" si="101"/>
        <v>841</v>
      </c>
      <c r="K28" s="97">
        <v>0</v>
      </c>
      <c r="L28" s="18">
        <f t="shared" si="102"/>
        <v>0</v>
      </c>
      <c r="M28" s="18">
        <f t="shared" si="103"/>
        <v>372.99</v>
      </c>
      <c r="N28" s="18">
        <f t="shared" si="104"/>
        <v>1491.96</v>
      </c>
      <c r="O28" s="23">
        <f>IF(ISERROR(VLOOKUP($A28,'[13]1ª MED '!$A$5:$J$1048576,8,0)),0,(VLOOKUP($A28,'[13]1ª MED '!$A$5:$J$1048576,8,0)))</f>
        <v>4</v>
      </c>
      <c r="P28" s="24">
        <f t="shared" si="49"/>
        <v>1</v>
      </c>
      <c r="Q28" s="24">
        <f t="shared" si="50"/>
        <v>1</v>
      </c>
      <c r="R28" s="25">
        <f t="shared" si="0"/>
        <v>650.96</v>
      </c>
      <c r="S28" s="25">
        <f t="shared" si="1"/>
        <v>841</v>
      </c>
      <c r="T28" s="25">
        <f t="shared" si="2"/>
        <v>0</v>
      </c>
      <c r="U28" s="25">
        <f t="shared" si="51"/>
        <v>1491.96</v>
      </c>
      <c r="V28" s="23">
        <f>IF(ISERROR(VLOOKUP($A28,'[13]2ª MED '!$A$5:$J$1048576,8,0)),0,(VLOOKUP($A28,'[13]2ª MED '!$A$5:$J$1048576,8,0)))</f>
        <v>0</v>
      </c>
      <c r="W28" s="24">
        <f t="shared" si="52"/>
        <v>0</v>
      </c>
      <c r="X28" s="24">
        <f t="shared" si="53"/>
        <v>1</v>
      </c>
      <c r="Y28" s="25">
        <f t="shared" si="3"/>
        <v>0</v>
      </c>
      <c r="Z28" s="25">
        <f t="shared" si="4"/>
        <v>0</v>
      </c>
      <c r="AA28" s="25">
        <f t="shared" si="5"/>
        <v>0</v>
      </c>
      <c r="AB28" s="25">
        <f t="shared" si="54"/>
        <v>0</v>
      </c>
      <c r="AC28" s="23">
        <f>IF(ISERROR(VLOOKUP($A28,'[13]3ª MED '!$A$5:$J$1048576,8,0)),0,(VLOOKUP($A28,'[13]3ª MED '!$A$5:$J$1048576,8,0)))</f>
        <v>0</v>
      </c>
      <c r="AD28" s="24">
        <f t="shared" si="55"/>
        <v>0</v>
      </c>
      <c r="AE28" s="24">
        <f t="shared" si="56"/>
        <v>1</v>
      </c>
      <c r="AF28" s="25">
        <f t="shared" si="6"/>
        <v>0</v>
      </c>
      <c r="AG28" s="25">
        <f t="shared" si="7"/>
        <v>0</v>
      </c>
      <c r="AH28" s="25">
        <f t="shared" si="8"/>
        <v>0</v>
      </c>
      <c r="AI28" s="25">
        <f t="shared" si="57"/>
        <v>0</v>
      </c>
      <c r="AJ28" s="23">
        <f>IF(ISERROR(VLOOKUP($A28,'[13]4ª MED '!$A$5:$J$1048576,8,0)),0,(VLOOKUP($A28,'[13]4ª MED '!$A$5:$J$1048576,8,0)))</f>
        <v>0</v>
      </c>
      <c r="AK28" s="24">
        <f t="shared" si="58"/>
        <v>0</v>
      </c>
      <c r="AL28" s="24">
        <f t="shared" si="59"/>
        <v>1</v>
      </c>
      <c r="AM28" s="25">
        <f t="shared" si="9"/>
        <v>0</v>
      </c>
      <c r="AN28" s="25">
        <f t="shared" si="10"/>
        <v>0</v>
      </c>
      <c r="AO28" s="25">
        <f t="shared" si="11"/>
        <v>0</v>
      </c>
      <c r="AP28" s="25">
        <f t="shared" si="60"/>
        <v>0</v>
      </c>
      <c r="AQ28" s="23">
        <f>IF(ISERROR(VLOOKUP($A28,'[13]5ª MED '!$A$5:$J$1048576,8,0)),0,(VLOOKUP($A28,'[13]5ª MED '!$A$5:$J$1048576,8,0)))</f>
        <v>0</v>
      </c>
      <c r="AR28" s="24">
        <f t="shared" si="61"/>
        <v>0</v>
      </c>
      <c r="AS28" s="24">
        <f t="shared" si="62"/>
        <v>1</v>
      </c>
      <c r="AT28" s="25">
        <f t="shared" si="12"/>
        <v>0</v>
      </c>
      <c r="AU28" s="25">
        <f t="shared" si="13"/>
        <v>0</v>
      </c>
      <c r="AV28" s="25">
        <f t="shared" si="14"/>
        <v>0</v>
      </c>
      <c r="AW28" s="25">
        <f t="shared" si="63"/>
        <v>0</v>
      </c>
      <c r="AX28" s="23">
        <f>IF(ISERROR(VLOOKUP($A28,'[13]6ª MED '!$A$6:$J$1048576,8,0)),0,(VLOOKUP($A28,'[13]6ª MED '!$A$6:$J$1048576,8,0)))</f>
        <v>0</v>
      </c>
      <c r="AY28" s="24">
        <f t="shared" si="64"/>
        <v>0</v>
      </c>
      <c r="AZ28" s="24">
        <f t="shared" si="65"/>
        <v>1</v>
      </c>
      <c r="BA28" s="25">
        <f t="shared" si="15"/>
        <v>0</v>
      </c>
      <c r="BB28" s="25">
        <f t="shared" si="16"/>
        <v>0</v>
      </c>
      <c r="BC28" s="25">
        <f t="shared" si="17"/>
        <v>0</v>
      </c>
      <c r="BD28" s="25">
        <f t="shared" si="66"/>
        <v>0</v>
      </c>
      <c r="BE28" s="23">
        <f>IF(ISERROR(VLOOKUP($A28,'[13]7ª MED '!$A$5:$J$1048576,8,0)),0,(VLOOKUP($A28,'[13]7ª MED '!$A$5:$J$1048576,8,0)))</f>
        <v>0</v>
      </c>
      <c r="BF28" s="24">
        <f t="shared" si="67"/>
        <v>0</v>
      </c>
      <c r="BG28" s="24">
        <f t="shared" si="68"/>
        <v>1</v>
      </c>
      <c r="BH28" s="25">
        <f t="shared" si="18"/>
        <v>0</v>
      </c>
      <c r="BI28" s="25">
        <f t="shared" si="19"/>
        <v>0</v>
      </c>
      <c r="BJ28" s="25">
        <f t="shared" si="20"/>
        <v>0</v>
      </c>
      <c r="BK28" s="25">
        <f t="shared" si="69"/>
        <v>0</v>
      </c>
      <c r="BL28" s="26">
        <f>IF(ISERROR(VLOOKUP($A28,'[13]8ª MED '!$A$5:$J$1048576,8,0)),0,(VLOOKUP($A28,'[13]8ª MED '!$A$5:$J$1048576,8,0)))</f>
        <v>0</v>
      </c>
      <c r="BM28" s="27">
        <f t="shared" si="70"/>
        <v>0</v>
      </c>
      <c r="BN28" s="27">
        <f t="shared" si="71"/>
        <v>1</v>
      </c>
      <c r="BO28" s="28">
        <f t="shared" si="21"/>
        <v>0</v>
      </c>
      <c r="BP28" s="28">
        <f t="shared" si="22"/>
        <v>0</v>
      </c>
      <c r="BQ28" s="28">
        <f t="shared" si="23"/>
        <v>0</v>
      </c>
      <c r="BR28" s="28">
        <f t="shared" si="72"/>
        <v>0</v>
      </c>
      <c r="BS28" s="26">
        <f>IF(ISERROR(VLOOKUP($A28,'[13]9ª MED  (2)'!$A$5:$J$1048576,8,0)),0,(VLOOKUP($A28,'[13]9ª MED  (2)'!$A$5:$J$1048576,8,0)))</f>
        <v>0</v>
      </c>
      <c r="BT28" s="27">
        <f t="shared" si="73"/>
        <v>0</v>
      </c>
      <c r="BU28" s="27">
        <f t="shared" si="74"/>
        <v>1</v>
      </c>
      <c r="BV28" s="28">
        <f t="shared" si="24"/>
        <v>0</v>
      </c>
      <c r="BW28" s="28">
        <f t="shared" si="25"/>
        <v>0</v>
      </c>
      <c r="BX28" s="28">
        <f t="shared" si="26"/>
        <v>0</v>
      </c>
      <c r="BY28" s="28">
        <f t="shared" si="75"/>
        <v>0</v>
      </c>
      <c r="BZ28" s="23">
        <f>IF(ISERROR(VLOOKUP($A28,'[13]10ª MED '!$A$5:$J$1048576,8,0)),0,(VLOOKUP($A28,'[13]10ª MED '!$A$5:$J$1048576,8,0)))</f>
        <v>0</v>
      </c>
      <c r="CA28" s="24">
        <f t="shared" si="76"/>
        <v>0</v>
      </c>
      <c r="CB28" s="24">
        <f t="shared" si="77"/>
        <v>1</v>
      </c>
      <c r="CC28" s="25">
        <f t="shared" si="27"/>
        <v>0</v>
      </c>
      <c r="CD28" s="25">
        <f t="shared" si="28"/>
        <v>0</v>
      </c>
      <c r="CE28" s="25">
        <f t="shared" si="29"/>
        <v>0</v>
      </c>
      <c r="CF28" s="25">
        <f t="shared" si="78"/>
        <v>0</v>
      </c>
      <c r="CG28" s="34" t="s">
        <v>48</v>
      </c>
      <c r="CH28" s="33">
        <f t="shared" si="105"/>
        <v>0</v>
      </c>
      <c r="CI28" s="23">
        <f>IF(ISERROR(VLOOKUP($A28,'[13]11ª MED '!$A$5:$J$1048576,8,0)),0,(VLOOKUP($A28,'[13]11ª MED '!$A$5:$J$1048576,8,0)))</f>
        <v>0</v>
      </c>
      <c r="CJ28" s="24">
        <f t="shared" si="79"/>
        <v>0</v>
      </c>
      <c r="CK28" s="24">
        <f t="shared" si="80"/>
        <v>1</v>
      </c>
      <c r="CL28" s="25">
        <f t="shared" si="30"/>
        <v>0</v>
      </c>
      <c r="CM28" s="25">
        <f t="shared" si="31"/>
        <v>0</v>
      </c>
      <c r="CN28" s="25">
        <f t="shared" si="32"/>
        <v>0</v>
      </c>
      <c r="CO28" s="25">
        <f t="shared" si="81"/>
        <v>0</v>
      </c>
      <c r="CP28" s="23">
        <f>IF(ISERROR(VLOOKUP($A28,'[13]12ª MED'!$A$5:$J$1048576,8,0)),0,(VLOOKUP($A28,'[13]12ª MED'!$A$5:$J$1048576,8,0)))</f>
        <v>0</v>
      </c>
      <c r="CQ28" s="24">
        <f t="shared" si="82"/>
        <v>0</v>
      </c>
      <c r="CR28" s="24">
        <f t="shared" si="83"/>
        <v>1</v>
      </c>
      <c r="CS28" s="25">
        <f t="shared" si="33"/>
        <v>0</v>
      </c>
      <c r="CT28" s="25">
        <f t="shared" si="34"/>
        <v>0</v>
      </c>
      <c r="CU28" s="25">
        <f t="shared" si="35"/>
        <v>0</v>
      </c>
      <c r="CV28" s="25">
        <f t="shared" si="84"/>
        <v>0</v>
      </c>
      <c r="CW28" s="22">
        <f t="shared" si="106"/>
        <v>0</v>
      </c>
      <c r="CX28" s="26">
        <f>IF(ISERROR(VLOOKUP($A28,'[13]13ª MED'!$A$5:$J$1048576,8,0)),0,(VLOOKUP($A28,'[13]13ª MED'!$A$5:$J$1048576,8,0)))</f>
        <v>0</v>
      </c>
      <c r="CY28" s="27">
        <f t="shared" si="85"/>
        <v>0</v>
      </c>
      <c r="CZ28" s="27">
        <f t="shared" si="86"/>
        <v>1</v>
      </c>
      <c r="DA28" s="28">
        <f t="shared" si="36"/>
        <v>0</v>
      </c>
      <c r="DB28" s="28">
        <f t="shared" si="37"/>
        <v>0</v>
      </c>
      <c r="DC28" s="28">
        <f t="shared" si="38"/>
        <v>0</v>
      </c>
      <c r="DD28" s="28">
        <f t="shared" si="87"/>
        <v>0</v>
      </c>
      <c r="DE28" s="20">
        <f>IF(ISERROR(VLOOKUP($A28,'[13]14ª MED'!$A$5:$J$1048576,8,0)),0,(VLOOKUP($A28,'[13]14ª MED'!$A$5:$J$1048576,8,0)))</f>
        <v>0</v>
      </c>
      <c r="DF28" s="21">
        <f t="shared" si="88"/>
        <v>0</v>
      </c>
      <c r="DG28" s="21">
        <f t="shared" si="89"/>
        <v>1</v>
      </c>
      <c r="DH28" s="35">
        <f t="shared" si="39"/>
        <v>0</v>
      </c>
      <c r="DI28" s="35">
        <f t="shared" si="40"/>
        <v>0</v>
      </c>
      <c r="DJ28" s="35">
        <f t="shared" si="41"/>
        <v>0</v>
      </c>
      <c r="DK28" s="22">
        <f t="shared" si="90"/>
        <v>0</v>
      </c>
      <c r="DL28" s="20">
        <f>IF(ISERROR(VLOOKUP($A28,'[13]15ª MED'!$A$5:$J$1048576,8,0)),0,(VLOOKUP($A28,'[13]15ª MED'!$A$5:$J$1048576,8,0)))</f>
        <v>0</v>
      </c>
      <c r="DM28" s="21">
        <f t="shared" si="91"/>
        <v>0</v>
      </c>
      <c r="DN28" s="21">
        <f t="shared" si="92"/>
        <v>1</v>
      </c>
      <c r="DO28" s="35">
        <f t="shared" si="42"/>
        <v>0</v>
      </c>
      <c r="DP28" s="35">
        <f t="shared" si="43"/>
        <v>0</v>
      </c>
      <c r="DQ28" s="35">
        <f t="shared" si="44"/>
        <v>0</v>
      </c>
      <c r="DR28" s="22">
        <f t="shared" si="93"/>
        <v>0</v>
      </c>
      <c r="DS28" s="20">
        <f>IF(ISERROR(VLOOKUP($A28,'[13]16ª MED'!$A$5:$J$1048576,8,0)),0,(VLOOKUP($A28,'[13]16ª MED'!$A$5:$J$1048576,8,0)))</f>
        <v>0</v>
      </c>
      <c r="DT28" s="21">
        <f t="shared" si="94"/>
        <v>0</v>
      </c>
      <c r="DU28" s="21">
        <f t="shared" si="95"/>
        <v>1</v>
      </c>
      <c r="DV28" s="35">
        <f t="shared" si="45"/>
        <v>0</v>
      </c>
      <c r="DW28" s="35">
        <f t="shared" si="46"/>
        <v>0</v>
      </c>
      <c r="DX28" s="35">
        <f t="shared" si="47"/>
        <v>0</v>
      </c>
      <c r="DY28" s="22">
        <f t="shared" si="96"/>
        <v>0</v>
      </c>
      <c r="DZ28" s="36">
        <f t="shared" si="97"/>
        <v>1491.96</v>
      </c>
      <c r="EA28" s="36">
        <f t="shared" si="98"/>
        <v>1491.96</v>
      </c>
      <c r="EB28" s="31">
        <f t="shared" si="99"/>
        <v>1</v>
      </c>
      <c r="EC28" s="36">
        <f t="shared" si="107"/>
        <v>0</v>
      </c>
    </row>
    <row r="29" spans="1:133" s="36" customFormat="1" ht="18.75">
      <c r="A29" s="93" t="s">
        <v>93</v>
      </c>
      <c r="B29" s="94" t="s">
        <v>94</v>
      </c>
      <c r="C29" s="95" t="s">
        <v>76</v>
      </c>
      <c r="D29" s="96">
        <v>696.4</v>
      </c>
      <c r="E29" s="18">
        <f t="shared" si="108"/>
        <v>696.4</v>
      </c>
      <c r="F29" s="18">
        <f t="shared" si="48"/>
        <v>0</v>
      </c>
      <c r="G29" s="97">
        <v>100.13</v>
      </c>
      <c r="H29" s="18">
        <f t="shared" si="100"/>
        <v>69730.531999999992</v>
      </c>
      <c r="I29" s="97">
        <v>18.649999999999999</v>
      </c>
      <c r="J29" s="18">
        <f t="shared" si="101"/>
        <v>12987.859999999999</v>
      </c>
      <c r="K29" s="97">
        <v>0</v>
      </c>
      <c r="L29" s="18">
        <f t="shared" si="102"/>
        <v>0</v>
      </c>
      <c r="M29" s="18">
        <f t="shared" si="103"/>
        <v>118.78</v>
      </c>
      <c r="N29" s="18">
        <f t="shared" si="104"/>
        <v>82718.39</v>
      </c>
      <c r="O29" s="23">
        <f>IF(ISERROR(VLOOKUP($A29,'[13]1ª MED '!$A$5:$J$1048576,8,0)),0,(VLOOKUP($A29,'[13]1ª MED '!$A$5:$J$1048576,8,0)))</f>
        <v>696.4</v>
      </c>
      <c r="P29" s="24">
        <f t="shared" si="49"/>
        <v>1</v>
      </c>
      <c r="Q29" s="24">
        <f t="shared" si="50"/>
        <v>1</v>
      </c>
      <c r="R29" s="25">
        <f t="shared" si="0"/>
        <v>69730.531999999992</v>
      </c>
      <c r="S29" s="25">
        <f t="shared" si="1"/>
        <v>12987.859999999999</v>
      </c>
      <c r="T29" s="25">
        <f t="shared" si="2"/>
        <v>0</v>
      </c>
      <c r="U29" s="25">
        <f t="shared" si="51"/>
        <v>82718.39</v>
      </c>
      <c r="V29" s="23">
        <f>IF(ISERROR(VLOOKUP($A29,'[13]2ª MED '!$A$5:$J$1048576,8,0)),0,(VLOOKUP($A29,'[13]2ª MED '!$A$5:$J$1048576,8,0)))</f>
        <v>0</v>
      </c>
      <c r="W29" s="24">
        <f t="shared" si="52"/>
        <v>0</v>
      </c>
      <c r="X29" s="24">
        <f t="shared" si="53"/>
        <v>1</v>
      </c>
      <c r="Y29" s="25">
        <f t="shared" si="3"/>
        <v>0</v>
      </c>
      <c r="Z29" s="25">
        <f t="shared" si="4"/>
        <v>0</v>
      </c>
      <c r="AA29" s="25">
        <f t="shared" si="5"/>
        <v>0</v>
      </c>
      <c r="AB29" s="25">
        <f t="shared" si="54"/>
        <v>0</v>
      </c>
      <c r="AC29" s="23">
        <f>IF(ISERROR(VLOOKUP($A29,'[13]3ª MED '!$A$5:$J$1048576,8,0)),0,(VLOOKUP($A29,'[13]3ª MED '!$A$5:$J$1048576,8,0)))</f>
        <v>0</v>
      </c>
      <c r="AD29" s="24">
        <f t="shared" si="55"/>
        <v>0</v>
      </c>
      <c r="AE29" s="24">
        <f t="shared" si="56"/>
        <v>1</v>
      </c>
      <c r="AF29" s="25">
        <f t="shared" si="6"/>
        <v>0</v>
      </c>
      <c r="AG29" s="25">
        <f t="shared" si="7"/>
        <v>0</v>
      </c>
      <c r="AH29" s="25">
        <f t="shared" si="8"/>
        <v>0</v>
      </c>
      <c r="AI29" s="25">
        <f t="shared" si="57"/>
        <v>0</v>
      </c>
      <c r="AJ29" s="23">
        <f>IF(ISERROR(VLOOKUP($A29,'[13]4ª MED '!$A$5:$J$1048576,8,0)),0,(VLOOKUP($A29,'[13]4ª MED '!$A$5:$J$1048576,8,0)))</f>
        <v>0</v>
      </c>
      <c r="AK29" s="24">
        <f t="shared" si="58"/>
        <v>0</v>
      </c>
      <c r="AL29" s="24">
        <f t="shared" si="59"/>
        <v>1</v>
      </c>
      <c r="AM29" s="25">
        <f t="shared" si="9"/>
        <v>0</v>
      </c>
      <c r="AN29" s="25">
        <f t="shared" si="10"/>
        <v>0</v>
      </c>
      <c r="AO29" s="25">
        <f t="shared" si="11"/>
        <v>0</v>
      </c>
      <c r="AP29" s="25">
        <f t="shared" si="60"/>
        <v>0</v>
      </c>
      <c r="AQ29" s="23">
        <f>IF(ISERROR(VLOOKUP($A29,'[13]5ª MED '!$A$5:$J$1048576,8,0)),0,(VLOOKUP($A29,'[13]5ª MED '!$A$5:$J$1048576,8,0)))</f>
        <v>0</v>
      </c>
      <c r="AR29" s="24">
        <f t="shared" si="61"/>
        <v>0</v>
      </c>
      <c r="AS29" s="24">
        <f t="shared" si="62"/>
        <v>1</v>
      </c>
      <c r="AT29" s="25">
        <f t="shared" si="12"/>
        <v>0</v>
      </c>
      <c r="AU29" s="25">
        <f t="shared" si="13"/>
        <v>0</v>
      </c>
      <c r="AV29" s="25">
        <f t="shared" si="14"/>
        <v>0</v>
      </c>
      <c r="AW29" s="25">
        <f t="shared" si="63"/>
        <v>0</v>
      </c>
      <c r="AX29" s="23">
        <f>IF(ISERROR(VLOOKUP($A29,'[13]6ª MED '!$A$6:$J$1048576,8,0)),0,(VLOOKUP($A29,'[13]6ª MED '!$A$6:$J$1048576,8,0)))</f>
        <v>0</v>
      </c>
      <c r="AY29" s="24">
        <f t="shared" si="64"/>
        <v>0</v>
      </c>
      <c r="AZ29" s="24">
        <f t="shared" si="65"/>
        <v>1</v>
      </c>
      <c r="BA29" s="25">
        <f t="shared" si="15"/>
        <v>0</v>
      </c>
      <c r="BB29" s="25">
        <f t="shared" si="16"/>
        <v>0</v>
      </c>
      <c r="BC29" s="25">
        <f t="shared" si="17"/>
        <v>0</v>
      </c>
      <c r="BD29" s="25">
        <f t="shared" si="66"/>
        <v>0</v>
      </c>
      <c r="BE29" s="23">
        <f>IF(ISERROR(VLOOKUP($A29,'[13]7ª MED '!$A$5:$J$1048576,8,0)),0,(VLOOKUP($A29,'[13]7ª MED '!$A$5:$J$1048576,8,0)))</f>
        <v>0</v>
      </c>
      <c r="BF29" s="24">
        <f t="shared" si="67"/>
        <v>0</v>
      </c>
      <c r="BG29" s="24">
        <f t="shared" si="68"/>
        <v>1</v>
      </c>
      <c r="BH29" s="25">
        <f t="shared" si="18"/>
        <v>0</v>
      </c>
      <c r="BI29" s="25">
        <f t="shared" si="19"/>
        <v>0</v>
      </c>
      <c r="BJ29" s="25">
        <f t="shared" si="20"/>
        <v>0</v>
      </c>
      <c r="BK29" s="25">
        <f t="shared" si="69"/>
        <v>0</v>
      </c>
      <c r="BL29" s="26">
        <f>IF(ISERROR(VLOOKUP($A29,'[13]8ª MED '!$A$5:$J$1048576,8,0)),0,(VLOOKUP($A29,'[13]8ª MED '!$A$5:$J$1048576,8,0)))</f>
        <v>0</v>
      </c>
      <c r="BM29" s="27">
        <f t="shared" si="70"/>
        <v>0</v>
      </c>
      <c r="BN29" s="27">
        <f t="shared" si="71"/>
        <v>1</v>
      </c>
      <c r="BO29" s="28">
        <f t="shared" si="21"/>
        <v>0</v>
      </c>
      <c r="BP29" s="28">
        <f t="shared" si="22"/>
        <v>0</v>
      </c>
      <c r="BQ29" s="28">
        <f t="shared" si="23"/>
        <v>0</v>
      </c>
      <c r="BR29" s="28">
        <f t="shared" si="72"/>
        <v>0</v>
      </c>
      <c r="BS29" s="26">
        <f>IF(ISERROR(VLOOKUP($A29,'[13]9ª MED  (2)'!$A$5:$J$1048576,8,0)),0,(VLOOKUP($A29,'[13]9ª MED  (2)'!$A$5:$J$1048576,8,0)))</f>
        <v>0</v>
      </c>
      <c r="BT29" s="27">
        <f t="shared" si="73"/>
        <v>0</v>
      </c>
      <c r="BU29" s="27">
        <f t="shared" si="74"/>
        <v>1</v>
      </c>
      <c r="BV29" s="28">
        <f t="shared" si="24"/>
        <v>0</v>
      </c>
      <c r="BW29" s="28">
        <f t="shared" si="25"/>
        <v>0</v>
      </c>
      <c r="BX29" s="28">
        <f t="shared" si="26"/>
        <v>0</v>
      </c>
      <c r="BY29" s="28">
        <f t="shared" si="75"/>
        <v>0</v>
      </c>
      <c r="BZ29" s="23">
        <f>IF(ISERROR(VLOOKUP($A29,'[13]10ª MED '!$A$5:$J$1048576,8,0)),0,(VLOOKUP($A29,'[13]10ª MED '!$A$5:$J$1048576,8,0)))</f>
        <v>0</v>
      </c>
      <c r="CA29" s="24">
        <f t="shared" si="76"/>
        <v>0</v>
      </c>
      <c r="CB29" s="24">
        <f t="shared" si="77"/>
        <v>1</v>
      </c>
      <c r="CC29" s="25">
        <f t="shared" si="27"/>
        <v>0</v>
      </c>
      <c r="CD29" s="25">
        <f t="shared" si="28"/>
        <v>0</v>
      </c>
      <c r="CE29" s="25">
        <f t="shared" si="29"/>
        <v>0</v>
      </c>
      <c r="CF29" s="25">
        <f t="shared" si="78"/>
        <v>0</v>
      </c>
      <c r="CG29" s="34" t="s">
        <v>48</v>
      </c>
      <c r="CH29" s="33">
        <f t="shared" si="105"/>
        <v>0</v>
      </c>
      <c r="CI29" s="23">
        <f>IF(ISERROR(VLOOKUP($A29,'[13]11ª MED '!$A$5:$J$1048576,8,0)),0,(VLOOKUP($A29,'[13]11ª MED '!$A$5:$J$1048576,8,0)))</f>
        <v>0</v>
      </c>
      <c r="CJ29" s="24">
        <f t="shared" si="79"/>
        <v>0</v>
      </c>
      <c r="CK29" s="24">
        <f t="shared" si="80"/>
        <v>1</v>
      </c>
      <c r="CL29" s="25">
        <f t="shared" si="30"/>
        <v>0</v>
      </c>
      <c r="CM29" s="25">
        <f t="shared" si="31"/>
        <v>0</v>
      </c>
      <c r="CN29" s="25">
        <f t="shared" si="32"/>
        <v>0</v>
      </c>
      <c r="CO29" s="25">
        <f t="shared" si="81"/>
        <v>0</v>
      </c>
      <c r="CP29" s="23">
        <f>IF(ISERROR(VLOOKUP($A29,'[13]12ª MED'!$A$5:$J$1048576,8,0)),0,(VLOOKUP($A29,'[13]12ª MED'!$A$5:$J$1048576,8,0)))</f>
        <v>0</v>
      </c>
      <c r="CQ29" s="24">
        <f t="shared" si="82"/>
        <v>0</v>
      </c>
      <c r="CR29" s="24">
        <f t="shared" si="83"/>
        <v>1</v>
      </c>
      <c r="CS29" s="25">
        <f t="shared" si="33"/>
        <v>0</v>
      </c>
      <c r="CT29" s="25">
        <f t="shared" si="34"/>
        <v>0</v>
      </c>
      <c r="CU29" s="25">
        <f t="shared" si="35"/>
        <v>0</v>
      </c>
      <c r="CV29" s="25">
        <f t="shared" si="84"/>
        <v>0</v>
      </c>
      <c r="CW29" s="22">
        <f t="shared" si="106"/>
        <v>0</v>
      </c>
      <c r="CX29" s="26">
        <f>IF(ISERROR(VLOOKUP($A29,'[13]13ª MED'!$A$5:$J$1048576,8,0)),0,(VLOOKUP($A29,'[13]13ª MED'!$A$5:$J$1048576,8,0)))</f>
        <v>0</v>
      </c>
      <c r="CY29" s="27">
        <f t="shared" si="85"/>
        <v>0</v>
      </c>
      <c r="CZ29" s="27">
        <f t="shared" si="86"/>
        <v>1</v>
      </c>
      <c r="DA29" s="28">
        <f t="shared" si="36"/>
        <v>0</v>
      </c>
      <c r="DB29" s="28">
        <f t="shared" si="37"/>
        <v>0</v>
      </c>
      <c r="DC29" s="28">
        <f t="shared" si="38"/>
        <v>0</v>
      </c>
      <c r="DD29" s="28">
        <f t="shared" si="87"/>
        <v>0</v>
      </c>
      <c r="DE29" s="20">
        <f>IF(ISERROR(VLOOKUP($A29,'[13]14ª MED'!$A$5:$J$1048576,8,0)),0,(VLOOKUP($A29,'[13]14ª MED'!$A$5:$J$1048576,8,0)))</f>
        <v>0</v>
      </c>
      <c r="DF29" s="21">
        <f t="shared" si="88"/>
        <v>0</v>
      </c>
      <c r="DG29" s="21">
        <f t="shared" si="89"/>
        <v>1</v>
      </c>
      <c r="DH29" s="35">
        <f t="shared" si="39"/>
        <v>0</v>
      </c>
      <c r="DI29" s="35">
        <f t="shared" si="40"/>
        <v>0</v>
      </c>
      <c r="DJ29" s="35">
        <f t="shared" si="41"/>
        <v>0</v>
      </c>
      <c r="DK29" s="22">
        <f t="shared" si="90"/>
        <v>0</v>
      </c>
      <c r="DL29" s="20">
        <f>IF(ISERROR(VLOOKUP($A29,'[13]15ª MED'!$A$5:$J$1048576,8,0)),0,(VLOOKUP($A29,'[13]15ª MED'!$A$5:$J$1048576,8,0)))</f>
        <v>0</v>
      </c>
      <c r="DM29" s="21">
        <f t="shared" si="91"/>
        <v>0</v>
      </c>
      <c r="DN29" s="21">
        <f t="shared" si="92"/>
        <v>1</v>
      </c>
      <c r="DO29" s="35">
        <f t="shared" si="42"/>
        <v>0</v>
      </c>
      <c r="DP29" s="35">
        <f t="shared" si="43"/>
        <v>0</v>
      </c>
      <c r="DQ29" s="35">
        <f t="shared" si="44"/>
        <v>0</v>
      </c>
      <c r="DR29" s="22">
        <f t="shared" si="93"/>
        <v>0</v>
      </c>
      <c r="DS29" s="20">
        <f>IF(ISERROR(VLOOKUP($A29,'[13]16ª MED'!$A$5:$J$1048576,8,0)),0,(VLOOKUP($A29,'[13]16ª MED'!$A$5:$J$1048576,8,0)))</f>
        <v>0</v>
      </c>
      <c r="DT29" s="21">
        <f t="shared" si="94"/>
        <v>0</v>
      </c>
      <c r="DU29" s="21">
        <f t="shared" si="95"/>
        <v>1</v>
      </c>
      <c r="DV29" s="35">
        <f t="shared" si="45"/>
        <v>0</v>
      </c>
      <c r="DW29" s="35">
        <f t="shared" si="46"/>
        <v>0</v>
      </c>
      <c r="DX29" s="35">
        <f t="shared" si="47"/>
        <v>0</v>
      </c>
      <c r="DY29" s="22">
        <f t="shared" si="96"/>
        <v>0</v>
      </c>
      <c r="DZ29" s="36">
        <f t="shared" si="97"/>
        <v>82718.391999999993</v>
      </c>
      <c r="EA29" s="36">
        <f t="shared" si="98"/>
        <v>82718.39</v>
      </c>
      <c r="EB29" s="31">
        <f t="shared" si="99"/>
        <v>1.0000000241784202</v>
      </c>
      <c r="EC29" s="36">
        <f t="shared" si="107"/>
        <v>-1.999999993131496E-3</v>
      </c>
    </row>
    <row r="30" spans="1:133" s="36" customFormat="1" ht="18.75">
      <c r="A30" s="93" t="s">
        <v>95</v>
      </c>
      <c r="B30" s="94" t="s">
        <v>96</v>
      </c>
      <c r="C30" s="95" t="s">
        <v>47</v>
      </c>
      <c r="D30" s="96">
        <v>1</v>
      </c>
      <c r="E30" s="18">
        <f t="shared" si="108"/>
        <v>1</v>
      </c>
      <c r="F30" s="18">
        <f t="shared" si="48"/>
        <v>0</v>
      </c>
      <c r="G30" s="97">
        <v>2243.85</v>
      </c>
      <c r="H30" s="18">
        <f t="shared" si="100"/>
        <v>2243.85</v>
      </c>
      <c r="I30" s="97">
        <v>379.72</v>
      </c>
      <c r="J30" s="18">
        <f t="shared" si="101"/>
        <v>379.72</v>
      </c>
      <c r="K30" s="97">
        <v>0</v>
      </c>
      <c r="L30" s="18">
        <f t="shared" si="102"/>
        <v>0</v>
      </c>
      <c r="M30" s="18">
        <f t="shared" si="103"/>
        <v>2623.5699999999997</v>
      </c>
      <c r="N30" s="18">
        <f t="shared" si="104"/>
        <v>2623.57</v>
      </c>
      <c r="O30" s="23">
        <f>IF(ISERROR(VLOOKUP($A30,'[13]1ª MED '!$A$5:$J$1048576,8,0)),0,(VLOOKUP($A30,'[13]1ª MED '!$A$5:$J$1048576,8,0)))</f>
        <v>1</v>
      </c>
      <c r="P30" s="24">
        <f t="shared" si="49"/>
        <v>1</v>
      </c>
      <c r="Q30" s="24">
        <f t="shared" si="50"/>
        <v>1</v>
      </c>
      <c r="R30" s="25">
        <f t="shared" si="0"/>
        <v>2243.85</v>
      </c>
      <c r="S30" s="25">
        <f t="shared" si="1"/>
        <v>379.72</v>
      </c>
      <c r="T30" s="25">
        <f t="shared" si="2"/>
        <v>0</v>
      </c>
      <c r="U30" s="25">
        <f t="shared" si="51"/>
        <v>2623.57</v>
      </c>
      <c r="V30" s="23">
        <f>IF(ISERROR(VLOOKUP($A30,'[13]2ª MED '!$A$5:$J$1048576,8,0)),0,(VLOOKUP($A30,'[13]2ª MED '!$A$5:$J$1048576,8,0)))</f>
        <v>0</v>
      </c>
      <c r="W30" s="24">
        <f t="shared" si="52"/>
        <v>0</v>
      </c>
      <c r="X30" s="24">
        <f t="shared" si="53"/>
        <v>1</v>
      </c>
      <c r="Y30" s="25">
        <f t="shared" si="3"/>
        <v>0</v>
      </c>
      <c r="Z30" s="25">
        <f t="shared" si="4"/>
        <v>0</v>
      </c>
      <c r="AA30" s="25">
        <f t="shared" si="5"/>
        <v>0</v>
      </c>
      <c r="AB30" s="25">
        <f t="shared" si="54"/>
        <v>0</v>
      </c>
      <c r="AC30" s="23">
        <f>IF(ISERROR(VLOOKUP($A30,'[13]3ª MED '!$A$5:$J$1048576,8,0)),0,(VLOOKUP($A30,'[13]3ª MED '!$A$5:$J$1048576,8,0)))</f>
        <v>0</v>
      </c>
      <c r="AD30" s="24">
        <f t="shared" si="55"/>
        <v>0</v>
      </c>
      <c r="AE30" s="24">
        <f t="shared" si="56"/>
        <v>1</v>
      </c>
      <c r="AF30" s="25">
        <f t="shared" si="6"/>
        <v>0</v>
      </c>
      <c r="AG30" s="25">
        <f t="shared" si="7"/>
        <v>0</v>
      </c>
      <c r="AH30" s="25">
        <f t="shared" si="8"/>
        <v>0</v>
      </c>
      <c r="AI30" s="25">
        <f t="shared" si="57"/>
        <v>0</v>
      </c>
      <c r="AJ30" s="23">
        <f>IF(ISERROR(VLOOKUP($A30,'[13]4ª MED '!$A$5:$J$1048576,8,0)),0,(VLOOKUP($A30,'[13]4ª MED '!$A$5:$J$1048576,8,0)))</f>
        <v>0</v>
      </c>
      <c r="AK30" s="24">
        <f t="shared" si="58"/>
        <v>0</v>
      </c>
      <c r="AL30" s="24">
        <f t="shared" si="59"/>
        <v>1</v>
      </c>
      <c r="AM30" s="25">
        <f t="shared" si="9"/>
        <v>0</v>
      </c>
      <c r="AN30" s="25">
        <f t="shared" si="10"/>
        <v>0</v>
      </c>
      <c r="AO30" s="25">
        <f t="shared" si="11"/>
        <v>0</v>
      </c>
      <c r="AP30" s="25">
        <f t="shared" si="60"/>
        <v>0</v>
      </c>
      <c r="AQ30" s="23">
        <f>IF(ISERROR(VLOOKUP($A30,'[13]5ª MED '!$A$5:$J$1048576,8,0)),0,(VLOOKUP($A30,'[13]5ª MED '!$A$5:$J$1048576,8,0)))</f>
        <v>0</v>
      </c>
      <c r="AR30" s="24">
        <f t="shared" si="61"/>
        <v>0</v>
      </c>
      <c r="AS30" s="24">
        <f t="shared" si="62"/>
        <v>1</v>
      </c>
      <c r="AT30" s="25">
        <f t="shared" si="12"/>
        <v>0</v>
      </c>
      <c r="AU30" s="25">
        <f t="shared" si="13"/>
        <v>0</v>
      </c>
      <c r="AV30" s="25">
        <f t="shared" si="14"/>
        <v>0</v>
      </c>
      <c r="AW30" s="25">
        <f t="shared" si="63"/>
        <v>0</v>
      </c>
      <c r="AX30" s="23">
        <f>IF(ISERROR(VLOOKUP($A30,'[13]6ª MED '!$A$6:$J$1048576,8,0)),0,(VLOOKUP($A30,'[13]6ª MED '!$A$6:$J$1048576,8,0)))</f>
        <v>0</v>
      </c>
      <c r="AY30" s="24">
        <f t="shared" si="64"/>
        <v>0</v>
      </c>
      <c r="AZ30" s="24">
        <f t="shared" si="65"/>
        <v>1</v>
      </c>
      <c r="BA30" s="25">
        <f t="shared" si="15"/>
        <v>0</v>
      </c>
      <c r="BB30" s="25">
        <f t="shared" si="16"/>
        <v>0</v>
      </c>
      <c r="BC30" s="25">
        <f t="shared" si="17"/>
        <v>0</v>
      </c>
      <c r="BD30" s="25">
        <f t="shared" si="66"/>
        <v>0</v>
      </c>
      <c r="BE30" s="23">
        <f>IF(ISERROR(VLOOKUP($A30,'[13]7ª MED '!$A$5:$J$1048576,8,0)),0,(VLOOKUP($A30,'[13]7ª MED '!$A$5:$J$1048576,8,0)))</f>
        <v>0</v>
      </c>
      <c r="BF30" s="24">
        <f t="shared" si="67"/>
        <v>0</v>
      </c>
      <c r="BG30" s="24">
        <f t="shared" si="68"/>
        <v>1</v>
      </c>
      <c r="BH30" s="25">
        <f t="shared" si="18"/>
        <v>0</v>
      </c>
      <c r="BI30" s="25">
        <f t="shared" si="19"/>
        <v>0</v>
      </c>
      <c r="BJ30" s="25">
        <f t="shared" si="20"/>
        <v>0</v>
      </c>
      <c r="BK30" s="25">
        <f t="shared" si="69"/>
        <v>0</v>
      </c>
      <c r="BL30" s="26">
        <f>IF(ISERROR(VLOOKUP($A30,'[13]8ª MED '!$A$5:$J$1048576,8,0)),0,(VLOOKUP($A30,'[13]8ª MED '!$A$5:$J$1048576,8,0)))</f>
        <v>0</v>
      </c>
      <c r="BM30" s="27">
        <f t="shared" si="70"/>
        <v>0</v>
      </c>
      <c r="BN30" s="27">
        <f t="shared" si="71"/>
        <v>1</v>
      </c>
      <c r="BO30" s="28">
        <f t="shared" si="21"/>
        <v>0</v>
      </c>
      <c r="BP30" s="28">
        <f t="shared" si="22"/>
        <v>0</v>
      </c>
      <c r="BQ30" s="28">
        <f t="shared" si="23"/>
        <v>0</v>
      </c>
      <c r="BR30" s="28">
        <f t="shared" si="72"/>
        <v>0</v>
      </c>
      <c r="BS30" s="26">
        <f>IF(ISERROR(VLOOKUP($A30,'[13]9ª MED  (2)'!$A$5:$J$1048576,8,0)),0,(VLOOKUP($A30,'[13]9ª MED  (2)'!$A$5:$J$1048576,8,0)))</f>
        <v>0</v>
      </c>
      <c r="BT30" s="27">
        <f t="shared" si="73"/>
        <v>0</v>
      </c>
      <c r="BU30" s="27">
        <f t="shared" si="74"/>
        <v>1</v>
      </c>
      <c r="BV30" s="28">
        <f t="shared" si="24"/>
        <v>0</v>
      </c>
      <c r="BW30" s="28">
        <f t="shared" si="25"/>
        <v>0</v>
      </c>
      <c r="BX30" s="28">
        <f t="shared" si="26"/>
        <v>0</v>
      </c>
      <c r="BY30" s="28">
        <f t="shared" si="75"/>
        <v>0</v>
      </c>
      <c r="BZ30" s="23">
        <f>IF(ISERROR(VLOOKUP($A30,'[13]10ª MED '!$A$5:$J$1048576,8,0)),0,(VLOOKUP($A30,'[13]10ª MED '!$A$5:$J$1048576,8,0)))</f>
        <v>0</v>
      </c>
      <c r="CA30" s="24">
        <f t="shared" si="76"/>
        <v>0</v>
      </c>
      <c r="CB30" s="24">
        <f t="shared" si="77"/>
        <v>1</v>
      </c>
      <c r="CC30" s="25">
        <f t="shared" si="27"/>
        <v>0</v>
      </c>
      <c r="CD30" s="25">
        <f t="shared" si="28"/>
        <v>0</v>
      </c>
      <c r="CE30" s="25">
        <f t="shared" si="29"/>
        <v>0</v>
      </c>
      <c r="CF30" s="25">
        <f t="shared" si="78"/>
        <v>0</v>
      </c>
      <c r="CG30" s="34" t="s">
        <v>48</v>
      </c>
      <c r="CH30" s="33">
        <f t="shared" si="105"/>
        <v>0</v>
      </c>
      <c r="CI30" s="23">
        <f>IF(ISERROR(VLOOKUP($A30,'[13]11ª MED '!$A$5:$J$1048576,8,0)),0,(VLOOKUP($A30,'[13]11ª MED '!$A$5:$J$1048576,8,0)))</f>
        <v>0</v>
      </c>
      <c r="CJ30" s="24">
        <f t="shared" si="79"/>
        <v>0</v>
      </c>
      <c r="CK30" s="24">
        <f t="shared" si="80"/>
        <v>1</v>
      </c>
      <c r="CL30" s="25">
        <f t="shared" si="30"/>
        <v>0</v>
      </c>
      <c r="CM30" s="25">
        <f t="shared" si="31"/>
        <v>0</v>
      </c>
      <c r="CN30" s="25">
        <f t="shared" si="32"/>
        <v>0</v>
      </c>
      <c r="CO30" s="25">
        <f t="shared" si="81"/>
        <v>0</v>
      </c>
      <c r="CP30" s="23">
        <f>IF(ISERROR(VLOOKUP($A30,'[13]12ª MED'!$A$5:$J$1048576,8,0)),0,(VLOOKUP($A30,'[13]12ª MED'!$A$5:$J$1048576,8,0)))</f>
        <v>0</v>
      </c>
      <c r="CQ30" s="24">
        <f t="shared" si="82"/>
        <v>0</v>
      </c>
      <c r="CR30" s="24">
        <f t="shared" si="83"/>
        <v>1</v>
      </c>
      <c r="CS30" s="25">
        <f t="shared" si="33"/>
        <v>0</v>
      </c>
      <c r="CT30" s="25">
        <f t="shared" si="34"/>
        <v>0</v>
      </c>
      <c r="CU30" s="25">
        <f t="shared" si="35"/>
        <v>0</v>
      </c>
      <c r="CV30" s="25">
        <f t="shared" si="84"/>
        <v>0</v>
      </c>
      <c r="CW30" s="22">
        <f t="shared" si="106"/>
        <v>0</v>
      </c>
      <c r="CX30" s="26">
        <f>IF(ISERROR(VLOOKUP($A30,'[13]13ª MED'!$A$5:$J$1048576,8,0)),0,(VLOOKUP($A30,'[13]13ª MED'!$A$5:$J$1048576,8,0)))</f>
        <v>0</v>
      </c>
      <c r="CY30" s="27">
        <f t="shared" si="85"/>
        <v>0</v>
      </c>
      <c r="CZ30" s="27">
        <f t="shared" si="86"/>
        <v>1</v>
      </c>
      <c r="DA30" s="28">
        <f t="shared" si="36"/>
        <v>0</v>
      </c>
      <c r="DB30" s="28">
        <f t="shared" si="37"/>
        <v>0</v>
      </c>
      <c r="DC30" s="28">
        <f t="shared" si="38"/>
        <v>0</v>
      </c>
      <c r="DD30" s="28">
        <f t="shared" si="87"/>
        <v>0</v>
      </c>
      <c r="DE30" s="20">
        <f>IF(ISERROR(VLOOKUP($A30,'[13]14ª MED'!$A$5:$J$1048576,8,0)),0,(VLOOKUP($A30,'[13]14ª MED'!$A$5:$J$1048576,8,0)))</f>
        <v>0</v>
      </c>
      <c r="DF30" s="21">
        <f t="shared" si="88"/>
        <v>0</v>
      </c>
      <c r="DG30" s="21">
        <f t="shared" si="89"/>
        <v>1</v>
      </c>
      <c r="DH30" s="35">
        <f t="shared" si="39"/>
        <v>0</v>
      </c>
      <c r="DI30" s="35">
        <f t="shared" si="40"/>
        <v>0</v>
      </c>
      <c r="DJ30" s="35">
        <f t="shared" si="41"/>
        <v>0</v>
      </c>
      <c r="DK30" s="22">
        <f t="shared" si="90"/>
        <v>0</v>
      </c>
      <c r="DL30" s="20">
        <f>IF(ISERROR(VLOOKUP($A30,'[13]15ª MED'!$A$5:$J$1048576,8,0)),0,(VLOOKUP($A30,'[13]15ª MED'!$A$5:$J$1048576,8,0)))</f>
        <v>0</v>
      </c>
      <c r="DM30" s="21">
        <f t="shared" si="91"/>
        <v>0</v>
      </c>
      <c r="DN30" s="21">
        <f t="shared" si="92"/>
        <v>1</v>
      </c>
      <c r="DO30" s="35">
        <f t="shared" si="42"/>
        <v>0</v>
      </c>
      <c r="DP30" s="35">
        <f t="shared" si="43"/>
        <v>0</v>
      </c>
      <c r="DQ30" s="35">
        <f t="shared" si="44"/>
        <v>0</v>
      </c>
      <c r="DR30" s="22">
        <f t="shared" si="93"/>
        <v>0</v>
      </c>
      <c r="DS30" s="20">
        <f>IF(ISERROR(VLOOKUP($A30,'[13]16ª MED'!$A$5:$J$1048576,8,0)),0,(VLOOKUP($A30,'[13]16ª MED'!$A$5:$J$1048576,8,0)))</f>
        <v>0</v>
      </c>
      <c r="DT30" s="21">
        <f t="shared" si="94"/>
        <v>0</v>
      </c>
      <c r="DU30" s="21">
        <f t="shared" si="95"/>
        <v>1</v>
      </c>
      <c r="DV30" s="35">
        <f t="shared" si="45"/>
        <v>0</v>
      </c>
      <c r="DW30" s="35">
        <f t="shared" si="46"/>
        <v>0</v>
      </c>
      <c r="DX30" s="35">
        <f t="shared" si="47"/>
        <v>0</v>
      </c>
      <c r="DY30" s="22">
        <f t="shared" si="96"/>
        <v>0</v>
      </c>
      <c r="DZ30" s="36">
        <f t="shared" si="97"/>
        <v>2623.5699999999997</v>
      </c>
      <c r="EA30" s="36">
        <f t="shared" si="98"/>
        <v>2623.57</v>
      </c>
      <c r="EB30" s="31">
        <f t="shared" si="99"/>
        <v>0.99999999999999978</v>
      </c>
      <c r="EC30" s="36">
        <f t="shared" si="107"/>
        <v>0</v>
      </c>
    </row>
    <row r="31" spans="1:133" s="36" customFormat="1" ht="18.75">
      <c r="A31" s="93" t="s">
        <v>97</v>
      </c>
      <c r="B31" s="94" t="s">
        <v>98</v>
      </c>
      <c r="C31" s="95" t="s">
        <v>47</v>
      </c>
      <c r="D31" s="96">
        <v>1</v>
      </c>
      <c r="E31" s="18">
        <f t="shared" si="108"/>
        <v>1</v>
      </c>
      <c r="F31" s="18">
        <f t="shared" si="48"/>
        <v>0</v>
      </c>
      <c r="G31" s="97">
        <v>571.86</v>
      </c>
      <c r="H31" s="18">
        <f t="shared" si="100"/>
        <v>571.86</v>
      </c>
      <c r="I31" s="97">
        <v>129.15</v>
      </c>
      <c r="J31" s="18">
        <f t="shared" si="101"/>
        <v>129.15</v>
      </c>
      <c r="K31" s="97">
        <v>0</v>
      </c>
      <c r="L31" s="18">
        <f t="shared" si="102"/>
        <v>0</v>
      </c>
      <c r="M31" s="18">
        <f t="shared" si="103"/>
        <v>701.01</v>
      </c>
      <c r="N31" s="18">
        <f t="shared" si="104"/>
        <v>701.01</v>
      </c>
      <c r="O31" s="23">
        <f>IF(ISERROR(VLOOKUP($A31,'[13]1ª MED '!$A$5:$J$1048576,8,0)),0,(VLOOKUP($A31,'[13]1ª MED '!$A$5:$J$1048576,8,0)))</f>
        <v>0</v>
      </c>
      <c r="P31" s="24">
        <f t="shared" si="49"/>
        <v>0</v>
      </c>
      <c r="Q31" s="24">
        <f t="shared" si="50"/>
        <v>1</v>
      </c>
      <c r="R31" s="25">
        <f t="shared" si="0"/>
        <v>0</v>
      </c>
      <c r="S31" s="25">
        <f t="shared" si="1"/>
        <v>0</v>
      </c>
      <c r="T31" s="25">
        <f t="shared" si="2"/>
        <v>0</v>
      </c>
      <c r="U31" s="25">
        <f t="shared" si="51"/>
        <v>0</v>
      </c>
      <c r="V31" s="23">
        <f>IF(ISERROR(VLOOKUP($A31,'[13]2ª MED '!$A$5:$J$1048576,8,0)),0,(VLOOKUP($A31,'[13]2ª MED '!$A$5:$J$1048576,8,0)))</f>
        <v>1</v>
      </c>
      <c r="W31" s="24">
        <f t="shared" si="52"/>
        <v>1</v>
      </c>
      <c r="X31" s="24">
        <f t="shared" si="53"/>
        <v>1</v>
      </c>
      <c r="Y31" s="25">
        <f t="shared" si="3"/>
        <v>571.86</v>
      </c>
      <c r="Z31" s="25">
        <f t="shared" si="4"/>
        <v>129.15</v>
      </c>
      <c r="AA31" s="25">
        <f t="shared" si="5"/>
        <v>0</v>
      </c>
      <c r="AB31" s="25">
        <f t="shared" si="54"/>
        <v>701.01</v>
      </c>
      <c r="AC31" s="23">
        <f>IF(ISERROR(VLOOKUP($A31,'[13]3ª MED '!$A$5:$J$1048576,8,0)),0,(VLOOKUP($A31,'[13]3ª MED '!$A$5:$J$1048576,8,0)))</f>
        <v>0</v>
      </c>
      <c r="AD31" s="24">
        <f t="shared" si="55"/>
        <v>0</v>
      </c>
      <c r="AE31" s="24">
        <f t="shared" si="56"/>
        <v>1</v>
      </c>
      <c r="AF31" s="25">
        <f t="shared" si="6"/>
        <v>0</v>
      </c>
      <c r="AG31" s="25">
        <f t="shared" si="7"/>
        <v>0</v>
      </c>
      <c r="AH31" s="25">
        <f t="shared" si="8"/>
        <v>0</v>
      </c>
      <c r="AI31" s="25">
        <f t="shared" si="57"/>
        <v>0</v>
      </c>
      <c r="AJ31" s="23">
        <f>IF(ISERROR(VLOOKUP($A31,'[13]4ª MED '!$A$5:$J$1048576,8,0)),0,(VLOOKUP($A31,'[13]4ª MED '!$A$5:$J$1048576,8,0)))</f>
        <v>0</v>
      </c>
      <c r="AK31" s="24">
        <f t="shared" si="58"/>
        <v>0</v>
      </c>
      <c r="AL31" s="24">
        <f t="shared" si="59"/>
        <v>1</v>
      </c>
      <c r="AM31" s="25">
        <f t="shared" si="9"/>
        <v>0</v>
      </c>
      <c r="AN31" s="25">
        <f t="shared" si="10"/>
        <v>0</v>
      </c>
      <c r="AO31" s="25">
        <f t="shared" si="11"/>
        <v>0</v>
      </c>
      <c r="AP31" s="25">
        <f t="shared" si="60"/>
        <v>0</v>
      </c>
      <c r="AQ31" s="23">
        <f>IF(ISERROR(VLOOKUP($A31,'[13]5ª MED '!$A$5:$J$1048576,8,0)),0,(VLOOKUP($A31,'[13]5ª MED '!$A$5:$J$1048576,8,0)))</f>
        <v>0</v>
      </c>
      <c r="AR31" s="24">
        <f t="shared" si="61"/>
        <v>0</v>
      </c>
      <c r="AS31" s="24">
        <f t="shared" si="62"/>
        <v>1</v>
      </c>
      <c r="AT31" s="25">
        <f t="shared" si="12"/>
        <v>0</v>
      </c>
      <c r="AU31" s="25">
        <f t="shared" si="13"/>
        <v>0</v>
      </c>
      <c r="AV31" s="25">
        <f t="shared" si="14"/>
        <v>0</v>
      </c>
      <c r="AW31" s="25">
        <f t="shared" si="63"/>
        <v>0</v>
      </c>
      <c r="AX31" s="23">
        <f>IF(ISERROR(VLOOKUP($A31,'[13]6ª MED '!$A$6:$J$1048576,8,0)),0,(VLOOKUP($A31,'[13]6ª MED '!$A$6:$J$1048576,8,0)))</f>
        <v>0</v>
      </c>
      <c r="AY31" s="24">
        <f t="shared" si="64"/>
        <v>0</v>
      </c>
      <c r="AZ31" s="24">
        <f t="shared" si="65"/>
        <v>1</v>
      </c>
      <c r="BA31" s="25">
        <f t="shared" si="15"/>
        <v>0</v>
      </c>
      <c r="BB31" s="25">
        <f t="shared" si="16"/>
        <v>0</v>
      </c>
      <c r="BC31" s="25">
        <f t="shared" si="17"/>
        <v>0</v>
      </c>
      <c r="BD31" s="25">
        <f t="shared" si="66"/>
        <v>0</v>
      </c>
      <c r="BE31" s="23">
        <f>IF(ISERROR(VLOOKUP($A31,'[13]7ª MED '!$A$5:$J$1048576,8,0)),0,(VLOOKUP($A31,'[13]7ª MED '!$A$5:$J$1048576,8,0)))</f>
        <v>0</v>
      </c>
      <c r="BF31" s="24">
        <f t="shared" si="67"/>
        <v>0</v>
      </c>
      <c r="BG31" s="24">
        <f t="shared" si="68"/>
        <v>1</v>
      </c>
      <c r="BH31" s="25">
        <f t="shared" si="18"/>
        <v>0</v>
      </c>
      <c r="BI31" s="25">
        <f t="shared" si="19"/>
        <v>0</v>
      </c>
      <c r="BJ31" s="25">
        <f t="shared" si="20"/>
        <v>0</v>
      </c>
      <c r="BK31" s="25">
        <f t="shared" si="69"/>
        <v>0</v>
      </c>
      <c r="BL31" s="26">
        <f>IF(ISERROR(VLOOKUP($A31,'[13]8ª MED '!$A$5:$J$1048576,8,0)),0,(VLOOKUP($A31,'[13]8ª MED '!$A$5:$J$1048576,8,0)))</f>
        <v>0</v>
      </c>
      <c r="BM31" s="27">
        <f t="shared" si="70"/>
        <v>0</v>
      </c>
      <c r="BN31" s="27">
        <f t="shared" si="71"/>
        <v>1</v>
      </c>
      <c r="BO31" s="28">
        <f t="shared" si="21"/>
        <v>0</v>
      </c>
      <c r="BP31" s="28">
        <f t="shared" si="22"/>
        <v>0</v>
      </c>
      <c r="BQ31" s="28">
        <f t="shared" si="23"/>
        <v>0</v>
      </c>
      <c r="BR31" s="28">
        <f t="shared" si="72"/>
        <v>0</v>
      </c>
      <c r="BS31" s="26">
        <f>IF(ISERROR(VLOOKUP($A31,'[13]9ª MED  (2)'!$A$5:$J$1048576,8,0)),0,(VLOOKUP($A31,'[13]9ª MED  (2)'!$A$5:$J$1048576,8,0)))</f>
        <v>0</v>
      </c>
      <c r="BT31" s="27">
        <f t="shared" si="73"/>
        <v>0</v>
      </c>
      <c r="BU31" s="27">
        <f t="shared" si="74"/>
        <v>1</v>
      </c>
      <c r="BV31" s="28">
        <f t="shared" si="24"/>
        <v>0</v>
      </c>
      <c r="BW31" s="28">
        <f t="shared" si="25"/>
        <v>0</v>
      </c>
      <c r="BX31" s="28">
        <f t="shared" si="26"/>
        <v>0</v>
      </c>
      <c r="BY31" s="28">
        <f t="shared" si="75"/>
        <v>0</v>
      </c>
      <c r="BZ31" s="23">
        <f>IF(ISERROR(VLOOKUP($A31,'[13]10ª MED '!$A$5:$J$1048576,8,0)),0,(VLOOKUP($A31,'[13]10ª MED '!$A$5:$J$1048576,8,0)))</f>
        <v>0</v>
      </c>
      <c r="CA31" s="24">
        <f t="shared" si="76"/>
        <v>0</v>
      </c>
      <c r="CB31" s="24">
        <f t="shared" si="77"/>
        <v>1</v>
      </c>
      <c r="CC31" s="25">
        <f t="shared" si="27"/>
        <v>0</v>
      </c>
      <c r="CD31" s="25">
        <f t="shared" si="28"/>
        <v>0</v>
      </c>
      <c r="CE31" s="25">
        <f t="shared" si="29"/>
        <v>0</v>
      </c>
      <c r="CF31" s="25">
        <f t="shared" si="78"/>
        <v>0</v>
      </c>
      <c r="CG31" s="34" t="s">
        <v>48</v>
      </c>
      <c r="CH31" s="33">
        <f t="shared" si="105"/>
        <v>0</v>
      </c>
      <c r="CI31" s="23">
        <f>IF(ISERROR(VLOOKUP($A31,'[13]11ª MED '!$A$5:$J$1048576,8,0)),0,(VLOOKUP($A31,'[13]11ª MED '!$A$5:$J$1048576,8,0)))</f>
        <v>0</v>
      </c>
      <c r="CJ31" s="24">
        <f t="shared" si="79"/>
        <v>0</v>
      </c>
      <c r="CK31" s="24">
        <f t="shared" si="80"/>
        <v>1</v>
      </c>
      <c r="CL31" s="25">
        <f t="shared" si="30"/>
        <v>0</v>
      </c>
      <c r="CM31" s="25">
        <f t="shared" si="31"/>
        <v>0</v>
      </c>
      <c r="CN31" s="25">
        <f t="shared" si="32"/>
        <v>0</v>
      </c>
      <c r="CO31" s="25">
        <f t="shared" si="81"/>
        <v>0</v>
      </c>
      <c r="CP31" s="23">
        <f>IF(ISERROR(VLOOKUP($A31,'[13]12ª MED'!$A$5:$J$1048576,8,0)),0,(VLOOKUP($A31,'[13]12ª MED'!$A$5:$J$1048576,8,0)))</f>
        <v>0</v>
      </c>
      <c r="CQ31" s="24">
        <f t="shared" si="82"/>
        <v>0</v>
      </c>
      <c r="CR31" s="24">
        <f t="shared" si="83"/>
        <v>1</v>
      </c>
      <c r="CS31" s="25">
        <f t="shared" si="33"/>
        <v>0</v>
      </c>
      <c r="CT31" s="25">
        <f t="shared" si="34"/>
        <v>0</v>
      </c>
      <c r="CU31" s="25">
        <f t="shared" si="35"/>
        <v>0</v>
      </c>
      <c r="CV31" s="25">
        <f t="shared" si="84"/>
        <v>0</v>
      </c>
      <c r="CW31" s="22">
        <f t="shared" si="106"/>
        <v>0</v>
      </c>
      <c r="CX31" s="26">
        <f>IF(ISERROR(VLOOKUP($A31,'[13]13ª MED'!$A$5:$J$1048576,8,0)),0,(VLOOKUP($A31,'[13]13ª MED'!$A$5:$J$1048576,8,0)))</f>
        <v>0</v>
      </c>
      <c r="CY31" s="27">
        <f t="shared" si="85"/>
        <v>0</v>
      </c>
      <c r="CZ31" s="27">
        <f t="shared" si="86"/>
        <v>1</v>
      </c>
      <c r="DA31" s="28">
        <f t="shared" si="36"/>
        <v>0</v>
      </c>
      <c r="DB31" s="28">
        <f t="shared" si="37"/>
        <v>0</v>
      </c>
      <c r="DC31" s="28">
        <f t="shared" si="38"/>
        <v>0</v>
      </c>
      <c r="DD31" s="28">
        <f t="shared" si="87"/>
        <v>0</v>
      </c>
      <c r="DE31" s="20">
        <f>IF(ISERROR(VLOOKUP($A31,'[13]14ª MED'!$A$5:$J$1048576,8,0)),0,(VLOOKUP($A31,'[13]14ª MED'!$A$5:$J$1048576,8,0)))</f>
        <v>0</v>
      </c>
      <c r="DF31" s="21">
        <f t="shared" si="88"/>
        <v>0</v>
      </c>
      <c r="DG31" s="21">
        <f t="shared" si="89"/>
        <v>1</v>
      </c>
      <c r="DH31" s="35">
        <f t="shared" si="39"/>
        <v>0</v>
      </c>
      <c r="DI31" s="35">
        <f t="shared" si="40"/>
        <v>0</v>
      </c>
      <c r="DJ31" s="35">
        <f t="shared" si="41"/>
        <v>0</v>
      </c>
      <c r="DK31" s="22">
        <f t="shared" si="90"/>
        <v>0</v>
      </c>
      <c r="DL31" s="20">
        <f>IF(ISERROR(VLOOKUP($A31,'[13]15ª MED'!$A$5:$J$1048576,8,0)),0,(VLOOKUP($A31,'[13]15ª MED'!$A$5:$J$1048576,8,0)))</f>
        <v>0</v>
      </c>
      <c r="DM31" s="21">
        <f t="shared" si="91"/>
        <v>0</v>
      </c>
      <c r="DN31" s="21">
        <f t="shared" si="92"/>
        <v>1</v>
      </c>
      <c r="DO31" s="35">
        <f t="shared" si="42"/>
        <v>0</v>
      </c>
      <c r="DP31" s="35">
        <f t="shared" si="43"/>
        <v>0</v>
      </c>
      <c r="DQ31" s="35">
        <f t="shared" si="44"/>
        <v>0</v>
      </c>
      <c r="DR31" s="22">
        <f t="shared" si="93"/>
        <v>0</v>
      </c>
      <c r="DS31" s="20">
        <f>IF(ISERROR(VLOOKUP($A31,'[13]16ª MED'!$A$5:$J$1048576,8,0)),0,(VLOOKUP($A31,'[13]16ª MED'!$A$5:$J$1048576,8,0)))</f>
        <v>0</v>
      </c>
      <c r="DT31" s="21">
        <f t="shared" si="94"/>
        <v>0</v>
      </c>
      <c r="DU31" s="21">
        <f t="shared" si="95"/>
        <v>1</v>
      </c>
      <c r="DV31" s="35">
        <f t="shared" si="45"/>
        <v>0</v>
      </c>
      <c r="DW31" s="35">
        <f t="shared" si="46"/>
        <v>0</v>
      </c>
      <c r="DX31" s="35">
        <f t="shared" si="47"/>
        <v>0</v>
      </c>
      <c r="DY31" s="22">
        <f t="shared" si="96"/>
        <v>0</v>
      </c>
      <c r="DZ31" s="36">
        <f t="shared" si="97"/>
        <v>701.01</v>
      </c>
      <c r="EA31" s="36">
        <f t="shared" si="98"/>
        <v>701.01</v>
      </c>
      <c r="EB31" s="31">
        <f t="shared" si="99"/>
        <v>1</v>
      </c>
      <c r="EC31" s="36">
        <f t="shared" si="107"/>
        <v>0</v>
      </c>
    </row>
    <row r="32" spans="1:133" s="36" customFormat="1" ht="45">
      <c r="A32" s="93" t="s">
        <v>99</v>
      </c>
      <c r="B32" s="94" t="s">
        <v>100</v>
      </c>
      <c r="C32" s="95" t="s">
        <v>76</v>
      </c>
      <c r="D32" s="96">
        <v>20</v>
      </c>
      <c r="E32" s="18">
        <f t="shared" si="108"/>
        <v>20</v>
      </c>
      <c r="F32" s="18">
        <f t="shared" si="48"/>
        <v>0</v>
      </c>
      <c r="G32" s="97">
        <v>82.49</v>
      </c>
      <c r="H32" s="18">
        <f t="shared" si="100"/>
        <v>1649.8</v>
      </c>
      <c r="I32" s="97">
        <v>58.12</v>
      </c>
      <c r="J32" s="18">
        <f t="shared" si="101"/>
        <v>1162.3999999999999</v>
      </c>
      <c r="K32" s="97">
        <v>0</v>
      </c>
      <c r="L32" s="18">
        <f t="shared" si="102"/>
        <v>0</v>
      </c>
      <c r="M32" s="18">
        <f t="shared" si="103"/>
        <v>140.60999999999999</v>
      </c>
      <c r="N32" s="18">
        <f t="shared" si="104"/>
        <v>2812.2</v>
      </c>
      <c r="O32" s="23">
        <f>IF(ISERROR(VLOOKUP($A32,'[13]1ª MED '!$A$5:$J$1048576,8,0)),0,(VLOOKUP($A32,'[13]1ª MED '!$A$5:$J$1048576,8,0)))</f>
        <v>20</v>
      </c>
      <c r="P32" s="24">
        <f t="shared" si="49"/>
        <v>1</v>
      </c>
      <c r="Q32" s="24">
        <f t="shared" si="50"/>
        <v>1</v>
      </c>
      <c r="R32" s="25">
        <f t="shared" si="0"/>
        <v>1649.8</v>
      </c>
      <c r="S32" s="25">
        <f t="shared" si="1"/>
        <v>1162.3999999999999</v>
      </c>
      <c r="T32" s="25">
        <f t="shared" si="2"/>
        <v>0</v>
      </c>
      <c r="U32" s="25">
        <f t="shared" si="51"/>
        <v>2812.2</v>
      </c>
      <c r="V32" s="23">
        <f>IF(ISERROR(VLOOKUP($A32,'[13]2ª MED '!$A$5:$J$1048576,8,0)),0,(VLOOKUP($A32,'[13]2ª MED '!$A$5:$J$1048576,8,0)))</f>
        <v>0</v>
      </c>
      <c r="W32" s="24">
        <f t="shared" si="52"/>
        <v>0</v>
      </c>
      <c r="X32" s="24">
        <f t="shared" si="53"/>
        <v>1</v>
      </c>
      <c r="Y32" s="25">
        <f t="shared" si="3"/>
        <v>0</v>
      </c>
      <c r="Z32" s="25">
        <f t="shared" si="4"/>
        <v>0</v>
      </c>
      <c r="AA32" s="25">
        <f t="shared" si="5"/>
        <v>0</v>
      </c>
      <c r="AB32" s="25">
        <f t="shared" si="54"/>
        <v>0</v>
      </c>
      <c r="AC32" s="23">
        <f>IF(ISERROR(VLOOKUP($A32,'[13]3ª MED '!$A$5:$J$1048576,8,0)),0,(VLOOKUP($A32,'[13]3ª MED '!$A$5:$J$1048576,8,0)))</f>
        <v>0</v>
      </c>
      <c r="AD32" s="24">
        <f t="shared" si="55"/>
        <v>0</v>
      </c>
      <c r="AE32" s="24">
        <f t="shared" si="56"/>
        <v>1</v>
      </c>
      <c r="AF32" s="25">
        <f t="shared" si="6"/>
        <v>0</v>
      </c>
      <c r="AG32" s="25">
        <f t="shared" si="7"/>
        <v>0</v>
      </c>
      <c r="AH32" s="25">
        <f t="shared" si="8"/>
        <v>0</v>
      </c>
      <c r="AI32" s="25">
        <f t="shared" si="57"/>
        <v>0</v>
      </c>
      <c r="AJ32" s="23">
        <f>IF(ISERROR(VLOOKUP($A32,'[13]4ª MED '!$A$5:$J$1048576,8,0)),0,(VLOOKUP($A32,'[13]4ª MED '!$A$5:$J$1048576,8,0)))</f>
        <v>0</v>
      </c>
      <c r="AK32" s="24">
        <f t="shared" si="58"/>
        <v>0</v>
      </c>
      <c r="AL32" s="24">
        <f t="shared" si="59"/>
        <v>1</v>
      </c>
      <c r="AM32" s="25">
        <f t="shared" si="9"/>
        <v>0</v>
      </c>
      <c r="AN32" s="25">
        <f t="shared" si="10"/>
        <v>0</v>
      </c>
      <c r="AO32" s="25">
        <f t="shared" si="11"/>
        <v>0</v>
      </c>
      <c r="AP32" s="25">
        <f t="shared" si="60"/>
        <v>0</v>
      </c>
      <c r="AQ32" s="23">
        <f>IF(ISERROR(VLOOKUP($A32,'[13]5ª MED '!$A$5:$J$1048576,8,0)),0,(VLOOKUP($A32,'[13]5ª MED '!$A$5:$J$1048576,8,0)))</f>
        <v>0</v>
      </c>
      <c r="AR32" s="24">
        <f t="shared" si="61"/>
        <v>0</v>
      </c>
      <c r="AS32" s="24">
        <f t="shared" si="62"/>
        <v>1</v>
      </c>
      <c r="AT32" s="25">
        <f t="shared" si="12"/>
        <v>0</v>
      </c>
      <c r="AU32" s="25">
        <f t="shared" si="13"/>
        <v>0</v>
      </c>
      <c r="AV32" s="25">
        <f t="shared" si="14"/>
        <v>0</v>
      </c>
      <c r="AW32" s="25">
        <f t="shared" si="63"/>
        <v>0</v>
      </c>
      <c r="AX32" s="23">
        <f>IF(ISERROR(VLOOKUP($A32,'[13]6ª MED '!$A$6:$J$1048576,8,0)),0,(VLOOKUP($A32,'[13]6ª MED '!$A$6:$J$1048576,8,0)))</f>
        <v>0</v>
      </c>
      <c r="AY32" s="24">
        <f t="shared" si="64"/>
        <v>0</v>
      </c>
      <c r="AZ32" s="24">
        <f t="shared" si="65"/>
        <v>1</v>
      </c>
      <c r="BA32" s="25">
        <f t="shared" si="15"/>
        <v>0</v>
      </c>
      <c r="BB32" s="25">
        <f t="shared" si="16"/>
        <v>0</v>
      </c>
      <c r="BC32" s="25">
        <f t="shared" si="17"/>
        <v>0</v>
      </c>
      <c r="BD32" s="25">
        <f t="shared" si="66"/>
        <v>0</v>
      </c>
      <c r="BE32" s="23">
        <f>IF(ISERROR(VLOOKUP($A32,'[13]7ª MED '!$A$5:$J$1048576,8,0)),0,(VLOOKUP($A32,'[13]7ª MED '!$A$5:$J$1048576,8,0)))</f>
        <v>0</v>
      </c>
      <c r="BF32" s="24">
        <f t="shared" si="67"/>
        <v>0</v>
      </c>
      <c r="BG32" s="24">
        <f t="shared" si="68"/>
        <v>1</v>
      </c>
      <c r="BH32" s="25">
        <f t="shared" si="18"/>
        <v>0</v>
      </c>
      <c r="BI32" s="25">
        <f t="shared" si="19"/>
        <v>0</v>
      </c>
      <c r="BJ32" s="25">
        <f t="shared" si="20"/>
        <v>0</v>
      </c>
      <c r="BK32" s="25">
        <f t="shared" si="69"/>
        <v>0</v>
      </c>
      <c r="BL32" s="26">
        <f>IF(ISERROR(VLOOKUP($A32,'[13]8ª MED '!$A$5:$J$1048576,8,0)),0,(VLOOKUP($A32,'[13]8ª MED '!$A$5:$J$1048576,8,0)))</f>
        <v>0</v>
      </c>
      <c r="BM32" s="27">
        <f t="shared" si="70"/>
        <v>0</v>
      </c>
      <c r="BN32" s="27">
        <f t="shared" si="71"/>
        <v>1</v>
      </c>
      <c r="BO32" s="28">
        <f t="shared" si="21"/>
        <v>0</v>
      </c>
      <c r="BP32" s="28">
        <f t="shared" si="22"/>
        <v>0</v>
      </c>
      <c r="BQ32" s="28">
        <f t="shared" si="23"/>
        <v>0</v>
      </c>
      <c r="BR32" s="28">
        <f t="shared" si="72"/>
        <v>0</v>
      </c>
      <c r="BS32" s="26">
        <f>IF(ISERROR(VLOOKUP($A32,'[13]9ª MED  (2)'!$A$5:$J$1048576,8,0)),0,(VLOOKUP($A32,'[13]9ª MED  (2)'!$A$5:$J$1048576,8,0)))</f>
        <v>0</v>
      </c>
      <c r="BT32" s="27">
        <f t="shared" si="73"/>
        <v>0</v>
      </c>
      <c r="BU32" s="27">
        <f t="shared" si="74"/>
        <v>1</v>
      </c>
      <c r="BV32" s="28">
        <f t="shared" si="24"/>
        <v>0</v>
      </c>
      <c r="BW32" s="28">
        <f t="shared" si="25"/>
        <v>0</v>
      </c>
      <c r="BX32" s="28">
        <f t="shared" si="26"/>
        <v>0</v>
      </c>
      <c r="BY32" s="28">
        <f t="shared" si="75"/>
        <v>0</v>
      </c>
      <c r="BZ32" s="23">
        <f>IF(ISERROR(VLOOKUP($A32,'[13]10ª MED '!$A$5:$J$1048576,8,0)),0,(VLOOKUP($A32,'[13]10ª MED '!$A$5:$J$1048576,8,0)))</f>
        <v>0</v>
      </c>
      <c r="CA32" s="24">
        <f t="shared" si="76"/>
        <v>0</v>
      </c>
      <c r="CB32" s="24">
        <f t="shared" si="77"/>
        <v>1</v>
      </c>
      <c r="CC32" s="25">
        <f t="shared" si="27"/>
        <v>0</v>
      </c>
      <c r="CD32" s="25">
        <f t="shared" si="28"/>
        <v>0</v>
      </c>
      <c r="CE32" s="25">
        <f t="shared" si="29"/>
        <v>0</v>
      </c>
      <c r="CF32" s="25">
        <f t="shared" si="78"/>
        <v>0</v>
      </c>
      <c r="CG32" s="34" t="s">
        <v>48</v>
      </c>
      <c r="CH32" s="33">
        <f t="shared" si="105"/>
        <v>0</v>
      </c>
      <c r="CI32" s="23">
        <f>IF(ISERROR(VLOOKUP($A32,'[13]11ª MED '!$A$5:$J$1048576,8,0)),0,(VLOOKUP($A32,'[13]11ª MED '!$A$5:$J$1048576,8,0)))</f>
        <v>0</v>
      </c>
      <c r="CJ32" s="24">
        <f t="shared" si="79"/>
        <v>0</v>
      </c>
      <c r="CK32" s="24">
        <f t="shared" si="80"/>
        <v>1</v>
      </c>
      <c r="CL32" s="25">
        <f t="shared" si="30"/>
        <v>0</v>
      </c>
      <c r="CM32" s="25">
        <f t="shared" si="31"/>
        <v>0</v>
      </c>
      <c r="CN32" s="25">
        <f t="shared" si="32"/>
        <v>0</v>
      </c>
      <c r="CO32" s="25">
        <f t="shared" si="81"/>
        <v>0</v>
      </c>
      <c r="CP32" s="23">
        <f>IF(ISERROR(VLOOKUP($A32,'[13]12ª MED'!$A$5:$J$1048576,8,0)),0,(VLOOKUP($A32,'[13]12ª MED'!$A$5:$J$1048576,8,0)))</f>
        <v>0</v>
      </c>
      <c r="CQ32" s="24">
        <f t="shared" si="82"/>
        <v>0</v>
      </c>
      <c r="CR32" s="24">
        <f t="shared" si="83"/>
        <v>1</v>
      </c>
      <c r="CS32" s="25">
        <f t="shared" si="33"/>
        <v>0</v>
      </c>
      <c r="CT32" s="25">
        <f t="shared" si="34"/>
        <v>0</v>
      </c>
      <c r="CU32" s="25">
        <f t="shared" si="35"/>
        <v>0</v>
      </c>
      <c r="CV32" s="25">
        <f t="shared" si="84"/>
        <v>0</v>
      </c>
      <c r="CW32" s="22">
        <f t="shared" si="106"/>
        <v>0</v>
      </c>
      <c r="CX32" s="26">
        <f>IF(ISERROR(VLOOKUP($A32,'[13]13ª MED'!$A$5:$J$1048576,8,0)),0,(VLOOKUP($A32,'[13]13ª MED'!$A$5:$J$1048576,8,0)))</f>
        <v>0</v>
      </c>
      <c r="CY32" s="27">
        <f t="shared" si="85"/>
        <v>0</v>
      </c>
      <c r="CZ32" s="27">
        <f t="shared" si="86"/>
        <v>1</v>
      </c>
      <c r="DA32" s="28">
        <f t="shared" si="36"/>
        <v>0</v>
      </c>
      <c r="DB32" s="28">
        <f t="shared" si="37"/>
        <v>0</v>
      </c>
      <c r="DC32" s="28">
        <f t="shared" si="38"/>
        <v>0</v>
      </c>
      <c r="DD32" s="28">
        <f t="shared" si="87"/>
        <v>0</v>
      </c>
      <c r="DE32" s="20">
        <f>IF(ISERROR(VLOOKUP($A32,'[13]14ª MED'!$A$5:$J$1048576,8,0)),0,(VLOOKUP($A32,'[13]14ª MED'!$A$5:$J$1048576,8,0)))</f>
        <v>0</v>
      </c>
      <c r="DF32" s="21">
        <f t="shared" si="88"/>
        <v>0</v>
      </c>
      <c r="DG32" s="21">
        <f t="shared" si="89"/>
        <v>1</v>
      </c>
      <c r="DH32" s="35">
        <f t="shared" si="39"/>
        <v>0</v>
      </c>
      <c r="DI32" s="35">
        <f t="shared" si="40"/>
        <v>0</v>
      </c>
      <c r="DJ32" s="35">
        <f t="shared" si="41"/>
        <v>0</v>
      </c>
      <c r="DK32" s="22">
        <f t="shared" si="90"/>
        <v>0</v>
      </c>
      <c r="DL32" s="20">
        <f>IF(ISERROR(VLOOKUP($A32,'[13]15ª MED'!$A$5:$J$1048576,8,0)),0,(VLOOKUP($A32,'[13]15ª MED'!$A$5:$J$1048576,8,0)))</f>
        <v>0</v>
      </c>
      <c r="DM32" s="21">
        <f t="shared" si="91"/>
        <v>0</v>
      </c>
      <c r="DN32" s="21">
        <f t="shared" si="92"/>
        <v>1</v>
      </c>
      <c r="DO32" s="35">
        <f t="shared" si="42"/>
        <v>0</v>
      </c>
      <c r="DP32" s="35">
        <f t="shared" si="43"/>
        <v>0</v>
      </c>
      <c r="DQ32" s="35">
        <f t="shared" si="44"/>
        <v>0</v>
      </c>
      <c r="DR32" s="22">
        <f t="shared" si="93"/>
        <v>0</v>
      </c>
      <c r="DS32" s="20">
        <f>IF(ISERROR(VLOOKUP($A32,'[13]16ª MED'!$A$5:$J$1048576,8,0)),0,(VLOOKUP($A32,'[13]16ª MED'!$A$5:$J$1048576,8,0)))</f>
        <v>0</v>
      </c>
      <c r="DT32" s="21">
        <f t="shared" si="94"/>
        <v>0</v>
      </c>
      <c r="DU32" s="21">
        <f t="shared" si="95"/>
        <v>1</v>
      </c>
      <c r="DV32" s="35">
        <f t="shared" si="45"/>
        <v>0</v>
      </c>
      <c r="DW32" s="35">
        <f t="shared" si="46"/>
        <v>0</v>
      </c>
      <c r="DX32" s="35">
        <f t="shared" si="47"/>
        <v>0</v>
      </c>
      <c r="DY32" s="22">
        <f t="shared" si="96"/>
        <v>0</v>
      </c>
      <c r="DZ32" s="36">
        <f t="shared" si="97"/>
        <v>2812.2</v>
      </c>
      <c r="EA32" s="36">
        <f t="shared" si="98"/>
        <v>2812.2</v>
      </c>
      <c r="EB32" s="31">
        <f t="shared" si="99"/>
        <v>1</v>
      </c>
      <c r="EC32" s="36">
        <f t="shared" si="107"/>
        <v>0</v>
      </c>
    </row>
    <row r="33" spans="1:133" s="36" customFormat="1" ht="30">
      <c r="A33" s="93" t="s">
        <v>101</v>
      </c>
      <c r="B33" s="94" t="s">
        <v>102</v>
      </c>
      <c r="C33" s="95" t="s">
        <v>76</v>
      </c>
      <c r="D33" s="96">
        <v>23.55</v>
      </c>
      <c r="E33" s="18">
        <f t="shared" si="108"/>
        <v>23.55</v>
      </c>
      <c r="F33" s="18">
        <f>D33-E33</f>
        <v>0</v>
      </c>
      <c r="G33" s="97">
        <v>708.9</v>
      </c>
      <c r="H33" s="18">
        <f t="shared" si="100"/>
        <v>16694.595000000001</v>
      </c>
      <c r="I33" s="97">
        <v>398</v>
      </c>
      <c r="J33" s="18">
        <f t="shared" si="101"/>
        <v>9372.9</v>
      </c>
      <c r="K33" s="97">
        <v>0</v>
      </c>
      <c r="L33" s="18">
        <f t="shared" si="102"/>
        <v>0</v>
      </c>
      <c r="M33" s="18">
        <f t="shared" si="103"/>
        <v>1106.9000000000001</v>
      </c>
      <c r="N33" s="18">
        <f t="shared" si="104"/>
        <v>26067.5</v>
      </c>
      <c r="O33" s="23">
        <f>IF(ISERROR(VLOOKUP($A33,'[13]1ª MED '!$A$5:$J$1048576,8,0)),0,(VLOOKUP($A33,'[13]1ª MED '!$A$5:$J$1048576,8,0)))</f>
        <v>23.55</v>
      </c>
      <c r="P33" s="24">
        <f t="shared" si="49"/>
        <v>1</v>
      </c>
      <c r="Q33" s="24">
        <f t="shared" si="50"/>
        <v>1</v>
      </c>
      <c r="R33" s="25">
        <f t="shared" si="0"/>
        <v>16694.595000000001</v>
      </c>
      <c r="S33" s="25">
        <f t="shared" si="1"/>
        <v>9372.9</v>
      </c>
      <c r="T33" s="25">
        <f t="shared" si="2"/>
        <v>0</v>
      </c>
      <c r="U33" s="25">
        <f t="shared" si="51"/>
        <v>26067.5</v>
      </c>
      <c r="V33" s="23">
        <f>IF(ISERROR(VLOOKUP($A33,'[13]2ª MED '!$A$5:$J$1048576,8,0)),0,(VLOOKUP($A33,'[13]2ª MED '!$A$5:$J$1048576,8,0)))</f>
        <v>0</v>
      </c>
      <c r="W33" s="24">
        <f t="shared" si="52"/>
        <v>0</v>
      </c>
      <c r="X33" s="24">
        <f t="shared" si="53"/>
        <v>1</v>
      </c>
      <c r="Y33" s="25">
        <f t="shared" si="3"/>
        <v>0</v>
      </c>
      <c r="Z33" s="25">
        <f t="shared" si="4"/>
        <v>0</v>
      </c>
      <c r="AA33" s="25">
        <f t="shared" si="5"/>
        <v>0</v>
      </c>
      <c r="AB33" s="25">
        <f t="shared" si="54"/>
        <v>0</v>
      </c>
      <c r="AC33" s="23">
        <f>IF(ISERROR(VLOOKUP($A33,'[13]3ª MED '!$A$5:$J$1048576,8,0)),0,(VLOOKUP($A33,'[13]3ª MED '!$A$5:$J$1048576,8,0)))</f>
        <v>0</v>
      </c>
      <c r="AD33" s="24">
        <f t="shared" si="55"/>
        <v>0</v>
      </c>
      <c r="AE33" s="24">
        <f t="shared" si="56"/>
        <v>1</v>
      </c>
      <c r="AF33" s="25">
        <f t="shared" si="6"/>
        <v>0</v>
      </c>
      <c r="AG33" s="25">
        <f t="shared" si="7"/>
        <v>0</v>
      </c>
      <c r="AH33" s="25">
        <f t="shared" si="8"/>
        <v>0</v>
      </c>
      <c r="AI33" s="25">
        <f t="shared" si="57"/>
        <v>0</v>
      </c>
      <c r="AJ33" s="23">
        <f>IF(ISERROR(VLOOKUP($A33,'[13]4ª MED '!$A$5:$J$1048576,8,0)),0,(VLOOKUP($A33,'[13]4ª MED '!$A$5:$J$1048576,8,0)))</f>
        <v>0</v>
      </c>
      <c r="AK33" s="24">
        <f t="shared" si="58"/>
        <v>0</v>
      </c>
      <c r="AL33" s="24">
        <f t="shared" si="59"/>
        <v>1</v>
      </c>
      <c r="AM33" s="25">
        <f t="shared" si="9"/>
        <v>0</v>
      </c>
      <c r="AN33" s="25">
        <f t="shared" si="10"/>
        <v>0</v>
      </c>
      <c r="AO33" s="25">
        <f t="shared" si="11"/>
        <v>0</v>
      </c>
      <c r="AP33" s="25">
        <f t="shared" si="60"/>
        <v>0</v>
      </c>
      <c r="AQ33" s="23">
        <f>IF(ISERROR(VLOOKUP($A33,'[13]5ª MED '!$A$5:$J$1048576,8,0)),0,(VLOOKUP($A33,'[13]5ª MED '!$A$5:$J$1048576,8,0)))</f>
        <v>0</v>
      </c>
      <c r="AR33" s="24">
        <f t="shared" si="61"/>
        <v>0</v>
      </c>
      <c r="AS33" s="24">
        <f t="shared" si="62"/>
        <v>1</v>
      </c>
      <c r="AT33" s="25">
        <f t="shared" si="12"/>
        <v>0</v>
      </c>
      <c r="AU33" s="25">
        <f t="shared" si="13"/>
        <v>0</v>
      </c>
      <c r="AV33" s="25">
        <f t="shared" si="14"/>
        <v>0</v>
      </c>
      <c r="AW33" s="25">
        <f t="shared" si="63"/>
        <v>0</v>
      </c>
      <c r="AX33" s="23">
        <f>IF(ISERROR(VLOOKUP($A33,'[13]6ª MED '!$A$6:$J$1048576,8,0)),0,(VLOOKUP($A33,'[13]6ª MED '!$A$6:$J$1048576,8,0)))</f>
        <v>0</v>
      </c>
      <c r="AY33" s="24">
        <f t="shared" si="64"/>
        <v>0</v>
      </c>
      <c r="AZ33" s="24">
        <f t="shared" si="65"/>
        <v>1</v>
      </c>
      <c r="BA33" s="25">
        <f t="shared" si="15"/>
        <v>0</v>
      </c>
      <c r="BB33" s="25">
        <f t="shared" si="16"/>
        <v>0</v>
      </c>
      <c r="BC33" s="25">
        <f t="shared" si="17"/>
        <v>0</v>
      </c>
      <c r="BD33" s="25">
        <f t="shared" si="66"/>
        <v>0</v>
      </c>
      <c r="BE33" s="23">
        <f>IF(ISERROR(VLOOKUP($A33,'[13]7ª MED '!$A$5:$J$1048576,8,0)),0,(VLOOKUP($A33,'[13]7ª MED '!$A$5:$J$1048576,8,0)))</f>
        <v>0</v>
      </c>
      <c r="BF33" s="24">
        <f t="shared" si="67"/>
        <v>0</v>
      </c>
      <c r="BG33" s="24">
        <f t="shared" si="68"/>
        <v>1</v>
      </c>
      <c r="BH33" s="25">
        <f t="shared" si="18"/>
        <v>0</v>
      </c>
      <c r="BI33" s="25">
        <f t="shared" si="19"/>
        <v>0</v>
      </c>
      <c r="BJ33" s="25">
        <f t="shared" si="20"/>
        <v>0</v>
      </c>
      <c r="BK33" s="25">
        <f t="shared" si="69"/>
        <v>0</v>
      </c>
      <c r="BL33" s="26">
        <f>IF(ISERROR(VLOOKUP($A33,'[13]8ª MED '!$A$5:$J$1048576,8,0)),0,(VLOOKUP($A33,'[13]8ª MED '!$A$5:$J$1048576,8,0)))</f>
        <v>0</v>
      </c>
      <c r="BM33" s="27">
        <f t="shared" si="70"/>
        <v>0</v>
      </c>
      <c r="BN33" s="27">
        <f t="shared" si="71"/>
        <v>1</v>
      </c>
      <c r="BO33" s="28">
        <f t="shared" si="21"/>
        <v>0</v>
      </c>
      <c r="BP33" s="28">
        <f t="shared" si="22"/>
        <v>0</v>
      </c>
      <c r="BQ33" s="28">
        <f t="shared" si="23"/>
        <v>0</v>
      </c>
      <c r="BR33" s="28">
        <f t="shared" si="72"/>
        <v>0</v>
      </c>
      <c r="BS33" s="26">
        <f>IF(ISERROR(VLOOKUP($A33,'[13]9ª MED  (2)'!$A$5:$J$1048576,8,0)),0,(VLOOKUP($A33,'[13]9ª MED  (2)'!$A$5:$J$1048576,8,0)))</f>
        <v>0</v>
      </c>
      <c r="BT33" s="27">
        <f t="shared" si="73"/>
        <v>0</v>
      </c>
      <c r="BU33" s="27">
        <f t="shared" si="74"/>
        <v>1</v>
      </c>
      <c r="BV33" s="28">
        <f t="shared" si="24"/>
        <v>0</v>
      </c>
      <c r="BW33" s="28">
        <f t="shared" si="25"/>
        <v>0</v>
      </c>
      <c r="BX33" s="28">
        <f t="shared" si="26"/>
        <v>0</v>
      </c>
      <c r="BY33" s="28">
        <f t="shared" si="75"/>
        <v>0</v>
      </c>
      <c r="BZ33" s="23">
        <f>IF(ISERROR(VLOOKUP($A33,'[13]10ª MED '!$A$5:$J$1048576,8,0)),0,(VLOOKUP($A33,'[13]10ª MED '!$A$5:$J$1048576,8,0)))</f>
        <v>0</v>
      </c>
      <c r="CA33" s="24">
        <f t="shared" si="76"/>
        <v>0</v>
      </c>
      <c r="CB33" s="24">
        <f t="shared" si="77"/>
        <v>1</v>
      </c>
      <c r="CC33" s="25">
        <f t="shared" si="27"/>
        <v>0</v>
      </c>
      <c r="CD33" s="25">
        <f t="shared" si="28"/>
        <v>0</v>
      </c>
      <c r="CE33" s="25">
        <f t="shared" si="29"/>
        <v>0</v>
      </c>
      <c r="CF33" s="25">
        <f t="shared" si="78"/>
        <v>0</v>
      </c>
      <c r="CG33" s="34" t="s">
        <v>48</v>
      </c>
      <c r="CH33" s="33">
        <f t="shared" si="105"/>
        <v>0</v>
      </c>
      <c r="CI33" s="23">
        <f>IF(ISERROR(VLOOKUP($A33,'[13]11ª MED '!$A$5:$J$1048576,8,0)),0,(VLOOKUP($A33,'[13]11ª MED '!$A$5:$J$1048576,8,0)))</f>
        <v>0</v>
      </c>
      <c r="CJ33" s="24">
        <f t="shared" si="79"/>
        <v>0</v>
      </c>
      <c r="CK33" s="24">
        <f t="shared" si="80"/>
        <v>1</v>
      </c>
      <c r="CL33" s="25">
        <f t="shared" si="30"/>
        <v>0</v>
      </c>
      <c r="CM33" s="25">
        <f t="shared" si="31"/>
        <v>0</v>
      </c>
      <c r="CN33" s="25">
        <f t="shared" si="32"/>
        <v>0</v>
      </c>
      <c r="CO33" s="25">
        <f t="shared" si="81"/>
        <v>0</v>
      </c>
      <c r="CP33" s="23">
        <f>IF(ISERROR(VLOOKUP($A33,'[13]12ª MED'!$A$5:$J$1048576,8,0)),0,(VLOOKUP($A33,'[13]12ª MED'!$A$5:$J$1048576,8,0)))</f>
        <v>0</v>
      </c>
      <c r="CQ33" s="24">
        <f t="shared" si="82"/>
        <v>0</v>
      </c>
      <c r="CR33" s="24">
        <f t="shared" si="83"/>
        <v>1</v>
      </c>
      <c r="CS33" s="25">
        <f t="shared" si="33"/>
        <v>0</v>
      </c>
      <c r="CT33" s="25">
        <f t="shared" si="34"/>
        <v>0</v>
      </c>
      <c r="CU33" s="25">
        <f t="shared" si="35"/>
        <v>0</v>
      </c>
      <c r="CV33" s="25">
        <f t="shared" si="84"/>
        <v>0</v>
      </c>
      <c r="CW33" s="22">
        <f t="shared" si="106"/>
        <v>0</v>
      </c>
      <c r="CX33" s="26">
        <f>IF(ISERROR(VLOOKUP($A33,'[13]13ª MED'!$A$5:$J$1048576,8,0)),0,(VLOOKUP($A33,'[13]13ª MED'!$A$5:$J$1048576,8,0)))</f>
        <v>0</v>
      </c>
      <c r="CY33" s="27">
        <f t="shared" si="85"/>
        <v>0</v>
      </c>
      <c r="CZ33" s="27">
        <f t="shared" si="86"/>
        <v>1</v>
      </c>
      <c r="DA33" s="28">
        <f t="shared" si="36"/>
        <v>0</v>
      </c>
      <c r="DB33" s="28">
        <f t="shared" si="37"/>
        <v>0</v>
      </c>
      <c r="DC33" s="28">
        <f t="shared" si="38"/>
        <v>0</v>
      </c>
      <c r="DD33" s="28">
        <f t="shared" si="87"/>
        <v>0</v>
      </c>
      <c r="DE33" s="20">
        <f>IF(ISERROR(VLOOKUP($A33,'[13]14ª MED'!$A$5:$J$1048576,8,0)),0,(VLOOKUP($A33,'[13]14ª MED'!$A$5:$J$1048576,8,0)))</f>
        <v>0</v>
      </c>
      <c r="DF33" s="21">
        <f t="shared" si="88"/>
        <v>0</v>
      </c>
      <c r="DG33" s="21">
        <f t="shared" si="89"/>
        <v>1</v>
      </c>
      <c r="DH33" s="35">
        <f t="shared" si="39"/>
        <v>0</v>
      </c>
      <c r="DI33" s="35">
        <f t="shared" si="40"/>
        <v>0</v>
      </c>
      <c r="DJ33" s="35">
        <f t="shared" si="41"/>
        <v>0</v>
      </c>
      <c r="DK33" s="22">
        <f t="shared" si="90"/>
        <v>0</v>
      </c>
      <c r="DL33" s="20">
        <f>IF(ISERROR(VLOOKUP($A33,'[13]15ª MED'!$A$5:$J$1048576,8,0)),0,(VLOOKUP($A33,'[13]15ª MED'!$A$5:$J$1048576,8,0)))</f>
        <v>0</v>
      </c>
      <c r="DM33" s="21">
        <f t="shared" si="91"/>
        <v>0</v>
      </c>
      <c r="DN33" s="21">
        <f t="shared" si="92"/>
        <v>1</v>
      </c>
      <c r="DO33" s="35">
        <f t="shared" si="42"/>
        <v>0</v>
      </c>
      <c r="DP33" s="35">
        <f t="shared" si="43"/>
        <v>0</v>
      </c>
      <c r="DQ33" s="35">
        <f t="shared" si="44"/>
        <v>0</v>
      </c>
      <c r="DR33" s="22">
        <f t="shared" si="93"/>
        <v>0</v>
      </c>
      <c r="DS33" s="20">
        <f>IF(ISERROR(VLOOKUP($A33,'[13]16ª MED'!$A$5:$J$1048576,8,0)),0,(VLOOKUP($A33,'[13]16ª MED'!$A$5:$J$1048576,8,0)))</f>
        <v>0</v>
      </c>
      <c r="DT33" s="21">
        <f t="shared" si="94"/>
        <v>0</v>
      </c>
      <c r="DU33" s="21">
        <f t="shared" si="95"/>
        <v>1</v>
      </c>
      <c r="DV33" s="35">
        <f t="shared" si="45"/>
        <v>0</v>
      </c>
      <c r="DW33" s="35">
        <f t="shared" si="46"/>
        <v>0</v>
      </c>
      <c r="DX33" s="35">
        <f t="shared" si="47"/>
        <v>0</v>
      </c>
      <c r="DY33" s="22">
        <f t="shared" si="96"/>
        <v>0</v>
      </c>
      <c r="DZ33" s="36">
        <f t="shared" si="97"/>
        <v>26067.495000000003</v>
      </c>
      <c r="EA33" s="36">
        <f t="shared" si="98"/>
        <v>26067.5</v>
      </c>
      <c r="EB33" s="31">
        <f t="shared" si="99"/>
        <v>0.99999980819027534</v>
      </c>
      <c r="EC33" s="36">
        <f t="shared" si="107"/>
        <v>4.9999999973806553E-3</v>
      </c>
    </row>
    <row r="34" spans="1:133" s="36" customFormat="1" ht="30">
      <c r="A34" s="93" t="s">
        <v>103</v>
      </c>
      <c r="B34" s="94" t="s">
        <v>104</v>
      </c>
      <c r="C34" s="95" t="s">
        <v>76</v>
      </c>
      <c r="D34" s="96">
        <v>5.3</v>
      </c>
      <c r="E34" s="18">
        <f t="shared" si="108"/>
        <v>5.3</v>
      </c>
      <c r="F34" s="18">
        <f t="shared" si="48"/>
        <v>0</v>
      </c>
      <c r="G34" s="97">
        <v>591.41999999999996</v>
      </c>
      <c r="H34" s="18">
        <f t="shared" si="100"/>
        <v>3134.5259999999998</v>
      </c>
      <c r="I34" s="97">
        <v>299.64999999999998</v>
      </c>
      <c r="J34" s="18">
        <f t="shared" si="101"/>
        <v>1588.1449999999998</v>
      </c>
      <c r="K34" s="97">
        <v>0</v>
      </c>
      <c r="L34" s="18">
        <f t="shared" si="102"/>
        <v>0</v>
      </c>
      <c r="M34" s="18">
        <f t="shared" si="103"/>
        <v>891.06999999999994</v>
      </c>
      <c r="N34" s="18">
        <f t="shared" si="104"/>
        <v>4722.67</v>
      </c>
      <c r="O34" s="23">
        <f>IF(ISERROR(VLOOKUP($A34,'[13]1ª MED '!$A$5:$J$1048576,8,0)),0,(VLOOKUP($A34,'[13]1ª MED '!$A$5:$J$1048576,8,0)))</f>
        <v>5.3</v>
      </c>
      <c r="P34" s="24">
        <f t="shared" si="49"/>
        <v>1</v>
      </c>
      <c r="Q34" s="24">
        <f t="shared" si="50"/>
        <v>1</v>
      </c>
      <c r="R34" s="25">
        <f t="shared" si="0"/>
        <v>3134.5259999999998</v>
      </c>
      <c r="S34" s="25">
        <f t="shared" si="1"/>
        <v>1588.1449999999998</v>
      </c>
      <c r="T34" s="25">
        <f t="shared" si="2"/>
        <v>0</v>
      </c>
      <c r="U34" s="25">
        <f t="shared" si="51"/>
        <v>4722.67</v>
      </c>
      <c r="V34" s="23">
        <f>IF(ISERROR(VLOOKUP($A34,'[13]2ª MED '!$A$5:$J$1048576,8,0)),0,(VLOOKUP($A34,'[13]2ª MED '!$A$5:$J$1048576,8,0)))</f>
        <v>0</v>
      </c>
      <c r="W34" s="24">
        <f t="shared" si="52"/>
        <v>0</v>
      </c>
      <c r="X34" s="24">
        <f t="shared" si="53"/>
        <v>1</v>
      </c>
      <c r="Y34" s="25">
        <f t="shared" si="3"/>
        <v>0</v>
      </c>
      <c r="Z34" s="25">
        <f t="shared" si="4"/>
        <v>0</v>
      </c>
      <c r="AA34" s="25">
        <f t="shared" si="5"/>
        <v>0</v>
      </c>
      <c r="AB34" s="25">
        <f t="shared" si="54"/>
        <v>0</v>
      </c>
      <c r="AC34" s="23">
        <f>IF(ISERROR(VLOOKUP($A34,'[13]3ª MED '!$A$5:$J$1048576,8,0)),0,(VLOOKUP($A34,'[13]3ª MED '!$A$5:$J$1048576,8,0)))</f>
        <v>0</v>
      </c>
      <c r="AD34" s="24">
        <f t="shared" si="55"/>
        <v>0</v>
      </c>
      <c r="AE34" s="24">
        <f t="shared" si="56"/>
        <v>1</v>
      </c>
      <c r="AF34" s="25">
        <f t="shared" si="6"/>
        <v>0</v>
      </c>
      <c r="AG34" s="25">
        <f t="shared" si="7"/>
        <v>0</v>
      </c>
      <c r="AH34" s="25">
        <f t="shared" si="8"/>
        <v>0</v>
      </c>
      <c r="AI34" s="25">
        <f t="shared" si="57"/>
        <v>0</v>
      </c>
      <c r="AJ34" s="23">
        <f>IF(ISERROR(VLOOKUP($A34,'[13]4ª MED '!$A$5:$J$1048576,8,0)),0,(VLOOKUP($A34,'[13]4ª MED '!$A$5:$J$1048576,8,0)))</f>
        <v>0</v>
      </c>
      <c r="AK34" s="24">
        <f t="shared" si="58"/>
        <v>0</v>
      </c>
      <c r="AL34" s="24">
        <f t="shared" si="59"/>
        <v>1</v>
      </c>
      <c r="AM34" s="25">
        <f t="shared" si="9"/>
        <v>0</v>
      </c>
      <c r="AN34" s="25">
        <f t="shared" si="10"/>
        <v>0</v>
      </c>
      <c r="AO34" s="25">
        <f t="shared" si="11"/>
        <v>0</v>
      </c>
      <c r="AP34" s="25">
        <f t="shared" si="60"/>
        <v>0</v>
      </c>
      <c r="AQ34" s="23">
        <f>IF(ISERROR(VLOOKUP($A34,'[13]5ª MED '!$A$5:$J$1048576,8,0)),0,(VLOOKUP($A34,'[13]5ª MED '!$A$5:$J$1048576,8,0)))</f>
        <v>0</v>
      </c>
      <c r="AR34" s="24">
        <f t="shared" si="61"/>
        <v>0</v>
      </c>
      <c r="AS34" s="24">
        <f t="shared" si="62"/>
        <v>1</v>
      </c>
      <c r="AT34" s="25">
        <f t="shared" si="12"/>
        <v>0</v>
      </c>
      <c r="AU34" s="25">
        <f t="shared" si="13"/>
        <v>0</v>
      </c>
      <c r="AV34" s="25">
        <f t="shared" si="14"/>
        <v>0</v>
      </c>
      <c r="AW34" s="25">
        <f t="shared" si="63"/>
        <v>0</v>
      </c>
      <c r="AX34" s="23">
        <f>IF(ISERROR(VLOOKUP($A34,'[13]6ª MED '!$A$6:$J$1048576,8,0)),0,(VLOOKUP($A34,'[13]6ª MED '!$A$6:$J$1048576,8,0)))</f>
        <v>0</v>
      </c>
      <c r="AY34" s="24">
        <f t="shared" si="64"/>
        <v>0</v>
      </c>
      <c r="AZ34" s="24">
        <f t="shared" si="65"/>
        <v>1</v>
      </c>
      <c r="BA34" s="25">
        <f t="shared" si="15"/>
        <v>0</v>
      </c>
      <c r="BB34" s="25">
        <f t="shared" si="16"/>
        <v>0</v>
      </c>
      <c r="BC34" s="25">
        <f t="shared" si="17"/>
        <v>0</v>
      </c>
      <c r="BD34" s="25">
        <f t="shared" si="66"/>
        <v>0</v>
      </c>
      <c r="BE34" s="23">
        <f>IF(ISERROR(VLOOKUP($A34,'[13]7ª MED '!$A$5:$J$1048576,8,0)),0,(VLOOKUP($A34,'[13]7ª MED '!$A$5:$J$1048576,8,0)))</f>
        <v>0</v>
      </c>
      <c r="BF34" s="24">
        <f t="shared" si="67"/>
        <v>0</v>
      </c>
      <c r="BG34" s="24">
        <f t="shared" si="68"/>
        <v>1</v>
      </c>
      <c r="BH34" s="25">
        <f t="shared" si="18"/>
        <v>0</v>
      </c>
      <c r="BI34" s="25">
        <f t="shared" si="19"/>
        <v>0</v>
      </c>
      <c r="BJ34" s="25">
        <f t="shared" si="20"/>
        <v>0</v>
      </c>
      <c r="BK34" s="25">
        <f t="shared" si="69"/>
        <v>0</v>
      </c>
      <c r="BL34" s="26">
        <f>IF(ISERROR(VLOOKUP($A34,'[13]8ª MED '!$A$5:$J$1048576,8,0)),0,(VLOOKUP($A34,'[13]8ª MED '!$A$5:$J$1048576,8,0)))</f>
        <v>0</v>
      </c>
      <c r="BM34" s="27">
        <f t="shared" si="70"/>
        <v>0</v>
      </c>
      <c r="BN34" s="27">
        <f t="shared" si="71"/>
        <v>1</v>
      </c>
      <c r="BO34" s="28">
        <f t="shared" si="21"/>
        <v>0</v>
      </c>
      <c r="BP34" s="28">
        <f t="shared" si="22"/>
        <v>0</v>
      </c>
      <c r="BQ34" s="28">
        <f t="shared" si="23"/>
        <v>0</v>
      </c>
      <c r="BR34" s="28">
        <f t="shared" si="72"/>
        <v>0</v>
      </c>
      <c r="BS34" s="26">
        <f>IF(ISERROR(VLOOKUP($A34,'[13]9ª MED  (2)'!$A$5:$J$1048576,8,0)),0,(VLOOKUP($A34,'[13]9ª MED  (2)'!$A$5:$J$1048576,8,0)))</f>
        <v>0</v>
      </c>
      <c r="BT34" s="27">
        <f t="shared" si="73"/>
        <v>0</v>
      </c>
      <c r="BU34" s="27">
        <f t="shared" si="74"/>
        <v>1</v>
      </c>
      <c r="BV34" s="28">
        <f t="shared" si="24"/>
        <v>0</v>
      </c>
      <c r="BW34" s="28">
        <f t="shared" si="25"/>
        <v>0</v>
      </c>
      <c r="BX34" s="28">
        <f t="shared" si="26"/>
        <v>0</v>
      </c>
      <c r="BY34" s="28">
        <f t="shared" si="75"/>
        <v>0</v>
      </c>
      <c r="BZ34" s="23">
        <f>IF(ISERROR(VLOOKUP($A34,'[13]10ª MED '!$A$5:$J$1048576,8,0)),0,(VLOOKUP($A34,'[13]10ª MED '!$A$5:$J$1048576,8,0)))</f>
        <v>0</v>
      </c>
      <c r="CA34" s="24">
        <f t="shared" si="76"/>
        <v>0</v>
      </c>
      <c r="CB34" s="24">
        <f t="shared" si="77"/>
        <v>1</v>
      </c>
      <c r="CC34" s="25">
        <f t="shared" si="27"/>
        <v>0</v>
      </c>
      <c r="CD34" s="25">
        <f t="shared" si="28"/>
        <v>0</v>
      </c>
      <c r="CE34" s="25">
        <f t="shared" si="29"/>
        <v>0</v>
      </c>
      <c r="CF34" s="25">
        <f t="shared" si="78"/>
        <v>0</v>
      </c>
      <c r="CG34" s="34" t="s">
        <v>48</v>
      </c>
      <c r="CH34" s="33">
        <f t="shared" si="105"/>
        <v>0</v>
      </c>
      <c r="CI34" s="23">
        <f>IF(ISERROR(VLOOKUP($A34,'[13]11ª MED '!$A$5:$J$1048576,8,0)),0,(VLOOKUP($A34,'[13]11ª MED '!$A$5:$J$1048576,8,0)))</f>
        <v>0</v>
      </c>
      <c r="CJ34" s="24">
        <f t="shared" si="79"/>
        <v>0</v>
      </c>
      <c r="CK34" s="24">
        <f t="shared" si="80"/>
        <v>1</v>
      </c>
      <c r="CL34" s="25">
        <f t="shared" si="30"/>
        <v>0</v>
      </c>
      <c r="CM34" s="25">
        <f t="shared" si="31"/>
        <v>0</v>
      </c>
      <c r="CN34" s="25">
        <f t="shared" si="32"/>
        <v>0</v>
      </c>
      <c r="CO34" s="25">
        <f t="shared" si="81"/>
        <v>0</v>
      </c>
      <c r="CP34" s="23">
        <f>IF(ISERROR(VLOOKUP($A34,'[13]12ª MED'!$A$5:$J$1048576,8,0)),0,(VLOOKUP($A34,'[13]12ª MED'!$A$5:$J$1048576,8,0)))</f>
        <v>0</v>
      </c>
      <c r="CQ34" s="24">
        <f t="shared" si="82"/>
        <v>0</v>
      </c>
      <c r="CR34" s="24">
        <f t="shared" si="83"/>
        <v>1</v>
      </c>
      <c r="CS34" s="25">
        <f t="shared" si="33"/>
        <v>0</v>
      </c>
      <c r="CT34" s="25">
        <f t="shared" si="34"/>
        <v>0</v>
      </c>
      <c r="CU34" s="25">
        <f t="shared" si="35"/>
        <v>0</v>
      </c>
      <c r="CV34" s="25">
        <f t="shared" si="84"/>
        <v>0</v>
      </c>
      <c r="CW34" s="22">
        <f t="shared" si="106"/>
        <v>0</v>
      </c>
      <c r="CX34" s="26">
        <f>IF(ISERROR(VLOOKUP($A34,'[13]13ª MED'!$A$5:$J$1048576,8,0)),0,(VLOOKUP($A34,'[13]13ª MED'!$A$5:$J$1048576,8,0)))</f>
        <v>0</v>
      </c>
      <c r="CY34" s="27">
        <f t="shared" si="85"/>
        <v>0</v>
      </c>
      <c r="CZ34" s="27">
        <f t="shared" si="86"/>
        <v>1</v>
      </c>
      <c r="DA34" s="28">
        <f t="shared" si="36"/>
        <v>0</v>
      </c>
      <c r="DB34" s="28">
        <f t="shared" si="37"/>
        <v>0</v>
      </c>
      <c r="DC34" s="28">
        <f t="shared" si="38"/>
        <v>0</v>
      </c>
      <c r="DD34" s="28">
        <f t="shared" si="87"/>
        <v>0</v>
      </c>
      <c r="DE34" s="20">
        <f>IF(ISERROR(VLOOKUP($A34,'[13]14ª MED'!$A$5:$J$1048576,8,0)),0,(VLOOKUP($A34,'[13]14ª MED'!$A$5:$J$1048576,8,0)))</f>
        <v>0</v>
      </c>
      <c r="DF34" s="21">
        <f t="shared" si="88"/>
        <v>0</v>
      </c>
      <c r="DG34" s="21">
        <f t="shared" si="89"/>
        <v>1</v>
      </c>
      <c r="DH34" s="35">
        <f t="shared" si="39"/>
        <v>0</v>
      </c>
      <c r="DI34" s="35">
        <f t="shared" si="40"/>
        <v>0</v>
      </c>
      <c r="DJ34" s="35">
        <f t="shared" si="41"/>
        <v>0</v>
      </c>
      <c r="DK34" s="22">
        <f t="shared" si="90"/>
        <v>0</v>
      </c>
      <c r="DL34" s="20">
        <f>IF(ISERROR(VLOOKUP($A34,'[13]15ª MED'!$A$5:$J$1048576,8,0)),0,(VLOOKUP($A34,'[13]15ª MED'!$A$5:$J$1048576,8,0)))</f>
        <v>0</v>
      </c>
      <c r="DM34" s="21">
        <f t="shared" si="91"/>
        <v>0</v>
      </c>
      <c r="DN34" s="21">
        <f t="shared" si="92"/>
        <v>1</v>
      </c>
      <c r="DO34" s="35">
        <f t="shared" si="42"/>
        <v>0</v>
      </c>
      <c r="DP34" s="35">
        <f t="shared" si="43"/>
        <v>0</v>
      </c>
      <c r="DQ34" s="35">
        <f t="shared" si="44"/>
        <v>0</v>
      </c>
      <c r="DR34" s="22">
        <f t="shared" si="93"/>
        <v>0</v>
      </c>
      <c r="DS34" s="20">
        <f>IF(ISERROR(VLOOKUP($A34,'[13]16ª MED'!$A$5:$J$1048576,8,0)),0,(VLOOKUP($A34,'[13]16ª MED'!$A$5:$J$1048576,8,0)))</f>
        <v>0</v>
      </c>
      <c r="DT34" s="21">
        <f t="shared" si="94"/>
        <v>0</v>
      </c>
      <c r="DU34" s="21">
        <f t="shared" si="95"/>
        <v>1</v>
      </c>
      <c r="DV34" s="35">
        <f t="shared" si="45"/>
        <v>0</v>
      </c>
      <c r="DW34" s="35">
        <f t="shared" si="46"/>
        <v>0</v>
      </c>
      <c r="DX34" s="35">
        <f t="shared" si="47"/>
        <v>0</v>
      </c>
      <c r="DY34" s="22">
        <f t="shared" si="96"/>
        <v>0</v>
      </c>
      <c r="DZ34" s="36">
        <f t="shared" si="97"/>
        <v>4722.6709999999994</v>
      </c>
      <c r="EA34" s="36">
        <f t="shared" si="98"/>
        <v>4722.67</v>
      </c>
      <c r="EB34" s="31">
        <f t="shared" si="99"/>
        <v>1.0000002117446274</v>
      </c>
      <c r="EC34" s="36">
        <f t="shared" si="107"/>
        <v>-9.9999999929423211E-4</v>
      </c>
    </row>
    <row r="35" spans="1:133" s="36" customFormat="1" ht="30">
      <c r="A35" s="93" t="s">
        <v>105</v>
      </c>
      <c r="B35" s="94" t="s">
        <v>106</v>
      </c>
      <c r="C35" s="95" t="s">
        <v>76</v>
      </c>
      <c r="D35" s="96">
        <v>28.25</v>
      </c>
      <c r="E35" s="18">
        <f t="shared" si="108"/>
        <v>28.25</v>
      </c>
      <c r="F35" s="18">
        <f>D35-E35</f>
        <v>0</v>
      </c>
      <c r="G35" s="97">
        <v>386.55</v>
      </c>
      <c r="H35" s="18">
        <f t="shared" si="100"/>
        <v>10920.0375</v>
      </c>
      <c r="I35" s="97">
        <v>174.14</v>
      </c>
      <c r="J35" s="18">
        <f t="shared" si="101"/>
        <v>4919.4549999999999</v>
      </c>
      <c r="K35" s="97">
        <v>0</v>
      </c>
      <c r="L35" s="18">
        <f t="shared" si="102"/>
        <v>0</v>
      </c>
      <c r="M35" s="18">
        <f t="shared" si="103"/>
        <v>560.69000000000005</v>
      </c>
      <c r="N35" s="18">
        <f t="shared" si="104"/>
        <v>15839.49</v>
      </c>
      <c r="O35" s="23">
        <f>IF(ISERROR(VLOOKUP($A35,'[13]1ª MED '!$A$5:$J$1048576,8,0)),0,(VLOOKUP($A35,'[13]1ª MED '!$A$5:$J$1048576,8,0)))</f>
        <v>28.25</v>
      </c>
      <c r="P35" s="24">
        <f t="shared" si="49"/>
        <v>1</v>
      </c>
      <c r="Q35" s="24">
        <f t="shared" si="50"/>
        <v>1</v>
      </c>
      <c r="R35" s="25">
        <f t="shared" si="0"/>
        <v>10920.0375</v>
      </c>
      <c r="S35" s="25">
        <f t="shared" si="1"/>
        <v>4919.4549999999999</v>
      </c>
      <c r="T35" s="25">
        <f t="shared" si="2"/>
        <v>0</v>
      </c>
      <c r="U35" s="25">
        <f t="shared" si="51"/>
        <v>15839.49</v>
      </c>
      <c r="V35" s="23">
        <f>IF(ISERROR(VLOOKUP($A35,'[13]2ª MED '!$A$5:$J$1048576,8,0)),0,(VLOOKUP($A35,'[13]2ª MED '!$A$5:$J$1048576,8,0)))</f>
        <v>0</v>
      </c>
      <c r="W35" s="24">
        <f t="shared" si="52"/>
        <v>0</v>
      </c>
      <c r="X35" s="24">
        <f t="shared" si="53"/>
        <v>1</v>
      </c>
      <c r="Y35" s="25">
        <f t="shared" si="3"/>
        <v>0</v>
      </c>
      <c r="Z35" s="25">
        <f t="shared" si="4"/>
        <v>0</v>
      </c>
      <c r="AA35" s="25">
        <f t="shared" si="5"/>
        <v>0</v>
      </c>
      <c r="AB35" s="25">
        <f t="shared" si="54"/>
        <v>0</v>
      </c>
      <c r="AC35" s="23">
        <f>IF(ISERROR(VLOOKUP($A35,'[13]3ª MED '!$A$5:$J$1048576,8,0)),0,(VLOOKUP($A35,'[13]3ª MED '!$A$5:$J$1048576,8,0)))</f>
        <v>0</v>
      </c>
      <c r="AD35" s="24">
        <f t="shared" si="55"/>
        <v>0</v>
      </c>
      <c r="AE35" s="24">
        <f t="shared" si="56"/>
        <v>1</v>
      </c>
      <c r="AF35" s="25">
        <f t="shared" si="6"/>
        <v>0</v>
      </c>
      <c r="AG35" s="25">
        <f t="shared" si="7"/>
        <v>0</v>
      </c>
      <c r="AH35" s="25">
        <f t="shared" si="8"/>
        <v>0</v>
      </c>
      <c r="AI35" s="25">
        <f t="shared" si="57"/>
        <v>0</v>
      </c>
      <c r="AJ35" s="23">
        <f>IF(ISERROR(VLOOKUP($A35,'[13]4ª MED '!$A$5:$J$1048576,8,0)),0,(VLOOKUP($A35,'[13]4ª MED '!$A$5:$J$1048576,8,0)))</f>
        <v>0</v>
      </c>
      <c r="AK35" s="24">
        <f t="shared" si="58"/>
        <v>0</v>
      </c>
      <c r="AL35" s="24">
        <f t="shared" si="59"/>
        <v>1</v>
      </c>
      <c r="AM35" s="25">
        <f t="shared" si="9"/>
        <v>0</v>
      </c>
      <c r="AN35" s="25">
        <f t="shared" si="10"/>
        <v>0</v>
      </c>
      <c r="AO35" s="25">
        <f t="shared" si="11"/>
        <v>0</v>
      </c>
      <c r="AP35" s="25">
        <f t="shared" si="60"/>
        <v>0</v>
      </c>
      <c r="AQ35" s="23">
        <f>IF(ISERROR(VLOOKUP($A35,'[13]5ª MED '!$A$5:$J$1048576,8,0)),0,(VLOOKUP($A35,'[13]5ª MED '!$A$5:$J$1048576,8,0)))</f>
        <v>0</v>
      </c>
      <c r="AR35" s="24">
        <f t="shared" si="61"/>
        <v>0</v>
      </c>
      <c r="AS35" s="24">
        <f t="shared" si="62"/>
        <v>1</v>
      </c>
      <c r="AT35" s="25">
        <f t="shared" si="12"/>
        <v>0</v>
      </c>
      <c r="AU35" s="25">
        <f t="shared" si="13"/>
        <v>0</v>
      </c>
      <c r="AV35" s="25">
        <f t="shared" si="14"/>
        <v>0</v>
      </c>
      <c r="AW35" s="25">
        <f t="shared" si="63"/>
        <v>0</v>
      </c>
      <c r="AX35" s="23">
        <f>IF(ISERROR(VLOOKUP($A35,'[13]6ª MED '!$A$6:$J$1048576,8,0)),0,(VLOOKUP($A35,'[13]6ª MED '!$A$6:$J$1048576,8,0)))</f>
        <v>0</v>
      </c>
      <c r="AY35" s="24">
        <f t="shared" si="64"/>
        <v>0</v>
      </c>
      <c r="AZ35" s="24">
        <f t="shared" si="65"/>
        <v>1</v>
      </c>
      <c r="BA35" s="25">
        <f t="shared" si="15"/>
        <v>0</v>
      </c>
      <c r="BB35" s="25">
        <f t="shared" si="16"/>
        <v>0</v>
      </c>
      <c r="BC35" s="25">
        <f t="shared" si="17"/>
        <v>0</v>
      </c>
      <c r="BD35" s="25">
        <f t="shared" si="66"/>
        <v>0</v>
      </c>
      <c r="BE35" s="23">
        <f>IF(ISERROR(VLOOKUP($A35,'[13]7ª MED '!$A$5:$J$1048576,8,0)),0,(VLOOKUP($A35,'[13]7ª MED '!$A$5:$J$1048576,8,0)))</f>
        <v>0</v>
      </c>
      <c r="BF35" s="24">
        <f t="shared" si="67"/>
        <v>0</v>
      </c>
      <c r="BG35" s="24">
        <f t="shared" si="68"/>
        <v>1</v>
      </c>
      <c r="BH35" s="25">
        <f t="shared" si="18"/>
        <v>0</v>
      </c>
      <c r="BI35" s="25">
        <f t="shared" si="19"/>
        <v>0</v>
      </c>
      <c r="BJ35" s="25">
        <f t="shared" si="20"/>
        <v>0</v>
      </c>
      <c r="BK35" s="25">
        <f t="shared" si="69"/>
        <v>0</v>
      </c>
      <c r="BL35" s="26">
        <f>IF(ISERROR(VLOOKUP($A35,'[13]8ª MED '!$A$5:$J$1048576,8,0)),0,(VLOOKUP($A35,'[13]8ª MED '!$A$5:$J$1048576,8,0)))</f>
        <v>0</v>
      </c>
      <c r="BM35" s="27">
        <f t="shared" si="70"/>
        <v>0</v>
      </c>
      <c r="BN35" s="27">
        <f t="shared" si="71"/>
        <v>1</v>
      </c>
      <c r="BO35" s="28">
        <f t="shared" si="21"/>
        <v>0</v>
      </c>
      <c r="BP35" s="28">
        <f t="shared" si="22"/>
        <v>0</v>
      </c>
      <c r="BQ35" s="28">
        <f t="shared" si="23"/>
        <v>0</v>
      </c>
      <c r="BR35" s="28">
        <f t="shared" si="72"/>
        <v>0</v>
      </c>
      <c r="BS35" s="26">
        <f>IF(ISERROR(VLOOKUP($A35,'[13]9ª MED  (2)'!$A$5:$J$1048576,8,0)),0,(VLOOKUP($A35,'[13]9ª MED  (2)'!$A$5:$J$1048576,8,0)))</f>
        <v>0</v>
      </c>
      <c r="BT35" s="27">
        <f t="shared" si="73"/>
        <v>0</v>
      </c>
      <c r="BU35" s="27">
        <f t="shared" si="74"/>
        <v>1</v>
      </c>
      <c r="BV35" s="28">
        <f t="shared" si="24"/>
        <v>0</v>
      </c>
      <c r="BW35" s="28">
        <f t="shared" si="25"/>
        <v>0</v>
      </c>
      <c r="BX35" s="28">
        <f t="shared" si="26"/>
        <v>0</v>
      </c>
      <c r="BY35" s="28">
        <f t="shared" si="75"/>
        <v>0</v>
      </c>
      <c r="BZ35" s="23">
        <f>IF(ISERROR(VLOOKUP($A35,'[13]10ª MED '!$A$5:$J$1048576,8,0)),0,(VLOOKUP($A35,'[13]10ª MED '!$A$5:$J$1048576,8,0)))</f>
        <v>0</v>
      </c>
      <c r="CA35" s="24">
        <f t="shared" si="76"/>
        <v>0</v>
      </c>
      <c r="CB35" s="24">
        <f t="shared" si="77"/>
        <v>1</v>
      </c>
      <c r="CC35" s="25">
        <f t="shared" si="27"/>
        <v>0</v>
      </c>
      <c r="CD35" s="25">
        <f t="shared" si="28"/>
        <v>0</v>
      </c>
      <c r="CE35" s="25">
        <f t="shared" si="29"/>
        <v>0</v>
      </c>
      <c r="CF35" s="25">
        <f t="shared" si="78"/>
        <v>0</v>
      </c>
      <c r="CG35" s="34" t="s">
        <v>48</v>
      </c>
      <c r="CH35" s="33">
        <f t="shared" si="105"/>
        <v>0</v>
      </c>
      <c r="CI35" s="23">
        <f>IF(ISERROR(VLOOKUP($A35,'[13]11ª MED '!$A$5:$J$1048576,8,0)),0,(VLOOKUP($A35,'[13]11ª MED '!$A$5:$J$1048576,8,0)))</f>
        <v>0</v>
      </c>
      <c r="CJ35" s="24">
        <f t="shared" si="79"/>
        <v>0</v>
      </c>
      <c r="CK35" s="24">
        <f t="shared" si="80"/>
        <v>1</v>
      </c>
      <c r="CL35" s="25">
        <f t="shared" si="30"/>
        <v>0</v>
      </c>
      <c r="CM35" s="25">
        <f t="shared" si="31"/>
        <v>0</v>
      </c>
      <c r="CN35" s="25">
        <f t="shared" si="32"/>
        <v>0</v>
      </c>
      <c r="CO35" s="25">
        <f t="shared" si="81"/>
        <v>0</v>
      </c>
      <c r="CP35" s="23">
        <f>IF(ISERROR(VLOOKUP($A35,'[13]12ª MED'!$A$5:$J$1048576,8,0)),0,(VLOOKUP($A35,'[13]12ª MED'!$A$5:$J$1048576,8,0)))</f>
        <v>0</v>
      </c>
      <c r="CQ35" s="24">
        <f t="shared" si="82"/>
        <v>0</v>
      </c>
      <c r="CR35" s="24">
        <f t="shared" si="83"/>
        <v>1</v>
      </c>
      <c r="CS35" s="25">
        <f t="shared" si="33"/>
        <v>0</v>
      </c>
      <c r="CT35" s="25">
        <f t="shared" si="34"/>
        <v>0</v>
      </c>
      <c r="CU35" s="25">
        <f t="shared" si="35"/>
        <v>0</v>
      </c>
      <c r="CV35" s="25">
        <f t="shared" si="84"/>
        <v>0</v>
      </c>
      <c r="CW35" s="22">
        <f t="shared" si="106"/>
        <v>0</v>
      </c>
      <c r="CX35" s="26">
        <f>IF(ISERROR(VLOOKUP($A35,'[13]13ª MED'!$A$5:$J$1048576,8,0)),0,(VLOOKUP($A35,'[13]13ª MED'!$A$5:$J$1048576,8,0)))</f>
        <v>0</v>
      </c>
      <c r="CY35" s="27">
        <f t="shared" si="85"/>
        <v>0</v>
      </c>
      <c r="CZ35" s="27">
        <f t="shared" si="86"/>
        <v>1</v>
      </c>
      <c r="DA35" s="28">
        <f t="shared" si="36"/>
        <v>0</v>
      </c>
      <c r="DB35" s="28">
        <f t="shared" si="37"/>
        <v>0</v>
      </c>
      <c r="DC35" s="28">
        <f t="shared" si="38"/>
        <v>0</v>
      </c>
      <c r="DD35" s="28">
        <f t="shared" si="87"/>
        <v>0</v>
      </c>
      <c r="DE35" s="20">
        <f>IF(ISERROR(VLOOKUP($A35,'[13]14ª MED'!$A$5:$J$1048576,8,0)),0,(VLOOKUP($A35,'[13]14ª MED'!$A$5:$J$1048576,8,0)))</f>
        <v>0</v>
      </c>
      <c r="DF35" s="21">
        <f t="shared" si="88"/>
        <v>0</v>
      </c>
      <c r="DG35" s="21">
        <f t="shared" si="89"/>
        <v>1</v>
      </c>
      <c r="DH35" s="35">
        <f t="shared" si="39"/>
        <v>0</v>
      </c>
      <c r="DI35" s="35">
        <f t="shared" si="40"/>
        <v>0</v>
      </c>
      <c r="DJ35" s="35">
        <f t="shared" si="41"/>
        <v>0</v>
      </c>
      <c r="DK35" s="22">
        <f t="shared" si="90"/>
        <v>0</v>
      </c>
      <c r="DL35" s="20">
        <f>IF(ISERROR(VLOOKUP($A35,'[13]15ª MED'!$A$5:$J$1048576,8,0)),0,(VLOOKUP($A35,'[13]15ª MED'!$A$5:$J$1048576,8,0)))</f>
        <v>0</v>
      </c>
      <c r="DM35" s="21">
        <f t="shared" si="91"/>
        <v>0</v>
      </c>
      <c r="DN35" s="21">
        <f t="shared" si="92"/>
        <v>1</v>
      </c>
      <c r="DO35" s="35">
        <f t="shared" si="42"/>
        <v>0</v>
      </c>
      <c r="DP35" s="35">
        <f t="shared" si="43"/>
        <v>0</v>
      </c>
      <c r="DQ35" s="35">
        <f t="shared" si="44"/>
        <v>0</v>
      </c>
      <c r="DR35" s="22">
        <f t="shared" si="93"/>
        <v>0</v>
      </c>
      <c r="DS35" s="20">
        <f>IF(ISERROR(VLOOKUP($A35,'[13]16ª MED'!$A$5:$J$1048576,8,0)),0,(VLOOKUP($A35,'[13]16ª MED'!$A$5:$J$1048576,8,0)))</f>
        <v>0</v>
      </c>
      <c r="DT35" s="21">
        <f t="shared" si="94"/>
        <v>0</v>
      </c>
      <c r="DU35" s="21">
        <f t="shared" si="95"/>
        <v>1</v>
      </c>
      <c r="DV35" s="35">
        <f t="shared" si="45"/>
        <v>0</v>
      </c>
      <c r="DW35" s="35">
        <f t="shared" si="46"/>
        <v>0</v>
      </c>
      <c r="DX35" s="35">
        <f t="shared" si="47"/>
        <v>0</v>
      </c>
      <c r="DY35" s="22">
        <f t="shared" si="96"/>
        <v>0</v>
      </c>
      <c r="DZ35" s="36">
        <f>E35*M35</f>
        <v>15839.492500000002</v>
      </c>
      <c r="EA35" s="36">
        <f t="shared" si="98"/>
        <v>15839.49</v>
      </c>
      <c r="EB35" s="31">
        <f t="shared" si="99"/>
        <v>1.0000001578333648</v>
      </c>
      <c r="EC35" s="36">
        <f t="shared" si="107"/>
        <v>-2.5000000023283064E-3</v>
      </c>
    </row>
    <row r="36" spans="1:133" s="36" customFormat="1" ht="30">
      <c r="A36" s="93" t="s">
        <v>107</v>
      </c>
      <c r="B36" s="94" t="s">
        <v>108</v>
      </c>
      <c r="C36" s="95" t="s">
        <v>76</v>
      </c>
      <c r="D36" s="96">
        <v>17.7</v>
      </c>
      <c r="E36" s="18">
        <f t="shared" si="108"/>
        <v>17.7</v>
      </c>
      <c r="F36" s="18">
        <f>D36-E36</f>
        <v>0</v>
      </c>
      <c r="G36" s="97">
        <v>646.08000000000004</v>
      </c>
      <c r="H36" s="18">
        <f t="shared" si="100"/>
        <v>11435.616</v>
      </c>
      <c r="I36" s="97">
        <v>325.56</v>
      </c>
      <c r="J36" s="18">
        <f t="shared" si="101"/>
        <v>5762.4120000000003</v>
      </c>
      <c r="K36" s="97">
        <v>0</v>
      </c>
      <c r="L36" s="18">
        <f t="shared" si="102"/>
        <v>0</v>
      </c>
      <c r="M36" s="18">
        <f t="shared" si="103"/>
        <v>971.6400000000001</v>
      </c>
      <c r="N36" s="18">
        <f t="shared" si="104"/>
        <v>17198.03</v>
      </c>
      <c r="O36" s="23">
        <f>IF(ISERROR(VLOOKUP($A36,'[13]1ª MED '!$A$5:$J$1048576,8,0)),0,(VLOOKUP($A36,'[13]1ª MED '!$A$5:$J$1048576,8,0)))</f>
        <v>0</v>
      </c>
      <c r="P36" s="24">
        <f t="shared" si="49"/>
        <v>0</v>
      </c>
      <c r="Q36" s="24">
        <f t="shared" si="50"/>
        <v>1</v>
      </c>
      <c r="R36" s="25">
        <f t="shared" si="0"/>
        <v>0</v>
      </c>
      <c r="S36" s="25">
        <f t="shared" si="1"/>
        <v>0</v>
      </c>
      <c r="T36" s="25">
        <f t="shared" si="2"/>
        <v>0</v>
      </c>
      <c r="U36" s="25">
        <f t="shared" si="51"/>
        <v>0</v>
      </c>
      <c r="V36" s="23">
        <f>IF(ISERROR(VLOOKUP($A36,'[13]2ª MED '!$A$5:$J$1048576,8,0)),0,(VLOOKUP($A36,'[13]2ª MED '!$A$5:$J$1048576,8,0)))</f>
        <v>17.7</v>
      </c>
      <c r="W36" s="24">
        <f t="shared" si="52"/>
        <v>1</v>
      </c>
      <c r="X36" s="24">
        <f t="shared" si="53"/>
        <v>1</v>
      </c>
      <c r="Y36" s="25">
        <f t="shared" si="3"/>
        <v>11435.616</v>
      </c>
      <c r="Z36" s="25">
        <f t="shared" si="4"/>
        <v>5762.4120000000003</v>
      </c>
      <c r="AA36" s="25">
        <f t="shared" si="5"/>
        <v>0</v>
      </c>
      <c r="AB36" s="25">
        <f t="shared" si="54"/>
        <v>17198.03</v>
      </c>
      <c r="AC36" s="23">
        <f>IF(ISERROR(VLOOKUP($A36,'[13]3ª MED '!$A$5:$J$1048576,8,0)),0,(VLOOKUP($A36,'[13]3ª MED '!$A$5:$J$1048576,8,0)))</f>
        <v>0</v>
      </c>
      <c r="AD36" s="24">
        <f t="shared" si="55"/>
        <v>0</v>
      </c>
      <c r="AE36" s="24">
        <f t="shared" si="56"/>
        <v>1</v>
      </c>
      <c r="AF36" s="25">
        <f t="shared" si="6"/>
        <v>0</v>
      </c>
      <c r="AG36" s="25">
        <f t="shared" si="7"/>
        <v>0</v>
      </c>
      <c r="AH36" s="25">
        <f t="shared" si="8"/>
        <v>0</v>
      </c>
      <c r="AI36" s="25">
        <f t="shared" si="57"/>
        <v>0</v>
      </c>
      <c r="AJ36" s="23">
        <f>IF(ISERROR(VLOOKUP($A36,'[13]4ª MED '!$A$5:$J$1048576,8,0)),0,(VLOOKUP($A36,'[13]4ª MED '!$A$5:$J$1048576,8,0)))</f>
        <v>0</v>
      </c>
      <c r="AK36" s="24">
        <f t="shared" si="58"/>
        <v>0</v>
      </c>
      <c r="AL36" s="24">
        <f t="shared" si="59"/>
        <v>1</v>
      </c>
      <c r="AM36" s="25">
        <f t="shared" si="9"/>
        <v>0</v>
      </c>
      <c r="AN36" s="25">
        <f t="shared" si="10"/>
        <v>0</v>
      </c>
      <c r="AO36" s="25">
        <f t="shared" si="11"/>
        <v>0</v>
      </c>
      <c r="AP36" s="25">
        <f t="shared" si="60"/>
        <v>0</v>
      </c>
      <c r="AQ36" s="23">
        <f>IF(ISERROR(VLOOKUP($A36,'[13]5ª MED '!$A$5:$J$1048576,8,0)),0,(VLOOKUP($A36,'[13]5ª MED '!$A$5:$J$1048576,8,0)))</f>
        <v>0</v>
      </c>
      <c r="AR36" s="24">
        <f t="shared" si="61"/>
        <v>0</v>
      </c>
      <c r="AS36" s="24">
        <f t="shared" si="62"/>
        <v>1</v>
      </c>
      <c r="AT36" s="25">
        <f t="shared" si="12"/>
        <v>0</v>
      </c>
      <c r="AU36" s="25">
        <f t="shared" si="13"/>
        <v>0</v>
      </c>
      <c r="AV36" s="25">
        <f t="shared" si="14"/>
        <v>0</v>
      </c>
      <c r="AW36" s="25">
        <f t="shared" si="63"/>
        <v>0</v>
      </c>
      <c r="AX36" s="23">
        <f>IF(ISERROR(VLOOKUP($A36,'[13]6ª MED '!$A$6:$J$1048576,8,0)),0,(VLOOKUP($A36,'[13]6ª MED '!$A$6:$J$1048576,8,0)))</f>
        <v>0</v>
      </c>
      <c r="AY36" s="24">
        <f t="shared" si="64"/>
        <v>0</v>
      </c>
      <c r="AZ36" s="24">
        <f t="shared" si="65"/>
        <v>1</v>
      </c>
      <c r="BA36" s="25">
        <f t="shared" si="15"/>
        <v>0</v>
      </c>
      <c r="BB36" s="25">
        <f t="shared" si="16"/>
        <v>0</v>
      </c>
      <c r="BC36" s="25">
        <f t="shared" si="17"/>
        <v>0</v>
      </c>
      <c r="BD36" s="25">
        <f t="shared" si="66"/>
        <v>0</v>
      </c>
      <c r="BE36" s="23">
        <f>IF(ISERROR(VLOOKUP($A36,'[13]7ª MED '!$A$5:$J$1048576,8,0)),0,(VLOOKUP($A36,'[13]7ª MED '!$A$5:$J$1048576,8,0)))</f>
        <v>0</v>
      </c>
      <c r="BF36" s="24">
        <f t="shared" si="67"/>
        <v>0</v>
      </c>
      <c r="BG36" s="24">
        <f t="shared" si="68"/>
        <v>1</v>
      </c>
      <c r="BH36" s="25">
        <f t="shared" si="18"/>
        <v>0</v>
      </c>
      <c r="BI36" s="25">
        <f t="shared" si="19"/>
        <v>0</v>
      </c>
      <c r="BJ36" s="25">
        <f t="shared" si="20"/>
        <v>0</v>
      </c>
      <c r="BK36" s="25">
        <f t="shared" si="69"/>
        <v>0</v>
      </c>
      <c r="BL36" s="26">
        <f>IF(ISERROR(VLOOKUP($A36,'[13]8ª MED '!$A$5:$J$1048576,8,0)),0,(VLOOKUP($A36,'[13]8ª MED '!$A$5:$J$1048576,8,0)))</f>
        <v>0</v>
      </c>
      <c r="BM36" s="27">
        <f t="shared" si="70"/>
        <v>0</v>
      </c>
      <c r="BN36" s="27">
        <f t="shared" si="71"/>
        <v>1</v>
      </c>
      <c r="BO36" s="28">
        <f t="shared" si="21"/>
        <v>0</v>
      </c>
      <c r="BP36" s="28">
        <f t="shared" si="22"/>
        <v>0</v>
      </c>
      <c r="BQ36" s="28">
        <f t="shared" si="23"/>
        <v>0</v>
      </c>
      <c r="BR36" s="28">
        <f t="shared" si="72"/>
        <v>0</v>
      </c>
      <c r="BS36" s="26">
        <f>IF(ISERROR(VLOOKUP($A36,'[13]9ª MED  (2)'!$A$5:$J$1048576,8,0)),0,(VLOOKUP($A36,'[13]9ª MED  (2)'!$A$5:$J$1048576,8,0)))</f>
        <v>0</v>
      </c>
      <c r="BT36" s="27">
        <f t="shared" si="73"/>
        <v>0</v>
      </c>
      <c r="BU36" s="27">
        <f t="shared" si="74"/>
        <v>1</v>
      </c>
      <c r="BV36" s="28">
        <f t="shared" si="24"/>
        <v>0</v>
      </c>
      <c r="BW36" s="28">
        <f t="shared" si="25"/>
        <v>0</v>
      </c>
      <c r="BX36" s="28">
        <f t="shared" si="26"/>
        <v>0</v>
      </c>
      <c r="BY36" s="28">
        <f t="shared" si="75"/>
        <v>0</v>
      </c>
      <c r="BZ36" s="23">
        <f>IF(ISERROR(VLOOKUP($A36,'[13]10ª MED '!$A$5:$J$1048576,8,0)),0,(VLOOKUP($A36,'[13]10ª MED '!$A$5:$J$1048576,8,0)))</f>
        <v>0</v>
      </c>
      <c r="CA36" s="24">
        <f t="shared" si="76"/>
        <v>0</v>
      </c>
      <c r="CB36" s="24">
        <f t="shared" si="77"/>
        <v>1</v>
      </c>
      <c r="CC36" s="25">
        <f t="shared" si="27"/>
        <v>0</v>
      </c>
      <c r="CD36" s="25">
        <f t="shared" si="28"/>
        <v>0</v>
      </c>
      <c r="CE36" s="25">
        <f t="shared" si="29"/>
        <v>0</v>
      </c>
      <c r="CF36" s="25">
        <f t="shared" si="78"/>
        <v>0</v>
      </c>
      <c r="CG36" s="34" t="s">
        <v>48</v>
      </c>
      <c r="CH36" s="33">
        <f t="shared" si="105"/>
        <v>0</v>
      </c>
      <c r="CI36" s="23">
        <f>IF(ISERROR(VLOOKUP($A36,'[13]11ª MED '!$A$5:$J$1048576,8,0)),0,(VLOOKUP($A36,'[13]11ª MED '!$A$5:$J$1048576,8,0)))</f>
        <v>0</v>
      </c>
      <c r="CJ36" s="24">
        <f t="shared" si="79"/>
        <v>0</v>
      </c>
      <c r="CK36" s="24">
        <f t="shared" si="80"/>
        <v>1</v>
      </c>
      <c r="CL36" s="25">
        <f t="shared" si="30"/>
        <v>0</v>
      </c>
      <c r="CM36" s="25">
        <f t="shared" si="31"/>
        <v>0</v>
      </c>
      <c r="CN36" s="25">
        <f t="shared" si="32"/>
        <v>0</v>
      </c>
      <c r="CO36" s="25">
        <f t="shared" si="81"/>
        <v>0</v>
      </c>
      <c r="CP36" s="23">
        <f>IF(ISERROR(VLOOKUP($A36,'[13]12ª MED'!$A$5:$J$1048576,8,0)),0,(VLOOKUP($A36,'[13]12ª MED'!$A$5:$J$1048576,8,0)))</f>
        <v>0</v>
      </c>
      <c r="CQ36" s="24">
        <f t="shared" si="82"/>
        <v>0</v>
      </c>
      <c r="CR36" s="24">
        <f t="shared" si="83"/>
        <v>1</v>
      </c>
      <c r="CS36" s="25">
        <f t="shared" si="33"/>
        <v>0</v>
      </c>
      <c r="CT36" s="25">
        <f t="shared" si="34"/>
        <v>0</v>
      </c>
      <c r="CU36" s="25">
        <f t="shared" si="35"/>
        <v>0</v>
      </c>
      <c r="CV36" s="25">
        <f t="shared" si="84"/>
        <v>0</v>
      </c>
      <c r="CW36" s="22">
        <f t="shared" si="106"/>
        <v>0</v>
      </c>
      <c r="CX36" s="26">
        <f>IF(ISERROR(VLOOKUP($A36,'[13]13ª MED'!$A$5:$J$1048576,8,0)),0,(VLOOKUP($A36,'[13]13ª MED'!$A$5:$J$1048576,8,0)))</f>
        <v>0</v>
      </c>
      <c r="CY36" s="27">
        <f t="shared" si="85"/>
        <v>0</v>
      </c>
      <c r="CZ36" s="27">
        <f t="shared" si="86"/>
        <v>1</v>
      </c>
      <c r="DA36" s="28">
        <f t="shared" si="36"/>
        <v>0</v>
      </c>
      <c r="DB36" s="28">
        <f t="shared" si="37"/>
        <v>0</v>
      </c>
      <c r="DC36" s="28">
        <f t="shared" si="38"/>
        <v>0</v>
      </c>
      <c r="DD36" s="28">
        <f t="shared" si="87"/>
        <v>0</v>
      </c>
      <c r="DE36" s="20">
        <f>IF(ISERROR(VLOOKUP($A36,'[13]14ª MED'!$A$5:$J$1048576,8,0)),0,(VLOOKUP($A36,'[13]14ª MED'!$A$5:$J$1048576,8,0)))</f>
        <v>0</v>
      </c>
      <c r="DF36" s="21">
        <f t="shared" si="88"/>
        <v>0</v>
      </c>
      <c r="DG36" s="21">
        <f t="shared" si="89"/>
        <v>1</v>
      </c>
      <c r="DH36" s="35">
        <f t="shared" si="39"/>
        <v>0</v>
      </c>
      <c r="DI36" s="35">
        <f t="shared" si="40"/>
        <v>0</v>
      </c>
      <c r="DJ36" s="35">
        <f t="shared" si="41"/>
        <v>0</v>
      </c>
      <c r="DK36" s="22">
        <f t="shared" si="90"/>
        <v>0</v>
      </c>
      <c r="DL36" s="20">
        <f>IF(ISERROR(VLOOKUP($A36,'[13]15ª MED'!$A$5:$J$1048576,8,0)),0,(VLOOKUP($A36,'[13]15ª MED'!$A$5:$J$1048576,8,0)))</f>
        <v>0</v>
      </c>
      <c r="DM36" s="21">
        <f t="shared" si="91"/>
        <v>0</v>
      </c>
      <c r="DN36" s="21">
        <f t="shared" si="92"/>
        <v>1</v>
      </c>
      <c r="DO36" s="35">
        <f t="shared" si="42"/>
        <v>0</v>
      </c>
      <c r="DP36" s="35">
        <f t="shared" si="43"/>
        <v>0</v>
      </c>
      <c r="DQ36" s="35">
        <f t="shared" si="44"/>
        <v>0</v>
      </c>
      <c r="DR36" s="22">
        <f t="shared" si="93"/>
        <v>0</v>
      </c>
      <c r="DS36" s="20">
        <f>IF(ISERROR(VLOOKUP($A36,'[13]16ª MED'!$A$5:$J$1048576,8,0)),0,(VLOOKUP($A36,'[13]16ª MED'!$A$5:$J$1048576,8,0)))</f>
        <v>0</v>
      </c>
      <c r="DT36" s="21">
        <f t="shared" si="94"/>
        <v>0</v>
      </c>
      <c r="DU36" s="21">
        <f t="shared" si="95"/>
        <v>1</v>
      </c>
      <c r="DV36" s="35">
        <f t="shared" si="45"/>
        <v>0</v>
      </c>
      <c r="DW36" s="35">
        <f t="shared" si="46"/>
        <v>0</v>
      </c>
      <c r="DX36" s="35">
        <f t="shared" si="47"/>
        <v>0</v>
      </c>
      <c r="DY36" s="22">
        <f t="shared" si="96"/>
        <v>0</v>
      </c>
      <c r="DZ36" s="36">
        <f t="shared" ref="DZ36:DZ99" si="109">E36*M36</f>
        <v>17198.028000000002</v>
      </c>
      <c r="EA36" s="36">
        <f t="shared" si="98"/>
        <v>17198.03</v>
      </c>
      <c r="EB36" s="31">
        <f t="shared" si="99"/>
        <v>0.99999988370761084</v>
      </c>
      <c r="EC36" s="36">
        <f t="shared" si="107"/>
        <v>1.9999999967694748E-3</v>
      </c>
    </row>
    <row r="37" spans="1:133" s="36" customFormat="1" ht="60">
      <c r="A37" s="93" t="s">
        <v>109</v>
      </c>
      <c r="B37" s="94" t="s">
        <v>110</v>
      </c>
      <c r="C37" s="95" t="s">
        <v>84</v>
      </c>
      <c r="D37" s="96">
        <v>131.75</v>
      </c>
      <c r="E37" s="18">
        <f t="shared" si="108"/>
        <v>131.75</v>
      </c>
      <c r="F37" s="18">
        <f t="shared" si="48"/>
        <v>0</v>
      </c>
      <c r="G37" s="97">
        <v>11.85</v>
      </c>
      <c r="H37" s="18">
        <f t="shared" si="100"/>
        <v>1561.2375</v>
      </c>
      <c r="I37" s="97">
        <v>6.73</v>
      </c>
      <c r="J37" s="18">
        <f t="shared" si="101"/>
        <v>886.67750000000001</v>
      </c>
      <c r="K37" s="97">
        <v>0</v>
      </c>
      <c r="L37" s="18">
        <f t="shared" si="102"/>
        <v>0</v>
      </c>
      <c r="M37" s="18">
        <f t="shared" si="103"/>
        <v>18.579999999999998</v>
      </c>
      <c r="N37" s="18">
        <f t="shared" si="104"/>
        <v>2447.92</v>
      </c>
      <c r="O37" s="23">
        <f>IF(ISERROR(VLOOKUP($A37,'[13]1ª MED '!$A$5:$J$1048576,8,0)),0,(VLOOKUP($A37,'[13]1ª MED '!$A$5:$J$1048576,8,0)))</f>
        <v>0</v>
      </c>
      <c r="P37" s="24">
        <f t="shared" si="49"/>
        <v>0</v>
      </c>
      <c r="Q37" s="24">
        <f t="shared" si="50"/>
        <v>1</v>
      </c>
      <c r="R37" s="25">
        <f t="shared" si="0"/>
        <v>0</v>
      </c>
      <c r="S37" s="25">
        <f t="shared" si="1"/>
        <v>0</v>
      </c>
      <c r="T37" s="25">
        <f t="shared" si="2"/>
        <v>0</v>
      </c>
      <c r="U37" s="25">
        <f t="shared" si="51"/>
        <v>0</v>
      </c>
      <c r="V37" s="23">
        <f>IF(ISERROR(VLOOKUP($A37,'[13]2ª MED '!$A$5:$J$1048576,8,0)),0,(VLOOKUP($A37,'[13]2ª MED '!$A$5:$J$1048576,8,0)))</f>
        <v>131.75</v>
      </c>
      <c r="W37" s="24">
        <f t="shared" si="52"/>
        <v>1</v>
      </c>
      <c r="X37" s="24">
        <f t="shared" si="53"/>
        <v>1</v>
      </c>
      <c r="Y37" s="25">
        <f t="shared" si="3"/>
        <v>1561.2375</v>
      </c>
      <c r="Z37" s="25">
        <f t="shared" si="4"/>
        <v>886.67750000000001</v>
      </c>
      <c r="AA37" s="25">
        <f t="shared" si="5"/>
        <v>0</v>
      </c>
      <c r="AB37" s="25">
        <f t="shared" si="54"/>
        <v>2447.92</v>
      </c>
      <c r="AC37" s="23">
        <f>IF(ISERROR(VLOOKUP($A37,'[13]3ª MED '!$A$5:$J$1048576,8,0)),0,(VLOOKUP($A37,'[13]3ª MED '!$A$5:$J$1048576,8,0)))</f>
        <v>0</v>
      </c>
      <c r="AD37" s="24">
        <f t="shared" si="55"/>
        <v>0</v>
      </c>
      <c r="AE37" s="24">
        <f t="shared" si="56"/>
        <v>1</v>
      </c>
      <c r="AF37" s="25">
        <f t="shared" si="6"/>
        <v>0</v>
      </c>
      <c r="AG37" s="25">
        <f t="shared" si="7"/>
        <v>0</v>
      </c>
      <c r="AH37" s="25">
        <f t="shared" si="8"/>
        <v>0</v>
      </c>
      <c r="AI37" s="25">
        <f t="shared" si="57"/>
        <v>0</v>
      </c>
      <c r="AJ37" s="23">
        <f>IF(ISERROR(VLOOKUP($A37,'[13]4ª MED '!$A$5:$J$1048576,8,0)),0,(VLOOKUP($A37,'[13]4ª MED '!$A$5:$J$1048576,8,0)))</f>
        <v>0</v>
      </c>
      <c r="AK37" s="24">
        <f t="shared" si="58"/>
        <v>0</v>
      </c>
      <c r="AL37" s="24">
        <f t="shared" si="59"/>
        <v>1</v>
      </c>
      <c r="AM37" s="25">
        <f t="shared" si="9"/>
        <v>0</v>
      </c>
      <c r="AN37" s="25">
        <f t="shared" si="10"/>
        <v>0</v>
      </c>
      <c r="AO37" s="25">
        <f t="shared" si="11"/>
        <v>0</v>
      </c>
      <c r="AP37" s="25">
        <f t="shared" si="60"/>
        <v>0</v>
      </c>
      <c r="AQ37" s="23">
        <f>IF(ISERROR(VLOOKUP($A37,'[13]5ª MED '!$A$5:$J$1048576,8,0)),0,(VLOOKUP($A37,'[13]5ª MED '!$A$5:$J$1048576,8,0)))</f>
        <v>0</v>
      </c>
      <c r="AR37" s="24">
        <f t="shared" si="61"/>
        <v>0</v>
      </c>
      <c r="AS37" s="24">
        <f t="shared" si="62"/>
        <v>1</v>
      </c>
      <c r="AT37" s="25">
        <f t="shared" si="12"/>
        <v>0</v>
      </c>
      <c r="AU37" s="25">
        <f t="shared" si="13"/>
        <v>0</v>
      </c>
      <c r="AV37" s="25">
        <f t="shared" si="14"/>
        <v>0</v>
      </c>
      <c r="AW37" s="25">
        <f t="shared" si="63"/>
        <v>0</v>
      </c>
      <c r="AX37" s="23">
        <f>IF(ISERROR(VLOOKUP($A37,'[13]6ª MED '!$A$6:$J$1048576,8,0)),0,(VLOOKUP($A37,'[13]6ª MED '!$A$6:$J$1048576,8,0)))</f>
        <v>0</v>
      </c>
      <c r="AY37" s="24">
        <f t="shared" si="64"/>
        <v>0</v>
      </c>
      <c r="AZ37" s="24">
        <f t="shared" si="65"/>
        <v>1</v>
      </c>
      <c r="BA37" s="25">
        <f t="shared" si="15"/>
        <v>0</v>
      </c>
      <c r="BB37" s="25">
        <f t="shared" si="16"/>
        <v>0</v>
      </c>
      <c r="BC37" s="25">
        <f t="shared" si="17"/>
        <v>0</v>
      </c>
      <c r="BD37" s="25">
        <f t="shared" si="66"/>
        <v>0</v>
      </c>
      <c r="BE37" s="23">
        <f>IF(ISERROR(VLOOKUP($A37,'[13]7ª MED '!$A$5:$J$1048576,8,0)),0,(VLOOKUP($A37,'[13]7ª MED '!$A$5:$J$1048576,8,0)))</f>
        <v>0</v>
      </c>
      <c r="BF37" s="24">
        <f t="shared" si="67"/>
        <v>0</v>
      </c>
      <c r="BG37" s="24">
        <f t="shared" si="68"/>
        <v>1</v>
      </c>
      <c r="BH37" s="25">
        <f t="shared" si="18"/>
        <v>0</v>
      </c>
      <c r="BI37" s="25">
        <f t="shared" si="19"/>
        <v>0</v>
      </c>
      <c r="BJ37" s="25">
        <f t="shared" si="20"/>
        <v>0</v>
      </c>
      <c r="BK37" s="25">
        <f t="shared" si="69"/>
        <v>0</v>
      </c>
      <c r="BL37" s="26">
        <f>IF(ISERROR(VLOOKUP($A37,'[13]8ª MED '!$A$5:$J$1048576,8,0)),0,(VLOOKUP($A37,'[13]8ª MED '!$A$5:$J$1048576,8,0)))</f>
        <v>0</v>
      </c>
      <c r="BM37" s="27">
        <f t="shared" si="70"/>
        <v>0</v>
      </c>
      <c r="BN37" s="27">
        <f t="shared" si="71"/>
        <v>1</v>
      </c>
      <c r="BO37" s="28">
        <f t="shared" si="21"/>
        <v>0</v>
      </c>
      <c r="BP37" s="28">
        <f t="shared" si="22"/>
        <v>0</v>
      </c>
      <c r="BQ37" s="28">
        <f t="shared" si="23"/>
        <v>0</v>
      </c>
      <c r="BR37" s="28">
        <f t="shared" si="72"/>
        <v>0</v>
      </c>
      <c r="BS37" s="26">
        <f>IF(ISERROR(VLOOKUP($A37,'[13]9ª MED  (2)'!$A$5:$J$1048576,8,0)),0,(VLOOKUP($A37,'[13]9ª MED  (2)'!$A$5:$J$1048576,8,0)))</f>
        <v>0</v>
      </c>
      <c r="BT37" s="27">
        <f t="shared" si="73"/>
        <v>0</v>
      </c>
      <c r="BU37" s="27">
        <f t="shared" si="74"/>
        <v>1</v>
      </c>
      <c r="BV37" s="28">
        <f t="shared" si="24"/>
        <v>0</v>
      </c>
      <c r="BW37" s="28">
        <f t="shared" si="25"/>
        <v>0</v>
      </c>
      <c r="BX37" s="28">
        <f t="shared" si="26"/>
        <v>0</v>
      </c>
      <c r="BY37" s="28">
        <f t="shared" si="75"/>
        <v>0</v>
      </c>
      <c r="BZ37" s="23">
        <f>IF(ISERROR(VLOOKUP($A37,'[13]10ª MED '!$A$5:$J$1048576,8,0)),0,(VLOOKUP($A37,'[13]10ª MED '!$A$5:$J$1048576,8,0)))</f>
        <v>0</v>
      </c>
      <c r="CA37" s="24">
        <f t="shared" si="76"/>
        <v>0</v>
      </c>
      <c r="CB37" s="24">
        <f t="shared" si="77"/>
        <v>1</v>
      </c>
      <c r="CC37" s="25">
        <f t="shared" si="27"/>
        <v>0</v>
      </c>
      <c r="CD37" s="25">
        <f t="shared" si="28"/>
        <v>0</v>
      </c>
      <c r="CE37" s="25">
        <f t="shared" si="29"/>
        <v>0</v>
      </c>
      <c r="CF37" s="25">
        <f t="shared" si="78"/>
        <v>0</v>
      </c>
      <c r="CG37" s="34" t="s">
        <v>48</v>
      </c>
      <c r="CH37" s="33">
        <f t="shared" si="105"/>
        <v>0</v>
      </c>
      <c r="CI37" s="23">
        <f>IF(ISERROR(VLOOKUP($A37,'[13]11ª MED '!$A$5:$J$1048576,8,0)),0,(VLOOKUP($A37,'[13]11ª MED '!$A$5:$J$1048576,8,0)))</f>
        <v>0</v>
      </c>
      <c r="CJ37" s="24">
        <f t="shared" si="79"/>
        <v>0</v>
      </c>
      <c r="CK37" s="24">
        <f t="shared" si="80"/>
        <v>1</v>
      </c>
      <c r="CL37" s="25">
        <f t="shared" si="30"/>
        <v>0</v>
      </c>
      <c r="CM37" s="25">
        <f t="shared" si="31"/>
        <v>0</v>
      </c>
      <c r="CN37" s="25">
        <f t="shared" si="32"/>
        <v>0</v>
      </c>
      <c r="CO37" s="25">
        <f t="shared" si="81"/>
        <v>0</v>
      </c>
      <c r="CP37" s="23">
        <f>IF(ISERROR(VLOOKUP($A37,'[13]12ª MED'!$A$5:$J$1048576,8,0)),0,(VLOOKUP($A37,'[13]12ª MED'!$A$5:$J$1048576,8,0)))</f>
        <v>0</v>
      </c>
      <c r="CQ37" s="24">
        <f t="shared" si="82"/>
        <v>0</v>
      </c>
      <c r="CR37" s="24">
        <f t="shared" si="83"/>
        <v>1</v>
      </c>
      <c r="CS37" s="25">
        <f t="shared" si="33"/>
        <v>0</v>
      </c>
      <c r="CT37" s="25">
        <f t="shared" si="34"/>
        <v>0</v>
      </c>
      <c r="CU37" s="25">
        <f t="shared" si="35"/>
        <v>0</v>
      </c>
      <c r="CV37" s="25">
        <f t="shared" si="84"/>
        <v>0</v>
      </c>
      <c r="CW37" s="22">
        <f t="shared" si="106"/>
        <v>0</v>
      </c>
      <c r="CX37" s="26">
        <f>IF(ISERROR(VLOOKUP($A37,'[13]13ª MED'!$A$5:$J$1048576,8,0)),0,(VLOOKUP($A37,'[13]13ª MED'!$A$5:$J$1048576,8,0)))</f>
        <v>0</v>
      </c>
      <c r="CY37" s="27">
        <f t="shared" si="85"/>
        <v>0</v>
      </c>
      <c r="CZ37" s="27">
        <f t="shared" si="86"/>
        <v>1</v>
      </c>
      <c r="DA37" s="28">
        <f t="shared" si="36"/>
        <v>0</v>
      </c>
      <c r="DB37" s="28">
        <f t="shared" si="37"/>
        <v>0</v>
      </c>
      <c r="DC37" s="28">
        <f t="shared" si="38"/>
        <v>0</v>
      </c>
      <c r="DD37" s="28">
        <f t="shared" si="87"/>
        <v>0</v>
      </c>
      <c r="DE37" s="20">
        <f>IF(ISERROR(VLOOKUP($A37,'[13]14ª MED'!$A$5:$J$1048576,8,0)),0,(VLOOKUP($A37,'[13]14ª MED'!$A$5:$J$1048576,8,0)))</f>
        <v>0</v>
      </c>
      <c r="DF37" s="21">
        <f t="shared" si="88"/>
        <v>0</v>
      </c>
      <c r="DG37" s="21">
        <f t="shared" si="89"/>
        <v>1</v>
      </c>
      <c r="DH37" s="35">
        <f t="shared" si="39"/>
        <v>0</v>
      </c>
      <c r="DI37" s="35">
        <f t="shared" si="40"/>
        <v>0</v>
      </c>
      <c r="DJ37" s="35">
        <f t="shared" si="41"/>
        <v>0</v>
      </c>
      <c r="DK37" s="22">
        <f t="shared" si="90"/>
        <v>0</v>
      </c>
      <c r="DL37" s="20">
        <f>IF(ISERROR(VLOOKUP($A37,'[13]15ª MED'!$A$5:$J$1048576,8,0)),0,(VLOOKUP($A37,'[13]15ª MED'!$A$5:$J$1048576,8,0)))</f>
        <v>0</v>
      </c>
      <c r="DM37" s="21">
        <f t="shared" si="91"/>
        <v>0</v>
      </c>
      <c r="DN37" s="21">
        <f t="shared" si="92"/>
        <v>1</v>
      </c>
      <c r="DO37" s="35">
        <f t="shared" si="42"/>
        <v>0</v>
      </c>
      <c r="DP37" s="35">
        <f t="shared" si="43"/>
        <v>0</v>
      </c>
      <c r="DQ37" s="35">
        <f t="shared" si="44"/>
        <v>0</v>
      </c>
      <c r="DR37" s="22">
        <f t="shared" si="93"/>
        <v>0</v>
      </c>
      <c r="DS37" s="20">
        <f>IF(ISERROR(VLOOKUP($A37,'[13]16ª MED'!$A$5:$J$1048576,8,0)),0,(VLOOKUP($A37,'[13]16ª MED'!$A$5:$J$1048576,8,0)))</f>
        <v>0</v>
      </c>
      <c r="DT37" s="21">
        <f t="shared" si="94"/>
        <v>0</v>
      </c>
      <c r="DU37" s="21">
        <f t="shared" si="95"/>
        <v>1</v>
      </c>
      <c r="DV37" s="35">
        <f t="shared" si="45"/>
        <v>0</v>
      </c>
      <c r="DW37" s="35">
        <f t="shared" si="46"/>
        <v>0</v>
      </c>
      <c r="DX37" s="35">
        <f t="shared" si="47"/>
        <v>0</v>
      </c>
      <c r="DY37" s="22">
        <f t="shared" si="96"/>
        <v>0</v>
      </c>
      <c r="DZ37" s="36">
        <f t="shared" si="109"/>
        <v>2447.915</v>
      </c>
      <c r="EA37" s="36">
        <f t="shared" si="98"/>
        <v>2447.92</v>
      </c>
      <c r="EB37" s="31">
        <f t="shared" si="99"/>
        <v>0.99999795744958986</v>
      </c>
      <c r="EC37" s="36">
        <f t="shared" si="107"/>
        <v>5.0000000001091394E-3</v>
      </c>
    </row>
    <row r="38" spans="1:133" ht="30">
      <c r="A38" s="93" t="s">
        <v>111</v>
      </c>
      <c r="B38" s="94" t="s">
        <v>112</v>
      </c>
      <c r="C38" s="95" t="s">
        <v>47</v>
      </c>
      <c r="D38" s="96">
        <v>1</v>
      </c>
      <c r="E38" s="18">
        <f t="shared" si="108"/>
        <v>1</v>
      </c>
      <c r="F38" s="18">
        <f t="shared" si="48"/>
        <v>0</v>
      </c>
      <c r="G38" s="97">
        <v>661.51</v>
      </c>
      <c r="H38" s="18">
        <f t="shared" si="100"/>
        <v>661.51</v>
      </c>
      <c r="I38" s="97">
        <v>98.94</v>
      </c>
      <c r="J38" s="18">
        <f t="shared" si="101"/>
        <v>98.94</v>
      </c>
      <c r="K38" s="97">
        <v>0</v>
      </c>
      <c r="L38" s="18">
        <f t="shared" si="102"/>
        <v>0</v>
      </c>
      <c r="M38" s="18">
        <f t="shared" si="103"/>
        <v>760.45</v>
      </c>
      <c r="N38" s="18">
        <f t="shared" si="104"/>
        <v>760.45</v>
      </c>
      <c r="O38" s="23">
        <f>IF(ISERROR(VLOOKUP($A38,'[13]1ª MED '!$A$5:$J$1048576,8,0)),0,(VLOOKUP($A38,'[13]1ª MED '!$A$5:$J$1048576,8,0)))</f>
        <v>0</v>
      </c>
      <c r="P38" s="24">
        <f t="shared" si="49"/>
        <v>0</v>
      </c>
      <c r="Q38" s="24">
        <f t="shared" si="50"/>
        <v>1</v>
      </c>
      <c r="R38" s="25">
        <f t="shared" si="0"/>
        <v>0</v>
      </c>
      <c r="S38" s="25">
        <f t="shared" si="1"/>
        <v>0</v>
      </c>
      <c r="T38" s="25">
        <f t="shared" si="2"/>
        <v>0</v>
      </c>
      <c r="U38" s="25">
        <f t="shared" si="51"/>
        <v>0</v>
      </c>
      <c r="V38" s="23">
        <f>IF(ISERROR(VLOOKUP($A38,'[13]2ª MED '!$A$5:$J$1048576,8,0)),0,(VLOOKUP($A38,'[13]2ª MED '!$A$5:$J$1048576,8,0)))</f>
        <v>1</v>
      </c>
      <c r="W38" s="24">
        <f t="shared" si="52"/>
        <v>1</v>
      </c>
      <c r="X38" s="24">
        <f t="shared" si="53"/>
        <v>1</v>
      </c>
      <c r="Y38" s="25">
        <f t="shared" si="3"/>
        <v>661.51</v>
      </c>
      <c r="Z38" s="25">
        <f t="shared" si="4"/>
        <v>98.94</v>
      </c>
      <c r="AA38" s="25">
        <f t="shared" si="5"/>
        <v>0</v>
      </c>
      <c r="AB38" s="25">
        <f t="shared" si="54"/>
        <v>760.45</v>
      </c>
      <c r="AC38" s="23">
        <f>IF(ISERROR(VLOOKUP($A38,'[13]3ª MED '!$A$5:$J$1048576,8,0)),0,(VLOOKUP($A38,'[13]3ª MED '!$A$5:$J$1048576,8,0)))</f>
        <v>0</v>
      </c>
      <c r="AD38" s="24">
        <f t="shared" si="55"/>
        <v>0</v>
      </c>
      <c r="AE38" s="24">
        <f t="shared" si="56"/>
        <v>1</v>
      </c>
      <c r="AF38" s="25">
        <f t="shared" si="6"/>
        <v>0</v>
      </c>
      <c r="AG38" s="25">
        <f t="shared" si="7"/>
        <v>0</v>
      </c>
      <c r="AH38" s="25">
        <f t="shared" si="8"/>
        <v>0</v>
      </c>
      <c r="AI38" s="25">
        <f t="shared" si="57"/>
        <v>0</v>
      </c>
      <c r="AJ38" s="23">
        <f>IF(ISERROR(VLOOKUP($A38,'[13]4ª MED '!$A$5:$J$1048576,8,0)),0,(VLOOKUP($A38,'[13]4ª MED '!$A$5:$J$1048576,8,0)))</f>
        <v>0</v>
      </c>
      <c r="AK38" s="24">
        <f t="shared" si="58"/>
        <v>0</v>
      </c>
      <c r="AL38" s="24">
        <f t="shared" si="59"/>
        <v>1</v>
      </c>
      <c r="AM38" s="25">
        <f t="shared" si="9"/>
        <v>0</v>
      </c>
      <c r="AN38" s="25">
        <f t="shared" si="10"/>
        <v>0</v>
      </c>
      <c r="AO38" s="25">
        <f t="shared" si="11"/>
        <v>0</v>
      </c>
      <c r="AP38" s="25">
        <f t="shared" si="60"/>
        <v>0</v>
      </c>
      <c r="AQ38" s="23">
        <f>IF(ISERROR(VLOOKUP($A38,'[13]5ª MED '!$A$5:$J$1048576,8,0)),0,(VLOOKUP($A38,'[13]5ª MED '!$A$5:$J$1048576,8,0)))</f>
        <v>0</v>
      </c>
      <c r="AR38" s="24">
        <f t="shared" si="61"/>
        <v>0</v>
      </c>
      <c r="AS38" s="24">
        <f t="shared" si="62"/>
        <v>1</v>
      </c>
      <c r="AT38" s="25">
        <f t="shared" si="12"/>
        <v>0</v>
      </c>
      <c r="AU38" s="25">
        <f t="shared" si="13"/>
        <v>0</v>
      </c>
      <c r="AV38" s="25">
        <f t="shared" si="14"/>
        <v>0</v>
      </c>
      <c r="AW38" s="25">
        <f t="shared" si="63"/>
        <v>0</v>
      </c>
      <c r="AX38" s="23">
        <f>IF(ISERROR(VLOOKUP($A38,'[13]6ª MED '!$A$6:$J$1048576,8,0)),0,(VLOOKUP($A38,'[13]6ª MED '!$A$6:$J$1048576,8,0)))</f>
        <v>0</v>
      </c>
      <c r="AY38" s="24">
        <f t="shared" si="64"/>
        <v>0</v>
      </c>
      <c r="AZ38" s="24">
        <f t="shared" si="65"/>
        <v>1</v>
      </c>
      <c r="BA38" s="25">
        <f t="shared" si="15"/>
        <v>0</v>
      </c>
      <c r="BB38" s="25">
        <f t="shared" si="16"/>
        <v>0</v>
      </c>
      <c r="BC38" s="25">
        <f t="shared" si="17"/>
        <v>0</v>
      </c>
      <c r="BD38" s="25">
        <f t="shared" si="66"/>
        <v>0</v>
      </c>
      <c r="BE38" s="23">
        <f>IF(ISERROR(VLOOKUP($A38,'[13]7ª MED '!$A$5:$J$1048576,8,0)),0,(VLOOKUP($A38,'[13]7ª MED '!$A$5:$J$1048576,8,0)))</f>
        <v>0</v>
      </c>
      <c r="BF38" s="24">
        <f t="shared" si="67"/>
        <v>0</v>
      </c>
      <c r="BG38" s="24">
        <f t="shared" si="68"/>
        <v>1</v>
      </c>
      <c r="BH38" s="25">
        <f t="shared" si="18"/>
        <v>0</v>
      </c>
      <c r="BI38" s="25">
        <f t="shared" si="19"/>
        <v>0</v>
      </c>
      <c r="BJ38" s="25">
        <f t="shared" si="20"/>
        <v>0</v>
      </c>
      <c r="BK38" s="25">
        <f t="shared" si="69"/>
        <v>0</v>
      </c>
      <c r="BL38" s="26">
        <f>IF(ISERROR(VLOOKUP($A38,'[13]8ª MED '!$A$5:$J$1048576,8,0)),0,(VLOOKUP($A38,'[13]8ª MED '!$A$5:$J$1048576,8,0)))</f>
        <v>0</v>
      </c>
      <c r="BM38" s="27">
        <f t="shared" si="70"/>
        <v>0</v>
      </c>
      <c r="BN38" s="27">
        <f t="shared" si="71"/>
        <v>1</v>
      </c>
      <c r="BO38" s="28">
        <f t="shared" si="21"/>
        <v>0</v>
      </c>
      <c r="BP38" s="28">
        <f t="shared" si="22"/>
        <v>0</v>
      </c>
      <c r="BQ38" s="28">
        <f t="shared" si="23"/>
        <v>0</v>
      </c>
      <c r="BR38" s="28">
        <f t="shared" si="72"/>
        <v>0</v>
      </c>
      <c r="BS38" s="26">
        <f>IF(ISERROR(VLOOKUP($A38,'[13]9ª MED  (2)'!$A$5:$J$1048576,8,0)),0,(VLOOKUP($A38,'[13]9ª MED  (2)'!$A$5:$J$1048576,8,0)))</f>
        <v>0</v>
      </c>
      <c r="BT38" s="27">
        <f t="shared" si="73"/>
        <v>0</v>
      </c>
      <c r="BU38" s="27">
        <f t="shared" si="74"/>
        <v>1</v>
      </c>
      <c r="BV38" s="28">
        <f t="shared" si="24"/>
        <v>0</v>
      </c>
      <c r="BW38" s="28">
        <f t="shared" si="25"/>
        <v>0</v>
      </c>
      <c r="BX38" s="28">
        <f t="shared" si="26"/>
        <v>0</v>
      </c>
      <c r="BY38" s="28">
        <f t="shared" si="75"/>
        <v>0</v>
      </c>
      <c r="BZ38" s="23">
        <f>IF(ISERROR(VLOOKUP($A38,'[13]10ª MED '!$A$5:$J$1048576,8,0)),0,(VLOOKUP($A38,'[13]10ª MED '!$A$5:$J$1048576,8,0)))</f>
        <v>0</v>
      </c>
      <c r="CA38" s="24">
        <f t="shared" si="76"/>
        <v>0</v>
      </c>
      <c r="CB38" s="24">
        <f t="shared" si="77"/>
        <v>1</v>
      </c>
      <c r="CC38" s="25">
        <f t="shared" si="27"/>
        <v>0</v>
      </c>
      <c r="CD38" s="25">
        <f t="shared" si="28"/>
        <v>0</v>
      </c>
      <c r="CE38" s="25">
        <f t="shared" si="29"/>
        <v>0</v>
      </c>
      <c r="CF38" s="25">
        <f t="shared" si="78"/>
        <v>0</v>
      </c>
      <c r="CG38" s="34" t="s">
        <v>48</v>
      </c>
      <c r="CH38" s="33">
        <f t="shared" si="105"/>
        <v>0</v>
      </c>
      <c r="CI38" s="23">
        <f>IF(ISERROR(VLOOKUP($A38,'[13]11ª MED '!$A$5:$J$1048576,8,0)),0,(VLOOKUP($A38,'[13]11ª MED '!$A$5:$J$1048576,8,0)))</f>
        <v>0</v>
      </c>
      <c r="CJ38" s="24">
        <f t="shared" si="79"/>
        <v>0</v>
      </c>
      <c r="CK38" s="24">
        <f t="shared" si="80"/>
        <v>1</v>
      </c>
      <c r="CL38" s="25">
        <f t="shared" si="30"/>
        <v>0</v>
      </c>
      <c r="CM38" s="25">
        <f t="shared" si="31"/>
        <v>0</v>
      </c>
      <c r="CN38" s="25">
        <f t="shared" si="32"/>
        <v>0</v>
      </c>
      <c r="CO38" s="25">
        <f t="shared" si="81"/>
        <v>0</v>
      </c>
      <c r="CP38" s="23">
        <f>IF(ISERROR(VLOOKUP($A38,'[13]12ª MED'!$A$5:$J$1048576,8,0)),0,(VLOOKUP($A38,'[13]12ª MED'!$A$5:$J$1048576,8,0)))</f>
        <v>0</v>
      </c>
      <c r="CQ38" s="24">
        <f t="shared" si="82"/>
        <v>0</v>
      </c>
      <c r="CR38" s="24">
        <f t="shared" si="83"/>
        <v>1</v>
      </c>
      <c r="CS38" s="25">
        <f t="shared" si="33"/>
        <v>0</v>
      </c>
      <c r="CT38" s="25">
        <f t="shared" si="34"/>
        <v>0</v>
      </c>
      <c r="CU38" s="25">
        <f t="shared" si="35"/>
        <v>0</v>
      </c>
      <c r="CV38" s="25">
        <f t="shared" si="84"/>
        <v>0</v>
      </c>
      <c r="CW38" s="22">
        <f t="shared" si="106"/>
        <v>0</v>
      </c>
      <c r="CX38" s="26">
        <f>IF(ISERROR(VLOOKUP($A38,'[13]13ª MED'!$A$5:$J$1048576,8,0)),0,(VLOOKUP($A38,'[13]13ª MED'!$A$5:$J$1048576,8,0)))</f>
        <v>0</v>
      </c>
      <c r="CY38" s="27">
        <f t="shared" si="85"/>
        <v>0</v>
      </c>
      <c r="CZ38" s="27">
        <f t="shared" si="86"/>
        <v>1</v>
      </c>
      <c r="DA38" s="28">
        <f t="shared" si="36"/>
        <v>0</v>
      </c>
      <c r="DB38" s="28">
        <f t="shared" si="37"/>
        <v>0</v>
      </c>
      <c r="DC38" s="28">
        <f t="shared" si="38"/>
        <v>0</v>
      </c>
      <c r="DD38" s="28">
        <f t="shared" si="87"/>
        <v>0</v>
      </c>
      <c r="DE38" s="20">
        <f>IF(ISERROR(VLOOKUP($A38,'[13]14ª MED'!$A$5:$J$1048576,8,0)),0,(VLOOKUP($A38,'[13]14ª MED'!$A$5:$J$1048576,8,0)))</f>
        <v>0</v>
      </c>
      <c r="DF38" s="21">
        <f t="shared" si="88"/>
        <v>0</v>
      </c>
      <c r="DG38" s="21">
        <f t="shared" si="89"/>
        <v>1</v>
      </c>
      <c r="DH38" s="35">
        <f t="shared" si="39"/>
        <v>0</v>
      </c>
      <c r="DI38" s="35">
        <f t="shared" si="40"/>
        <v>0</v>
      </c>
      <c r="DJ38" s="35">
        <f t="shared" si="41"/>
        <v>0</v>
      </c>
      <c r="DK38" s="22">
        <f t="shared" si="90"/>
        <v>0</v>
      </c>
      <c r="DL38" s="20">
        <f>IF(ISERROR(VLOOKUP($A38,'[13]15ª MED'!$A$5:$J$1048576,8,0)),0,(VLOOKUP($A38,'[13]15ª MED'!$A$5:$J$1048576,8,0)))</f>
        <v>0</v>
      </c>
      <c r="DM38" s="21">
        <f t="shared" si="91"/>
        <v>0</v>
      </c>
      <c r="DN38" s="21">
        <f t="shared" si="92"/>
        <v>1</v>
      </c>
      <c r="DO38" s="35">
        <f t="shared" si="42"/>
        <v>0</v>
      </c>
      <c r="DP38" s="35">
        <f t="shared" si="43"/>
        <v>0</v>
      </c>
      <c r="DQ38" s="35">
        <f t="shared" si="44"/>
        <v>0</v>
      </c>
      <c r="DR38" s="22">
        <f t="shared" si="93"/>
        <v>0</v>
      </c>
      <c r="DS38" s="20">
        <f>IF(ISERROR(VLOOKUP($A38,'[13]16ª MED'!$A$5:$J$1048576,8,0)),0,(VLOOKUP($A38,'[13]16ª MED'!$A$5:$J$1048576,8,0)))</f>
        <v>0</v>
      </c>
      <c r="DT38" s="21">
        <f t="shared" si="94"/>
        <v>0</v>
      </c>
      <c r="DU38" s="21">
        <f t="shared" si="95"/>
        <v>1</v>
      </c>
      <c r="DV38" s="35">
        <f t="shared" si="45"/>
        <v>0</v>
      </c>
      <c r="DW38" s="35">
        <f t="shared" si="46"/>
        <v>0</v>
      </c>
      <c r="DX38" s="35">
        <f t="shared" si="47"/>
        <v>0</v>
      </c>
      <c r="DY38" s="22">
        <f t="shared" si="96"/>
        <v>0</v>
      </c>
      <c r="DZ38" s="36">
        <f t="shared" si="109"/>
        <v>760.45</v>
      </c>
      <c r="EA38" s="36">
        <f t="shared" si="98"/>
        <v>760.45</v>
      </c>
      <c r="EC38" s="36">
        <f t="shared" si="107"/>
        <v>0</v>
      </c>
    </row>
    <row r="39" spans="1:133" ht="26.25" customHeight="1">
      <c r="A39" s="98" t="s">
        <v>113</v>
      </c>
      <c r="B39" s="99" t="s">
        <v>114</v>
      </c>
      <c r="C39" s="101"/>
      <c r="D39" s="102"/>
      <c r="E39" s="18">
        <f t="shared" si="108"/>
        <v>0</v>
      </c>
      <c r="F39" s="18">
        <f t="shared" si="48"/>
        <v>0</v>
      </c>
      <c r="G39" s="45"/>
      <c r="H39" s="18">
        <f t="shared" si="100"/>
        <v>0</v>
      </c>
      <c r="I39" s="45"/>
      <c r="J39" s="18">
        <f t="shared" si="101"/>
        <v>0</v>
      </c>
      <c r="K39" s="45"/>
      <c r="L39" s="18">
        <f t="shared" si="102"/>
        <v>0</v>
      </c>
      <c r="M39" s="18">
        <f t="shared" si="103"/>
        <v>0</v>
      </c>
      <c r="N39" s="18">
        <f t="shared" si="104"/>
        <v>0</v>
      </c>
      <c r="O39" s="23">
        <f>IF(ISERROR(VLOOKUP($A39,'[13]1ª MED '!$A$5:$J$1048576,8,0)),0,(VLOOKUP($A39,'[13]1ª MED '!$A$5:$J$1048576,8,0)))</f>
        <v>0</v>
      </c>
      <c r="P39" s="24">
        <f t="shared" si="49"/>
        <v>0</v>
      </c>
      <c r="Q39" s="24">
        <f t="shared" si="50"/>
        <v>0</v>
      </c>
      <c r="R39" s="25">
        <f t="shared" si="0"/>
        <v>0</v>
      </c>
      <c r="S39" s="25">
        <f t="shared" si="1"/>
        <v>0</v>
      </c>
      <c r="T39" s="25">
        <f t="shared" si="2"/>
        <v>0</v>
      </c>
      <c r="U39" s="25">
        <f t="shared" si="51"/>
        <v>0</v>
      </c>
      <c r="V39" s="23">
        <f>IF(ISERROR(VLOOKUP($A39,'[13]2ª MED '!$A$5:$J$1048576,8,0)),0,(VLOOKUP($A39,'[13]2ª MED '!$A$5:$J$1048576,8,0)))</f>
        <v>0</v>
      </c>
      <c r="W39" s="24">
        <f t="shared" si="52"/>
        <v>0</v>
      </c>
      <c r="X39" s="24">
        <f t="shared" si="53"/>
        <v>0</v>
      </c>
      <c r="Y39" s="25">
        <f t="shared" si="3"/>
        <v>0</v>
      </c>
      <c r="Z39" s="25">
        <f t="shared" si="4"/>
        <v>0</v>
      </c>
      <c r="AA39" s="25">
        <f t="shared" si="5"/>
        <v>0</v>
      </c>
      <c r="AB39" s="25">
        <f t="shared" si="54"/>
        <v>0</v>
      </c>
      <c r="AC39" s="23">
        <f>IF(ISERROR(VLOOKUP($A39,'[13]3ª MED '!$A$5:$J$1048576,8,0)),0,(VLOOKUP($A39,'[13]3ª MED '!$A$5:$J$1048576,8,0)))</f>
        <v>0</v>
      </c>
      <c r="AD39" s="24">
        <f t="shared" si="55"/>
        <v>0</v>
      </c>
      <c r="AE39" s="24">
        <f t="shared" si="56"/>
        <v>0</v>
      </c>
      <c r="AF39" s="25">
        <f t="shared" si="6"/>
        <v>0</v>
      </c>
      <c r="AG39" s="25">
        <f t="shared" si="7"/>
        <v>0</v>
      </c>
      <c r="AH39" s="25">
        <f t="shared" si="8"/>
        <v>0</v>
      </c>
      <c r="AI39" s="25">
        <f t="shared" si="57"/>
        <v>0</v>
      </c>
      <c r="AJ39" s="23">
        <f>IF(ISERROR(VLOOKUP($A39,'[13]4ª MED '!$A$5:$J$1048576,8,0)),0,(VLOOKUP($A39,'[13]4ª MED '!$A$5:$J$1048576,8,0)))</f>
        <v>0</v>
      </c>
      <c r="AK39" s="24">
        <f t="shared" si="58"/>
        <v>0</v>
      </c>
      <c r="AL39" s="24">
        <f t="shared" si="59"/>
        <v>0</v>
      </c>
      <c r="AM39" s="25">
        <f t="shared" si="9"/>
        <v>0</v>
      </c>
      <c r="AN39" s="25">
        <f t="shared" si="10"/>
        <v>0</v>
      </c>
      <c r="AO39" s="25">
        <f t="shared" si="11"/>
        <v>0</v>
      </c>
      <c r="AP39" s="25">
        <f t="shared" si="60"/>
        <v>0</v>
      </c>
      <c r="AQ39" s="23">
        <f>IF(ISERROR(VLOOKUP($A39,'[13]5ª MED '!$A$5:$J$1048576,8,0)),0,(VLOOKUP($A39,'[13]5ª MED '!$A$5:$J$1048576,8,0)))</f>
        <v>0</v>
      </c>
      <c r="AR39" s="24">
        <f t="shared" si="61"/>
        <v>0</v>
      </c>
      <c r="AS39" s="24">
        <f t="shared" si="62"/>
        <v>0</v>
      </c>
      <c r="AT39" s="25">
        <f t="shared" si="12"/>
        <v>0</v>
      </c>
      <c r="AU39" s="25">
        <f t="shared" si="13"/>
        <v>0</v>
      </c>
      <c r="AV39" s="25">
        <f t="shared" si="14"/>
        <v>0</v>
      </c>
      <c r="AW39" s="25">
        <f t="shared" si="63"/>
        <v>0</v>
      </c>
      <c r="AX39" s="23">
        <f>IF(ISERROR(VLOOKUP($A39,'[13]6ª MED '!$A$6:$J$1048576,8,0)),0,(VLOOKUP($A39,'[13]6ª MED '!$A$6:$J$1048576,8,0)))</f>
        <v>0</v>
      </c>
      <c r="AY39" s="24">
        <f t="shared" si="64"/>
        <v>0</v>
      </c>
      <c r="AZ39" s="24">
        <f t="shared" si="65"/>
        <v>0</v>
      </c>
      <c r="BA39" s="25">
        <f t="shared" si="15"/>
        <v>0</v>
      </c>
      <c r="BB39" s="25">
        <f t="shared" si="16"/>
        <v>0</v>
      </c>
      <c r="BC39" s="25">
        <f t="shared" si="17"/>
        <v>0</v>
      </c>
      <c r="BD39" s="25">
        <f t="shared" si="66"/>
        <v>0</v>
      </c>
      <c r="BE39" s="23">
        <f>IF(ISERROR(VLOOKUP($A39,'[13]7ª MED '!$A$5:$J$1048576,8,0)),0,(VLOOKUP($A39,'[13]7ª MED '!$A$5:$J$1048576,8,0)))</f>
        <v>0</v>
      </c>
      <c r="BF39" s="24">
        <f t="shared" si="67"/>
        <v>0</v>
      </c>
      <c r="BG39" s="24">
        <f t="shared" si="68"/>
        <v>0</v>
      </c>
      <c r="BH39" s="25">
        <f t="shared" si="18"/>
        <v>0</v>
      </c>
      <c r="BI39" s="25">
        <f t="shared" si="19"/>
        <v>0</v>
      </c>
      <c r="BJ39" s="25">
        <f t="shared" si="20"/>
        <v>0</v>
      </c>
      <c r="BK39" s="25">
        <f t="shared" si="69"/>
        <v>0</v>
      </c>
      <c r="BL39" s="26">
        <f>IF(ISERROR(VLOOKUP($A39,'[13]8ª MED '!$A$5:$J$1048576,8,0)),0,(VLOOKUP($A39,'[13]8ª MED '!$A$5:$J$1048576,8,0)))</f>
        <v>0</v>
      </c>
      <c r="BM39" s="27">
        <f t="shared" si="70"/>
        <v>0</v>
      </c>
      <c r="BN39" s="27">
        <f t="shared" si="71"/>
        <v>0</v>
      </c>
      <c r="BO39" s="28">
        <f t="shared" si="21"/>
        <v>0</v>
      </c>
      <c r="BP39" s="28">
        <f t="shared" si="22"/>
        <v>0</v>
      </c>
      <c r="BQ39" s="28">
        <f t="shared" si="23"/>
        <v>0</v>
      </c>
      <c r="BR39" s="28">
        <f t="shared" si="72"/>
        <v>0</v>
      </c>
      <c r="BS39" s="26">
        <f>IF(ISERROR(VLOOKUP($A39,'[13]9ª MED  (2)'!$A$5:$J$1048576,8,0)),0,(VLOOKUP($A39,'[13]9ª MED  (2)'!$A$5:$J$1048576,8,0)))</f>
        <v>0</v>
      </c>
      <c r="BT39" s="27">
        <f t="shared" si="73"/>
        <v>0</v>
      </c>
      <c r="BU39" s="27">
        <f t="shared" si="74"/>
        <v>0</v>
      </c>
      <c r="BV39" s="28">
        <f t="shared" si="24"/>
        <v>0</v>
      </c>
      <c r="BW39" s="28">
        <f t="shared" si="25"/>
        <v>0</v>
      </c>
      <c r="BX39" s="28">
        <f t="shared" si="26"/>
        <v>0</v>
      </c>
      <c r="BY39" s="28">
        <f t="shared" si="75"/>
        <v>0</v>
      </c>
      <c r="BZ39" s="23">
        <f>IF(ISERROR(VLOOKUP($A39,'[13]10ª MED '!$A$5:$J$1048576,8,0)),0,(VLOOKUP($A39,'[13]10ª MED '!$A$5:$J$1048576,8,0)))</f>
        <v>0</v>
      </c>
      <c r="CA39" s="24">
        <f t="shared" si="76"/>
        <v>0</v>
      </c>
      <c r="CB39" s="24">
        <f t="shared" si="77"/>
        <v>0</v>
      </c>
      <c r="CC39" s="25">
        <f t="shared" si="27"/>
        <v>0</v>
      </c>
      <c r="CD39" s="25">
        <f t="shared" si="28"/>
        <v>0</v>
      </c>
      <c r="CE39" s="25">
        <f t="shared" si="29"/>
        <v>0</v>
      </c>
      <c r="CF39" s="25">
        <f t="shared" si="78"/>
        <v>0</v>
      </c>
      <c r="CG39" s="37"/>
      <c r="CH39" s="33">
        <f t="shared" si="105"/>
        <v>0</v>
      </c>
      <c r="CI39" s="23">
        <f>IF(ISERROR(VLOOKUP($A39,'[13]11ª MED '!$A$5:$J$1048576,8,0)),0,(VLOOKUP($A39,'[13]11ª MED '!$A$5:$J$1048576,8,0)))</f>
        <v>0</v>
      </c>
      <c r="CJ39" s="24">
        <f t="shared" si="79"/>
        <v>0</v>
      </c>
      <c r="CK39" s="24">
        <f t="shared" si="80"/>
        <v>0</v>
      </c>
      <c r="CL39" s="25">
        <f t="shared" si="30"/>
        <v>0</v>
      </c>
      <c r="CM39" s="25">
        <f t="shared" si="31"/>
        <v>0</v>
      </c>
      <c r="CN39" s="25">
        <f t="shared" si="32"/>
        <v>0</v>
      </c>
      <c r="CO39" s="25">
        <f t="shared" si="81"/>
        <v>0</v>
      </c>
      <c r="CP39" s="23">
        <f>IF(ISERROR(VLOOKUP($A39,'[13]12ª MED'!$A$5:$J$1048576,8,0)),0,(VLOOKUP($A39,'[13]12ª MED'!$A$5:$J$1048576,8,0)))</f>
        <v>0</v>
      </c>
      <c r="CQ39" s="24">
        <f t="shared" si="82"/>
        <v>0</v>
      </c>
      <c r="CR39" s="24">
        <f t="shared" si="83"/>
        <v>0</v>
      </c>
      <c r="CS39" s="25">
        <f t="shared" si="33"/>
        <v>0</v>
      </c>
      <c r="CT39" s="25">
        <f t="shared" si="34"/>
        <v>0</v>
      </c>
      <c r="CU39" s="25">
        <f t="shared" si="35"/>
        <v>0</v>
      </c>
      <c r="CV39" s="25">
        <f t="shared" si="84"/>
        <v>0</v>
      </c>
      <c r="CW39" s="22">
        <f t="shared" si="106"/>
        <v>0</v>
      </c>
      <c r="CX39" s="26">
        <f>IF(ISERROR(VLOOKUP($A39,'[13]13ª MED'!$A$5:$J$1048576,8,0)),0,(VLOOKUP($A39,'[13]13ª MED'!$A$5:$J$1048576,8,0)))</f>
        <v>0</v>
      </c>
      <c r="CY39" s="27">
        <f t="shared" si="85"/>
        <v>0</v>
      </c>
      <c r="CZ39" s="27">
        <f t="shared" si="86"/>
        <v>0</v>
      </c>
      <c r="DA39" s="28">
        <f t="shared" si="36"/>
        <v>0</v>
      </c>
      <c r="DB39" s="28">
        <f t="shared" si="37"/>
        <v>0</v>
      </c>
      <c r="DC39" s="28">
        <f t="shared" si="38"/>
        <v>0</v>
      </c>
      <c r="DD39" s="28">
        <f t="shared" si="87"/>
        <v>0</v>
      </c>
      <c r="DE39" s="20">
        <f>IF(ISERROR(VLOOKUP($A39,'[13]14ª MED'!$A$5:$J$1048576,8,0)),0,(VLOOKUP($A39,'[13]14ª MED'!$A$5:$J$1048576,8,0)))</f>
        <v>0</v>
      </c>
      <c r="DF39" s="21">
        <f t="shared" si="88"/>
        <v>0</v>
      </c>
      <c r="DG39" s="21">
        <f t="shared" si="89"/>
        <v>0</v>
      </c>
      <c r="DH39" s="35">
        <f t="shared" si="39"/>
        <v>0</v>
      </c>
      <c r="DI39" s="35">
        <f t="shared" si="40"/>
        <v>0</v>
      </c>
      <c r="DJ39" s="35">
        <f t="shared" si="41"/>
        <v>0</v>
      </c>
      <c r="DK39" s="22">
        <f t="shared" si="90"/>
        <v>0</v>
      </c>
      <c r="DL39" s="20">
        <f>IF(ISERROR(VLOOKUP($A39,'[13]15ª MED'!$A$5:$J$1048576,8,0)),0,(VLOOKUP($A39,'[13]15ª MED'!$A$5:$J$1048576,8,0)))</f>
        <v>0</v>
      </c>
      <c r="DM39" s="21">
        <f t="shared" si="91"/>
        <v>0</v>
      </c>
      <c r="DN39" s="21">
        <f t="shared" si="92"/>
        <v>0</v>
      </c>
      <c r="DO39" s="35">
        <f t="shared" si="42"/>
        <v>0</v>
      </c>
      <c r="DP39" s="35">
        <f t="shared" si="43"/>
        <v>0</v>
      </c>
      <c r="DQ39" s="35">
        <f t="shared" si="44"/>
        <v>0</v>
      </c>
      <c r="DR39" s="22">
        <f t="shared" si="93"/>
        <v>0</v>
      </c>
      <c r="DS39" s="20">
        <f>IF(ISERROR(VLOOKUP($A39,'[13]16ª MED'!$A$5:$J$1048576,8,0)),0,(VLOOKUP($A39,'[13]16ª MED'!$A$5:$J$1048576,8,0)))</f>
        <v>0</v>
      </c>
      <c r="DT39" s="21">
        <f t="shared" si="94"/>
        <v>0</v>
      </c>
      <c r="DU39" s="21">
        <f t="shared" si="95"/>
        <v>0</v>
      </c>
      <c r="DV39" s="35">
        <f t="shared" si="45"/>
        <v>0</v>
      </c>
      <c r="DW39" s="35">
        <f t="shared" si="46"/>
        <v>0</v>
      </c>
      <c r="DX39" s="35">
        <f t="shared" si="47"/>
        <v>0</v>
      </c>
      <c r="DY39" s="22">
        <f t="shared" si="96"/>
        <v>0</v>
      </c>
      <c r="DZ39" s="36">
        <f t="shared" si="109"/>
        <v>0</v>
      </c>
      <c r="EA39" s="36">
        <f t="shared" si="98"/>
        <v>0</v>
      </c>
      <c r="EC39" s="36">
        <f t="shared" si="107"/>
        <v>0</v>
      </c>
    </row>
    <row r="40" spans="1:133" ht="30">
      <c r="A40" s="93" t="s">
        <v>115</v>
      </c>
      <c r="B40" s="94" t="s">
        <v>116</v>
      </c>
      <c r="C40" s="95" t="s">
        <v>81</v>
      </c>
      <c r="D40" s="96">
        <v>472.7</v>
      </c>
      <c r="E40" s="18">
        <f t="shared" si="108"/>
        <v>472.70000000000005</v>
      </c>
      <c r="F40" s="18">
        <f t="shared" si="48"/>
        <v>0</v>
      </c>
      <c r="G40" s="97">
        <v>16.36</v>
      </c>
      <c r="H40" s="18">
        <f t="shared" si="100"/>
        <v>7733.3719999999994</v>
      </c>
      <c r="I40" s="97">
        <v>34.369999999999997</v>
      </c>
      <c r="J40" s="18">
        <f t="shared" si="101"/>
        <v>16246.698999999999</v>
      </c>
      <c r="K40" s="97">
        <v>0</v>
      </c>
      <c r="L40" s="18">
        <f t="shared" si="102"/>
        <v>0</v>
      </c>
      <c r="M40" s="18">
        <f t="shared" si="103"/>
        <v>50.73</v>
      </c>
      <c r="N40" s="18">
        <f t="shared" si="104"/>
        <v>23980.07</v>
      </c>
      <c r="O40" s="23">
        <f>IF(ISERROR(VLOOKUP($A40,'[13]1ª MED '!$A$5:$J$1048576,8,0)),0,(VLOOKUP($A40,'[13]1ª MED '!$A$5:$J$1048576,8,0)))</f>
        <v>0</v>
      </c>
      <c r="P40" s="24">
        <f t="shared" si="49"/>
        <v>0</v>
      </c>
      <c r="Q40" s="24">
        <f t="shared" si="50"/>
        <v>1.0000000000000002</v>
      </c>
      <c r="R40" s="25">
        <f t="shared" si="0"/>
        <v>0</v>
      </c>
      <c r="S40" s="25">
        <f t="shared" si="1"/>
        <v>0</v>
      </c>
      <c r="T40" s="25">
        <f t="shared" si="2"/>
        <v>0</v>
      </c>
      <c r="U40" s="25">
        <f t="shared" si="51"/>
        <v>0</v>
      </c>
      <c r="V40" s="23">
        <f>IF(ISERROR(VLOOKUP($A40,'[13]2ª MED '!$A$5:$J$1048576,8,0)),0,(VLOOKUP($A40,'[13]2ª MED '!$A$5:$J$1048576,8,0)))</f>
        <v>259.61</v>
      </c>
      <c r="W40" s="24">
        <f t="shared" si="52"/>
        <v>0.54920668500105785</v>
      </c>
      <c r="X40" s="24">
        <f t="shared" si="53"/>
        <v>1.0000000000000002</v>
      </c>
      <c r="Y40" s="25">
        <f t="shared" si="3"/>
        <v>4247.2196000000004</v>
      </c>
      <c r="Z40" s="25">
        <f t="shared" si="4"/>
        <v>8922.7957000000006</v>
      </c>
      <c r="AA40" s="25">
        <f t="shared" si="5"/>
        <v>0</v>
      </c>
      <c r="AB40" s="25">
        <f t="shared" si="54"/>
        <v>13170.02</v>
      </c>
      <c r="AC40" s="23">
        <f>IF(ISERROR(VLOOKUP($A40,'[13]3ª MED '!$A$5:$J$1048576,8,0)),0,(VLOOKUP($A40,'[13]3ª MED '!$A$5:$J$1048576,8,0)))</f>
        <v>0</v>
      </c>
      <c r="AD40" s="24">
        <f t="shared" si="55"/>
        <v>0</v>
      </c>
      <c r="AE40" s="24">
        <f t="shared" si="56"/>
        <v>1.0000000000000002</v>
      </c>
      <c r="AF40" s="25">
        <f t="shared" si="6"/>
        <v>0</v>
      </c>
      <c r="AG40" s="25">
        <f t="shared" si="7"/>
        <v>0</v>
      </c>
      <c r="AH40" s="25">
        <f t="shared" si="8"/>
        <v>0</v>
      </c>
      <c r="AI40" s="25">
        <f t="shared" si="57"/>
        <v>0</v>
      </c>
      <c r="AJ40" s="23">
        <f>IF(ISERROR(VLOOKUP($A40,'[13]4ª MED '!$A$5:$J$1048576,8,0)),0,(VLOOKUP($A40,'[13]4ª MED '!$A$5:$J$1048576,8,0)))</f>
        <v>0</v>
      </c>
      <c r="AK40" s="24">
        <f t="shared" si="58"/>
        <v>0</v>
      </c>
      <c r="AL40" s="24">
        <f t="shared" si="59"/>
        <v>1.0000000000000002</v>
      </c>
      <c r="AM40" s="25">
        <f t="shared" si="9"/>
        <v>0</v>
      </c>
      <c r="AN40" s="25">
        <f t="shared" si="10"/>
        <v>0</v>
      </c>
      <c r="AO40" s="25">
        <f t="shared" si="11"/>
        <v>0</v>
      </c>
      <c r="AP40" s="25">
        <f t="shared" si="60"/>
        <v>0</v>
      </c>
      <c r="AQ40" s="23">
        <f>IF(ISERROR(VLOOKUP($A40,'[13]5ª MED '!$A$5:$J$1048576,8,0)),0,(VLOOKUP($A40,'[13]5ª MED '!$A$5:$J$1048576,8,0)))</f>
        <v>29.28</v>
      </c>
      <c r="AR40" s="24">
        <f t="shared" si="61"/>
        <v>6.1942035117410622E-2</v>
      </c>
      <c r="AS40" s="24">
        <f t="shared" si="62"/>
        <v>1.0000000000000002</v>
      </c>
      <c r="AT40" s="25">
        <f t="shared" si="12"/>
        <v>479.02080000000001</v>
      </c>
      <c r="AU40" s="25">
        <f t="shared" si="13"/>
        <v>1006.3535999999999</v>
      </c>
      <c r="AV40" s="25">
        <f t="shared" si="14"/>
        <v>0</v>
      </c>
      <c r="AW40" s="25">
        <f t="shared" si="63"/>
        <v>1485.37</v>
      </c>
      <c r="AX40" s="23">
        <f>IF(ISERROR(VLOOKUP($A40,'[13]6ª MED '!$A$6:$J$1048576,8,0)),0,(VLOOKUP($A40,'[13]6ª MED '!$A$6:$J$1048576,8,0)))</f>
        <v>37.42</v>
      </c>
      <c r="AY40" s="24">
        <f t="shared" si="64"/>
        <v>7.9162259361116996E-2</v>
      </c>
      <c r="AZ40" s="24">
        <f t="shared" si="65"/>
        <v>1.0000000000000002</v>
      </c>
      <c r="BA40" s="25">
        <f t="shared" si="15"/>
        <v>612.19119999999998</v>
      </c>
      <c r="BB40" s="25">
        <f t="shared" si="16"/>
        <v>1286.1253999999999</v>
      </c>
      <c r="BC40" s="25">
        <f t="shared" si="17"/>
        <v>0</v>
      </c>
      <c r="BD40" s="25">
        <f t="shared" si="66"/>
        <v>1898.32</v>
      </c>
      <c r="BE40" s="23">
        <f>IF(ISERROR(VLOOKUP($A40,'[13]7ª MED '!$A$5:$J$1048576,8,0)),0,(VLOOKUP($A40,'[13]7ª MED '!$A$5:$J$1048576,8,0)))</f>
        <v>0</v>
      </c>
      <c r="BF40" s="24">
        <f t="shared" si="67"/>
        <v>0</v>
      </c>
      <c r="BG40" s="24">
        <f t="shared" si="68"/>
        <v>1.0000000000000002</v>
      </c>
      <c r="BH40" s="25">
        <f t="shared" si="18"/>
        <v>0</v>
      </c>
      <c r="BI40" s="25">
        <f t="shared" si="19"/>
        <v>0</v>
      </c>
      <c r="BJ40" s="25">
        <f t="shared" si="20"/>
        <v>0</v>
      </c>
      <c r="BK40" s="25">
        <f t="shared" si="69"/>
        <v>0</v>
      </c>
      <c r="BL40" s="26">
        <f>IF(ISERROR(VLOOKUP($A40,'[13]8ª MED '!$A$5:$J$1048576,8,0)),0,(VLOOKUP($A40,'[13]8ª MED '!$A$5:$J$1048576,8,0)))</f>
        <v>73.53</v>
      </c>
      <c r="BM40" s="27">
        <f t="shared" si="70"/>
        <v>0.15555320499259573</v>
      </c>
      <c r="BN40" s="27">
        <f t="shared" si="71"/>
        <v>1.0000000000000002</v>
      </c>
      <c r="BO40" s="28">
        <f t="shared" si="21"/>
        <v>1202.9508000000001</v>
      </c>
      <c r="BP40" s="28">
        <f t="shared" si="22"/>
        <v>2527.2260999999999</v>
      </c>
      <c r="BQ40" s="28">
        <f t="shared" si="23"/>
        <v>0</v>
      </c>
      <c r="BR40" s="28">
        <f t="shared" si="72"/>
        <v>3730.18</v>
      </c>
      <c r="BS40" s="26">
        <f>IF(ISERROR(VLOOKUP($A40,'[13]9ª MED  (2)'!$A$5:$J$1048576,8,0)),0,(VLOOKUP($A40,'[13]9ª MED  (2)'!$A$5:$J$1048576,8,0)))</f>
        <v>47.7</v>
      </c>
      <c r="BT40" s="27">
        <f t="shared" si="73"/>
        <v>0.10090966786545379</v>
      </c>
      <c r="BU40" s="27">
        <f t="shared" si="74"/>
        <v>1.0000000000000002</v>
      </c>
      <c r="BV40" s="28">
        <f t="shared" si="24"/>
        <v>780.37200000000007</v>
      </c>
      <c r="BW40" s="28">
        <f t="shared" si="25"/>
        <v>1639.4490000000001</v>
      </c>
      <c r="BX40" s="28">
        <f t="shared" si="26"/>
        <v>0</v>
      </c>
      <c r="BY40" s="28">
        <f t="shared" si="75"/>
        <v>2419.8200000000002</v>
      </c>
      <c r="BZ40" s="23">
        <f>IF(ISERROR(VLOOKUP($A40,'[13]10ª MED '!$A$5:$J$1048576,8,0)),0,(VLOOKUP($A40,'[13]10ª MED '!$A$5:$J$1048576,8,0)))</f>
        <v>25.16</v>
      </c>
      <c r="CA40" s="24">
        <f t="shared" si="76"/>
        <v>5.3226147662365136E-2</v>
      </c>
      <c r="CB40" s="24">
        <f t="shared" si="77"/>
        <v>1.0000000000000002</v>
      </c>
      <c r="CC40" s="25">
        <f t="shared" si="27"/>
        <v>411.61759999999998</v>
      </c>
      <c r="CD40" s="25">
        <f t="shared" si="28"/>
        <v>864.74919999999997</v>
      </c>
      <c r="CE40" s="25">
        <f t="shared" si="29"/>
        <v>0</v>
      </c>
      <c r="CF40" s="25">
        <f t="shared" si="78"/>
        <v>1276.3699999999999</v>
      </c>
      <c r="CG40" s="34" t="s">
        <v>48</v>
      </c>
      <c r="CH40" s="33">
        <f t="shared" si="105"/>
        <v>0</v>
      </c>
      <c r="CI40" s="23">
        <f>IF(ISERROR(VLOOKUP($A40,'[13]11ª MED '!$A$5:$J$1048576,8,0)),0,(VLOOKUP($A40,'[13]11ª MED '!$A$5:$J$1048576,8,0)))</f>
        <v>0</v>
      </c>
      <c r="CJ40" s="24">
        <f t="shared" si="79"/>
        <v>0</v>
      </c>
      <c r="CK40" s="24">
        <f t="shared" si="80"/>
        <v>1.0000000000000002</v>
      </c>
      <c r="CL40" s="25">
        <f t="shared" si="30"/>
        <v>0</v>
      </c>
      <c r="CM40" s="25">
        <f t="shared" si="31"/>
        <v>0</v>
      </c>
      <c r="CN40" s="25">
        <f t="shared" si="32"/>
        <v>0</v>
      </c>
      <c r="CO40" s="25">
        <f t="shared" si="81"/>
        <v>0</v>
      </c>
      <c r="CP40" s="23">
        <f>IF(ISERROR(VLOOKUP($A40,'[13]12ª MED'!$A$5:$J$1048576,8,0)),0,(VLOOKUP($A40,'[13]12ª MED'!$A$5:$J$1048576,8,0)))</f>
        <v>0</v>
      </c>
      <c r="CQ40" s="24">
        <f t="shared" si="82"/>
        <v>0</v>
      </c>
      <c r="CR40" s="24">
        <f t="shared" si="83"/>
        <v>1.0000000000000002</v>
      </c>
      <c r="CS40" s="25">
        <f t="shared" si="33"/>
        <v>0</v>
      </c>
      <c r="CT40" s="25">
        <f t="shared" si="34"/>
        <v>0</v>
      </c>
      <c r="CU40" s="25">
        <f t="shared" si="35"/>
        <v>0</v>
      </c>
      <c r="CV40" s="25">
        <f t="shared" si="84"/>
        <v>0</v>
      </c>
      <c r="CW40" s="22">
        <f t="shared" si="106"/>
        <v>-5.3246451692245955E-12</v>
      </c>
      <c r="CX40" s="26">
        <f>IF(ISERROR(VLOOKUP($A40,'[13]13ª MED'!$A$5:$J$1048576,8,0)),0,(VLOOKUP($A40,'[13]13ª MED'!$A$5:$J$1048576,8,0)))</f>
        <v>0</v>
      </c>
      <c r="CY40" s="27">
        <f t="shared" si="85"/>
        <v>0</v>
      </c>
      <c r="CZ40" s="27">
        <f t="shared" si="86"/>
        <v>1.0000000000000002</v>
      </c>
      <c r="DA40" s="28">
        <f t="shared" si="36"/>
        <v>0</v>
      </c>
      <c r="DB40" s="28">
        <f t="shared" si="37"/>
        <v>0</v>
      </c>
      <c r="DC40" s="28">
        <f t="shared" si="38"/>
        <v>0</v>
      </c>
      <c r="DD40" s="28">
        <f t="shared" si="87"/>
        <v>0</v>
      </c>
      <c r="DE40" s="20">
        <f>IF(ISERROR(VLOOKUP($A40,'[13]14ª MED'!$A$5:$J$1048576,8,0)),0,(VLOOKUP($A40,'[13]14ª MED'!$A$5:$J$1048576,8,0)))</f>
        <v>0</v>
      </c>
      <c r="DF40" s="21">
        <f t="shared" si="88"/>
        <v>0</v>
      </c>
      <c r="DG40" s="21">
        <f t="shared" si="89"/>
        <v>1.0000000000000002</v>
      </c>
      <c r="DH40" s="35">
        <f t="shared" si="39"/>
        <v>0</v>
      </c>
      <c r="DI40" s="35">
        <f t="shared" si="40"/>
        <v>0</v>
      </c>
      <c r="DJ40" s="35">
        <f t="shared" si="41"/>
        <v>0</v>
      </c>
      <c r="DK40" s="22">
        <f t="shared" si="90"/>
        <v>0</v>
      </c>
      <c r="DL40" s="20">
        <f>IF(ISERROR(VLOOKUP($A40,'[13]15ª MED'!$A$5:$J$1048576,8,0)),0,(VLOOKUP($A40,'[13]15ª MED'!$A$5:$J$1048576,8,0)))</f>
        <v>0</v>
      </c>
      <c r="DM40" s="21">
        <f t="shared" si="91"/>
        <v>0</v>
      </c>
      <c r="DN40" s="21">
        <f t="shared" si="92"/>
        <v>1.0000000000000002</v>
      </c>
      <c r="DO40" s="35">
        <f t="shared" si="42"/>
        <v>0</v>
      </c>
      <c r="DP40" s="35">
        <f t="shared" si="43"/>
        <v>0</v>
      </c>
      <c r="DQ40" s="35">
        <f t="shared" si="44"/>
        <v>0</v>
      </c>
      <c r="DR40" s="22">
        <f t="shared" si="93"/>
        <v>0</v>
      </c>
      <c r="DS40" s="20">
        <f>IF(ISERROR(VLOOKUP($A40,'[13]16ª MED'!$A$5:$J$1048576,8,0)),0,(VLOOKUP($A40,'[13]16ª MED'!$A$5:$J$1048576,8,0)))</f>
        <v>0</v>
      </c>
      <c r="DT40" s="21">
        <f t="shared" si="94"/>
        <v>0</v>
      </c>
      <c r="DU40" s="21">
        <f t="shared" si="95"/>
        <v>1.0000000000000002</v>
      </c>
      <c r="DV40" s="35">
        <f t="shared" si="45"/>
        <v>0</v>
      </c>
      <c r="DW40" s="35">
        <f t="shared" si="46"/>
        <v>0</v>
      </c>
      <c r="DX40" s="35">
        <f t="shared" si="47"/>
        <v>0</v>
      </c>
      <c r="DY40" s="22">
        <f t="shared" si="96"/>
        <v>0</v>
      </c>
      <c r="DZ40" s="36">
        <f t="shared" si="109"/>
        <v>23980.071</v>
      </c>
      <c r="EA40" s="36">
        <f t="shared" si="98"/>
        <v>23980.07</v>
      </c>
      <c r="EC40" s="36">
        <f t="shared" si="107"/>
        <v>-1.0000000002037268E-3</v>
      </c>
    </row>
    <row r="41" spans="1:133" ht="42" customHeight="1">
      <c r="A41" s="93" t="s">
        <v>117</v>
      </c>
      <c r="B41" s="94" t="s">
        <v>118</v>
      </c>
      <c r="C41" s="95" t="s">
        <v>81</v>
      </c>
      <c r="D41" s="96">
        <v>5.6</v>
      </c>
      <c r="E41" s="18">
        <f t="shared" si="108"/>
        <v>5.39</v>
      </c>
      <c r="F41" s="18">
        <f t="shared" si="48"/>
        <v>0.20999999999999996</v>
      </c>
      <c r="G41" s="97">
        <v>9.66</v>
      </c>
      <c r="H41" s="18">
        <f t="shared" si="100"/>
        <v>54.095999999999997</v>
      </c>
      <c r="I41" s="97">
        <v>35.520000000000003</v>
      </c>
      <c r="J41" s="18">
        <f t="shared" si="101"/>
        <v>198.91200000000001</v>
      </c>
      <c r="K41" s="97">
        <v>0</v>
      </c>
      <c r="L41" s="18">
        <f t="shared" si="102"/>
        <v>0</v>
      </c>
      <c r="M41" s="18">
        <f t="shared" si="103"/>
        <v>45.180000000000007</v>
      </c>
      <c r="N41" s="18">
        <f t="shared" si="104"/>
        <v>243.52</v>
      </c>
      <c r="O41" s="23">
        <f>IF(ISERROR(VLOOKUP($A41,'[13]1ª MED '!$A$5:$J$1048576,8,0)),0,(VLOOKUP($A41,'[13]1ª MED '!$A$5:$J$1048576,8,0)))</f>
        <v>0</v>
      </c>
      <c r="P41" s="24">
        <f t="shared" si="49"/>
        <v>0</v>
      </c>
      <c r="Q41" s="24">
        <f t="shared" si="50"/>
        <v>0.96250000000000002</v>
      </c>
      <c r="R41" s="25">
        <f t="shared" si="0"/>
        <v>0</v>
      </c>
      <c r="S41" s="25">
        <f t="shared" si="1"/>
        <v>0</v>
      </c>
      <c r="T41" s="25">
        <f t="shared" si="2"/>
        <v>0</v>
      </c>
      <c r="U41" s="25">
        <f t="shared" si="51"/>
        <v>0</v>
      </c>
      <c r="V41" s="23">
        <f>IF(ISERROR(VLOOKUP($A41,'[13]2ª MED '!$A$5:$J$1048576,8,0)),0,(VLOOKUP($A41,'[13]2ª MED '!$A$5:$J$1048576,8,0)))</f>
        <v>5.39</v>
      </c>
      <c r="W41" s="24">
        <f t="shared" si="52"/>
        <v>0.96250000000000002</v>
      </c>
      <c r="X41" s="24">
        <f t="shared" si="53"/>
        <v>0.96250000000000002</v>
      </c>
      <c r="Y41" s="25">
        <f t="shared" si="3"/>
        <v>52.067399999999999</v>
      </c>
      <c r="Z41" s="25">
        <f t="shared" si="4"/>
        <v>191.4528</v>
      </c>
      <c r="AA41" s="25">
        <f t="shared" si="5"/>
        <v>0</v>
      </c>
      <c r="AB41" s="25">
        <f t="shared" si="54"/>
        <v>243.52</v>
      </c>
      <c r="AC41" s="23">
        <f>IF(ISERROR(VLOOKUP($A41,'[13]3ª MED '!$A$5:$J$1048576,8,0)),0,(VLOOKUP($A41,'[13]3ª MED '!$A$5:$J$1048576,8,0)))</f>
        <v>0</v>
      </c>
      <c r="AD41" s="24">
        <f t="shared" si="55"/>
        <v>0</v>
      </c>
      <c r="AE41" s="24">
        <f t="shared" si="56"/>
        <v>0.96250000000000002</v>
      </c>
      <c r="AF41" s="25">
        <f t="shared" si="6"/>
        <v>0</v>
      </c>
      <c r="AG41" s="25">
        <f t="shared" si="7"/>
        <v>0</v>
      </c>
      <c r="AH41" s="25">
        <f t="shared" si="8"/>
        <v>0</v>
      </c>
      <c r="AI41" s="25">
        <f t="shared" si="57"/>
        <v>0</v>
      </c>
      <c r="AJ41" s="23">
        <f>IF(ISERROR(VLOOKUP($A41,'[13]4ª MED '!$A$5:$J$1048576,8,0)),0,(VLOOKUP($A41,'[13]4ª MED '!$A$5:$J$1048576,8,0)))</f>
        <v>0</v>
      </c>
      <c r="AK41" s="24">
        <f t="shared" si="58"/>
        <v>0</v>
      </c>
      <c r="AL41" s="24">
        <f t="shared" si="59"/>
        <v>0.96250000000000002</v>
      </c>
      <c r="AM41" s="25">
        <f t="shared" si="9"/>
        <v>0</v>
      </c>
      <c r="AN41" s="25">
        <f t="shared" si="10"/>
        <v>0</v>
      </c>
      <c r="AO41" s="25">
        <f t="shared" si="11"/>
        <v>0</v>
      </c>
      <c r="AP41" s="25">
        <f t="shared" si="60"/>
        <v>0</v>
      </c>
      <c r="AQ41" s="23">
        <f>IF(ISERROR(VLOOKUP($A41,'[13]5ª MED '!$A$5:$J$1048576,8,0)),0,(VLOOKUP($A41,'[13]5ª MED '!$A$5:$J$1048576,8,0)))</f>
        <v>0</v>
      </c>
      <c r="AR41" s="24">
        <f t="shared" si="61"/>
        <v>0</v>
      </c>
      <c r="AS41" s="24">
        <f t="shared" si="62"/>
        <v>0.96250000000000002</v>
      </c>
      <c r="AT41" s="25">
        <f t="shared" si="12"/>
        <v>0</v>
      </c>
      <c r="AU41" s="25">
        <f t="shared" si="13"/>
        <v>0</v>
      </c>
      <c r="AV41" s="25">
        <f t="shared" si="14"/>
        <v>0</v>
      </c>
      <c r="AW41" s="25">
        <f t="shared" si="63"/>
        <v>0</v>
      </c>
      <c r="AX41" s="23">
        <f>IF(ISERROR(VLOOKUP($A41,'[13]6ª MED '!$A$6:$J$1048576,8,0)),0,(VLOOKUP($A41,'[13]6ª MED '!$A$6:$J$1048576,8,0)))</f>
        <v>0</v>
      </c>
      <c r="AY41" s="24">
        <f t="shared" si="64"/>
        <v>0</v>
      </c>
      <c r="AZ41" s="24">
        <f t="shared" si="65"/>
        <v>0.96250000000000002</v>
      </c>
      <c r="BA41" s="25">
        <f t="shared" si="15"/>
        <v>0</v>
      </c>
      <c r="BB41" s="25">
        <f t="shared" si="16"/>
        <v>0</v>
      </c>
      <c r="BC41" s="25">
        <f t="shared" si="17"/>
        <v>0</v>
      </c>
      <c r="BD41" s="25">
        <f t="shared" si="66"/>
        <v>0</v>
      </c>
      <c r="BE41" s="23">
        <f>IF(ISERROR(VLOOKUP($A41,'[13]7ª MED '!$A$5:$J$1048576,8,0)),0,(VLOOKUP($A41,'[13]7ª MED '!$A$5:$J$1048576,8,0)))</f>
        <v>0</v>
      </c>
      <c r="BF41" s="24">
        <f t="shared" si="67"/>
        <v>0</v>
      </c>
      <c r="BG41" s="24">
        <f t="shared" si="68"/>
        <v>0.96250000000000002</v>
      </c>
      <c r="BH41" s="25">
        <f t="shared" si="18"/>
        <v>0</v>
      </c>
      <c r="BI41" s="25">
        <f t="shared" si="19"/>
        <v>0</v>
      </c>
      <c r="BJ41" s="25">
        <f t="shared" si="20"/>
        <v>0</v>
      </c>
      <c r="BK41" s="25">
        <f t="shared" si="69"/>
        <v>0</v>
      </c>
      <c r="BL41" s="26">
        <f>IF(ISERROR(VLOOKUP($A41,'[13]8ª MED '!$A$5:$J$1048576,8,0)),0,(VLOOKUP($A41,'[13]8ª MED '!$A$5:$J$1048576,8,0)))</f>
        <v>0</v>
      </c>
      <c r="BM41" s="27">
        <f t="shared" si="70"/>
        <v>0</v>
      </c>
      <c r="BN41" s="27">
        <f t="shared" si="71"/>
        <v>0.96250000000000002</v>
      </c>
      <c r="BO41" s="28">
        <f t="shared" si="21"/>
        <v>0</v>
      </c>
      <c r="BP41" s="28">
        <f t="shared" si="22"/>
        <v>0</v>
      </c>
      <c r="BQ41" s="28">
        <f t="shared" si="23"/>
        <v>0</v>
      </c>
      <c r="BR41" s="28">
        <f t="shared" si="72"/>
        <v>0</v>
      </c>
      <c r="BS41" s="26">
        <f>IF(ISERROR(VLOOKUP($A41,'[13]9ª MED  (2)'!$A$5:$J$1048576,8,0)),0,(VLOOKUP($A41,'[13]9ª MED  (2)'!$A$5:$J$1048576,8,0)))</f>
        <v>0</v>
      </c>
      <c r="BT41" s="27">
        <f t="shared" si="73"/>
        <v>0</v>
      </c>
      <c r="BU41" s="27">
        <f t="shared" si="74"/>
        <v>0.96250000000000002</v>
      </c>
      <c r="BV41" s="28">
        <f t="shared" si="24"/>
        <v>0</v>
      </c>
      <c r="BW41" s="28">
        <f t="shared" si="25"/>
        <v>0</v>
      </c>
      <c r="BX41" s="28">
        <f t="shared" si="26"/>
        <v>0</v>
      </c>
      <c r="BY41" s="28">
        <f t="shared" si="75"/>
        <v>0</v>
      </c>
      <c r="BZ41" s="23">
        <f>IF(ISERROR(VLOOKUP($A41,'[13]10ª MED '!$A$5:$J$1048576,8,0)),0,(VLOOKUP($A41,'[13]10ª MED '!$A$5:$J$1048576,8,0)))</f>
        <v>0</v>
      </c>
      <c r="CA41" s="24">
        <f t="shared" si="76"/>
        <v>0</v>
      </c>
      <c r="CB41" s="24">
        <f t="shared" si="77"/>
        <v>0.96250000000000002</v>
      </c>
      <c r="CC41" s="25">
        <f t="shared" si="27"/>
        <v>0</v>
      </c>
      <c r="CD41" s="25">
        <f t="shared" si="28"/>
        <v>0</v>
      </c>
      <c r="CE41" s="25">
        <f t="shared" si="29"/>
        <v>0</v>
      </c>
      <c r="CF41" s="25">
        <f t="shared" si="78"/>
        <v>0</v>
      </c>
      <c r="CG41" s="34" t="s">
        <v>48</v>
      </c>
      <c r="CH41" s="33">
        <f t="shared" si="105"/>
        <v>9.4878</v>
      </c>
      <c r="CI41" s="23">
        <f>IF(ISERROR(VLOOKUP($A41,'[13]11ª MED '!$A$5:$J$1048576,8,0)),0,(VLOOKUP($A41,'[13]11ª MED '!$A$5:$J$1048576,8,0)))</f>
        <v>0</v>
      </c>
      <c r="CJ41" s="24">
        <f t="shared" si="79"/>
        <v>0</v>
      </c>
      <c r="CK41" s="24">
        <f t="shared" si="80"/>
        <v>0.96250000000000002</v>
      </c>
      <c r="CL41" s="25">
        <f t="shared" si="30"/>
        <v>0</v>
      </c>
      <c r="CM41" s="25">
        <f t="shared" si="31"/>
        <v>0</v>
      </c>
      <c r="CN41" s="25">
        <f t="shared" si="32"/>
        <v>0</v>
      </c>
      <c r="CO41" s="25">
        <f t="shared" si="81"/>
        <v>0</v>
      </c>
      <c r="CP41" s="23">
        <f>IF(ISERROR(VLOOKUP($A41,'[13]12ª MED'!$A$5:$J$1048576,8,0)),0,(VLOOKUP($A41,'[13]12ª MED'!$A$5:$J$1048576,8,0)))</f>
        <v>0</v>
      </c>
      <c r="CQ41" s="24">
        <f t="shared" si="82"/>
        <v>0</v>
      </c>
      <c r="CR41" s="24">
        <f t="shared" si="83"/>
        <v>0.96250000000000002</v>
      </c>
      <c r="CS41" s="25">
        <f t="shared" si="33"/>
        <v>0</v>
      </c>
      <c r="CT41" s="25">
        <f t="shared" si="34"/>
        <v>0</v>
      </c>
      <c r="CU41" s="25">
        <f t="shared" si="35"/>
        <v>0</v>
      </c>
      <c r="CV41" s="25">
        <f t="shared" si="84"/>
        <v>0</v>
      </c>
      <c r="CW41" s="22">
        <f t="shared" si="106"/>
        <v>9.1319999999999943</v>
      </c>
      <c r="CX41" s="26">
        <f>IF(ISERROR(VLOOKUP($A41,'[13]13ª MED'!$A$5:$J$1048576,8,0)),0,(VLOOKUP($A41,'[13]13ª MED'!$A$5:$J$1048576,8,0)))</f>
        <v>0</v>
      </c>
      <c r="CY41" s="27">
        <f t="shared" si="85"/>
        <v>0</v>
      </c>
      <c r="CZ41" s="27">
        <f t="shared" si="86"/>
        <v>0.96250000000000002</v>
      </c>
      <c r="DA41" s="28">
        <f t="shared" si="36"/>
        <v>0</v>
      </c>
      <c r="DB41" s="28">
        <f t="shared" si="37"/>
        <v>0</v>
      </c>
      <c r="DC41" s="28">
        <f t="shared" si="38"/>
        <v>0</v>
      </c>
      <c r="DD41" s="28">
        <f t="shared" si="87"/>
        <v>0</v>
      </c>
      <c r="DE41" s="20">
        <f>IF(ISERROR(VLOOKUP($A41,'[13]14ª MED'!$A$5:$J$1048576,8,0)),0,(VLOOKUP($A41,'[13]14ª MED'!$A$5:$J$1048576,8,0)))</f>
        <v>0</v>
      </c>
      <c r="DF41" s="21">
        <f t="shared" si="88"/>
        <v>0</v>
      </c>
      <c r="DG41" s="21">
        <f t="shared" si="89"/>
        <v>0.96250000000000002</v>
      </c>
      <c r="DH41" s="35">
        <f t="shared" si="39"/>
        <v>0</v>
      </c>
      <c r="DI41" s="35">
        <f t="shared" si="40"/>
        <v>0</v>
      </c>
      <c r="DJ41" s="35">
        <f t="shared" si="41"/>
        <v>0</v>
      </c>
      <c r="DK41" s="22">
        <f t="shared" si="90"/>
        <v>0</v>
      </c>
      <c r="DL41" s="20">
        <f>IF(ISERROR(VLOOKUP($A41,'[13]15ª MED'!$A$5:$J$1048576,8,0)),0,(VLOOKUP($A41,'[13]15ª MED'!$A$5:$J$1048576,8,0)))</f>
        <v>0</v>
      </c>
      <c r="DM41" s="21">
        <f t="shared" si="91"/>
        <v>0</v>
      </c>
      <c r="DN41" s="21">
        <f t="shared" si="92"/>
        <v>0.96250000000000002</v>
      </c>
      <c r="DO41" s="35">
        <f t="shared" si="42"/>
        <v>0</v>
      </c>
      <c r="DP41" s="35">
        <f t="shared" si="43"/>
        <v>0</v>
      </c>
      <c r="DQ41" s="35">
        <f t="shared" si="44"/>
        <v>0</v>
      </c>
      <c r="DR41" s="22">
        <f t="shared" si="93"/>
        <v>0</v>
      </c>
      <c r="DS41" s="20">
        <f>IF(ISERROR(VLOOKUP($A41,'[13]16ª MED'!$A$5:$J$1048576,8,0)),0,(VLOOKUP($A41,'[13]16ª MED'!$A$5:$J$1048576,8,0)))</f>
        <v>0</v>
      </c>
      <c r="DT41" s="21">
        <f t="shared" si="94"/>
        <v>0</v>
      </c>
      <c r="DU41" s="21">
        <f t="shared" si="95"/>
        <v>0.96250000000000002</v>
      </c>
      <c r="DV41" s="35">
        <f t="shared" si="45"/>
        <v>0</v>
      </c>
      <c r="DW41" s="35">
        <f t="shared" si="46"/>
        <v>0</v>
      </c>
      <c r="DX41" s="35">
        <f t="shared" si="47"/>
        <v>0</v>
      </c>
      <c r="DY41" s="22">
        <f t="shared" si="96"/>
        <v>0</v>
      </c>
      <c r="DZ41" s="36">
        <f t="shared" si="109"/>
        <v>243.52020000000002</v>
      </c>
      <c r="EA41" s="36">
        <f t="shared" si="98"/>
        <v>243.52</v>
      </c>
      <c r="EC41" s="36">
        <f t="shared" si="107"/>
        <v>-2.0000000000663931E-4</v>
      </c>
    </row>
    <row r="42" spans="1:133" ht="36" customHeight="1">
      <c r="A42" s="93" t="s">
        <v>119</v>
      </c>
      <c r="B42" s="94" t="s">
        <v>120</v>
      </c>
      <c r="C42" s="95" t="s">
        <v>81</v>
      </c>
      <c r="D42" s="96">
        <v>166.2</v>
      </c>
      <c r="E42" s="18">
        <f t="shared" si="108"/>
        <v>166.2</v>
      </c>
      <c r="F42" s="18">
        <f t="shared" si="48"/>
        <v>0</v>
      </c>
      <c r="G42" s="97">
        <v>7.77</v>
      </c>
      <c r="H42" s="18">
        <f t="shared" si="100"/>
        <v>1291.3739999999998</v>
      </c>
      <c r="I42" s="97">
        <v>23.36</v>
      </c>
      <c r="J42" s="18">
        <f t="shared" si="101"/>
        <v>3882.4319999999998</v>
      </c>
      <c r="K42" s="97">
        <v>0</v>
      </c>
      <c r="L42" s="18">
        <f t="shared" si="102"/>
        <v>0</v>
      </c>
      <c r="M42" s="18">
        <f t="shared" si="103"/>
        <v>31.13</v>
      </c>
      <c r="N42" s="18">
        <f t="shared" si="104"/>
        <v>5173.8100000000004</v>
      </c>
      <c r="O42" s="23">
        <f>IF(ISERROR(VLOOKUP($A42,'[13]1ª MED '!$A$5:$J$1048576,8,0)),0,(VLOOKUP($A42,'[13]1ª MED '!$A$5:$J$1048576,8,0)))</f>
        <v>0</v>
      </c>
      <c r="P42" s="24">
        <f t="shared" si="49"/>
        <v>0</v>
      </c>
      <c r="Q42" s="24">
        <f t="shared" si="50"/>
        <v>1</v>
      </c>
      <c r="R42" s="25">
        <f t="shared" si="0"/>
        <v>0</v>
      </c>
      <c r="S42" s="25">
        <f t="shared" si="1"/>
        <v>0</v>
      </c>
      <c r="T42" s="25">
        <f t="shared" si="2"/>
        <v>0</v>
      </c>
      <c r="U42" s="25">
        <f t="shared" si="51"/>
        <v>0</v>
      </c>
      <c r="V42" s="23">
        <f>IF(ISERROR(VLOOKUP($A42,'[13]2ª MED '!$A$5:$J$1048576,8,0)),0,(VLOOKUP($A42,'[13]2ª MED '!$A$5:$J$1048576,8,0)))</f>
        <v>0</v>
      </c>
      <c r="W42" s="24">
        <f t="shared" si="52"/>
        <v>0</v>
      </c>
      <c r="X42" s="24">
        <f t="shared" si="53"/>
        <v>1</v>
      </c>
      <c r="Y42" s="25">
        <f t="shared" si="3"/>
        <v>0</v>
      </c>
      <c r="Z42" s="25">
        <f t="shared" si="4"/>
        <v>0</v>
      </c>
      <c r="AA42" s="25">
        <f t="shared" si="5"/>
        <v>0</v>
      </c>
      <c r="AB42" s="25">
        <f t="shared" si="54"/>
        <v>0</v>
      </c>
      <c r="AC42" s="23">
        <f>IF(ISERROR(VLOOKUP($A42,'[13]3ª MED '!$A$5:$J$1048576,8,0)),0,(VLOOKUP($A42,'[13]3ª MED '!$A$5:$J$1048576,8,0)))</f>
        <v>0</v>
      </c>
      <c r="AD42" s="24">
        <f t="shared" si="55"/>
        <v>0</v>
      </c>
      <c r="AE42" s="24">
        <f t="shared" si="56"/>
        <v>1</v>
      </c>
      <c r="AF42" s="25">
        <f t="shared" si="6"/>
        <v>0</v>
      </c>
      <c r="AG42" s="25">
        <f t="shared" si="7"/>
        <v>0</v>
      </c>
      <c r="AH42" s="25">
        <f t="shared" si="8"/>
        <v>0</v>
      </c>
      <c r="AI42" s="25">
        <f t="shared" si="57"/>
        <v>0</v>
      </c>
      <c r="AJ42" s="23">
        <f>IF(ISERROR(VLOOKUP($A42,'[13]4ª MED '!$A$5:$J$1048576,8,0)),0,(VLOOKUP($A42,'[13]4ª MED '!$A$5:$J$1048576,8,0)))</f>
        <v>0</v>
      </c>
      <c r="AK42" s="24">
        <f t="shared" si="58"/>
        <v>0</v>
      </c>
      <c r="AL42" s="24">
        <f t="shared" si="59"/>
        <v>1</v>
      </c>
      <c r="AM42" s="25">
        <f t="shared" si="9"/>
        <v>0</v>
      </c>
      <c r="AN42" s="25">
        <f t="shared" si="10"/>
        <v>0</v>
      </c>
      <c r="AO42" s="25">
        <f t="shared" si="11"/>
        <v>0</v>
      </c>
      <c r="AP42" s="25">
        <f t="shared" si="60"/>
        <v>0</v>
      </c>
      <c r="AQ42" s="23">
        <f>IF(ISERROR(VLOOKUP($A42,'[13]5ª MED '!$A$5:$J$1048576,8,0)),0,(VLOOKUP($A42,'[13]5ª MED '!$A$5:$J$1048576,8,0)))</f>
        <v>0</v>
      </c>
      <c r="AR42" s="24">
        <f t="shared" si="61"/>
        <v>0</v>
      </c>
      <c r="AS42" s="24">
        <f t="shared" si="62"/>
        <v>1</v>
      </c>
      <c r="AT42" s="25">
        <f t="shared" si="12"/>
        <v>0</v>
      </c>
      <c r="AU42" s="25">
        <f t="shared" si="13"/>
        <v>0</v>
      </c>
      <c r="AV42" s="25">
        <f t="shared" si="14"/>
        <v>0</v>
      </c>
      <c r="AW42" s="25">
        <f t="shared" si="63"/>
        <v>0</v>
      </c>
      <c r="AX42" s="23">
        <f>IF(ISERROR(VLOOKUP($A42,'[13]6ª MED '!$A$6:$J$1048576,8,0)),0,(VLOOKUP($A42,'[13]6ª MED '!$A$6:$J$1048576,8,0)))</f>
        <v>0</v>
      </c>
      <c r="AY42" s="24">
        <f t="shared" si="64"/>
        <v>0</v>
      </c>
      <c r="AZ42" s="24">
        <f t="shared" si="65"/>
        <v>1</v>
      </c>
      <c r="BA42" s="25">
        <f t="shared" si="15"/>
        <v>0</v>
      </c>
      <c r="BB42" s="25">
        <f t="shared" si="16"/>
        <v>0</v>
      </c>
      <c r="BC42" s="25">
        <f t="shared" si="17"/>
        <v>0</v>
      </c>
      <c r="BD42" s="25">
        <f t="shared" si="66"/>
        <v>0</v>
      </c>
      <c r="BE42" s="23">
        <f>IF(ISERROR(VLOOKUP($A42,'[13]7ª MED '!$A$5:$J$1048576,8,0)),0,(VLOOKUP($A42,'[13]7ª MED '!$A$5:$J$1048576,8,0)))</f>
        <v>0</v>
      </c>
      <c r="BF42" s="24">
        <f t="shared" si="67"/>
        <v>0</v>
      </c>
      <c r="BG42" s="24">
        <f t="shared" si="68"/>
        <v>1</v>
      </c>
      <c r="BH42" s="25">
        <f t="shared" si="18"/>
        <v>0</v>
      </c>
      <c r="BI42" s="25">
        <f t="shared" si="19"/>
        <v>0</v>
      </c>
      <c r="BJ42" s="25">
        <f t="shared" si="20"/>
        <v>0</v>
      </c>
      <c r="BK42" s="25">
        <f t="shared" si="69"/>
        <v>0</v>
      </c>
      <c r="BL42" s="26">
        <f>IF(ISERROR(VLOOKUP($A42,'[13]8ª MED '!$A$5:$J$1048576,8,0)),0,(VLOOKUP($A42,'[13]8ª MED '!$A$5:$J$1048576,8,0)))</f>
        <v>166.2</v>
      </c>
      <c r="BM42" s="27">
        <f t="shared" si="70"/>
        <v>1</v>
      </c>
      <c r="BN42" s="27">
        <f t="shared" si="71"/>
        <v>1</v>
      </c>
      <c r="BO42" s="28">
        <f t="shared" si="21"/>
        <v>1291.3739999999998</v>
      </c>
      <c r="BP42" s="28">
        <f t="shared" si="22"/>
        <v>3882.4319999999998</v>
      </c>
      <c r="BQ42" s="28">
        <f t="shared" si="23"/>
        <v>0</v>
      </c>
      <c r="BR42" s="28">
        <f t="shared" si="72"/>
        <v>5173.8100000000004</v>
      </c>
      <c r="BS42" s="26">
        <f>IF(ISERROR(VLOOKUP($A42,'[13]9ª MED  (2)'!$A$5:$J$1048576,8,0)),0,(VLOOKUP($A42,'[13]9ª MED  (2)'!$A$5:$J$1048576,8,0)))</f>
        <v>0</v>
      </c>
      <c r="BT42" s="27">
        <f t="shared" si="73"/>
        <v>0</v>
      </c>
      <c r="BU42" s="27">
        <f t="shared" si="74"/>
        <v>1</v>
      </c>
      <c r="BV42" s="28">
        <f t="shared" si="24"/>
        <v>0</v>
      </c>
      <c r="BW42" s="28">
        <f t="shared" si="25"/>
        <v>0</v>
      </c>
      <c r="BX42" s="28">
        <f t="shared" si="26"/>
        <v>0</v>
      </c>
      <c r="BY42" s="28">
        <f t="shared" si="75"/>
        <v>0</v>
      </c>
      <c r="BZ42" s="23">
        <f>IF(ISERROR(VLOOKUP($A42,'[13]10ª MED '!$A$5:$J$1048576,8,0)),0,(VLOOKUP($A42,'[13]10ª MED '!$A$5:$J$1048576,8,0)))</f>
        <v>0</v>
      </c>
      <c r="CA42" s="24">
        <f t="shared" si="76"/>
        <v>0</v>
      </c>
      <c r="CB42" s="24">
        <f t="shared" si="77"/>
        <v>1</v>
      </c>
      <c r="CC42" s="25">
        <f t="shared" si="27"/>
        <v>0</v>
      </c>
      <c r="CD42" s="25">
        <f t="shared" si="28"/>
        <v>0</v>
      </c>
      <c r="CE42" s="25">
        <f t="shared" si="29"/>
        <v>0</v>
      </c>
      <c r="CF42" s="25">
        <f t="shared" si="78"/>
        <v>0</v>
      </c>
      <c r="CG42" s="34" t="s">
        <v>48</v>
      </c>
      <c r="CH42" s="33">
        <f t="shared" si="105"/>
        <v>0</v>
      </c>
      <c r="CI42" s="23">
        <f>IF(ISERROR(VLOOKUP($A42,'[13]11ª MED '!$A$5:$J$1048576,8,0)),0,(VLOOKUP($A42,'[13]11ª MED '!$A$5:$J$1048576,8,0)))</f>
        <v>0</v>
      </c>
      <c r="CJ42" s="24">
        <f t="shared" si="79"/>
        <v>0</v>
      </c>
      <c r="CK42" s="24">
        <f t="shared" si="80"/>
        <v>1</v>
      </c>
      <c r="CL42" s="25">
        <f t="shared" si="30"/>
        <v>0</v>
      </c>
      <c r="CM42" s="25">
        <f t="shared" si="31"/>
        <v>0</v>
      </c>
      <c r="CN42" s="25">
        <f t="shared" si="32"/>
        <v>0</v>
      </c>
      <c r="CO42" s="25">
        <f t="shared" si="81"/>
        <v>0</v>
      </c>
      <c r="CP42" s="23">
        <f>IF(ISERROR(VLOOKUP($A42,'[13]12ª MED'!$A$5:$J$1048576,8,0)),0,(VLOOKUP($A42,'[13]12ª MED'!$A$5:$J$1048576,8,0)))</f>
        <v>0</v>
      </c>
      <c r="CQ42" s="24">
        <f t="shared" si="82"/>
        <v>0</v>
      </c>
      <c r="CR42" s="24">
        <f t="shared" si="83"/>
        <v>1</v>
      </c>
      <c r="CS42" s="25">
        <f t="shared" si="33"/>
        <v>0</v>
      </c>
      <c r="CT42" s="25">
        <f t="shared" si="34"/>
        <v>0</v>
      </c>
      <c r="CU42" s="25">
        <f t="shared" si="35"/>
        <v>0</v>
      </c>
      <c r="CV42" s="25">
        <f t="shared" si="84"/>
        <v>0</v>
      </c>
      <c r="CW42" s="22">
        <f t="shared" si="106"/>
        <v>0</v>
      </c>
      <c r="CX42" s="26">
        <f>IF(ISERROR(VLOOKUP($A42,'[13]13ª MED'!$A$5:$J$1048576,8,0)),0,(VLOOKUP($A42,'[13]13ª MED'!$A$5:$J$1048576,8,0)))</f>
        <v>0</v>
      </c>
      <c r="CY42" s="27">
        <f t="shared" si="85"/>
        <v>0</v>
      </c>
      <c r="CZ42" s="27">
        <f t="shared" si="86"/>
        <v>1</v>
      </c>
      <c r="DA42" s="28">
        <f t="shared" si="36"/>
        <v>0</v>
      </c>
      <c r="DB42" s="28">
        <f t="shared" si="37"/>
        <v>0</v>
      </c>
      <c r="DC42" s="28">
        <f t="shared" si="38"/>
        <v>0</v>
      </c>
      <c r="DD42" s="28">
        <f t="shared" si="87"/>
        <v>0</v>
      </c>
      <c r="DE42" s="20">
        <f>IF(ISERROR(VLOOKUP($A42,'[13]14ª MED'!$A$5:$J$1048576,8,0)),0,(VLOOKUP($A42,'[13]14ª MED'!$A$5:$J$1048576,8,0)))</f>
        <v>0</v>
      </c>
      <c r="DF42" s="21">
        <f t="shared" si="88"/>
        <v>0</v>
      </c>
      <c r="DG42" s="21">
        <f t="shared" si="89"/>
        <v>1</v>
      </c>
      <c r="DH42" s="35">
        <f t="shared" si="39"/>
        <v>0</v>
      </c>
      <c r="DI42" s="35">
        <f t="shared" si="40"/>
        <v>0</v>
      </c>
      <c r="DJ42" s="35">
        <f t="shared" si="41"/>
        <v>0</v>
      </c>
      <c r="DK42" s="22">
        <f t="shared" si="90"/>
        <v>0</v>
      </c>
      <c r="DL42" s="20">
        <f>IF(ISERROR(VLOOKUP($A42,'[13]15ª MED'!$A$5:$J$1048576,8,0)),0,(VLOOKUP($A42,'[13]15ª MED'!$A$5:$J$1048576,8,0)))</f>
        <v>0</v>
      </c>
      <c r="DM42" s="21">
        <f t="shared" si="91"/>
        <v>0</v>
      </c>
      <c r="DN42" s="21">
        <f t="shared" si="92"/>
        <v>1</v>
      </c>
      <c r="DO42" s="35">
        <f t="shared" si="42"/>
        <v>0</v>
      </c>
      <c r="DP42" s="35">
        <f t="shared" si="43"/>
        <v>0</v>
      </c>
      <c r="DQ42" s="35">
        <f t="shared" si="44"/>
        <v>0</v>
      </c>
      <c r="DR42" s="22">
        <f t="shared" si="93"/>
        <v>0</v>
      </c>
      <c r="DS42" s="20">
        <f>IF(ISERROR(VLOOKUP($A42,'[13]16ª MED'!$A$5:$J$1048576,8,0)),0,(VLOOKUP($A42,'[13]16ª MED'!$A$5:$J$1048576,8,0)))</f>
        <v>0</v>
      </c>
      <c r="DT42" s="21">
        <f t="shared" si="94"/>
        <v>0</v>
      </c>
      <c r="DU42" s="21">
        <f t="shared" si="95"/>
        <v>1</v>
      </c>
      <c r="DV42" s="35">
        <f t="shared" si="45"/>
        <v>0</v>
      </c>
      <c r="DW42" s="35">
        <f t="shared" si="46"/>
        <v>0</v>
      </c>
      <c r="DX42" s="35">
        <f t="shared" si="47"/>
        <v>0</v>
      </c>
      <c r="DY42" s="22">
        <f t="shared" si="96"/>
        <v>0</v>
      </c>
      <c r="DZ42" s="36">
        <f t="shared" si="109"/>
        <v>5173.8059999999996</v>
      </c>
      <c r="EA42" s="36">
        <f t="shared" si="98"/>
        <v>5173.8100000000004</v>
      </c>
      <c r="EC42" s="36">
        <f t="shared" si="107"/>
        <v>4.0000000008149073E-3</v>
      </c>
    </row>
    <row r="43" spans="1:133" ht="30">
      <c r="A43" s="93" t="s">
        <v>121</v>
      </c>
      <c r="B43" s="94" t="s">
        <v>122</v>
      </c>
      <c r="C43" s="95" t="s">
        <v>81</v>
      </c>
      <c r="D43" s="96">
        <v>77.5</v>
      </c>
      <c r="E43" s="18">
        <f t="shared" si="108"/>
        <v>77.5</v>
      </c>
      <c r="F43" s="18">
        <f t="shared" si="48"/>
        <v>0</v>
      </c>
      <c r="G43" s="97">
        <v>2.91</v>
      </c>
      <c r="H43" s="18">
        <f t="shared" si="100"/>
        <v>225.52500000000001</v>
      </c>
      <c r="I43" s="97">
        <v>4.8600000000000003</v>
      </c>
      <c r="J43" s="18">
        <f t="shared" si="101"/>
        <v>376.65000000000003</v>
      </c>
      <c r="K43" s="97">
        <v>0</v>
      </c>
      <c r="L43" s="18">
        <f t="shared" si="102"/>
        <v>0</v>
      </c>
      <c r="M43" s="18">
        <f t="shared" si="103"/>
        <v>7.7700000000000005</v>
      </c>
      <c r="N43" s="18">
        <f t="shared" si="104"/>
        <v>602.17999999999995</v>
      </c>
      <c r="O43" s="23">
        <f>IF(ISERROR(VLOOKUP($A43,'[13]1ª MED '!$A$5:$J$1048576,8,0)),0,(VLOOKUP($A43,'[13]1ª MED '!$A$5:$J$1048576,8,0)))</f>
        <v>0</v>
      </c>
      <c r="P43" s="24">
        <f t="shared" si="49"/>
        <v>0</v>
      </c>
      <c r="Q43" s="24">
        <f t="shared" si="50"/>
        <v>1</v>
      </c>
      <c r="R43" s="25">
        <f t="shared" si="0"/>
        <v>0</v>
      </c>
      <c r="S43" s="25">
        <f t="shared" si="1"/>
        <v>0</v>
      </c>
      <c r="T43" s="25">
        <f t="shared" si="2"/>
        <v>0</v>
      </c>
      <c r="U43" s="25">
        <f t="shared" si="51"/>
        <v>0</v>
      </c>
      <c r="V43" s="23">
        <f>IF(ISERROR(VLOOKUP($A43,'[13]2ª MED '!$A$5:$J$1048576,8,0)),0,(VLOOKUP($A43,'[13]2ª MED '!$A$5:$J$1048576,8,0)))</f>
        <v>0</v>
      </c>
      <c r="W43" s="24">
        <f t="shared" si="52"/>
        <v>0</v>
      </c>
      <c r="X43" s="24">
        <f t="shared" si="53"/>
        <v>1</v>
      </c>
      <c r="Y43" s="25">
        <f t="shared" si="3"/>
        <v>0</v>
      </c>
      <c r="Z43" s="25">
        <f t="shared" si="4"/>
        <v>0</v>
      </c>
      <c r="AA43" s="25">
        <f t="shared" si="5"/>
        <v>0</v>
      </c>
      <c r="AB43" s="25">
        <f t="shared" si="54"/>
        <v>0</v>
      </c>
      <c r="AC43" s="23">
        <f>IF(ISERROR(VLOOKUP($A43,'[13]3ª MED '!$A$5:$J$1048576,8,0)),0,(VLOOKUP($A43,'[13]3ª MED '!$A$5:$J$1048576,8,0)))</f>
        <v>0</v>
      </c>
      <c r="AD43" s="24">
        <f t="shared" si="55"/>
        <v>0</v>
      </c>
      <c r="AE43" s="24">
        <f t="shared" si="56"/>
        <v>1</v>
      </c>
      <c r="AF43" s="25">
        <f t="shared" si="6"/>
        <v>0</v>
      </c>
      <c r="AG43" s="25">
        <f t="shared" si="7"/>
        <v>0</v>
      </c>
      <c r="AH43" s="25">
        <f t="shared" si="8"/>
        <v>0</v>
      </c>
      <c r="AI43" s="25">
        <f t="shared" si="57"/>
        <v>0</v>
      </c>
      <c r="AJ43" s="23">
        <f>IF(ISERROR(VLOOKUP($A43,'[13]4ª MED '!$A$5:$J$1048576,8,0)),0,(VLOOKUP($A43,'[13]4ª MED '!$A$5:$J$1048576,8,0)))</f>
        <v>0</v>
      </c>
      <c r="AK43" s="24">
        <f t="shared" si="58"/>
        <v>0</v>
      </c>
      <c r="AL43" s="24">
        <f t="shared" si="59"/>
        <v>1</v>
      </c>
      <c r="AM43" s="25">
        <f t="shared" si="9"/>
        <v>0</v>
      </c>
      <c r="AN43" s="25">
        <f t="shared" si="10"/>
        <v>0</v>
      </c>
      <c r="AO43" s="25">
        <f t="shared" si="11"/>
        <v>0</v>
      </c>
      <c r="AP43" s="25">
        <f t="shared" si="60"/>
        <v>0</v>
      </c>
      <c r="AQ43" s="23">
        <f>IF(ISERROR(VLOOKUP($A43,'[13]5ª MED '!$A$5:$J$1048576,8,0)),0,(VLOOKUP($A43,'[13]5ª MED '!$A$5:$J$1048576,8,0)))</f>
        <v>0</v>
      </c>
      <c r="AR43" s="24">
        <f t="shared" si="61"/>
        <v>0</v>
      </c>
      <c r="AS43" s="24">
        <f t="shared" si="62"/>
        <v>1</v>
      </c>
      <c r="AT43" s="25">
        <f t="shared" si="12"/>
        <v>0</v>
      </c>
      <c r="AU43" s="25">
        <f t="shared" si="13"/>
        <v>0</v>
      </c>
      <c r="AV43" s="25">
        <f t="shared" si="14"/>
        <v>0</v>
      </c>
      <c r="AW43" s="25">
        <f t="shared" si="63"/>
        <v>0</v>
      </c>
      <c r="AX43" s="23">
        <f>IF(ISERROR(VLOOKUP($A43,'[13]6ª MED '!$A$6:$J$1048576,8,0)),0,(VLOOKUP($A43,'[13]6ª MED '!$A$6:$J$1048576,8,0)))</f>
        <v>0</v>
      </c>
      <c r="AY43" s="24">
        <f t="shared" si="64"/>
        <v>0</v>
      </c>
      <c r="AZ43" s="24">
        <f t="shared" si="65"/>
        <v>1</v>
      </c>
      <c r="BA43" s="25">
        <f t="shared" si="15"/>
        <v>0</v>
      </c>
      <c r="BB43" s="25">
        <f t="shared" si="16"/>
        <v>0</v>
      </c>
      <c r="BC43" s="25">
        <f t="shared" si="17"/>
        <v>0</v>
      </c>
      <c r="BD43" s="25">
        <f t="shared" si="66"/>
        <v>0</v>
      </c>
      <c r="BE43" s="23">
        <f>IF(ISERROR(VLOOKUP($A43,'[13]7ª MED '!$A$5:$J$1048576,8,0)),0,(VLOOKUP($A43,'[13]7ª MED '!$A$5:$J$1048576,8,0)))</f>
        <v>0</v>
      </c>
      <c r="BF43" s="24">
        <f t="shared" si="67"/>
        <v>0</v>
      </c>
      <c r="BG43" s="24">
        <f t="shared" si="68"/>
        <v>1</v>
      </c>
      <c r="BH43" s="25">
        <f t="shared" si="18"/>
        <v>0</v>
      </c>
      <c r="BI43" s="25">
        <f t="shared" si="19"/>
        <v>0</v>
      </c>
      <c r="BJ43" s="25">
        <f t="shared" si="20"/>
        <v>0</v>
      </c>
      <c r="BK43" s="25">
        <f t="shared" si="69"/>
        <v>0</v>
      </c>
      <c r="BL43" s="26">
        <f>IF(ISERROR(VLOOKUP($A43,'[13]8ª MED '!$A$5:$J$1048576,8,0)),0,(VLOOKUP($A43,'[13]8ª MED '!$A$5:$J$1048576,8,0)))</f>
        <v>0</v>
      </c>
      <c r="BM43" s="27">
        <f t="shared" si="70"/>
        <v>0</v>
      </c>
      <c r="BN43" s="27">
        <f t="shared" si="71"/>
        <v>1</v>
      </c>
      <c r="BO43" s="28">
        <f t="shared" si="21"/>
        <v>0</v>
      </c>
      <c r="BP43" s="28">
        <f t="shared" si="22"/>
        <v>0</v>
      </c>
      <c r="BQ43" s="28">
        <f t="shared" si="23"/>
        <v>0</v>
      </c>
      <c r="BR43" s="28">
        <f t="shared" si="72"/>
        <v>0</v>
      </c>
      <c r="BS43" s="26">
        <f>IF(ISERROR(VLOOKUP($A43,'[13]9ª MED  (2)'!$A$5:$J$1048576,8,0)),0,(VLOOKUP($A43,'[13]9ª MED  (2)'!$A$5:$J$1048576,8,0)))</f>
        <v>0</v>
      </c>
      <c r="BT43" s="27">
        <f t="shared" si="73"/>
        <v>0</v>
      </c>
      <c r="BU43" s="27">
        <f t="shared" si="74"/>
        <v>1</v>
      </c>
      <c r="BV43" s="28">
        <f t="shared" si="24"/>
        <v>0</v>
      </c>
      <c r="BW43" s="28">
        <f t="shared" si="25"/>
        <v>0</v>
      </c>
      <c r="BX43" s="28">
        <f t="shared" si="26"/>
        <v>0</v>
      </c>
      <c r="BY43" s="28">
        <f t="shared" si="75"/>
        <v>0</v>
      </c>
      <c r="BZ43" s="23">
        <f>IF(ISERROR(VLOOKUP($A43,'[13]10ª MED '!$A$5:$J$1048576,8,0)),0,(VLOOKUP($A43,'[13]10ª MED '!$A$5:$J$1048576,8,0)))</f>
        <v>0</v>
      </c>
      <c r="CA43" s="24">
        <f t="shared" si="76"/>
        <v>0</v>
      </c>
      <c r="CB43" s="24">
        <f t="shared" si="77"/>
        <v>1</v>
      </c>
      <c r="CC43" s="25">
        <f t="shared" si="27"/>
        <v>0</v>
      </c>
      <c r="CD43" s="25">
        <f t="shared" si="28"/>
        <v>0</v>
      </c>
      <c r="CE43" s="25">
        <f t="shared" si="29"/>
        <v>0</v>
      </c>
      <c r="CF43" s="25">
        <f t="shared" si="78"/>
        <v>0</v>
      </c>
      <c r="CG43" s="34" t="s">
        <v>48</v>
      </c>
      <c r="CH43" s="33">
        <f t="shared" si="105"/>
        <v>0</v>
      </c>
      <c r="CI43" s="23">
        <f>IF(ISERROR(VLOOKUP($A43,'[13]11ª MED '!$A$5:$J$1048576,8,0)),0,(VLOOKUP($A43,'[13]11ª MED '!$A$5:$J$1048576,8,0)))</f>
        <v>77.5</v>
      </c>
      <c r="CJ43" s="24">
        <f t="shared" si="79"/>
        <v>1</v>
      </c>
      <c r="CK43" s="24">
        <f t="shared" si="80"/>
        <v>1</v>
      </c>
      <c r="CL43" s="25">
        <f t="shared" si="30"/>
        <v>225.52500000000001</v>
      </c>
      <c r="CM43" s="25">
        <f t="shared" si="31"/>
        <v>376.65000000000003</v>
      </c>
      <c r="CN43" s="25">
        <f t="shared" si="32"/>
        <v>0</v>
      </c>
      <c r="CO43" s="25">
        <f t="shared" si="81"/>
        <v>602.17999999999995</v>
      </c>
      <c r="CP43" s="23">
        <f>IF(ISERROR(VLOOKUP($A43,'[13]12ª MED'!$A$5:$J$1048576,8,0)),0,(VLOOKUP($A43,'[13]12ª MED'!$A$5:$J$1048576,8,0)))</f>
        <v>0</v>
      </c>
      <c r="CQ43" s="24">
        <f t="shared" si="82"/>
        <v>0</v>
      </c>
      <c r="CR43" s="24">
        <f t="shared" si="83"/>
        <v>1</v>
      </c>
      <c r="CS43" s="25">
        <f t="shared" si="33"/>
        <v>0</v>
      </c>
      <c r="CT43" s="25">
        <f t="shared" si="34"/>
        <v>0</v>
      </c>
      <c r="CU43" s="25">
        <f t="shared" si="35"/>
        <v>0</v>
      </c>
      <c r="CV43" s="25">
        <f t="shared" si="84"/>
        <v>0</v>
      </c>
      <c r="CW43" s="22">
        <f t="shared" si="106"/>
        <v>0</v>
      </c>
      <c r="CX43" s="26">
        <f>IF(ISERROR(VLOOKUP($A43,'[13]13ª MED'!$A$5:$J$1048576,8,0)),0,(VLOOKUP($A43,'[13]13ª MED'!$A$5:$J$1048576,8,0)))</f>
        <v>0</v>
      </c>
      <c r="CY43" s="27">
        <f t="shared" si="85"/>
        <v>0</v>
      </c>
      <c r="CZ43" s="27">
        <f t="shared" si="86"/>
        <v>1</v>
      </c>
      <c r="DA43" s="28">
        <f t="shared" si="36"/>
        <v>0</v>
      </c>
      <c r="DB43" s="28">
        <f t="shared" si="37"/>
        <v>0</v>
      </c>
      <c r="DC43" s="28">
        <f t="shared" si="38"/>
        <v>0</v>
      </c>
      <c r="DD43" s="28">
        <f t="shared" si="87"/>
        <v>0</v>
      </c>
      <c r="DE43" s="20">
        <f>IF(ISERROR(VLOOKUP($A43,'[13]14ª MED'!$A$5:$J$1048576,8,0)),0,(VLOOKUP($A43,'[13]14ª MED'!$A$5:$J$1048576,8,0)))</f>
        <v>0</v>
      </c>
      <c r="DF43" s="21">
        <f t="shared" si="88"/>
        <v>0</v>
      </c>
      <c r="DG43" s="21">
        <f t="shared" si="89"/>
        <v>1</v>
      </c>
      <c r="DH43" s="35">
        <f t="shared" si="39"/>
        <v>0</v>
      </c>
      <c r="DI43" s="35">
        <f t="shared" si="40"/>
        <v>0</v>
      </c>
      <c r="DJ43" s="35">
        <f t="shared" si="41"/>
        <v>0</v>
      </c>
      <c r="DK43" s="22">
        <f t="shared" si="90"/>
        <v>0</v>
      </c>
      <c r="DL43" s="20">
        <f>IF(ISERROR(VLOOKUP($A43,'[13]15ª MED'!$A$5:$J$1048576,8,0)),0,(VLOOKUP($A43,'[13]15ª MED'!$A$5:$J$1048576,8,0)))</f>
        <v>0</v>
      </c>
      <c r="DM43" s="21">
        <f t="shared" si="91"/>
        <v>0</v>
      </c>
      <c r="DN43" s="21">
        <f t="shared" si="92"/>
        <v>1</v>
      </c>
      <c r="DO43" s="35">
        <f t="shared" si="42"/>
        <v>0</v>
      </c>
      <c r="DP43" s="35">
        <f t="shared" si="43"/>
        <v>0</v>
      </c>
      <c r="DQ43" s="35">
        <f t="shared" si="44"/>
        <v>0</v>
      </c>
      <c r="DR43" s="22">
        <f t="shared" si="93"/>
        <v>0</v>
      </c>
      <c r="DS43" s="20">
        <f>IF(ISERROR(VLOOKUP($A43,'[13]16ª MED'!$A$5:$J$1048576,8,0)),0,(VLOOKUP($A43,'[13]16ª MED'!$A$5:$J$1048576,8,0)))</f>
        <v>0</v>
      </c>
      <c r="DT43" s="21">
        <f t="shared" si="94"/>
        <v>0</v>
      </c>
      <c r="DU43" s="21">
        <f t="shared" si="95"/>
        <v>1</v>
      </c>
      <c r="DV43" s="35">
        <f t="shared" si="45"/>
        <v>0</v>
      </c>
      <c r="DW43" s="35">
        <f t="shared" si="46"/>
        <v>0</v>
      </c>
      <c r="DX43" s="35">
        <f t="shared" si="47"/>
        <v>0</v>
      </c>
      <c r="DY43" s="22">
        <f t="shared" si="96"/>
        <v>0</v>
      </c>
      <c r="DZ43" s="36">
        <f t="shared" si="109"/>
        <v>602.17500000000007</v>
      </c>
      <c r="EA43" s="36">
        <f t="shared" si="98"/>
        <v>602.17999999999995</v>
      </c>
      <c r="EC43" s="36">
        <f t="shared" si="107"/>
        <v>4.9999999998817657E-3</v>
      </c>
    </row>
    <row r="44" spans="1:133" ht="22.5" customHeight="1">
      <c r="A44" s="93" t="s">
        <v>123</v>
      </c>
      <c r="B44" s="94" t="s">
        <v>124</v>
      </c>
      <c r="C44" s="95" t="s">
        <v>81</v>
      </c>
      <c r="D44" s="96">
        <v>537</v>
      </c>
      <c r="E44" s="18">
        <f t="shared" si="108"/>
        <v>537</v>
      </c>
      <c r="F44" s="18">
        <f t="shared" si="48"/>
        <v>0</v>
      </c>
      <c r="G44" s="97">
        <v>11.59</v>
      </c>
      <c r="H44" s="18">
        <f t="shared" si="100"/>
        <v>6223.83</v>
      </c>
      <c r="I44" s="97">
        <v>42.59</v>
      </c>
      <c r="J44" s="18">
        <f t="shared" si="101"/>
        <v>22870.83</v>
      </c>
      <c r="K44" s="97">
        <v>0</v>
      </c>
      <c r="L44" s="18">
        <f t="shared" si="102"/>
        <v>0</v>
      </c>
      <c r="M44" s="18">
        <f t="shared" si="103"/>
        <v>54.180000000000007</v>
      </c>
      <c r="N44" s="18">
        <f t="shared" si="104"/>
        <v>29094.66</v>
      </c>
      <c r="O44" s="23">
        <f>IF(ISERROR(VLOOKUP($A44,'[13]1ª MED '!$A$5:$J$1048576,8,0)),0,(VLOOKUP($A44,'[13]1ª MED '!$A$5:$J$1048576,8,0)))</f>
        <v>0</v>
      </c>
      <c r="P44" s="24">
        <f t="shared" si="49"/>
        <v>0</v>
      </c>
      <c r="Q44" s="24">
        <f t="shared" si="50"/>
        <v>1</v>
      </c>
      <c r="R44" s="25">
        <f t="shared" si="0"/>
        <v>0</v>
      </c>
      <c r="S44" s="25">
        <f t="shared" si="1"/>
        <v>0</v>
      </c>
      <c r="T44" s="25">
        <f t="shared" si="2"/>
        <v>0</v>
      </c>
      <c r="U44" s="25">
        <f t="shared" si="51"/>
        <v>0</v>
      </c>
      <c r="V44" s="23">
        <f>IF(ISERROR(VLOOKUP($A44,'[13]2ª MED '!$A$5:$J$1048576,8,0)),0,(VLOOKUP($A44,'[13]2ª MED '!$A$5:$J$1048576,8,0)))</f>
        <v>230.09</v>
      </c>
      <c r="W44" s="24">
        <f t="shared" si="52"/>
        <v>0.4284729981378026</v>
      </c>
      <c r="X44" s="24">
        <f t="shared" si="53"/>
        <v>1</v>
      </c>
      <c r="Y44" s="25">
        <f t="shared" si="3"/>
        <v>2666.7431000000001</v>
      </c>
      <c r="Z44" s="25">
        <f t="shared" si="4"/>
        <v>9799.5331000000006</v>
      </c>
      <c r="AA44" s="25">
        <f t="shared" si="5"/>
        <v>0</v>
      </c>
      <c r="AB44" s="25">
        <f t="shared" si="54"/>
        <v>12466.28</v>
      </c>
      <c r="AC44" s="23">
        <f>IF(ISERROR(VLOOKUP($A44,'[13]3ª MED '!$A$5:$J$1048576,8,0)),0,(VLOOKUP($A44,'[13]3ª MED '!$A$5:$J$1048576,8,0)))</f>
        <v>0</v>
      </c>
      <c r="AD44" s="24">
        <f t="shared" si="55"/>
        <v>0</v>
      </c>
      <c r="AE44" s="24">
        <f t="shared" si="56"/>
        <v>1</v>
      </c>
      <c r="AF44" s="25">
        <f t="shared" si="6"/>
        <v>0</v>
      </c>
      <c r="AG44" s="25">
        <f t="shared" si="7"/>
        <v>0</v>
      </c>
      <c r="AH44" s="25">
        <f t="shared" si="8"/>
        <v>0</v>
      </c>
      <c r="AI44" s="25">
        <f t="shared" si="57"/>
        <v>0</v>
      </c>
      <c r="AJ44" s="23">
        <f>IF(ISERROR(VLOOKUP($A44,'[13]4ª MED '!$A$5:$J$1048576,8,0)),0,(VLOOKUP($A44,'[13]4ª MED '!$A$5:$J$1048576,8,0)))</f>
        <v>0</v>
      </c>
      <c r="AK44" s="24">
        <f t="shared" si="58"/>
        <v>0</v>
      </c>
      <c r="AL44" s="24">
        <f t="shared" si="59"/>
        <v>1</v>
      </c>
      <c r="AM44" s="25">
        <f t="shared" si="9"/>
        <v>0</v>
      </c>
      <c r="AN44" s="25">
        <f t="shared" si="10"/>
        <v>0</v>
      </c>
      <c r="AO44" s="25">
        <f t="shared" si="11"/>
        <v>0</v>
      </c>
      <c r="AP44" s="25">
        <f t="shared" si="60"/>
        <v>0</v>
      </c>
      <c r="AQ44" s="23">
        <f>IF(ISERROR(VLOOKUP($A44,'[13]5ª MED '!$A$5:$J$1048576,8,0)),0,(VLOOKUP($A44,'[13]5ª MED '!$A$5:$J$1048576,8,0)))</f>
        <v>0</v>
      </c>
      <c r="AR44" s="24">
        <f t="shared" si="61"/>
        <v>0</v>
      </c>
      <c r="AS44" s="24">
        <f t="shared" si="62"/>
        <v>1</v>
      </c>
      <c r="AT44" s="25">
        <f t="shared" si="12"/>
        <v>0</v>
      </c>
      <c r="AU44" s="25">
        <f t="shared" si="13"/>
        <v>0</v>
      </c>
      <c r="AV44" s="25">
        <f t="shared" si="14"/>
        <v>0</v>
      </c>
      <c r="AW44" s="25">
        <f t="shared" si="63"/>
        <v>0</v>
      </c>
      <c r="AX44" s="23">
        <f>IF(ISERROR(VLOOKUP($A44,'[13]6ª MED '!$A$6:$J$1048576,8,0)),0,(VLOOKUP($A44,'[13]6ª MED '!$A$6:$J$1048576,8,0)))</f>
        <v>15.86</v>
      </c>
      <c r="AY44" s="24">
        <f t="shared" si="64"/>
        <v>2.9534450651769087E-2</v>
      </c>
      <c r="AZ44" s="24">
        <f t="shared" si="65"/>
        <v>1</v>
      </c>
      <c r="BA44" s="25">
        <f t="shared" si="15"/>
        <v>183.81739999999999</v>
      </c>
      <c r="BB44" s="25">
        <f t="shared" si="16"/>
        <v>675.47739999999999</v>
      </c>
      <c r="BC44" s="25">
        <f t="shared" si="17"/>
        <v>0</v>
      </c>
      <c r="BD44" s="25">
        <f t="shared" si="66"/>
        <v>859.29</v>
      </c>
      <c r="BE44" s="23">
        <f>IF(ISERROR(VLOOKUP($A44,'[13]7ª MED '!$A$5:$J$1048576,8,0)),0,(VLOOKUP($A44,'[13]7ª MED '!$A$5:$J$1048576,8,0)))</f>
        <v>0</v>
      </c>
      <c r="BF44" s="24">
        <f t="shared" si="67"/>
        <v>0</v>
      </c>
      <c r="BG44" s="24">
        <f t="shared" si="68"/>
        <v>1</v>
      </c>
      <c r="BH44" s="25">
        <f t="shared" si="18"/>
        <v>0</v>
      </c>
      <c r="BI44" s="25">
        <f t="shared" si="19"/>
        <v>0</v>
      </c>
      <c r="BJ44" s="25">
        <f t="shared" si="20"/>
        <v>0</v>
      </c>
      <c r="BK44" s="25">
        <f t="shared" si="69"/>
        <v>0</v>
      </c>
      <c r="BL44" s="26">
        <f>IF(ISERROR(VLOOKUP($A44,'[13]8ª MED '!$A$5:$J$1048576,8,0)),0,(VLOOKUP($A44,'[13]8ª MED '!$A$5:$J$1048576,8,0)))</f>
        <v>0</v>
      </c>
      <c r="BM44" s="27">
        <f t="shared" si="70"/>
        <v>0</v>
      </c>
      <c r="BN44" s="27">
        <f t="shared" si="71"/>
        <v>1</v>
      </c>
      <c r="BO44" s="28">
        <f t="shared" si="21"/>
        <v>0</v>
      </c>
      <c r="BP44" s="28">
        <f t="shared" si="22"/>
        <v>0</v>
      </c>
      <c r="BQ44" s="28">
        <f t="shared" si="23"/>
        <v>0</v>
      </c>
      <c r="BR44" s="28">
        <f t="shared" si="72"/>
        <v>0</v>
      </c>
      <c r="BS44" s="26">
        <f>IF(ISERROR(VLOOKUP($A44,'[13]9ª MED  (2)'!$A$5:$J$1048576,8,0)),0,(VLOOKUP($A44,'[13]9ª MED  (2)'!$A$5:$J$1048576,8,0)))</f>
        <v>159.22999999999999</v>
      </c>
      <c r="BT44" s="27">
        <f t="shared" si="73"/>
        <v>0.29651769087523278</v>
      </c>
      <c r="BU44" s="27">
        <f t="shared" si="74"/>
        <v>1</v>
      </c>
      <c r="BV44" s="28">
        <f t="shared" si="24"/>
        <v>1845.4757</v>
      </c>
      <c r="BW44" s="28">
        <f t="shared" si="25"/>
        <v>6781.6057000000001</v>
      </c>
      <c r="BX44" s="28">
        <f t="shared" si="26"/>
        <v>0</v>
      </c>
      <c r="BY44" s="28">
        <f t="shared" si="75"/>
        <v>8627.08</v>
      </c>
      <c r="BZ44" s="23">
        <f>IF(ISERROR(VLOOKUP($A44,'[13]10ª MED '!$A$5:$J$1048576,8,0)),0,(VLOOKUP($A44,'[13]10ª MED '!$A$5:$J$1048576,8,0)))</f>
        <v>131.82</v>
      </c>
      <c r="CA44" s="24">
        <f t="shared" si="76"/>
        <v>0.24547486033519553</v>
      </c>
      <c r="CB44" s="24">
        <f t="shared" si="77"/>
        <v>1</v>
      </c>
      <c r="CC44" s="25">
        <f t="shared" si="27"/>
        <v>1527.7937999999999</v>
      </c>
      <c r="CD44" s="25">
        <f t="shared" si="28"/>
        <v>5614.2138000000004</v>
      </c>
      <c r="CE44" s="25">
        <f t="shared" si="29"/>
        <v>0</v>
      </c>
      <c r="CF44" s="25">
        <f t="shared" si="78"/>
        <v>7142.01</v>
      </c>
      <c r="CG44" s="34" t="s">
        <v>48</v>
      </c>
      <c r="CH44" s="33">
        <f t="shared" si="105"/>
        <v>0</v>
      </c>
      <c r="CI44" s="23">
        <f>IF(ISERROR(VLOOKUP($A44,'[13]11ª MED '!$A$5:$J$1048576,8,0)),0,(VLOOKUP($A44,'[13]11ª MED '!$A$5:$J$1048576,8,0)))</f>
        <v>0</v>
      </c>
      <c r="CJ44" s="24">
        <f t="shared" si="79"/>
        <v>0</v>
      </c>
      <c r="CK44" s="24">
        <f t="shared" si="80"/>
        <v>1</v>
      </c>
      <c r="CL44" s="25">
        <f t="shared" si="30"/>
        <v>0</v>
      </c>
      <c r="CM44" s="25">
        <f t="shared" si="31"/>
        <v>0</v>
      </c>
      <c r="CN44" s="25">
        <f t="shared" si="32"/>
        <v>0</v>
      </c>
      <c r="CO44" s="25">
        <f t="shared" si="81"/>
        <v>0</v>
      </c>
      <c r="CP44" s="23">
        <f>IF(ISERROR(VLOOKUP($A44,'[13]12ª MED'!$A$5:$J$1048576,8,0)),0,(VLOOKUP($A44,'[13]12ª MED'!$A$5:$J$1048576,8,0)))</f>
        <v>0</v>
      </c>
      <c r="CQ44" s="24">
        <f t="shared" si="82"/>
        <v>0</v>
      </c>
      <c r="CR44" s="24">
        <f t="shared" si="83"/>
        <v>1</v>
      </c>
      <c r="CS44" s="25">
        <f t="shared" si="33"/>
        <v>0</v>
      </c>
      <c r="CT44" s="25">
        <f t="shared" si="34"/>
        <v>0</v>
      </c>
      <c r="CU44" s="25">
        <f t="shared" si="35"/>
        <v>0</v>
      </c>
      <c r="CV44" s="25">
        <f t="shared" si="84"/>
        <v>0</v>
      </c>
      <c r="CW44" s="22">
        <f t="shared" si="106"/>
        <v>0</v>
      </c>
      <c r="CX44" s="26">
        <f>IF(ISERROR(VLOOKUP($A44,'[13]13ª MED'!$A$5:$J$1048576,8,0)),0,(VLOOKUP($A44,'[13]13ª MED'!$A$5:$J$1048576,8,0)))</f>
        <v>0</v>
      </c>
      <c r="CY44" s="27">
        <f t="shared" si="85"/>
        <v>0</v>
      </c>
      <c r="CZ44" s="27">
        <f t="shared" si="86"/>
        <v>1</v>
      </c>
      <c r="DA44" s="28">
        <f t="shared" si="36"/>
        <v>0</v>
      </c>
      <c r="DB44" s="28">
        <f t="shared" si="37"/>
        <v>0</v>
      </c>
      <c r="DC44" s="28">
        <f t="shared" si="38"/>
        <v>0</v>
      </c>
      <c r="DD44" s="28">
        <f t="shared" si="87"/>
        <v>0</v>
      </c>
      <c r="DE44" s="20">
        <f>IF(ISERROR(VLOOKUP($A44,'[13]14ª MED'!$A$5:$J$1048576,8,0)),0,(VLOOKUP($A44,'[13]14ª MED'!$A$5:$J$1048576,8,0)))</f>
        <v>0</v>
      </c>
      <c r="DF44" s="21">
        <f t="shared" si="88"/>
        <v>0</v>
      </c>
      <c r="DG44" s="21">
        <f t="shared" si="89"/>
        <v>1</v>
      </c>
      <c r="DH44" s="35">
        <f t="shared" si="39"/>
        <v>0</v>
      </c>
      <c r="DI44" s="35">
        <f t="shared" si="40"/>
        <v>0</v>
      </c>
      <c r="DJ44" s="35">
        <f t="shared" si="41"/>
        <v>0</v>
      </c>
      <c r="DK44" s="22">
        <f t="shared" si="90"/>
        <v>0</v>
      </c>
      <c r="DL44" s="20">
        <f>IF(ISERROR(VLOOKUP($A44,'[13]15ª MED'!$A$5:$J$1048576,8,0)),0,(VLOOKUP($A44,'[13]15ª MED'!$A$5:$J$1048576,8,0)))</f>
        <v>0</v>
      </c>
      <c r="DM44" s="21">
        <f t="shared" si="91"/>
        <v>0</v>
      </c>
      <c r="DN44" s="21">
        <f t="shared" si="92"/>
        <v>1</v>
      </c>
      <c r="DO44" s="35">
        <f t="shared" si="42"/>
        <v>0</v>
      </c>
      <c r="DP44" s="35">
        <f t="shared" si="43"/>
        <v>0</v>
      </c>
      <c r="DQ44" s="35">
        <f t="shared" si="44"/>
        <v>0</v>
      </c>
      <c r="DR44" s="22">
        <f t="shared" si="93"/>
        <v>0</v>
      </c>
      <c r="DS44" s="20">
        <f>IF(ISERROR(VLOOKUP($A44,'[13]16ª MED'!$A$5:$J$1048576,8,0)),0,(VLOOKUP($A44,'[13]16ª MED'!$A$5:$J$1048576,8,0)))</f>
        <v>0</v>
      </c>
      <c r="DT44" s="21">
        <f t="shared" si="94"/>
        <v>0</v>
      </c>
      <c r="DU44" s="21">
        <f t="shared" si="95"/>
        <v>1</v>
      </c>
      <c r="DV44" s="35">
        <f t="shared" si="45"/>
        <v>0</v>
      </c>
      <c r="DW44" s="35">
        <f t="shared" si="46"/>
        <v>0</v>
      </c>
      <c r="DX44" s="35">
        <f t="shared" si="47"/>
        <v>0</v>
      </c>
      <c r="DY44" s="22">
        <f t="shared" si="96"/>
        <v>0</v>
      </c>
      <c r="DZ44" s="36">
        <f t="shared" si="109"/>
        <v>29094.660000000003</v>
      </c>
      <c r="EA44" s="36">
        <f t="shared" si="98"/>
        <v>29094.66</v>
      </c>
      <c r="EC44" s="36">
        <f t="shared" si="107"/>
        <v>0</v>
      </c>
    </row>
    <row r="45" spans="1:133" ht="30">
      <c r="A45" s="93" t="s">
        <v>125</v>
      </c>
      <c r="B45" s="94" t="s">
        <v>126</v>
      </c>
      <c r="C45" s="95" t="s">
        <v>81</v>
      </c>
      <c r="D45" s="96">
        <v>235.6</v>
      </c>
      <c r="E45" s="18">
        <f t="shared" si="108"/>
        <v>235.6</v>
      </c>
      <c r="F45" s="18">
        <f t="shared" si="48"/>
        <v>0</v>
      </c>
      <c r="G45" s="97">
        <v>14.4</v>
      </c>
      <c r="H45" s="18">
        <f t="shared" si="100"/>
        <v>3392.64</v>
      </c>
      <c r="I45" s="97">
        <v>41.21</v>
      </c>
      <c r="J45" s="18">
        <f t="shared" si="101"/>
        <v>9709.0759999999991</v>
      </c>
      <c r="K45" s="97">
        <v>0</v>
      </c>
      <c r="L45" s="18">
        <f t="shared" si="102"/>
        <v>0</v>
      </c>
      <c r="M45" s="18">
        <f t="shared" si="103"/>
        <v>55.61</v>
      </c>
      <c r="N45" s="18">
        <f t="shared" si="104"/>
        <v>13101.72</v>
      </c>
      <c r="O45" s="23">
        <f>IF(ISERROR(VLOOKUP($A45,'[13]1ª MED '!$A$5:$J$1048576,8,0)),0,(VLOOKUP($A45,'[13]1ª MED '!$A$5:$J$1048576,8,0)))</f>
        <v>0</v>
      </c>
      <c r="P45" s="24">
        <f t="shared" si="49"/>
        <v>0</v>
      </c>
      <c r="Q45" s="24">
        <f t="shared" si="50"/>
        <v>1</v>
      </c>
      <c r="R45" s="25">
        <f t="shared" si="0"/>
        <v>0</v>
      </c>
      <c r="S45" s="25">
        <f t="shared" si="1"/>
        <v>0</v>
      </c>
      <c r="T45" s="25">
        <f t="shared" si="2"/>
        <v>0</v>
      </c>
      <c r="U45" s="25">
        <f t="shared" si="51"/>
        <v>0</v>
      </c>
      <c r="V45" s="23">
        <f>IF(ISERROR(VLOOKUP($A45,'[13]2ª MED '!$A$5:$J$1048576,8,0)),0,(VLOOKUP($A45,'[13]2ª MED '!$A$5:$J$1048576,8,0)))</f>
        <v>235.6</v>
      </c>
      <c r="W45" s="24">
        <f t="shared" si="52"/>
        <v>1</v>
      </c>
      <c r="X45" s="24">
        <f t="shared" si="53"/>
        <v>1</v>
      </c>
      <c r="Y45" s="25">
        <f t="shared" si="3"/>
        <v>3392.64</v>
      </c>
      <c r="Z45" s="25">
        <f t="shared" si="4"/>
        <v>9709.0759999999991</v>
      </c>
      <c r="AA45" s="25">
        <f t="shared" si="5"/>
        <v>0</v>
      </c>
      <c r="AB45" s="25">
        <f t="shared" si="54"/>
        <v>13101.72</v>
      </c>
      <c r="AC45" s="23">
        <f>IF(ISERROR(VLOOKUP($A45,'[13]3ª MED '!$A$5:$J$1048576,8,0)),0,(VLOOKUP($A45,'[13]3ª MED '!$A$5:$J$1048576,8,0)))</f>
        <v>0</v>
      </c>
      <c r="AD45" s="24">
        <f t="shared" si="55"/>
        <v>0</v>
      </c>
      <c r="AE45" s="24">
        <f t="shared" si="56"/>
        <v>1</v>
      </c>
      <c r="AF45" s="25">
        <f t="shared" si="6"/>
        <v>0</v>
      </c>
      <c r="AG45" s="25">
        <f t="shared" si="7"/>
        <v>0</v>
      </c>
      <c r="AH45" s="25">
        <f t="shared" si="8"/>
        <v>0</v>
      </c>
      <c r="AI45" s="25">
        <f t="shared" si="57"/>
        <v>0</v>
      </c>
      <c r="AJ45" s="23">
        <f>IF(ISERROR(VLOOKUP($A45,'[13]4ª MED '!$A$5:$J$1048576,8,0)),0,(VLOOKUP($A45,'[13]4ª MED '!$A$5:$J$1048576,8,0)))</f>
        <v>0</v>
      </c>
      <c r="AK45" s="24">
        <f t="shared" si="58"/>
        <v>0</v>
      </c>
      <c r="AL45" s="24">
        <f t="shared" si="59"/>
        <v>1</v>
      </c>
      <c r="AM45" s="25">
        <f t="shared" si="9"/>
        <v>0</v>
      </c>
      <c r="AN45" s="25">
        <f t="shared" si="10"/>
        <v>0</v>
      </c>
      <c r="AO45" s="25">
        <f t="shared" si="11"/>
        <v>0</v>
      </c>
      <c r="AP45" s="25">
        <f t="shared" si="60"/>
        <v>0</v>
      </c>
      <c r="AQ45" s="23">
        <f>IF(ISERROR(VLOOKUP($A45,'[13]5ª MED '!$A$5:$J$1048576,8,0)),0,(VLOOKUP($A45,'[13]5ª MED '!$A$5:$J$1048576,8,0)))</f>
        <v>0</v>
      </c>
      <c r="AR45" s="24">
        <f t="shared" si="61"/>
        <v>0</v>
      </c>
      <c r="AS45" s="24">
        <f t="shared" si="62"/>
        <v>1</v>
      </c>
      <c r="AT45" s="25">
        <f t="shared" si="12"/>
        <v>0</v>
      </c>
      <c r="AU45" s="25">
        <f t="shared" si="13"/>
        <v>0</v>
      </c>
      <c r="AV45" s="25">
        <f t="shared" si="14"/>
        <v>0</v>
      </c>
      <c r="AW45" s="25">
        <f t="shared" si="63"/>
        <v>0</v>
      </c>
      <c r="AX45" s="23">
        <f>IF(ISERROR(VLOOKUP($A45,'[13]6ª MED '!$A$6:$J$1048576,8,0)),0,(VLOOKUP($A45,'[13]6ª MED '!$A$6:$J$1048576,8,0)))</f>
        <v>0</v>
      </c>
      <c r="AY45" s="24">
        <f t="shared" si="64"/>
        <v>0</v>
      </c>
      <c r="AZ45" s="24">
        <f t="shared" si="65"/>
        <v>1</v>
      </c>
      <c r="BA45" s="25">
        <f t="shared" si="15"/>
        <v>0</v>
      </c>
      <c r="BB45" s="25">
        <f t="shared" si="16"/>
        <v>0</v>
      </c>
      <c r="BC45" s="25">
        <f t="shared" si="17"/>
        <v>0</v>
      </c>
      <c r="BD45" s="25">
        <f t="shared" si="66"/>
        <v>0</v>
      </c>
      <c r="BE45" s="23">
        <f>IF(ISERROR(VLOOKUP($A45,'[13]7ª MED '!$A$5:$J$1048576,8,0)),0,(VLOOKUP($A45,'[13]7ª MED '!$A$5:$J$1048576,8,0)))</f>
        <v>0</v>
      </c>
      <c r="BF45" s="24">
        <f t="shared" si="67"/>
        <v>0</v>
      </c>
      <c r="BG45" s="24">
        <f t="shared" si="68"/>
        <v>1</v>
      </c>
      <c r="BH45" s="25">
        <f t="shared" si="18"/>
        <v>0</v>
      </c>
      <c r="BI45" s="25">
        <f t="shared" si="19"/>
        <v>0</v>
      </c>
      <c r="BJ45" s="25">
        <f t="shared" si="20"/>
        <v>0</v>
      </c>
      <c r="BK45" s="25">
        <f t="shared" si="69"/>
        <v>0</v>
      </c>
      <c r="BL45" s="26">
        <f>IF(ISERROR(VLOOKUP($A45,'[13]8ª MED '!$A$5:$J$1048576,8,0)),0,(VLOOKUP($A45,'[13]8ª MED '!$A$5:$J$1048576,8,0)))</f>
        <v>0</v>
      </c>
      <c r="BM45" s="27">
        <f t="shared" si="70"/>
        <v>0</v>
      </c>
      <c r="BN45" s="27">
        <f t="shared" si="71"/>
        <v>1</v>
      </c>
      <c r="BO45" s="28">
        <f t="shared" si="21"/>
        <v>0</v>
      </c>
      <c r="BP45" s="28">
        <f t="shared" si="22"/>
        <v>0</v>
      </c>
      <c r="BQ45" s="28">
        <f t="shared" si="23"/>
        <v>0</v>
      </c>
      <c r="BR45" s="28">
        <f t="shared" si="72"/>
        <v>0</v>
      </c>
      <c r="BS45" s="26">
        <f>IF(ISERROR(VLOOKUP($A45,'[13]9ª MED  (2)'!$A$5:$J$1048576,8,0)),0,(VLOOKUP($A45,'[13]9ª MED  (2)'!$A$5:$J$1048576,8,0)))</f>
        <v>0</v>
      </c>
      <c r="BT45" s="27">
        <f t="shared" si="73"/>
        <v>0</v>
      </c>
      <c r="BU45" s="27">
        <f t="shared" si="74"/>
        <v>1</v>
      </c>
      <c r="BV45" s="28">
        <f t="shared" si="24"/>
        <v>0</v>
      </c>
      <c r="BW45" s="28">
        <f t="shared" si="25"/>
        <v>0</v>
      </c>
      <c r="BX45" s="28">
        <f t="shared" si="26"/>
        <v>0</v>
      </c>
      <c r="BY45" s="28">
        <f t="shared" si="75"/>
        <v>0</v>
      </c>
      <c r="BZ45" s="23">
        <f>IF(ISERROR(VLOOKUP($A45,'[13]10ª MED '!$A$5:$J$1048576,8,0)),0,(VLOOKUP($A45,'[13]10ª MED '!$A$5:$J$1048576,8,0)))</f>
        <v>0</v>
      </c>
      <c r="CA45" s="24">
        <f t="shared" si="76"/>
        <v>0</v>
      </c>
      <c r="CB45" s="24">
        <f t="shared" si="77"/>
        <v>1</v>
      </c>
      <c r="CC45" s="25">
        <f t="shared" si="27"/>
        <v>0</v>
      </c>
      <c r="CD45" s="25">
        <f t="shared" si="28"/>
        <v>0</v>
      </c>
      <c r="CE45" s="25">
        <f t="shared" si="29"/>
        <v>0</v>
      </c>
      <c r="CF45" s="25">
        <f t="shared" si="78"/>
        <v>0</v>
      </c>
      <c r="CG45" s="34" t="s">
        <v>48</v>
      </c>
      <c r="CH45" s="33">
        <f t="shared" si="105"/>
        <v>0</v>
      </c>
      <c r="CI45" s="23">
        <f>IF(ISERROR(VLOOKUP($A45,'[13]11ª MED '!$A$5:$J$1048576,8,0)),0,(VLOOKUP($A45,'[13]11ª MED '!$A$5:$J$1048576,8,0)))</f>
        <v>0</v>
      </c>
      <c r="CJ45" s="24">
        <f t="shared" si="79"/>
        <v>0</v>
      </c>
      <c r="CK45" s="24">
        <f t="shared" si="80"/>
        <v>1</v>
      </c>
      <c r="CL45" s="25">
        <f t="shared" si="30"/>
        <v>0</v>
      </c>
      <c r="CM45" s="25">
        <f t="shared" si="31"/>
        <v>0</v>
      </c>
      <c r="CN45" s="25">
        <f t="shared" si="32"/>
        <v>0</v>
      </c>
      <c r="CO45" s="25">
        <f t="shared" si="81"/>
        <v>0</v>
      </c>
      <c r="CP45" s="23">
        <f>IF(ISERROR(VLOOKUP($A45,'[13]12ª MED'!$A$5:$J$1048576,8,0)),0,(VLOOKUP($A45,'[13]12ª MED'!$A$5:$J$1048576,8,0)))</f>
        <v>0</v>
      </c>
      <c r="CQ45" s="24">
        <f t="shared" si="82"/>
        <v>0</v>
      </c>
      <c r="CR45" s="24">
        <f t="shared" si="83"/>
        <v>1</v>
      </c>
      <c r="CS45" s="25">
        <f t="shared" si="33"/>
        <v>0</v>
      </c>
      <c r="CT45" s="25">
        <f t="shared" si="34"/>
        <v>0</v>
      </c>
      <c r="CU45" s="25">
        <f t="shared" si="35"/>
        <v>0</v>
      </c>
      <c r="CV45" s="25">
        <f t="shared" si="84"/>
        <v>0</v>
      </c>
      <c r="CW45" s="22">
        <f t="shared" si="106"/>
        <v>0</v>
      </c>
      <c r="CX45" s="26">
        <f>IF(ISERROR(VLOOKUP($A45,'[13]13ª MED'!$A$5:$J$1048576,8,0)),0,(VLOOKUP($A45,'[13]13ª MED'!$A$5:$J$1048576,8,0)))</f>
        <v>0</v>
      </c>
      <c r="CY45" s="27">
        <f t="shared" si="85"/>
        <v>0</v>
      </c>
      <c r="CZ45" s="27">
        <f t="shared" si="86"/>
        <v>1</v>
      </c>
      <c r="DA45" s="28">
        <f t="shared" si="36"/>
        <v>0</v>
      </c>
      <c r="DB45" s="28">
        <f t="shared" si="37"/>
        <v>0</v>
      </c>
      <c r="DC45" s="28">
        <f t="shared" si="38"/>
        <v>0</v>
      </c>
      <c r="DD45" s="28">
        <f t="shared" si="87"/>
        <v>0</v>
      </c>
      <c r="DE45" s="20">
        <f>IF(ISERROR(VLOOKUP($A45,'[13]14ª MED'!$A$5:$J$1048576,8,0)),0,(VLOOKUP($A45,'[13]14ª MED'!$A$5:$J$1048576,8,0)))</f>
        <v>0</v>
      </c>
      <c r="DF45" s="21">
        <f t="shared" si="88"/>
        <v>0</v>
      </c>
      <c r="DG45" s="21">
        <f t="shared" si="89"/>
        <v>1</v>
      </c>
      <c r="DH45" s="35">
        <f t="shared" si="39"/>
        <v>0</v>
      </c>
      <c r="DI45" s="35">
        <f t="shared" si="40"/>
        <v>0</v>
      </c>
      <c r="DJ45" s="35">
        <f t="shared" si="41"/>
        <v>0</v>
      </c>
      <c r="DK45" s="22">
        <f t="shared" si="90"/>
        <v>0</v>
      </c>
      <c r="DL45" s="20">
        <f>IF(ISERROR(VLOOKUP($A45,'[13]15ª MED'!$A$5:$J$1048576,8,0)),0,(VLOOKUP($A45,'[13]15ª MED'!$A$5:$J$1048576,8,0)))</f>
        <v>0</v>
      </c>
      <c r="DM45" s="21">
        <f t="shared" si="91"/>
        <v>0</v>
      </c>
      <c r="DN45" s="21">
        <f t="shared" si="92"/>
        <v>1</v>
      </c>
      <c r="DO45" s="35">
        <f t="shared" si="42"/>
        <v>0</v>
      </c>
      <c r="DP45" s="35">
        <f t="shared" si="43"/>
        <v>0</v>
      </c>
      <c r="DQ45" s="35">
        <f t="shared" si="44"/>
        <v>0</v>
      </c>
      <c r="DR45" s="22">
        <f t="shared" si="93"/>
        <v>0</v>
      </c>
      <c r="DS45" s="20">
        <f>IF(ISERROR(VLOOKUP($A45,'[13]16ª MED'!$A$5:$J$1048576,8,0)),0,(VLOOKUP($A45,'[13]16ª MED'!$A$5:$J$1048576,8,0)))</f>
        <v>0</v>
      </c>
      <c r="DT45" s="21">
        <f t="shared" si="94"/>
        <v>0</v>
      </c>
      <c r="DU45" s="21">
        <f t="shared" si="95"/>
        <v>1</v>
      </c>
      <c r="DV45" s="35">
        <f t="shared" si="45"/>
        <v>0</v>
      </c>
      <c r="DW45" s="35">
        <f t="shared" si="46"/>
        <v>0</v>
      </c>
      <c r="DX45" s="35">
        <f t="shared" si="47"/>
        <v>0</v>
      </c>
      <c r="DY45" s="22">
        <f t="shared" si="96"/>
        <v>0</v>
      </c>
      <c r="DZ45" s="36">
        <f t="shared" si="109"/>
        <v>13101.716</v>
      </c>
      <c r="EA45" s="36">
        <f t="shared" si="98"/>
        <v>13101.72</v>
      </c>
      <c r="EC45" s="36">
        <f t="shared" si="107"/>
        <v>3.9999999989959178E-3</v>
      </c>
    </row>
    <row r="46" spans="1:133" ht="60">
      <c r="A46" s="93" t="s">
        <v>127</v>
      </c>
      <c r="B46" s="94" t="s">
        <v>128</v>
      </c>
      <c r="C46" s="95" t="s">
        <v>81</v>
      </c>
      <c r="D46" s="96">
        <v>587.6</v>
      </c>
      <c r="E46" s="18">
        <f t="shared" si="108"/>
        <v>587.6</v>
      </c>
      <c r="F46" s="18">
        <f t="shared" si="48"/>
        <v>0</v>
      </c>
      <c r="G46" s="97">
        <v>66.09</v>
      </c>
      <c r="H46" s="18">
        <f t="shared" si="100"/>
        <v>38834.484000000004</v>
      </c>
      <c r="I46" s="97">
        <v>8.8000000000000007</v>
      </c>
      <c r="J46" s="18">
        <f t="shared" si="101"/>
        <v>5170.880000000001</v>
      </c>
      <c r="K46" s="97">
        <v>0</v>
      </c>
      <c r="L46" s="18">
        <f t="shared" si="102"/>
        <v>0</v>
      </c>
      <c r="M46" s="18">
        <f t="shared" si="103"/>
        <v>74.89</v>
      </c>
      <c r="N46" s="18">
        <f t="shared" si="104"/>
        <v>44005.36</v>
      </c>
      <c r="O46" s="23">
        <f>IF(ISERROR(VLOOKUP($A46,'[13]1ª MED '!$A$5:$J$1048576,8,0)),0,(VLOOKUP($A46,'[13]1ª MED '!$A$5:$J$1048576,8,0)))</f>
        <v>0</v>
      </c>
      <c r="P46" s="24">
        <f t="shared" si="49"/>
        <v>0</v>
      </c>
      <c r="Q46" s="24">
        <f t="shared" si="50"/>
        <v>1</v>
      </c>
      <c r="R46" s="25">
        <f t="shared" si="0"/>
        <v>0</v>
      </c>
      <c r="S46" s="25">
        <f t="shared" si="1"/>
        <v>0</v>
      </c>
      <c r="T46" s="25">
        <f t="shared" si="2"/>
        <v>0</v>
      </c>
      <c r="U46" s="25">
        <f t="shared" si="51"/>
        <v>0</v>
      </c>
      <c r="V46" s="23">
        <f>IF(ISERROR(VLOOKUP($A46,'[13]2ª MED '!$A$5:$J$1048576,8,0)),0,(VLOOKUP($A46,'[13]2ª MED '!$A$5:$J$1048576,8,0)))</f>
        <v>239.79</v>
      </c>
      <c r="W46" s="24">
        <f t="shared" si="52"/>
        <v>0.40808373042886315</v>
      </c>
      <c r="X46" s="24">
        <f t="shared" si="53"/>
        <v>1</v>
      </c>
      <c r="Y46" s="25">
        <f t="shared" si="3"/>
        <v>15847.721100000001</v>
      </c>
      <c r="Z46" s="25">
        <f t="shared" si="4"/>
        <v>2110.152</v>
      </c>
      <c r="AA46" s="25">
        <f t="shared" si="5"/>
        <v>0</v>
      </c>
      <c r="AB46" s="25">
        <f t="shared" si="54"/>
        <v>17957.87</v>
      </c>
      <c r="AC46" s="23">
        <f>IF(ISERROR(VLOOKUP($A46,'[13]3ª MED '!$A$5:$J$1048576,8,0)),0,(VLOOKUP($A46,'[13]3ª MED '!$A$5:$J$1048576,8,0)))</f>
        <v>347.81</v>
      </c>
      <c r="AD46" s="24">
        <f t="shared" si="55"/>
        <v>0.59191626957113685</v>
      </c>
      <c r="AE46" s="24">
        <f t="shared" si="56"/>
        <v>1</v>
      </c>
      <c r="AF46" s="25">
        <f t="shared" si="6"/>
        <v>22986.762900000002</v>
      </c>
      <c r="AG46" s="25">
        <f t="shared" si="7"/>
        <v>3060.7280000000001</v>
      </c>
      <c r="AH46" s="25">
        <f t="shared" si="8"/>
        <v>0</v>
      </c>
      <c r="AI46" s="25">
        <f t="shared" si="57"/>
        <v>26047.49</v>
      </c>
      <c r="AJ46" s="23">
        <f>IF(ISERROR(VLOOKUP($A46,'[13]4ª MED '!$A$5:$J$1048576,8,0)),0,(VLOOKUP($A46,'[13]4ª MED '!$A$5:$J$1048576,8,0)))</f>
        <v>0</v>
      </c>
      <c r="AK46" s="24">
        <f t="shared" si="58"/>
        <v>0</v>
      </c>
      <c r="AL46" s="24">
        <f t="shared" si="59"/>
        <v>1</v>
      </c>
      <c r="AM46" s="25">
        <f t="shared" si="9"/>
        <v>0</v>
      </c>
      <c r="AN46" s="25">
        <f t="shared" si="10"/>
        <v>0</v>
      </c>
      <c r="AO46" s="25">
        <f t="shared" si="11"/>
        <v>0</v>
      </c>
      <c r="AP46" s="25">
        <f t="shared" si="60"/>
        <v>0</v>
      </c>
      <c r="AQ46" s="23">
        <f>IF(ISERROR(VLOOKUP($A46,'[13]5ª MED '!$A$5:$J$1048576,8,0)),0,(VLOOKUP($A46,'[13]5ª MED '!$A$5:$J$1048576,8,0)))</f>
        <v>0</v>
      </c>
      <c r="AR46" s="24">
        <f t="shared" si="61"/>
        <v>0</v>
      </c>
      <c r="AS46" s="24">
        <f t="shared" si="62"/>
        <v>1</v>
      </c>
      <c r="AT46" s="25">
        <f t="shared" si="12"/>
        <v>0</v>
      </c>
      <c r="AU46" s="25">
        <f t="shared" si="13"/>
        <v>0</v>
      </c>
      <c r="AV46" s="25">
        <f t="shared" si="14"/>
        <v>0</v>
      </c>
      <c r="AW46" s="25">
        <f t="shared" si="63"/>
        <v>0</v>
      </c>
      <c r="AX46" s="23">
        <f>IF(ISERROR(VLOOKUP($A46,'[13]6ª MED '!$A$6:$J$1048576,8,0)),0,(VLOOKUP($A46,'[13]6ª MED '!$A$6:$J$1048576,8,0)))</f>
        <v>0</v>
      </c>
      <c r="AY46" s="24">
        <f t="shared" si="64"/>
        <v>0</v>
      </c>
      <c r="AZ46" s="24">
        <f t="shared" si="65"/>
        <v>1</v>
      </c>
      <c r="BA46" s="25">
        <f t="shared" si="15"/>
        <v>0</v>
      </c>
      <c r="BB46" s="25">
        <f t="shared" si="16"/>
        <v>0</v>
      </c>
      <c r="BC46" s="25">
        <f t="shared" si="17"/>
        <v>0</v>
      </c>
      <c r="BD46" s="25">
        <f t="shared" si="66"/>
        <v>0</v>
      </c>
      <c r="BE46" s="23">
        <f>IF(ISERROR(VLOOKUP($A46,'[13]7ª MED '!$A$5:$J$1048576,8,0)),0,(VLOOKUP($A46,'[13]7ª MED '!$A$5:$J$1048576,8,0)))</f>
        <v>0</v>
      </c>
      <c r="BF46" s="24">
        <f t="shared" si="67"/>
        <v>0</v>
      </c>
      <c r="BG46" s="24">
        <f t="shared" si="68"/>
        <v>1</v>
      </c>
      <c r="BH46" s="25">
        <f t="shared" si="18"/>
        <v>0</v>
      </c>
      <c r="BI46" s="25">
        <f t="shared" si="19"/>
        <v>0</v>
      </c>
      <c r="BJ46" s="25">
        <f t="shared" si="20"/>
        <v>0</v>
      </c>
      <c r="BK46" s="25">
        <f t="shared" si="69"/>
        <v>0</v>
      </c>
      <c r="BL46" s="26">
        <f>IF(ISERROR(VLOOKUP($A46,'[13]8ª MED '!$A$5:$J$1048576,8,0)),0,(VLOOKUP($A46,'[13]8ª MED '!$A$5:$J$1048576,8,0)))</f>
        <v>0</v>
      </c>
      <c r="BM46" s="27">
        <f t="shared" si="70"/>
        <v>0</v>
      </c>
      <c r="BN46" s="27">
        <f t="shared" si="71"/>
        <v>1</v>
      </c>
      <c r="BO46" s="28">
        <f t="shared" si="21"/>
        <v>0</v>
      </c>
      <c r="BP46" s="28">
        <f t="shared" si="22"/>
        <v>0</v>
      </c>
      <c r="BQ46" s="28">
        <f t="shared" si="23"/>
        <v>0</v>
      </c>
      <c r="BR46" s="28">
        <f t="shared" si="72"/>
        <v>0</v>
      </c>
      <c r="BS46" s="26">
        <f>IF(ISERROR(VLOOKUP($A46,'[13]9ª MED  (2)'!$A$5:$J$1048576,8,0)),0,(VLOOKUP($A46,'[13]9ª MED  (2)'!$A$5:$J$1048576,8,0)))</f>
        <v>0</v>
      </c>
      <c r="BT46" s="27">
        <f t="shared" si="73"/>
        <v>0</v>
      </c>
      <c r="BU46" s="27">
        <f t="shared" si="74"/>
        <v>1</v>
      </c>
      <c r="BV46" s="28">
        <f t="shared" si="24"/>
        <v>0</v>
      </c>
      <c r="BW46" s="28">
        <f t="shared" si="25"/>
        <v>0</v>
      </c>
      <c r="BX46" s="28">
        <f t="shared" si="26"/>
        <v>0</v>
      </c>
      <c r="BY46" s="28">
        <f t="shared" si="75"/>
        <v>0</v>
      </c>
      <c r="BZ46" s="23">
        <f>IF(ISERROR(VLOOKUP($A46,'[13]10ª MED '!$A$5:$J$1048576,8,0)),0,(VLOOKUP($A46,'[13]10ª MED '!$A$5:$J$1048576,8,0)))</f>
        <v>0</v>
      </c>
      <c r="CA46" s="24">
        <f t="shared" si="76"/>
        <v>0</v>
      </c>
      <c r="CB46" s="24">
        <f t="shared" si="77"/>
        <v>1</v>
      </c>
      <c r="CC46" s="25">
        <f t="shared" si="27"/>
        <v>0</v>
      </c>
      <c r="CD46" s="25">
        <f t="shared" si="28"/>
        <v>0</v>
      </c>
      <c r="CE46" s="25">
        <f t="shared" si="29"/>
        <v>0</v>
      </c>
      <c r="CF46" s="25">
        <f t="shared" si="78"/>
        <v>0</v>
      </c>
      <c r="CG46" s="34" t="s">
        <v>48</v>
      </c>
      <c r="CH46" s="33">
        <f t="shared" si="105"/>
        <v>0</v>
      </c>
      <c r="CI46" s="23">
        <f>IF(ISERROR(VLOOKUP($A46,'[13]11ª MED '!$A$5:$J$1048576,8,0)),0,(VLOOKUP($A46,'[13]11ª MED '!$A$5:$J$1048576,8,0)))</f>
        <v>0</v>
      </c>
      <c r="CJ46" s="24">
        <f t="shared" si="79"/>
        <v>0</v>
      </c>
      <c r="CK46" s="24">
        <f t="shared" si="80"/>
        <v>1</v>
      </c>
      <c r="CL46" s="25">
        <f t="shared" si="30"/>
        <v>0</v>
      </c>
      <c r="CM46" s="25">
        <f t="shared" si="31"/>
        <v>0</v>
      </c>
      <c r="CN46" s="25">
        <f t="shared" si="32"/>
        <v>0</v>
      </c>
      <c r="CO46" s="25">
        <f t="shared" si="81"/>
        <v>0</v>
      </c>
      <c r="CP46" s="23">
        <f>IF(ISERROR(VLOOKUP($A46,'[13]12ª MED'!$A$5:$J$1048576,8,0)),0,(VLOOKUP($A46,'[13]12ª MED'!$A$5:$J$1048576,8,0)))</f>
        <v>0</v>
      </c>
      <c r="CQ46" s="24">
        <f t="shared" si="82"/>
        <v>0</v>
      </c>
      <c r="CR46" s="24">
        <f t="shared" si="83"/>
        <v>1</v>
      </c>
      <c r="CS46" s="25">
        <f t="shared" si="33"/>
        <v>0</v>
      </c>
      <c r="CT46" s="25">
        <f t="shared" si="34"/>
        <v>0</v>
      </c>
      <c r="CU46" s="25">
        <f t="shared" si="35"/>
        <v>0</v>
      </c>
      <c r="CV46" s="25">
        <f t="shared" si="84"/>
        <v>0</v>
      </c>
      <c r="CW46" s="22">
        <f t="shared" si="106"/>
        <v>0</v>
      </c>
      <c r="CX46" s="26">
        <f>IF(ISERROR(VLOOKUP($A46,'[13]13ª MED'!$A$5:$J$1048576,8,0)),0,(VLOOKUP($A46,'[13]13ª MED'!$A$5:$J$1048576,8,0)))</f>
        <v>0</v>
      </c>
      <c r="CY46" s="27">
        <f t="shared" si="85"/>
        <v>0</v>
      </c>
      <c r="CZ46" s="27">
        <f t="shared" si="86"/>
        <v>1</v>
      </c>
      <c r="DA46" s="28">
        <f t="shared" si="36"/>
        <v>0</v>
      </c>
      <c r="DB46" s="28">
        <f t="shared" si="37"/>
        <v>0</v>
      </c>
      <c r="DC46" s="28">
        <f t="shared" si="38"/>
        <v>0</v>
      </c>
      <c r="DD46" s="28">
        <f t="shared" si="87"/>
        <v>0</v>
      </c>
      <c r="DE46" s="20">
        <f>IF(ISERROR(VLOOKUP($A46,'[13]14ª MED'!$A$5:$J$1048576,8,0)),0,(VLOOKUP($A46,'[13]14ª MED'!$A$5:$J$1048576,8,0)))</f>
        <v>0</v>
      </c>
      <c r="DF46" s="21">
        <f t="shared" si="88"/>
        <v>0</v>
      </c>
      <c r="DG46" s="21">
        <f t="shared" si="89"/>
        <v>1</v>
      </c>
      <c r="DH46" s="35">
        <f t="shared" si="39"/>
        <v>0</v>
      </c>
      <c r="DI46" s="35">
        <f t="shared" si="40"/>
        <v>0</v>
      </c>
      <c r="DJ46" s="35">
        <f t="shared" si="41"/>
        <v>0</v>
      </c>
      <c r="DK46" s="22">
        <f t="shared" si="90"/>
        <v>0</v>
      </c>
      <c r="DL46" s="20">
        <f>IF(ISERROR(VLOOKUP($A46,'[13]15ª MED'!$A$5:$J$1048576,8,0)),0,(VLOOKUP($A46,'[13]15ª MED'!$A$5:$J$1048576,8,0)))</f>
        <v>0</v>
      </c>
      <c r="DM46" s="21">
        <f t="shared" si="91"/>
        <v>0</v>
      </c>
      <c r="DN46" s="21">
        <f t="shared" si="92"/>
        <v>1</v>
      </c>
      <c r="DO46" s="35">
        <f t="shared" si="42"/>
        <v>0</v>
      </c>
      <c r="DP46" s="35">
        <f t="shared" si="43"/>
        <v>0</v>
      </c>
      <c r="DQ46" s="35">
        <f t="shared" si="44"/>
        <v>0</v>
      </c>
      <c r="DR46" s="22">
        <f t="shared" si="93"/>
        <v>0</v>
      </c>
      <c r="DS46" s="20">
        <f>IF(ISERROR(VLOOKUP($A46,'[13]16ª MED'!$A$5:$J$1048576,8,0)),0,(VLOOKUP($A46,'[13]16ª MED'!$A$5:$J$1048576,8,0)))</f>
        <v>0</v>
      </c>
      <c r="DT46" s="21">
        <f t="shared" si="94"/>
        <v>0</v>
      </c>
      <c r="DU46" s="21">
        <f t="shared" si="95"/>
        <v>1</v>
      </c>
      <c r="DV46" s="35">
        <f t="shared" si="45"/>
        <v>0</v>
      </c>
      <c r="DW46" s="35">
        <f t="shared" si="46"/>
        <v>0</v>
      </c>
      <c r="DX46" s="35">
        <f t="shared" si="47"/>
        <v>0</v>
      </c>
      <c r="DY46" s="22">
        <f t="shared" si="96"/>
        <v>0</v>
      </c>
      <c r="DZ46" s="36">
        <f t="shared" si="109"/>
        <v>44005.364000000001</v>
      </c>
      <c r="EA46" s="36">
        <f t="shared" si="98"/>
        <v>44005.36</v>
      </c>
      <c r="EC46" s="36">
        <f t="shared" si="107"/>
        <v>-4.0000000008149073E-3</v>
      </c>
    </row>
    <row r="47" spans="1:133" ht="18.75">
      <c r="A47" s="93" t="s">
        <v>129</v>
      </c>
      <c r="B47" s="94" t="s">
        <v>62</v>
      </c>
      <c r="C47" s="95" t="s">
        <v>63</v>
      </c>
      <c r="D47" s="96">
        <v>7.5</v>
      </c>
      <c r="E47" s="18">
        <f t="shared" si="108"/>
        <v>7.5</v>
      </c>
      <c r="F47" s="18">
        <f t="shared" si="48"/>
        <v>0</v>
      </c>
      <c r="G47" s="97">
        <v>319</v>
      </c>
      <c r="H47" s="18">
        <f t="shared" si="100"/>
        <v>2392.5</v>
      </c>
      <c r="I47" s="97">
        <v>1172.3499999999999</v>
      </c>
      <c r="J47" s="18">
        <f t="shared" si="101"/>
        <v>8792.625</v>
      </c>
      <c r="K47" s="97">
        <v>0</v>
      </c>
      <c r="L47" s="18">
        <f t="shared" si="102"/>
        <v>0</v>
      </c>
      <c r="M47" s="18">
        <f t="shared" si="103"/>
        <v>1491.35</v>
      </c>
      <c r="N47" s="18">
        <f t="shared" si="104"/>
        <v>11185.13</v>
      </c>
      <c r="O47" s="23">
        <f>IF(ISERROR(VLOOKUP($A47,'[13]1ª MED '!$A$5:$J$1048576,8,0)),0,(VLOOKUP($A47,'[13]1ª MED '!$A$5:$J$1048576,8,0)))</f>
        <v>0</v>
      </c>
      <c r="P47" s="24">
        <f t="shared" si="49"/>
        <v>0</v>
      </c>
      <c r="Q47" s="24">
        <f t="shared" si="50"/>
        <v>1</v>
      </c>
      <c r="R47" s="25">
        <f t="shared" si="0"/>
        <v>0</v>
      </c>
      <c r="S47" s="25">
        <f t="shared" si="1"/>
        <v>0</v>
      </c>
      <c r="T47" s="25">
        <f t="shared" si="2"/>
        <v>0</v>
      </c>
      <c r="U47" s="25">
        <f t="shared" si="51"/>
        <v>0</v>
      </c>
      <c r="V47" s="23">
        <f>IF(ISERROR(VLOOKUP($A47,'[13]2ª MED '!$A$5:$J$1048576,8,0)),0,(VLOOKUP($A47,'[13]2ª MED '!$A$5:$J$1048576,8,0)))</f>
        <v>7.5</v>
      </c>
      <c r="W47" s="24">
        <f t="shared" si="52"/>
        <v>1</v>
      </c>
      <c r="X47" s="24">
        <f t="shared" si="53"/>
        <v>1</v>
      </c>
      <c r="Y47" s="25">
        <f t="shared" si="3"/>
        <v>2392.5</v>
      </c>
      <c r="Z47" s="25">
        <f t="shared" si="4"/>
        <v>8792.625</v>
      </c>
      <c r="AA47" s="25">
        <f t="shared" si="5"/>
        <v>0</v>
      </c>
      <c r="AB47" s="25">
        <f t="shared" si="54"/>
        <v>11185.13</v>
      </c>
      <c r="AC47" s="23">
        <f>IF(ISERROR(VLOOKUP($A47,'[13]3ª MED '!$A$5:$J$1048576,8,0)),0,(VLOOKUP($A47,'[13]3ª MED '!$A$5:$J$1048576,8,0)))</f>
        <v>0</v>
      </c>
      <c r="AD47" s="24">
        <f t="shared" si="55"/>
        <v>0</v>
      </c>
      <c r="AE47" s="24">
        <f t="shared" si="56"/>
        <v>1</v>
      </c>
      <c r="AF47" s="25">
        <f t="shared" si="6"/>
        <v>0</v>
      </c>
      <c r="AG47" s="25">
        <f t="shared" si="7"/>
        <v>0</v>
      </c>
      <c r="AH47" s="25">
        <f t="shared" si="8"/>
        <v>0</v>
      </c>
      <c r="AI47" s="25">
        <f t="shared" si="57"/>
        <v>0</v>
      </c>
      <c r="AJ47" s="23">
        <f>IF(ISERROR(VLOOKUP($A47,'[13]4ª MED '!$A$5:$J$1048576,8,0)),0,(VLOOKUP($A47,'[13]4ª MED '!$A$5:$J$1048576,8,0)))</f>
        <v>0</v>
      </c>
      <c r="AK47" s="24">
        <f t="shared" si="58"/>
        <v>0</v>
      </c>
      <c r="AL47" s="24">
        <f t="shared" si="59"/>
        <v>1</v>
      </c>
      <c r="AM47" s="25">
        <f t="shared" si="9"/>
        <v>0</v>
      </c>
      <c r="AN47" s="25">
        <f t="shared" si="10"/>
        <v>0</v>
      </c>
      <c r="AO47" s="25">
        <f t="shared" si="11"/>
        <v>0</v>
      </c>
      <c r="AP47" s="25">
        <f t="shared" si="60"/>
        <v>0</v>
      </c>
      <c r="AQ47" s="23">
        <f>IF(ISERROR(VLOOKUP($A47,'[13]5ª MED '!$A$5:$J$1048576,8,0)),0,(VLOOKUP($A47,'[13]5ª MED '!$A$5:$J$1048576,8,0)))</f>
        <v>0</v>
      </c>
      <c r="AR47" s="24">
        <f t="shared" si="61"/>
        <v>0</v>
      </c>
      <c r="AS47" s="24">
        <f t="shared" si="62"/>
        <v>1</v>
      </c>
      <c r="AT47" s="25">
        <f t="shared" si="12"/>
        <v>0</v>
      </c>
      <c r="AU47" s="25">
        <f t="shared" si="13"/>
        <v>0</v>
      </c>
      <c r="AV47" s="25">
        <f t="shared" si="14"/>
        <v>0</v>
      </c>
      <c r="AW47" s="25">
        <f t="shared" si="63"/>
        <v>0</v>
      </c>
      <c r="AX47" s="23">
        <f>IF(ISERROR(VLOOKUP($A47,'[13]6ª MED '!$A$6:$J$1048576,8,0)),0,(VLOOKUP($A47,'[13]6ª MED '!$A$6:$J$1048576,8,0)))</f>
        <v>0</v>
      </c>
      <c r="AY47" s="24">
        <f t="shared" si="64"/>
        <v>0</v>
      </c>
      <c r="AZ47" s="24">
        <f t="shared" si="65"/>
        <v>1</v>
      </c>
      <c r="BA47" s="25">
        <f t="shared" si="15"/>
        <v>0</v>
      </c>
      <c r="BB47" s="25">
        <f t="shared" si="16"/>
        <v>0</v>
      </c>
      <c r="BC47" s="25">
        <f t="shared" si="17"/>
        <v>0</v>
      </c>
      <c r="BD47" s="25">
        <f t="shared" si="66"/>
        <v>0</v>
      </c>
      <c r="BE47" s="23">
        <f>IF(ISERROR(VLOOKUP($A47,'[13]7ª MED '!$A$5:$J$1048576,8,0)),0,(VLOOKUP($A47,'[13]7ª MED '!$A$5:$J$1048576,8,0)))</f>
        <v>0</v>
      </c>
      <c r="BF47" s="24">
        <f t="shared" si="67"/>
        <v>0</v>
      </c>
      <c r="BG47" s="24">
        <f t="shared" si="68"/>
        <v>1</v>
      </c>
      <c r="BH47" s="25">
        <f t="shared" si="18"/>
        <v>0</v>
      </c>
      <c r="BI47" s="25">
        <f t="shared" si="19"/>
        <v>0</v>
      </c>
      <c r="BJ47" s="25">
        <f t="shared" si="20"/>
        <v>0</v>
      </c>
      <c r="BK47" s="25">
        <f t="shared" si="69"/>
        <v>0</v>
      </c>
      <c r="BL47" s="26">
        <f>IF(ISERROR(VLOOKUP($A47,'[13]8ª MED '!$A$5:$J$1048576,8,0)),0,(VLOOKUP($A47,'[13]8ª MED '!$A$5:$J$1048576,8,0)))</f>
        <v>0</v>
      </c>
      <c r="BM47" s="27">
        <f t="shared" si="70"/>
        <v>0</v>
      </c>
      <c r="BN47" s="27">
        <f t="shared" si="71"/>
        <v>1</v>
      </c>
      <c r="BO47" s="28">
        <f t="shared" si="21"/>
        <v>0</v>
      </c>
      <c r="BP47" s="28">
        <f t="shared" si="22"/>
        <v>0</v>
      </c>
      <c r="BQ47" s="28">
        <f t="shared" si="23"/>
        <v>0</v>
      </c>
      <c r="BR47" s="28">
        <f t="shared" si="72"/>
        <v>0</v>
      </c>
      <c r="BS47" s="26">
        <f>IF(ISERROR(VLOOKUP($A47,'[13]9ª MED  (2)'!$A$5:$J$1048576,8,0)),0,(VLOOKUP($A47,'[13]9ª MED  (2)'!$A$5:$J$1048576,8,0)))</f>
        <v>0</v>
      </c>
      <c r="BT47" s="27">
        <f t="shared" si="73"/>
        <v>0</v>
      </c>
      <c r="BU47" s="27">
        <f t="shared" si="74"/>
        <v>1</v>
      </c>
      <c r="BV47" s="28">
        <f t="shared" si="24"/>
        <v>0</v>
      </c>
      <c r="BW47" s="28">
        <f t="shared" si="25"/>
        <v>0</v>
      </c>
      <c r="BX47" s="28">
        <f t="shared" si="26"/>
        <v>0</v>
      </c>
      <c r="BY47" s="28">
        <f t="shared" si="75"/>
        <v>0</v>
      </c>
      <c r="BZ47" s="23">
        <f>IF(ISERROR(VLOOKUP($A47,'[13]10ª MED '!$A$5:$J$1048576,8,0)),0,(VLOOKUP($A47,'[13]10ª MED '!$A$5:$J$1048576,8,0)))</f>
        <v>0</v>
      </c>
      <c r="CA47" s="24">
        <f t="shared" si="76"/>
        <v>0</v>
      </c>
      <c r="CB47" s="24">
        <f t="shared" si="77"/>
        <v>1</v>
      </c>
      <c r="CC47" s="25">
        <f t="shared" si="27"/>
        <v>0</v>
      </c>
      <c r="CD47" s="25">
        <f t="shared" si="28"/>
        <v>0</v>
      </c>
      <c r="CE47" s="25">
        <f t="shared" si="29"/>
        <v>0</v>
      </c>
      <c r="CF47" s="25">
        <f t="shared" si="78"/>
        <v>0</v>
      </c>
      <c r="CG47" s="34" t="s">
        <v>48</v>
      </c>
      <c r="CH47" s="33">
        <f t="shared" si="105"/>
        <v>0</v>
      </c>
      <c r="CI47" s="23">
        <f>IF(ISERROR(VLOOKUP($A47,'[13]11ª MED '!$A$5:$J$1048576,8,0)),0,(VLOOKUP($A47,'[13]11ª MED '!$A$5:$J$1048576,8,0)))</f>
        <v>0</v>
      </c>
      <c r="CJ47" s="24">
        <f t="shared" si="79"/>
        <v>0</v>
      </c>
      <c r="CK47" s="24">
        <f t="shared" si="80"/>
        <v>1</v>
      </c>
      <c r="CL47" s="25">
        <f t="shared" si="30"/>
        <v>0</v>
      </c>
      <c r="CM47" s="25">
        <f t="shared" si="31"/>
        <v>0</v>
      </c>
      <c r="CN47" s="25">
        <f t="shared" si="32"/>
        <v>0</v>
      </c>
      <c r="CO47" s="25">
        <f t="shared" si="81"/>
        <v>0</v>
      </c>
      <c r="CP47" s="23">
        <f>IF(ISERROR(VLOOKUP($A47,'[13]12ª MED'!$A$5:$J$1048576,8,0)),0,(VLOOKUP($A47,'[13]12ª MED'!$A$5:$J$1048576,8,0)))</f>
        <v>0</v>
      </c>
      <c r="CQ47" s="24">
        <f t="shared" si="82"/>
        <v>0</v>
      </c>
      <c r="CR47" s="24">
        <f t="shared" si="83"/>
        <v>1</v>
      </c>
      <c r="CS47" s="25">
        <f t="shared" si="33"/>
        <v>0</v>
      </c>
      <c r="CT47" s="25">
        <f t="shared" si="34"/>
        <v>0</v>
      </c>
      <c r="CU47" s="25">
        <f t="shared" si="35"/>
        <v>0</v>
      </c>
      <c r="CV47" s="25">
        <f t="shared" si="84"/>
        <v>0</v>
      </c>
      <c r="CW47" s="22">
        <f t="shared" si="106"/>
        <v>0</v>
      </c>
      <c r="CX47" s="26">
        <f>IF(ISERROR(VLOOKUP($A47,'[13]13ª MED'!$A$5:$J$1048576,8,0)),0,(VLOOKUP($A47,'[13]13ª MED'!$A$5:$J$1048576,8,0)))</f>
        <v>0</v>
      </c>
      <c r="CY47" s="27">
        <f t="shared" si="85"/>
        <v>0</v>
      </c>
      <c r="CZ47" s="27">
        <f t="shared" si="86"/>
        <v>1</v>
      </c>
      <c r="DA47" s="28">
        <f t="shared" si="36"/>
        <v>0</v>
      </c>
      <c r="DB47" s="28">
        <f t="shared" si="37"/>
        <v>0</v>
      </c>
      <c r="DC47" s="28">
        <f t="shared" si="38"/>
        <v>0</v>
      </c>
      <c r="DD47" s="28">
        <f t="shared" si="87"/>
        <v>0</v>
      </c>
      <c r="DE47" s="20">
        <f>IF(ISERROR(VLOOKUP($A47,'[13]14ª MED'!$A$5:$J$1048576,8,0)),0,(VLOOKUP($A47,'[13]14ª MED'!$A$5:$J$1048576,8,0)))</f>
        <v>0</v>
      </c>
      <c r="DF47" s="21">
        <f t="shared" si="88"/>
        <v>0</v>
      </c>
      <c r="DG47" s="21">
        <f t="shared" si="89"/>
        <v>1</v>
      </c>
      <c r="DH47" s="35">
        <f t="shared" si="39"/>
        <v>0</v>
      </c>
      <c r="DI47" s="35">
        <f t="shared" si="40"/>
        <v>0</v>
      </c>
      <c r="DJ47" s="35">
        <f t="shared" si="41"/>
        <v>0</v>
      </c>
      <c r="DK47" s="22">
        <f t="shared" si="90"/>
        <v>0</v>
      </c>
      <c r="DL47" s="20">
        <f>IF(ISERROR(VLOOKUP($A47,'[13]15ª MED'!$A$5:$J$1048576,8,0)),0,(VLOOKUP($A47,'[13]15ª MED'!$A$5:$J$1048576,8,0)))</f>
        <v>0</v>
      </c>
      <c r="DM47" s="21">
        <f t="shared" si="91"/>
        <v>0</v>
      </c>
      <c r="DN47" s="21">
        <f t="shared" si="92"/>
        <v>1</v>
      </c>
      <c r="DO47" s="35">
        <f t="shared" si="42"/>
        <v>0</v>
      </c>
      <c r="DP47" s="35">
        <f t="shared" si="43"/>
        <v>0</v>
      </c>
      <c r="DQ47" s="35">
        <f t="shared" si="44"/>
        <v>0</v>
      </c>
      <c r="DR47" s="22">
        <f t="shared" si="93"/>
        <v>0</v>
      </c>
      <c r="DS47" s="20">
        <f>IF(ISERROR(VLOOKUP($A47,'[13]16ª MED'!$A$5:$J$1048576,8,0)),0,(VLOOKUP($A47,'[13]16ª MED'!$A$5:$J$1048576,8,0)))</f>
        <v>0</v>
      </c>
      <c r="DT47" s="21">
        <f t="shared" si="94"/>
        <v>0</v>
      </c>
      <c r="DU47" s="21">
        <f t="shared" si="95"/>
        <v>1</v>
      </c>
      <c r="DV47" s="35">
        <f t="shared" si="45"/>
        <v>0</v>
      </c>
      <c r="DW47" s="35">
        <f t="shared" si="46"/>
        <v>0</v>
      </c>
      <c r="DX47" s="35">
        <f t="shared" si="47"/>
        <v>0</v>
      </c>
      <c r="DY47" s="22">
        <f t="shared" si="96"/>
        <v>0</v>
      </c>
      <c r="DZ47" s="36">
        <f t="shared" si="109"/>
        <v>11185.125</v>
      </c>
      <c r="EA47" s="36">
        <f t="shared" si="98"/>
        <v>11185.13</v>
      </c>
      <c r="EC47" s="36">
        <f t="shared" si="107"/>
        <v>4.9999999991996447E-3</v>
      </c>
    </row>
    <row r="48" spans="1:133" ht="18.75">
      <c r="A48" s="98" t="s">
        <v>130</v>
      </c>
      <c r="B48" s="99" t="s">
        <v>131</v>
      </c>
      <c r="C48" s="101"/>
      <c r="D48" s="102"/>
      <c r="E48" s="18">
        <f t="shared" si="108"/>
        <v>0</v>
      </c>
      <c r="F48" s="18">
        <f t="shared" si="48"/>
        <v>0</v>
      </c>
      <c r="G48" s="45"/>
      <c r="H48" s="18">
        <f t="shared" si="100"/>
        <v>0</v>
      </c>
      <c r="I48" s="45"/>
      <c r="J48" s="18">
        <f t="shared" si="101"/>
        <v>0</v>
      </c>
      <c r="K48" s="45"/>
      <c r="L48" s="18">
        <f t="shared" si="102"/>
        <v>0</v>
      </c>
      <c r="M48" s="18">
        <f t="shared" si="103"/>
        <v>0</v>
      </c>
      <c r="N48" s="18">
        <f t="shared" si="104"/>
        <v>0</v>
      </c>
      <c r="O48" s="23">
        <f>IF(ISERROR(VLOOKUP($A48,'[13]1ª MED '!$A$5:$J$1048576,8,0)),0,(VLOOKUP($A48,'[13]1ª MED '!$A$5:$J$1048576,8,0)))</f>
        <v>0</v>
      </c>
      <c r="P48" s="24">
        <f t="shared" si="49"/>
        <v>0</v>
      </c>
      <c r="Q48" s="24">
        <f t="shared" si="50"/>
        <v>0</v>
      </c>
      <c r="R48" s="25">
        <f t="shared" si="0"/>
        <v>0</v>
      </c>
      <c r="S48" s="25">
        <f t="shared" si="1"/>
        <v>0</v>
      </c>
      <c r="T48" s="25">
        <f t="shared" si="2"/>
        <v>0</v>
      </c>
      <c r="U48" s="25">
        <f t="shared" si="51"/>
        <v>0</v>
      </c>
      <c r="V48" s="23">
        <f>IF(ISERROR(VLOOKUP($A48,'[13]2ª MED '!$A$5:$J$1048576,8,0)),0,(VLOOKUP($A48,'[13]2ª MED '!$A$5:$J$1048576,8,0)))</f>
        <v>0</v>
      </c>
      <c r="W48" s="24">
        <f t="shared" si="52"/>
        <v>0</v>
      </c>
      <c r="X48" s="24">
        <f t="shared" si="53"/>
        <v>0</v>
      </c>
      <c r="Y48" s="25">
        <f t="shared" si="3"/>
        <v>0</v>
      </c>
      <c r="Z48" s="25">
        <f t="shared" si="4"/>
        <v>0</v>
      </c>
      <c r="AA48" s="25">
        <f t="shared" si="5"/>
        <v>0</v>
      </c>
      <c r="AB48" s="25">
        <f t="shared" si="54"/>
        <v>0</v>
      </c>
      <c r="AC48" s="23">
        <f>IF(ISERROR(VLOOKUP($A48,'[13]3ª MED '!$A$5:$J$1048576,8,0)),0,(VLOOKUP($A48,'[13]3ª MED '!$A$5:$J$1048576,8,0)))</f>
        <v>0</v>
      </c>
      <c r="AD48" s="24">
        <f t="shared" si="55"/>
        <v>0</v>
      </c>
      <c r="AE48" s="24">
        <f t="shared" si="56"/>
        <v>0</v>
      </c>
      <c r="AF48" s="25">
        <f t="shared" si="6"/>
        <v>0</v>
      </c>
      <c r="AG48" s="25">
        <f t="shared" si="7"/>
        <v>0</v>
      </c>
      <c r="AH48" s="25">
        <f t="shared" si="8"/>
        <v>0</v>
      </c>
      <c r="AI48" s="25">
        <f t="shared" si="57"/>
        <v>0</v>
      </c>
      <c r="AJ48" s="23">
        <f>IF(ISERROR(VLOOKUP($A48,'[13]4ª MED '!$A$5:$J$1048576,8,0)),0,(VLOOKUP($A48,'[13]4ª MED '!$A$5:$J$1048576,8,0)))</f>
        <v>0</v>
      </c>
      <c r="AK48" s="24">
        <f t="shared" si="58"/>
        <v>0</v>
      </c>
      <c r="AL48" s="24">
        <f t="shared" si="59"/>
        <v>0</v>
      </c>
      <c r="AM48" s="25">
        <f t="shared" si="9"/>
        <v>0</v>
      </c>
      <c r="AN48" s="25">
        <f t="shared" si="10"/>
        <v>0</v>
      </c>
      <c r="AO48" s="25">
        <f t="shared" si="11"/>
        <v>0</v>
      </c>
      <c r="AP48" s="25">
        <f t="shared" si="60"/>
        <v>0</v>
      </c>
      <c r="AQ48" s="23">
        <f>IF(ISERROR(VLOOKUP($A48,'[13]5ª MED '!$A$5:$J$1048576,8,0)),0,(VLOOKUP($A48,'[13]5ª MED '!$A$5:$J$1048576,8,0)))</f>
        <v>0</v>
      </c>
      <c r="AR48" s="24">
        <f t="shared" si="61"/>
        <v>0</v>
      </c>
      <c r="AS48" s="24">
        <f t="shared" si="62"/>
        <v>0</v>
      </c>
      <c r="AT48" s="25">
        <f t="shared" si="12"/>
        <v>0</v>
      </c>
      <c r="AU48" s="25">
        <f t="shared" si="13"/>
        <v>0</v>
      </c>
      <c r="AV48" s="25">
        <f t="shared" si="14"/>
        <v>0</v>
      </c>
      <c r="AW48" s="25">
        <f t="shared" si="63"/>
        <v>0</v>
      </c>
      <c r="AX48" s="23">
        <f>IF(ISERROR(VLOOKUP($A48,'[13]6ª MED '!$A$6:$J$1048576,8,0)),0,(VLOOKUP($A48,'[13]6ª MED '!$A$6:$J$1048576,8,0)))</f>
        <v>0</v>
      </c>
      <c r="AY48" s="24">
        <f t="shared" si="64"/>
        <v>0</v>
      </c>
      <c r="AZ48" s="24">
        <f t="shared" si="65"/>
        <v>0</v>
      </c>
      <c r="BA48" s="25">
        <f t="shared" si="15"/>
        <v>0</v>
      </c>
      <c r="BB48" s="25">
        <f t="shared" si="16"/>
        <v>0</v>
      </c>
      <c r="BC48" s="25">
        <f t="shared" si="17"/>
        <v>0</v>
      </c>
      <c r="BD48" s="25">
        <f t="shared" si="66"/>
        <v>0</v>
      </c>
      <c r="BE48" s="23">
        <f>IF(ISERROR(VLOOKUP($A48,'[13]7ª MED '!$A$5:$J$1048576,8,0)),0,(VLOOKUP($A48,'[13]7ª MED '!$A$5:$J$1048576,8,0)))</f>
        <v>0</v>
      </c>
      <c r="BF48" s="24">
        <f t="shared" si="67"/>
        <v>0</v>
      </c>
      <c r="BG48" s="24">
        <f t="shared" si="68"/>
        <v>0</v>
      </c>
      <c r="BH48" s="25">
        <f t="shared" si="18"/>
        <v>0</v>
      </c>
      <c r="BI48" s="25">
        <f t="shared" si="19"/>
        <v>0</v>
      </c>
      <c r="BJ48" s="25">
        <f t="shared" si="20"/>
        <v>0</v>
      </c>
      <c r="BK48" s="25">
        <f t="shared" si="69"/>
        <v>0</v>
      </c>
      <c r="BL48" s="26">
        <f>IF(ISERROR(VLOOKUP($A48,'[13]8ª MED '!$A$5:$J$1048576,8,0)),0,(VLOOKUP($A48,'[13]8ª MED '!$A$5:$J$1048576,8,0)))</f>
        <v>0</v>
      </c>
      <c r="BM48" s="27">
        <f t="shared" si="70"/>
        <v>0</v>
      </c>
      <c r="BN48" s="27">
        <f t="shared" si="71"/>
        <v>0</v>
      </c>
      <c r="BO48" s="28">
        <f t="shared" si="21"/>
        <v>0</v>
      </c>
      <c r="BP48" s="28">
        <f t="shared" si="22"/>
        <v>0</v>
      </c>
      <c r="BQ48" s="28">
        <f t="shared" si="23"/>
        <v>0</v>
      </c>
      <c r="BR48" s="28">
        <f t="shared" si="72"/>
        <v>0</v>
      </c>
      <c r="BS48" s="26">
        <f>IF(ISERROR(VLOOKUP($A48,'[13]9ª MED  (2)'!$A$5:$J$1048576,8,0)),0,(VLOOKUP($A48,'[13]9ª MED  (2)'!$A$5:$J$1048576,8,0)))</f>
        <v>0</v>
      </c>
      <c r="BT48" s="27">
        <f t="shared" si="73"/>
        <v>0</v>
      </c>
      <c r="BU48" s="27">
        <f t="shared" si="74"/>
        <v>0</v>
      </c>
      <c r="BV48" s="28">
        <f t="shared" si="24"/>
        <v>0</v>
      </c>
      <c r="BW48" s="28">
        <f t="shared" si="25"/>
        <v>0</v>
      </c>
      <c r="BX48" s="28">
        <f t="shared" si="26"/>
        <v>0</v>
      </c>
      <c r="BY48" s="28">
        <f t="shared" si="75"/>
        <v>0</v>
      </c>
      <c r="BZ48" s="23">
        <f>IF(ISERROR(VLOOKUP($A48,'[13]10ª MED '!$A$5:$J$1048576,8,0)),0,(VLOOKUP($A48,'[13]10ª MED '!$A$5:$J$1048576,8,0)))</f>
        <v>0</v>
      </c>
      <c r="CA48" s="24">
        <f t="shared" si="76"/>
        <v>0</v>
      </c>
      <c r="CB48" s="24">
        <f t="shared" si="77"/>
        <v>0</v>
      </c>
      <c r="CC48" s="25">
        <f t="shared" si="27"/>
        <v>0</v>
      </c>
      <c r="CD48" s="25">
        <f t="shared" si="28"/>
        <v>0</v>
      </c>
      <c r="CE48" s="25">
        <f t="shared" si="29"/>
        <v>0</v>
      </c>
      <c r="CF48" s="25">
        <f t="shared" si="78"/>
        <v>0</v>
      </c>
      <c r="CG48" s="37"/>
      <c r="CH48" s="33">
        <f t="shared" si="105"/>
        <v>0</v>
      </c>
      <c r="CI48" s="23">
        <f>IF(ISERROR(VLOOKUP($A48,'[13]11ª MED '!$A$5:$J$1048576,8,0)),0,(VLOOKUP($A48,'[13]11ª MED '!$A$5:$J$1048576,8,0)))</f>
        <v>0</v>
      </c>
      <c r="CJ48" s="24">
        <f t="shared" si="79"/>
        <v>0</v>
      </c>
      <c r="CK48" s="24">
        <f t="shared" si="80"/>
        <v>0</v>
      </c>
      <c r="CL48" s="25">
        <f t="shared" si="30"/>
        <v>0</v>
      </c>
      <c r="CM48" s="25">
        <f t="shared" si="31"/>
        <v>0</v>
      </c>
      <c r="CN48" s="25">
        <f t="shared" si="32"/>
        <v>0</v>
      </c>
      <c r="CO48" s="25">
        <f t="shared" si="81"/>
        <v>0</v>
      </c>
      <c r="CP48" s="23">
        <f>IF(ISERROR(VLOOKUP($A48,'[13]12ª MED'!$A$5:$J$1048576,8,0)),0,(VLOOKUP($A48,'[13]12ª MED'!$A$5:$J$1048576,8,0)))</f>
        <v>0</v>
      </c>
      <c r="CQ48" s="24">
        <f t="shared" si="82"/>
        <v>0</v>
      </c>
      <c r="CR48" s="24">
        <f t="shared" si="83"/>
        <v>0</v>
      </c>
      <c r="CS48" s="25">
        <f t="shared" si="33"/>
        <v>0</v>
      </c>
      <c r="CT48" s="25">
        <f t="shared" si="34"/>
        <v>0</v>
      </c>
      <c r="CU48" s="25">
        <f t="shared" si="35"/>
        <v>0</v>
      </c>
      <c r="CV48" s="25">
        <f t="shared" si="84"/>
        <v>0</v>
      </c>
      <c r="CW48" s="22">
        <f t="shared" si="106"/>
        <v>0</v>
      </c>
      <c r="CX48" s="26">
        <f>IF(ISERROR(VLOOKUP($A48,'[13]13ª MED'!$A$5:$J$1048576,8,0)),0,(VLOOKUP($A48,'[13]13ª MED'!$A$5:$J$1048576,8,0)))</f>
        <v>0</v>
      </c>
      <c r="CY48" s="27">
        <f t="shared" si="85"/>
        <v>0</v>
      </c>
      <c r="CZ48" s="27">
        <f t="shared" si="86"/>
        <v>0</v>
      </c>
      <c r="DA48" s="28">
        <f t="shared" si="36"/>
        <v>0</v>
      </c>
      <c r="DB48" s="28">
        <f t="shared" si="37"/>
        <v>0</v>
      </c>
      <c r="DC48" s="28">
        <f t="shared" si="38"/>
        <v>0</v>
      </c>
      <c r="DD48" s="28">
        <f t="shared" si="87"/>
        <v>0</v>
      </c>
      <c r="DE48" s="20">
        <f>IF(ISERROR(VLOOKUP($A48,'[13]14ª MED'!$A$5:$J$1048576,8,0)),0,(VLOOKUP($A48,'[13]14ª MED'!$A$5:$J$1048576,8,0)))</f>
        <v>0</v>
      </c>
      <c r="DF48" s="21">
        <f t="shared" si="88"/>
        <v>0</v>
      </c>
      <c r="DG48" s="21">
        <f t="shared" si="89"/>
        <v>0</v>
      </c>
      <c r="DH48" s="35">
        <f t="shared" si="39"/>
        <v>0</v>
      </c>
      <c r="DI48" s="35">
        <f t="shared" si="40"/>
        <v>0</v>
      </c>
      <c r="DJ48" s="35">
        <f t="shared" si="41"/>
        <v>0</v>
      </c>
      <c r="DK48" s="22">
        <f t="shared" si="90"/>
        <v>0</v>
      </c>
      <c r="DL48" s="20">
        <f>IF(ISERROR(VLOOKUP($A48,'[13]15ª MED'!$A$5:$J$1048576,8,0)),0,(VLOOKUP($A48,'[13]15ª MED'!$A$5:$J$1048576,8,0)))</f>
        <v>0</v>
      </c>
      <c r="DM48" s="21">
        <f t="shared" si="91"/>
        <v>0</v>
      </c>
      <c r="DN48" s="21">
        <f t="shared" si="92"/>
        <v>0</v>
      </c>
      <c r="DO48" s="35">
        <f t="shared" si="42"/>
        <v>0</v>
      </c>
      <c r="DP48" s="35">
        <f t="shared" si="43"/>
        <v>0</v>
      </c>
      <c r="DQ48" s="35">
        <f t="shared" si="44"/>
        <v>0</v>
      </c>
      <c r="DR48" s="22">
        <f t="shared" si="93"/>
        <v>0</v>
      </c>
      <c r="DS48" s="20">
        <f>IF(ISERROR(VLOOKUP($A48,'[13]16ª MED'!$A$5:$J$1048576,8,0)),0,(VLOOKUP($A48,'[13]16ª MED'!$A$5:$J$1048576,8,0)))</f>
        <v>0</v>
      </c>
      <c r="DT48" s="21">
        <f t="shared" si="94"/>
        <v>0</v>
      </c>
      <c r="DU48" s="21">
        <f t="shared" si="95"/>
        <v>0</v>
      </c>
      <c r="DV48" s="35">
        <f t="shared" si="45"/>
        <v>0</v>
      </c>
      <c r="DW48" s="35">
        <f t="shared" si="46"/>
        <v>0</v>
      </c>
      <c r="DX48" s="35">
        <f t="shared" si="47"/>
        <v>0</v>
      </c>
      <c r="DY48" s="22">
        <f t="shared" si="96"/>
        <v>0</v>
      </c>
      <c r="DZ48" s="36">
        <f t="shared" si="109"/>
        <v>0</v>
      </c>
      <c r="EA48" s="36">
        <f t="shared" si="98"/>
        <v>0</v>
      </c>
      <c r="EC48" s="36">
        <f t="shared" si="107"/>
        <v>0</v>
      </c>
    </row>
    <row r="49" spans="1:133" ht="30">
      <c r="A49" s="93" t="s">
        <v>132</v>
      </c>
      <c r="B49" s="94" t="s">
        <v>133</v>
      </c>
      <c r="C49" s="95" t="s">
        <v>81</v>
      </c>
      <c r="D49" s="96">
        <v>12.5</v>
      </c>
      <c r="E49" s="18">
        <f t="shared" si="108"/>
        <v>12.45</v>
      </c>
      <c r="F49" s="18">
        <f t="shared" si="48"/>
        <v>5.0000000000000711E-2</v>
      </c>
      <c r="G49" s="97">
        <v>256.7</v>
      </c>
      <c r="H49" s="18">
        <f t="shared" si="100"/>
        <v>3208.75</v>
      </c>
      <c r="I49" s="97">
        <v>89.22</v>
      </c>
      <c r="J49" s="18">
        <f t="shared" si="101"/>
        <v>1115.25</v>
      </c>
      <c r="K49" s="97">
        <v>0</v>
      </c>
      <c r="L49" s="18">
        <f t="shared" si="102"/>
        <v>0</v>
      </c>
      <c r="M49" s="18">
        <f t="shared" si="103"/>
        <v>345.91999999999996</v>
      </c>
      <c r="N49" s="18">
        <f t="shared" si="104"/>
        <v>4306.7</v>
      </c>
      <c r="O49" s="23">
        <f>IF(ISERROR(VLOOKUP($A49,'[13]1ª MED '!$A$5:$J$1048576,8,0)),0,(VLOOKUP($A49,'[13]1ª MED '!$A$5:$J$1048576,8,0)))</f>
        <v>4.7699999999999996</v>
      </c>
      <c r="P49" s="24">
        <f t="shared" si="49"/>
        <v>0.38159999999999994</v>
      </c>
      <c r="Q49" s="24">
        <f t="shared" si="50"/>
        <v>0.996</v>
      </c>
      <c r="R49" s="25">
        <f t="shared" si="0"/>
        <v>1224.4589999999998</v>
      </c>
      <c r="S49" s="25">
        <f t="shared" si="1"/>
        <v>425.57939999999996</v>
      </c>
      <c r="T49" s="25">
        <f t="shared" si="2"/>
        <v>0</v>
      </c>
      <c r="U49" s="25">
        <f t="shared" si="51"/>
        <v>1650.04</v>
      </c>
      <c r="V49" s="23">
        <f>IF(ISERROR(VLOOKUP($A49,'[13]2ª MED '!$A$5:$J$1048576,8,0)),0,(VLOOKUP($A49,'[13]2ª MED '!$A$5:$J$1048576,8,0)))</f>
        <v>3.51</v>
      </c>
      <c r="W49" s="24">
        <f t="shared" si="52"/>
        <v>0.28079999999999999</v>
      </c>
      <c r="X49" s="24">
        <f t="shared" si="53"/>
        <v>0.996</v>
      </c>
      <c r="Y49" s="25">
        <f t="shared" si="3"/>
        <v>901.01699999999994</v>
      </c>
      <c r="Z49" s="25">
        <f t="shared" si="4"/>
        <v>313.16219999999998</v>
      </c>
      <c r="AA49" s="25">
        <f t="shared" si="5"/>
        <v>0</v>
      </c>
      <c r="AB49" s="25">
        <f t="shared" si="54"/>
        <v>1214.18</v>
      </c>
      <c r="AC49" s="23">
        <f>IF(ISERROR(VLOOKUP($A49,'[13]3ª MED '!$A$5:$J$1048576,8,0)),0,(VLOOKUP($A49,'[13]3ª MED '!$A$5:$J$1048576,8,0)))</f>
        <v>0</v>
      </c>
      <c r="AD49" s="24">
        <f t="shared" si="55"/>
        <v>0</v>
      </c>
      <c r="AE49" s="24">
        <f t="shared" si="56"/>
        <v>0.996</v>
      </c>
      <c r="AF49" s="25">
        <f t="shared" si="6"/>
        <v>0</v>
      </c>
      <c r="AG49" s="25">
        <f t="shared" si="7"/>
        <v>0</v>
      </c>
      <c r="AH49" s="25">
        <f t="shared" si="8"/>
        <v>0</v>
      </c>
      <c r="AI49" s="25">
        <f t="shared" si="57"/>
        <v>0</v>
      </c>
      <c r="AJ49" s="23">
        <f>IF(ISERROR(VLOOKUP($A49,'[13]4ª MED '!$A$5:$J$1048576,8,0)),0,(VLOOKUP($A49,'[13]4ª MED '!$A$5:$J$1048576,8,0)))</f>
        <v>0</v>
      </c>
      <c r="AK49" s="24">
        <f t="shared" si="58"/>
        <v>0</v>
      </c>
      <c r="AL49" s="24">
        <f t="shared" si="59"/>
        <v>0.996</v>
      </c>
      <c r="AM49" s="25">
        <f t="shared" si="9"/>
        <v>0</v>
      </c>
      <c r="AN49" s="25">
        <f t="shared" si="10"/>
        <v>0</v>
      </c>
      <c r="AO49" s="25">
        <f t="shared" si="11"/>
        <v>0</v>
      </c>
      <c r="AP49" s="25">
        <f t="shared" si="60"/>
        <v>0</v>
      </c>
      <c r="AQ49" s="23">
        <f>IF(ISERROR(VLOOKUP($A49,'[13]5ª MED '!$A$5:$J$1048576,8,0)),0,(VLOOKUP($A49,'[13]5ª MED '!$A$5:$J$1048576,8,0)))</f>
        <v>1.8</v>
      </c>
      <c r="AR49" s="24">
        <f t="shared" si="61"/>
        <v>0.14400000000000002</v>
      </c>
      <c r="AS49" s="24">
        <f t="shared" si="62"/>
        <v>0.996</v>
      </c>
      <c r="AT49" s="25">
        <f t="shared" si="12"/>
        <v>462.06</v>
      </c>
      <c r="AU49" s="25">
        <f t="shared" si="13"/>
        <v>160.596</v>
      </c>
      <c r="AV49" s="25">
        <f t="shared" si="14"/>
        <v>0</v>
      </c>
      <c r="AW49" s="25">
        <f t="shared" si="63"/>
        <v>622.66</v>
      </c>
      <c r="AX49" s="23">
        <f>IF(ISERROR(VLOOKUP($A49,'[13]6ª MED '!$A$6:$J$1048576,8,0)),0,(VLOOKUP($A49,'[13]6ª MED '!$A$6:$J$1048576,8,0)))</f>
        <v>2.37</v>
      </c>
      <c r="AY49" s="24">
        <f t="shared" si="64"/>
        <v>0.18960000000000002</v>
      </c>
      <c r="AZ49" s="24">
        <f t="shared" si="65"/>
        <v>0.996</v>
      </c>
      <c r="BA49" s="25">
        <f t="shared" si="15"/>
        <v>608.37900000000002</v>
      </c>
      <c r="BB49" s="25">
        <f t="shared" si="16"/>
        <v>211.45140000000001</v>
      </c>
      <c r="BC49" s="25">
        <f t="shared" si="17"/>
        <v>0</v>
      </c>
      <c r="BD49" s="25">
        <f t="shared" si="66"/>
        <v>819.83</v>
      </c>
      <c r="BE49" s="23">
        <f>IF(ISERROR(VLOOKUP($A49,'[13]7ª MED '!$A$5:$J$1048576,8,0)),0,(VLOOKUP($A49,'[13]7ª MED '!$A$5:$J$1048576,8,0)))</f>
        <v>0</v>
      </c>
      <c r="BF49" s="24">
        <f t="shared" si="67"/>
        <v>0</v>
      </c>
      <c r="BG49" s="24">
        <f t="shared" si="68"/>
        <v>0.996</v>
      </c>
      <c r="BH49" s="25">
        <f t="shared" si="18"/>
        <v>0</v>
      </c>
      <c r="BI49" s="25">
        <f t="shared" si="19"/>
        <v>0</v>
      </c>
      <c r="BJ49" s="25">
        <f t="shared" si="20"/>
        <v>0</v>
      </c>
      <c r="BK49" s="25">
        <f t="shared" si="69"/>
        <v>0</v>
      </c>
      <c r="BL49" s="26">
        <f>IF(ISERROR(VLOOKUP($A49,'[13]8ª MED '!$A$5:$J$1048576,8,0)),0,(VLOOKUP($A49,'[13]8ª MED '!$A$5:$J$1048576,8,0)))</f>
        <v>0</v>
      </c>
      <c r="BM49" s="27">
        <f t="shared" si="70"/>
        <v>0</v>
      </c>
      <c r="BN49" s="27">
        <f t="shared" si="71"/>
        <v>0.996</v>
      </c>
      <c r="BO49" s="28">
        <f t="shared" si="21"/>
        <v>0</v>
      </c>
      <c r="BP49" s="28">
        <f t="shared" si="22"/>
        <v>0</v>
      </c>
      <c r="BQ49" s="28">
        <f t="shared" si="23"/>
        <v>0</v>
      </c>
      <c r="BR49" s="28">
        <f t="shared" si="72"/>
        <v>0</v>
      </c>
      <c r="BS49" s="26">
        <f>IF(ISERROR(VLOOKUP($A49,'[13]9ª MED  (2)'!$A$5:$J$1048576,8,0)),0,(VLOOKUP($A49,'[13]9ª MED  (2)'!$A$5:$J$1048576,8,0)))</f>
        <v>0</v>
      </c>
      <c r="BT49" s="27">
        <f t="shared" si="73"/>
        <v>0</v>
      </c>
      <c r="BU49" s="27">
        <f t="shared" si="74"/>
        <v>0.996</v>
      </c>
      <c r="BV49" s="28">
        <f t="shared" si="24"/>
        <v>0</v>
      </c>
      <c r="BW49" s="28">
        <f t="shared" si="25"/>
        <v>0</v>
      </c>
      <c r="BX49" s="28">
        <f t="shared" si="26"/>
        <v>0</v>
      </c>
      <c r="BY49" s="28">
        <f t="shared" si="75"/>
        <v>0</v>
      </c>
      <c r="BZ49" s="23">
        <f>IF(ISERROR(VLOOKUP($A49,'[13]10ª MED '!$A$5:$J$1048576,8,0)),0,(VLOOKUP($A49,'[13]10ª MED '!$A$5:$J$1048576,8,0)))</f>
        <v>0</v>
      </c>
      <c r="CA49" s="24">
        <f t="shared" si="76"/>
        <v>0</v>
      </c>
      <c r="CB49" s="24">
        <f t="shared" si="77"/>
        <v>0.996</v>
      </c>
      <c r="CC49" s="25">
        <f t="shared" si="27"/>
        <v>0</v>
      </c>
      <c r="CD49" s="25">
        <f t="shared" si="28"/>
        <v>0</v>
      </c>
      <c r="CE49" s="25">
        <f t="shared" si="29"/>
        <v>0</v>
      </c>
      <c r="CF49" s="25">
        <f t="shared" si="78"/>
        <v>0</v>
      </c>
      <c r="CG49" s="34" t="s">
        <v>48</v>
      </c>
      <c r="CH49" s="33">
        <f t="shared" si="105"/>
        <v>17.296000000000245</v>
      </c>
      <c r="CI49" s="23">
        <f>IF(ISERROR(VLOOKUP($A49,'[13]11ª MED '!$A$5:$J$1048576,8,0)),0,(VLOOKUP($A49,'[13]11ª MED '!$A$5:$J$1048576,8,0)))</f>
        <v>0</v>
      </c>
      <c r="CJ49" s="24">
        <f t="shared" si="79"/>
        <v>0</v>
      </c>
      <c r="CK49" s="24">
        <f t="shared" si="80"/>
        <v>0.996</v>
      </c>
      <c r="CL49" s="25">
        <f t="shared" si="30"/>
        <v>0</v>
      </c>
      <c r="CM49" s="25">
        <f t="shared" si="31"/>
        <v>0</v>
      </c>
      <c r="CN49" s="25">
        <f t="shared" si="32"/>
        <v>0</v>
      </c>
      <c r="CO49" s="25">
        <f t="shared" si="81"/>
        <v>0</v>
      </c>
      <c r="CP49" s="23">
        <f>IF(ISERROR(VLOOKUP($A49,'[13]12ª MED'!$A$5:$J$1048576,8,0)),0,(VLOOKUP($A49,'[13]12ª MED'!$A$5:$J$1048576,8,0)))</f>
        <v>0</v>
      </c>
      <c r="CQ49" s="24">
        <f t="shared" si="82"/>
        <v>0</v>
      </c>
      <c r="CR49" s="24">
        <f t="shared" si="83"/>
        <v>0.996</v>
      </c>
      <c r="CS49" s="25">
        <f t="shared" si="33"/>
        <v>0</v>
      </c>
      <c r="CT49" s="25">
        <f t="shared" si="34"/>
        <v>0</v>
      </c>
      <c r="CU49" s="25">
        <f t="shared" si="35"/>
        <v>0</v>
      </c>
      <c r="CV49" s="25">
        <f t="shared" si="84"/>
        <v>0</v>
      </c>
      <c r="CW49" s="22">
        <f t="shared" si="106"/>
        <v>17.226800000000015</v>
      </c>
      <c r="CX49" s="26">
        <f>IF(ISERROR(VLOOKUP($A49,'[13]13ª MED'!$A$5:$J$1048576,8,0)),0,(VLOOKUP($A49,'[13]13ª MED'!$A$5:$J$1048576,8,0)))</f>
        <v>0</v>
      </c>
      <c r="CY49" s="27">
        <f t="shared" si="85"/>
        <v>0</v>
      </c>
      <c r="CZ49" s="27">
        <f t="shared" si="86"/>
        <v>0.996</v>
      </c>
      <c r="DA49" s="28">
        <f t="shared" si="36"/>
        <v>0</v>
      </c>
      <c r="DB49" s="28">
        <f t="shared" si="37"/>
        <v>0</v>
      </c>
      <c r="DC49" s="28">
        <f t="shared" si="38"/>
        <v>0</v>
      </c>
      <c r="DD49" s="28">
        <f t="shared" si="87"/>
        <v>0</v>
      </c>
      <c r="DE49" s="20">
        <f>IF(ISERROR(VLOOKUP($A49,'[13]14ª MED'!$A$5:$J$1048576,8,0)),0,(VLOOKUP($A49,'[13]14ª MED'!$A$5:$J$1048576,8,0)))</f>
        <v>0</v>
      </c>
      <c r="DF49" s="21">
        <f t="shared" si="88"/>
        <v>0</v>
      </c>
      <c r="DG49" s="21">
        <f t="shared" si="89"/>
        <v>0.996</v>
      </c>
      <c r="DH49" s="35">
        <f t="shared" si="39"/>
        <v>0</v>
      </c>
      <c r="DI49" s="35">
        <f t="shared" si="40"/>
        <v>0</v>
      </c>
      <c r="DJ49" s="35">
        <f t="shared" si="41"/>
        <v>0</v>
      </c>
      <c r="DK49" s="22">
        <f t="shared" si="90"/>
        <v>0</v>
      </c>
      <c r="DL49" s="20">
        <f>IF(ISERROR(VLOOKUP($A49,'[13]15ª MED'!$A$5:$J$1048576,8,0)),0,(VLOOKUP($A49,'[13]15ª MED'!$A$5:$J$1048576,8,0)))</f>
        <v>0</v>
      </c>
      <c r="DM49" s="21">
        <f t="shared" si="91"/>
        <v>0</v>
      </c>
      <c r="DN49" s="21">
        <f t="shared" si="92"/>
        <v>0.996</v>
      </c>
      <c r="DO49" s="35">
        <f t="shared" si="42"/>
        <v>0</v>
      </c>
      <c r="DP49" s="35">
        <f t="shared" si="43"/>
        <v>0</v>
      </c>
      <c r="DQ49" s="35">
        <f t="shared" si="44"/>
        <v>0</v>
      </c>
      <c r="DR49" s="22">
        <f t="shared" si="93"/>
        <v>0</v>
      </c>
      <c r="DS49" s="20">
        <f>IF(ISERROR(VLOOKUP($A49,'[13]16ª MED'!$A$5:$J$1048576,8,0)),0,(VLOOKUP($A49,'[13]16ª MED'!$A$5:$J$1048576,8,0)))</f>
        <v>0</v>
      </c>
      <c r="DT49" s="21">
        <f t="shared" si="94"/>
        <v>0</v>
      </c>
      <c r="DU49" s="21">
        <f t="shared" si="95"/>
        <v>0.996</v>
      </c>
      <c r="DV49" s="35">
        <f t="shared" si="45"/>
        <v>0</v>
      </c>
      <c r="DW49" s="35">
        <f t="shared" si="46"/>
        <v>0</v>
      </c>
      <c r="DX49" s="35">
        <f t="shared" si="47"/>
        <v>0</v>
      </c>
      <c r="DY49" s="22">
        <f t="shared" si="96"/>
        <v>0</v>
      </c>
      <c r="DZ49" s="36">
        <f t="shared" si="109"/>
        <v>4306.7039999999988</v>
      </c>
      <c r="EA49" s="36">
        <f t="shared" si="98"/>
        <v>4306.7</v>
      </c>
      <c r="EC49" s="36">
        <f t="shared" si="107"/>
        <v>-3.9999999989959178E-3</v>
      </c>
    </row>
    <row r="50" spans="1:133" ht="30">
      <c r="A50" s="93" t="s">
        <v>134</v>
      </c>
      <c r="B50" s="94" t="s">
        <v>135</v>
      </c>
      <c r="C50" s="95" t="s">
        <v>76</v>
      </c>
      <c r="D50" s="96">
        <v>131</v>
      </c>
      <c r="E50" s="18">
        <f t="shared" si="108"/>
        <v>130.87</v>
      </c>
      <c r="F50" s="18">
        <f t="shared" si="48"/>
        <v>0.12999999999999545</v>
      </c>
      <c r="G50" s="97">
        <v>80.28</v>
      </c>
      <c r="H50" s="18">
        <f t="shared" si="100"/>
        <v>10516.68</v>
      </c>
      <c r="I50" s="97">
        <v>121.99</v>
      </c>
      <c r="J50" s="18">
        <f t="shared" si="101"/>
        <v>15980.689999999999</v>
      </c>
      <c r="K50" s="97">
        <v>0</v>
      </c>
      <c r="L50" s="18">
        <f t="shared" si="102"/>
        <v>0</v>
      </c>
      <c r="M50" s="18">
        <f t="shared" si="103"/>
        <v>202.26999999999998</v>
      </c>
      <c r="N50" s="18">
        <f t="shared" si="104"/>
        <v>26471.07</v>
      </c>
      <c r="O50" s="23">
        <f>IF(ISERROR(VLOOKUP($A50,'[13]1ª MED '!$A$5:$J$1048576,8,0)),0,(VLOOKUP($A50,'[13]1ª MED '!$A$5:$J$1048576,8,0)))</f>
        <v>94.44</v>
      </c>
      <c r="P50" s="24">
        <f t="shared" si="49"/>
        <v>0.72091603053435116</v>
      </c>
      <c r="Q50" s="24">
        <f t="shared" si="50"/>
        <v>0.99900763358778633</v>
      </c>
      <c r="R50" s="25">
        <f t="shared" si="0"/>
        <v>7581.6431999999995</v>
      </c>
      <c r="S50" s="25">
        <f t="shared" si="1"/>
        <v>11520.7356</v>
      </c>
      <c r="T50" s="25">
        <f t="shared" si="2"/>
        <v>0</v>
      </c>
      <c r="U50" s="25">
        <f t="shared" si="51"/>
        <v>19102.38</v>
      </c>
      <c r="V50" s="23">
        <f>IF(ISERROR(VLOOKUP($A50,'[13]2ª MED '!$A$5:$J$1048576,8,0)),0,(VLOOKUP($A50,'[13]2ª MED '!$A$5:$J$1048576,8,0)))</f>
        <v>0</v>
      </c>
      <c r="W50" s="24">
        <f t="shared" si="52"/>
        <v>0</v>
      </c>
      <c r="X50" s="24">
        <f t="shared" si="53"/>
        <v>0.99900763358778633</v>
      </c>
      <c r="Y50" s="25">
        <f t="shared" si="3"/>
        <v>0</v>
      </c>
      <c r="Z50" s="25">
        <f t="shared" si="4"/>
        <v>0</v>
      </c>
      <c r="AA50" s="25">
        <f t="shared" si="5"/>
        <v>0</v>
      </c>
      <c r="AB50" s="25">
        <f t="shared" si="54"/>
        <v>0</v>
      </c>
      <c r="AC50" s="23">
        <f>IF(ISERROR(VLOOKUP($A50,'[13]3ª MED '!$A$5:$J$1048576,8,0)),0,(VLOOKUP($A50,'[13]3ª MED '!$A$5:$J$1048576,8,0)))</f>
        <v>0</v>
      </c>
      <c r="AD50" s="24">
        <f t="shared" si="55"/>
        <v>0</v>
      </c>
      <c r="AE50" s="24">
        <f t="shared" si="56"/>
        <v>0.99900763358778633</v>
      </c>
      <c r="AF50" s="25">
        <f t="shared" si="6"/>
        <v>0</v>
      </c>
      <c r="AG50" s="25">
        <f t="shared" si="7"/>
        <v>0</v>
      </c>
      <c r="AH50" s="25">
        <f t="shared" si="8"/>
        <v>0</v>
      </c>
      <c r="AI50" s="25">
        <f t="shared" si="57"/>
        <v>0</v>
      </c>
      <c r="AJ50" s="23">
        <f>IF(ISERROR(VLOOKUP($A50,'[13]4ª MED '!$A$5:$J$1048576,8,0)),0,(VLOOKUP($A50,'[13]4ª MED '!$A$5:$J$1048576,8,0)))</f>
        <v>0</v>
      </c>
      <c r="AK50" s="24">
        <f t="shared" si="58"/>
        <v>0</v>
      </c>
      <c r="AL50" s="24">
        <f t="shared" si="59"/>
        <v>0.99900763358778633</v>
      </c>
      <c r="AM50" s="25">
        <f t="shared" si="9"/>
        <v>0</v>
      </c>
      <c r="AN50" s="25">
        <f t="shared" si="10"/>
        <v>0</v>
      </c>
      <c r="AO50" s="25">
        <f t="shared" si="11"/>
        <v>0</v>
      </c>
      <c r="AP50" s="25">
        <f t="shared" si="60"/>
        <v>0</v>
      </c>
      <c r="AQ50" s="23">
        <f>IF(ISERROR(VLOOKUP($A50,'[13]5ª MED '!$A$5:$J$1048576,8,0)),0,(VLOOKUP($A50,'[13]5ª MED '!$A$5:$J$1048576,8,0)))</f>
        <v>18</v>
      </c>
      <c r="AR50" s="24">
        <f t="shared" si="61"/>
        <v>0.13740458015267176</v>
      </c>
      <c r="AS50" s="24">
        <f t="shared" si="62"/>
        <v>0.99900763358778633</v>
      </c>
      <c r="AT50" s="25">
        <f t="shared" si="12"/>
        <v>1445.04</v>
      </c>
      <c r="AU50" s="25">
        <f t="shared" si="13"/>
        <v>2195.8199999999997</v>
      </c>
      <c r="AV50" s="25">
        <f t="shared" si="14"/>
        <v>0</v>
      </c>
      <c r="AW50" s="25">
        <f t="shared" si="63"/>
        <v>3640.86</v>
      </c>
      <c r="AX50" s="23">
        <f>IF(ISERROR(VLOOKUP($A50,'[13]6ª MED '!$A$6:$J$1048576,8,0)),0,(VLOOKUP($A50,'[13]6ª MED '!$A$6:$J$1048576,8,0)))</f>
        <v>0</v>
      </c>
      <c r="AY50" s="24">
        <f t="shared" si="64"/>
        <v>0</v>
      </c>
      <c r="AZ50" s="24">
        <f t="shared" si="65"/>
        <v>0.99900763358778633</v>
      </c>
      <c r="BA50" s="25">
        <f t="shared" si="15"/>
        <v>0</v>
      </c>
      <c r="BB50" s="25">
        <f t="shared" si="16"/>
        <v>0</v>
      </c>
      <c r="BC50" s="25">
        <f t="shared" si="17"/>
        <v>0</v>
      </c>
      <c r="BD50" s="25">
        <f t="shared" si="66"/>
        <v>0</v>
      </c>
      <c r="BE50" s="23">
        <f>IF(ISERROR(VLOOKUP($A50,'[13]7ª MED '!$A$5:$J$1048576,8,0)),0,(VLOOKUP($A50,'[13]7ª MED '!$A$5:$J$1048576,8,0)))</f>
        <v>0</v>
      </c>
      <c r="BF50" s="24">
        <f t="shared" si="67"/>
        <v>0</v>
      </c>
      <c r="BG50" s="24">
        <f t="shared" si="68"/>
        <v>0.99900763358778633</v>
      </c>
      <c r="BH50" s="25">
        <f t="shared" si="18"/>
        <v>0</v>
      </c>
      <c r="BI50" s="25">
        <f t="shared" si="19"/>
        <v>0</v>
      </c>
      <c r="BJ50" s="25">
        <f t="shared" si="20"/>
        <v>0</v>
      </c>
      <c r="BK50" s="25">
        <f t="shared" si="69"/>
        <v>0</v>
      </c>
      <c r="BL50" s="26">
        <f>IF(ISERROR(VLOOKUP($A50,'[13]8ª MED '!$A$5:$J$1048576,8,0)),0,(VLOOKUP($A50,'[13]8ª MED '!$A$5:$J$1048576,8,0)))</f>
        <v>18</v>
      </c>
      <c r="BM50" s="27">
        <f t="shared" si="70"/>
        <v>0.13740458015267176</v>
      </c>
      <c r="BN50" s="27">
        <f t="shared" si="71"/>
        <v>0.99900763358778633</v>
      </c>
      <c r="BO50" s="28">
        <f t="shared" si="21"/>
        <v>1445.04</v>
      </c>
      <c r="BP50" s="28">
        <f t="shared" si="22"/>
        <v>2195.8199999999997</v>
      </c>
      <c r="BQ50" s="28">
        <f t="shared" si="23"/>
        <v>0</v>
      </c>
      <c r="BR50" s="28">
        <f t="shared" si="72"/>
        <v>3640.86</v>
      </c>
      <c r="BS50" s="26">
        <f>IF(ISERROR(VLOOKUP($A50,'[13]9ª MED  (2)'!$A$5:$J$1048576,8,0)),0,(VLOOKUP($A50,'[13]9ª MED  (2)'!$A$5:$J$1048576,8,0)))</f>
        <v>0</v>
      </c>
      <c r="BT50" s="27">
        <f t="shared" si="73"/>
        <v>0</v>
      </c>
      <c r="BU50" s="27">
        <f t="shared" si="74"/>
        <v>0.99900763358778633</v>
      </c>
      <c r="BV50" s="28">
        <f t="shared" si="24"/>
        <v>0</v>
      </c>
      <c r="BW50" s="28">
        <f t="shared" si="25"/>
        <v>0</v>
      </c>
      <c r="BX50" s="28">
        <f t="shared" si="26"/>
        <v>0</v>
      </c>
      <c r="BY50" s="28">
        <f t="shared" si="75"/>
        <v>0</v>
      </c>
      <c r="BZ50" s="23">
        <f>IF(ISERROR(VLOOKUP($A50,'[13]10ª MED '!$A$5:$J$1048576,8,0)),0,(VLOOKUP($A50,'[13]10ª MED '!$A$5:$J$1048576,8,0)))</f>
        <v>0</v>
      </c>
      <c r="CA50" s="24">
        <f t="shared" si="76"/>
        <v>0</v>
      </c>
      <c r="CB50" s="24">
        <f t="shared" si="77"/>
        <v>0.99900763358778633</v>
      </c>
      <c r="CC50" s="25">
        <f t="shared" si="27"/>
        <v>0</v>
      </c>
      <c r="CD50" s="25">
        <f t="shared" si="28"/>
        <v>0</v>
      </c>
      <c r="CE50" s="25">
        <f t="shared" si="29"/>
        <v>0</v>
      </c>
      <c r="CF50" s="25">
        <f t="shared" si="78"/>
        <v>0</v>
      </c>
      <c r="CG50" s="34" t="s">
        <v>48</v>
      </c>
      <c r="CH50" s="33">
        <f t="shared" si="105"/>
        <v>26.295099999999078</v>
      </c>
      <c r="CI50" s="23">
        <f>IF(ISERROR(VLOOKUP($A50,'[13]11ª MED '!$A$5:$J$1048576,8,0)),0,(VLOOKUP($A50,'[13]11ª MED '!$A$5:$J$1048576,8,0)))</f>
        <v>0.43</v>
      </c>
      <c r="CJ50" s="24">
        <f t="shared" si="79"/>
        <v>3.282442748091603E-3</v>
      </c>
      <c r="CK50" s="24">
        <f t="shared" si="80"/>
        <v>0.99900763358778633</v>
      </c>
      <c r="CL50" s="25">
        <f t="shared" si="30"/>
        <v>34.520400000000002</v>
      </c>
      <c r="CM50" s="25">
        <f t="shared" si="31"/>
        <v>52.4557</v>
      </c>
      <c r="CN50" s="25">
        <f t="shared" si="32"/>
        <v>0</v>
      </c>
      <c r="CO50" s="25">
        <f t="shared" si="81"/>
        <v>86.98</v>
      </c>
      <c r="CP50" s="23">
        <f>IF(ISERROR(VLOOKUP($A50,'[13]12ª MED'!$A$5:$J$1048576,8,0)),0,(VLOOKUP($A50,'[13]12ª MED'!$A$5:$J$1048576,8,0)))</f>
        <v>0</v>
      </c>
      <c r="CQ50" s="24">
        <f t="shared" si="82"/>
        <v>0</v>
      </c>
      <c r="CR50" s="24">
        <f t="shared" si="83"/>
        <v>0.99900763358778633</v>
      </c>
      <c r="CS50" s="25">
        <f t="shared" si="33"/>
        <v>0</v>
      </c>
      <c r="CT50" s="25">
        <f t="shared" si="34"/>
        <v>0</v>
      </c>
      <c r="CU50" s="25">
        <f t="shared" si="35"/>
        <v>0</v>
      </c>
      <c r="CV50" s="25">
        <f t="shared" si="84"/>
        <v>0</v>
      </c>
      <c r="CW50" s="22">
        <f t="shared" si="106"/>
        <v>26.269000763357031</v>
      </c>
      <c r="CX50" s="26">
        <f>IF(ISERROR(VLOOKUP($A50,'[13]13ª MED'!$A$5:$J$1048576,8,0)),0,(VLOOKUP($A50,'[13]13ª MED'!$A$5:$J$1048576,8,0)))</f>
        <v>0</v>
      </c>
      <c r="CY50" s="27">
        <f t="shared" si="85"/>
        <v>0</v>
      </c>
      <c r="CZ50" s="27">
        <f t="shared" si="86"/>
        <v>0.99900763358778633</v>
      </c>
      <c r="DA50" s="28">
        <f t="shared" si="36"/>
        <v>0</v>
      </c>
      <c r="DB50" s="28">
        <f t="shared" si="37"/>
        <v>0</v>
      </c>
      <c r="DC50" s="28">
        <f t="shared" si="38"/>
        <v>0</v>
      </c>
      <c r="DD50" s="28">
        <f t="shared" si="87"/>
        <v>0</v>
      </c>
      <c r="DE50" s="20">
        <f>IF(ISERROR(VLOOKUP($A50,'[13]14ª MED'!$A$5:$J$1048576,8,0)),0,(VLOOKUP($A50,'[13]14ª MED'!$A$5:$J$1048576,8,0)))</f>
        <v>0</v>
      </c>
      <c r="DF50" s="21">
        <f t="shared" si="88"/>
        <v>0</v>
      </c>
      <c r="DG50" s="21">
        <f t="shared" si="89"/>
        <v>0.99900763358778633</v>
      </c>
      <c r="DH50" s="35">
        <f t="shared" si="39"/>
        <v>0</v>
      </c>
      <c r="DI50" s="35">
        <f t="shared" si="40"/>
        <v>0</v>
      </c>
      <c r="DJ50" s="35">
        <f t="shared" si="41"/>
        <v>0</v>
      </c>
      <c r="DK50" s="22">
        <f t="shared" si="90"/>
        <v>0</v>
      </c>
      <c r="DL50" s="20">
        <f>IF(ISERROR(VLOOKUP($A50,'[13]15ª MED'!$A$5:$J$1048576,8,0)),0,(VLOOKUP($A50,'[13]15ª MED'!$A$5:$J$1048576,8,0)))</f>
        <v>0</v>
      </c>
      <c r="DM50" s="21">
        <f t="shared" si="91"/>
        <v>0</v>
      </c>
      <c r="DN50" s="21">
        <f t="shared" si="92"/>
        <v>0.99900763358778633</v>
      </c>
      <c r="DO50" s="35">
        <f t="shared" si="42"/>
        <v>0</v>
      </c>
      <c r="DP50" s="35">
        <f t="shared" si="43"/>
        <v>0</v>
      </c>
      <c r="DQ50" s="35">
        <f t="shared" si="44"/>
        <v>0</v>
      </c>
      <c r="DR50" s="22">
        <f t="shared" si="93"/>
        <v>0</v>
      </c>
      <c r="DS50" s="20">
        <f>IF(ISERROR(VLOOKUP($A50,'[13]16ª MED'!$A$5:$J$1048576,8,0)),0,(VLOOKUP($A50,'[13]16ª MED'!$A$5:$J$1048576,8,0)))</f>
        <v>0</v>
      </c>
      <c r="DT50" s="21">
        <f t="shared" si="94"/>
        <v>0</v>
      </c>
      <c r="DU50" s="21">
        <f t="shared" si="95"/>
        <v>0.99900763358778633</v>
      </c>
      <c r="DV50" s="35">
        <f t="shared" si="45"/>
        <v>0</v>
      </c>
      <c r="DW50" s="35">
        <f t="shared" si="46"/>
        <v>0</v>
      </c>
      <c r="DX50" s="35">
        <f t="shared" si="47"/>
        <v>0</v>
      </c>
      <c r="DY50" s="22">
        <f t="shared" si="96"/>
        <v>0</v>
      </c>
      <c r="DZ50" s="36">
        <f t="shared" si="109"/>
        <v>26471.0749</v>
      </c>
      <c r="EA50" s="36">
        <f t="shared" si="98"/>
        <v>26471.07</v>
      </c>
      <c r="EC50" s="36">
        <f t="shared" si="107"/>
        <v>-4.8999999999068677E-3</v>
      </c>
    </row>
    <row r="51" spans="1:133" ht="30">
      <c r="A51" s="93" t="s">
        <v>136</v>
      </c>
      <c r="B51" s="94" t="s">
        <v>137</v>
      </c>
      <c r="C51" s="95" t="s">
        <v>76</v>
      </c>
      <c r="D51" s="96">
        <v>338.2</v>
      </c>
      <c r="E51" s="18">
        <f t="shared" si="108"/>
        <v>338.19</v>
      </c>
      <c r="F51" s="18">
        <f t="shared" si="48"/>
        <v>9.9999999999909051E-3</v>
      </c>
      <c r="G51" s="97">
        <v>40.18</v>
      </c>
      <c r="H51" s="18">
        <f t="shared" si="100"/>
        <v>13588.876</v>
      </c>
      <c r="I51" s="97">
        <v>55.51</v>
      </c>
      <c r="J51" s="18">
        <f t="shared" si="101"/>
        <v>18773.482</v>
      </c>
      <c r="K51" s="97">
        <v>0</v>
      </c>
      <c r="L51" s="18">
        <f t="shared" si="102"/>
        <v>0</v>
      </c>
      <c r="M51" s="18">
        <f t="shared" si="103"/>
        <v>95.69</v>
      </c>
      <c r="N51" s="18">
        <f t="shared" si="104"/>
        <v>32361.4</v>
      </c>
      <c r="O51" s="23">
        <f>IF(ISERROR(VLOOKUP($A51,'[13]1ª MED '!$A$5:$J$1048576,8,0)),0,(VLOOKUP($A51,'[13]1ª MED '!$A$5:$J$1048576,8,0)))</f>
        <v>0</v>
      </c>
      <c r="P51" s="24">
        <f t="shared" si="49"/>
        <v>0</v>
      </c>
      <c r="Q51" s="24">
        <f t="shared" si="50"/>
        <v>0.99997043169722055</v>
      </c>
      <c r="R51" s="25">
        <f t="shared" si="0"/>
        <v>0</v>
      </c>
      <c r="S51" s="25">
        <f t="shared" si="1"/>
        <v>0</v>
      </c>
      <c r="T51" s="25">
        <f t="shared" si="2"/>
        <v>0</v>
      </c>
      <c r="U51" s="25">
        <f t="shared" si="51"/>
        <v>0</v>
      </c>
      <c r="V51" s="23">
        <f>IF(ISERROR(VLOOKUP($A51,'[13]2ª MED '!$A$5:$J$1048576,8,0)),0,(VLOOKUP($A51,'[13]2ª MED '!$A$5:$J$1048576,8,0)))</f>
        <v>325.5</v>
      </c>
      <c r="W51" s="24">
        <f t="shared" si="52"/>
        <v>0.96244825547013602</v>
      </c>
      <c r="X51" s="24">
        <f t="shared" si="53"/>
        <v>0.99997043169722055</v>
      </c>
      <c r="Y51" s="25">
        <f t="shared" si="3"/>
        <v>13078.59</v>
      </c>
      <c r="Z51" s="25">
        <f t="shared" si="4"/>
        <v>18068.505000000001</v>
      </c>
      <c r="AA51" s="25">
        <f t="shared" si="5"/>
        <v>0</v>
      </c>
      <c r="AB51" s="25">
        <f t="shared" si="54"/>
        <v>31147.1</v>
      </c>
      <c r="AC51" s="23">
        <f>IF(ISERROR(VLOOKUP($A51,'[13]3ª MED '!$A$5:$J$1048576,8,0)),0,(VLOOKUP($A51,'[13]3ª MED '!$A$5:$J$1048576,8,0)))</f>
        <v>0</v>
      </c>
      <c r="AD51" s="24">
        <f t="shared" si="55"/>
        <v>0</v>
      </c>
      <c r="AE51" s="24">
        <f t="shared" si="56"/>
        <v>0.99997043169722055</v>
      </c>
      <c r="AF51" s="25">
        <f t="shared" si="6"/>
        <v>0</v>
      </c>
      <c r="AG51" s="25">
        <f t="shared" si="7"/>
        <v>0</v>
      </c>
      <c r="AH51" s="25">
        <f t="shared" si="8"/>
        <v>0</v>
      </c>
      <c r="AI51" s="25">
        <f t="shared" si="57"/>
        <v>0</v>
      </c>
      <c r="AJ51" s="23">
        <f>IF(ISERROR(VLOOKUP($A51,'[13]4ª MED '!$A$5:$J$1048576,8,0)),0,(VLOOKUP($A51,'[13]4ª MED '!$A$5:$J$1048576,8,0)))</f>
        <v>0</v>
      </c>
      <c r="AK51" s="24">
        <f t="shared" si="58"/>
        <v>0</v>
      </c>
      <c r="AL51" s="24">
        <f t="shared" si="59"/>
        <v>0.99997043169722055</v>
      </c>
      <c r="AM51" s="25">
        <f t="shared" si="9"/>
        <v>0</v>
      </c>
      <c r="AN51" s="25">
        <f t="shared" si="10"/>
        <v>0</v>
      </c>
      <c r="AO51" s="25">
        <f t="shared" si="11"/>
        <v>0</v>
      </c>
      <c r="AP51" s="25">
        <f t="shared" si="60"/>
        <v>0</v>
      </c>
      <c r="AQ51" s="23">
        <f>IF(ISERROR(VLOOKUP($A51,'[13]5ª MED '!$A$5:$J$1048576,8,0)),0,(VLOOKUP($A51,'[13]5ª MED '!$A$5:$J$1048576,8,0)))</f>
        <v>0</v>
      </c>
      <c r="AR51" s="24">
        <f t="shared" si="61"/>
        <v>0</v>
      </c>
      <c r="AS51" s="24">
        <f t="shared" si="62"/>
        <v>0.99997043169722055</v>
      </c>
      <c r="AT51" s="25">
        <f t="shared" si="12"/>
        <v>0</v>
      </c>
      <c r="AU51" s="25">
        <f t="shared" si="13"/>
        <v>0</v>
      </c>
      <c r="AV51" s="25">
        <f t="shared" si="14"/>
        <v>0</v>
      </c>
      <c r="AW51" s="25">
        <f t="shared" si="63"/>
        <v>0</v>
      </c>
      <c r="AX51" s="23">
        <f>IF(ISERROR(VLOOKUP($A51,'[13]6ª MED '!$A$6:$J$1048576,8,0)),0,(VLOOKUP($A51,'[13]6ª MED '!$A$6:$J$1048576,8,0)))</f>
        <v>12.69</v>
      </c>
      <c r="AY51" s="24">
        <f t="shared" si="64"/>
        <v>3.7522176227084564E-2</v>
      </c>
      <c r="AZ51" s="24">
        <f t="shared" si="65"/>
        <v>0.99997043169722055</v>
      </c>
      <c r="BA51" s="25">
        <f t="shared" si="15"/>
        <v>509.88419999999996</v>
      </c>
      <c r="BB51" s="25">
        <f t="shared" si="16"/>
        <v>704.42189999999994</v>
      </c>
      <c r="BC51" s="25">
        <f t="shared" si="17"/>
        <v>0</v>
      </c>
      <c r="BD51" s="25">
        <f t="shared" si="66"/>
        <v>1214.31</v>
      </c>
      <c r="BE51" s="23">
        <f>IF(ISERROR(VLOOKUP($A51,'[13]7ª MED '!$A$5:$J$1048576,8,0)),0,(VLOOKUP($A51,'[13]7ª MED '!$A$5:$J$1048576,8,0)))</f>
        <v>0</v>
      </c>
      <c r="BF51" s="24">
        <f t="shared" si="67"/>
        <v>0</v>
      </c>
      <c r="BG51" s="24">
        <f t="shared" si="68"/>
        <v>0.99997043169722055</v>
      </c>
      <c r="BH51" s="25">
        <f t="shared" si="18"/>
        <v>0</v>
      </c>
      <c r="BI51" s="25">
        <f t="shared" si="19"/>
        <v>0</v>
      </c>
      <c r="BJ51" s="25">
        <f t="shared" si="20"/>
        <v>0</v>
      </c>
      <c r="BK51" s="25">
        <f t="shared" si="69"/>
        <v>0</v>
      </c>
      <c r="BL51" s="26">
        <f>IF(ISERROR(VLOOKUP($A51,'[13]8ª MED '!$A$5:$J$1048576,8,0)),0,(VLOOKUP($A51,'[13]8ª MED '!$A$5:$J$1048576,8,0)))</f>
        <v>0</v>
      </c>
      <c r="BM51" s="27">
        <f t="shared" si="70"/>
        <v>0</v>
      </c>
      <c r="BN51" s="27">
        <f t="shared" si="71"/>
        <v>0.99997043169722055</v>
      </c>
      <c r="BO51" s="28">
        <f t="shared" si="21"/>
        <v>0</v>
      </c>
      <c r="BP51" s="28">
        <f t="shared" si="22"/>
        <v>0</v>
      </c>
      <c r="BQ51" s="28">
        <f t="shared" si="23"/>
        <v>0</v>
      </c>
      <c r="BR51" s="28">
        <f t="shared" si="72"/>
        <v>0</v>
      </c>
      <c r="BS51" s="26">
        <f>IF(ISERROR(VLOOKUP($A51,'[13]9ª MED  (2)'!$A$5:$J$1048576,8,0)),0,(VLOOKUP($A51,'[13]9ª MED  (2)'!$A$5:$J$1048576,8,0)))</f>
        <v>0</v>
      </c>
      <c r="BT51" s="27">
        <f t="shared" si="73"/>
        <v>0</v>
      </c>
      <c r="BU51" s="27">
        <f t="shared" si="74"/>
        <v>0.99997043169722055</v>
      </c>
      <c r="BV51" s="28">
        <f t="shared" si="24"/>
        <v>0</v>
      </c>
      <c r="BW51" s="28">
        <f t="shared" si="25"/>
        <v>0</v>
      </c>
      <c r="BX51" s="28">
        <f t="shared" si="26"/>
        <v>0</v>
      </c>
      <c r="BY51" s="28">
        <f t="shared" si="75"/>
        <v>0</v>
      </c>
      <c r="BZ51" s="23">
        <f>IF(ISERROR(VLOOKUP($A51,'[13]10ª MED '!$A$5:$J$1048576,8,0)),0,(VLOOKUP($A51,'[13]10ª MED '!$A$5:$J$1048576,8,0)))</f>
        <v>0</v>
      </c>
      <c r="CA51" s="24">
        <f t="shared" si="76"/>
        <v>0</v>
      </c>
      <c r="CB51" s="24">
        <f t="shared" si="77"/>
        <v>0.99997043169722055</v>
      </c>
      <c r="CC51" s="25">
        <f t="shared" si="27"/>
        <v>0</v>
      </c>
      <c r="CD51" s="25">
        <f t="shared" si="28"/>
        <v>0</v>
      </c>
      <c r="CE51" s="25">
        <f t="shared" si="29"/>
        <v>0</v>
      </c>
      <c r="CF51" s="25">
        <f t="shared" si="78"/>
        <v>0</v>
      </c>
      <c r="CG51" s="34" t="s">
        <v>48</v>
      </c>
      <c r="CH51" s="33">
        <f t="shared" si="105"/>
        <v>0.95689999999912967</v>
      </c>
      <c r="CI51" s="23">
        <f>IF(ISERROR(VLOOKUP($A51,'[13]11ª MED '!$A$5:$J$1048576,8,0)),0,(VLOOKUP($A51,'[13]11ª MED '!$A$5:$J$1048576,8,0)))</f>
        <v>0</v>
      </c>
      <c r="CJ51" s="24">
        <f t="shared" si="79"/>
        <v>0</v>
      </c>
      <c r="CK51" s="24">
        <f t="shared" si="80"/>
        <v>0.99997043169722055</v>
      </c>
      <c r="CL51" s="25">
        <f t="shared" si="30"/>
        <v>0</v>
      </c>
      <c r="CM51" s="25">
        <f t="shared" si="31"/>
        <v>0</v>
      </c>
      <c r="CN51" s="25">
        <f t="shared" si="32"/>
        <v>0</v>
      </c>
      <c r="CO51" s="25">
        <f t="shared" si="81"/>
        <v>0</v>
      </c>
      <c r="CP51" s="23">
        <f>IF(ISERROR(VLOOKUP($A51,'[13]12ª MED'!$A$5:$J$1048576,8,0)),0,(VLOOKUP($A51,'[13]12ª MED'!$A$5:$J$1048576,8,0)))</f>
        <v>0</v>
      </c>
      <c r="CQ51" s="24">
        <f t="shared" si="82"/>
        <v>0</v>
      </c>
      <c r="CR51" s="24">
        <f t="shared" si="83"/>
        <v>0.99997043169722055</v>
      </c>
      <c r="CS51" s="25">
        <f t="shared" si="33"/>
        <v>0</v>
      </c>
      <c r="CT51" s="25">
        <f t="shared" si="34"/>
        <v>0</v>
      </c>
      <c r="CU51" s="25">
        <f t="shared" si="35"/>
        <v>0</v>
      </c>
      <c r="CV51" s="25">
        <f t="shared" si="84"/>
        <v>0</v>
      </c>
      <c r="CW51" s="22">
        <f t="shared" si="106"/>
        <v>0.95687167356682845</v>
      </c>
      <c r="CX51" s="26">
        <f>IF(ISERROR(VLOOKUP($A51,'[13]13ª MED'!$A$5:$J$1048576,8,0)),0,(VLOOKUP($A51,'[13]13ª MED'!$A$5:$J$1048576,8,0)))</f>
        <v>0</v>
      </c>
      <c r="CY51" s="27">
        <f t="shared" si="85"/>
        <v>0</v>
      </c>
      <c r="CZ51" s="27">
        <f t="shared" si="86"/>
        <v>0.99997043169722055</v>
      </c>
      <c r="DA51" s="28">
        <f t="shared" si="36"/>
        <v>0</v>
      </c>
      <c r="DB51" s="28">
        <f t="shared" si="37"/>
        <v>0</v>
      </c>
      <c r="DC51" s="28">
        <f t="shared" si="38"/>
        <v>0</v>
      </c>
      <c r="DD51" s="28">
        <f t="shared" si="87"/>
        <v>0</v>
      </c>
      <c r="DE51" s="20">
        <f>IF(ISERROR(VLOOKUP($A51,'[13]14ª MED'!$A$5:$J$1048576,8,0)),0,(VLOOKUP($A51,'[13]14ª MED'!$A$5:$J$1048576,8,0)))</f>
        <v>0</v>
      </c>
      <c r="DF51" s="21">
        <f t="shared" si="88"/>
        <v>0</v>
      </c>
      <c r="DG51" s="21">
        <f t="shared" si="89"/>
        <v>0.99997043169722055</v>
      </c>
      <c r="DH51" s="35">
        <f t="shared" si="39"/>
        <v>0</v>
      </c>
      <c r="DI51" s="35">
        <f t="shared" si="40"/>
        <v>0</v>
      </c>
      <c r="DJ51" s="35">
        <f t="shared" si="41"/>
        <v>0</v>
      </c>
      <c r="DK51" s="22">
        <f t="shared" si="90"/>
        <v>0</v>
      </c>
      <c r="DL51" s="20">
        <f>IF(ISERROR(VLOOKUP($A51,'[13]15ª MED'!$A$5:$J$1048576,8,0)),0,(VLOOKUP($A51,'[13]15ª MED'!$A$5:$J$1048576,8,0)))</f>
        <v>0</v>
      </c>
      <c r="DM51" s="21">
        <f t="shared" si="91"/>
        <v>0</v>
      </c>
      <c r="DN51" s="21">
        <f t="shared" si="92"/>
        <v>0.99997043169722055</v>
      </c>
      <c r="DO51" s="35">
        <f t="shared" si="42"/>
        <v>0</v>
      </c>
      <c r="DP51" s="35">
        <f t="shared" si="43"/>
        <v>0</v>
      </c>
      <c r="DQ51" s="35">
        <f t="shared" si="44"/>
        <v>0</v>
      </c>
      <c r="DR51" s="22">
        <f t="shared" si="93"/>
        <v>0</v>
      </c>
      <c r="DS51" s="20">
        <f>IF(ISERROR(VLOOKUP($A51,'[13]16ª MED'!$A$5:$J$1048576,8,0)),0,(VLOOKUP($A51,'[13]16ª MED'!$A$5:$J$1048576,8,0)))</f>
        <v>0</v>
      </c>
      <c r="DT51" s="21">
        <f t="shared" si="94"/>
        <v>0</v>
      </c>
      <c r="DU51" s="21">
        <f t="shared" si="95"/>
        <v>0.99997043169722055</v>
      </c>
      <c r="DV51" s="35">
        <f t="shared" si="45"/>
        <v>0</v>
      </c>
      <c r="DW51" s="35">
        <f t="shared" si="46"/>
        <v>0</v>
      </c>
      <c r="DX51" s="35">
        <f t="shared" si="47"/>
        <v>0</v>
      </c>
      <c r="DY51" s="22">
        <f t="shared" si="96"/>
        <v>0</v>
      </c>
      <c r="DZ51" s="36">
        <f t="shared" si="109"/>
        <v>32361.401099999999</v>
      </c>
      <c r="EA51" s="36">
        <f t="shared" si="98"/>
        <v>32361.4</v>
      </c>
      <c r="EC51" s="36">
        <f t="shared" si="107"/>
        <v>-1.0999999976775143E-3</v>
      </c>
    </row>
    <row r="52" spans="1:133" ht="30">
      <c r="A52" s="93" t="s">
        <v>138</v>
      </c>
      <c r="B52" s="94" t="s">
        <v>139</v>
      </c>
      <c r="C52" s="95" t="s">
        <v>76</v>
      </c>
      <c r="D52" s="96">
        <v>165.7</v>
      </c>
      <c r="E52" s="18">
        <f t="shared" si="108"/>
        <v>128.06</v>
      </c>
      <c r="F52" s="18">
        <f t="shared" si="48"/>
        <v>37.639999999999986</v>
      </c>
      <c r="G52" s="97">
        <v>77.930000000000007</v>
      </c>
      <c r="H52" s="18">
        <f t="shared" si="100"/>
        <v>12913.001</v>
      </c>
      <c r="I52" s="97">
        <v>53.06</v>
      </c>
      <c r="J52" s="18">
        <f t="shared" si="101"/>
        <v>8792.0419999999995</v>
      </c>
      <c r="K52" s="97">
        <v>0</v>
      </c>
      <c r="L52" s="18">
        <f t="shared" si="102"/>
        <v>0</v>
      </c>
      <c r="M52" s="18">
        <f t="shared" si="103"/>
        <v>130.99</v>
      </c>
      <c r="N52" s="18">
        <f t="shared" si="104"/>
        <v>16774.580000000002</v>
      </c>
      <c r="O52" s="23">
        <f>IF(ISERROR(VLOOKUP($A52,'[13]1ª MED '!$A$5:$J$1048576,8,0)),0,(VLOOKUP($A52,'[13]1ª MED '!$A$5:$J$1048576,8,0)))</f>
        <v>0</v>
      </c>
      <c r="P52" s="24">
        <f t="shared" si="49"/>
        <v>0</v>
      </c>
      <c r="Q52" s="24">
        <f t="shared" si="50"/>
        <v>0.77284248642124331</v>
      </c>
      <c r="R52" s="25">
        <f t="shared" si="0"/>
        <v>0</v>
      </c>
      <c r="S52" s="25">
        <f t="shared" si="1"/>
        <v>0</v>
      </c>
      <c r="T52" s="25">
        <f t="shared" si="2"/>
        <v>0</v>
      </c>
      <c r="U52" s="25">
        <f t="shared" si="51"/>
        <v>0</v>
      </c>
      <c r="V52" s="23">
        <f>IF(ISERROR(VLOOKUP($A52,'[13]2ª MED '!$A$5:$J$1048576,8,0)),0,(VLOOKUP($A52,'[13]2ª MED '!$A$5:$J$1048576,8,0)))</f>
        <v>0</v>
      </c>
      <c r="W52" s="24">
        <f t="shared" si="52"/>
        <v>0</v>
      </c>
      <c r="X52" s="24">
        <f t="shared" si="53"/>
        <v>0.77284248642124331</v>
      </c>
      <c r="Y52" s="25">
        <f t="shared" si="3"/>
        <v>0</v>
      </c>
      <c r="Z52" s="25">
        <f t="shared" si="4"/>
        <v>0</v>
      </c>
      <c r="AA52" s="25">
        <f t="shared" si="5"/>
        <v>0</v>
      </c>
      <c r="AB52" s="25">
        <f t="shared" si="54"/>
        <v>0</v>
      </c>
      <c r="AC52" s="23">
        <f>IF(ISERROR(VLOOKUP($A52,'[13]3ª MED '!$A$5:$J$1048576,8,0)),0,(VLOOKUP($A52,'[13]3ª MED '!$A$5:$J$1048576,8,0)))</f>
        <v>0</v>
      </c>
      <c r="AD52" s="24">
        <f t="shared" si="55"/>
        <v>0</v>
      </c>
      <c r="AE52" s="24">
        <f t="shared" si="56"/>
        <v>0.77284248642124331</v>
      </c>
      <c r="AF52" s="25">
        <f t="shared" si="6"/>
        <v>0</v>
      </c>
      <c r="AG52" s="25">
        <f t="shared" si="7"/>
        <v>0</v>
      </c>
      <c r="AH52" s="25">
        <f t="shared" si="8"/>
        <v>0</v>
      </c>
      <c r="AI52" s="25">
        <f t="shared" si="57"/>
        <v>0</v>
      </c>
      <c r="AJ52" s="23">
        <f>IF(ISERROR(VLOOKUP($A52,'[13]4ª MED '!$A$5:$J$1048576,8,0)),0,(VLOOKUP($A52,'[13]4ª MED '!$A$5:$J$1048576,8,0)))</f>
        <v>0</v>
      </c>
      <c r="AK52" s="24">
        <f t="shared" si="58"/>
        <v>0</v>
      </c>
      <c r="AL52" s="24">
        <f t="shared" si="59"/>
        <v>0.77284248642124331</v>
      </c>
      <c r="AM52" s="25">
        <f t="shared" si="9"/>
        <v>0</v>
      </c>
      <c r="AN52" s="25">
        <f t="shared" si="10"/>
        <v>0</v>
      </c>
      <c r="AO52" s="25">
        <f t="shared" si="11"/>
        <v>0</v>
      </c>
      <c r="AP52" s="25">
        <f t="shared" si="60"/>
        <v>0</v>
      </c>
      <c r="AQ52" s="23">
        <f>IF(ISERROR(VLOOKUP($A52,'[13]5ª MED '!$A$5:$J$1048576,8,0)),0,(VLOOKUP($A52,'[13]5ª MED '!$A$5:$J$1048576,8,0)))</f>
        <v>0</v>
      </c>
      <c r="AR52" s="24">
        <f t="shared" si="61"/>
        <v>0</v>
      </c>
      <c r="AS52" s="24">
        <f t="shared" si="62"/>
        <v>0.77284248642124331</v>
      </c>
      <c r="AT52" s="25">
        <f t="shared" si="12"/>
        <v>0</v>
      </c>
      <c r="AU52" s="25">
        <f t="shared" si="13"/>
        <v>0</v>
      </c>
      <c r="AV52" s="25">
        <f t="shared" si="14"/>
        <v>0</v>
      </c>
      <c r="AW52" s="25">
        <f t="shared" si="63"/>
        <v>0</v>
      </c>
      <c r="AX52" s="23">
        <f>IF(ISERROR(VLOOKUP($A52,'[13]6ª MED '!$A$6:$J$1048576,8,0)),0,(VLOOKUP($A52,'[13]6ª MED '!$A$6:$J$1048576,8,0)))</f>
        <v>0</v>
      </c>
      <c r="AY52" s="24">
        <f t="shared" si="64"/>
        <v>0</v>
      </c>
      <c r="AZ52" s="24">
        <f t="shared" si="65"/>
        <v>0.77284248642124331</v>
      </c>
      <c r="BA52" s="25">
        <f t="shared" si="15"/>
        <v>0</v>
      </c>
      <c r="BB52" s="25">
        <f t="shared" si="16"/>
        <v>0</v>
      </c>
      <c r="BC52" s="25">
        <f t="shared" si="17"/>
        <v>0</v>
      </c>
      <c r="BD52" s="25">
        <f t="shared" si="66"/>
        <v>0</v>
      </c>
      <c r="BE52" s="23">
        <f>IF(ISERROR(VLOOKUP($A52,'[13]7ª MED '!$A$5:$J$1048576,8,0)),0,(VLOOKUP($A52,'[13]7ª MED '!$A$5:$J$1048576,8,0)))</f>
        <v>0</v>
      </c>
      <c r="BF52" s="24">
        <f t="shared" si="67"/>
        <v>0</v>
      </c>
      <c r="BG52" s="24">
        <f t="shared" si="68"/>
        <v>0.77284248642124331</v>
      </c>
      <c r="BH52" s="25">
        <f t="shared" si="18"/>
        <v>0</v>
      </c>
      <c r="BI52" s="25">
        <f t="shared" si="19"/>
        <v>0</v>
      </c>
      <c r="BJ52" s="25">
        <f t="shared" si="20"/>
        <v>0</v>
      </c>
      <c r="BK52" s="25">
        <f t="shared" si="69"/>
        <v>0</v>
      </c>
      <c r="BL52" s="26">
        <f>IF(ISERROR(VLOOKUP($A52,'[13]8ª MED '!$A$5:$J$1048576,8,0)),0,(VLOOKUP($A52,'[13]8ª MED '!$A$5:$J$1048576,8,0)))</f>
        <v>0</v>
      </c>
      <c r="BM52" s="27">
        <f t="shared" si="70"/>
        <v>0</v>
      </c>
      <c r="BN52" s="27">
        <f t="shared" si="71"/>
        <v>0.77284248642124331</v>
      </c>
      <c r="BO52" s="28">
        <f t="shared" si="21"/>
        <v>0</v>
      </c>
      <c r="BP52" s="28">
        <f t="shared" si="22"/>
        <v>0</v>
      </c>
      <c r="BQ52" s="28">
        <f t="shared" si="23"/>
        <v>0</v>
      </c>
      <c r="BR52" s="28">
        <f t="shared" si="72"/>
        <v>0</v>
      </c>
      <c r="BS52" s="26">
        <f>IF(ISERROR(VLOOKUP($A52,'[13]9ª MED  (2)'!$A$5:$J$1048576,8,0)),0,(VLOOKUP($A52,'[13]9ª MED  (2)'!$A$5:$J$1048576,8,0)))</f>
        <v>0</v>
      </c>
      <c r="BT52" s="27">
        <f t="shared" si="73"/>
        <v>0</v>
      </c>
      <c r="BU52" s="27">
        <f t="shared" si="74"/>
        <v>0.77284248642124331</v>
      </c>
      <c r="BV52" s="28">
        <f t="shared" si="24"/>
        <v>0</v>
      </c>
      <c r="BW52" s="28">
        <f t="shared" si="25"/>
        <v>0</v>
      </c>
      <c r="BX52" s="28">
        <f t="shared" si="26"/>
        <v>0</v>
      </c>
      <c r="BY52" s="28">
        <f t="shared" si="75"/>
        <v>0</v>
      </c>
      <c r="BZ52" s="23">
        <f>IF(ISERROR(VLOOKUP($A52,'[13]10ª MED '!$A$5:$J$1048576,8,0)),0,(VLOOKUP($A52,'[13]10ª MED '!$A$5:$J$1048576,8,0)))</f>
        <v>91.57</v>
      </c>
      <c r="CA52" s="24">
        <f t="shared" si="76"/>
        <v>0.55262522631261313</v>
      </c>
      <c r="CB52" s="24">
        <f t="shared" si="77"/>
        <v>0.77284248642124331</v>
      </c>
      <c r="CC52" s="25">
        <f t="shared" si="27"/>
        <v>7136.0501000000004</v>
      </c>
      <c r="CD52" s="25">
        <f t="shared" si="28"/>
        <v>4858.7042000000001</v>
      </c>
      <c r="CE52" s="25">
        <f t="shared" si="29"/>
        <v>0</v>
      </c>
      <c r="CF52" s="25">
        <f t="shared" si="78"/>
        <v>11994.75</v>
      </c>
      <c r="CG52" s="34" t="s">
        <v>48</v>
      </c>
      <c r="CH52" s="33">
        <f t="shared" si="105"/>
        <v>4930.4635999999982</v>
      </c>
      <c r="CI52" s="23">
        <f>IF(ISERROR(VLOOKUP($A52,'[13]11ª MED '!$A$5:$J$1048576,8,0)),0,(VLOOKUP($A52,'[13]11ª MED '!$A$5:$J$1048576,8,0)))</f>
        <v>3.64</v>
      </c>
      <c r="CJ52" s="24">
        <f t="shared" si="79"/>
        <v>2.1967410983705495E-2</v>
      </c>
      <c r="CK52" s="24">
        <f t="shared" si="80"/>
        <v>0.77284248642124331</v>
      </c>
      <c r="CL52" s="25">
        <f t="shared" si="30"/>
        <v>283.66520000000003</v>
      </c>
      <c r="CM52" s="25">
        <f t="shared" si="31"/>
        <v>193.13840000000002</v>
      </c>
      <c r="CN52" s="25">
        <f t="shared" si="32"/>
        <v>0</v>
      </c>
      <c r="CO52" s="25">
        <f t="shared" si="81"/>
        <v>476.8</v>
      </c>
      <c r="CP52" s="23">
        <f>IF(ISERROR(VLOOKUP($A52,'[13]12ª MED'!$A$5:$J$1048576,8,0)),0,(VLOOKUP($A52,'[13]12ª MED'!$A$5:$J$1048576,8,0)))</f>
        <v>32.85</v>
      </c>
      <c r="CQ52" s="24">
        <f t="shared" si="82"/>
        <v>0.19824984912492458</v>
      </c>
      <c r="CR52" s="24">
        <f t="shared" si="83"/>
        <v>0.77284248642124331</v>
      </c>
      <c r="CS52" s="25">
        <f t="shared" si="33"/>
        <v>2560.0005000000006</v>
      </c>
      <c r="CT52" s="25">
        <f t="shared" si="34"/>
        <v>1743.0210000000002</v>
      </c>
      <c r="CU52" s="25">
        <f t="shared" si="35"/>
        <v>0</v>
      </c>
      <c r="CV52" s="25">
        <f t="shared" si="84"/>
        <v>4303.0200000000004</v>
      </c>
      <c r="CW52" s="22">
        <f t="shared" si="106"/>
        <v>3810.4718841279409</v>
      </c>
      <c r="CX52" s="26">
        <f>IF(ISERROR(VLOOKUP($A52,'[13]13ª MED'!$A$5:$J$1048576,8,0)),0,(VLOOKUP($A52,'[13]13ª MED'!$A$5:$J$1048576,8,0)))</f>
        <v>0</v>
      </c>
      <c r="CY52" s="27">
        <f t="shared" si="85"/>
        <v>0</v>
      </c>
      <c r="CZ52" s="27">
        <f t="shared" si="86"/>
        <v>0.77284248642124331</v>
      </c>
      <c r="DA52" s="28">
        <f t="shared" si="36"/>
        <v>0</v>
      </c>
      <c r="DB52" s="28">
        <f t="shared" si="37"/>
        <v>0</v>
      </c>
      <c r="DC52" s="28">
        <f t="shared" si="38"/>
        <v>0</v>
      </c>
      <c r="DD52" s="28">
        <f t="shared" si="87"/>
        <v>0</v>
      </c>
      <c r="DE52" s="20">
        <f>IF(ISERROR(VLOOKUP($A52,'[13]14ª MED'!$A$5:$J$1048576,8,0)),0,(VLOOKUP($A52,'[13]14ª MED'!$A$5:$J$1048576,8,0)))</f>
        <v>0</v>
      </c>
      <c r="DF52" s="21">
        <f t="shared" si="88"/>
        <v>0</v>
      </c>
      <c r="DG52" s="21">
        <f t="shared" si="89"/>
        <v>0.77284248642124331</v>
      </c>
      <c r="DH52" s="35">
        <f t="shared" si="39"/>
        <v>0</v>
      </c>
      <c r="DI52" s="35">
        <f t="shared" si="40"/>
        <v>0</v>
      </c>
      <c r="DJ52" s="35">
        <f t="shared" si="41"/>
        <v>0</v>
      </c>
      <c r="DK52" s="22">
        <f t="shared" si="90"/>
        <v>0</v>
      </c>
      <c r="DL52" s="20">
        <f>IF(ISERROR(VLOOKUP($A52,'[13]15ª MED'!$A$5:$J$1048576,8,0)),0,(VLOOKUP($A52,'[13]15ª MED'!$A$5:$J$1048576,8,0)))</f>
        <v>0</v>
      </c>
      <c r="DM52" s="21">
        <f t="shared" si="91"/>
        <v>0</v>
      </c>
      <c r="DN52" s="21">
        <f t="shared" si="92"/>
        <v>0.77284248642124331</v>
      </c>
      <c r="DO52" s="35">
        <f t="shared" si="42"/>
        <v>0</v>
      </c>
      <c r="DP52" s="35">
        <f t="shared" si="43"/>
        <v>0</v>
      </c>
      <c r="DQ52" s="35">
        <f t="shared" si="44"/>
        <v>0</v>
      </c>
      <c r="DR52" s="22">
        <f t="shared" si="93"/>
        <v>0</v>
      </c>
      <c r="DS52" s="20">
        <f>IF(ISERROR(VLOOKUP($A52,'[13]16ª MED'!$A$5:$J$1048576,8,0)),0,(VLOOKUP($A52,'[13]16ª MED'!$A$5:$J$1048576,8,0)))</f>
        <v>0</v>
      </c>
      <c r="DT52" s="21">
        <f t="shared" si="94"/>
        <v>0</v>
      </c>
      <c r="DU52" s="21">
        <f t="shared" si="95"/>
        <v>0.77284248642124331</v>
      </c>
      <c r="DV52" s="35">
        <f t="shared" si="45"/>
        <v>0</v>
      </c>
      <c r="DW52" s="35">
        <f t="shared" si="46"/>
        <v>0</v>
      </c>
      <c r="DX52" s="35">
        <f t="shared" si="47"/>
        <v>0</v>
      </c>
      <c r="DY52" s="22">
        <f t="shared" si="96"/>
        <v>0</v>
      </c>
      <c r="DZ52" s="36">
        <f t="shared" si="109"/>
        <v>16774.579400000002</v>
      </c>
      <c r="EA52" s="36">
        <f t="shared" si="98"/>
        <v>16774.580000000002</v>
      </c>
      <c r="EC52" s="36">
        <f t="shared" si="107"/>
        <v>5.9999999939464033E-4</v>
      </c>
    </row>
    <row r="53" spans="1:133" ht="30">
      <c r="A53" s="93" t="s">
        <v>140</v>
      </c>
      <c r="B53" s="94" t="s">
        <v>141</v>
      </c>
      <c r="C53" s="95" t="s">
        <v>142</v>
      </c>
      <c r="D53" s="96">
        <v>419</v>
      </c>
      <c r="E53" s="18">
        <f t="shared" si="108"/>
        <v>419</v>
      </c>
      <c r="F53" s="18">
        <f t="shared" si="48"/>
        <v>0</v>
      </c>
      <c r="G53" s="97">
        <v>12.82</v>
      </c>
      <c r="H53" s="18">
        <f t="shared" si="100"/>
        <v>5371.58</v>
      </c>
      <c r="I53" s="97">
        <v>7.66</v>
      </c>
      <c r="J53" s="18">
        <f t="shared" si="101"/>
        <v>3209.54</v>
      </c>
      <c r="K53" s="97">
        <v>0</v>
      </c>
      <c r="L53" s="18">
        <f t="shared" si="102"/>
        <v>0</v>
      </c>
      <c r="M53" s="18">
        <f t="shared" si="103"/>
        <v>20.48</v>
      </c>
      <c r="N53" s="18">
        <f t="shared" si="104"/>
        <v>8581.1200000000008</v>
      </c>
      <c r="O53" s="23">
        <f>IF(ISERROR(VLOOKUP($A53,'[13]1ª MED '!$A$5:$J$1048576,8,0)),0,(VLOOKUP($A53,'[13]1ª MED '!$A$5:$J$1048576,8,0)))</f>
        <v>0</v>
      </c>
      <c r="P53" s="24">
        <f t="shared" si="49"/>
        <v>0</v>
      </c>
      <c r="Q53" s="24">
        <f t="shared" si="50"/>
        <v>1</v>
      </c>
      <c r="R53" s="25">
        <f t="shared" si="0"/>
        <v>0</v>
      </c>
      <c r="S53" s="25">
        <f t="shared" si="1"/>
        <v>0</v>
      </c>
      <c r="T53" s="25">
        <f t="shared" si="2"/>
        <v>0</v>
      </c>
      <c r="U53" s="25">
        <f t="shared" si="51"/>
        <v>0</v>
      </c>
      <c r="V53" s="23">
        <f>IF(ISERROR(VLOOKUP($A53,'[13]2ª MED '!$A$5:$J$1048576,8,0)),0,(VLOOKUP($A53,'[13]2ª MED '!$A$5:$J$1048576,8,0)))</f>
        <v>345.84</v>
      </c>
      <c r="W53" s="24">
        <f t="shared" si="52"/>
        <v>0.82539379474940333</v>
      </c>
      <c r="X53" s="24">
        <f t="shared" si="53"/>
        <v>1</v>
      </c>
      <c r="Y53" s="25">
        <f t="shared" si="3"/>
        <v>4433.6687999999995</v>
      </c>
      <c r="Z53" s="25">
        <f t="shared" si="4"/>
        <v>2649.1343999999999</v>
      </c>
      <c r="AA53" s="25">
        <f t="shared" si="5"/>
        <v>0</v>
      </c>
      <c r="AB53" s="25">
        <f t="shared" si="54"/>
        <v>7082.8</v>
      </c>
      <c r="AC53" s="23">
        <f>IF(ISERROR(VLOOKUP($A53,'[13]3ª MED '!$A$5:$J$1048576,8,0)),0,(VLOOKUP($A53,'[13]3ª MED '!$A$5:$J$1048576,8,0)))</f>
        <v>0</v>
      </c>
      <c r="AD53" s="24">
        <f t="shared" si="55"/>
        <v>0</v>
      </c>
      <c r="AE53" s="24">
        <f t="shared" si="56"/>
        <v>1</v>
      </c>
      <c r="AF53" s="25">
        <f t="shared" si="6"/>
        <v>0</v>
      </c>
      <c r="AG53" s="25">
        <f t="shared" si="7"/>
        <v>0</v>
      </c>
      <c r="AH53" s="25">
        <f t="shared" si="8"/>
        <v>0</v>
      </c>
      <c r="AI53" s="25">
        <f t="shared" si="57"/>
        <v>0</v>
      </c>
      <c r="AJ53" s="23">
        <f>IF(ISERROR(VLOOKUP($A53,'[13]4ª MED '!$A$5:$J$1048576,8,0)),0,(VLOOKUP($A53,'[13]4ª MED '!$A$5:$J$1048576,8,0)))</f>
        <v>0</v>
      </c>
      <c r="AK53" s="24">
        <f t="shared" si="58"/>
        <v>0</v>
      </c>
      <c r="AL53" s="24">
        <f t="shared" si="59"/>
        <v>1</v>
      </c>
      <c r="AM53" s="25">
        <f t="shared" si="9"/>
        <v>0</v>
      </c>
      <c r="AN53" s="25">
        <f t="shared" si="10"/>
        <v>0</v>
      </c>
      <c r="AO53" s="25">
        <f t="shared" si="11"/>
        <v>0</v>
      </c>
      <c r="AP53" s="25">
        <f t="shared" si="60"/>
        <v>0</v>
      </c>
      <c r="AQ53" s="23">
        <f>IF(ISERROR(VLOOKUP($A53,'[13]5ª MED '!$A$5:$J$1048576,8,0)),0,(VLOOKUP($A53,'[13]5ª MED '!$A$5:$J$1048576,8,0)))</f>
        <v>31.07</v>
      </c>
      <c r="AR53" s="24">
        <f t="shared" si="61"/>
        <v>7.4152744630071599E-2</v>
      </c>
      <c r="AS53" s="24">
        <f t="shared" si="62"/>
        <v>1</v>
      </c>
      <c r="AT53" s="25">
        <f t="shared" si="12"/>
        <v>398.31740000000002</v>
      </c>
      <c r="AU53" s="25">
        <f t="shared" si="13"/>
        <v>237.99620000000002</v>
      </c>
      <c r="AV53" s="25">
        <f t="shared" si="14"/>
        <v>0</v>
      </c>
      <c r="AW53" s="25">
        <f t="shared" si="63"/>
        <v>636.30999999999995</v>
      </c>
      <c r="AX53" s="23">
        <f>IF(ISERROR(VLOOKUP($A53,'[13]6ª MED '!$A$6:$J$1048576,8,0)),0,(VLOOKUP($A53,'[13]6ª MED '!$A$6:$J$1048576,8,0)))</f>
        <v>0</v>
      </c>
      <c r="AY53" s="24">
        <f t="shared" si="64"/>
        <v>0</v>
      </c>
      <c r="AZ53" s="24">
        <f t="shared" si="65"/>
        <v>1</v>
      </c>
      <c r="BA53" s="25">
        <f t="shared" si="15"/>
        <v>0</v>
      </c>
      <c r="BB53" s="25">
        <f t="shared" si="16"/>
        <v>0</v>
      </c>
      <c r="BC53" s="25">
        <f t="shared" si="17"/>
        <v>0</v>
      </c>
      <c r="BD53" s="25">
        <f t="shared" si="66"/>
        <v>0</v>
      </c>
      <c r="BE53" s="23">
        <f>IF(ISERROR(VLOOKUP($A53,'[13]7ª MED '!$A$5:$J$1048576,8,0)),0,(VLOOKUP($A53,'[13]7ª MED '!$A$5:$J$1048576,8,0)))</f>
        <v>0</v>
      </c>
      <c r="BF53" s="24">
        <f t="shared" si="67"/>
        <v>0</v>
      </c>
      <c r="BG53" s="24">
        <f t="shared" si="68"/>
        <v>1</v>
      </c>
      <c r="BH53" s="25">
        <f t="shared" si="18"/>
        <v>0</v>
      </c>
      <c r="BI53" s="25">
        <f t="shared" si="19"/>
        <v>0</v>
      </c>
      <c r="BJ53" s="25">
        <f t="shared" si="20"/>
        <v>0</v>
      </c>
      <c r="BK53" s="25">
        <f t="shared" si="69"/>
        <v>0</v>
      </c>
      <c r="BL53" s="26">
        <f>IF(ISERROR(VLOOKUP($A53,'[13]8ª MED '!$A$5:$J$1048576,8,0)),0,(VLOOKUP($A53,'[13]8ª MED '!$A$5:$J$1048576,8,0)))</f>
        <v>42.09</v>
      </c>
      <c r="BM53" s="27">
        <f t="shared" si="70"/>
        <v>0.10045346062052507</v>
      </c>
      <c r="BN53" s="27">
        <f t="shared" si="71"/>
        <v>1</v>
      </c>
      <c r="BO53" s="28">
        <f t="shared" si="21"/>
        <v>539.5938000000001</v>
      </c>
      <c r="BP53" s="28">
        <f t="shared" si="22"/>
        <v>322.40940000000001</v>
      </c>
      <c r="BQ53" s="28">
        <f t="shared" si="23"/>
        <v>0</v>
      </c>
      <c r="BR53" s="28">
        <f t="shared" si="72"/>
        <v>862</v>
      </c>
      <c r="BS53" s="26">
        <f>IF(ISERROR(VLOOKUP($A53,'[13]9ª MED  (2)'!$A$5:$J$1048576,8,0)),0,(VLOOKUP($A53,'[13]9ª MED  (2)'!$A$5:$J$1048576,8,0)))</f>
        <v>0</v>
      </c>
      <c r="BT53" s="27">
        <f t="shared" si="73"/>
        <v>0</v>
      </c>
      <c r="BU53" s="27">
        <f t="shared" si="74"/>
        <v>1</v>
      </c>
      <c r="BV53" s="28">
        <f t="shared" si="24"/>
        <v>0</v>
      </c>
      <c r="BW53" s="28">
        <f t="shared" si="25"/>
        <v>0</v>
      </c>
      <c r="BX53" s="28">
        <f t="shared" si="26"/>
        <v>0</v>
      </c>
      <c r="BY53" s="28">
        <f t="shared" si="75"/>
        <v>0</v>
      </c>
      <c r="BZ53" s="23">
        <f>IF(ISERROR(VLOOKUP($A53,'[13]10ª MED '!$A$5:$J$1048576,8,0)),0,(VLOOKUP($A53,'[13]10ª MED '!$A$5:$J$1048576,8,0)))</f>
        <v>0</v>
      </c>
      <c r="CA53" s="24">
        <f t="shared" si="76"/>
        <v>0</v>
      </c>
      <c r="CB53" s="24">
        <f t="shared" si="77"/>
        <v>1</v>
      </c>
      <c r="CC53" s="25">
        <f t="shared" si="27"/>
        <v>0</v>
      </c>
      <c r="CD53" s="25">
        <f t="shared" si="28"/>
        <v>0</v>
      </c>
      <c r="CE53" s="25">
        <f t="shared" si="29"/>
        <v>0</v>
      </c>
      <c r="CF53" s="25">
        <f t="shared" si="78"/>
        <v>0</v>
      </c>
      <c r="CG53" s="34" t="s">
        <v>48</v>
      </c>
      <c r="CH53" s="33">
        <f t="shared" si="105"/>
        <v>0</v>
      </c>
      <c r="CI53" s="23">
        <f>IF(ISERROR(VLOOKUP($A53,'[13]11ª MED '!$A$5:$J$1048576,8,0)),0,(VLOOKUP($A53,'[13]11ª MED '!$A$5:$J$1048576,8,0)))</f>
        <v>0</v>
      </c>
      <c r="CJ53" s="24">
        <f t="shared" si="79"/>
        <v>0</v>
      </c>
      <c r="CK53" s="24">
        <f t="shared" si="80"/>
        <v>1</v>
      </c>
      <c r="CL53" s="25">
        <f t="shared" si="30"/>
        <v>0</v>
      </c>
      <c r="CM53" s="25">
        <f t="shared" si="31"/>
        <v>0</v>
      </c>
      <c r="CN53" s="25">
        <f t="shared" si="32"/>
        <v>0</v>
      </c>
      <c r="CO53" s="25">
        <f t="shared" si="81"/>
        <v>0</v>
      </c>
      <c r="CP53" s="23">
        <f>IF(ISERROR(VLOOKUP($A53,'[13]12ª MED'!$A$5:$J$1048576,8,0)),0,(VLOOKUP($A53,'[13]12ª MED'!$A$5:$J$1048576,8,0)))</f>
        <v>0</v>
      </c>
      <c r="CQ53" s="24">
        <f t="shared" si="82"/>
        <v>0</v>
      </c>
      <c r="CR53" s="24">
        <f t="shared" si="83"/>
        <v>1</v>
      </c>
      <c r="CS53" s="25">
        <f t="shared" si="33"/>
        <v>0</v>
      </c>
      <c r="CT53" s="25">
        <f t="shared" si="34"/>
        <v>0</v>
      </c>
      <c r="CU53" s="25">
        <f t="shared" si="35"/>
        <v>0</v>
      </c>
      <c r="CV53" s="25">
        <f t="shared" si="84"/>
        <v>0</v>
      </c>
      <c r="CW53" s="22">
        <f t="shared" si="106"/>
        <v>0</v>
      </c>
      <c r="CX53" s="26">
        <f>IF(ISERROR(VLOOKUP($A53,'[13]13ª MED'!$A$5:$J$1048576,8,0)),0,(VLOOKUP($A53,'[13]13ª MED'!$A$5:$J$1048576,8,0)))</f>
        <v>0</v>
      </c>
      <c r="CY53" s="27">
        <f t="shared" si="85"/>
        <v>0</v>
      </c>
      <c r="CZ53" s="27">
        <f t="shared" si="86"/>
        <v>1</v>
      </c>
      <c r="DA53" s="28">
        <f t="shared" si="36"/>
        <v>0</v>
      </c>
      <c r="DB53" s="28">
        <f t="shared" si="37"/>
        <v>0</v>
      </c>
      <c r="DC53" s="28">
        <f t="shared" si="38"/>
        <v>0</v>
      </c>
      <c r="DD53" s="28">
        <f t="shared" si="87"/>
        <v>0</v>
      </c>
      <c r="DE53" s="20">
        <f>IF(ISERROR(VLOOKUP($A53,'[13]14ª MED'!$A$5:$J$1048576,8,0)),0,(VLOOKUP($A53,'[13]14ª MED'!$A$5:$J$1048576,8,0)))</f>
        <v>0</v>
      </c>
      <c r="DF53" s="21">
        <f t="shared" si="88"/>
        <v>0</v>
      </c>
      <c r="DG53" s="21">
        <f t="shared" si="89"/>
        <v>1</v>
      </c>
      <c r="DH53" s="35">
        <f t="shared" si="39"/>
        <v>0</v>
      </c>
      <c r="DI53" s="35">
        <f t="shared" si="40"/>
        <v>0</v>
      </c>
      <c r="DJ53" s="35">
        <f t="shared" si="41"/>
        <v>0</v>
      </c>
      <c r="DK53" s="22">
        <f t="shared" si="90"/>
        <v>0</v>
      </c>
      <c r="DL53" s="20">
        <f>IF(ISERROR(VLOOKUP($A53,'[13]15ª MED'!$A$5:$J$1048576,8,0)),0,(VLOOKUP($A53,'[13]15ª MED'!$A$5:$J$1048576,8,0)))</f>
        <v>0</v>
      </c>
      <c r="DM53" s="21">
        <f t="shared" si="91"/>
        <v>0</v>
      </c>
      <c r="DN53" s="21">
        <f t="shared" si="92"/>
        <v>1</v>
      </c>
      <c r="DO53" s="35">
        <f t="shared" si="42"/>
        <v>0</v>
      </c>
      <c r="DP53" s="35">
        <f t="shared" si="43"/>
        <v>0</v>
      </c>
      <c r="DQ53" s="35">
        <f t="shared" si="44"/>
        <v>0</v>
      </c>
      <c r="DR53" s="22">
        <f t="shared" si="93"/>
        <v>0</v>
      </c>
      <c r="DS53" s="20">
        <f>IF(ISERROR(VLOOKUP($A53,'[13]16ª MED'!$A$5:$J$1048576,8,0)),0,(VLOOKUP($A53,'[13]16ª MED'!$A$5:$J$1048576,8,0)))</f>
        <v>0</v>
      </c>
      <c r="DT53" s="21">
        <f t="shared" si="94"/>
        <v>0</v>
      </c>
      <c r="DU53" s="21">
        <f t="shared" si="95"/>
        <v>1</v>
      </c>
      <c r="DV53" s="35">
        <f t="shared" si="45"/>
        <v>0</v>
      </c>
      <c r="DW53" s="35">
        <f t="shared" si="46"/>
        <v>0</v>
      </c>
      <c r="DX53" s="35">
        <f t="shared" si="47"/>
        <v>0</v>
      </c>
      <c r="DY53" s="22">
        <f t="shared" si="96"/>
        <v>0</v>
      </c>
      <c r="DZ53" s="36">
        <f t="shared" si="109"/>
        <v>8581.1200000000008</v>
      </c>
      <c r="EA53" s="36">
        <f t="shared" si="98"/>
        <v>8581.1200000000008</v>
      </c>
      <c r="EC53" s="36">
        <f t="shared" si="107"/>
        <v>0</v>
      </c>
    </row>
    <row r="54" spans="1:133" ht="30">
      <c r="A54" s="93" t="s">
        <v>143</v>
      </c>
      <c r="B54" s="94" t="s">
        <v>144</v>
      </c>
      <c r="C54" s="95" t="s">
        <v>142</v>
      </c>
      <c r="D54" s="96">
        <v>772.9</v>
      </c>
      <c r="E54" s="18">
        <f t="shared" si="108"/>
        <v>772.9</v>
      </c>
      <c r="F54" s="18">
        <f t="shared" si="48"/>
        <v>0</v>
      </c>
      <c r="G54" s="97">
        <v>13.28</v>
      </c>
      <c r="H54" s="18">
        <f t="shared" si="100"/>
        <v>10264.111999999999</v>
      </c>
      <c r="I54" s="97">
        <v>3.92</v>
      </c>
      <c r="J54" s="18">
        <f t="shared" si="101"/>
        <v>3029.768</v>
      </c>
      <c r="K54" s="97">
        <v>0</v>
      </c>
      <c r="L54" s="18">
        <f t="shared" si="102"/>
        <v>0</v>
      </c>
      <c r="M54" s="18">
        <f t="shared" si="103"/>
        <v>17.2</v>
      </c>
      <c r="N54" s="18">
        <f t="shared" si="104"/>
        <v>13293.88</v>
      </c>
      <c r="O54" s="23">
        <f>IF(ISERROR(VLOOKUP($A54,'[13]1ª MED '!$A$5:$J$1048576,8,0)),0,(VLOOKUP($A54,'[13]1ª MED '!$A$5:$J$1048576,8,0)))</f>
        <v>638.80999999999995</v>
      </c>
      <c r="P54" s="24">
        <f t="shared" si="49"/>
        <v>0.82651054470177254</v>
      </c>
      <c r="Q54" s="24">
        <f t="shared" si="50"/>
        <v>1</v>
      </c>
      <c r="R54" s="25">
        <f t="shared" si="0"/>
        <v>8483.3967999999986</v>
      </c>
      <c r="S54" s="25">
        <f t="shared" si="1"/>
        <v>2504.1351999999997</v>
      </c>
      <c r="T54" s="25">
        <f t="shared" si="2"/>
        <v>0</v>
      </c>
      <c r="U54" s="25">
        <f t="shared" si="51"/>
        <v>10987.53</v>
      </c>
      <c r="V54" s="23">
        <f>IF(ISERROR(VLOOKUP($A54,'[13]2ª MED '!$A$5:$J$1048576,8,0)),0,(VLOOKUP($A54,'[13]2ª MED '!$A$5:$J$1048576,8,0)))</f>
        <v>20.71</v>
      </c>
      <c r="W54" s="24">
        <f t="shared" si="52"/>
        <v>2.6795186958209344E-2</v>
      </c>
      <c r="X54" s="24">
        <f t="shared" si="53"/>
        <v>1</v>
      </c>
      <c r="Y54" s="25">
        <f t="shared" si="3"/>
        <v>275.02879999999999</v>
      </c>
      <c r="Z54" s="25">
        <f t="shared" si="4"/>
        <v>81.183199999999999</v>
      </c>
      <c r="AA54" s="25">
        <f t="shared" si="5"/>
        <v>0</v>
      </c>
      <c r="AB54" s="25">
        <f t="shared" si="54"/>
        <v>356.21</v>
      </c>
      <c r="AC54" s="23">
        <f>IF(ISERROR(VLOOKUP($A54,'[13]3ª MED '!$A$5:$J$1048576,8,0)),0,(VLOOKUP($A54,'[13]3ª MED '!$A$5:$J$1048576,8,0)))</f>
        <v>0</v>
      </c>
      <c r="AD54" s="24">
        <f t="shared" si="55"/>
        <v>0</v>
      </c>
      <c r="AE54" s="24">
        <f t="shared" si="56"/>
        <v>1</v>
      </c>
      <c r="AF54" s="25">
        <f t="shared" si="6"/>
        <v>0</v>
      </c>
      <c r="AG54" s="25">
        <f t="shared" si="7"/>
        <v>0</v>
      </c>
      <c r="AH54" s="25">
        <f t="shared" si="8"/>
        <v>0</v>
      </c>
      <c r="AI54" s="25">
        <f t="shared" si="57"/>
        <v>0</v>
      </c>
      <c r="AJ54" s="23">
        <f>IF(ISERROR(VLOOKUP($A54,'[13]4ª MED '!$A$5:$J$1048576,8,0)),0,(VLOOKUP($A54,'[13]4ª MED '!$A$5:$J$1048576,8,0)))</f>
        <v>0</v>
      </c>
      <c r="AK54" s="24">
        <f t="shared" si="58"/>
        <v>0</v>
      </c>
      <c r="AL54" s="24">
        <f t="shared" si="59"/>
        <v>1</v>
      </c>
      <c r="AM54" s="25">
        <f t="shared" si="9"/>
        <v>0</v>
      </c>
      <c r="AN54" s="25">
        <f t="shared" si="10"/>
        <v>0</v>
      </c>
      <c r="AO54" s="25">
        <f t="shared" si="11"/>
        <v>0</v>
      </c>
      <c r="AP54" s="25">
        <f t="shared" si="60"/>
        <v>0</v>
      </c>
      <c r="AQ54" s="23">
        <f>IF(ISERROR(VLOOKUP($A54,'[13]5ª MED '!$A$5:$J$1048576,8,0)),0,(VLOOKUP($A54,'[13]5ª MED '!$A$5:$J$1048576,8,0)))</f>
        <v>102.7</v>
      </c>
      <c r="AR54" s="24">
        <f t="shared" si="61"/>
        <v>0.13287618061845</v>
      </c>
      <c r="AS54" s="24">
        <f t="shared" si="62"/>
        <v>1</v>
      </c>
      <c r="AT54" s="25">
        <f t="shared" si="12"/>
        <v>1363.856</v>
      </c>
      <c r="AU54" s="25">
        <f t="shared" si="13"/>
        <v>402.584</v>
      </c>
      <c r="AV54" s="25">
        <f t="shared" si="14"/>
        <v>0</v>
      </c>
      <c r="AW54" s="25">
        <f t="shared" si="63"/>
        <v>1766.44</v>
      </c>
      <c r="AX54" s="23">
        <f>IF(ISERROR(VLOOKUP($A54,'[13]6ª MED '!$A$6:$J$1048576,8,0)),0,(VLOOKUP($A54,'[13]6ª MED '!$A$6:$J$1048576,8,0)))</f>
        <v>0</v>
      </c>
      <c r="AY54" s="24">
        <f t="shared" si="64"/>
        <v>0</v>
      </c>
      <c r="AZ54" s="24">
        <f t="shared" si="65"/>
        <v>1</v>
      </c>
      <c r="BA54" s="25">
        <f t="shared" si="15"/>
        <v>0</v>
      </c>
      <c r="BB54" s="25">
        <f t="shared" si="16"/>
        <v>0</v>
      </c>
      <c r="BC54" s="25">
        <f t="shared" si="17"/>
        <v>0</v>
      </c>
      <c r="BD54" s="25">
        <f t="shared" si="66"/>
        <v>0</v>
      </c>
      <c r="BE54" s="23">
        <f>IF(ISERROR(VLOOKUP($A54,'[13]7ª MED '!$A$5:$J$1048576,8,0)),0,(VLOOKUP($A54,'[13]7ª MED '!$A$5:$J$1048576,8,0)))</f>
        <v>0</v>
      </c>
      <c r="BF54" s="24">
        <f t="shared" si="67"/>
        <v>0</v>
      </c>
      <c r="BG54" s="24">
        <f t="shared" si="68"/>
        <v>1</v>
      </c>
      <c r="BH54" s="25">
        <f t="shared" si="18"/>
        <v>0</v>
      </c>
      <c r="BI54" s="25">
        <f t="shared" si="19"/>
        <v>0</v>
      </c>
      <c r="BJ54" s="25">
        <f t="shared" si="20"/>
        <v>0</v>
      </c>
      <c r="BK54" s="25">
        <f t="shared" si="69"/>
        <v>0</v>
      </c>
      <c r="BL54" s="26">
        <f>IF(ISERROR(VLOOKUP($A54,'[13]8ª MED '!$A$5:$J$1048576,8,0)),0,(VLOOKUP($A54,'[13]8ª MED '!$A$5:$J$1048576,8,0)))</f>
        <v>0</v>
      </c>
      <c r="BM54" s="27">
        <f t="shared" si="70"/>
        <v>0</v>
      </c>
      <c r="BN54" s="27">
        <f t="shared" si="71"/>
        <v>1</v>
      </c>
      <c r="BO54" s="28">
        <f t="shared" si="21"/>
        <v>0</v>
      </c>
      <c r="BP54" s="28">
        <f t="shared" si="22"/>
        <v>0</v>
      </c>
      <c r="BQ54" s="28">
        <f t="shared" si="23"/>
        <v>0</v>
      </c>
      <c r="BR54" s="28">
        <f t="shared" si="72"/>
        <v>0</v>
      </c>
      <c r="BS54" s="26">
        <f>IF(ISERROR(VLOOKUP($A54,'[13]9ª MED  (2)'!$A$5:$J$1048576,8,0)),0,(VLOOKUP($A54,'[13]9ª MED  (2)'!$A$5:$J$1048576,8,0)))</f>
        <v>0</v>
      </c>
      <c r="BT54" s="27">
        <f t="shared" si="73"/>
        <v>0</v>
      </c>
      <c r="BU54" s="27">
        <f t="shared" si="74"/>
        <v>1</v>
      </c>
      <c r="BV54" s="28">
        <f t="shared" si="24"/>
        <v>0</v>
      </c>
      <c r="BW54" s="28">
        <f t="shared" si="25"/>
        <v>0</v>
      </c>
      <c r="BX54" s="28">
        <f t="shared" si="26"/>
        <v>0</v>
      </c>
      <c r="BY54" s="28">
        <f t="shared" si="75"/>
        <v>0</v>
      </c>
      <c r="BZ54" s="23">
        <f>IF(ISERROR(VLOOKUP($A54,'[13]10ª MED '!$A$5:$J$1048576,8,0)),0,(VLOOKUP($A54,'[13]10ª MED '!$A$5:$J$1048576,8,0)))</f>
        <v>10.68</v>
      </c>
      <c r="CA54" s="24">
        <f t="shared" si="76"/>
        <v>1.3818087721568121E-2</v>
      </c>
      <c r="CB54" s="24">
        <f t="shared" si="77"/>
        <v>1</v>
      </c>
      <c r="CC54" s="25">
        <f t="shared" si="27"/>
        <v>141.8304</v>
      </c>
      <c r="CD54" s="25">
        <f t="shared" si="28"/>
        <v>41.865600000000001</v>
      </c>
      <c r="CE54" s="25">
        <f t="shared" si="29"/>
        <v>0</v>
      </c>
      <c r="CF54" s="25">
        <f t="shared" si="78"/>
        <v>183.7</v>
      </c>
      <c r="CG54" s="34" t="s">
        <v>48</v>
      </c>
      <c r="CH54" s="33">
        <f t="shared" si="105"/>
        <v>0</v>
      </c>
      <c r="CI54" s="23">
        <f>IF(ISERROR(VLOOKUP($A54,'[13]11ª MED '!$A$5:$J$1048576,8,0)),0,(VLOOKUP($A54,'[13]11ª MED '!$A$5:$J$1048576,8,0)))</f>
        <v>0</v>
      </c>
      <c r="CJ54" s="24">
        <f t="shared" si="79"/>
        <v>0</v>
      </c>
      <c r="CK54" s="24">
        <f t="shared" si="80"/>
        <v>1</v>
      </c>
      <c r="CL54" s="25">
        <f t="shared" si="30"/>
        <v>0</v>
      </c>
      <c r="CM54" s="25">
        <f t="shared" si="31"/>
        <v>0</v>
      </c>
      <c r="CN54" s="25">
        <f t="shared" si="32"/>
        <v>0</v>
      </c>
      <c r="CO54" s="25">
        <f t="shared" si="81"/>
        <v>0</v>
      </c>
      <c r="CP54" s="23">
        <f>IF(ISERROR(VLOOKUP($A54,'[13]12ª MED'!$A$5:$J$1048576,8,0)),0,(VLOOKUP($A54,'[13]12ª MED'!$A$5:$J$1048576,8,0)))</f>
        <v>0</v>
      </c>
      <c r="CQ54" s="24">
        <f t="shared" si="82"/>
        <v>0</v>
      </c>
      <c r="CR54" s="24">
        <f t="shared" si="83"/>
        <v>1</v>
      </c>
      <c r="CS54" s="25">
        <f t="shared" si="33"/>
        <v>0</v>
      </c>
      <c r="CT54" s="25">
        <f t="shared" si="34"/>
        <v>0</v>
      </c>
      <c r="CU54" s="25">
        <f t="shared" si="35"/>
        <v>0</v>
      </c>
      <c r="CV54" s="25">
        <f t="shared" si="84"/>
        <v>0</v>
      </c>
      <c r="CW54" s="22">
        <f t="shared" si="106"/>
        <v>0</v>
      </c>
      <c r="CX54" s="26">
        <f>IF(ISERROR(VLOOKUP($A54,'[13]13ª MED'!$A$5:$J$1048576,8,0)),0,(VLOOKUP($A54,'[13]13ª MED'!$A$5:$J$1048576,8,0)))</f>
        <v>0</v>
      </c>
      <c r="CY54" s="27">
        <f t="shared" si="85"/>
        <v>0</v>
      </c>
      <c r="CZ54" s="27">
        <f t="shared" si="86"/>
        <v>1</v>
      </c>
      <c r="DA54" s="28">
        <f t="shared" si="36"/>
        <v>0</v>
      </c>
      <c r="DB54" s="28">
        <f t="shared" si="37"/>
        <v>0</v>
      </c>
      <c r="DC54" s="28">
        <f t="shared" si="38"/>
        <v>0</v>
      </c>
      <c r="DD54" s="28">
        <f t="shared" si="87"/>
        <v>0</v>
      </c>
      <c r="DE54" s="20">
        <f>IF(ISERROR(VLOOKUP($A54,'[13]14ª MED'!$A$5:$J$1048576,8,0)),0,(VLOOKUP($A54,'[13]14ª MED'!$A$5:$J$1048576,8,0)))</f>
        <v>0</v>
      </c>
      <c r="DF54" s="21">
        <f t="shared" si="88"/>
        <v>0</v>
      </c>
      <c r="DG54" s="21">
        <f t="shared" si="89"/>
        <v>1</v>
      </c>
      <c r="DH54" s="35">
        <f t="shared" si="39"/>
        <v>0</v>
      </c>
      <c r="DI54" s="35">
        <f t="shared" si="40"/>
        <v>0</v>
      </c>
      <c r="DJ54" s="35">
        <f t="shared" si="41"/>
        <v>0</v>
      </c>
      <c r="DK54" s="22">
        <f t="shared" si="90"/>
        <v>0</v>
      </c>
      <c r="DL54" s="20">
        <f>IF(ISERROR(VLOOKUP($A54,'[13]15ª MED'!$A$5:$J$1048576,8,0)),0,(VLOOKUP($A54,'[13]15ª MED'!$A$5:$J$1048576,8,0)))</f>
        <v>0</v>
      </c>
      <c r="DM54" s="21">
        <f t="shared" si="91"/>
        <v>0</v>
      </c>
      <c r="DN54" s="21">
        <f t="shared" si="92"/>
        <v>1</v>
      </c>
      <c r="DO54" s="35">
        <f t="shared" si="42"/>
        <v>0</v>
      </c>
      <c r="DP54" s="35">
        <f t="shared" si="43"/>
        <v>0</v>
      </c>
      <c r="DQ54" s="35">
        <f t="shared" si="44"/>
        <v>0</v>
      </c>
      <c r="DR54" s="22">
        <f t="shared" si="93"/>
        <v>0</v>
      </c>
      <c r="DS54" s="20">
        <f>IF(ISERROR(VLOOKUP($A54,'[13]16ª MED'!$A$5:$J$1048576,8,0)),0,(VLOOKUP($A54,'[13]16ª MED'!$A$5:$J$1048576,8,0)))</f>
        <v>0</v>
      </c>
      <c r="DT54" s="21">
        <f t="shared" si="94"/>
        <v>0</v>
      </c>
      <c r="DU54" s="21">
        <f t="shared" si="95"/>
        <v>1</v>
      </c>
      <c r="DV54" s="35">
        <f t="shared" si="45"/>
        <v>0</v>
      </c>
      <c r="DW54" s="35">
        <f t="shared" si="46"/>
        <v>0</v>
      </c>
      <c r="DX54" s="35">
        <f t="shared" si="47"/>
        <v>0</v>
      </c>
      <c r="DY54" s="22">
        <f t="shared" si="96"/>
        <v>0</v>
      </c>
      <c r="DZ54" s="36">
        <f t="shared" si="109"/>
        <v>13293.88</v>
      </c>
      <c r="EA54" s="36">
        <f t="shared" si="98"/>
        <v>13293.88</v>
      </c>
      <c r="EC54" s="36">
        <f t="shared" si="107"/>
        <v>0</v>
      </c>
    </row>
    <row r="55" spans="1:133" ht="30">
      <c r="A55" s="93" t="s">
        <v>145</v>
      </c>
      <c r="B55" s="94" t="s">
        <v>146</v>
      </c>
      <c r="C55" s="95" t="s">
        <v>142</v>
      </c>
      <c r="D55" s="96">
        <v>1481.9</v>
      </c>
      <c r="E55" s="18">
        <f t="shared" si="108"/>
        <v>1481.8999999999999</v>
      </c>
      <c r="F55" s="18">
        <f t="shared" si="48"/>
        <v>0</v>
      </c>
      <c r="G55" s="97">
        <v>12.47</v>
      </c>
      <c r="H55" s="18">
        <f t="shared" si="100"/>
        <v>18479.293000000001</v>
      </c>
      <c r="I55" s="97">
        <v>2.9</v>
      </c>
      <c r="J55" s="18">
        <f t="shared" si="101"/>
        <v>4297.51</v>
      </c>
      <c r="K55" s="97">
        <v>0</v>
      </c>
      <c r="L55" s="18">
        <f t="shared" si="102"/>
        <v>0</v>
      </c>
      <c r="M55" s="18">
        <f t="shared" si="103"/>
        <v>15.370000000000001</v>
      </c>
      <c r="N55" s="18">
        <f t="shared" si="104"/>
        <v>22776.799999999999</v>
      </c>
      <c r="O55" s="23">
        <f>IF(ISERROR(VLOOKUP($A55,'[13]1ª MED '!$A$5:$J$1048576,8,0)),0,(VLOOKUP($A55,'[13]1ª MED '!$A$5:$J$1048576,8,0)))</f>
        <v>711.02</v>
      </c>
      <c r="P55" s="24">
        <f t="shared" si="49"/>
        <v>0.47980295566502457</v>
      </c>
      <c r="Q55" s="24">
        <f t="shared" si="50"/>
        <v>0.99999999999999989</v>
      </c>
      <c r="R55" s="25">
        <f t="shared" si="0"/>
        <v>8866.4194000000007</v>
      </c>
      <c r="S55" s="25">
        <f t="shared" si="1"/>
        <v>2061.9580000000001</v>
      </c>
      <c r="T55" s="25">
        <f t="shared" si="2"/>
        <v>0</v>
      </c>
      <c r="U55" s="25">
        <f t="shared" si="51"/>
        <v>10928.38</v>
      </c>
      <c r="V55" s="23">
        <f>IF(ISERROR(VLOOKUP($A55,'[13]2ª MED '!$A$5:$J$1048576,8,0)),0,(VLOOKUP($A55,'[13]2ª MED '!$A$5:$J$1048576,8,0)))</f>
        <v>748.64</v>
      </c>
      <c r="W55" s="24">
        <f t="shared" si="52"/>
        <v>0.50518928402726226</v>
      </c>
      <c r="X55" s="24">
        <f t="shared" si="53"/>
        <v>0.99999999999999989</v>
      </c>
      <c r="Y55" s="25">
        <f t="shared" si="3"/>
        <v>9335.5408000000007</v>
      </c>
      <c r="Z55" s="25">
        <f t="shared" si="4"/>
        <v>2171.056</v>
      </c>
      <c r="AA55" s="25">
        <f t="shared" si="5"/>
        <v>0</v>
      </c>
      <c r="AB55" s="25">
        <f t="shared" si="54"/>
        <v>11506.6</v>
      </c>
      <c r="AC55" s="23">
        <f>IF(ISERROR(VLOOKUP($A55,'[13]3ª MED '!$A$5:$J$1048576,8,0)),0,(VLOOKUP($A55,'[13]3ª MED '!$A$5:$J$1048576,8,0)))</f>
        <v>0</v>
      </c>
      <c r="AD55" s="24">
        <f t="shared" si="55"/>
        <v>0</v>
      </c>
      <c r="AE55" s="24">
        <f t="shared" si="56"/>
        <v>0.99999999999999989</v>
      </c>
      <c r="AF55" s="25">
        <f t="shared" si="6"/>
        <v>0</v>
      </c>
      <c r="AG55" s="25">
        <f t="shared" si="7"/>
        <v>0</v>
      </c>
      <c r="AH55" s="25">
        <f t="shared" si="8"/>
        <v>0</v>
      </c>
      <c r="AI55" s="25">
        <f t="shared" si="57"/>
        <v>0</v>
      </c>
      <c r="AJ55" s="23">
        <f>IF(ISERROR(VLOOKUP($A55,'[13]4ª MED '!$A$5:$J$1048576,8,0)),0,(VLOOKUP($A55,'[13]4ª MED '!$A$5:$J$1048576,8,0)))</f>
        <v>0</v>
      </c>
      <c r="AK55" s="24">
        <f t="shared" si="58"/>
        <v>0</v>
      </c>
      <c r="AL55" s="24">
        <f t="shared" si="59"/>
        <v>0.99999999999999989</v>
      </c>
      <c r="AM55" s="25">
        <f t="shared" si="9"/>
        <v>0</v>
      </c>
      <c r="AN55" s="25">
        <f t="shared" si="10"/>
        <v>0</v>
      </c>
      <c r="AO55" s="25">
        <f t="shared" si="11"/>
        <v>0</v>
      </c>
      <c r="AP55" s="25">
        <f t="shared" si="60"/>
        <v>0</v>
      </c>
      <c r="AQ55" s="23">
        <f>IF(ISERROR(VLOOKUP($A55,'[13]5ª MED '!$A$5:$J$1048576,8,0)),0,(VLOOKUP($A55,'[13]5ª MED '!$A$5:$J$1048576,8,0)))</f>
        <v>0</v>
      </c>
      <c r="AR55" s="24">
        <f t="shared" si="61"/>
        <v>0</v>
      </c>
      <c r="AS55" s="24">
        <f t="shared" si="62"/>
        <v>0.99999999999999989</v>
      </c>
      <c r="AT55" s="25">
        <f t="shared" si="12"/>
        <v>0</v>
      </c>
      <c r="AU55" s="25">
        <f t="shared" si="13"/>
        <v>0</v>
      </c>
      <c r="AV55" s="25">
        <f t="shared" si="14"/>
        <v>0</v>
      </c>
      <c r="AW55" s="25">
        <f t="shared" si="63"/>
        <v>0</v>
      </c>
      <c r="AX55" s="23">
        <f>IF(ISERROR(VLOOKUP($A55,'[13]6ª MED '!$A$6:$J$1048576,8,0)),0,(VLOOKUP($A55,'[13]6ª MED '!$A$6:$J$1048576,8,0)))</f>
        <v>0</v>
      </c>
      <c r="AY55" s="24">
        <f t="shared" si="64"/>
        <v>0</v>
      </c>
      <c r="AZ55" s="24">
        <f t="shared" si="65"/>
        <v>0.99999999999999989</v>
      </c>
      <c r="BA55" s="25">
        <f t="shared" si="15"/>
        <v>0</v>
      </c>
      <c r="BB55" s="25">
        <f t="shared" si="16"/>
        <v>0</v>
      </c>
      <c r="BC55" s="25">
        <f t="shared" si="17"/>
        <v>0</v>
      </c>
      <c r="BD55" s="25">
        <f t="shared" si="66"/>
        <v>0</v>
      </c>
      <c r="BE55" s="23">
        <f>IF(ISERROR(VLOOKUP($A55,'[13]7ª MED '!$A$5:$J$1048576,8,0)),0,(VLOOKUP($A55,'[13]7ª MED '!$A$5:$J$1048576,8,0)))</f>
        <v>0</v>
      </c>
      <c r="BF55" s="24">
        <f t="shared" si="67"/>
        <v>0</v>
      </c>
      <c r="BG55" s="24">
        <f t="shared" si="68"/>
        <v>0.99999999999999989</v>
      </c>
      <c r="BH55" s="25">
        <f t="shared" si="18"/>
        <v>0</v>
      </c>
      <c r="BI55" s="25">
        <f t="shared" si="19"/>
        <v>0</v>
      </c>
      <c r="BJ55" s="25">
        <f t="shared" si="20"/>
        <v>0</v>
      </c>
      <c r="BK55" s="25">
        <f t="shared" si="69"/>
        <v>0</v>
      </c>
      <c r="BL55" s="26">
        <f>IF(ISERROR(VLOOKUP($A55,'[13]8ª MED '!$A$5:$J$1048576,8,0)),0,(VLOOKUP($A55,'[13]8ª MED '!$A$5:$J$1048576,8,0)))</f>
        <v>0</v>
      </c>
      <c r="BM55" s="27">
        <f t="shared" si="70"/>
        <v>0</v>
      </c>
      <c r="BN55" s="27">
        <f t="shared" si="71"/>
        <v>0.99999999999999989</v>
      </c>
      <c r="BO55" s="28">
        <f t="shared" si="21"/>
        <v>0</v>
      </c>
      <c r="BP55" s="28">
        <f t="shared" si="22"/>
        <v>0</v>
      </c>
      <c r="BQ55" s="28">
        <f t="shared" si="23"/>
        <v>0</v>
      </c>
      <c r="BR55" s="28">
        <f t="shared" si="72"/>
        <v>0</v>
      </c>
      <c r="BS55" s="26">
        <f>IF(ISERROR(VLOOKUP($A55,'[13]9ª MED  (2)'!$A$5:$J$1048576,8,0)),0,(VLOOKUP($A55,'[13]9ª MED  (2)'!$A$5:$J$1048576,8,0)))</f>
        <v>0</v>
      </c>
      <c r="BT55" s="27">
        <f t="shared" si="73"/>
        <v>0</v>
      </c>
      <c r="BU55" s="27">
        <f t="shared" si="74"/>
        <v>0.99999999999999989</v>
      </c>
      <c r="BV55" s="28">
        <f t="shared" si="24"/>
        <v>0</v>
      </c>
      <c r="BW55" s="28">
        <f t="shared" si="25"/>
        <v>0</v>
      </c>
      <c r="BX55" s="28">
        <f t="shared" si="26"/>
        <v>0</v>
      </c>
      <c r="BY55" s="28">
        <f t="shared" si="75"/>
        <v>0</v>
      </c>
      <c r="BZ55" s="23">
        <f>IF(ISERROR(VLOOKUP($A55,'[13]10ª MED '!$A$5:$J$1048576,8,0)),0,(VLOOKUP($A55,'[13]10ª MED '!$A$5:$J$1048576,8,0)))</f>
        <v>22.24</v>
      </c>
      <c r="CA55" s="24">
        <f t="shared" si="76"/>
        <v>1.5007760307713069E-2</v>
      </c>
      <c r="CB55" s="24">
        <f t="shared" si="77"/>
        <v>0.99999999999999989</v>
      </c>
      <c r="CC55" s="25">
        <f t="shared" si="27"/>
        <v>277.33280000000002</v>
      </c>
      <c r="CD55" s="25">
        <f t="shared" si="28"/>
        <v>64.495999999999995</v>
      </c>
      <c r="CE55" s="25">
        <f t="shared" si="29"/>
        <v>0</v>
      </c>
      <c r="CF55" s="25">
        <f t="shared" si="78"/>
        <v>341.83</v>
      </c>
      <c r="CG55" s="34" t="s">
        <v>48</v>
      </c>
      <c r="CH55" s="33">
        <f t="shared" si="105"/>
        <v>0</v>
      </c>
      <c r="CI55" s="23">
        <f>IF(ISERROR(VLOOKUP($A55,'[13]11ª MED '!$A$5:$J$1048576,8,0)),0,(VLOOKUP($A55,'[13]11ª MED '!$A$5:$J$1048576,8,0)))</f>
        <v>0</v>
      </c>
      <c r="CJ55" s="24">
        <f t="shared" si="79"/>
        <v>0</v>
      </c>
      <c r="CK55" s="24">
        <f t="shared" si="80"/>
        <v>0.99999999999999989</v>
      </c>
      <c r="CL55" s="25">
        <f t="shared" si="30"/>
        <v>0</v>
      </c>
      <c r="CM55" s="25">
        <f t="shared" si="31"/>
        <v>0</v>
      </c>
      <c r="CN55" s="25">
        <f t="shared" si="32"/>
        <v>0</v>
      </c>
      <c r="CO55" s="25">
        <f t="shared" si="81"/>
        <v>0</v>
      </c>
      <c r="CP55" s="23">
        <f>IF(ISERROR(VLOOKUP($A55,'[13]12ª MED'!$A$5:$J$1048576,8,0)),0,(VLOOKUP($A55,'[13]12ª MED'!$A$5:$J$1048576,8,0)))</f>
        <v>0</v>
      </c>
      <c r="CQ55" s="24">
        <f t="shared" si="82"/>
        <v>0</v>
      </c>
      <c r="CR55" s="24">
        <f t="shared" si="83"/>
        <v>0.99999999999999989</v>
      </c>
      <c r="CS55" s="25">
        <f t="shared" si="33"/>
        <v>0</v>
      </c>
      <c r="CT55" s="25">
        <f t="shared" si="34"/>
        <v>0</v>
      </c>
      <c r="CU55" s="25">
        <f t="shared" si="35"/>
        <v>0</v>
      </c>
      <c r="CV55" s="25">
        <f t="shared" si="84"/>
        <v>0</v>
      </c>
      <c r="CW55" s="22">
        <f t="shared" si="106"/>
        <v>2.5287327787282265E-12</v>
      </c>
      <c r="CX55" s="26">
        <f>IF(ISERROR(VLOOKUP($A55,'[13]13ª MED'!$A$5:$J$1048576,8,0)),0,(VLOOKUP($A55,'[13]13ª MED'!$A$5:$J$1048576,8,0)))</f>
        <v>0</v>
      </c>
      <c r="CY55" s="27">
        <f t="shared" si="85"/>
        <v>0</v>
      </c>
      <c r="CZ55" s="27">
        <f t="shared" si="86"/>
        <v>0.99999999999999989</v>
      </c>
      <c r="DA55" s="28">
        <f t="shared" si="36"/>
        <v>0</v>
      </c>
      <c r="DB55" s="28">
        <f t="shared" si="37"/>
        <v>0</v>
      </c>
      <c r="DC55" s="28">
        <f t="shared" si="38"/>
        <v>0</v>
      </c>
      <c r="DD55" s="28">
        <f t="shared" si="87"/>
        <v>0</v>
      </c>
      <c r="DE55" s="20">
        <f>IF(ISERROR(VLOOKUP($A55,'[13]14ª MED'!$A$5:$J$1048576,8,0)),0,(VLOOKUP($A55,'[13]14ª MED'!$A$5:$J$1048576,8,0)))</f>
        <v>0</v>
      </c>
      <c r="DF55" s="21">
        <f t="shared" si="88"/>
        <v>0</v>
      </c>
      <c r="DG55" s="21">
        <f t="shared" si="89"/>
        <v>0.99999999999999989</v>
      </c>
      <c r="DH55" s="35">
        <f t="shared" si="39"/>
        <v>0</v>
      </c>
      <c r="DI55" s="35">
        <f t="shared" si="40"/>
        <v>0</v>
      </c>
      <c r="DJ55" s="35">
        <f t="shared" si="41"/>
        <v>0</v>
      </c>
      <c r="DK55" s="22">
        <f t="shared" si="90"/>
        <v>0</v>
      </c>
      <c r="DL55" s="20">
        <f>IF(ISERROR(VLOOKUP($A55,'[13]15ª MED'!$A$5:$J$1048576,8,0)),0,(VLOOKUP($A55,'[13]15ª MED'!$A$5:$J$1048576,8,0)))</f>
        <v>0</v>
      </c>
      <c r="DM55" s="21">
        <f t="shared" si="91"/>
        <v>0</v>
      </c>
      <c r="DN55" s="21">
        <f t="shared" si="92"/>
        <v>0.99999999999999989</v>
      </c>
      <c r="DO55" s="35">
        <f t="shared" si="42"/>
        <v>0</v>
      </c>
      <c r="DP55" s="35">
        <f t="shared" si="43"/>
        <v>0</v>
      </c>
      <c r="DQ55" s="35">
        <f t="shared" si="44"/>
        <v>0</v>
      </c>
      <c r="DR55" s="22">
        <f t="shared" si="93"/>
        <v>0</v>
      </c>
      <c r="DS55" s="20">
        <f>IF(ISERROR(VLOOKUP($A55,'[13]16ª MED'!$A$5:$J$1048576,8,0)),0,(VLOOKUP($A55,'[13]16ª MED'!$A$5:$J$1048576,8,0)))</f>
        <v>0</v>
      </c>
      <c r="DT55" s="21">
        <f t="shared" si="94"/>
        <v>0</v>
      </c>
      <c r="DU55" s="21">
        <f t="shared" si="95"/>
        <v>0.99999999999999989</v>
      </c>
      <c r="DV55" s="35">
        <f t="shared" si="45"/>
        <v>0</v>
      </c>
      <c r="DW55" s="35">
        <f t="shared" si="46"/>
        <v>0</v>
      </c>
      <c r="DX55" s="35">
        <f t="shared" si="47"/>
        <v>0</v>
      </c>
      <c r="DY55" s="22">
        <f t="shared" si="96"/>
        <v>0</v>
      </c>
      <c r="DZ55" s="36">
        <f t="shared" si="109"/>
        <v>22776.803</v>
      </c>
      <c r="EA55" s="36">
        <f t="shared" si="98"/>
        <v>22776.799999999999</v>
      </c>
      <c r="EC55" s="36">
        <f t="shared" si="107"/>
        <v>-3.0000000006111804E-3</v>
      </c>
    </row>
    <row r="56" spans="1:133" ht="30">
      <c r="A56" s="93" t="s">
        <v>147</v>
      </c>
      <c r="B56" s="94" t="s">
        <v>148</v>
      </c>
      <c r="C56" s="95" t="s">
        <v>142</v>
      </c>
      <c r="D56" s="96">
        <v>205.85</v>
      </c>
      <c r="E56" s="18">
        <f t="shared" si="108"/>
        <v>200.45</v>
      </c>
      <c r="F56" s="103">
        <f t="shared" si="48"/>
        <v>5.4000000000000057</v>
      </c>
      <c r="G56" s="97">
        <v>10.66</v>
      </c>
      <c r="H56" s="18">
        <f t="shared" si="100"/>
        <v>2194.3609999999999</v>
      </c>
      <c r="I56" s="97">
        <v>2.14</v>
      </c>
      <c r="J56" s="18">
        <f t="shared" si="101"/>
        <v>440.51900000000001</v>
      </c>
      <c r="K56" s="97">
        <v>0</v>
      </c>
      <c r="L56" s="18">
        <f t="shared" si="102"/>
        <v>0</v>
      </c>
      <c r="M56" s="18">
        <f t="shared" si="103"/>
        <v>12.8</v>
      </c>
      <c r="N56" s="18">
        <f t="shared" si="104"/>
        <v>2565.7600000000002</v>
      </c>
      <c r="O56" s="23">
        <f>IF(ISERROR(VLOOKUP($A56,'[13]1ª MED '!$A$5:$J$1048576,8,0)),0,(VLOOKUP($A56,'[13]1ª MED '!$A$5:$J$1048576,8,0)))</f>
        <v>177.56</v>
      </c>
      <c r="P56" s="24">
        <f t="shared" si="49"/>
        <v>0.86256983240223473</v>
      </c>
      <c r="Q56" s="24">
        <f t="shared" si="50"/>
        <v>0.97376730629098851</v>
      </c>
      <c r="R56" s="25">
        <f t="shared" si="0"/>
        <v>1892.7896000000001</v>
      </c>
      <c r="S56" s="25">
        <f t="shared" si="1"/>
        <v>379.97840000000002</v>
      </c>
      <c r="T56" s="25">
        <f t="shared" si="2"/>
        <v>0</v>
      </c>
      <c r="U56" s="25">
        <f t="shared" si="51"/>
        <v>2272.77</v>
      </c>
      <c r="V56" s="23">
        <f>IF(ISERROR(VLOOKUP($A56,'[13]2ª MED '!$A$5:$J$1048576,8,0)),0,(VLOOKUP($A56,'[13]2ª MED '!$A$5:$J$1048576,8,0)))</f>
        <v>22.89</v>
      </c>
      <c r="W56" s="24">
        <f t="shared" si="52"/>
        <v>0.11119747388875395</v>
      </c>
      <c r="X56" s="24">
        <f t="shared" si="53"/>
        <v>0.97376730629098851</v>
      </c>
      <c r="Y56" s="25">
        <f t="shared" si="3"/>
        <v>244.00740000000002</v>
      </c>
      <c r="Z56" s="25">
        <f t="shared" si="4"/>
        <v>48.984600000000007</v>
      </c>
      <c r="AA56" s="25">
        <f t="shared" si="5"/>
        <v>0</v>
      </c>
      <c r="AB56" s="25">
        <f t="shared" si="54"/>
        <v>292.99</v>
      </c>
      <c r="AC56" s="23">
        <f>IF(ISERROR(VLOOKUP($A56,'[13]3ª MED '!$A$5:$J$1048576,8,0)),0,(VLOOKUP($A56,'[13]3ª MED '!$A$5:$J$1048576,8,0)))</f>
        <v>0</v>
      </c>
      <c r="AD56" s="24">
        <f t="shared" si="55"/>
        <v>0</v>
      </c>
      <c r="AE56" s="24">
        <f t="shared" si="56"/>
        <v>0.97376730629098851</v>
      </c>
      <c r="AF56" s="25">
        <f t="shared" si="6"/>
        <v>0</v>
      </c>
      <c r="AG56" s="25">
        <f t="shared" si="7"/>
        <v>0</v>
      </c>
      <c r="AH56" s="25">
        <f t="shared" si="8"/>
        <v>0</v>
      </c>
      <c r="AI56" s="25">
        <f t="shared" si="57"/>
        <v>0</v>
      </c>
      <c r="AJ56" s="23">
        <f>IF(ISERROR(VLOOKUP($A56,'[13]4ª MED '!$A$5:$J$1048576,8,0)),0,(VLOOKUP($A56,'[13]4ª MED '!$A$5:$J$1048576,8,0)))</f>
        <v>0</v>
      </c>
      <c r="AK56" s="24">
        <f t="shared" si="58"/>
        <v>0</v>
      </c>
      <c r="AL56" s="24">
        <f t="shared" si="59"/>
        <v>0.97376730629098851</v>
      </c>
      <c r="AM56" s="25">
        <f t="shared" si="9"/>
        <v>0</v>
      </c>
      <c r="AN56" s="25">
        <f t="shared" si="10"/>
        <v>0</v>
      </c>
      <c r="AO56" s="25">
        <f t="shared" si="11"/>
        <v>0</v>
      </c>
      <c r="AP56" s="25">
        <f t="shared" si="60"/>
        <v>0</v>
      </c>
      <c r="AQ56" s="23">
        <f>IF(ISERROR(VLOOKUP($A56,'[13]5ª MED '!$A$5:$J$1048576,8,0)),0,(VLOOKUP($A56,'[13]5ª MED '!$A$5:$J$1048576,8,0)))</f>
        <v>0</v>
      </c>
      <c r="AR56" s="24">
        <f t="shared" si="61"/>
        <v>0</v>
      </c>
      <c r="AS56" s="24">
        <f t="shared" si="62"/>
        <v>0.97376730629098851</v>
      </c>
      <c r="AT56" s="25">
        <f t="shared" si="12"/>
        <v>0</v>
      </c>
      <c r="AU56" s="25">
        <f t="shared" si="13"/>
        <v>0</v>
      </c>
      <c r="AV56" s="25">
        <f t="shared" si="14"/>
        <v>0</v>
      </c>
      <c r="AW56" s="25">
        <f t="shared" si="63"/>
        <v>0</v>
      </c>
      <c r="AX56" s="23">
        <f>IF(ISERROR(VLOOKUP($A56,'[13]6ª MED '!$A$6:$J$1048576,8,0)),0,(VLOOKUP($A56,'[13]6ª MED '!$A$6:$J$1048576,8,0)))</f>
        <v>0</v>
      </c>
      <c r="AY56" s="24">
        <f t="shared" si="64"/>
        <v>0</v>
      </c>
      <c r="AZ56" s="24">
        <f t="shared" si="65"/>
        <v>0.97376730629098851</v>
      </c>
      <c r="BA56" s="25">
        <f t="shared" si="15"/>
        <v>0</v>
      </c>
      <c r="BB56" s="25">
        <f t="shared" si="16"/>
        <v>0</v>
      </c>
      <c r="BC56" s="25">
        <f t="shared" si="17"/>
        <v>0</v>
      </c>
      <c r="BD56" s="25">
        <f t="shared" si="66"/>
        <v>0</v>
      </c>
      <c r="BE56" s="23">
        <f>IF(ISERROR(VLOOKUP($A56,'[13]7ª MED '!$A$5:$J$1048576,8,0)),0,(VLOOKUP($A56,'[13]7ª MED '!$A$5:$J$1048576,8,0)))</f>
        <v>0</v>
      </c>
      <c r="BF56" s="24">
        <f t="shared" si="67"/>
        <v>0</v>
      </c>
      <c r="BG56" s="24">
        <f t="shared" si="68"/>
        <v>0.97376730629098851</v>
      </c>
      <c r="BH56" s="25">
        <f t="shared" si="18"/>
        <v>0</v>
      </c>
      <c r="BI56" s="25">
        <f t="shared" si="19"/>
        <v>0</v>
      </c>
      <c r="BJ56" s="25">
        <f t="shared" si="20"/>
        <v>0</v>
      </c>
      <c r="BK56" s="25">
        <f t="shared" si="69"/>
        <v>0</v>
      </c>
      <c r="BL56" s="26">
        <f>IF(ISERROR(VLOOKUP($A56,'[13]8ª MED '!$A$5:$J$1048576,8,0)),0,(VLOOKUP($A56,'[13]8ª MED '!$A$5:$J$1048576,8,0)))</f>
        <v>0</v>
      </c>
      <c r="BM56" s="27">
        <f t="shared" si="70"/>
        <v>0</v>
      </c>
      <c r="BN56" s="27">
        <f t="shared" si="71"/>
        <v>0.97376730629098851</v>
      </c>
      <c r="BO56" s="28">
        <f t="shared" si="21"/>
        <v>0</v>
      </c>
      <c r="BP56" s="28">
        <f t="shared" si="22"/>
        <v>0</v>
      </c>
      <c r="BQ56" s="28">
        <f t="shared" si="23"/>
        <v>0</v>
      </c>
      <c r="BR56" s="28">
        <f t="shared" si="72"/>
        <v>0</v>
      </c>
      <c r="BS56" s="26">
        <f>IF(ISERROR(VLOOKUP($A56,'[13]9ª MED  (2)'!$A$5:$J$1048576,8,0)),0,(VLOOKUP($A56,'[13]9ª MED  (2)'!$A$5:$J$1048576,8,0)))</f>
        <v>0</v>
      </c>
      <c r="BT56" s="27">
        <f t="shared" si="73"/>
        <v>0</v>
      </c>
      <c r="BU56" s="27">
        <f t="shared" si="74"/>
        <v>0.97376730629098851</v>
      </c>
      <c r="BV56" s="28">
        <f t="shared" si="24"/>
        <v>0</v>
      </c>
      <c r="BW56" s="28">
        <f t="shared" si="25"/>
        <v>0</v>
      </c>
      <c r="BX56" s="28">
        <f t="shared" si="26"/>
        <v>0</v>
      </c>
      <c r="BY56" s="28">
        <f t="shared" si="75"/>
        <v>0</v>
      </c>
      <c r="BZ56" s="23">
        <f>IF(ISERROR(VLOOKUP($A56,'[13]10ª MED '!$A$5:$J$1048576,8,0)),0,(VLOOKUP($A56,'[13]10ª MED '!$A$5:$J$1048576,8,0)))</f>
        <v>0</v>
      </c>
      <c r="CA56" s="24">
        <f t="shared" si="76"/>
        <v>0</v>
      </c>
      <c r="CB56" s="24">
        <f t="shared" si="77"/>
        <v>0.97376730629098851</v>
      </c>
      <c r="CC56" s="25">
        <f t="shared" si="27"/>
        <v>0</v>
      </c>
      <c r="CD56" s="25">
        <f t="shared" si="28"/>
        <v>0</v>
      </c>
      <c r="CE56" s="25">
        <f t="shared" si="29"/>
        <v>0</v>
      </c>
      <c r="CF56" s="25">
        <f t="shared" si="78"/>
        <v>0</v>
      </c>
      <c r="CG56" s="34" t="s">
        <v>48</v>
      </c>
      <c r="CH56" s="33">
        <f t="shared" si="105"/>
        <v>69.120000000000076</v>
      </c>
      <c r="CI56" s="23">
        <f>IF(ISERROR(VLOOKUP($A56,'[13]11ª MED '!$A$5:$J$1048576,8,0)),0,(VLOOKUP($A56,'[13]11ª MED '!$A$5:$J$1048576,8,0)))</f>
        <v>0</v>
      </c>
      <c r="CJ56" s="24">
        <f t="shared" si="79"/>
        <v>0</v>
      </c>
      <c r="CK56" s="24">
        <f t="shared" si="80"/>
        <v>0.97376730629098851</v>
      </c>
      <c r="CL56" s="25">
        <f t="shared" si="30"/>
        <v>0</v>
      </c>
      <c r="CM56" s="25">
        <f t="shared" si="31"/>
        <v>0</v>
      </c>
      <c r="CN56" s="25">
        <f t="shared" si="32"/>
        <v>0</v>
      </c>
      <c r="CO56" s="25">
        <f t="shared" si="81"/>
        <v>0</v>
      </c>
      <c r="CP56" s="23">
        <f>IF(ISERROR(VLOOKUP($A56,'[13]12ª MED'!$A$5:$J$1048576,8,0)),0,(VLOOKUP($A56,'[13]12ª MED'!$A$5:$J$1048576,8,0)))</f>
        <v>0</v>
      </c>
      <c r="CQ56" s="24">
        <f t="shared" si="82"/>
        <v>0</v>
      </c>
      <c r="CR56" s="24">
        <f t="shared" si="83"/>
        <v>0.97376730629098851</v>
      </c>
      <c r="CS56" s="25">
        <f t="shared" si="33"/>
        <v>0</v>
      </c>
      <c r="CT56" s="25">
        <f t="shared" si="34"/>
        <v>0</v>
      </c>
      <c r="CU56" s="25">
        <f t="shared" si="35"/>
        <v>0</v>
      </c>
      <c r="CV56" s="25">
        <f t="shared" si="84"/>
        <v>0</v>
      </c>
      <c r="CW56" s="22">
        <f t="shared" si="106"/>
        <v>67.306796210833326</v>
      </c>
      <c r="CX56" s="26">
        <f>IF(ISERROR(VLOOKUP($A56,'[13]13ª MED'!$A$5:$J$1048576,8,0)),0,(VLOOKUP($A56,'[13]13ª MED'!$A$5:$J$1048576,8,0)))</f>
        <v>0</v>
      </c>
      <c r="CY56" s="27">
        <f t="shared" si="85"/>
        <v>0</v>
      </c>
      <c r="CZ56" s="27">
        <f t="shared" si="86"/>
        <v>0.97376730629098851</v>
      </c>
      <c r="DA56" s="28">
        <f t="shared" si="36"/>
        <v>0</v>
      </c>
      <c r="DB56" s="28">
        <f t="shared" si="37"/>
        <v>0</v>
      </c>
      <c r="DC56" s="28">
        <f t="shared" si="38"/>
        <v>0</v>
      </c>
      <c r="DD56" s="28">
        <f t="shared" si="87"/>
        <v>0</v>
      </c>
      <c r="DE56" s="20">
        <f>IF(ISERROR(VLOOKUP($A56,'[13]14ª MED'!$A$5:$J$1048576,8,0)),0,(VLOOKUP($A56,'[13]14ª MED'!$A$5:$J$1048576,8,0)))</f>
        <v>0</v>
      </c>
      <c r="DF56" s="21">
        <f t="shared" si="88"/>
        <v>0</v>
      </c>
      <c r="DG56" s="21">
        <f t="shared" si="89"/>
        <v>0.97376730629098851</v>
      </c>
      <c r="DH56" s="35">
        <f t="shared" si="39"/>
        <v>0</v>
      </c>
      <c r="DI56" s="35">
        <f t="shared" si="40"/>
        <v>0</v>
      </c>
      <c r="DJ56" s="35">
        <f t="shared" si="41"/>
        <v>0</v>
      </c>
      <c r="DK56" s="22">
        <f t="shared" si="90"/>
        <v>0</v>
      </c>
      <c r="DL56" s="20">
        <f>IF(ISERROR(VLOOKUP($A56,'[13]15ª MED'!$A$5:$J$1048576,8,0)),0,(VLOOKUP($A56,'[13]15ª MED'!$A$5:$J$1048576,8,0)))</f>
        <v>0</v>
      </c>
      <c r="DM56" s="21">
        <f t="shared" si="91"/>
        <v>0</v>
      </c>
      <c r="DN56" s="21">
        <f t="shared" si="92"/>
        <v>0.97376730629098851</v>
      </c>
      <c r="DO56" s="35">
        <f t="shared" si="42"/>
        <v>0</v>
      </c>
      <c r="DP56" s="35">
        <f t="shared" si="43"/>
        <v>0</v>
      </c>
      <c r="DQ56" s="35">
        <f t="shared" si="44"/>
        <v>0</v>
      </c>
      <c r="DR56" s="22">
        <f t="shared" si="93"/>
        <v>0</v>
      </c>
      <c r="DS56" s="20">
        <f>IF(ISERROR(VLOOKUP($A56,'[13]16ª MED'!$A$5:$J$1048576,8,0)),0,(VLOOKUP($A56,'[13]16ª MED'!$A$5:$J$1048576,8,0)))</f>
        <v>0</v>
      </c>
      <c r="DT56" s="21">
        <f t="shared" si="94"/>
        <v>0</v>
      </c>
      <c r="DU56" s="21">
        <f t="shared" si="95"/>
        <v>0.97376730629098851</v>
      </c>
      <c r="DV56" s="35">
        <f t="shared" si="45"/>
        <v>0</v>
      </c>
      <c r="DW56" s="35">
        <f t="shared" si="46"/>
        <v>0</v>
      </c>
      <c r="DX56" s="35">
        <f t="shared" si="47"/>
        <v>0</v>
      </c>
      <c r="DY56" s="22">
        <f t="shared" si="96"/>
        <v>0</v>
      </c>
      <c r="DZ56" s="36">
        <f t="shared" si="109"/>
        <v>2565.7600000000002</v>
      </c>
      <c r="EA56" s="36">
        <f t="shared" si="98"/>
        <v>2565.7600000000002</v>
      </c>
      <c r="EC56" s="36">
        <f t="shared" si="107"/>
        <v>0</v>
      </c>
    </row>
    <row r="57" spans="1:133" ht="30">
      <c r="A57" s="93" t="s">
        <v>149</v>
      </c>
      <c r="B57" s="94" t="s">
        <v>150</v>
      </c>
      <c r="C57" s="95" t="s">
        <v>142</v>
      </c>
      <c r="D57" s="96">
        <v>133.44</v>
      </c>
      <c r="E57" s="18">
        <f t="shared" si="108"/>
        <v>133.44</v>
      </c>
      <c r="F57" s="104">
        <f t="shared" si="48"/>
        <v>0</v>
      </c>
      <c r="G57" s="97">
        <v>10.5</v>
      </c>
      <c r="H57" s="18">
        <f t="shared" si="100"/>
        <v>1401.12</v>
      </c>
      <c r="I57" s="97">
        <v>1.5</v>
      </c>
      <c r="J57" s="18">
        <f t="shared" si="101"/>
        <v>200.16</v>
      </c>
      <c r="K57" s="97">
        <v>0</v>
      </c>
      <c r="L57" s="18">
        <f t="shared" si="102"/>
        <v>0</v>
      </c>
      <c r="M57" s="18">
        <f t="shared" si="103"/>
        <v>12</v>
      </c>
      <c r="N57" s="18">
        <f t="shared" si="104"/>
        <v>1601.28</v>
      </c>
      <c r="O57" s="23">
        <f>IF(ISERROR(VLOOKUP($A57,'[13]1ª MED '!$A$5:$J$1048576,8,0)),0,(VLOOKUP($A57,'[13]1ª MED '!$A$5:$J$1048576,8,0)))</f>
        <v>0</v>
      </c>
      <c r="P57" s="24">
        <f t="shared" si="49"/>
        <v>0</v>
      </c>
      <c r="Q57" s="24">
        <f t="shared" si="50"/>
        <v>1</v>
      </c>
      <c r="R57" s="25">
        <f t="shared" si="0"/>
        <v>0</v>
      </c>
      <c r="S57" s="25">
        <f t="shared" si="1"/>
        <v>0</v>
      </c>
      <c r="T57" s="25">
        <f t="shared" si="2"/>
        <v>0</v>
      </c>
      <c r="U57" s="25">
        <f t="shared" si="51"/>
        <v>0</v>
      </c>
      <c r="V57" s="23">
        <f>IF(ISERROR(VLOOKUP($A57,'[13]2ª MED '!$A$5:$J$1048576,8,0)),0,(VLOOKUP($A57,'[13]2ª MED '!$A$5:$J$1048576,8,0)))</f>
        <v>19.57</v>
      </c>
      <c r="W57" s="24">
        <f t="shared" si="52"/>
        <v>0.14665767386091128</v>
      </c>
      <c r="X57" s="24">
        <f t="shared" si="53"/>
        <v>1</v>
      </c>
      <c r="Y57" s="25">
        <f t="shared" si="3"/>
        <v>205.48500000000001</v>
      </c>
      <c r="Z57" s="25">
        <f t="shared" si="4"/>
        <v>29.355</v>
      </c>
      <c r="AA57" s="25">
        <f t="shared" si="5"/>
        <v>0</v>
      </c>
      <c r="AB57" s="25">
        <f t="shared" si="54"/>
        <v>234.84</v>
      </c>
      <c r="AC57" s="23">
        <f>IF(ISERROR(VLOOKUP($A57,'[13]3ª MED '!$A$5:$J$1048576,8,0)),0,(VLOOKUP($A57,'[13]3ª MED '!$A$5:$J$1048576,8,0)))</f>
        <v>0</v>
      </c>
      <c r="AD57" s="24">
        <f t="shared" si="55"/>
        <v>0</v>
      </c>
      <c r="AE57" s="24">
        <f t="shared" si="56"/>
        <v>1</v>
      </c>
      <c r="AF57" s="25">
        <f t="shared" si="6"/>
        <v>0</v>
      </c>
      <c r="AG57" s="25">
        <f t="shared" si="7"/>
        <v>0</v>
      </c>
      <c r="AH57" s="25">
        <f t="shared" si="8"/>
        <v>0</v>
      </c>
      <c r="AI57" s="25">
        <f t="shared" si="57"/>
        <v>0</v>
      </c>
      <c r="AJ57" s="23">
        <f>IF(ISERROR(VLOOKUP($A57,'[13]4ª MED '!$A$5:$J$1048576,8,0)),0,(VLOOKUP($A57,'[13]4ª MED '!$A$5:$J$1048576,8,0)))</f>
        <v>0</v>
      </c>
      <c r="AK57" s="24">
        <f t="shared" si="58"/>
        <v>0</v>
      </c>
      <c r="AL57" s="24">
        <f t="shared" si="59"/>
        <v>1</v>
      </c>
      <c r="AM57" s="25">
        <f t="shared" si="9"/>
        <v>0</v>
      </c>
      <c r="AN57" s="25">
        <f t="shared" si="10"/>
        <v>0</v>
      </c>
      <c r="AO57" s="25">
        <f t="shared" si="11"/>
        <v>0</v>
      </c>
      <c r="AP57" s="25">
        <f t="shared" si="60"/>
        <v>0</v>
      </c>
      <c r="AQ57" s="23">
        <f>IF(ISERROR(VLOOKUP($A57,'[13]5ª MED '!$A$5:$J$1048576,8,0)),0,(VLOOKUP($A57,'[13]5ª MED '!$A$5:$J$1048576,8,0)))</f>
        <v>0</v>
      </c>
      <c r="AR57" s="24">
        <f t="shared" si="61"/>
        <v>0</v>
      </c>
      <c r="AS57" s="24">
        <f t="shared" si="62"/>
        <v>1</v>
      </c>
      <c r="AT57" s="25">
        <f t="shared" si="12"/>
        <v>0</v>
      </c>
      <c r="AU57" s="25">
        <f t="shared" si="13"/>
        <v>0</v>
      </c>
      <c r="AV57" s="25">
        <f t="shared" si="14"/>
        <v>0</v>
      </c>
      <c r="AW57" s="25">
        <f t="shared" si="63"/>
        <v>0</v>
      </c>
      <c r="AX57" s="23">
        <f>IF(ISERROR(VLOOKUP($A57,'[13]6ª MED '!$A$6:$J$1048576,8,0)),0,(VLOOKUP($A57,'[13]6ª MED '!$A$6:$J$1048576,8,0)))</f>
        <v>0</v>
      </c>
      <c r="AY57" s="24">
        <f t="shared" si="64"/>
        <v>0</v>
      </c>
      <c r="AZ57" s="24">
        <f t="shared" si="65"/>
        <v>1</v>
      </c>
      <c r="BA57" s="25">
        <f t="shared" si="15"/>
        <v>0</v>
      </c>
      <c r="BB57" s="25">
        <f t="shared" si="16"/>
        <v>0</v>
      </c>
      <c r="BC57" s="25">
        <f t="shared" si="17"/>
        <v>0</v>
      </c>
      <c r="BD57" s="25">
        <f t="shared" si="66"/>
        <v>0</v>
      </c>
      <c r="BE57" s="23">
        <f>IF(ISERROR(VLOOKUP($A57,'[13]7ª MED '!$A$5:$J$1048576,8,0)),0,(VLOOKUP($A57,'[13]7ª MED '!$A$5:$J$1048576,8,0)))</f>
        <v>0</v>
      </c>
      <c r="BF57" s="24">
        <f t="shared" si="67"/>
        <v>0</v>
      </c>
      <c r="BG57" s="24">
        <f t="shared" si="68"/>
        <v>1</v>
      </c>
      <c r="BH57" s="25">
        <f t="shared" si="18"/>
        <v>0</v>
      </c>
      <c r="BI57" s="25">
        <f t="shared" si="19"/>
        <v>0</v>
      </c>
      <c r="BJ57" s="25">
        <f t="shared" si="20"/>
        <v>0</v>
      </c>
      <c r="BK57" s="25">
        <f t="shared" si="69"/>
        <v>0</v>
      </c>
      <c r="BL57" s="26">
        <f>IF(ISERROR(VLOOKUP($A57,'[13]8ª MED '!$A$5:$J$1048576,8,0)),0,(VLOOKUP($A57,'[13]8ª MED '!$A$5:$J$1048576,8,0)))</f>
        <v>0</v>
      </c>
      <c r="BM57" s="27">
        <f t="shared" si="70"/>
        <v>0</v>
      </c>
      <c r="BN57" s="27">
        <f t="shared" si="71"/>
        <v>1</v>
      </c>
      <c r="BO57" s="28">
        <f t="shared" si="21"/>
        <v>0</v>
      </c>
      <c r="BP57" s="28">
        <f t="shared" si="22"/>
        <v>0</v>
      </c>
      <c r="BQ57" s="28">
        <f t="shared" si="23"/>
        <v>0</v>
      </c>
      <c r="BR57" s="28">
        <f t="shared" si="72"/>
        <v>0</v>
      </c>
      <c r="BS57" s="26">
        <f>IF(ISERROR(VLOOKUP($A57,'[13]9ª MED  (2)'!$A$5:$J$1048576,8,0)),0,(VLOOKUP($A57,'[13]9ª MED  (2)'!$A$5:$J$1048576,8,0)))</f>
        <v>0</v>
      </c>
      <c r="BT57" s="27">
        <f t="shared" si="73"/>
        <v>0</v>
      </c>
      <c r="BU57" s="27">
        <f t="shared" si="74"/>
        <v>1</v>
      </c>
      <c r="BV57" s="28">
        <f t="shared" si="24"/>
        <v>0</v>
      </c>
      <c r="BW57" s="28">
        <f t="shared" si="25"/>
        <v>0</v>
      </c>
      <c r="BX57" s="28">
        <f t="shared" si="26"/>
        <v>0</v>
      </c>
      <c r="BY57" s="28">
        <f t="shared" si="75"/>
        <v>0</v>
      </c>
      <c r="BZ57" s="23">
        <f>IF(ISERROR(VLOOKUP($A57,'[13]10ª MED '!$A$5:$J$1048576,8,0)),0,(VLOOKUP($A57,'[13]10ª MED '!$A$5:$J$1048576,8,0)))</f>
        <v>113.87</v>
      </c>
      <c r="CA57" s="24">
        <f t="shared" si="76"/>
        <v>0.85334232613908878</v>
      </c>
      <c r="CB57" s="24">
        <f t="shared" si="77"/>
        <v>1</v>
      </c>
      <c r="CC57" s="25">
        <f t="shared" si="27"/>
        <v>1195.635</v>
      </c>
      <c r="CD57" s="25">
        <f t="shared" si="28"/>
        <v>170.80500000000001</v>
      </c>
      <c r="CE57" s="25">
        <f t="shared" si="29"/>
        <v>0</v>
      </c>
      <c r="CF57" s="25">
        <f t="shared" si="78"/>
        <v>1366.44</v>
      </c>
      <c r="CG57" s="34" t="s">
        <v>48</v>
      </c>
      <c r="CH57" s="33">
        <f t="shared" si="105"/>
        <v>0</v>
      </c>
      <c r="CI57" s="23">
        <f>IF(ISERROR(VLOOKUP($A57,'[13]11ª MED '!$A$5:$J$1048576,8,0)),0,(VLOOKUP($A57,'[13]11ª MED '!$A$5:$J$1048576,8,0)))</f>
        <v>0</v>
      </c>
      <c r="CJ57" s="24">
        <f t="shared" si="79"/>
        <v>0</v>
      </c>
      <c r="CK57" s="24">
        <f t="shared" si="80"/>
        <v>1</v>
      </c>
      <c r="CL57" s="25">
        <f t="shared" si="30"/>
        <v>0</v>
      </c>
      <c r="CM57" s="25">
        <f t="shared" si="31"/>
        <v>0</v>
      </c>
      <c r="CN57" s="25">
        <f t="shared" si="32"/>
        <v>0</v>
      </c>
      <c r="CO57" s="25">
        <f t="shared" si="81"/>
        <v>0</v>
      </c>
      <c r="CP57" s="23">
        <f>IF(ISERROR(VLOOKUP($A57,'[13]12ª MED'!$A$5:$J$1048576,8,0)),0,(VLOOKUP($A57,'[13]12ª MED'!$A$5:$J$1048576,8,0)))</f>
        <v>0</v>
      </c>
      <c r="CQ57" s="24">
        <f t="shared" si="82"/>
        <v>0</v>
      </c>
      <c r="CR57" s="24">
        <f t="shared" si="83"/>
        <v>1</v>
      </c>
      <c r="CS57" s="25">
        <f t="shared" si="33"/>
        <v>0</v>
      </c>
      <c r="CT57" s="25">
        <f t="shared" si="34"/>
        <v>0</v>
      </c>
      <c r="CU57" s="25">
        <f t="shared" si="35"/>
        <v>0</v>
      </c>
      <c r="CV57" s="25">
        <f t="shared" si="84"/>
        <v>0</v>
      </c>
      <c r="CW57" s="22">
        <f t="shared" si="106"/>
        <v>0</v>
      </c>
      <c r="CX57" s="26">
        <f>IF(ISERROR(VLOOKUP($A57,'[13]13ª MED'!$A$5:$J$1048576,8,0)),0,(VLOOKUP($A57,'[13]13ª MED'!$A$5:$J$1048576,8,0)))</f>
        <v>0</v>
      </c>
      <c r="CY57" s="27">
        <f t="shared" si="85"/>
        <v>0</v>
      </c>
      <c r="CZ57" s="27">
        <f t="shared" si="86"/>
        <v>1</v>
      </c>
      <c r="DA57" s="28">
        <f t="shared" si="36"/>
        <v>0</v>
      </c>
      <c r="DB57" s="28">
        <f t="shared" si="37"/>
        <v>0</v>
      </c>
      <c r="DC57" s="28">
        <f t="shared" si="38"/>
        <v>0</v>
      </c>
      <c r="DD57" s="28">
        <f t="shared" si="87"/>
        <v>0</v>
      </c>
      <c r="DE57" s="20">
        <f>IF(ISERROR(VLOOKUP($A57,'[13]14ª MED'!$A$5:$J$1048576,8,0)),0,(VLOOKUP($A57,'[13]14ª MED'!$A$5:$J$1048576,8,0)))</f>
        <v>0</v>
      </c>
      <c r="DF57" s="21">
        <f t="shared" si="88"/>
        <v>0</v>
      </c>
      <c r="DG57" s="21">
        <f t="shared" si="89"/>
        <v>1</v>
      </c>
      <c r="DH57" s="35">
        <f t="shared" si="39"/>
        <v>0</v>
      </c>
      <c r="DI57" s="35">
        <f t="shared" si="40"/>
        <v>0</v>
      </c>
      <c r="DJ57" s="35">
        <f t="shared" si="41"/>
        <v>0</v>
      </c>
      <c r="DK57" s="22">
        <f t="shared" si="90"/>
        <v>0</v>
      </c>
      <c r="DL57" s="20">
        <f>IF(ISERROR(VLOOKUP($A57,'[13]15ª MED'!$A$5:$J$1048576,8,0)),0,(VLOOKUP($A57,'[13]15ª MED'!$A$5:$J$1048576,8,0)))</f>
        <v>0</v>
      </c>
      <c r="DM57" s="21">
        <f t="shared" si="91"/>
        <v>0</v>
      </c>
      <c r="DN57" s="21">
        <f t="shared" si="92"/>
        <v>1</v>
      </c>
      <c r="DO57" s="35">
        <f t="shared" si="42"/>
        <v>0</v>
      </c>
      <c r="DP57" s="35">
        <f t="shared" si="43"/>
        <v>0</v>
      </c>
      <c r="DQ57" s="35">
        <f t="shared" si="44"/>
        <v>0</v>
      </c>
      <c r="DR57" s="22">
        <f t="shared" si="93"/>
        <v>0</v>
      </c>
      <c r="DS57" s="20">
        <f>IF(ISERROR(VLOOKUP($A57,'[13]16ª MED'!$A$5:$J$1048576,8,0)),0,(VLOOKUP($A57,'[13]16ª MED'!$A$5:$J$1048576,8,0)))</f>
        <v>0</v>
      </c>
      <c r="DT57" s="21">
        <f t="shared" si="94"/>
        <v>0</v>
      </c>
      <c r="DU57" s="21">
        <f t="shared" si="95"/>
        <v>1</v>
      </c>
      <c r="DV57" s="35">
        <f t="shared" si="45"/>
        <v>0</v>
      </c>
      <c r="DW57" s="35">
        <f t="shared" si="46"/>
        <v>0</v>
      </c>
      <c r="DX57" s="35">
        <f t="shared" si="47"/>
        <v>0</v>
      </c>
      <c r="DY57" s="22">
        <f t="shared" si="96"/>
        <v>0</v>
      </c>
      <c r="DZ57" s="36">
        <f t="shared" si="109"/>
        <v>1601.28</v>
      </c>
      <c r="EA57" s="36">
        <f t="shared" si="98"/>
        <v>1601.28</v>
      </c>
      <c r="EC57" s="36">
        <f t="shared" si="107"/>
        <v>0</v>
      </c>
    </row>
    <row r="58" spans="1:133" ht="30">
      <c r="A58" s="93" t="s">
        <v>151</v>
      </c>
      <c r="B58" s="94" t="s">
        <v>1316</v>
      </c>
      <c r="C58" s="95" t="s">
        <v>81</v>
      </c>
      <c r="D58" s="96">
        <v>29.43</v>
      </c>
      <c r="E58" s="18">
        <f t="shared" si="108"/>
        <v>29.43</v>
      </c>
      <c r="F58" s="18">
        <f t="shared" si="48"/>
        <v>0</v>
      </c>
      <c r="G58" s="97">
        <v>1268.68</v>
      </c>
      <c r="H58" s="18">
        <f t="shared" si="100"/>
        <v>37337.252400000005</v>
      </c>
      <c r="I58" s="97">
        <v>24.78</v>
      </c>
      <c r="J58" s="18">
        <f t="shared" si="101"/>
        <v>729.27539999999999</v>
      </c>
      <c r="K58" s="97">
        <v>0</v>
      </c>
      <c r="L58" s="18">
        <f t="shared" si="102"/>
        <v>0</v>
      </c>
      <c r="M58" s="18">
        <f t="shared" si="103"/>
        <v>1293.46</v>
      </c>
      <c r="N58" s="18">
        <f t="shared" si="104"/>
        <v>38066.53</v>
      </c>
      <c r="O58" s="23">
        <f>IF(ISERROR(VLOOKUP($A58,'[13]1ª MED '!$A$5:$J$1048576,8,0)),0,(VLOOKUP($A58,'[13]1ª MED '!$A$5:$J$1048576,8,0)))</f>
        <v>0</v>
      </c>
      <c r="P58" s="24">
        <f t="shared" si="49"/>
        <v>0</v>
      </c>
      <c r="Q58" s="24">
        <f t="shared" si="50"/>
        <v>1</v>
      </c>
      <c r="R58" s="25">
        <f t="shared" si="0"/>
        <v>0</v>
      </c>
      <c r="S58" s="25">
        <f t="shared" si="1"/>
        <v>0</v>
      </c>
      <c r="T58" s="25">
        <f t="shared" si="2"/>
        <v>0</v>
      </c>
      <c r="U58" s="25">
        <f t="shared" si="51"/>
        <v>0</v>
      </c>
      <c r="V58" s="23">
        <f>IF(ISERROR(VLOOKUP($A58,'[13]2ª MED '!$A$5:$J$1048576,8,0)),0,(VLOOKUP($A58,'[13]2ª MED '!$A$5:$J$1048576,8,0)))</f>
        <v>29.43</v>
      </c>
      <c r="W58" s="24">
        <f t="shared" si="52"/>
        <v>1</v>
      </c>
      <c r="X58" s="24">
        <f t="shared" si="53"/>
        <v>1</v>
      </c>
      <c r="Y58" s="25">
        <f t="shared" si="3"/>
        <v>37337.252400000005</v>
      </c>
      <c r="Z58" s="25">
        <f t="shared" si="4"/>
        <v>729.27539999999999</v>
      </c>
      <c r="AA58" s="25">
        <f t="shared" si="5"/>
        <v>0</v>
      </c>
      <c r="AB58" s="25">
        <f t="shared" si="54"/>
        <v>38066.53</v>
      </c>
      <c r="AC58" s="23">
        <f>IF(ISERROR(VLOOKUP($A58,'[13]3ª MED '!$A$5:$J$1048576,8,0)),0,(VLOOKUP($A58,'[13]3ª MED '!$A$5:$J$1048576,8,0)))</f>
        <v>0</v>
      </c>
      <c r="AD58" s="24">
        <f t="shared" si="55"/>
        <v>0</v>
      </c>
      <c r="AE58" s="24">
        <f t="shared" si="56"/>
        <v>1</v>
      </c>
      <c r="AF58" s="25">
        <f t="shared" si="6"/>
        <v>0</v>
      </c>
      <c r="AG58" s="25">
        <f t="shared" si="7"/>
        <v>0</v>
      </c>
      <c r="AH58" s="25">
        <f t="shared" si="8"/>
        <v>0</v>
      </c>
      <c r="AI58" s="25">
        <f t="shared" si="57"/>
        <v>0</v>
      </c>
      <c r="AJ58" s="23">
        <f>IF(ISERROR(VLOOKUP($A58,'[13]4ª MED '!$A$5:$J$1048576,8,0)),0,(VLOOKUP($A58,'[13]4ª MED '!$A$5:$J$1048576,8,0)))</f>
        <v>0</v>
      </c>
      <c r="AK58" s="24">
        <f t="shared" si="58"/>
        <v>0</v>
      </c>
      <c r="AL58" s="24">
        <f t="shared" si="59"/>
        <v>1</v>
      </c>
      <c r="AM58" s="25">
        <f t="shared" si="9"/>
        <v>0</v>
      </c>
      <c r="AN58" s="25">
        <f t="shared" si="10"/>
        <v>0</v>
      </c>
      <c r="AO58" s="25">
        <f t="shared" si="11"/>
        <v>0</v>
      </c>
      <c r="AP58" s="25">
        <f t="shared" si="60"/>
        <v>0</v>
      </c>
      <c r="AQ58" s="23">
        <f>IF(ISERROR(VLOOKUP($A58,'[13]5ª MED '!$A$5:$J$1048576,8,0)),0,(VLOOKUP($A58,'[13]5ª MED '!$A$5:$J$1048576,8,0)))</f>
        <v>0</v>
      </c>
      <c r="AR58" s="24">
        <f t="shared" si="61"/>
        <v>0</v>
      </c>
      <c r="AS58" s="24">
        <f t="shared" si="62"/>
        <v>1</v>
      </c>
      <c r="AT58" s="25">
        <f t="shared" si="12"/>
        <v>0</v>
      </c>
      <c r="AU58" s="25">
        <f t="shared" si="13"/>
        <v>0</v>
      </c>
      <c r="AV58" s="25">
        <f t="shared" si="14"/>
        <v>0</v>
      </c>
      <c r="AW58" s="25">
        <f t="shared" si="63"/>
        <v>0</v>
      </c>
      <c r="AX58" s="23">
        <f>IF(ISERROR(VLOOKUP($A58,'[13]6ª MED '!$A$6:$J$1048576,8,0)),0,(VLOOKUP($A58,'[13]6ª MED '!$A$6:$J$1048576,8,0)))</f>
        <v>0</v>
      </c>
      <c r="AY58" s="24">
        <f t="shared" si="64"/>
        <v>0</v>
      </c>
      <c r="AZ58" s="24">
        <f t="shared" si="65"/>
        <v>1</v>
      </c>
      <c r="BA58" s="25">
        <f t="shared" si="15"/>
        <v>0</v>
      </c>
      <c r="BB58" s="25">
        <f t="shared" si="16"/>
        <v>0</v>
      </c>
      <c r="BC58" s="25">
        <f t="shared" si="17"/>
        <v>0</v>
      </c>
      <c r="BD58" s="25">
        <f t="shared" si="66"/>
        <v>0</v>
      </c>
      <c r="BE58" s="23">
        <f>IF(ISERROR(VLOOKUP($A58,'[13]7ª MED '!$A$5:$J$1048576,8,0)),0,(VLOOKUP($A58,'[13]7ª MED '!$A$5:$J$1048576,8,0)))</f>
        <v>0</v>
      </c>
      <c r="BF58" s="24">
        <f t="shared" si="67"/>
        <v>0</v>
      </c>
      <c r="BG58" s="24">
        <f t="shared" si="68"/>
        <v>1</v>
      </c>
      <c r="BH58" s="25">
        <f t="shared" si="18"/>
        <v>0</v>
      </c>
      <c r="BI58" s="25">
        <f t="shared" si="19"/>
        <v>0</v>
      </c>
      <c r="BJ58" s="25">
        <f t="shared" si="20"/>
        <v>0</v>
      </c>
      <c r="BK58" s="25">
        <f t="shared" si="69"/>
        <v>0</v>
      </c>
      <c r="BL58" s="26">
        <f>IF(ISERROR(VLOOKUP($A58,'[13]8ª MED '!$A$5:$J$1048576,8,0)),0,(VLOOKUP($A58,'[13]8ª MED '!$A$5:$J$1048576,8,0)))</f>
        <v>0</v>
      </c>
      <c r="BM58" s="27">
        <f t="shared" si="70"/>
        <v>0</v>
      </c>
      <c r="BN58" s="27">
        <f t="shared" si="71"/>
        <v>1</v>
      </c>
      <c r="BO58" s="28">
        <f t="shared" si="21"/>
        <v>0</v>
      </c>
      <c r="BP58" s="28">
        <f t="shared" si="22"/>
        <v>0</v>
      </c>
      <c r="BQ58" s="28">
        <f t="shared" si="23"/>
        <v>0</v>
      </c>
      <c r="BR58" s="28">
        <f t="shared" si="72"/>
        <v>0</v>
      </c>
      <c r="BS58" s="26">
        <f>IF(ISERROR(VLOOKUP($A58,'[13]9ª MED  (2)'!$A$5:$J$1048576,8,0)),0,(VLOOKUP($A58,'[13]9ª MED  (2)'!$A$5:$J$1048576,8,0)))</f>
        <v>0</v>
      </c>
      <c r="BT58" s="27">
        <f t="shared" si="73"/>
        <v>0</v>
      </c>
      <c r="BU58" s="27">
        <f t="shared" si="74"/>
        <v>1</v>
      </c>
      <c r="BV58" s="28">
        <f t="shared" si="24"/>
        <v>0</v>
      </c>
      <c r="BW58" s="28">
        <f t="shared" si="25"/>
        <v>0</v>
      </c>
      <c r="BX58" s="28">
        <f t="shared" si="26"/>
        <v>0</v>
      </c>
      <c r="BY58" s="28">
        <f t="shared" si="75"/>
        <v>0</v>
      </c>
      <c r="BZ58" s="23">
        <f>IF(ISERROR(VLOOKUP($A58,'[13]10ª MED '!$A$5:$J$1048576,8,0)),0,(VLOOKUP($A58,'[13]10ª MED '!$A$5:$J$1048576,8,0)))</f>
        <v>0</v>
      </c>
      <c r="CA58" s="24">
        <f t="shared" si="76"/>
        <v>0</v>
      </c>
      <c r="CB58" s="24">
        <f t="shared" si="77"/>
        <v>1</v>
      </c>
      <c r="CC58" s="25">
        <f t="shared" si="27"/>
        <v>0</v>
      </c>
      <c r="CD58" s="25">
        <f t="shared" si="28"/>
        <v>0</v>
      </c>
      <c r="CE58" s="25">
        <f t="shared" si="29"/>
        <v>0</v>
      </c>
      <c r="CF58" s="25">
        <f t="shared" si="78"/>
        <v>0</v>
      </c>
      <c r="CG58" s="34" t="s">
        <v>48</v>
      </c>
      <c r="CH58" s="33">
        <f t="shared" si="105"/>
        <v>0</v>
      </c>
      <c r="CI58" s="23">
        <f>IF(ISERROR(VLOOKUP($A58,'[13]11ª MED '!$A$5:$J$1048576,8,0)),0,(VLOOKUP($A58,'[13]11ª MED '!$A$5:$J$1048576,8,0)))</f>
        <v>0</v>
      </c>
      <c r="CJ58" s="24">
        <f t="shared" si="79"/>
        <v>0</v>
      </c>
      <c r="CK58" s="24">
        <f t="shared" si="80"/>
        <v>1</v>
      </c>
      <c r="CL58" s="25">
        <f t="shared" si="30"/>
        <v>0</v>
      </c>
      <c r="CM58" s="25">
        <f t="shared" si="31"/>
        <v>0</v>
      </c>
      <c r="CN58" s="25">
        <f t="shared" si="32"/>
        <v>0</v>
      </c>
      <c r="CO58" s="25">
        <f t="shared" si="81"/>
        <v>0</v>
      </c>
      <c r="CP58" s="23">
        <f>IF(ISERROR(VLOOKUP($A58,'[13]12ª MED'!$A$5:$J$1048576,8,0)),0,(VLOOKUP($A58,'[13]12ª MED'!$A$5:$J$1048576,8,0)))</f>
        <v>0</v>
      </c>
      <c r="CQ58" s="24">
        <f t="shared" si="82"/>
        <v>0</v>
      </c>
      <c r="CR58" s="24">
        <f t="shared" si="83"/>
        <v>1</v>
      </c>
      <c r="CS58" s="25">
        <f t="shared" si="33"/>
        <v>0</v>
      </c>
      <c r="CT58" s="25">
        <f t="shared" si="34"/>
        <v>0</v>
      </c>
      <c r="CU58" s="25">
        <f t="shared" si="35"/>
        <v>0</v>
      </c>
      <c r="CV58" s="25">
        <f t="shared" si="84"/>
        <v>0</v>
      </c>
      <c r="CW58" s="22">
        <f t="shared" si="106"/>
        <v>0</v>
      </c>
      <c r="CX58" s="26">
        <f>IF(ISERROR(VLOOKUP($A58,'[13]13ª MED'!$A$5:$J$1048576,8,0)),0,(VLOOKUP($A58,'[13]13ª MED'!$A$5:$J$1048576,8,0)))</f>
        <v>0</v>
      </c>
      <c r="CY58" s="27">
        <f t="shared" si="85"/>
        <v>0</v>
      </c>
      <c r="CZ58" s="27">
        <f t="shared" si="86"/>
        <v>1</v>
      </c>
      <c r="DA58" s="28">
        <f t="shared" si="36"/>
        <v>0</v>
      </c>
      <c r="DB58" s="28">
        <f t="shared" si="37"/>
        <v>0</v>
      </c>
      <c r="DC58" s="28">
        <f t="shared" si="38"/>
        <v>0</v>
      </c>
      <c r="DD58" s="28">
        <f t="shared" si="87"/>
        <v>0</v>
      </c>
      <c r="DE58" s="20">
        <f>IF(ISERROR(VLOOKUP($A58,'[13]14ª MED'!$A$5:$J$1048576,8,0)),0,(VLOOKUP($A58,'[13]14ª MED'!$A$5:$J$1048576,8,0)))</f>
        <v>0</v>
      </c>
      <c r="DF58" s="21">
        <f t="shared" si="88"/>
        <v>0</v>
      </c>
      <c r="DG58" s="21">
        <f t="shared" si="89"/>
        <v>1</v>
      </c>
      <c r="DH58" s="35">
        <f t="shared" si="39"/>
        <v>0</v>
      </c>
      <c r="DI58" s="35">
        <f t="shared" si="40"/>
        <v>0</v>
      </c>
      <c r="DJ58" s="35">
        <f t="shared" si="41"/>
        <v>0</v>
      </c>
      <c r="DK58" s="22">
        <f t="shared" si="90"/>
        <v>0</v>
      </c>
      <c r="DL58" s="20">
        <f>IF(ISERROR(VLOOKUP($A58,'[13]15ª MED'!$A$5:$J$1048576,8,0)),0,(VLOOKUP($A58,'[13]15ª MED'!$A$5:$J$1048576,8,0)))</f>
        <v>0</v>
      </c>
      <c r="DM58" s="21">
        <f t="shared" si="91"/>
        <v>0</v>
      </c>
      <c r="DN58" s="21">
        <f t="shared" si="92"/>
        <v>1</v>
      </c>
      <c r="DO58" s="35">
        <f t="shared" si="42"/>
        <v>0</v>
      </c>
      <c r="DP58" s="35">
        <f t="shared" si="43"/>
        <v>0</v>
      </c>
      <c r="DQ58" s="35">
        <f t="shared" si="44"/>
        <v>0</v>
      </c>
      <c r="DR58" s="22">
        <f t="shared" si="93"/>
        <v>0</v>
      </c>
      <c r="DS58" s="20">
        <f>IF(ISERROR(VLOOKUP($A58,'[13]16ª MED'!$A$5:$J$1048576,8,0)),0,(VLOOKUP($A58,'[13]16ª MED'!$A$5:$J$1048576,8,0)))</f>
        <v>0</v>
      </c>
      <c r="DT58" s="21">
        <f t="shared" si="94"/>
        <v>0</v>
      </c>
      <c r="DU58" s="21">
        <f t="shared" si="95"/>
        <v>1</v>
      </c>
      <c r="DV58" s="35">
        <f t="shared" si="45"/>
        <v>0</v>
      </c>
      <c r="DW58" s="35">
        <f t="shared" si="46"/>
        <v>0</v>
      </c>
      <c r="DX58" s="35">
        <f t="shared" si="47"/>
        <v>0</v>
      </c>
      <c r="DY58" s="22">
        <f t="shared" si="96"/>
        <v>0</v>
      </c>
      <c r="DZ58" s="36">
        <f t="shared" si="109"/>
        <v>38066.527800000003</v>
      </c>
      <c r="EA58" s="36">
        <f t="shared" si="98"/>
        <v>38066.53</v>
      </c>
      <c r="EC58" s="36">
        <f t="shared" si="107"/>
        <v>2.1999999953550287E-3</v>
      </c>
    </row>
    <row r="59" spans="1:133" ht="30">
      <c r="A59" s="93" t="s">
        <v>152</v>
      </c>
      <c r="B59" s="94" t="s">
        <v>153</v>
      </c>
      <c r="C59" s="95" t="s">
        <v>81</v>
      </c>
      <c r="D59" s="96">
        <v>4.5</v>
      </c>
      <c r="E59" s="18">
        <f t="shared" si="108"/>
        <v>4.5</v>
      </c>
      <c r="F59" s="18">
        <f t="shared" si="48"/>
        <v>0</v>
      </c>
      <c r="G59" s="97">
        <v>479.29</v>
      </c>
      <c r="H59" s="18">
        <f t="shared" si="100"/>
        <v>2156.8050000000003</v>
      </c>
      <c r="I59" s="97">
        <v>24.78</v>
      </c>
      <c r="J59" s="18">
        <f t="shared" si="101"/>
        <v>111.51</v>
      </c>
      <c r="K59" s="97">
        <v>0</v>
      </c>
      <c r="L59" s="18">
        <f t="shared" si="102"/>
        <v>0</v>
      </c>
      <c r="M59" s="18">
        <f t="shared" si="103"/>
        <v>504.07000000000005</v>
      </c>
      <c r="N59" s="18">
        <f t="shared" si="104"/>
        <v>2268.3200000000002</v>
      </c>
      <c r="O59" s="23">
        <f>IF(ISERROR(VLOOKUP($A59,'[13]1ª MED '!$A$5:$J$1048576,8,0)),0,(VLOOKUP($A59,'[13]1ª MED '!$A$5:$J$1048576,8,0)))</f>
        <v>0</v>
      </c>
      <c r="P59" s="24">
        <f t="shared" si="49"/>
        <v>0</v>
      </c>
      <c r="Q59" s="24">
        <f t="shared" si="50"/>
        <v>1</v>
      </c>
      <c r="R59" s="25">
        <f t="shared" si="0"/>
        <v>0</v>
      </c>
      <c r="S59" s="25">
        <f t="shared" si="1"/>
        <v>0</v>
      </c>
      <c r="T59" s="25">
        <f t="shared" si="2"/>
        <v>0</v>
      </c>
      <c r="U59" s="25">
        <f t="shared" si="51"/>
        <v>0</v>
      </c>
      <c r="V59" s="23">
        <f>IF(ISERROR(VLOOKUP($A59,'[13]2ª MED '!$A$5:$J$1048576,8,0)),0,(VLOOKUP($A59,'[13]2ª MED '!$A$5:$J$1048576,8,0)))</f>
        <v>0</v>
      </c>
      <c r="W59" s="24">
        <f t="shared" si="52"/>
        <v>0</v>
      </c>
      <c r="X59" s="24">
        <f t="shared" si="53"/>
        <v>1</v>
      </c>
      <c r="Y59" s="25">
        <f t="shared" si="3"/>
        <v>0</v>
      </c>
      <c r="Z59" s="25">
        <f t="shared" si="4"/>
        <v>0</v>
      </c>
      <c r="AA59" s="25">
        <f t="shared" si="5"/>
        <v>0</v>
      </c>
      <c r="AB59" s="25">
        <f t="shared" si="54"/>
        <v>0</v>
      </c>
      <c r="AC59" s="23">
        <f>IF(ISERROR(VLOOKUP($A59,'[13]3ª MED '!$A$5:$J$1048576,8,0)),0,(VLOOKUP($A59,'[13]3ª MED '!$A$5:$J$1048576,8,0)))</f>
        <v>0</v>
      </c>
      <c r="AD59" s="24">
        <f t="shared" si="55"/>
        <v>0</v>
      </c>
      <c r="AE59" s="24">
        <f t="shared" si="56"/>
        <v>1</v>
      </c>
      <c r="AF59" s="25">
        <f t="shared" si="6"/>
        <v>0</v>
      </c>
      <c r="AG59" s="25">
        <f t="shared" si="7"/>
        <v>0</v>
      </c>
      <c r="AH59" s="25">
        <f t="shared" si="8"/>
        <v>0</v>
      </c>
      <c r="AI59" s="25">
        <f t="shared" si="57"/>
        <v>0</v>
      </c>
      <c r="AJ59" s="23">
        <f>IF(ISERROR(VLOOKUP($A59,'[13]4ª MED '!$A$5:$J$1048576,8,0)),0,(VLOOKUP($A59,'[13]4ª MED '!$A$5:$J$1048576,8,0)))</f>
        <v>0</v>
      </c>
      <c r="AK59" s="24">
        <f t="shared" si="58"/>
        <v>0</v>
      </c>
      <c r="AL59" s="24">
        <f t="shared" si="59"/>
        <v>1</v>
      </c>
      <c r="AM59" s="25">
        <f t="shared" si="9"/>
        <v>0</v>
      </c>
      <c r="AN59" s="25">
        <f t="shared" si="10"/>
        <v>0</v>
      </c>
      <c r="AO59" s="25">
        <f t="shared" si="11"/>
        <v>0</v>
      </c>
      <c r="AP59" s="25">
        <f t="shared" si="60"/>
        <v>0</v>
      </c>
      <c r="AQ59" s="23">
        <f>IF(ISERROR(VLOOKUP($A59,'[13]5ª MED '!$A$5:$J$1048576,8,0)),0,(VLOOKUP($A59,'[13]5ª MED '!$A$5:$J$1048576,8,0)))</f>
        <v>4.5</v>
      </c>
      <c r="AR59" s="24">
        <f t="shared" si="61"/>
        <v>1</v>
      </c>
      <c r="AS59" s="24">
        <f t="shared" si="62"/>
        <v>1</v>
      </c>
      <c r="AT59" s="25">
        <f t="shared" si="12"/>
        <v>2156.8050000000003</v>
      </c>
      <c r="AU59" s="25">
        <f t="shared" si="13"/>
        <v>111.51</v>
      </c>
      <c r="AV59" s="25">
        <f t="shared" si="14"/>
        <v>0</v>
      </c>
      <c r="AW59" s="25">
        <f t="shared" si="63"/>
        <v>2268.3200000000002</v>
      </c>
      <c r="AX59" s="23">
        <f>IF(ISERROR(VLOOKUP($A59,'[13]6ª MED '!$A$6:$J$1048576,8,0)),0,(VLOOKUP($A59,'[13]6ª MED '!$A$6:$J$1048576,8,0)))</f>
        <v>0</v>
      </c>
      <c r="AY59" s="24">
        <f t="shared" si="64"/>
        <v>0</v>
      </c>
      <c r="AZ59" s="24">
        <f t="shared" si="65"/>
        <v>1</v>
      </c>
      <c r="BA59" s="25">
        <f t="shared" si="15"/>
        <v>0</v>
      </c>
      <c r="BB59" s="25">
        <f t="shared" si="16"/>
        <v>0</v>
      </c>
      <c r="BC59" s="25">
        <f t="shared" si="17"/>
        <v>0</v>
      </c>
      <c r="BD59" s="25">
        <f t="shared" si="66"/>
        <v>0</v>
      </c>
      <c r="BE59" s="23">
        <f>IF(ISERROR(VLOOKUP($A59,'[13]7ª MED '!$A$5:$J$1048576,8,0)),0,(VLOOKUP($A59,'[13]7ª MED '!$A$5:$J$1048576,8,0)))</f>
        <v>0</v>
      </c>
      <c r="BF59" s="24">
        <f t="shared" si="67"/>
        <v>0</v>
      </c>
      <c r="BG59" s="24">
        <f t="shared" si="68"/>
        <v>1</v>
      </c>
      <c r="BH59" s="25">
        <f t="shared" si="18"/>
        <v>0</v>
      </c>
      <c r="BI59" s="25">
        <f t="shared" si="19"/>
        <v>0</v>
      </c>
      <c r="BJ59" s="25">
        <f t="shared" si="20"/>
        <v>0</v>
      </c>
      <c r="BK59" s="25">
        <f t="shared" si="69"/>
        <v>0</v>
      </c>
      <c r="BL59" s="26">
        <f>IF(ISERROR(VLOOKUP($A59,'[13]8ª MED '!$A$5:$J$1048576,8,0)),0,(VLOOKUP($A59,'[13]8ª MED '!$A$5:$J$1048576,8,0)))</f>
        <v>0</v>
      </c>
      <c r="BM59" s="27">
        <f t="shared" si="70"/>
        <v>0</v>
      </c>
      <c r="BN59" s="27">
        <f t="shared" si="71"/>
        <v>1</v>
      </c>
      <c r="BO59" s="28">
        <f t="shared" si="21"/>
        <v>0</v>
      </c>
      <c r="BP59" s="28">
        <f t="shared" si="22"/>
        <v>0</v>
      </c>
      <c r="BQ59" s="28">
        <f t="shared" si="23"/>
        <v>0</v>
      </c>
      <c r="BR59" s="28">
        <f t="shared" si="72"/>
        <v>0</v>
      </c>
      <c r="BS59" s="26">
        <f>IF(ISERROR(VLOOKUP($A59,'[13]9ª MED  (2)'!$A$5:$J$1048576,8,0)),0,(VLOOKUP($A59,'[13]9ª MED  (2)'!$A$5:$J$1048576,8,0)))</f>
        <v>0</v>
      </c>
      <c r="BT59" s="27">
        <f t="shared" si="73"/>
        <v>0</v>
      </c>
      <c r="BU59" s="27">
        <f t="shared" si="74"/>
        <v>1</v>
      </c>
      <c r="BV59" s="28">
        <f t="shared" si="24"/>
        <v>0</v>
      </c>
      <c r="BW59" s="28">
        <f t="shared" si="25"/>
        <v>0</v>
      </c>
      <c r="BX59" s="28">
        <f t="shared" si="26"/>
        <v>0</v>
      </c>
      <c r="BY59" s="28">
        <f t="shared" si="75"/>
        <v>0</v>
      </c>
      <c r="BZ59" s="23">
        <f>IF(ISERROR(VLOOKUP($A59,'[13]10ª MED '!$A$5:$J$1048576,8,0)),0,(VLOOKUP($A59,'[13]10ª MED '!$A$5:$J$1048576,8,0)))</f>
        <v>0</v>
      </c>
      <c r="CA59" s="24">
        <f t="shared" si="76"/>
        <v>0</v>
      </c>
      <c r="CB59" s="24">
        <f t="shared" si="77"/>
        <v>1</v>
      </c>
      <c r="CC59" s="25">
        <f t="shared" si="27"/>
        <v>0</v>
      </c>
      <c r="CD59" s="25">
        <f t="shared" si="28"/>
        <v>0</v>
      </c>
      <c r="CE59" s="25">
        <f t="shared" si="29"/>
        <v>0</v>
      </c>
      <c r="CF59" s="25">
        <f t="shared" si="78"/>
        <v>0</v>
      </c>
      <c r="CG59" s="34" t="s">
        <v>48</v>
      </c>
      <c r="CH59" s="33">
        <f t="shared" si="105"/>
        <v>0</v>
      </c>
      <c r="CI59" s="23">
        <f>IF(ISERROR(VLOOKUP($A59,'[13]11ª MED '!$A$5:$J$1048576,8,0)),0,(VLOOKUP($A59,'[13]11ª MED '!$A$5:$J$1048576,8,0)))</f>
        <v>0</v>
      </c>
      <c r="CJ59" s="24">
        <f t="shared" si="79"/>
        <v>0</v>
      </c>
      <c r="CK59" s="24">
        <f t="shared" si="80"/>
        <v>1</v>
      </c>
      <c r="CL59" s="25">
        <f t="shared" si="30"/>
        <v>0</v>
      </c>
      <c r="CM59" s="25">
        <f t="shared" si="31"/>
        <v>0</v>
      </c>
      <c r="CN59" s="25">
        <f t="shared" si="32"/>
        <v>0</v>
      </c>
      <c r="CO59" s="25">
        <f t="shared" si="81"/>
        <v>0</v>
      </c>
      <c r="CP59" s="23">
        <f>IF(ISERROR(VLOOKUP($A59,'[13]12ª MED'!$A$5:$J$1048576,8,0)),0,(VLOOKUP($A59,'[13]12ª MED'!$A$5:$J$1048576,8,0)))</f>
        <v>0</v>
      </c>
      <c r="CQ59" s="24">
        <f t="shared" si="82"/>
        <v>0</v>
      </c>
      <c r="CR59" s="24">
        <f t="shared" si="83"/>
        <v>1</v>
      </c>
      <c r="CS59" s="25">
        <f t="shared" si="33"/>
        <v>0</v>
      </c>
      <c r="CT59" s="25">
        <f t="shared" si="34"/>
        <v>0</v>
      </c>
      <c r="CU59" s="25">
        <f t="shared" si="35"/>
        <v>0</v>
      </c>
      <c r="CV59" s="25">
        <f t="shared" si="84"/>
        <v>0</v>
      </c>
      <c r="CW59" s="22">
        <f t="shared" si="106"/>
        <v>0</v>
      </c>
      <c r="CX59" s="26">
        <f>IF(ISERROR(VLOOKUP($A59,'[13]13ª MED'!$A$5:$J$1048576,8,0)),0,(VLOOKUP($A59,'[13]13ª MED'!$A$5:$J$1048576,8,0)))</f>
        <v>0</v>
      </c>
      <c r="CY59" s="27">
        <f t="shared" si="85"/>
        <v>0</v>
      </c>
      <c r="CZ59" s="27">
        <f t="shared" si="86"/>
        <v>1</v>
      </c>
      <c r="DA59" s="28">
        <f t="shared" si="36"/>
        <v>0</v>
      </c>
      <c r="DB59" s="28">
        <f t="shared" si="37"/>
        <v>0</v>
      </c>
      <c r="DC59" s="28">
        <f t="shared" si="38"/>
        <v>0</v>
      </c>
      <c r="DD59" s="28">
        <f t="shared" si="87"/>
        <v>0</v>
      </c>
      <c r="DE59" s="20">
        <f>IF(ISERROR(VLOOKUP($A59,'[13]14ª MED'!$A$5:$J$1048576,8,0)),0,(VLOOKUP($A59,'[13]14ª MED'!$A$5:$J$1048576,8,0)))</f>
        <v>0</v>
      </c>
      <c r="DF59" s="21">
        <f t="shared" si="88"/>
        <v>0</v>
      </c>
      <c r="DG59" s="21">
        <f t="shared" si="89"/>
        <v>1</v>
      </c>
      <c r="DH59" s="35">
        <f t="shared" si="39"/>
        <v>0</v>
      </c>
      <c r="DI59" s="35">
        <f t="shared" si="40"/>
        <v>0</v>
      </c>
      <c r="DJ59" s="35">
        <f t="shared" si="41"/>
        <v>0</v>
      </c>
      <c r="DK59" s="22">
        <f t="shared" si="90"/>
        <v>0</v>
      </c>
      <c r="DL59" s="20">
        <f>IF(ISERROR(VLOOKUP($A59,'[13]15ª MED'!$A$5:$J$1048576,8,0)),0,(VLOOKUP($A59,'[13]15ª MED'!$A$5:$J$1048576,8,0)))</f>
        <v>0</v>
      </c>
      <c r="DM59" s="21">
        <f t="shared" si="91"/>
        <v>0</v>
      </c>
      <c r="DN59" s="21">
        <f t="shared" si="92"/>
        <v>1</v>
      </c>
      <c r="DO59" s="35">
        <f t="shared" si="42"/>
        <v>0</v>
      </c>
      <c r="DP59" s="35">
        <f t="shared" si="43"/>
        <v>0</v>
      </c>
      <c r="DQ59" s="35">
        <f t="shared" si="44"/>
        <v>0</v>
      </c>
      <c r="DR59" s="22">
        <f t="shared" si="93"/>
        <v>0</v>
      </c>
      <c r="DS59" s="20">
        <f>IF(ISERROR(VLOOKUP($A59,'[13]16ª MED'!$A$5:$J$1048576,8,0)),0,(VLOOKUP($A59,'[13]16ª MED'!$A$5:$J$1048576,8,0)))</f>
        <v>0</v>
      </c>
      <c r="DT59" s="21">
        <f t="shared" si="94"/>
        <v>0</v>
      </c>
      <c r="DU59" s="21">
        <f t="shared" si="95"/>
        <v>1</v>
      </c>
      <c r="DV59" s="35">
        <f t="shared" si="45"/>
        <v>0</v>
      </c>
      <c r="DW59" s="35">
        <f t="shared" si="46"/>
        <v>0</v>
      </c>
      <c r="DX59" s="35">
        <f t="shared" si="47"/>
        <v>0</v>
      </c>
      <c r="DY59" s="22">
        <f t="shared" si="96"/>
        <v>0</v>
      </c>
      <c r="DZ59" s="36">
        <f t="shared" si="109"/>
        <v>2268.3150000000001</v>
      </c>
      <c r="EA59" s="36">
        <f t="shared" si="98"/>
        <v>2268.3200000000002</v>
      </c>
      <c r="EC59" s="36">
        <f t="shared" si="107"/>
        <v>5.0000000001091394E-3</v>
      </c>
    </row>
    <row r="60" spans="1:133" ht="30">
      <c r="A60" s="93" t="s">
        <v>154</v>
      </c>
      <c r="B60" s="94" t="s">
        <v>1317</v>
      </c>
      <c r="C60" s="95" t="s">
        <v>81</v>
      </c>
      <c r="D60" s="96">
        <v>2.71</v>
      </c>
      <c r="E60" s="18">
        <f t="shared" si="108"/>
        <v>2.63</v>
      </c>
      <c r="F60" s="18">
        <f t="shared" si="48"/>
        <v>8.0000000000000071E-2</v>
      </c>
      <c r="G60" s="97">
        <v>398.31</v>
      </c>
      <c r="H60" s="18">
        <f t="shared" si="100"/>
        <v>1079.4201</v>
      </c>
      <c r="I60" s="97">
        <v>366.87</v>
      </c>
      <c r="J60" s="18">
        <f t="shared" si="101"/>
        <v>994.21770000000004</v>
      </c>
      <c r="K60" s="97">
        <v>0</v>
      </c>
      <c r="L60" s="18">
        <f t="shared" si="102"/>
        <v>0</v>
      </c>
      <c r="M60" s="18">
        <f t="shared" si="103"/>
        <v>765.18000000000006</v>
      </c>
      <c r="N60" s="18">
        <f t="shared" si="104"/>
        <v>2012.42</v>
      </c>
      <c r="O60" s="23">
        <f>IF(ISERROR(VLOOKUP($A60,'[13]1ª MED '!$A$5:$J$1048576,8,0)),0,(VLOOKUP($A60,'[13]1ª MED '!$A$5:$J$1048576,8,0)))</f>
        <v>0</v>
      </c>
      <c r="P60" s="24">
        <f t="shared" si="49"/>
        <v>0</v>
      </c>
      <c r="Q60" s="24">
        <f t="shared" si="50"/>
        <v>0.97047970479704793</v>
      </c>
      <c r="R60" s="25">
        <f t="shared" si="0"/>
        <v>0</v>
      </c>
      <c r="S60" s="25">
        <f t="shared" si="1"/>
        <v>0</v>
      </c>
      <c r="T60" s="25">
        <f t="shared" si="2"/>
        <v>0</v>
      </c>
      <c r="U60" s="25">
        <f t="shared" si="51"/>
        <v>0</v>
      </c>
      <c r="V60" s="23">
        <f>IF(ISERROR(VLOOKUP($A60,'[13]2ª MED '!$A$5:$J$1048576,8,0)),0,(VLOOKUP($A60,'[13]2ª MED '!$A$5:$J$1048576,8,0)))</f>
        <v>0</v>
      </c>
      <c r="W60" s="24">
        <f t="shared" si="52"/>
        <v>0</v>
      </c>
      <c r="X60" s="24">
        <f t="shared" si="53"/>
        <v>0.97047970479704793</v>
      </c>
      <c r="Y60" s="25">
        <f t="shared" si="3"/>
        <v>0</v>
      </c>
      <c r="Z60" s="25">
        <f t="shared" si="4"/>
        <v>0</v>
      </c>
      <c r="AA60" s="25">
        <f t="shared" si="5"/>
        <v>0</v>
      </c>
      <c r="AB60" s="25">
        <f t="shared" si="54"/>
        <v>0</v>
      </c>
      <c r="AC60" s="23">
        <f>IF(ISERROR(VLOOKUP($A60,'[13]3ª MED '!$A$5:$J$1048576,8,0)),0,(VLOOKUP($A60,'[13]3ª MED '!$A$5:$J$1048576,8,0)))</f>
        <v>0</v>
      </c>
      <c r="AD60" s="24">
        <f t="shared" si="55"/>
        <v>0</v>
      </c>
      <c r="AE60" s="24">
        <f t="shared" si="56"/>
        <v>0.97047970479704793</v>
      </c>
      <c r="AF60" s="25">
        <f t="shared" si="6"/>
        <v>0</v>
      </c>
      <c r="AG60" s="25">
        <f t="shared" si="7"/>
        <v>0</v>
      </c>
      <c r="AH60" s="25">
        <f t="shared" si="8"/>
        <v>0</v>
      </c>
      <c r="AI60" s="25">
        <f t="shared" si="57"/>
        <v>0</v>
      </c>
      <c r="AJ60" s="23">
        <f>IF(ISERROR(VLOOKUP($A60,'[13]4ª MED '!$A$5:$J$1048576,8,0)),0,(VLOOKUP($A60,'[13]4ª MED '!$A$5:$J$1048576,8,0)))</f>
        <v>0</v>
      </c>
      <c r="AK60" s="24">
        <f t="shared" si="58"/>
        <v>0</v>
      </c>
      <c r="AL60" s="24">
        <f t="shared" si="59"/>
        <v>0.97047970479704793</v>
      </c>
      <c r="AM60" s="25">
        <f t="shared" si="9"/>
        <v>0</v>
      </c>
      <c r="AN60" s="25">
        <f t="shared" si="10"/>
        <v>0</v>
      </c>
      <c r="AO60" s="25">
        <f t="shared" si="11"/>
        <v>0</v>
      </c>
      <c r="AP60" s="25">
        <f t="shared" si="60"/>
        <v>0</v>
      </c>
      <c r="AQ60" s="23">
        <f>IF(ISERROR(VLOOKUP($A60,'[13]5ª MED '!$A$5:$J$1048576,8,0)),0,(VLOOKUP($A60,'[13]5ª MED '!$A$5:$J$1048576,8,0)))</f>
        <v>0</v>
      </c>
      <c r="AR60" s="24">
        <f t="shared" si="61"/>
        <v>0</v>
      </c>
      <c r="AS60" s="24">
        <f t="shared" si="62"/>
        <v>0.97047970479704793</v>
      </c>
      <c r="AT60" s="25">
        <f t="shared" si="12"/>
        <v>0</v>
      </c>
      <c r="AU60" s="25">
        <f t="shared" si="13"/>
        <v>0</v>
      </c>
      <c r="AV60" s="25">
        <f t="shared" si="14"/>
        <v>0</v>
      </c>
      <c r="AW60" s="25">
        <f t="shared" si="63"/>
        <v>0</v>
      </c>
      <c r="AX60" s="23">
        <f>IF(ISERROR(VLOOKUP($A60,'[13]6ª MED '!$A$6:$J$1048576,8,0)),0,(VLOOKUP($A60,'[13]6ª MED '!$A$6:$J$1048576,8,0)))</f>
        <v>2.63</v>
      </c>
      <c r="AY60" s="24">
        <f t="shared" si="64"/>
        <v>0.97047970479704793</v>
      </c>
      <c r="AZ60" s="24">
        <f t="shared" si="65"/>
        <v>0.97047970479704793</v>
      </c>
      <c r="BA60" s="25">
        <f t="shared" si="15"/>
        <v>1047.5553</v>
      </c>
      <c r="BB60" s="25">
        <f t="shared" si="16"/>
        <v>964.86810000000003</v>
      </c>
      <c r="BC60" s="25">
        <f t="shared" si="17"/>
        <v>0</v>
      </c>
      <c r="BD60" s="25">
        <f t="shared" si="66"/>
        <v>2012.42</v>
      </c>
      <c r="BE60" s="23">
        <f>IF(ISERROR(VLOOKUP($A60,'[13]7ª MED '!$A$5:$J$1048576,8,0)),0,(VLOOKUP($A60,'[13]7ª MED '!$A$5:$J$1048576,8,0)))</f>
        <v>0</v>
      </c>
      <c r="BF60" s="24">
        <f t="shared" si="67"/>
        <v>0</v>
      </c>
      <c r="BG60" s="24">
        <f t="shared" si="68"/>
        <v>0.97047970479704793</v>
      </c>
      <c r="BH60" s="25">
        <f t="shared" si="18"/>
        <v>0</v>
      </c>
      <c r="BI60" s="25">
        <f t="shared" si="19"/>
        <v>0</v>
      </c>
      <c r="BJ60" s="25">
        <f t="shared" si="20"/>
        <v>0</v>
      </c>
      <c r="BK60" s="25">
        <f t="shared" si="69"/>
        <v>0</v>
      </c>
      <c r="BL60" s="26">
        <f>IF(ISERROR(VLOOKUP($A60,'[13]8ª MED '!$A$5:$J$1048576,8,0)),0,(VLOOKUP($A60,'[13]8ª MED '!$A$5:$J$1048576,8,0)))</f>
        <v>0</v>
      </c>
      <c r="BM60" s="27">
        <f t="shared" si="70"/>
        <v>0</v>
      </c>
      <c r="BN60" s="27">
        <f t="shared" si="71"/>
        <v>0.97047970479704793</v>
      </c>
      <c r="BO60" s="28">
        <f t="shared" si="21"/>
        <v>0</v>
      </c>
      <c r="BP60" s="28">
        <f t="shared" si="22"/>
        <v>0</v>
      </c>
      <c r="BQ60" s="28">
        <f t="shared" si="23"/>
        <v>0</v>
      </c>
      <c r="BR60" s="28">
        <f t="shared" si="72"/>
        <v>0</v>
      </c>
      <c r="BS60" s="26">
        <f>IF(ISERROR(VLOOKUP($A60,'[13]9ª MED  (2)'!$A$5:$J$1048576,8,0)),0,(VLOOKUP($A60,'[13]9ª MED  (2)'!$A$5:$J$1048576,8,0)))</f>
        <v>0</v>
      </c>
      <c r="BT60" s="27">
        <f t="shared" si="73"/>
        <v>0</v>
      </c>
      <c r="BU60" s="27">
        <f t="shared" si="74"/>
        <v>0.97047970479704793</v>
      </c>
      <c r="BV60" s="28">
        <f t="shared" si="24"/>
        <v>0</v>
      </c>
      <c r="BW60" s="28">
        <f t="shared" si="25"/>
        <v>0</v>
      </c>
      <c r="BX60" s="28">
        <f t="shared" si="26"/>
        <v>0</v>
      </c>
      <c r="BY60" s="28">
        <f t="shared" si="75"/>
        <v>0</v>
      </c>
      <c r="BZ60" s="23">
        <f>IF(ISERROR(VLOOKUP($A60,'[13]10ª MED '!$A$5:$J$1048576,8,0)),0,(VLOOKUP($A60,'[13]10ª MED '!$A$5:$J$1048576,8,0)))</f>
        <v>0</v>
      </c>
      <c r="CA60" s="24">
        <f t="shared" si="76"/>
        <v>0</v>
      </c>
      <c r="CB60" s="24">
        <f t="shared" si="77"/>
        <v>0.97047970479704793</v>
      </c>
      <c r="CC60" s="25">
        <f t="shared" si="27"/>
        <v>0</v>
      </c>
      <c r="CD60" s="25">
        <f t="shared" si="28"/>
        <v>0</v>
      </c>
      <c r="CE60" s="25">
        <f t="shared" si="29"/>
        <v>0</v>
      </c>
      <c r="CF60" s="25">
        <f t="shared" si="78"/>
        <v>0</v>
      </c>
      <c r="CG60" s="34" t="s">
        <v>48</v>
      </c>
      <c r="CH60" s="33">
        <f t="shared" si="105"/>
        <v>61.214400000000062</v>
      </c>
      <c r="CI60" s="23">
        <f>IF(ISERROR(VLOOKUP($A60,'[13]11ª MED '!$A$5:$J$1048576,8,0)),0,(VLOOKUP($A60,'[13]11ª MED '!$A$5:$J$1048576,8,0)))</f>
        <v>0</v>
      </c>
      <c r="CJ60" s="24">
        <f t="shared" si="79"/>
        <v>0</v>
      </c>
      <c r="CK60" s="24">
        <f t="shared" si="80"/>
        <v>0.97047970479704793</v>
      </c>
      <c r="CL60" s="25">
        <f t="shared" si="30"/>
        <v>0</v>
      </c>
      <c r="CM60" s="25">
        <f t="shared" si="31"/>
        <v>0</v>
      </c>
      <c r="CN60" s="25">
        <f t="shared" si="32"/>
        <v>0</v>
      </c>
      <c r="CO60" s="25">
        <f t="shared" si="81"/>
        <v>0</v>
      </c>
      <c r="CP60" s="23">
        <f>IF(ISERROR(VLOOKUP($A60,'[13]12ª MED'!$A$5:$J$1048576,8,0)),0,(VLOOKUP($A60,'[13]12ª MED'!$A$5:$J$1048576,8,0)))</f>
        <v>0</v>
      </c>
      <c r="CQ60" s="24">
        <f t="shared" si="82"/>
        <v>0</v>
      </c>
      <c r="CR60" s="24">
        <f t="shared" si="83"/>
        <v>0.97047970479704793</v>
      </c>
      <c r="CS60" s="25">
        <f t="shared" si="33"/>
        <v>0</v>
      </c>
      <c r="CT60" s="25">
        <f t="shared" si="34"/>
        <v>0</v>
      </c>
      <c r="CU60" s="25">
        <f t="shared" si="35"/>
        <v>0</v>
      </c>
      <c r="CV60" s="25">
        <f t="shared" si="84"/>
        <v>0</v>
      </c>
      <c r="CW60" s="22">
        <f t="shared" si="106"/>
        <v>59.407232472324814</v>
      </c>
      <c r="CX60" s="26">
        <f>IF(ISERROR(VLOOKUP($A60,'[13]13ª MED'!$A$5:$J$1048576,8,0)),0,(VLOOKUP($A60,'[13]13ª MED'!$A$5:$J$1048576,8,0)))</f>
        <v>0</v>
      </c>
      <c r="CY60" s="27">
        <f t="shared" si="85"/>
        <v>0</v>
      </c>
      <c r="CZ60" s="27">
        <f t="shared" si="86"/>
        <v>0.97047970479704793</v>
      </c>
      <c r="DA60" s="28">
        <f t="shared" si="36"/>
        <v>0</v>
      </c>
      <c r="DB60" s="28">
        <f t="shared" si="37"/>
        <v>0</v>
      </c>
      <c r="DC60" s="28">
        <f t="shared" si="38"/>
        <v>0</v>
      </c>
      <c r="DD60" s="28">
        <f t="shared" si="87"/>
        <v>0</v>
      </c>
      <c r="DE60" s="20">
        <f>IF(ISERROR(VLOOKUP($A60,'[13]14ª MED'!$A$5:$J$1048576,8,0)),0,(VLOOKUP($A60,'[13]14ª MED'!$A$5:$J$1048576,8,0)))</f>
        <v>0</v>
      </c>
      <c r="DF60" s="21">
        <f t="shared" si="88"/>
        <v>0</v>
      </c>
      <c r="DG60" s="21">
        <f t="shared" si="89"/>
        <v>0.97047970479704793</v>
      </c>
      <c r="DH60" s="35">
        <f t="shared" si="39"/>
        <v>0</v>
      </c>
      <c r="DI60" s="35">
        <f t="shared" si="40"/>
        <v>0</v>
      </c>
      <c r="DJ60" s="35">
        <f t="shared" si="41"/>
        <v>0</v>
      </c>
      <c r="DK60" s="22">
        <f t="shared" si="90"/>
        <v>0</v>
      </c>
      <c r="DL60" s="20">
        <f>IF(ISERROR(VLOOKUP($A60,'[13]15ª MED'!$A$5:$J$1048576,8,0)),0,(VLOOKUP($A60,'[13]15ª MED'!$A$5:$J$1048576,8,0)))</f>
        <v>0</v>
      </c>
      <c r="DM60" s="21">
        <f t="shared" si="91"/>
        <v>0</v>
      </c>
      <c r="DN60" s="21">
        <f t="shared" si="92"/>
        <v>0.97047970479704793</v>
      </c>
      <c r="DO60" s="35">
        <f t="shared" si="42"/>
        <v>0</v>
      </c>
      <c r="DP60" s="35">
        <f t="shared" si="43"/>
        <v>0</v>
      </c>
      <c r="DQ60" s="35">
        <f t="shared" si="44"/>
        <v>0</v>
      </c>
      <c r="DR60" s="22">
        <f t="shared" si="93"/>
        <v>0</v>
      </c>
      <c r="DS60" s="20">
        <f>IF(ISERROR(VLOOKUP($A60,'[13]16ª MED'!$A$5:$J$1048576,8,0)),0,(VLOOKUP($A60,'[13]16ª MED'!$A$5:$J$1048576,8,0)))</f>
        <v>0</v>
      </c>
      <c r="DT60" s="21">
        <f t="shared" si="94"/>
        <v>0</v>
      </c>
      <c r="DU60" s="21">
        <f t="shared" si="95"/>
        <v>0.97047970479704793</v>
      </c>
      <c r="DV60" s="35">
        <f t="shared" si="45"/>
        <v>0</v>
      </c>
      <c r="DW60" s="35">
        <f t="shared" si="46"/>
        <v>0</v>
      </c>
      <c r="DX60" s="35">
        <f t="shared" si="47"/>
        <v>0</v>
      </c>
      <c r="DY60" s="22">
        <f t="shared" si="96"/>
        <v>0</v>
      </c>
      <c r="DZ60" s="36">
        <f t="shared" si="109"/>
        <v>2012.4234000000001</v>
      </c>
      <c r="EA60" s="36">
        <f t="shared" si="98"/>
        <v>2012.42</v>
      </c>
      <c r="EC60" s="36">
        <f t="shared" si="107"/>
        <v>-3.4000000000560249E-3</v>
      </c>
    </row>
    <row r="61" spans="1:133" ht="66" customHeight="1">
      <c r="A61" s="93" t="s">
        <v>155</v>
      </c>
      <c r="B61" s="94" t="s">
        <v>156</v>
      </c>
      <c r="C61" s="95" t="s">
        <v>81</v>
      </c>
      <c r="D61" s="96">
        <v>20.65</v>
      </c>
      <c r="E61" s="18">
        <f t="shared" si="108"/>
        <v>20.48</v>
      </c>
      <c r="F61" s="18">
        <f t="shared" si="48"/>
        <v>0.16999999999999815</v>
      </c>
      <c r="G61" s="97">
        <v>1267.02</v>
      </c>
      <c r="H61" s="18">
        <f t="shared" si="100"/>
        <v>26163.962999999996</v>
      </c>
      <c r="I61" s="97">
        <v>18.23</v>
      </c>
      <c r="J61" s="18">
        <f t="shared" si="101"/>
        <v>376.4495</v>
      </c>
      <c r="K61" s="97">
        <v>0</v>
      </c>
      <c r="L61" s="18">
        <f t="shared" si="102"/>
        <v>0</v>
      </c>
      <c r="M61" s="18">
        <f t="shared" si="103"/>
        <v>1285.25</v>
      </c>
      <c r="N61" s="18">
        <f t="shared" si="104"/>
        <v>26321.919999999998</v>
      </c>
      <c r="O61" s="23">
        <f>IF(ISERROR(VLOOKUP($A61,'[13]1ª MED '!$A$5:$J$1048576,8,0)),0,(VLOOKUP($A61,'[13]1ª MED '!$A$5:$J$1048576,8,0)))</f>
        <v>0</v>
      </c>
      <c r="P61" s="24">
        <f t="shared" si="49"/>
        <v>0</v>
      </c>
      <c r="Q61" s="24">
        <f t="shared" si="50"/>
        <v>0.991767554479419</v>
      </c>
      <c r="R61" s="25">
        <f t="shared" si="0"/>
        <v>0</v>
      </c>
      <c r="S61" s="25">
        <f t="shared" si="1"/>
        <v>0</v>
      </c>
      <c r="T61" s="25">
        <f t="shared" si="2"/>
        <v>0</v>
      </c>
      <c r="U61" s="25">
        <f t="shared" si="51"/>
        <v>0</v>
      </c>
      <c r="V61" s="23">
        <f>IF(ISERROR(VLOOKUP($A61,'[13]2ª MED '!$A$5:$J$1048576,8,0)),0,(VLOOKUP($A61,'[13]2ª MED '!$A$5:$J$1048576,8,0)))</f>
        <v>20.03</v>
      </c>
      <c r="W61" s="24">
        <f t="shared" si="52"/>
        <v>0.96997578692493958</v>
      </c>
      <c r="X61" s="24">
        <f t="shared" si="53"/>
        <v>0.991767554479419</v>
      </c>
      <c r="Y61" s="25">
        <f t="shared" si="3"/>
        <v>25378.410600000003</v>
      </c>
      <c r="Z61" s="25">
        <f t="shared" si="4"/>
        <v>365.14690000000002</v>
      </c>
      <c r="AA61" s="25">
        <f t="shared" si="5"/>
        <v>0</v>
      </c>
      <c r="AB61" s="25">
        <f t="shared" si="54"/>
        <v>25743.56</v>
      </c>
      <c r="AC61" s="23">
        <f>IF(ISERROR(VLOOKUP($A61,'[13]3ª MED '!$A$5:$J$1048576,8,0)),0,(VLOOKUP($A61,'[13]3ª MED '!$A$5:$J$1048576,8,0)))</f>
        <v>0</v>
      </c>
      <c r="AD61" s="24">
        <f t="shared" si="55"/>
        <v>0</v>
      </c>
      <c r="AE61" s="24">
        <f t="shared" si="56"/>
        <v>0.991767554479419</v>
      </c>
      <c r="AF61" s="25">
        <f t="shared" si="6"/>
        <v>0</v>
      </c>
      <c r="AG61" s="25">
        <f t="shared" si="7"/>
        <v>0</v>
      </c>
      <c r="AH61" s="25">
        <f t="shared" si="8"/>
        <v>0</v>
      </c>
      <c r="AI61" s="25">
        <f t="shared" si="57"/>
        <v>0</v>
      </c>
      <c r="AJ61" s="23">
        <f>IF(ISERROR(VLOOKUP($A61,'[13]4ª MED '!$A$5:$J$1048576,8,0)),0,(VLOOKUP($A61,'[13]4ª MED '!$A$5:$J$1048576,8,0)))</f>
        <v>0</v>
      </c>
      <c r="AK61" s="24">
        <f t="shared" si="58"/>
        <v>0</v>
      </c>
      <c r="AL61" s="24">
        <f t="shared" si="59"/>
        <v>0.991767554479419</v>
      </c>
      <c r="AM61" s="25">
        <f t="shared" si="9"/>
        <v>0</v>
      </c>
      <c r="AN61" s="25">
        <f t="shared" si="10"/>
        <v>0</v>
      </c>
      <c r="AO61" s="25">
        <f t="shared" si="11"/>
        <v>0</v>
      </c>
      <c r="AP61" s="25">
        <f t="shared" si="60"/>
        <v>0</v>
      </c>
      <c r="AQ61" s="23">
        <f>IF(ISERROR(VLOOKUP($A61,'[13]5ª MED '!$A$5:$J$1048576,8,0)),0,(VLOOKUP($A61,'[13]5ª MED '!$A$5:$J$1048576,8,0)))</f>
        <v>0</v>
      </c>
      <c r="AR61" s="24">
        <f t="shared" si="61"/>
        <v>0</v>
      </c>
      <c r="AS61" s="24">
        <f t="shared" si="62"/>
        <v>0.991767554479419</v>
      </c>
      <c r="AT61" s="25">
        <f t="shared" si="12"/>
        <v>0</v>
      </c>
      <c r="AU61" s="25">
        <f t="shared" si="13"/>
        <v>0</v>
      </c>
      <c r="AV61" s="25">
        <f t="shared" si="14"/>
        <v>0</v>
      </c>
      <c r="AW61" s="25">
        <f t="shared" si="63"/>
        <v>0</v>
      </c>
      <c r="AX61" s="23">
        <f>IF(ISERROR(VLOOKUP($A61,'[13]6ª MED '!$A$6:$J$1048576,8,0)),0,(VLOOKUP($A61,'[13]6ª MED '!$A$6:$J$1048576,8,0)))</f>
        <v>0</v>
      </c>
      <c r="AY61" s="24">
        <f t="shared" si="64"/>
        <v>0</v>
      </c>
      <c r="AZ61" s="24">
        <f t="shared" si="65"/>
        <v>0.991767554479419</v>
      </c>
      <c r="BA61" s="25">
        <f t="shared" si="15"/>
        <v>0</v>
      </c>
      <c r="BB61" s="25">
        <f t="shared" si="16"/>
        <v>0</v>
      </c>
      <c r="BC61" s="25">
        <f t="shared" si="17"/>
        <v>0</v>
      </c>
      <c r="BD61" s="25">
        <f t="shared" si="66"/>
        <v>0</v>
      </c>
      <c r="BE61" s="23">
        <f>IF(ISERROR(VLOOKUP($A61,'[13]7ª MED '!$A$5:$J$1048576,8,0)),0,(VLOOKUP($A61,'[13]7ª MED '!$A$5:$J$1048576,8,0)))</f>
        <v>0</v>
      </c>
      <c r="BF61" s="24">
        <f t="shared" si="67"/>
        <v>0</v>
      </c>
      <c r="BG61" s="24">
        <f t="shared" si="68"/>
        <v>0.991767554479419</v>
      </c>
      <c r="BH61" s="25">
        <f t="shared" si="18"/>
        <v>0</v>
      </c>
      <c r="BI61" s="25">
        <f t="shared" si="19"/>
        <v>0</v>
      </c>
      <c r="BJ61" s="25">
        <f t="shared" si="20"/>
        <v>0</v>
      </c>
      <c r="BK61" s="25">
        <f t="shared" si="69"/>
        <v>0</v>
      </c>
      <c r="BL61" s="26">
        <f>IF(ISERROR(VLOOKUP($A61,'[13]8ª MED '!$A$5:$J$1048576,8,0)),0,(VLOOKUP($A61,'[13]8ª MED '!$A$5:$J$1048576,8,0)))</f>
        <v>0</v>
      </c>
      <c r="BM61" s="27">
        <f t="shared" si="70"/>
        <v>0</v>
      </c>
      <c r="BN61" s="27">
        <f t="shared" si="71"/>
        <v>0.991767554479419</v>
      </c>
      <c r="BO61" s="28">
        <f t="shared" si="21"/>
        <v>0</v>
      </c>
      <c r="BP61" s="28">
        <f t="shared" si="22"/>
        <v>0</v>
      </c>
      <c r="BQ61" s="28">
        <f t="shared" si="23"/>
        <v>0</v>
      </c>
      <c r="BR61" s="28">
        <f t="shared" si="72"/>
        <v>0</v>
      </c>
      <c r="BS61" s="26">
        <f>IF(ISERROR(VLOOKUP($A61,'[13]9ª MED  (2)'!$A$5:$J$1048576,8,0)),0,(VLOOKUP($A61,'[13]9ª MED  (2)'!$A$5:$J$1048576,8,0)))</f>
        <v>0</v>
      </c>
      <c r="BT61" s="27">
        <f t="shared" si="73"/>
        <v>0</v>
      </c>
      <c r="BU61" s="27">
        <f t="shared" si="74"/>
        <v>0.991767554479419</v>
      </c>
      <c r="BV61" s="28">
        <f t="shared" si="24"/>
        <v>0</v>
      </c>
      <c r="BW61" s="28">
        <f t="shared" si="25"/>
        <v>0</v>
      </c>
      <c r="BX61" s="28">
        <f t="shared" si="26"/>
        <v>0</v>
      </c>
      <c r="BY61" s="28">
        <f t="shared" si="75"/>
        <v>0</v>
      </c>
      <c r="BZ61" s="23">
        <f>IF(ISERROR(VLOOKUP($A61,'[13]10ª MED '!$A$5:$J$1048576,8,0)),0,(VLOOKUP($A61,'[13]10ª MED '!$A$5:$J$1048576,8,0)))</f>
        <v>0</v>
      </c>
      <c r="CA61" s="24">
        <f t="shared" si="76"/>
        <v>0</v>
      </c>
      <c r="CB61" s="24">
        <f t="shared" si="77"/>
        <v>0.991767554479419</v>
      </c>
      <c r="CC61" s="25">
        <f t="shared" si="27"/>
        <v>0</v>
      </c>
      <c r="CD61" s="25">
        <f t="shared" si="28"/>
        <v>0</v>
      </c>
      <c r="CE61" s="25">
        <f t="shared" si="29"/>
        <v>0</v>
      </c>
      <c r="CF61" s="25">
        <f t="shared" si="78"/>
        <v>0</v>
      </c>
      <c r="CG61" s="34" t="s">
        <v>48</v>
      </c>
      <c r="CH61" s="33">
        <f t="shared" si="105"/>
        <v>218.49249999999762</v>
      </c>
      <c r="CI61" s="23">
        <f>IF(ISERROR(VLOOKUP($A61,'[13]11ª MED '!$A$5:$J$1048576,8,0)),0,(VLOOKUP($A61,'[13]11ª MED '!$A$5:$J$1048576,8,0)))</f>
        <v>0.45</v>
      </c>
      <c r="CJ61" s="24">
        <f t="shared" si="79"/>
        <v>2.1791767554479421E-2</v>
      </c>
      <c r="CK61" s="24">
        <f t="shared" si="80"/>
        <v>0.991767554479419</v>
      </c>
      <c r="CL61" s="25">
        <f t="shared" si="30"/>
        <v>570.15899999999999</v>
      </c>
      <c r="CM61" s="25">
        <f t="shared" si="31"/>
        <v>8.2035</v>
      </c>
      <c r="CN61" s="25">
        <f t="shared" si="32"/>
        <v>0</v>
      </c>
      <c r="CO61" s="25">
        <f t="shared" si="81"/>
        <v>578.36</v>
      </c>
      <c r="CP61" s="23">
        <f>IF(ISERROR(VLOOKUP($A61,'[13]12ª MED'!$A$5:$J$1048576,8,0)),0,(VLOOKUP($A61,'[13]12ª MED'!$A$5:$J$1048576,8,0)))</f>
        <v>0</v>
      </c>
      <c r="CQ61" s="24">
        <f t="shared" si="82"/>
        <v>0</v>
      </c>
      <c r="CR61" s="24">
        <f t="shared" si="83"/>
        <v>0.991767554479419</v>
      </c>
      <c r="CS61" s="25">
        <f t="shared" si="33"/>
        <v>0</v>
      </c>
      <c r="CT61" s="25">
        <f t="shared" si="34"/>
        <v>0</v>
      </c>
      <c r="CU61" s="25">
        <f t="shared" si="35"/>
        <v>0</v>
      </c>
      <c r="CV61" s="25">
        <f t="shared" si="84"/>
        <v>0</v>
      </c>
      <c r="CW61" s="22">
        <f t="shared" si="106"/>
        <v>216.69377239709141</v>
      </c>
      <c r="CX61" s="26">
        <f>IF(ISERROR(VLOOKUP($A61,'[13]13ª MED'!$A$5:$J$1048576,8,0)),0,(VLOOKUP($A61,'[13]13ª MED'!$A$5:$J$1048576,8,0)))</f>
        <v>0</v>
      </c>
      <c r="CY61" s="27">
        <f t="shared" si="85"/>
        <v>0</v>
      </c>
      <c r="CZ61" s="27">
        <f t="shared" si="86"/>
        <v>0.991767554479419</v>
      </c>
      <c r="DA61" s="28">
        <f t="shared" si="36"/>
        <v>0</v>
      </c>
      <c r="DB61" s="28">
        <f t="shared" si="37"/>
        <v>0</v>
      </c>
      <c r="DC61" s="28">
        <f t="shared" si="38"/>
        <v>0</v>
      </c>
      <c r="DD61" s="28">
        <f t="shared" si="87"/>
        <v>0</v>
      </c>
      <c r="DE61" s="20">
        <f>IF(ISERROR(VLOOKUP($A61,'[13]14ª MED'!$A$5:$J$1048576,8,0)),0,(VLOOKUP($A61,'[13]14ª MED'!$A$5:$J$1048576,8,0)))</f>
        <v>0</v>
      </c>
      <c r="DF61" s="21">
        <f t="shared" si="88"/>
        <v>0</v>
      </c>
      <c r="DG61" s="21">
        <f t="shared" si="89"/>
        <v>0.991767554479419</v>
      </c>
      <c r="DH61" s="35">
        <f t="shared" si="39"/>
        <v>0</v>
      </c>
      <c r="DI61" s="35">
        <f t="shared" si="40"/>
        <v>0</v>
      </c>
      <c r="DJ61" s="35">
        <f t="shared" si="41"/>
        <v>0</v>
      </c>
      <c r="DK61" s="22">
        <f t="shared" si="90"/>
        <v>0</v>
      </c>
      <c r="DL61" s="20">
        <f>IF(ISERROR(VLOOKUP($A61,'[13]15ª MED'!$A$5:$J$1048576,8,0)),0,(VLOOKUP($A61,'[13]15ª MED'!$A$5:$J$1048576,8,0)))</f>
        <v>0</v>
      </c>
      <c r="DM61" s="21">
        <f t="shared" si="91"/>
        <v>0</v>
      </c>
      <c r="DN61" s="21">
        <f t="shared" si="92"/>
        <v>0.991767554479419</v>
      </c>
      <c r="DO61" s="35">
        <f t="shared" si="42"/>
        <v>0</v>
      </c>
      <c r="DP61" s="35">
        <f t="shared" si="43"/>
        <v>0</v>
      </c>
      <c r="DQ61" s="35">
        <f t="shared" si="44"/>
        <v>0</v>
      </c>
      <c r="DR61" s="22">
        <f t="shared" si="93"/>
        <v>0</v>
      </c>
      <c r="DS61" s="20">
        <f>IF(ISERROR(VLOOKUP($A61,'[13]16ª MED'!$A$5:$J$1048576,8,0)),0,(VLOOKUP($A61,'[13]16ª MED'!$A$5:$J$1048576,8,0)))</f>
        <v>0</v>
      </c>
      <c r="DT61" s="21">
        <f t="shared" si="94"/>
        <v>0</v>
      </c>
      <c r="DU61" s="21">
        <f t="shared" si="95"/>
        <v>0.991767554479419</v>
      </c>
      <c r="DV61" s="35">
        <f t="shared" si="45"/>
        <v>0</v>
      </c>
      <c r="DW61" s="35">
        <f t="shared" si="46"/>
        <v>0</v>
      </c>
      <c r="DX61" s="35">
        <f t="shared" si="47"/>
        <v>0</v>
      </c>
      <c r="DY61" s="22">
        <f t="shared" si="96"/>
        <v>0</v>
      </c>
      <c r="DZ61" s="36">
        <f t="shared" si="109"/>
        <v>26321.920000000002</v>
      </c>
      <c r="EA61" s="36">
        <f t="shared" si="98"/>
        <v>26321.919999999998</v>
      </c>
      <c r="EC61" s="36">
        <f t="shared" si="107"/>
        <v>0</v>
      </c>
    </row>
    <row r="62" spans="1:133" ht="68.25" customHeight="1">
      <c r="A62" s="93" t="s">
        <v>157</v>
      </c>
      <c r="B62" s="94" t="s">
        <v>158</v>
      </c>
      <c r="C62" s="95" t="s">
        <v>81</v>
      </c>
      <c r="D62" s="96">
        <v>3.69</v>
      </c>
      <c r="E62" s="18">
        <f t="shared" si="108"/>
        <v>3.69</v>
      </c>
      <c r="F62" s="18">
        <f t="shared" si="48"/>
        <v>0</v>
      </c>
      <c r="G62" s="97">
        <v>485.15</v>
      </c>
      <c r="H62" s="18">
        <f t="shared" si="100"/>
        <v>1790.2034999999998</v>
      </c>
      <c r="I62" s="97">
        <v>92.03</v>
      </c>
      <c r="J62" s="18">
        <f t="shared" si="101"/>
        <v>339.59070000000003</v>
      </c>
      <c r="K62" s="97">
        <v>0</v>
      </c>
      <c r="L62" s="18">
        <f t="shared" si="102"/>
        <v>0</v>
      </c>
      <c r="M62" s="18">
        <f t="shared" si="103"/>
        <v>577.17999999999995</v>
      </c>
      <c r="N62" s="18">
        <f t="shared" si="104"/>
        <v>2129.79</v>
      </c>
      <c r="O62" s="23">
        <f>IF(ISERROR(VLOOKUP($A62,'[13]1ª MED '!$A$5:$J$1048576,8,0)),0,(VLOOKUP($A62,'[13]1ª MED '!$A$5:$J$1048576,8,0)))</f>
        <v>0</v>
      </c>
      <c r="P62" s="24">
        <f t="shared" si="49"/>
        <v>0</v>
      </c>
      <c r="Q62" s="24">
        <f t="shared" si="50"/>
        <v>1</v>
      </c>
      <c r="R62" s="25">
        <f t="shared" si="0"/>
        <v>0</v>
      </c>
      <c r="S62" s="25">
        <f t="shared" si="1"/>
        <v>0</v>
      </c>
      <c r="T62" s="25">
        <f t="shared" si="2"/>
        <v>0</v>
      </c>
      <c r="U62" s="25">
        <f t="shared" si="51"/>
        <v>0</v>
      </c>
      <c r="V62" s="23">
        <f>IF(ISERROR(VLOOKUP($A62,'[13]2ª MED '!$A$5:$J$1048576,8,0)),0,(VLOOKUP($A62,'[13]2ª MED '!$A$5:$J$1048576,8,0)))</f>
        <v>0</v>
      </c>
      <c r="W62" s="24">
        <f t="shared" si="52"/>
        <v>0</v>
      </c>
      <c r="X62" s="24">
        <f t="shared" si="53"/>
        <v>1</v>
      </c>
      <c r="Y62" s="25">
        <f t="shared" si="3"/>
        <v>0</v>
      </c>
      <c r="Z62" s="25">
        <f t="shared" si="4"/>
        <v>0</v>
      </c>
      <c r="AA62" s="25">
        <f t="shared" si="5"/>
        <v>0</v>
      </c>
      <c r="AB62" s="25">
        <f t="shared" si="54"/>
        <v>0</v>
      </c>
      <c r="AC62" s="23">
        <f>IF(ISERROR(VLOOKUP($A62,'[13]3ª MED '!$A$5:$J$1048576,8,0)),0,(VLOOKUP($A62,'[13]3ª MED '!$A$5:$J$1048576,8,0)))</f>
        <v>0</v>
      </c>
      <c r="AD62" s="24">
        <f t="shared" si="55"/>
        <v>0</v>
      </c>
      <c r="AE62" s="24">
        <f t="shared" si="56"/>
        <v>1</v>
      </c>
      <c r="AF62" s="25">
        <f t="shared" si="6"/>
        <v>0</v>
      </c>
      <c r="AG62" s="25">
        <f t="shared" si="7"/>
        <v>0</v>
      </c>
      <c r="AH62" s="25">
        <f t="shared" si="8"/>
        <v>0</v>
      </c>
      <c r="AI62" s="25">
        <f t="shared" si="57"/>
        <v>0</v>
      </c>
      <c r="AJ62" s="23">
        <f>IF(ISERROR(VLOOKUP($A62,'[13]4ª MED '!$A$5:$J$1048576,8,0)),0,(VLOOKUP($A62,'[13]4ª MED '!$A$5:$J$1048576,8,0)))</f>
        <v>0</v>
      </c>
      <c r="AK62" s="24">
        <f t="shared" si="58"/>
        <v>0</v>
      </c>
      <c r="AL62" s="24">
        <f t="shared" si="59"/>
        <v>1</v>
      </c>
      <c r="AM62" s="25">
        <f t="shared" si="9"/>
        <v>0</v>
      </c>
      <c r="AN62" s="25">
        <f t="shared" si="10"/>
        <v>0</v>
      </c>
      <c r="AO62" s="25">
        <f t="shared" si="11"/>
        <v>0</v>
      </c>
      <c r="AP62" s="25">
        <f t="shared" si="60"/>
        <v>0</v>
      </c>
      <c r="AQ62" s="23">
        <f>IF(ISERROR(VLOOKUP($A62,'[13]5ª MED '!$A$5:$J$1048576,8,0)),0,(VLOOKUP($A62,'[13]5ª MED '!$A$5:$J$1048576,8,0)))</f>
        <v>0</v>
      </c>
      <c r="AR62" s="24">
        <f t="shared" si="61"/>
        <v>0</v>
      </c>
      <c r="AS62" s="24">
        <f t="shared" si="62"/>
        <v>1</v>
      </c>
      <c r="AT62" s="25">
        <f t="shared" si="12"/>
        <v>0</v>
      </c>
      <c r="AU62" s="25">
        <f t="shared" si="13"/>
        <v>0</v>
      </c>
      <c r="AV62" s="25">
        <f t="shared" si="14"/>
        <v>0</v>
      </c>
      <c r="AW62" s="25">
        <f t="shared" si="63"/>
        <v>0</v>
      </c>
      <c r="AX62" s="23">
        <f>IF(ISERROR(VLOOKUP($A62,'[13]6ª MED '!$A$6:$J$1048576,8,0)),0,(VLOOKUP($A62,'[13]6ª MED '!$A$6:$J$1048576,8,0)))</f>
        <v>0</v>
      </c>
      <c r="AY62" s="24">
        <f t="shared" si="64"/>
        <v>0</v>
      </c>
      <c r="AZ62" s="24">
        <f t="shared" si="65"/>
        <v>1</v>
      </c>
      <c r="BA62" s="25">
        <f t="shared" si="15"/>
        <v>0</v>
      </c>
      <c r="BB62" s="25">
        <f t="shared" si="16"/>
        <v>0</v>
      </c>
      <c r="BC62" s="25">
        <f t="shared" si="17"/>
        <v>0</v>
      </c>
      <c r="BD62" s="25">
        <f t="shared" si="66"/>
        <v>0</v>
      </c>
      <c r="BE62" s="23">
        <f>IF(ISERROR(VLOOKUP($A62,'[13]7ª MED '!$A$5:$J$1048576,8,0)),0,(VLOOKUP($A62,'[13]7ª MED '!$A$5:$J$1048576,8,0)))</f>
        <v>0</v>
      </c>
      <c r="BF62" s="24">
        <f t="shared" si="67"/>
        <v>0</v>
      </c>
      <c r="BG62" s="24">
        <f t="shared" si="68"/>
        <v>1</v>
      </c>
      <c r="BH62" s="25">
        <f t="shared" si="18"/>
        <v>0</v>
      </c>
      <c r="BI62" s="25">
        <f t="shared" si="19"/>
        <v>0</v>
      </c>
      <c r="BJ62" s="25">
        <f t="shared" si="20"/>
        <v>0</v>
      </c>
      <c r="BK62" s="25">
        <f t="shared" si="69"/>
        <v>0</v>
      </c>
      <c r="BL62" s="26">
        <f>IF(ISERROR(VLOOKUP($A62,'[13]8ª MED '!$A$5:$J$1048576,8,0)),0,(VLOOKUP($A62,'[13]8ª MED '!$A$5:$J$1048576,8,0)))</f>
        <v>0</v>
      </c>
      <c r="BM62" s="27">
        <f t="shared" si="70"/>
        <v>0</v>
      </c>
      <c r="BN62" s="27">
        <f t="shared" si="71"/>
        <v>1</v>
      </c>
      <c r="BO62" s="28">
        <f t="shared" si="21"/>
        <v>0</v>
      </c>
      <c r="BP62" s="28">
        <f t="shared" si="22"/>
        <v>0</v>
      </c>
      <c r="BQ62" s="28">
        <f t="shared" si="23"/>
        <v>0</v>
      </c>
      <c r="BR62" s="28">
        <f t="shared" si="72"/>
        <v>0</v>
      </c>
      <c r="BS62" s="26">
        <f>IF(ISERROR(VLOOKUP($A62,'[13]9ª MED  (2)'!$A$5:$J$1048576,8,0)),0,(VLOOKUP($A62,'[13]9ª MED  (2)'!$A$5:$J$1048576,8,0)))</f>
        <v>0</v>
      </c>
      <c r="BT62" s="27">
        <f t="shared" si="73"/>
        <v>0</v>
      </c>
      <c r="BU62" s="27">
        <f t="shared" si="74"/>
        <v>1</v>
      </c>
      <c r="BV62" s="28">
        <f t="shared" si="24"/>
        <v>0</v>
      </c>
      <c r="BW62" s="28">
        <f t="shared" si="25"/>
        <v>0</v>
      </c>
      <c r="BX62" s="28">
        <f t="shared" si="26"/>
        <v>0</v>
      </c>
      <c r="BY62" s="28">
        <f t="shared" si="75"/>
        <v>0</v>
      </c>
      <c r="BZ62" s="23">
        <f>IF(ISERROR(VLOOKUP($A62,'[13]10ª MED '!$A$5:$J$1048576,8,0)),0,(VLOOKUP($A62,'[13]10ª MED '!$A$5:$J$1048576,8,0)))</f>
        <v>3.69</v>
      </c>
      <c r="CA62" s="24">
        <f t="shared" si="76"/>
        <v>1</v>
      </c>
      <c r="CB62" s="24">
        <f t="shared" si="77"/>
        <v>1</v>
      </c>
      <c r="CC62" s="25">
        <f t="shared" si="27"/>
        <v>1790.2034999999998</v>
      </c>
      <c r="CD62" s="25">
        <f t="shared" si="28"/>
        <v>339.59070000000003</v>
      </c>
      <c r="CE62" s="25">
        <f t="shared" si="29"/>
        <v>0</v>
      </c>
      <c r="CF62" s="25">
        <f t="shared" si="78"/>
        <v>2129.79</v>
      </c>
      <c r="CG62" s="34" t="s">
        <v>48</v>
      </c>
      <c r="CH62" s="33">
        <f t="shared" si="105"/>
        <v>0</v>
      </c>
      <c r="CI62" s="23">
        <f>IF(ISERROR(VLOOKUP($A62,'[13]11ª MED '!$A$5:$J$1048576,8,0)),0,(VLOOKUP($A62,'[13]11ª MED '!$A$5:$J$1048576,8,0)))</f>
        <v>0</v>
      </c>
      <c r="CJ62" s="24">
        <f t="shared" si="79"/>
        <v>0</v>
      </c>
      <c r="CK62" s="24">
        <f t="shared" si="80"/>
        <v>1</v>
      </c>
      <c r="CL62" s="25">
        <f t="shared" si="30"/>
        <v>0</v>
      </c>
      <c r="CM62" s="25">
        <f t="shared" si="31"/>
        <v>0</v>
      </c>
      <c r="CN62" s="25">
        <f t="shared" si="32"/>
        <v>0</v>
      </c>
      <c r="CO62" s="25">
        <f t="shared" si="81"/>
        <v>0</v>
      </c>
      <c r="CP62" s="23">
        <f>IF(ISERROR(VLOOKUP($A62,'[13]12ª MED'!$A$5:$J$1048576,8,0)),0,(VLOOKUP($A62,'[13]12ª MED'!$A$5:$J$1048576,8,0)))</f>
        <v>0</v>
      </c>
      <c r="CQ62" s="24">
        <f t="shared" si="82"/>
        <v>0</v>
      </c>
      <c r="CR62" s="24">
        <f t="shared" si="83"/>
        <v>1</v>
      </c>
      <c r="CS62" s="25">
        <f t="shared" si="33"/>
        <v>0</v>
      </c>
      <c r="CT62" s="25">
        <f t="shared" si="34"/>
        <v>0</v>
      </c>
      <c r="CU62" s="25">
        <f t="shared" si="35"/>
        <v>0</v>
      </c>
      <c r="CV62" s="25">
        <f t="shared" si="84"/>
        <v>0</v>
      </c>
      <c r="CW62" s="22">
        <f t="shared" si="106"/>
        <v>0</v>
      </c>
      <c r="CX62" s="26">
        <f>IF(ISERROR(VLOOKUP($A62,'[13]13ª MED'!$A$5:$J$1048576,8,0)),0,(VLOOKUP($A62,'[13]13ª MED'!$A$5:$J$1048576,8,0)))</f>
        <v>0</v>
      </c>
      <c r="CY62" s="27">
        <f t="shared" si="85"/>
        <v>0</v>
      </c>
      <c r="CZ62" s="27">
        <f t="shared" si="86"/>
        <v>1</v>
      </c>
      <c r="DA62" s="28">
        <f t="shared" si="36"/>
        <v>0</v>
      </c>
      <c r="DB62" s="28">
        <f t="shared" si="37"/>
        <v>0</v>
      </c>
      <c r="DC62" s="28">
        <f t="shared" si="38"/>
        <v>0</v>
      </c>
      <c r="DD62" s="28">
        <f t="shared" si="87"/>
        <v>0</v>
      </c>
      <c r="DE62" s="20">
        <f>IF(ISERROR(VLOOKUP($A62,'[13]14ª MED'!$A$5:$J$1048576,8,0)),0,(VLOOKUP($A62,'[13]14ª MED'!$A$5:$J$1048576,8,0)))</f>
        <v>0</v>
      </c>
      <c r="DF62" s="21">
        <f t="shared" si="88"/>
        <v>0</v>
      </c>
      <c r="DG62" s="21">
        <f t="shared" si="89"/>
        <v>1</v>
      </c>
      <c r="DH62" s="35">
        <f t="shared" si="39"/>
        <v>0</v>
      </c>
      <c r="DI62" s="35">
        <f t="shared" si="40"/>
        <v>0</v>
      </c>
      <c r="DJ62" s="35">
        <f t="shared" si="41"/>
        <v>0</v>
      </c>
      <c r="DK62" s="22">
        <f t="shared" si="90"/>
        <v>0</v>
      </c>
      <c r="DL62" s="20">
        <f>IF(ISERROR(VLOOKUP($A62,'[13]15ª MED'!$A$5:$J$1048576,8,0)),0,(VLOOKUP($A62,'[13]15ª MED'!$A$5:$J$1048576,8,0)))</f>
        <v>0</v>
      </c>
      <c r="DM62" s="21">
        <f t="shared" si="91"/>
        <v>0</v>
      </c>
      <c r="DN62" s="21">
        <f t="shared" si="92"/>
        <v>1</v>
      </c>
      <c r="DO62" s="35">
        <f t="shared" si="42"/>
        <v>0</v>
      </c>
      <c r="DP62" s="35">
        <f t="shared" si="43"/>
        <v>0</v>
      </c>
      <c r="DQ62" s="35">
        <f t="shared" si="44"/>
        <v>0</v>
      </c>
      <c r="DR62" s="22">
        <f t="shared" si="93"/>
        <v>0</v>
      </c>
      <c r="DS62" s="20">
        <f>IF(ISERROR(VLOOKUP($A62,'[13]16ª MED'!$A$5:$J$1048576,8,0)),0,(VLOOKUP($A62,'[13]16ª MED'!$A$5:$J$1048576,8,0)))</f>
        <v>0</v>
      </c>
      <c r="DT62" s="21">
        <f t="shared" si="94"/>
        <v>0</v>
      </c>
      <c r="DU62" s="21">
        <f t="shared" si="95"/>
        <v>1</v>
      </c>
      <c r="DV62" s="35">
        <f t="shared" si="45"/>
        <v>0</v>
      </c>
      <c r="DW62" s="35">
        <f t="shared" si="46"/>
        <v>0</v>
      </c>
      <c r="DX62" s="35">
        <f t="shared" si="47"/>
        <v>0</v>
      </c>
      <c r="DY62" s="22">
        <f t="shared" si="96"/>
        <v>0</v>
      </c>
      <c r="DZ62" s="36">
        <f t="shared" si="109"/>
        <v>2129.7941999999998</v>
      </c>
      <c r="EA62" s="36">
        <f t="shared" si="98"/>
        <v>2129.79</v>
      </c>
      <c r="EC62" s="36">
        <f t="shared" si="107"/>
        <v>-4.1999999998552084E-3</v>
      </c>
    </row>
    <row r="63" spans="1:133" ht="30">
      <c r="A63" s="93" t="s">
        <v>159</v>
      </c>
      <c r="B63" s="94" t="s">
        <v>160</v>
      </c>
      <c r="C63" s="95" t="s">
        <v>76</v>
      </c>
      <c r="D63" s="96">
        <v>30.81</v>
      </c>
      <c r="E63" s="18">
        <f t="shared" si="108"/>
        <v>30.810000000000002</v>
      </c>
      <c r="F63" s="18">
        <f t="shared" si="48"/>
        <v>0</v>
      </c>
      <c r="G63" s="97">
        <v>72.66</v>
      </c>
      <c r="H63" s="18">
        <f t="shared" si="100"/>
        <v>2238.6545999999998</v>
      </c>
      <c r="I63" s="97">
        <v>76.650000000000006</v>
      </c>
      <c r="J63" s="18">
        <f t="shared" si="101"/>
        <v>2361.5864999999999</v>
      </c>
      <c r="K63" s="97">
        <v>0</v>
      </c>
      <c r="L63" s="18">
        <f t="shared" si="102"/>
        <v>0</v>
      </c>
      <c r="M63" s="18">
        <f t="shared" si="103"/>
        <v>149.31</v>
      </c>
      <c r="N63" s="18">
        <f t="shared" si="104"/>
        <v>4600.24</v>
      </c>
      <c r="O63" s="23">
        <f>IF(ISERROR(VLOOKUP($A63,'[13]1ª MED '!$A$5:$J$1048576,8,0)),0,(VLOOKUP($A63,'[13]1ª MED '!$A$5:$J$1048576,8,0)))</f>
        <v>0</v>
      </c>
      <c r="P63" s="24">
        <f t="shared" si="49"/>
        <v>0</v>
      </c>
      <c r="Q63" s="24">
        <f t="shared" si="50"/>
        <v>1.0000000000000002</v>
      </c>
      <c r="R63" s="25">
        <f t="shared" si="0"/>
        <v>0</v>
      </c>
      <c r="S63" s="25">
        <f t="shared" si="1"/>
        <v>0</v>
      </c>
      <c r="T63" s="25">
        <f t="shared" si="2"/>
        <v>0</v>
      </c>
      <c r="U63" s="25">
        <f t="shared" si="51"/>
        <v>0</v>
      </c>
      <c r="V63" s="23">
        <f>IF(ISERROR(VLOOKUP($A63,'[13]2ª MED '!$A$5:$J$1048576,8,0)),0,(VLOOKUP($A63,'[13]2ª MED '!$A$5:$J$1048576,8,0)))</f>
        <v>0</v>
      </c>
      <c r="W63" s="24">
        <f t="shared" si="52"/>
        <v>0</v>
      </c>
      <c r="X63" s="24">
        <f t="shared" si="53"/>
        <v>1.0000000000000002</v>
      </c>
      <c r="Y63" s="25">
        <f t="shared" si="3"/>
        <v>0</v>
      </c>
      <c r="Z63" s="25">
        <f t="shared" si="4"/>
        <v>0</v>
      </c>
      <c r="AA63" s="25">
        <f t="shared" si="5"/>
        <v>0</v>
      </c>
      <c r="AB63" s="25">
        <f t="shared" si="54"/>
        <v>0</v>
      </c>
      <c r="AC63" s="23">
        <f>IF(ISERROR(VLOOKUP($A63,'[13]3ª MED '!$A$5:$J$1048576,8,0)),0,(VLOOKUP($A63,'[13]3ª MED '!$A$5:$J$1048576,8,0)))</f>
        <v>5.86</v>
      </c>
      <c r="AD63" s="24">
        <f t="shared" si="55"/>
        <v>0.19019798766634211</v>
      </c>
      <c r="AE63" s="24">
        <f t="shared" si="56"/>
        <v>1.0000000000000002</v>
      </c>
      <c r="AF63" s="25">
        <f t="shared" si="6"/>
        <v>425.7876</v>
      </c>
      <c r="AG63" s="25">
        <f t="shared" si="7"/>
        <v>449.16900000000004</v>
      </c>
      <c r="AH63" s="25">
        <f t="shared" si="8"/>
        <v>0</v>
      </c>
      <c r="AI63" s="25">
        <f t="shared" si="57"/>
        <v>874.96</v>
      </c>
      <c r="AJ63" s="23">
        <f>IF(ISERROR(VLOOKUP($A63,'[13]4ª MED '!$A$5:$J$1048576,8,0)),0,(VLOOKUP($A63,'[13]4ª MED '!$A$5:$J$1048576,8,0)))</f>
        <v>0</v>
      </c>
      <c r="AK63" s="24">
        <f t="shared" si="58"/>
        <v>0</v>
      </c>
      <c r="AL63" s="24">
        <f t="shared" si="59"/>
        <v>1.0000000000000002</v>
      </c>
      <c r="AM63" s="25">
        <f t="shared" si="9"/>
        <v>0</v>
      </c>
      <c r="AN63" s="25">
        <f t="shared" si="10"/>
        <v>0</v>
      </c>
      <c r="AO63" s="25">
        <f t="shared" si="11"/>
        <v>0</v>
      </c>
      <c r="AP63" s="25">
        <f t="shared" si="60"/>
        <v>0</v>
      </c>
      <c r="AQ63" s="23">
        <f>IF(ISERROR(VLOOKUP($A63,'[13]5ª MED '!$A$5:$J$1048576,8,0)),0,(VLOOKUP($A63,'[13]5ª MED '!$A$5:$J$1048576,8,0)))</f>
        <v>0</v>
      </c>
      <c r="AR63" s="24">
        <f t="shared" si="61"/>
        <v>0</v>
      </c>
      <c r="AS63" s="24">
        <f t="shared" si="62"/>
        <v>1.0000000000000002</v>
      </c>
      <c r="AT63" s="25">
        <f t="shared" si="12"/>
        <v>0</v>
      </c>
      <c r="AU63" s="25">
        <f t="shared" si="13"/>
        <v>0</v>
      </c>
      <c r="AV63" s="25">
        <f t="shared" si="14"/>
        <v>0</v>
      </c>
      <c r="AW63" s="25">
        <f t="shared" si="63"/>
        <v>0</v>
      </c>
      <c r="AX63" s="23">
        <f>IF(ISERROR(VLOOKUP($A63,'[13]6ª MED '!$A$6:$J$1048576,8,0)),0,(VLOOKUP($A63,'[13]6ª MED '!$A$6:$J$1048576,8,0)))</f>
        <v>0</v>
      </c>
      <c r="AY63" s="24">
        <f t="shared" si="64"/>
        <v>0</v>
      </c>
      <c r="AZ63" s="24">
        <f t="shared" si="65"/>
        <v>1.0000000000000002</v>
      </c>
      <c r="BA63" s="25">
        <f t="shared" si="15"/>
        <v>0</v>
      </c>
      <c r="BB63" s="25">
        <f t="shared" si="16"/>
        <v>0</v>
      </c>
      <c r="BC63" s="25">
        <f t="shared" si="17"/>
        <v>0</v>
      </c>
      <c r="BD63" s="25">
        <f t="shared" si="66"/>
        <v>0</v>
      </c>
      <c r="BE63" s="23">
        <f>IF(ISERROR(VLOOKUP($A63,'[13]7ª MED '!$A$5:$J$1048576,8,0)),0,(VLOOKUP($A63,'[13]7ª MED '!$A$5:$J$1048576,8,0)))</f>
        <v>0</v>
      </c>
      <c r="BF63" s="24">
        <f t="shared" si="67"/>
        <v>0</v>
      </c>
      <c r="BG63" s="24">
        <f t="shared" si="68"/>
        <v>1.0000000000000002</v>
      </c>
      <c r="BH63" s="25">
        <f t="shared" si="18"/>
        <v>0</v>
      </c>
      <c r="BI63" s="25">
        <f t="shared" si="19"/>
        <v>0</v>
      </c>
      <c r="BJ63" s="25">
        <f t="shared" si="20"/>
        <v>0</v>
      </c>
      <c r="BK63" s="25">
        <f t="shared" si="69"/>
        <v>0</v>
      </c>
      <c r="BL63" s="26">
        <f>IF(ISERROR(VLOOKUP($A63,'[13]8ª MED '!$A$5:$J$1048576,8,0)),0,(VLOOKUP($A63,'[13]8ª MED '!$A$5:$J$1048576,8,0)))</f>
        <v>0</v>
      </c>
      <c r="BM63" s="27">
        <f t="shared" si="70"/>
        <v>0</v>
      </c>
      <c r="BN63" s="27">
        <f t="shared" si="71"/>
        <v>1.0000000000000002</v>
      </c>
      <c r="BO63" s="28">
        <f t="shared" si="21"/>
        <v>0</v>
      </c>
      <c r="BP63" s="28">
        <f t="shared" si="22"/>
        <v>0</v>
      </c>
      <c r="BQ63" s="28">
        <f t="shared" si="23"/>
        <v>0</v>
      </c>
      <c r="BR63" s="28">
        <f t="shared" si="72"/>
        <v>0</v>
      </c>
      <c r="BS63" s="26">
        <f>IF(ISERROR(VLOOKUP($A63,'[13]9ª MED  (2)'!$A$5:$J$1048576,8,0)),0,(VLOOKUP($A63,'[13]9ª MED  (2)'!$A$5:$J$1048576,8,0)))</f>
        <v>8.31</v>
      </c>
      <c r="BT63" s="27">
        <f t="shared" si="73"/>
        <v>0.26971762414800393</v>
      </c>
      <c r="BU63" s="27">
        <f t="shared" si="74"/>
        <v>1.0000000000000002</v>
      </c>
      <c r="BV63" s="28">
        <f t="shared" si="24"/>
        <v>603.80460000000005</v>
      </c>
      <c r="BW63" s="28">
        <f t="shared" si="25"/>
        <v>636.96150000000011</v>
      </c>
      <c r="BX63" s="28">
        <f t="shared" si="26"/>
        <v>0</v>
      </c>
      <c r="BY63" s="28">
        <f t="shared" si="75"/>
        <v>1240.77</v>
      </c>
      <c r="BZ63" s="23">
        <f>IF(ISERROR(VLOOKUP($A63,'[13]10ª MED '!$A$5:$J$1048576,8,0)),0,(VLOOKUP($A63,'[13]10ª MED '!$A$5:$J$1048576,8,0)))</f>
        <v>16.64</v>
      </c>
      <c r="CA63" s="24">
        <f t="shared" si="76"/>
        <v>0.54008438818565407</v>
      </c>
      <c r="CB63" s="24">
        <f t="shared" si="77"/>
        <v>1.0000000000000002</v>
      </c>
      <c r="CC63" s="25">
        <f t="shared" si="27"/>
        <v>1209.0624</v>
      </c>
      <c r="CD63" s="25">
        <f t="shared" si="28"/>
        <v>1275.4560000000001</v>
      </c>
      <c r="CE63" s="25">
        <f t="shared" si="29"/>
        <v>0</v>
      </c>
      <c r="CF63" s="25">
        <f t="shared" si="78"/>
        <v>2484.52</v>
      </c>
      <c r="CG63" s="34" t="s">
        <v>48</v>
      </c>
      <c r="CH63" s="33">
        <f t="shared" si="105"/>
        <v>0</v>
      </c>
      <c r="CI63" s="23">
        <f>IF(ISERROR(VLOOKUP($A63,'[13]11ª MED '!$A$5:$J$1048576,8,0)),0,(VLOOKUP($A63,'[13]11ª MED '!$A$5:$J$1048576,8,0)))</f>
        <v>0</v>
      </c>
      <c r="CJ63" s="24">
        <f t="shared" si="79"/>
        <v>0</v>
      </c>
      <c r="CK63" s="24">
        <f t="shared" si="80"/>
        <v>1.0000000000000002</v>
      </c>
      <c r="CL63" s="25">
        <f t="shared" si="30"/>
        <v>0</v>
      </c>
      <c r="CM63" s="25">
        <f t="shared" si="31"/>
        <v>0</v>
      </c>
      <c r="CN63" s="25">
        <f t="shared" si="32"/>
        <v>0</v>
      </c>
      <c r="CO63" s="25">
        <f t="shared" si="81"/>
        <v>0</v>
      </c>
      <c r="CP63" s="23">
        <f>IF(ISERROR(VLOOKUP($A63,'[13]12ª MED'!$A$5:$J$1048576,8,0)),0,(VLOOKUP($A63,'[13]12ª MED'!$A$5:$J$1048576,8,0)))</f>
        <v>0</v>
      </c>
      <c r="CQ63" s="24">
        <f t="shared" si="82"/>
        <v>0</v>
      </c>
      <c r="CR63" s="24">
        <f t="shared" si="83"/>
        <v>1.0000000000000002</v>
      </c>
      <c r="CS63" s="25">
        <f t="shared" si="33"/>
        <v>0</v>
      </c>
      <c r="CT63" s="25">
        <f t="shared" si="34"/>
        <v>0</v>
      </c>
      <c r="CU63" s="25">
        <f t="shared" si="35"/>
        <v>0</v>
      </c>
      <c r="CV63" s="25">
        <f t="shared" si="84"/>
        <v>0</v>
      </c>
      <c r="CW63" s="22">
        <f t="shared" si="106"/>
        <v>-1.021458473360326E-12</v>
      </c>
      <c r="CX63" s="26">
        <f>IF(ISERROR(VLOOKUP($A63,'[13]13ª MED'!$A$5:$J$1048576,8,0)),0,(VLOOKUP($A63,'[13]13ª MED'!$A$5:$J$1048576,8,0)))</f>
        <v>0</v>
      </c>
      <c r="CY63" s="27">
        <f t="shared" si="85"/>
        <v>0</v>
      </c>
      <c r="CZ63" s="27">
        <f t="shared" si="86"/>
        <v>1.0000000000000002</v>
      </c>
      <c r="DA63" s="28">
        <f t="shared" si="36"/>
        <v>0</v>
      </c>
      <c r="DB63" s="28">
        <f t="shared" si="37"/>
        <v>0</v>
      </c>
      <c r="DC63" s="28">
        <f t="shared" si="38"/>
        <v>0</v>
      </c>
      <c r="DD63" s="28">
        <f t="shared" si="87"/>
        <v>0</v>
      </c>
      <c r="DE63" s="20">
        <f>IF(ISERROR(VLOOKUP($A63,'[13]14ª MED'!$A$5:$J$1048576,8,0)),0,(VLOOKUP($A63,'[13]14ª MED'!$A$5:$J$1048576,8,0)))</f>
        <v>0</v>
      </c>
      <c r="DF63" s="21">
        <f t="shared" si="88"/>
        <v>0</v>
      </c>
      <c r="DG63" s="21">
        <f t="shared" si="89"/>
        <v>1.0000000000000002</v>
      </c>
      <c r="DH63" s="35">
        <f t="shared" si="39"/>
        <v>0</v>
      </c>
      <c r="DI63" s="35">
        <f t="shared" si="40"/>
        <v>0</v>
      </c>
      <c r="DJ63" s="35">
        <f t="shared" si="41"/>
        <v>0</v>
      </c>
      <c r="DK63" s="22">
        <f t="shared" si="90"/>
        <v>0</v>
      </c>
      <c r="DL63" s="20">
        <f>IF(ISERROR(VLOOKUP($A63,'[13]15ª MED'!$A$5:$J$1048576,8,0)),0,(VLOOKUP($A63,'[13]15ª MED'!$A$5:$J$1048576,8,0)))</f>
        <v>0</v>
      </c>
      <c r="DM63" s="21">
        <f t="shared" si="91"/>
        <v>0</v>
      </c>
      <c r="DN63" s="21">
        <f t="shared" si="92"/>
        <v>1.0000000000000002</v>
      </c>
      <c r="DO63" s="35">
        <f t="shared" si="42"/>
        <v>0</v>
      </c>
      <c r="DP63" s="35">
        <f t="shared" si="43"/>
        <v>0</v>
      </c>
      <c r="DQ63" s="35">
        <f t="shared" si="44"/>
        <v>0</v>
      </c>
      <c r="DR63" s="22">
        <f t="shared" si="93"/>
        <v>0</v>
      </c>
      <c r="DS63" s="20">
        <f>IF(ISERROR(VLOOKUP($A63,'[13]16ª MED'!$A$5:$J$1048576,8,0)),0,(VLOOKUP($A63,'[13]16ª MED'!$A$5:$J$1048576,8,0)))</f>
        <v>0</v>
      </c>
      <c r="DT63" s="21">
        <f t="shared" si="94"/>
        <v>0</v>
      </c>
      <c r="DU63" s="21">
        <f t="shared" si="95"/>
        <v>1.0000000000000002</v>
      </c>
      <c r="DV63" s="35">
        <f t="shared" si="45"/>
        <v>0</v>
      </c>
      <c r="DW63" s="35">
        <f t="shared" si="46"/>
        <v>0</v>
      </c>
      <c r="DX63" s="35">
        <f t="shared" si="47"/>
        <v>0</v>
      </c>
      <c r="DY63" s="22">
        <f t="shared" si="96"/>
        <v>0</v>
      </c>
      <c r="DZ63" s="36">
        <f t="shared" si="109"/>
        <v>4600.2411000000002</v>
      </c>
      <c r="EA63" s="36">
        <f t="shared" si="98"/>
        <v>4600.24</v>
      </c>
      <c r="EC63" s="36">
        <f t="shared" si="107"/>
        <v>-1.1000000004059984E-3</v>
      </c>
    </row>
    <row r="64" spans="1:133" ht="45">
      <c r="A64" s="93" t="s">
        <v>161</v>
      </c>
      <c r="B64" s="94" t="s">
        <v>162</v>
      </c>
      <c r="C64" s="95" t="s">
        <v>76</v>
      </c>
      <c r="D64" s="96">
        <v>7.2</v>
      </c>
      <c r="E64" s="18">
        <f t="shared" si="108"/>
        <v>6.73</v>
      </c>
      <c r="F64" s="18">
        <f t="shared" si="48"/>
        <v>0.46999999999999975</v>
      </c>
      <c r="G64" s="97">
        <v>43.27</v>
      </c>
      <c r="H64" s="18">
        <f t="shared" si="100"/>
        <v>311.54400000000004</v>
      </c>
      <c r="I64" s="97">
        <v>34.25</v>
      </c>
      <c r="J64" s="18">
        <f t="shared" si="101"/>
        <v>246.6</v>
      </c>
      <c r="K64" s="97">
        <v>0</v>
      </c>
      <c r="L64" s="18">
        <f t="shared" si="102"/>
        <v>0</v>
      </c>
      <c r="M64" s="18">
        <f t="shared" si="103"/>
        <v>77.52000000000001</v>
      </c>
      <c r="N64" s="18">
        <f t="shared" si="104"/>
        <v>521.71</v>
      </c>
      <c r="O64" s="23">
        <f>IF(ISERROR(VLOOKUP($A64,'[13]1ª MED '!$A$5:$J$1048576,8,0)),0,(VLOOKUP($A64,'[13]1ª MED '!$A$5:$J$1048576,8,0)))</f>
        <v>0</v>
      </c>
      <c r="P64" s="24">
        <f t="shared" si="49"/>
        <v>0</v>
      </c>
      <c r="Q64" s="24">
        <f t="shared" si="50"/>
        <v>0.93472222222222223</v>
      </c>
      <c r="R64" s="25">
        <f t="shared" si="0"/>
        <v>0</v>
      </c>
      <c r="S64" s="25">
        <f t="shared" si="1"/>
        <v>0</v>
      </c>
      <c r="T64" s="25">
        <f t="shared" si="2"/>
        <v>0</v>
      </c>
      <c r="U64" s="25">
        <f t="shared" si="51"/>
        <v>0</v>
      </c>
      <c r="V64" s="23">
        <f>IF(ISERROR(VLOOKUP($A64,'[13]2ª MED '!$A$5:$J$1048576,8,0)),0,(VLOOKUP($A64,'[13]2ª MED '!$A$5:$J$1048576,8,0)))</f>
        <v>6.73</v>
      </c>
      <c r="W64" s="24">
        <f t="shared" si="52"/>
        <v>0.93472222222222223</v>
      </c>
      <c r="X64" s="24">
        <f t="shared" si="53"/>
        <v>0.93472222222222223</v>
      </c>
      <c r="Y64" s="25">
        <f t="shared" si="3"/>
        <v>291.20710000000003</v>
      </c>
      <c r="Z64" s="25">
        <f t="shared" si="4"/>
        <v>230.50250000000003</v>
      </c>
      <c r="AA64" s="25">
        <f t="shared" si="5"/>
        <v>0</v>
      </c>
      <c r="AB64" s="25">
        <f t="shared" si="54"/>
        <v>521.71</v>
      </c>
      <c r="AC64" s="23">
        <f>IF(ISERROR(VLOOKUP($A64,'[13]3ª MED '!$A$5:$J$1048576,8,0)),0,(VLOOKUP($A64,'[13]3ª MED '!$A$5:$J$1048576,8,0)))</f>
        <v>0</v>
      </c>
      <c r="AD64" s="24">
        <f t="shared" si="55"/>
        <v>0</v>
      </c>
      <c r="AE64" s="24">
        <f t="shared" si="56"/>
        <v>0.93472222222222223</v>
      </c>
      <c r="AF64" s="25">
        <f t="shared" si="6"/>
        <v>0</v>
      </c>
      <c r="AG64" s="25">
        <f t="shared" si="7"/>
        <v>0</v>
      </c>
      <c r="AH64" s="25">
        <f t="shared" si="8"/>
        <v>0</v>
      </c>
      <c r="AI64" s="25">
        <f t="shared" si="57"/>
        <v>0</v>
      </c>
      <c r="AJ64" s="23">
        <f>IF(ISERROR(VLOOKUP($A64,'[13]4ª MED '!$A$5:$J$1048576,8,0)),0,(VLOOKUP($A64,'[13]4ª MED '!$A$5:$J$1048576,8,0)))</f>
        <v>0</v>
      </c>
      <c r="AK64" s="24">
        <f t="shared" si="58"/>
        <v>0</v>
      </c>
      <c r="AL64" s="24">
        <f t="shared" si="59"/>
        <v>0.93472222222222223</v>
      </c>
      <c r="AM64" s="25">
        <f t="shared" si="9"/>
        <v>0</v>
      </c>
      <c r="AN64" s="25">
        <f t="shared" si="10"/>
        <v>0</v>
      </c>
      <c r="AO64" s="25">
        <f t="shared" si="11"/>
        <v>0</v>
      </c>
      <c r="AP64" s="25">
        <f t="shared" si="60"/>
        <v>0</v>
      </c>
      <c r="AQ64" s="23">
        <f>IF(ISERROR(VLOOKUP($A64,'[13]5ª MED '!$A$5:$J$1048576,8,0)),0,(VLOOKUP($A64,'[13]5ª MED '!$A$5:$J$1048576,8,0)))</f>
        <v>0</v>
      </c>
      <c r="AR64" s="24">
        <f t="shared" si="61"/>
        <v>0</v>
      </c>
      <c r="AS64" s="24">
        <f t="shared" si="62"/>
        <v>0.93472222222222223</v>
      </c>
      <c r="AT64" s="25">
        <f t="shared" si="12"/>
        <v>0</v>
      </c>
      <c r="AU64" s="25">
        <f t="shared" si="13"/>
        <v>0</v>
      </c>
      <c r="AV64" s="25">
        <f t="shared" si="14"/>
        <v>0</v>
      </c>
      <c r="AW64" s="25">
        <f t="shared" si="63"/>
        <v>0</v>
      </c>
      <c r="AX64" s="23">
        <f>IF(ISERROR(VLOOKUP($A64,'[13]6ª MED '!$A$6:$J$1048576,8,0)),0,(VLOOKUP($A64,'[13]6ª MED '!$A$6:$J$1048576,8,0)))</f>
        <v>0</v>
      </c>
      <c r="AY64" s="24">
        <f t="shared" si="64"/>
        <v>0</v>
      </c>
      <c r="AZ64" s="24">
        <f t="shared" si="65"/>
        <v>0.93472222222222223</v>
      </c>
      <c r="BA64" s="25">
        <f t="shared" si="15"/>
        <v>0</v>
      </c>
      <c r="BB64" s="25">
        <f t="shared" si="16"/>
        <v>0</v>
      </c>
      <c r="BC64" s="25">
        <f t="shared" si="17"/>
        <v>0</v>
      </c>
      <c r="BD64" s="25">
        <f t="shared" si="66"/>
        <v>0</v>
      </c>
      <c r="BE64" s="23">
        <f>IF(ISERROR(VLOOKUP($A64,'[13]7ª MED '!$A$5:$J$1048576,8,0)),0,(VLOOKUP($A64,'[13]7ª MED '!$A$5:$J$1048576,8,0)))</f>
        <v>0</v>
      </c>
      <c r="BF64" s="24">
        <f t="shared" si="67"/>
        <v>0</v>
      </c>
      <c r="BG64" s="24">
        <f t="shared" si="68"/>
        <v>0.93472222222222223</v>
      </c>
      <c r="BH64" s="25">
        <f t="shared" si="18"/>
        <v>0</v>
      </c>
      <c r="BI64" s="25">
        <f t="shared" si="19"/>
        <v>0</v>
      </c>
      <c r="BJ64" s="25">
        <f t="shared" si="20"/>
        <v>0</v>
      </c>
      <c r="BK64" s="25">
        <f t="shared" si="69"/>
        <v>0</v>
      </c>
      <c r="BL64" s="26">
        <f>IF(ISERROR(VLOOKUP($A64,'[13]8ª MED '!$A$5:$J$1048576,8,0)),0,(VLOOKUP($A64,'[13]8ª MED '!$A$5:$J$1048576,8,0)))</f>
        <v>0</v>
      </c>
      <c r="BM64" s="27">
        <f t="shared" si="70"/>
        <v>0</v>
      </c>
      <c r="BN64" s="27">
        <f t="shared" si="71"/>
        <v>0.93472222222222223</v>
      </c>
      <c r="BO64" s="28">
        <f t="shared" si="21"/>
        <v>0</v>
      </c>
      <c r="BP64" s="28">
        <f t="shared" si="22"/>
        <v>0</v>
      </c>
      <c r="BQ64" s="28">
        <f t="shared" si="23"/>
        <v>0</v>
      </c>
      <c r="BR64" s="28">
        <f t="shared" si="72"/>
        <v>0</v>
      </c>
      <c r="BS64" s="26">
        <f>IF(ISERROR(VLOOKUP($A64,'[13]9ª MED  (2)'!$A$5:$J$1048576,8,0)),0,(VLOOKUP($A64,'[13]9ª MED  (2)'!$A$5:$J$1048576,8,0)))</f>
        <v>0</v>
      </c>
      <c r="BT64" s="27">
        <f t="shared" si="73"/>
        <v>0</v>
      </c>
      <c r="BU64" s="27">
        <f t="shared" si="74"/>
        <v>0.93472222222222223</v>
      </c>
      <c r="BV64" s="28">
        <f t="shared" si="24"/>
        <v>0</v>
      </c>
      <c r="BW64" s="28">
        <f t="shared" si="25"/>
        <v>0</v>
      </c>
      <c r="BX64" s="28">
        <f t="shared" si="26"/>
        <v>0</v>
      </c>
      <c r="BY64" s="28">
        <f t="shared" si="75"/>
        <v>0</v>
      </c>
      <c r="BZ64" s="23">
        <f>IF(ISERROR(VLOOKUP($A64,'[13]10ª MED '!$A$5:$J$1048576,8,0)),0,(VLOOKUP($A64,'[13]10ª MED '!$A$5:$J$1048576,8,0)))</f>
        <v>0</v>
      </c>
      <c r="CA64" s="24">
        <f t="shared" si="76"/>
        <v>0</v>
      </c>
      <c r="CB64" s="24">
        <f t="shared" si="77"/>
        <v>0.93472222222222223</v>
      </c>
      <c r="CC64" s="25">
        <f t="shared" si="27"/>
        <v>0</v>
      </c>
      <c r="CD64" s="25">
        <f t="shared" si="28"/>
        <v>0</v>
      </c>
      <c r="CE64" s="25">
        <f t="shared" si="29"/>
        <v>0</v>
      </c>
      <c r="CF64" s="25">
        <f t="shared" si="78"/>
        <v>0</v>
      </c>
      <c r="CG64" s="34" t="s">
        <v>48</v>
      </c>
      <c r="CH64" s="33">
        <f t="shared" si="105"/>
        <v>36.434399999999982</v>
      </c>
      <c r="CI64" s="23">
        <f>IF(ISERROR(VLOOKUP($A64,'[13]11ª MED '!$A$5:$J$1048576,8,0)),0,(VLOOKUP($A64,'[13]11ª MED '!$A$5:$J$1048576,8,0)))</f>
        <v>0</v>
      </c>
      <c r="CJ64" s="24">
        <f t="shared" si="79"/>
        <v>0</v>
      </c>
      <c r="CK64" s="24">
        <f t="shared" si="80"/>
        <v>0.93472222222222223</v>
      </c>
      <c r="CL64" s="25">
        <f t="shared" si="30"/>
        <v>0</v>
      </c>
      <c r="CM64" s="25">
        <f t="shared" si="31"/>
        <v>0</v>
      </c>
      <c r="CN64" s="25">
        <f t="shared" si="32"/>
        <v>0</v>
      </c>
      <c r="CO64" s="25">
        <f t="shared" si="81"/>
        <v>0</v>
      </c>
      <c r="CP64" s="23">
        <f>IF(ISERROR(VLOOKUP($A64,'[13]12ª MED'!$A$5:$J$1048576,8,0)),0,(VLOOKUP($A64,'[13]12ª MED'!$A$5:$J$1048576,8,0)))</f>
        <v>0</v>
      </c>
      <c r="CQ64" s="24">
        <f t="shared" si="82"/>
        <v>0</v>
      </c>
      <c r="CR64" s="24">
        <f t="shared" si="83"/>
        <v>0.93472222222222223</v>
      </c>
      <c r="CS64" s="25">
        <f t="shared" si="33"/>
        <v>0</v>
      </c>
      <c r="CT64" s="25">
        <f t="shared" si="34"/>
        <v>0</v>
      </c>
      <c r="CU64" s="25">
        <f t="shared" si="35"/>
        <v>0</v>
      </c>
      <c r="CV64" s="25">
        <f t="shared" si="84"/>
        <v>0</v>
      </c>
      <c r="CW64" s="22">
        <f t="shared" si="106"/>
        <v>34.056069444444439</v>
      </c>
      <c r="CX64" s="26">
        <f>IF(ISERROR(VLOOKUP($A64,'[13]13ª MED'!$A$5:$J$1048576,8,0)),0,(VLOOKUP($A64,'[13]13ª MED'!$A$5:$J$1048576,8,0)))</f>
        <v>0</v>
      </c>
      <c r="CY64" s="27">
        <f t="shared" si="85"/>
        <v>0</v>
      </c>
      <c r="CZ64" s="27">
        <f t="shared" si="86"/>
        <v>0.93472222222222223</v>
      </c>
      <c r="DA64" s="28">
        <f t="shared" si="36"/>
        <v>0</v>
      </c>
      <c r="DB64" s="28">
        <f t="shared" si="37"/>
        <v>0</v>
      </c>
      <c r="DC64" s="28">
        <f t="shared" si="38"/>
        <v>0</v>
      </c>
      <c r="DD64" s="28">
        <f t="shared" si="87"/>
        <v>0</v>
      </c>
      <c r="DE64" s="20">
        <f>IF(ISERROR(VLOOKUP($A64,'[13]14ª MED'!$A$5:$J$1048576,8,0)),0,(VLOOKUP($A64,'[13]14ª MED'!$A$5:$J$1048576,8,0)))</f>
        <v>0</v>
      </c>
      <c r="DF64" s="21">
        <f t="shared" si="88"/>
        <v>0</v>
      </c>
      <c r="DG64" s="21">
        <f t="shared" si="89"/>
        <v>0.93472222222222223</v>
      </c>
      <c r="DH64" s="35">
        <f t="shared" si="39"/>
        <v>0</v>
      </c>
      <c r="DI64" s="35">
        <f t="shared" si="40"/>
        <v>0</v>
      </c>
      <c r="DJ64" s="35">
        <f t="shared" si="41"/>
        <v>0</v>
      </c>
      <c r="DK64" s="22">
        <f t="shared" si="90"/>
        <v>0</v>
      </c>
      <c r="DL64" s="20">
        <f>IF(ISERROR(VLOOKUP($A64,'[13]15ª MED'!$A$5:$J$1048576,8,0)),0,(VLOOKUP($A64,'[13]15ª MED'!$A$5:$J$1048576,8,0)))</f>
        <v>0</v>
      </c>
      <c r="DM64" s="21">
        <f t="shared" si="91"/>
        <v>0</v>
      </c>
      <c r="DN64" s="21">
        <f t="shared" si="92"/>
        <v>0.93472222222222223</v>
      </c>
      <c r="DO64" s="35">
        <f t="shared" si="42"/>
        <v>0</v>
      </c>
      <c r="DP64" s="35">
        <f t="shared" si="43"/>
        <v>0</v>
      </c>
      <c r="DQ64" s="35">
        <f t="shared" si="44"/>
        <v>0</v>
      </c>
      <c r="DR64" s="22">
        <f t="shared" si="93"/>
        <v>0</v>
      </c>
      <c r="DS64" s="20">
        <f>IF(ISERROR(VLOOKUP($A64,'[13]16ª MED'!$A$5:$J$1048576,8,0)),0,(VLOOKUP($A64,'[13]16ª MED'!$A$5:$J$1048576,8,0)))</f>
        <v>0</v>
      </c>
      <c r="DT64" s="21">
        <f t="shared" si="94"/>
        <v>0</v>
      </c>
      <c r="DU64" s="21">
        <f t="shared" si="95"/>
        <v>0.93472222222222223</v>
      </c>
      <c r="DV64" s="35">
        <f t="shared" si="45"/>
        <v>0</v>
      </c>
      <c r="DW64" s="35">
        <f t="shared" si="46"/>
        <v>0</v>
      </c>
      <c r="DX64" s="35">
        <f t="shared" si="47"/>
        <v>0</v>
      </c>
      <c r="DY64" s="22">
        <f t="shared" si="96"/>
        <v>0</v>
      </c>
      <c r="DZ64" s="36">
        <f t="shared" si="109"/>
        <v>521.70960000000014</v>
      </c>
      <c r="EA64" s="36">
        <f t="shared" si="98"/>
        <v>521.71</v>
      </c>
      <c r="EC64" s="36">
        <f t="shared" si="107"/>
        <v>3.9999999989959178E-4</v>
      </c>
    </row>
    <row r="65" spans="1:133" ht="30">
      <c r="A65" s="93" t="s">
        <v>163</v>
      </c>
      <c r="B65" s="94" t="s">
        <v>164</v>
      </c>
      <c r="C65" s="95" t="s">
        <v>76</v>
      </c>
      <c r="D65" s="96">
        <v>12.16</v>
      </c>
      <c r="E65" s="18">
        <f t="shared" si="108"/>
        <v>8.5</v>
      </c>
      <c r="F65" s="18">
        <f t="shared" si="48"/>
        <v>3.66</v>
      </c>
      <c r="G65" s="97">
        <v>59.52</v>
      </c>
      <c r="H65" s="18">
        <f t="shared" si="100"/>
        <v>723.7632000000001</v>
      </c>
      <c r="I65" s="97">
        <v>57.58</v>
      </c>
      <c r="J65" s="18">
        <f t="shared" si="101"/>
        <v>700.17279999999994</v>
      </c>
      <c r="K65" s="97">
        <v>0</v>
      </c>
      <c r="L65" s="18">
        <f t="shared" si="102"/>
        <v>0</v>
      </c>
      <c r="M65" s="18">
        <f t="shared" si="103"/>
        <v>117.1</v>
      </c>
      <c r="N65" s="18">
        <f t="shared" si="104"/>
        <v>995.35</v>
      </c>
      <c r="O65" s="23">
        <f>IF(ISERROR(VLOOKUP($A65,'[13]1ª MED '!$A$5:$J$1048576,8,0)),0,(VLOOKUP($A65,'[13]1ª MED '!$A$5:$J$1048576,8,0)))</f>
        <v>0</v>
      </c>
      <c r="P65" s="24">
        <f t="shared" si="49"/>
        <v>0</v>
      </c>
      <c r="Q65" s="24">
        <f t="shared" si="50"/>
        <v>0.69901315789473684</v>
      </c>
      <c r="R65" s="25">
        <f t="shared" si="0"/>
        <v>0</v>
      </c>
      <c r="S65" s="25">
        <f t="shared" si="1"/>
        <v>0</v>
      </c>
      <c r="T65" s="25">
        <f t="shared" si="2"/>
        <v>0</v>
      </c>
      <c r="U65" s="25">
        <f t="shared" si="51"/>
        <v>0</v>
      </c>
      <c r="V65" s="23">
        <f>IF(ISERROR(VLOOKUP($A65,'[13]2ª MED '!$A$5:$J$1048576,8,0)),0,(VLOOKUP($A65,'[13]2ª MED '!$A$5:$J$1048576,8,0)))</f>
        <v>0</v>
      </c>
      <c r="W65" s="24">
        <f t="shared" si="52"/>
        <v>0</v>
      </c>
      <c r="X65" s="24">
        <f t="shared" si="53"/>
        <v>0.69901315789473684</v>
      </c>
      <c r="Y65" s="25">
        <f t="shared" si="3"/>
        <v>0</v>
      </c>
      <c r="Z65" s="25">
        <f t="shared" si="4"/>
        <v>0</v>
      </c>
      <c r="AA65" s="25">
        <f t="shared" si="5"/>
        <v>0</v>
      </c>
      <c r="AB65" s="25">
        <f t="shared" si="54"/>
        <v>0</v>
      </c>
      <c r="AC65" s="23">
        <f>IF(ISERROR(VLOOKUP($A65,'[13]3ª MED '!$A$5:$J$1048576,8,0)),0,(VLOOKUP($A65,'[13]3ª MED '!$A$5:$J$1048576,8,0)))</f>
        <v>0</v>
      </c>
      <c r="AD65" s="24">
        <f t="shared" si="55"/>
        <v>0</v>
      </c>
      <c r="AE65" s="24">
        <f t="shared" si="56"/>
        <v>0.69901315789473684</v>
      </c>
      <c r="AF65" s="25">
        <f t="shared" si="6"/>
        <v>0</v>
      </c>
      <c r="AG65" s="25">
        <f t="shared" si="7"/>
        <v>0</v>
      </c>
      <c r="AH65" s="25">
        <f t="shared" si="8"/>
        <v>0</v>
      </c>
      <c r="AI65" s="25">
        <f t="shared" si="57"/>
        <v>0</v>
      </c>
      <c r="AJ65" s="23">
        <f>IF(ISERROR(VLOOKUP($A65,'[13]4ª MED '!$A$5:$J$1048576,8,0)),0,(VLOOKUP($A65,'[13]4ª MED '!$A$5:$J$1048576,8,0)))</f>
        <v>0</v>
      </c>
      <c r="AK65" s="24">
        <f t="shared" si="58"/>
        <v>0</v>
      </c>
      <c r="AL65" s="24">
        <f t="shared" si="59"/>
        <v>0.69901315789473684</v>
      </c>
      <c r="AM65" s="25">
        <f t="shared" si="9"/>
        <v>0</v>
      </c>
      <c r="AN65" s="25">
        <f t="shared" si="10"/>
        <v>0</v>
      </c>
      <c r="AO65" s="25">
        <f t="shared" si="11"/>
        <v>0</v>
      </c>
      <c r="AP65" s="25">
        <f t="shared" si="60"/>
        <v>0</v>
      </c>
      <c r="AQ65" s="23">
        <f>IF(ISERROR(VLOOKUP($A65,'[13]5ª MED '!$A$5:$J$1048576,8,0)),0,(VLOOKUP($A65,'[13]5ª MED '!$A$5:$J$1048576,8,0)))</f>
        <v>0</v>
      </c>
      <c r="AR65" s="24">
        <f t="shared" si="61"/>
        <v>0</v>
      </c>
      <c r="AS65" s="24">
        <f t="shared" si="62"/>
        <v>0.69901315789473684</v>
      </c>
      <c r="AT65" s="25">
        <f t="shared" si="12"/>
        <v>0</v>
      </c>
      <c r="AU65" s="25">
        <f t="shared" si="13"/>
        <v>0</v>
      </c>
      <c r="AV65" s="25">
        <f t="shared" si="14"/>
        <v>0</v>
      </c>
      <c r="AW65" s="25">
        <f t="shared" si="63"/>
        <v>0</v>
      </c>
      <c r="AX65" s="23">
        <f>IF(ISERROR(VLOOKUP($A65,'[13]6ª MED '!$A$6:$J$1048576,8,0)),0,(VLOOKUP($A65,'[13]6ª MED '!$A$6:$J$1048576,8,0)))</f>
        <v>0</v>
      </c>
      <c r="AY65" s="24">
        <f t="shared" si="64"/>
        <v>0</v>
      </c>
      <c r="AZ65" s="24">
        <f t="shared" si="65"/>
        <v>0.69901315789473684</v>
      </c>
      <c r="BA65" s="25">
        <f t="shared" si="15"/>
        <v>0</v>
      </c>
      <c r="BB65" s="25">
        <f t="shared" si="16"/>
        <v>0</v>
      </c>
      <c r="BC65" s="25">
        <f t="shared" si="17"/>
        <v>0</v>
      </c>
      <c r="BD65" s="25">
        <f t="shared" si="66"/>
        <v>0</v>
      </c>
      <c r="BE65" s="23">
        <f>IF(ISERROR(VLOOKUP($A65,'[13]7ª MED '!$A$5:$J$1048576,8,0)),0,(VLOOKUP($A65,'[13]7ª MED '!$A$5:$J$1048576,8,0)))</f>
        <v>0</v>
      </c>
      <c r="BF65" s="24">
        <f t="shared" si="67"/>
        <v>0</v>
      </c>
      <c r="BG65" s="24">
        <f t="shared" si="68"/>
        <v>0.69901315789473684</v>
      </c>
      <c r="BH65" s="25">
        <f t="shared" si="18"/>
        <v>0</v>
      </c>
      <c r="BI65" s="25">
        <f t="shared" si="19"/>
        <v>0</v>
      </c>
      <c r="BJ65" s="25">
        <f t="shared" si="20"/>
        <v>0</v>
      </c>
      <c r="BK65" s="25">
        <f t="shared" si="69"/>
        <v>0</v>
      </c>
      <c r="BL65" s="26">
        <f>IF(ISERROR(VLOOKUP($A65,'[13]8ª MED '!$A$5:$J$1048576,8,0)),0,(VLOOKUP($A65,'[13]8ª MED '!$A$5:$J$1048576,8,0)))</f>
        <v>0</v>
      </c>
      <c r="BM65" s="27">
        <f t="shared" si="70"/>
        <v>0</v>
      </c>
      <c r="BN65" s="27">
        <f t="shared" si="71"/>
        <v>0.69901315789473684</v>
      </c>
      <c r="BO65" s="28">
        <f t="shared" si="21"/>
        <v>0</v>
      </c>
      <c r="BP65" s="28">
        <f t="shared" si="22"/>
        <v>0</v>
      </c>
      <c r="BQ65" s="28">
        <f t="shared" si="23"/>
        <v>0</v>
      </c>
      <c r="BR65" s="28">
        <f t="shared" si="72"/>
        <v>0</v>
      </c>
      <c r="BS65" s="26">
        <f>IF(ISERROR(VLOOKUP($A65,'[13]9ª MED  (2)'!$A$5:$J$1048576,8,0)),0,(VLOOKUP($A65,'[13]9ª MED  (2)'!$A$5:$J$1048576,8,0)))</f>
        <v>8.5</v>
      </c>
      <c r="BT65" s="27">
        <f t="shared" si="73"/>
        <v>0.69901315789473684</v>
      </c>
      <c r="BU65" s="27">
        <f t="shared" si="74"/>
        <v>0.69901315789473684</v>
      </c>
      <c r="BV65" s="28">
        <f t="shared" si="24"/>
        <v>505.92</v>
      </c>
      <c r="BW65" s="28">
        <f t="shared" si="25"/>
        <v>489.43</v>
      </c>
      <c r="BX65" s="28">
        <f t="shared" si="26"/>
        <v>0</v>
      </c>
      <c r="BY65" s="28">
        <f t="shared" si="75"/>
        <v>995.35</v>
      </c>
      <c r="BZ65" s="23">
        <f>IF(ISERROR(VLOOKUP($A65,'[13]10ª MED '!$A$5:$J$1048576,8,0)),0,(VLOOKUP($A65,'[13]10ª MED '!$A$5:$J$1048576,8,0)))</f>
        <v>0</v>
      </c>
      <c r="CA65" s="24">
        <f t="shared" si="76"/>
        <v>0</v>
      </c>
      <c r="CB65" s="24">
        <f t="shared" si="77"/>
        <v>0.69901315789473684</v>
      </c>
      <c r="CC65" s="25">
        <f t="shared" si="27"/>
        <v>0</v>
      </c>
      <c r="CD65" s="25">
        <f t="shared" si="28"/>
        <v>0</v>
      </c>
      <c r="CE65" s="25">
        <f t="shared" si="29"/>
        <v>0</v>
      </c>
      <c r="CF65" s="25">
        <f t="shared" si="78"/>
        <v>0</v>
      </c>
      <c r="CG65" s="34" t="s">
        <v>48</v>
      </c>
      <c r="CH65" s="33">
        <f t="shared" si="105"/>
        <v>428.58600000000001</v>
      </c>
      <c r="CI65" s="23">
        <f>IF(ISERROR(VLOOKUP($A65,'[13]11ª MED '!$A$5:$J$1048576,8,0)),0,(VLOOKUP($A65,'[13]11ª MED '!$A$5:$J$1048576,8,0)))</f>
        <v>0</v>
      </c>
      <c r="CJ65" s="24">
        <f t="shared" si="79"/>
        <v>0</v>
      </c>
      <c r="CK65" s="24">
        <f t="shared" si="80"/>
        <v>0.69901315789473684</v>
      </c>
      <c r="CL65" s="25">
        <f t="shared" si="30"/>
        <v>0</v>
      </c>
      <c r="CM65" s="25">
        <f t="shared" si="31"/>
        <v>0</v>
      </c>
      <c r="CN65" s="25">
        <f t="shared" si="32"/>
        <v>0</v>
      </c>
      <c r="CO65" s="25">
        <f t="shared" si="81"/>
        <v>0</v>
      </c>
      <c r="CP65" s="23">
        <f>IF(ISERROR(VLOOKUP($A65,'[13]12ª MED'!$A$5:$J$1048576,8,0)),0,(VLOOKUP($A65,'[13]12ª MED'!$A$5:$J$1048576,8,0)))</f>
        <v>0</v>
      </c>
      <c r="CQ65" s="24">
        <f t="shared" si="82"/>
        <v>0</v>
      </c>
      <c r="CR65" s="24">
        <f t="shared" si="83"/>
        <v>0.69901315789473684</v>
      </c>
      <c r="CS65" s="25">
        <f t="shared" si="33"/>
        <v>0</v>
      </c>
      <c r="CT65" s="25">
        <f t="shared" si="34"/>
        <v>0</v>
      </c>
      <c r="CU65" s="25">
        <f t="shared" si="35"/>
        <v>0</v>
      </c>
      <c r="CV65" s="25">
        <f t="shared" si="84"/>
        <v>0</v>
      </c>
      <c r="CW65" s="22">
        <f t="shared" si="106"/>
        <v>299.58725328947372</v>
      </c>
      <c r="CX65" s="26">
        <f>IF(ISERROR(VLOOKUP($A65,'[13]13ª MED'!$A$5:$J$1048576,8,0)),0,(VLOOKUP($A65,'[13]13ª MED'!$A$5:$J$1048576,8,0)))</f>
        <v>0</v>
      </c>
      <c r="CY65" s="27">
        <f t="shared" si="85"/>
        <v>0</v>
      </c>
      <c r="CZ65" s="27">
        <f t="shared" si="86"/>
        <v>0.69901315789473684</v>
      </c>
      <c r="DA65" s="28">
        <f t="shared" si="36"/>
        <v>0</v>
      </c>
      <c r="DB65" s="28">
        <f t="shared" si="37"/>
        <v>0</v>
      </c>
      <c r="DC65" s="28">
        <f t="shared" si="38"/>
        <v>0</v>
      </c>
      <c r="DD65" s="28">
        <f t="shared" si="87"/>
        <v>0</v>
      </c>
      <c r="DE65" s="20">
        <f>IF(ISERROR(VLOOKUP($A65,'[13]14ª MED'!$A$5:$J$1048576,8,0)),0,(VLOOKUP($A65,'[13]14ª MED'!$A$5:$J$1048576,8,0)))</f>
        <v>0</v>
      </c>
      <c r="DF65" s="21">
        <f t="shared" si="88"/>
        <v>0</v>
      </c>
      <c r="DG65" s="21">
        <f t="shared" si="89"/>
        <v>0.69901315789473684</v>
      </c>
      <c r="DH65" s="35">
        <f t="shared" si="39"/>
        <v>0</v>
      </c>
      <c r="DI65" s="35">
        <f t="shared" si="40"/>
        <v>0</v>
      </c>
      <c r="DJ65" s="35">
        <f t="shared" si="41"/>
        <v>0</v>
      </c>
      <c r="DK65" s="22">
        <f t="shared" si="90"/>
        <v>0</v>
      </c>
      <c r="DL65" s="20">
        <f>IF(ISERROR(VLOOKUP($A65,'[13]15ª MED'!$A$5:$J$1048576,8,0)),0,(VLOOKUP($A65,'[13]15ª MED'!$A$5:$J$1048576,8,0)))</f>
        <v>0</v>
      </c>
      <c r="DM65" s="21">
        <f t="shared" si="91"/>
        <v>0</v>
      </c>
      <c r="DN65" s="21">
        <f t="shared" si="92"/>
        <v>0.69901315789473684</v>
      </c>
      <c r="DO65" s="35">
        <f t="shared" si="42"/>
        <v>0</v>
      </c>
      <c r="DP65" s="35">
        <f t="shared" si="43"/>
        <v>0</v>
      </c>
      <c r="DQ65" s="35">
        <f t="shared" si="44"/>
        <v>0</v>
      </c>
      <c r="DR65" s="22">
        <f t="shared" si="93"/>
        <v>0</v>
      </c>
      <c r="DS65" s="20">
        <f>IF(ISERROR(VLOOKUP($A65,'[13]16ª MED'!$A$5:$J$1048576,8,0)),0,(VLOOKUP($A65,'[13]16ª MED'!$A$5:$J$1048576,8,0)))</f>
        <v>0</v>
      </c>
      <c r="DT65" s="21">
        <f t="shared" si="94"/>
        <v>0</v>
      </c>
      <c r="DU65" s="21">
        <f t="shared" si="95"/>
        <v>0.69901315789473684</v>
      </c>
      <c r="DV65" s="35">
        <f t="shared" si="45"/>
        <v>0</v>
      </c>
      <c r="DW65" s="35">
        <f t="shared" si="46"/>
        <v>0</v>
      </c>
      <c r="DX65" s="35">
        <f t="shared" si="47"/>
        <v>0</v>
      </c>
      <c r="DY65" s="22">
        <f t="shared" si="96"/>
        <v>0</v>
      </c>
      <c r="DZ65" s="36">
        <f t="shared" si="109"/>
        <v>995.34999999999991</v>
      </c>
      <c r="EA65" s="36">
        <f t="shared" si="98"/>
        <v>995.35</v>
      </c>
      <c r="EC65" s="36">
        <f t="shared" si="107"/>
        <v>0</v>
      </c>
    </row>
    <row r="66" spans="1:133" ht="30">
      <c r="A66" s="93" t="s">
        <v>165</v>
      </c>
      <c r="B66" s="94" t="s">
        <v>166</v>
      </c>
      <c r="C66" s="95" t="s">
        <v>142</v>
      </c>
      <c r="D66" s="96">
        <v>53</v>
      </c>
      <c r="E66" s="18">
        <f t="shared" si="108"/>
        <v>52.73</v>
      </c>
      <c r="F66" s="103">
        <f t="shared" si="48"/>
        <v>0.27000000000000313</v>
      </c>
      <c r="G66" s="97">
        <v>12.73</v>
      </c>
      <c r="H66" s="18">
        <f t="shared" si="100"/>
        <v>674.69</v>
      </c>
      <c r="I66" s="97">
        <v>2.4900000000000002</v>
      </c>
      <c r="J66" s="18">
        <f t="shared" si="101"/>
        <v>131.97</v>
      </c>
      <c r="K66" s="97">
        <v>0</v>
      </c>
      <c r="L66" s="18">
        <f t="shared" si="102"/>
        <v>0</v>
      </c>
      <c r="M66" s="18">
        <f t="shared" si="103"/>
        <v>15.22</v>
      </c>
      <c r="N66" s="18">
        <f t="shared" si="104"/>
        <v>802.55</v>
      </c>
      <c r="O66" s="23">
        <f>IF(ISERROR(VLOOKUP($A66,'[13]1ª MED '!$A$5:$J$1048576,8,0)),0,(VLOOKUP($A66,'[13]1ª MED '!$A$5:$J$1048576,8,0)))</f>
        <v>0</v>
      </c>
      <c r="P66" s="24">
        <f t="shared" si="49"/>
        <v>0</v>
      </c>
      <c r="Q66" s="24">
        <f t="shared" si="50"/>
        <v>0.99490566037735839</v>
      </c>
      <c r="R66" s="25">
        <f t="shared" si="0"/>
        <v>0</v>
      </c>
      <c r="S66" s="25">
        <f t="shared" si="1"/>
        <v>0</v>
      </c>
      <c r="T66" s="25">
        <f t="shared" si="2"/>
        <v>0</v>
      </c>
      <c r="U66" s="25">
        <f t="shared" si="51"/>
        <v>0</v>
      </c>
      <c r="V66" s="23">
        <f>IF(ISERROR(VLOOKUP($A66,'[13]2ª MED '!$A$5:$J$1048576,8,0)),0,(VLOOKUP($A66,'[13]2ª MED '!$A$5:$J$1048576,8,0)))</f>
        <v>0</v>
      </c>
      <c r="W66" s="24">
        <f t="shared" si="52"/>
        <v>0</v>
      </c>
      <c r="X66" s="24">
        <f t="shared" si="53"/>
        <v>0.99490566037735839</v>
      </c>
      <c r="Y66" s="25">
        <f t="shared" si="3"/>
        <v>0</v>
      </c>
      <c r="Z66" s="25">
        <f t="shared" si="4"/>
        <v>0</v>
      </c>
      <c r="AA66" s="25">
        <f t="shared" si="5"/>
        <v>0</v>
      </c>
      <c r="AB66" s="25">
        <f t="shared" si="54"/>
        <v>0</v>
      </c>
      <c r="AC66" s="23">
        <f>IF(ISERROR(VLOOKUP($A66,'[13]3ª MED '!$A$5:$J$1048576,8,0)),0,(VLOOKUP($A66,'[13]3ª MED '!$A$5:$J$1048576,8,0)))</f>
        <v>52.73</v>
      </c>
      <c r="AD66" s="24">
        <f t="shared" si="55"/>
        <v>0.99490566037735839</v>
      </c>
      <c r="AE66" s="24">
        <f t="shared" si="56"/>
        <v>0.99490566037735839</v>
      </c>
      <c r="AF66" s="25">
        <f t="shared" si="6"/>
        <v>671.25289999999995</v>
      </c>
      <c r="AG66" s="25">
        <f t="shared" si="7"/>
        <v>131.29769999999999</v>
      </c>
      <c r="AH66" s="25">
        <f t="shared" si="8"/>
        <v>0</v>
      </c>
      <c r="AI66" s="25">
        <f t="shared" si="57"/>
        <v>802.55</v>
      </c>
      <c r="AJ66" s="23">
        <f>IF(ISERROR(VLOOKUP($A66,'[13]4ª MED '!$A$5:$J$1048576,8,0)),0,(VLOOKUP($A66,'[13]4ª MED '!$A$5:$J$1048576,8,0)))</f>
        <v>0</v>
      </c>
      <c r="AK66" s="24">
        <f t="shared" si="58"/>
        <v>0</v>
      </c>
      <c r="AL66" s="24">
        <f t="shared" si="59"/>
        <v>0.99490566037735839</v>
      </c>
      <c r="AM66" s="25">
        <f t="shared" si="9"/>
        <v>0</v>
      </c>
      <c r="AN66" s="25">
        <f t="shared" si="10"/>
        <v>0</v>
      </c>
      <c r="AO66" s="25">
        <f t="shared" si="11"/>
        <v>0</v>
      </c>
      <c r="AP66" s="25">
        <f t="shared" si="60"/>
        <v>0</v>
      </c>
      <c r="AQ66" s="23">
        <f>IF(ISERROR(VLOOKUP($A66,'[13]5ª MED '!$A$5:$J$1048576,8,0)),0,(VLOOKUP($A66,'[13]5ª MED '!$A$5:$J$1048576,8,0)))</f>
        <v>0</v>
      </c>
      <c r="AR66" s="24">
        <f t="shared" si="61"/>
        <v>0</v>
      </c>
      <c r="AS66" s="24">
        <f t="shared" si="62"/>
        <v>0.99490566037735839</v>
      </c>
      <c r="AT66" s="25">
        <f t="shared" si="12"/>
        <v>0</v>
      </c>
      <c r="AU66" s="25">
        <f t="shared" si="13"/>
        <v>0</v>
      </c>
      <c r="AV66" s="25">
        <f t="shared" si="14"/>
        <v>0</v>
      </c>
      <c r="AW66" s="25">
        <f t="shared" si="63"/>
        <v>0</v>
      </c>
      <c r="AX66" s="23">
        <f>IF(ISERROR(VLOOKUP($A66,'[13]6ª MED '!$A$6:$J$1048576,8,0)),0,(VLOOKUP($A66,'[13]6ª MED '!$A$6:$J$1048576,8,0)))</f>
        <v>0</v>
      </c>
      <c r="AY66" s="24">
        <f t="shared" si="64"/>
        <v>0</v>
      </c>
      <c r="AZ66" s="24">
        <f t="shared" si="65"/>
        <v>0.99490566037735839</v>
      </c>
      <c r="BA66" s="25">
        <f t="shared" si="15"/>
        <v>0</v>
      </c>
      <c r="BB66" s="25">
        <f t="shared" si="16"/>
        <v>0</v>
      </c>
      <c r="BC66" s="25">
        <f t="shared" si="17"/>
        <v>0</v>
      </c>
      <c r="BD66" s="25">
        <f t="shared" si="66"/>
        <v>0</v>
      </c>
      <c r="BE66" s="23">
        <f>IF(ISERROR(VLOOKUP($A66,'[13]7ª MED '!$A$5:$J$1048576,8,0)),0,(VLOOKUP($A66,'[13]7ª MED '!$A$5:$J$1048576,8,0)))</f>
        <v>0</v>
      </c>
      <c r="BF66" s="24">
        <f t="shared" si="67"/>
        <v>0</v>
      </c>
      <c r="BG66" s="24">
        <f t="shared" si="68"/>
        <v>0.99490566037735839</v>
      </c>
      <c r="BH66" s="25">
        <f t="shared" si="18"/>
        <v>0</v>
      </c>
      <c r="BI66" s="25">
        <f t="shared" si="19"/>
        <v>0</v>
      </c>
      <c r="BJ66" s="25">
        <f t="shared" si="20"/>
        <v>0</v>
      </c>
      <c r="BK66" s="25">
        <f t="shared" si="69"/>
        <v>0</v>
      </c>
      <c r="BL66" s="26">
        <f>IF(ISERROR(VLOOKUP($A66,'[13]8ª MED '!$A$5:$J$1048576,8,0)),0,(VLOOKUP($A66,'[13]8ª MED '!$A$5:$J$1048576,8,0)))</f>
        <v>0</v>
      </c>
      <c r="BM66" s="27">
        <f t="shared" si="70"/>
        <v>0</v>
      </c>
      <c r="BN66" s="27">
        <f t="shared" si="71"/>
        <v>0.99490566037735839</v>
      </c>
      <c r="BO66" s="28">
        <f t="shared" si="21"/>
        <v>0</v>
      </c>
      <c r="BP66" s="28">
        <f t="shared" si="22"/>
        <v>0</v>
      </c>
      <c r="BQ66" s="28">
        <f t="shared" si="23"/>
        <v>0</v>
      </c>
      <c r="BR66" s="28">
        <f t="shared" si="72"/>
        <v>0</v>
      </c>
      <c r="BS66" s="26">
        <f>IF(ISERROR(VLOOKUP($A66,'[13]9ª MED  (2)'!$A$5:$J$1048576,8,0)),0,(VLOOKUP($A66,'[13]9ª MED  (2)'!$A$5:$J$1048576,8,0)))</f>
        <v>0</v>
      </c>
      <c r="BT66" s="27">
        <f t="shared" si="73"/>
        <v>0</v>
      </c>
      <c r="BU66" s="27">
        <f t="shared" si="74"/>
        <v>0.99490566037735839</v>
      </c>
      <c r="BV66" s="28">
        <f t="shared" si="24"/>
        <v>0</v>
      </c>
      <c r="BW66" s="28">
        <f t="shared" si="25"/>
        <v>0</v>
      </c>
      <c r="BX66" s="28">
        <f t="shared" si="26"/>
        <v>0</v>
      </c>
      <c r="BY66" s="28">
        <f t="shared" si="75"/>
        <v>0</v>
      </c>
      <c r="BZ66" s="23">
        <f>IF(ISERROR(VLOOKUP($A66,'[13]10ª MED '!$A$5:$J$1048576,8,0)),0,(VLOOKUP($A66,'[13]10ª MED '!$A$5:$J$1048576,8,0)))</f>
        <v>0</v>
      </c>
      <c r="CA66" s="24">
        <f t="shared" si="76"/>
        <v>0</v>
      </c>
      <c r="CB66" s="24">
        <f t="shared" si="77"/>
        <v>0.99490566037735839</v>
      </c>
      <c r="CC66" s="25">
        <f t="shared" si="27"/>
        <v>0</v>
      </c>
      <c r="CD66" s="25">
        <f t="shared" si="28"/>
        <v>0</v>
      </c>
      <c r="CE66" s="25">
        <f t="shared" si="29"/>
        <v>0</v>
      </c>
      <c r="CF66" s="25">
        <f t="shared" si="78"/>
        <v>0</v>
      </c>
      <c r="CG66" s="34" t="s">
        <v>48</v>
      </c>
      <c r="CH66" s="33">
        <f t="shared" si="105"/>
        <v>4.1094000000000479</v>
      </c>
      <c r="CI66" s="23">
        <f>IF(ISERROR(VLOOKUP($A66,'[13]11ª MED '!$A$5:$J$1048576,8,0)),0,(VLOOKUP($A66,'[13]11ª MED '!$A$5:$J$1048576,8,0)))</f>
        <v>0</v>
      </c>
      <c r="CJ66" s="24">
        <f t="shared" si="79"/>
        <v>0</v>
      </c>
      <c r="CK66" s="24">
        <f t="shared" si="80"/>
        <v>0.99490566037735839</v>
      </c>
      <c r="CL66" s="25">
        <f t="shared" si="30"/>
        <v>0</v>
      </c>
      <c r="CM66" s="25">
        <f t="shared" si="31"/>
        <v>0</v>
      </c>
      <c r="CN66" s="25">
        <f t="shared" si="32"/>
        <v>0</v>
      </c>
      <c r="CO66" s="25">
        <f t="shared" si="81"/>
        <v>0</v>
      </c>
      <c r="CP66" s="23">
        <f>IF(ISERROR(VLOOKUP($A66,'[13]12ª MED'!$A$5:$J$1048576,8,0)),0,(VLOOKUP($A66,'[13]12ª MED'!$A$5:$J$1048576,8,0)))</f>
        <v>0</v>
      </c>
      <c r="CQ66" s="24">
        <f t="shared" si="82"/>
        <v>0</v>
      </c>
      <c r="CR66" s="24">
        <f t="shared" si="83"/>
        <v>0.99490566037735839</v>
      </c>
      <c r="CS66" s="25">
        <f t="shared" si="33"/>
        <v>0</v>
      </c>
      <c r="CT66" s="25">
        <f t="shared" si="34"/>
        <v>0</v>
      </c>
      <c r="CU66" s="25">
        <f t="shared" si="35"/>
        <v>0</v>
      </c>
      <c r="CV66" s="25">
        <f t="shared" si="84"/>
        <v>0</v>
      </c>
      <c r="CW66" s="22">
        <f t="shared" si="106"/>
        <v>4.0884622641510227</v>
      </c>
      <c r="CX66" s="26">
        <f>IF(ISERROR(VLOOKUP($A66,'[13]13ª MED'!$A$5:$J$1048576,8,0)),0,(VLOOKUP($A66,'[13]13ª MED'!$A$5:$J$1048576,8,0)))</f>
        <v>0</v>
      </c>
      <c r="CY66" s="27">
        <f t="shared" si="85"/>
        <v>0</v>
      </c>
      <c r="CZ66" s="27">
        <f t="shared" si="86"/>
        <v>0.99490566037735839</v>
      </c>
      <c r="DA66" s="28">
        <f t="shared" si="36"/>
        <v>0</v>
      </c>
      <c r="DB66" s="28">
        <f t="shared" si="37"/>
        <v>0</v>
      </c>
      <c r="DC66" s="28">
        <f t="shared" si="38"/>
        <v>0</v>
      </c>
      <c r="DD66" s="28">
        <f t="shared" si="87"/>
        <v>0</v>
      </c>
      <c r="DE66" s="20">
        <f>IF(ISERROR(VLOOKUP($A66,'[13]14ª MED'!$A$5:$J$1048576,8,0)),0,(VLOOKUP($A66,'[13]14ª MED'!$A$5:$J$1048576,8,0)))</f>
        <v>0</v>
      </c>
      <c r="DF66" s="21">
        <f t="shared" si="88"/>
        <v>0</v>
      </c>
      <c r="DG66" s="21">
        <f t="shared" si="89"/>
        <v>0.99490566037735839</v>
      </c>
      <c r="DH66" s="35">
        <f t="shared" si="39"/>
        <v>0</v>
      </c>
      <c r="DI66" s="35">
        <f t="shared" si="40"/>
        <v>0</v>
      </c>
      <c r="DJ66" s="35">
        <f t="shared" si="41"/>
        <v>0</v>
      </c>
      <c r="DK66" s="22">
        <f t="shared" si="90"/>
        <v>0</v>
      </c>
      <c r="DL66" s="20">
        <f>IF(ISERROR(VLOOKUP($A66,'[13]15ª MED'!$A$5:$J$1048576,8,0)),0,(VLOOKUP($A66,'[13]15ª MED'!$A$5:$J$1048576,8,0)))</f>
        <v>0</v>
      </c>
      <c r="DM66" s="21">
        <f t="shared" si="91"/>
        <v>0</v>
      </c>
      <c r="DN66" s="21">
        <f t="shared" si="92"/>
        <v>0.99490566037735839</v>
      </c>
      <c r="DO66" s="35">
        <f t="shared" si="42"/>
        <v>0</v>
      </c>
      <c r="DP66" s="35">
        <f t="shared" si="43"/>
        <v>0</v>
      </c>
      <c r="DQ66" s="35">
        <f t="shared" si="44"/>
        <v>0</v>
      </c>
      <c r="DR66" s="22">
        <f t="shared" si="93"/>
        <v>0</v>
      </c>
      <c r="DS66" s="20">
        <f>IF(ISERROR(VLOOKUP($A66,'[13]16ª MED'!$A$5:$J$1048576,8,0)),0,(VLOOKUP($A66,'[13]16ª MED'!$A$5:$J$1048576,8,0)))</f>
        <v>0</v>
      </c>
      <c r="DT66" s="21">
        <f t="shared" si="94"/>
        <v>0</v>
      </c>
      <c r="DU66" s="21">
        <f t="shared" si="95"/>
        <v>0.99490566037735839</v>
      </c>
      <c r="DV66" s="35">
        <f t="shared" si="45"/>
        <v>0</v>
      </c>
      <c r="DW66" s="35">
        <f t="shared" si="46"/>
        <v>0</v>
      </c>
      <c r="DX66" s="35">
        <f t="shared" si="47"/>
        <v>0</v>
      </c>
      <c r="DY66" s="22">
        <f t="shared" si="96"/>
        <v>0</v>
      </c>
      <c r="DZ66" s="36">
        <f t="shared" si="109"/>
        <v>802.55060000000003</v>
      </c>
      <c r="EA66" s="36">
        <f t="shared" si="98"/>
        <v>802.55</v>
      </c>
      <c r="EC66" s="36">
        <f t="shared" si="107"/>
        <v>-6.0000000007676135E-4</v>
      </c>
    </row>
    <row r="67" spans="1:133" ht="30">
      <c r="A67" s="93" t="s">
        <v>167</v>
      </c>
      <c r="B67" s="94" t="s">
        <v>168</v>
      </c>
      <c r="C67" s="95" t="s">
        <v>142</v>
      </c>
      <c r="D67" s="96">
        <v>20</v>
      </c>
      <c r="E67" s="18">
        <f t="shared" si="108"/>
        <v>16.329999999999998</v>
      </c>
      <c r="F67" s="103">
        <f t="shared" si="48"/>
        <v>3.6700000000000017</v>
      </c>
      <c r="G67" s="97">
        <v>12.74</v>
      </c>
      <c r="H67" s="18">
        <f t="shared" si="100"/>
        <v>254.8</v>
      </c>
      <c r="I67" s="97">
        <v>1.65</v>
      </c>
      <c r="J67" s="18">
        <f t="shared" si="101"/>
        <v>33</v>
      </c>
      <c r="K67" s="97">
        <v>0</v>
      </c>
      <c r="L67" s="18">
        <f t="shared" si="102"/>
        <v>0</v>
      </c>
      <c r="M67" s="18">
        <f t="shared" si="103"/>
        <v>14.39</v>
      </c>
      <c r="N67" s="18">
        <f t="shared" si="104"/>
        <v>234.99</v>
      </c>
      <c r="O67" s="23">
        <f>IF(ISERROR(VLOOKUP($A67,'[13]1ª MED '!$A$5:$J$1048576,8,0)),0,(VLOOKUP($A67,'[13]1ª MED '!$A$5:$J$1048576,8,0)))</f>
        <v>0</v>
      </c>
      <c r="P67" s="24">
        <f t="shared" si="49"/>
        <v>0</v>
      </c>
      <c r="Q67" s="24">
        <f t="shared" si="50"/>
        <v>0.81649999999999989</v>
      </c>
      <c r="R67" s="25">
        <f t="shared" si="0"/>
        <v>0</v>
      </c>
      <c r="S67" s="25">
        <f t="shared" si="1"/>
        <v>0</v>
      </c>
      <c r="T67" s="25">
        <f t="shared" si="2"/>
        <v>0</v>
      </c>
      <c r="U67" s="25">
        <f t="shared" si="51"/>
        <v>0</v>
      </c>
      <c r="V67" s="23">
        <f>IF(ISERROR(VLOOKUP($A67,'[13]2ª MED '!$A$5:$J$1048576,8,0)),0,(VLOOKUP($A67,'[13]2ª MED '!$A$5:$J$1048576,8,0)))</f>
        <v>0</v>
      </c>
      <c r="W67" s="24">
        <f t="shared" si="52"/>
        <v>0</v>
      </c>
      <c r="X67" s="24">
        <f t="shared" si="53"/>
        <v>0.81649999999999989</v>
      </c>
      <c r="Y67" s="25">
        <f t="shared" si="3"/>
        <v>0</v>
      </c>
      <c r="Z67" s="25">
        <f t="shared" si="4"/>
        <v>0</v>
      </c>
      <c r="AA67" s="25">
        <f t="shared" si="5"/>
        <v>0</v>
      </c>
      <c r="AB67" s="25">
        <f t="shared" si="54"/>
        <v>0</v>
      </c>
      <c r="AC67" s="23">
        <f>IF(ISERROR(VLOOKUP($A67,'[13]3ª MED '!$A$5:$J$1048576,8,0)),0,(VLOOKUP($A67,'[13]3ª MED '!$A$5:$J$1048576,8,0)))</f>
        <v>10.33</v>
      </c>
      <c r="AD67" s="24">
        <f t="shared" si="55"/>
        <v>0.51649999999999996</v>
      </c>
      <c r="AE67" s="24">
        <f t="shared" si="56"/>
        <v>0.81649999999999989</v>
      </c>
      <c r="AF67" s="25">
        <f t="shared" si="6"/>
        <v>131.60419999999999</v>
      </c>
      <c r="AG67" s="25">
        <f t="shared" si="7"/>
        <v>17.044499999999999</v>
      </c>
      <c r="AH67" s="25">
        <f t="shared" si="8"/>
        <v>0</v>
      </c>
      <c r="AI67" s="25">
        <f t="shared" si="57"/>
        <v>148.65</v>
      </c>
      <c r="AJ67" s="23">
        <f>IF(ISERROR(VLOOKUP($A67,'[13]4ª MED '!$A$5:$J$1048576,8,0)),0,(VLOOKUP($A67,'[13]4ª MED '!$A$5:$J$1048576,8,0)))</f>
        <v>0</v>
      </c>
      <c r="AK67" s="24">
        <f t="shared" si="58"/>
        <v>0</v>
      </c>
      <c r="AL67" s="24">
        <f t="shared" si="59"/>
        <v>0.81649999999999989</v>
      </c>
      <c r="AM67" s="25">
        <f t="shared" si="9"/>
        <v>0</v>
      </c>
      <c r="AN67" s="25">
        <f t="shared" si="10"/>
        <v>0</v>
      </c>
      <c r="AO67" s="25">
        <f t="shared" si="11"/>
        <v>0</v>
      </c>
      <c r="AP67" s="25">
        <f t="shared" si="60"/>
        <v>0</v>
      </c>
      <c r="AQ67" s="23">
        <f>IF(ISERROR(VLOOKUP($A67,'[13]5ª MED '!$A$5:$J$1048576,8,0)),0,(VLOOKUP($A67,'[13]5ª MED '!$A$5:$J$1048576,8,0)))</f>
        <v>0</v>
      </c>
      <c r="AR67" s="24">
        <f t="shared" si="61"/>
        <v>0</v>
      </c>
      <c r="AS67" s="24">
        <f t="shared" si="62"/>
        <v>0.81649999999999989</v>
      </c>
      <c r="AT67" s="25">
        <f t="shared" si="12"/>
        <v>0</v>
      </c>
      <c r="AU67" s="25">
        <f t="shared" si="13"/>
        <v>0</v>
      </c>
      <c r="AV67" s="25">
        <f t="shared" si="14"/>
        <v>0</v>
      </c>
      <c r="AW67" s="25">
        <f t="shared" si="63"/>
        <v>0</v>
      </c>
      <c r="AX67" s="23">
        <f>IF(ISERROR(VLOOKUP($A67,'[13]6ª MED '!$A$6:$J$1048576,8,0)),0,(VLOOKUP($A67,'[13]6ª MED '!$A$6:$J$1048576,8,0)))</f>
        <v>0</v>
      </c>
      <c r="AY67" s="24">
        <f t="shared" si="64"/>
        <v>0</v>
      </c>
      <c r="AZ67" s="24">
        <f t="shared" si="65"/>
        <v>0.81649999999999989</v>
      </c>
      <c r="BA67" s="25">
        <f t="shared" si="15"/>
        <v>0</v>
      </c>
      <c r="BB67" s="25">
        <f t="shared" si="16"/>
        <v>0</v>
      </c>
      <c r="BC67" s="25">
        <f t="shared" si="17"/>
        <v>0</v>
      </c>
      <c r="BD67" s="25">
        <f t="shared" si="66"/>
        <v>0</v>
      </c>
      <c r="BE67" s="23">
        <f>IF(ISERROR(VLOOKUP($A67,'[13]7ª MED '!$A$5:$J$1048576,8,0)),0,(VLOOKUP($A67,'[13]7ª MED '!$A$5:$J$1048576,8,0)))</f>
        <v>0</v>
      </c>
      <c r="BF67" s="24">
        <f t="shared" si="67"/>
        <v>0</v>
      </c>
      <c r="BG67" s="24">
        <f t="shared" si="68"/>
        <v>0.81649999999999989</v>
      </c>
      <c r="BH67" s="25">
        <f t="shared" si="18"/>
        <v>0</v>
      </c>
      <c r="BI67" s="25">
        <f t="shared" si="19"/>
        <v>0</v>
      </c>
      <c r="BJ67" s="25">
        <f t="shared" si="20"/>
        <v>0</v>
      </c>
      <c r="BK67" s="25">
        <f t="shared" si="69"/>
        <v>0</v>
      </c>
      <c r="BL67" s="26">
        <f>IF(ISERROR(VLOOKUP($A67,'[13]8ª MED '!$A$5:$J$1048576,8,0)),0,(VLOOKUP($A67,'[13]8ª MED '!$A$5:$J$1048576,8,0)))</f>
        <v>0</v>
      </c>
      <c r="BM67" s="27">
        <f t="shared" si="70"/>
        <v>0</v>
      </c>
      <c r="BN67" s="27">
        <f t="shared" si="71"/>
        <v>0.81649999999999989</v>
      </c>
      <c r="BO67" s="28">
        <f t="shared" si="21"/>
        <v>0</v>
      </c>
      <c r="BP67" s="28">
        <f t="shared" si="22"/>
        <v>0</v>
      </c>
      <c r="BQ67" s="28">
        <f t="shared" si="23"/>
        <v>0</v>
      </c>
      <c r="BR67" s="28">
        <f t="shared" si="72"/>
        <v>0</v>
      </c>
      <c r="BS67" s="26">
        <f>IF(ISERROR(VLOOKUP($A67,'[13]9ª MED  (2)'!$A$5:$J$1048576,8,0)),0,(VLOOKUP($A67,'[13]9ª MED  (2)'!$A$5:$J$1048576,8,0)))</f>
        <v>6</v>
      </c>
      <c r="BT67" s="27">
        <f t="shared" si="73"/>
        <v>0.3</v>
      </c>
      <c r="BU67" s="27">
        <f t="shared" si="74"/>
        <v>0.81649999999999989</v>
      </c>
      <c r="BV67" s="28">
        <f t="shared" si="24"/>
        <v>76.44</v>
      </c>
      <c r="BW67" s="28">
        <f t="shared" si="25"/>
        <v>9.8999999999999986</v>
      </c>
      <c r="BX67" s="28">
        <f t="shared" si="26"/>
        <v>0</v>
      </c>
      <c r="BY67" s="28">
        <f t="shared" si="75"/>
        <v>86.34</v>
      </c>
      <c r="BZ67" s="23">
        <f>IF(ISERROR(VLOOKUP($A67,'[13]10ª MED '!$A$5:$J$1048576,8,0)),0,(VLOOKUP($A67,'[13]10ª MED '!$A$5:$J$1048576,8,0)))</f>
        <v>0</v>
      </c>
      <c r="CA67" s="24">
        <f t="shared" si="76"/>
        <v>0</v>
      </c>
      <c r="CB67" s="24">
        <f t="shared" si="77"/>
        <v>0.81649999999999989</v>
      </c>
      <c r="CC67" s="25">
        <f t="shared" si="27"/>
        <v>0</v>
      </c>
      <c r="CD67" s="25">
        <f t="shared" si="28"/>
        <v>0</v>
      </c>
      <c r="CE67" s="25">
        <f t="shared" si="29"/>
        <v>0</v>
      </c>
      <c r="CF67" s="25">
        <f t="shared" si="78"/>
        <v>0</v>
      </c>
      <c r="CG67" s="34" t="s">
        <v>48</v>
      </c>
      <c r="CH67" s="33">
        <f t="shared" si="105"/>
        <v>52.811300000000024</v>
      </c>
      <c r="CI67" s="23">
        <f>IF(ISERROR(VLOOKUP($A67,'[13]11ª MED '!$A$5:$J$1048576,8,0)),0,(VLOOKUP($A67,'[13]11ª MED '!$A$5:$J$1048576,8,0)))</f>
        <v>0</v>
      </c>
      <c r="CJ67" s="24">
        <f t="shared" si="79"/>
        <v>0</v>
      </c>
      <c r="CK67" s="24">
        <f t="shared" si="80"/>
        <v>0.81649999999999989</v>
      </c>
      <c r="CL67" s="25">
        <f t="shared" si="30"/>
        <v>0</v>
      </c>
      <c r="CM67" s="25">
        <f t="shared" si="31"/>
        <v>0</v>
      </c>
      <c r="CN67" s="25">
        <f t="shared" si="32"/>
        <v>0</v>
      </c>
      <c r="CO67" s="25">
        <f t="shared" si="81"/>
        <v>0</v>
      </c>
      <c r="CP67" s="23">
        <f>IF(ISERROR(VLOOKUP($A67,'[13]12ª MED'!$A$5:$J$1048576,8,0)),0,(VLOOKUP($A67,'[13]12ª MED'!$A$5:$J$1048576,8,0)))</f>
        <v>0</v>
      </c>
      <c r="CQ67" s="24">
        <f t="shared" si="82"/>
        <v>0</v>
      </c>
      <c r="CR67" s="24">
        <f t="shared" si="83"/>
        <v>0.81649999999999989</v>
      </c>
      <c r="CS67" s="25">
        <f t="shared" si="33"/>
        <v>0</v>
      </c>
      <c r="CT67" s="25">
        <f t="shared" si="34"/>
        <v>0</v>
      </c>
      <c r="CU67" s="25">
        <f t="shared" si="35"/>
        <v>0</v>
      </c>
      <c r="CV67" s="25">
        <f t="shared" si="84"/>
        <v>0</v>
      </c>
      <c r="CW67" s="22">
        <f t="shared" si="106"/>
        <v>43.120665000000024</v>
      </c>
      <c r="CX67" s="26">
        <f>IF(ISERROR(VLOOKUP($A67,'[13]13ª MED'!$A$5:$J$1048576,8,0)),0,(VLOOKUP($A67,'[13]13ª MED'!$A$5:$J$1048576,8,0)))</f>
        <v>0</v>
      </c>
      <c r="CY67" s="27">
        <f t="shared" si="85"/>
        <v>0</v>
      </c>
      <c r="CZ67" s="27">
        <f t="shared" si="86"/>
        <v>0.81649999999999989</v>
      </c>
      <c r="DA67" s="28">
        <f t="shared" si="36"/>
        <v>0</v>
      </c>
      <c r="DB67" s="28">
        <f t="shared" si="37"/>
        <v>0</v>
      </c>
      <c r="DC67" s="28">
        <f t="shared" si="38"/>
        <v>0</v>
      </c>
      <c r="DD67" s="28">
        <f t="shared" si="87"/>
        <v>0</v>
      </c>
      <c r="DE67" s="20">
        <f>IF(ISERROR(VLOOKUP($A67,'[13]14ª MED'!$A$5:$J$1048576,8,0)),0,(VLOOKUP($A67,'[13]14ª MED'!$A$5:$J$1048576,8,0)))</f>
        <v>0</v>
      </c>
      <c r="DF67" s="21">
        <f t="shared" si="88"/>
        <v>0</v>
      </c>
      <c r="DG67" s="21">
        <f t="shared" si="89"/>
        <v>0.81649999999999989</v>
      </c>
      <c r="DH67" s="35">
        <f t="shared" si="39"/>
        <v>0</v>
      </c>
      <c r="DI67" s="35">
        <f t="shared" si="40"/>
        <v>0</v>
      </c>
      <c r="DJ67" s="35">
        <f t="shared" si="41"/>
        <v>0</v>
      </c>
      <c r="DK67" s="22">
        <f t="shared" si="90"/>
        <v>0</v>
      </c>
      <c r="DL67" s="20">
        <f>IF(ISERROR(VLOOKUP($A67,'[13]15ª MED'!$A$5:$J$1048576,8,0)),0,(VLOOKUP($A67,'[13]15ª MED'!$A$5:$J$1048576,8,0)))</f>
        <v>0</v>
      </c>
      <c r="DM67" s="21">
        <f t="shared" si="91"/>
        <v>0</v>
      </c>
      <c r="DN67" s="21">
        <f t="shared" si="92"/>
        <v>0.81649999999999989</v>
      </c>
      <c r="DO67" s="35">
        <f t="shared" si="42"/>
        <v>0</v>
      </c>
      <c r="DP67" s="35">
        <f t="shared" si="43"/>
        <v>0</v>
      </c>
      <c r="DQ67" s="35">
        <f t="shared" si="44"/>
        <v>0</v>
      </c>
      <c r="DR67" s="22">
        <f t="shared" si="93"/>
        <v>0</v>
      </c>
      <c r="DS67" s="20">
        <f>IF(ISERROR(VLOOKUP($A67,'[13]16ª MED'!$A$5:$J$1048576,8,0)),0,(VLOOKUP($A67,'[13]16ª MED'!$A$5:$J$1048576,8,0)))</f>
        <v>0</v>
      </c>
      <c r="DT67" s="21">
        <f t="shared" si="94"/>
        <v>0</v>
      </c>
      <c r="DU67" s="21">
        <f t="shared" si="95"/>
        <v>0.81649999999999989</v>
      </c>
      <c r="DV67" s="35">
        <f t="shared" si="45"/>
        <v>0</v>
      </c>
      <c r="DW67" s="35">
        <f t="shared" si="46"/>
        <v>0</v>
      </c>
      <c r="DX67" s="35">
        <f t="shared" si="47"/>
        <v>0</v>
      </c>
      <c r="DY67" s="22">
        <f t="shared" si="96"/>
        <v>0</v>
      </c>
      <c r="DZ67" s="36">
        <f t="shared" si="109"/>
        <v>234.98869999999999</v>
      </c>
      <c r="EA67" s="36">
        <f t="shared" si="98"/>
        <v>234.99</v>
      </c>
      <c r="EC67" s="36">
        <f t="shared" si="107"/>
        <v>1.3000000000147338E-3</v>
      </c>
    </row>
    <row r="68" spans="1:133" ht="30">
      <c r="A68" s="93" t="s">
        <v>169</v>
      </c>
      <c r="B68" s="94" t="s">
        <v>170</v>
      </c>
      <c r="C68" s="95" t="s">
        <v>142</v>
      </c>
      <c r="D68" s="96">
        <v>77.11</v>
      </c>
      <c r="E68" s="18">
        <f t="shared" si="108"/>
        <v>77.11</v>
      </c>
      <c r="F68" s="18">
        <f t="shared" si="48"/>
        <v>0</v>
      </c>
      <c r="G68" s="97">
        <v>12.4</v>
      </c>
      <c r="H68" s="18">
        <f t="shared" si="100"/>
        <v>956.16399999999999</v>
      </c>
      <c r="I68" s="97">
        <v>6.56</v>
      </c>
      <c r="J68" s="18">
        <f t="shared" si="101"/>
        <v>505.84159999999997</v>
      </c>
      <c r="K68" s="97">
        <v>0</v>
      </c>
      <c r="L68" s="18">
        <f t="shared" si="102"/>
        <v>0</v>
      </c>
      <c r="M68" s="18">
        <f t="shared" si="103"/>
        <v>18.96</v>
      </c>
      <c r="N68" s="18">
        <f t="shared" si="104"/>
        <v>1462.01</v>
      </c>
      <c r="O68" s="23">
        <f>IF(ISERROR(VLOOKUP($A68,'[13]1ª MED '!$A$5:$J$1048576,8,0)),0,(VLOOKUP($A68,'[13]1ª MED '!$A$5:$J$1048576,8,0)))</f>
        <v>0</v>
      </c>
      <c r="P68" s="24">
        <f t="shared" si="49"/>
        <v>0</v>
      </c>
      <c r="Q68" s="24">
        <f t="shared" si="50"/>
        <v>1</v>
      </c>
      <c r="R68" s="25">
        <f t="shared" si="0"/>
        <v>0</v>
      </c>
      <c r="S68" s="25">
        <f t="shared" si="1"/>
        <v>0</v>
      </c>
      <c r="T68" s="25">
        <f t="shared" si="2"/>
        <v>0</v>
      </c>
      <c r="U68" s="25">
        <f t="shared" si="51"/>
        <v>0</v>
      </c>
      <c r="V68" s="23">
        <f>IF(ISERROR(VLOOKUP($A68,'[13]2ª MED '!$A$5:$J$1048576,8,0)),0,(VLOOKUP($A68,'[13]2ª MED '!$A$5:$J$1048576,8,0)))</f>
        <v>60.19</v>
      </c>
      <c r="W68" s="24">
        <f t="shared" si="52"/>
        <v>0.78057320710673062</v>
      </c>
      <c r="X68" s="24">
        <f t="shared" si="53"/>
        <v>1</v>
      </c>
      <c r="Y68" s="25">
        <f t="shared" si="3"/>
        <v>746.35599999999999</v>
      </c>
      <c r="Z68" s="25">
        <f t="shared" si="4"/>
        <v>394.84639999999996</v>
      </c>
      <c r="AA68" s="25">
        <f t="shared" si="5"/>
        <v>0</v>
      </c>
      <c r="AB68" s="25">
        <f t="shared" si="54"/>
        <v>1141.2</v>
      </c>
      <c r="AC68" s="23">
        <f>IF(ISERROR(VLOOKUP($A68,'[13]3ª MED '!$A$5:$J$1048576,8,0)),0,(VLOOKUP($A68,'[13]3ª MED '!$A$5:$J$1048576,8,0)))</f>
        <v>0</v>
      </c>
      <c r="AD68" s="24">
        <f t="shared" si="55"/>
        <v>0</v>
      </c>
      <c r="AE68" s="24">
        <f t="shared" si="56"/>
        <v>1</v>
      </c>
      <c r="AF68" s="25">
        <f t="shared" si="6"/>
        <v>0</v>
      </c>
      <c r="AG68" s="25">
        <f t="shared" si="7"/>
        <v>0</v>
      </c>
      <c r="AH68" s="25">
        <f t="shared" si="8"/>
        <v>0</v>
      </c>
      <c r="AI68" s="25">
        <f t="shared" si="57"/>
        <v>0</v>
      </c>
      <c r="AJ68" s="23">
        <f>IF(ISERROR(VLOOKUP($A68,'[13]4ª MED '!$A$5:$J$1048576,8,0)),0,(VLOOKUP($A68,'[13]4ª MED '!$A$5:$J$1048576,8,0)))</f>
        <v>0</v>
      </c>
      <c r="AK68" s="24">
        <f t="shared" si="58"/>
        <v>0</v>
      </c>
      <c r="AL68" s="24">
        <f t="shared" si="59"/>
        <v>1</v>
      </c>
      <c r="AM68" s="25">
        <f t="shared" si="9"/>
        <v>0</v>
      </c>
      <c r="AN68" s="25">
        <f t="shared" si="10"/>
        <v>0</v>
      </c>
      <c r="AO68" s="25">
        <f t="shared" si="11"/>
        <v>0</v>
      </c>
      <c r="AP68" s="25">
        <f t="shared" si="60"/>
        <v>0</v>
      </c>
      <c r="AQ68" s="23">
        <f>IF(ISERROR(VLOOKUP($A68,'[13]5ª MED '!$A$5:$J$1048576,8,0)),0,(VLOOKUP($A68,'[13]5ª MED '!$A$5:$J$1048576,8,0)))</f>
        <v>0</v>
      </c>
      <c r="AR68" s="24">
        <f t="shared" si="61"/>
        <v>0</v>
      </c>
      <c r="AS68" s="24">
        <f t="shared" si="62"/>
        <v>1</v>
      </c>
      <c r="AT68" s="25">
        <f t="shared" si="12"/>
        <v>0</v>
      </c>
      <c r="AU68" s="25">
        <f t="shared" si="13"/>
        <v>0</v>
      </c>
      <c r="AV68" s="25">
        <f t="shared" si="14"/>
        <v>0</v>
      </c>
      <c r="AW68" s="25">
        <f t="shared" si="63"/>
        <v>0</v>
      </c>
      <c r="AX68" s="23">
        <f>IF(ISERROR(VLOOKUP($A68,'[13]6ª MED '!$A$6:$J$1048576,8,0)),0,(VLOOKUP($A68,'[13]6ª MED '!$A$6:$J$1048576,8,0)))</f>
        <v>0</v>
      </c>
      <c r="AY68" s="24">
        <f t="shared" si="64"/>
        <v>0</v>
      </c>
      <c r="AZ68" s="24">
        <f t="shared" si="65"/>
        <v>1</v>
      </c>
      <c r="BA68" s="25">
        <f t="shared" si="15"/>
        <v>0</v>
      </c>
      <c r="BB68" s="25">
        <f t="shared" si="16"/>
        <v>0</v>
      </c>
      <c r="BC68" s="25">
        <f t="shared" si="17"/>
        <v>0</v>
      </c>
      <c r="BD68" s="25">
        <f t="shared" si="66"/>
        <v>0</v>
      </c>
      <c r="BE68" s="23">
        <f>IF(ISERROR(VLOOKUP($A68,'[13]7ª MED '!$A$5:$J$1048576,8,0)),0,(VLOOKUP($A68,'[13]7ª MED '!$A$5:$J$1048576,8,0)))</f>
        <v>0</v>
      </c>
      <c r="BF68" s="24">
        <f t="shared" si="67"/>
        <v>0</v>
      </c>
      <c r="BG68" s="24">
        <f t="shared" si="68"/>
        <v>1</v>
      </c>
      <c r="BH68" s="25">
        <f t="shared" si="18"/>
        <v>0</v>
      </c>
      <c r="BI68" s="25">
        <f t="shared" si="19"/>
        <v>0</v>
      </c>
      <c r="BJ68" s="25">
        <f t="shared" si="20"/>
        <v>0</v>
      </c>
      <c r="BK68" s="25">
        <f t="shared" si="69"/>
        <v>0</v>
      </c>
      <c r="BL68" s="26">
        <f>IF(ISERROR(VLOOKUP($A68,'[13]8ª MED '!$A$5:$J$1048576,8,0)),0,(VLOOKUP($A68,'[13]8ª MED '!$A$5:$J$1048576,8,0)))</f>
        <v>14.97</v>
      </c>
      <c r="BM68" s="27">
        <f t="shared" si="70"/>
        <v>0.1941382440669174</v>
      </c>
      <c r="BN68" s="27">
        <f t="shared" si="71"/>
        <v>1</v>
      </c>
      <c r="BO68" s="28">
        <f t="shared" si="21"/>
        <v>185.62800000000001</v>
      </c>
      <c r="BP68" s="28">
        <f t="shared" si="22"/>
        <v>98.203199999999995</v>
      </c>
      <c r="BQ68" s="28">
        <f t="shared" si="23"/>
        <v>0</v>
      </c>
      <c r="BR68" s="28">
        <f t="shared" si="72"/>
        <v>283.83</v>
      </c>
      <c r="BS68" s="26">
        <f>IF(ISERROR(VLOOKUP($A68,'[13]9ª MED  (2)'!$A$5:$J$1048576,8,0)),0,(VLOOKUP($A68,'[13]9ª MED  (2)'!$A$5:$J$1048576,8,0)))</f>
        <v>0</v>
      </c>
      <c r="BT68" s="27">
        <f t="shared" si="73"/>
        <v>0</v>
      </c>
      <c r="BU68" s="27">
        <f t="shared" si="74"/>
        <v>1</v>
      </c>
      <c r="BV68" s="28">
        <f t="shared" si="24"/>
        <v>0</v>
      </c>
      <c r="BW68" s="28">
        <f t="shared" si="25"/>
        <v>0</v>
      </c>
      <c r="BX68" s="28">
        <f t="shared" si="26"/>
        <v>0</v>
      </c>
      <c r="BY68" s="28">
        <f t="shared" si="75"/>
        <v>0</v>
      </c>
      <c r="BZ68" s="23">
        <f>IF(ISERROR(VLOOKUP($A68,'[13]10ª MED '!$A$5:$J$1048576,8,0)),0,(VLOOKUP($A68,'[13]10ª MED '!$A$5:$J$1048576,8,0)))</f>
        <v>1.95</v>
      </c>
      <c r="CA68" s="24">
        <f t="shared" si="76"/>
        <v>2.5288548826351964E-2</v>
      </c>
      <c r="CB68" s="24">
        <f t="shared" si="77"/>
        <v>1</v>
      </c>
      <c r="CC68" s="25">
        <f t="shared" si="27"/>
        <v>24.18</v>
      </c>
      <c r="CD68" s="25">
        <f t="shared" si="28"/>
        <v>12.792</v>
      </c>
      <c r="CE68" s="25">
        <f t="shared" si="29"/>
        <v>0</v>
      </c>
      <c r="CF68" s="25">
        <f t="shared" si="78"/>
        <v>36.97</v>
      </c>
      <c r="CG68" s="34" t="s">
        <v>48</v>
      </c>
      <c r="CH68" s="33">
        <f t="shared" si="105"/>
        <v>0</v>
      </c>
      <c r="CI68" s="23">
        <f>IF(ISERROR(VLOOKUP($A68,'[13]11ª MED '!$A$5:$J$1048576,8,0)),0,(VLOOKUP($A68,'[13]11ª MED '!$A$5:$J$1048576,8,0)))</f>
        <v>0</v>
      </c>
      <c r="CJ68" s="24">
        <f t="shared" si="79"/>
        <v>0</v>
      </c>
      <c r="CK68" s="24">
        <f t="shared" si="80"/>
        <v>1</v>
      </c>
      <c r="CL68" s="25">
        <f t="shared" si="30"/>
        <v>0</v>
      </c>
      <c r="CM68" s="25">
        <f t="shared" si="31"/>
        <v>0</v>
      </c>
      <c r="CN68" s="25">
        <f t="shared" si="32"/>
        <v>0</v>
      </c>
      <c r="CO68" s="25">
        <f t="shared" si="81"/>
        <v>0</v>
      </c>
      <c r="CP68" s="23">
        <f>IF(ISERROR(VLOOKUP($A68,'[13]12ª MED'!$A$5:$J$1048576,8,0)),0,(VLOOKUP($A68,'[13]12ª MED'!$A$5:$J$1048576,8,0)))</f>
        <v>0</v>
      </c>
      <c r="CQ68" s="24">
        <f t="shared" si="82"/>
        <v>0</v>
      </c>
      <c r="CR68" s="24">
        <f t="shared" si="83"/>
        <v>1</v>
      </c>
      <c r="CS68" s="25">
        <f t="shared" si="33"/>
        <v>0</v>
      </c>
      <c r="CT68" s="25">
        <f t="shared" si="34"/>
        <v>0</v>
      </c>
      <c r="CU68" s="25">
        <f t="shared" si="35"/>
        <v>0</v>
      </c>
      <c r="CV68" s="25">
        <f t="shared" si="84"/>
        <v>0</v>
      </c>
      <c r="CW68" s="22">
        <f t="shared" si="106"/>
        <v>0</v>
      </c>
      <c r="CX68" s="26">
        <f>IF(ISERROR(VLOOKUP($A68,'[13]13ª MED'!$A$5:$J$1048576,8,0)),0,(VLOOKUP($A68,'[13]13ª MED'!$A$5:$J$1048576,8,0)))</f>
        <v>0</v>
      </c>
      <c r="CY68" s="27">
        <f t="shared" si="85"/>
        <v>0</v>
      </c>
      <c r="CZ68" s="27">
        <f t="shared" si="86"/>
        <v>1</v>
      </c>
      <c r="DA68" s="28">
        <f t="shared" si="36"/>
        <v>0</v>
      </c>
      <c r="DB68" s="28">
        <f t="shared" si="37"/>
        <v>0</v>
      </c>
      <c r="DC68" s="28">
        <f t="shared" si="38"/>
        <v>0</v>
      </c>
      <c r="DD68" s="28">
        <f t="shared" si="87"/>
        <v>0</v>
      </c>
      <c r="DE68" s="20">
        <f>IF(ISERROR(VLOOKUP($A68,'[13]14ª MED'!$A$5:$J$1048576,8,0)),0,(VLOOKUP($A68,'[13]14ª MED'!$A$5:$J$1048576,8,0)))</f>
        <v>0</v>
      </c>
      <c r="DF68" s="21">
        <f t="shared" si="88"/>
        <v>0</v>
      </c>
      <c r="DG68" s="21">
        <f t="shared" si="89"/>
        <v>1</v>
      </c>
      <c r="DH68" s="35">
        <f t="shared" si="39"/>
        <v>0</v>
      </c>
      <c r="DI68" s="35">
        <f t="shared" si="40"/>
        <v>0</v>
      </c>
      <c r="DJ68" s="35">
        <f t="shared" si="41"/>
        <v>0</v>
      </c>
      <c r="DK68" s="22">
        <f t="shared" si="90"/>
        <v>0</v>
      </c>
      <c r="DL68" s="20">
        <f>IF(ISERROR(VLOOKUP($A68,'[13]15ª MED'!$A$5:$J$1048576,8,0)),0,(VLOOKUP($A68,'[13]15ª MED'!$A$5:$J$1048576,8,0)))</f>
        <v>0</v>
      </c>
      <c r="DM68" s="21">
        <f t="shared" si="91"/>
        <v>0</v>
      </c>
      <c r="DN68" s="21">
        <f t="shared" si="92"/>
        <v>1</v>
      </c>
      <c r="DO68" s="35">
        <f t="shared" si="42"/>
        <v>0</v>
      </c>
      <c r="DP68" s="35">
        <f t="shared" si="43"/>
        <v>0</v>
      </c>
      <c r="DQ68" s="35">
        <f t="shared" si="44"/>
        <v>0</v>
      </c>
      <c r="DR68" s="22">
        <f t="shared" si="93"/>
        <v>0</v>
      </c>
      <c r="DS68" s="20">
        <f>IF(ISERROR(VLOOKUP($A68,'[13]16ª MED'!$A$5:$J$1048576,8,0)),0,(VLOOKUP($A68,'[13]16ª MED'!$A$5:$J$1048576,8,0)))</f>
        <v>0</v>
      </c>
      <c r="DT68" s="21">
        <f t="shared" si="94"/>
        <v>0</v>
      </c>
      <c r="DU68" s="21">
        <f t="shared" si="95"/>
        <v>1</v>
      </c>
      <c r="DV68" s="35">
        <f t="shared" si="45"/>
        <v>0</v>
      </c>
      <c r="DW68" s="35">
        <f t="shared" si="46"/>
        <v>0</v>
      </c>
      <c r="DX68" s="35">
        <f t="shared" si="47"/>
        <v>0</v>
      </c>
      <c r="DY68" s="22">
        <f t="shared" si="96"/>
        <v>0</v>
      </c>
      <c r="DZ68" s="36">
        <f t="shared" si="109"/>
        <v>1462.0056</v>
      </c>
      <c r="EA68" s="36">
        <f t="shared" si="98"/>
        <v>1462.01</v>
      </c>
      <c r="EC68" s="36">
        <f t="shared" si="107"/>
        <v>4.400000000032378E-3</v>
      </c>
    </row>
    <row r="69" spans="1:133" ht="30">
      <c r="A69" s="93" t="s">
        <v>171</v>
      </c>
      <c r="B69" s="94" t="s">
        <v>172</v>
      </c>
      <c r="C69" s="95" t="s">
        <v>142</v>
      </c>
      <c r="D69" s="96">
        <v>609</v>
      </c>
      <c r="E69" s="18">
        <f t="shared" si="108"/>
        <v>609</v>
      </c>
      <c r="F69" s="18">
        <f t="shared" si="48"/>
        <v>0</v>
      </c>
      <c r="G69" s="97">
        <v>13.1</v>
      </c>
      <c r="H69" s="18">
        <f t="shared" si="100"/>
        <v>7977.9</v>
      </c>
      <c r="I69" s="97">
        <v>4.57</v>
      </c>
      <c r="J69" s="18">
        <f t="shared" si="101"/>
        <v>2783.13</v>
      </c>
      <c r="K69" s="97">
        <v>0</v>
      </c>
      <c r="L69" s="18">
        <f t="shared" si="102"/>
        <v>0</v>
      </c>
      <c r="M69" s="18">
        <f t="shared" si="103"/>
        <v>17.670000000000002</v>
      </c>
      <c r="N69" s="18">
        <f t="shared" si="104"/>
        <v>10761.03</v>
      </c>
      <c r="O69" s="23">
        <f>IF(ISERROR(VLOOKUP($A69,'[13]1ª MED '!$A$5:$J$1048576,8,0)),0,(VLOOKUP($A69,'[13]1ª MED '!$A$5:$J$1048576,8,0)))</f>
        <v>0</v>
      </c>
      <c r="P69" s="24">
        <f t="shared" si="49"/>
        <v>0</v>
      </c>
      <c r="Q69" s="24">
        <f t="shared" si="50"/>
        <v>1</v>
      </c>
      <c r="R69" s="25">
        <f t="shared" si="0"/>
        <v>0</v>
      </c>
      <c r="S69" s="25">
        <f t="shared" si="1"/>
        <v>0</v>
      </c>
      <c r="T69" s="25">
        <f t="shared" si="2"/>
        <v>0</v>
      </c>
      <c r="U69" s="25">
        <f t="shared" si="51"/>
        <v>0</v>
      </c>
      <c r="V69" s="23">
        <f>IF(ISERROR(VLOOKUP($A69,'[13]2ª MED '!$A$5:$J$1048576,8,0)),0,(VLOOKUP($A69,'[13]2ª MED '!$A$5:$J$1048576,8,0)))</f>
        <v>0</v>
      </c>
      <c r="W69" s="24">
        <f t="shared" si="52"/>
        <v>0</v>
      </c>
      <c r="X69" s="24">
        <f t="shared" si="53"/>
        <v>1</v>
      </c>
      <c r="Y69" s="25">
        <f t="shared" si="3"/>
        <v>0</v>
      </c>
      <c r="Z69" s="25">
        <f t="shared" si="4"/>
        <v>0</v>
      </c>
      <c r="AA69" s="25">
        <f t="shared" si="5"/>
        <v>0</v>
      </c>
      <c r="AB69" s="25">
        <f t="shared" si="54"/>
        <v>0</v>
      </c>
      <c r="AC69" s="23">
        <f>IF(ISERROR(VLOOKUP($A69,'[13]3ª MED '!$A$5:$J$1048576,8,0)),0,(VLOOKUP($A69,'[13]3ª MED '!$A$5:$J$1048576,8,0)))</f>
        <v>0</v>
      </c>
      <c r="AD69" s="24">
        <f t="shared" si="55"/>
        <v>0</v>
      </c>
      <c r="AE69" s="24">
        <f t="shared" si="56"/>
        <v>1</v>
      </c>
      <c r="AF69" s="25">
        <f t="shared" si="6"/>
        <v>0</v>
      </c>
      <c r="AG69" s="25">
        <f t="shared" si="7"/>
        <v>0</v>
      </c>
      <c r="AH69" s="25">
        <f t="shared" si="8"/>
        <v>0</v>
      </c>
      <c r="AI69" s="25">
        <f t="shared" si="57"/>
        <v>0</v>
      </c>
      <c r="AJ69" s="23">
        <f>IF(ISERROR(VLOOKUP($A69,'[13]4ª MED '!$A$5:$J$1048576,8,0)),0,(VLOOKUP($A69,'[13]4ª MED '!$A$5:$J$1048576,8,0)))</f>
        <v>0</v>
      </c>
      <c r="AK69" s="24">
        <f t="shared" si="58"/>
        <v>0</v>
      </c>
      <c r="AL69" s="24">
        <f t="shared" si="59"/>
        <v>1</v>
      </c>
      <c r="AM69" s="25">
        <f t="shared" si="9"/>
        <v>0</v>
      </c>
      <c r="AN69" s="25">
        <f t="shared" si="10"/>
        <v>0</v>
      </c>
      <c r="AO69" s="25">
        <f t="shared" si="11"/>
        <v>0</v>
      </c>
      <c r="AP69" s="25">
        <f t="shared" si="60"/>
        <v>0</v>
      </c>
      <c r="AQ69" s="23">
        <f>IF(ISERROR(VLOOKUP($A69,'[13]5ª MED '!$A$5:$J$1048576,8,0)),0,(VLOOKUP($A69,'[13]5ª MED '!$A$5:$J$1048576,8,0)))</f>
        <v>0</v>
      </c>
      <c r="AR69" s="24">
        <f t="shared" si="61"/>
        <v>0</v>
      </c>
      <c r="AS69" s="24">
        <f t="shared" si="62"/>
        <v>1</v>
      </c>
      <c r="AT69" s="25">
        <f t="shared" si="12"/>
        <v>0</v>
      </c>
      <c r="AU69" s="25">
        <f t="shared" si="13"/>
        <v>0</v>
      </c>
      <c r="AV69" s="25">
        <f t="shared" si="14"/>
        <v>0</v>
      </c>
      <c r="AW69" s="25">
        <f t="shared" si="63"/>
        <v>0</v>
      </c>
      <c r="AX69" s="23">
        <f>IF(ISERROR(VLOOKUP($A69,'[13]6ª MED '!$A$6:$J$1048576,8,0)),0,(VLOOKUP($A69,'[13]6ª MED '!$A$6:$J$1048576,8,0)))</f>
        <v>0</v>
      </c>
      <c r="AY69" s="24">
        <f t="shared" si="64"/>
        <v>0</v>
      </c>
      <c r="AZ69" s="24">
        <f t="shared" si="65"/>
        <v>1</v>
      </c>
      <c r="BA69" s="25">
        <f t="shared" si="15"/>
        <v>0</v>
      </c>
      <c r="BB69" s="25">
        <f t="shared" si="16"/>
        <v>0</v>
      </c>
      <c r="BC69" s="25">
        <f t="shared" si="17"/>
        <v>0</v>
      </c>
      <c r="BD69" s="25">
        <f t="shared" si="66"/>
        <v>0</v>
      </c>
      <c r="BE69" s="23">
        <f>IF(ISERROR(VLOOKUP($A69,'[13]7ª MED '!$A$5:$J$1048576,8,0)),0,(VLOOKUP($A69,'[13]7ª MED '!$A$5:$J$1048576,8,0)))</f>
        <v>0</v>
      </c>
      <c r="BF69" s="24">
        <f t="shared" si="67"/>
        <v>0</v>
      </c>
      <c r="BG69" s="24">
        <f t="shared" si="68"/>
        <v>1</v>
      </c>
      <c r="BH69" s="25">
        <f t="shared" si="18"/>
        <v>0</v>
      </c>
      <c r="BI69" s="25">
        <f t="shared" si="19"/>
        <v>0</v>
      </c>
      <c r="BJ69" s="25">
        <f t="shared" si="20"/>
        <v>0</v>
      </c>
      <c r="BK69" s="25">
        <f t="shared" si="69"/>
        <v>0</v>
      </c>
      <c r="BL69" s="26">
        <f>IF(ISERROR(VLOOKUP($A69,'[13]8ª MED '!$A$5:$J$1048576,8,0)),0,(VLOOKUP($A69,'[13]8ª MED '!$A$5:$J$1048576,8,0)))</f>
        <v>0</v>
      </c>
      <c r="BM69" s="27">
        <f t="shared" si="70"/>
        <v>0</v>
      </c>
      <c r="BN69" s="27">
        <f t="shared" si="71"/>
        <v>1</v>
      </c>
      <c r="BO69" s="28">
        <f t="shared" si="21"/>
        <v>0</v>
      </c>
      <c r="BP69" s="28">
        <f t="shared" si="22"/>
        <v>0</v>
      </c>
      <c r="BQ69" s="28">
        <f t="shared" si="23"/>
        <v>0</v>
      </c>
      <c r="BR69" s="28">
        <f t="shared" si="72"/>
        <v>0</v>
      </c>
      <c r="BS69" s="26">
        <f>IF(ISERROR(VLOOKUP($A69,'[13]9ª MED  (2)'!$A$5:$J$1048576,8,0)),0,(VLOOKUP($A69,'[13]9ª MED  (2)'!$A$5:$J$1048576,8,0)))</f>
        <v>131.47999999999999</v>
      </c>
      <c r="BT69" s="27">
        <f t="shared" si="73"/>
        <v>0.21589490968801311</v>
      </c>
      <c r="BU69" s="27">
        <f t="shared" si="74"/>
        <v>1</v>
      </c>
      <c r="BV69" s="28">
        <f t="shared" si="24"/>
        <v>1722.3879999999999</v>
      </c>
      <c r="BW69" s="28">
        <f t="shared" si="25"/>
        <v>600.86360000000002</v>
      </c>
      <c r="BX69" s="28">
        <f t="shared" si="26"/>
        <v>0</v>
      </c>
      <c r="BY69" s="28">
        <f t="shared" si="75"/>
        <v>2323.25</v>
      </c>
      <c r="BZ69" s="23">
        <f>IF(ISERROR(VLOOKUP($A69,'[13]10ª MED '!$A$5:$J$1048576,8,0)),0,(VLOOKUP($A69,'[13]10ª MED '!$A$5:$J$1048576,8,0)))</f>
        <v>477.52</v>
      </c>
      <c r="CA69" s="24">
        <f t="shared" si="76"/>
        <v>0.78410509031198683</v>
      </c>
      <c r="CB69" s="24">
        <f t="shared" si="77"/>
        <v>1</v>
      </c>
      <c r="CC69" s="25">
        <f t="shared" si="27"/>
        <v>6255.5119999999997</v>
      </c>
      <c r="CD69" s="25">
        <f t="shared" si="28"/>
        <v>2182.2664</v>
      </c>
      <c r="CE69" s="25">
        <f t="shared" si="29"/>
        <v>0</v>
      </c>
      <c r="CF69" s="25">
        <f t="shared" si="78"/>
        <v>8437.7800000000007</v>
      </c>
      <c r="CG69" s="34" t="s">
        <v>48</v>
      </c>
      <c r="CH69" s="33">
        <f t="shared" si="105"/>
        <v>0</v>
      </c>
      <c r="CI69" s="23">
        <f>IF(ISERROR(VLOOKUP($A69,'[13]11ª MED '!$A$5:$J$1048576,8,0)),0,(VLOOKUP($A69,'[13]11ª MED '!$A$5:$J$1048576,8,0)))</f>
        <v>0</v>
      </c>
      <c r="CJ69" s="24">
        <f t="shared" si="79"/>
        <v>0</v>
      </c>
      <c r="CK69" s="24">
        <f t="shared" si="80"/>
        <v>1</v>
      </c>
      <c r="CL69" s="25">
        <f t="shared" si="30"/>
        <v>0</v>
      </c>
      <c r="CM69" s="25">
        <f t="shared" si="31"/>
        <v>0</v>
      </c>
      <c r="CN69" s="25">
        <f t="shared" si="32"/>
        <v>0</v>
      </c>
      <c r="CO69" s="25">
        <f t="shared" si="81"/>
        <v>0</v>
      </c>
      <c r="CP69" s="23">
        <f>IF(ISERROR(VLOOKUP($A69,'[13]12ª MED'!$A$5:$J$1048576,8,0)),0,(VLOOKUP($A69,'[13]12ª MED'!$A$5:$J$1048576,8,0)))</f>
        <v>0</v>
      </c>
      <c r="CQ69" s="24">
        <f t="shared" si="82"/>
        <v>0</v>
      </c>
      <c r="CR69" s="24">
        <f t="shared" si="83"/>
        <v>1</v>
      </c>
      <c r="CS69" s="25">
        <f t="shared" si="33"/>
        <v>0</v>
      </c>
      <c r="CT69" s="25">
        <f t="shared" si="34"/>
        <v>0</v>
      </c>
      <c r="CU69" s="25">
        <f t="shared" si="35"/>
        <v>0</v>
      </c>
      <c r="CV69" s="25">
        <f t="shared" si="84"/>
        <v>0</v>
      </c>
      <c r="CW69" s="22">
        <f t="shared" si="106"/>
        <v>0</v>
      </c>
      <c r="CX69" s="26">
        <f>IF(ISERROR(VLOOKUP($A69,'[13]13ª MED'!$A$5:$J$1048576,8,0)),0,(VLOOKUP($A69,'[13]13ª MED'!$A$5:$J$1048576,8,0)))</f>
        <v>0</v>
      </c>
      <c r="CY69" s="27">
        <f t="shared" si="85"/>
        <v>0</v>
      </c>
      <c r="CZ69" s="27">
        <f t="shared" si="86"/>
        <v>1</v>
      </c>
      <c r="DA69" s="28">
        <f t="shared" si="36"/>
        <v>0</v>
      </c>
      <c r="DB69" s="28">
        <f t="shared" si="37"/>
        <v>0</v>
      </c>
      <c r="DC69" s="28">
        <f t="shared" si="38"/>
        <v>0</v>
      </c>
      <c r="DD69" s="28">
        <f t="shared" si="87"/>
        <v>0</v>
      </c>
      <c r="DE69" s="20">
        <f>IF(ISERROR(VLOOKUP($A69,'[13]14ª MED'!$A$5:$J$1048576,8,0)),0,(VLOOKUP($A69,'[13]14ª MED'!$A$5:$J$1048576,8,0)))</f>
        <v>0</v>
      </c>
      <c r="DF69" s="21">
        <f t="shared" si="88"/>
        <v>0</v>
      </c>
      <c r="DG69" s="21">
        <f t="shared" si="89"/>
        <v>1</v>
      </c>
      <c r="DH69" s="35">
        <f t="shared" si="39"/>
        <v>0</v>
      </c>
      <c r="DI69" s="35">
        <f t="shared" si="40"/>
        <v>0</v>
      </c>
      <c r="DJ69" s="35">
        <f t="shared" si="41"/>
        <v>0</v>
      </c>
      <c r="DK69" s="22">
        <f t="shared" si="90"/>
        <v>0</v>
      </c>
      <c r="DL69" s="20">
        <f>IF(ISERROR(VLOOKUP($A69,'[13]15ª MED'!$A$5:$J$1048576,8,0)),0,(VLOOKUP($A69,'[13]15ª MED'!$A$5:$J$1048576,8,0)))</f>
        <v>0</v>
      </c>
      <c r="DM69" s="21">
        <f t="shared" si="91"/>
        <v>0</v>
      </c>
      <c r="DN69" s="21">
        <f t="shared" si="92"/>
        <v>1</v>
      </c>
      <c r="DO69" s="35">
        <f t="shared" si="42"/>
        <v>0</v>
      </c>
      <c r="DP69" s="35">
        <f t="shared" si="43"/>
        <v>0</v>
      </c>
      <c r="DQ69" s="35">
        <f t="shared" si="44"/>
        <v>0</v>
      </c>
      <c r="DR69" s="22">
        <f t="shared" si="93"/>
        <v>0</v>
      </c>
      <c r="DS69" s="20">
        <f>IF(ISERROR(VLOOKUP($A69,'[13]16ª MED'!$A$5:$J$1048576,8,0)),0,(VLOOKUP($A69,'[13]16ª MED'!$A$5:$J$1048576,8,0)))</f>
        <v>0</v>
      </c>
      <c r="DT69" s="21">
        <f t="shared" si="94"/>
        <v>0</v>
      </c>
      <c r="DU69" s="21">
        <f t="shared" si="95"/>
        <v>1</v>
      </c>
      <c r="DV69" s="35">
        <f t="shared" si="45"/>
        <v>0</v>
      </c>
      <c r="DW69" s="35">
        <f t="shared" si="46"/>
        <v>0</v>
      </c>
      <c r="DX69" s="35">
        <f t="shared" si="47"/>
        <v>0</v>
      </c>
      <c r="DY69" s="22">
        <f t="shared" si="96"/>
        <v>0</v>
      </c>
      <c r="DZ69" s="36">
        <f t="shared" si="109"/>
        <v>10761.03</v>
      </c>
      <c r="EA69" s="36">
        <f t="shared" si="98"/>
        <v>10761.03</v>
      </c>
      <c r="EC69" s="36">
        <f t="shared" si="107"/>
        <v>0</v>
      </c>
    </row>
    <row r="70" spans="1:133" ht="30">
      <c r="A70" s="93" t="s">
        <v>173</v>
      </c>
      <c r="B70" s="94" t="s">
        <v>174</v>
      </c>
      <c r="C70" s="95" t="s">
        <v>142</v>
      </c>
      <c r="D70" s="96">
        <v>1341.9</v>
      </c>
      <c r="E70" s="18">
        <f t="shared" si="108"/>
        <v>1341.9</v>
      </c>
      <c r="F70" s="18">
        <f t="shared" si="48"/>
        <v>0</v>
      </c>
      <c r="G70" s="97">
        <v>13.07</v>
      </c>
      <c r="H70" s="18">
        <f t="shared" si="100"/>
        <v>17538.633000000002</v>
      </c>
      <c r="I70" s="97">
        <v>3.18</v>
      </c>
      <c r="J70" s="18">
        <f t="shared" si="101"/>
        <v>4267.2420000000002</v>
      </c>
      <c r="K70" s="97">
        <v>0</v>
      </c>
      <c r="L70" s="18">
        <f t="shared" si="102"/>
        <v>0</v>
      </c>
      <c r="M70" s="18">
        <f t="shared" si="103"/>
        <v>16.25</v>
      </c>
      <c r="N70" s="18">
        <f t="shared" si="104"/>
        <v>21805.88</v>
      </c>
      <c r="O70" s="23">
        <f>IF(ISERROR(VLOOKUP($A70,'[13]1ª MED '!$A$5:$J$1048576,8,0)),0,(VLOOKUP($A70,'[13]1ª MED '!$A$5:$J$1048576,8,0)))</f>
        <v>0</v>
      </c>
      <c r="P70" s="24">
        <f t="shared" si="49"/>
        <v>0</v>
      </c>
      <c r="Q70" s="24">
        <f t="shared" si="50"/>
        <v>1</v>
      </c>
      <c r="R70" s="25">
        <f t="shared" si="0"/>
        <v>0</v>
      </c>
      <c r="S70" s="25">
        <f t="shared" si="1"/>
        <v>0</v>
      </c>
      <c r="T70" s="25">
        <f t="shared" si="2"/>
        <v>0</v>
      </c>
      <c r="U70" s="25">
        <f t="shared" si="51"/>
        <v>0</v>
      </c>
      <c r="V70" s="23">
        <f>IF(ISERROR(VLOOKUP($A70,'[13]2ª MED '!$A$5:$J$1048576,8,0)),0,(VLOOKUP($A70,'[13]2ª MED '!$A$5:$J$1048576,8,0)))</f>
        <v>0</v>
      </c>
      <c r="W70" s="24">
        <f t="shared" si="52"/>
        <v>0</v>
      </c>
      <c r="X70" s="24">
        <f t="shared" si="53"/>
        <v>1</v>
      </c>
      <c r="Y70" s="25">
        <f t="shared" si="3"/>
        <v>0</v>
      </c>
      <c r="Z70" s="25">
        <f t="shared" si="4"/>
        <v>0</v>
      </c>
      <c r="AA70" s="25">
        <f t="shared" si="5"/>
        <v>0</v>
      </c>
      <c r="AB70" s="25">
        <f t="shared" si="54"/>
        <v>0</v>
      </c>
      <c r="AC70" s="23">
        <f>IF(ISERROR(VLOOKUP($A70,'[13]3ª MED '!$A$5:$J$1048576,8,0)),0,(VLOOKUP($A70,'[13]3ª MED '!$A$5:$J$1048576,8,0)))</f>
        <v>0</v>
      </c>
      <c r="AD70" s="24">
        <f t="shared" si="55"/>
        <v>0</v>
      </c>
      <c r="AE70" s="24">
        <f t="shared" si="56"/>
        <v>1</v>
      </c>
      <c r="AF70" s="25">
        <f t="shared" si="6"/>
        <v>0</v>
      </c>
      <c r="AG70" s="25">
        <f t="shared" si="7"/>
        <v>0</v>
      </c>
      <c r="AH70" s="25">
        <f t="shared" si="8"/>
        <v>0</v>
      </c>
      <c r="AI70" s="25">
        <f t="shared" si="57"/>
        <v>0</v>
      </c>
      <c r="AJ70" s="23">
        <f>IF(ISERROR(VLOOKUP($A70,'[13]4ª MED '!$A$5:$J$1048576,8,0)),0,(VLOOKUP($A70,'[13]4ª MED '!$A$5:$J$1048576,8,0)))</f>
        <v>0</v>
      </c>
      <c r="AK70" s="24">
        <f t="shared" si="58"/>
        <v>0</v>
      </c>
      <c r="AL70" s="24">
        <f t="shared" si="59"/>
        <v>1</v>
      </c>
      <c r="AM70" s="25">
        <f t="shared" si="9"/>
        <v>0</v>
      </c>
      <c r="AN70" s="25">
        <f t="shared" si="10"/>
        <v>0</v>
      </c>
      <c r="AO70" s="25">
        <f t="shared" si="11"/>
        <v>0</v>
      </c>
      <c r="AP70" s="25">
        <f t="shared" si="60"/>
        <v>0</v>
      </c>
      <c r="AQ70" s="23">
        <f>IF(ISERROR(VLOOKUP($A70,'[13]5ª MED '!$A$5:$J$1048576,8,0)),0,(VLOOKUP($A70,'[13]5ª MED '!$A$5:$J$1048576,8,0)))</f>
        <v>0</v>
      </c>
      <c r="AR70" s="24">
        <f t="shared" si="61"/>
        <v>0</v>
      </c>
      <c r="AS70" s="24">
        <f t="shared" si="62"/>
        <v>1</v>
      </c>
      <c r="AT70" s="25">
        <f t="shared" si="12"/>
        <v>0</v>
      </c>
      <c r="AU70" s="25">
        <f t="shared" si="13"/>
        <v>0</v>
      </c>
      <c r="AV70" s="25">
        <f t="shared" si="14"/>
        <v>0</v>
      </c>
      <c r="AW70" s="25">
        <f t="shared" si="63"/>
        <v>0</v>
      </c>
      <c r="AX70" s="23">
        <f>IF(ISERROR(VLOOKUP($A70,'[13]6ª MED '!$A$6:$J$1048576,8,0)),0,(VLOOKUP($A70,'[13]6ª MED '!$A$6:$J$1048576,8,0)))</f>
        <v>0</v>
      </c>
      <c r="AY70" s="24">
        <f t="shared" si="64"/>
        <v>0</v>
      </c>
      <c r="AZ70" s="24">
        <f t="shared" si="65"/>
        <v>1</v>
      </c>
      <c r="BA70" s="25">
        <f t="shared" si="15"/>
        <v>0</v>
      </c>
      <c r="BB70" s="25">
        <f t="shared" si="16"/>
        <v>0</v>
      </c>
      <c r="BC70" s="25">
        <f t="shared" si="17"/>
        <v>0</v>
      </c>
      <c r="BD70" s="25">
        <f t="shared" si="66"/>
        <v>0</v>
      </c>
      <c r="BE70" s="23">
        <f>IF(ISERROR(VLOOKUP($A70,'[13]7ª MED '!$A$5:$J$1048576,8,0)),0,(VLOOKUP($A70,'[13]7ª MED '!$A$5:$J$1048576,8,0)))</f>
        <v>0</v>
      </c>
      <c r="BF70" s="24">
        <f t="shared" si="67"/>
        <v>0</v>
      </c>
      <c r="BG70" s="24">
        <f t="shared" si="68"/>
        <v>1</v>
      </c>
      <c r="BH70" s="25">
        <f t="shared" si="18"/>
        <v>0</v>
      </c>
      <c r="BI70" s="25">
        <f t="shared" si="19"/>
        <v>0</v>
      </c>
      <c r="BJ70" s="25">
        <f t="shared" si="20"/>
        <v>0</v>
      </c>
      <c r="BK70" s="25">
        <f t="shared" si="69"/>
        <v>0</v>
      </c>
      <c r="BL70" s="26">
        <f>IF(ISERROR(VLOOKUP($A70,'[13]8ª MED '!$A$5:$J$1048576,8,0)),0,(VLOOKUP($A70,'[13]8ª MED '!$A$5:$J$1048576,8,0)))</f>
        <v>253.64</v>
      </c>
      <c r="BM70" s="27">
        <f t="shared" si="70"/>
        <v>0.18901557493106785</v>
      </c>
      <c r="BN70" s="27">
        <f t="shared" si="71"/>
        <v>1</v>
      </c>
      <c r="BO70" s="28">
        <f t="shared" si="21"/>
        <v>3315.0747999999999</v>
      </c>
      <c r="BP70" s="28">
        <f t="shared" si="22"/>
        <v>806.5752</v>
      </c>
      <c r="BQ70" s="28">
        <f t="shared" si="23"/>
        <v>0</v>
      </c>
      <c r="BR70" s="28">
        <f t="shared" si="72"/>
        <v>4121.6499999999996</v>
      </c>
      <c r="BS70" s="26">
        <f>IF(ISERROR(VLOOKUP($A70,'[13]9ª MED  (2)'!$A$5:$J$1048576,8,0)),0,(VLOOKUP($A70,'[13]9ª MED  (2)'!$A$5:$J$1048576,8,0)))</f>
        <v>156.41999999999999</v>
      </c>
      <c r="BT70" s="27">
        <f t="shared" si="73"/>
        <v>0.11656606304493626</v>
      </c>
      <c r="BU70" s="27">
        <f t="shared" si="74"/>
        <v>1</v>
      </c>
      <c r="BV70" s="28">
        <f t="shared" si="24"/>
        <v>2044.4093999999998</v>
      </c>
      <c r="BW70" s="28">
        <f t="shared" si="25"/>
        <v>497.41559999999998</v>
      </c>
      <c r="BX70" s="28">
        <f t="shared" si="26"/>
        <v>0</v>
      </c>
      <c r="BY70" s="28">
        <f t="shared" si="75"/>
        <v>2541.83</v>
      </c>
      <c r="BZ70" s="23">
        <f>IF(ISERROR(VLOOKUP($A70,'[13]10ª MED '!$A$5:$J$1048576,8,0)),0,(VLOOKUP($A70,'[13]10ª MED '!$A$5:$J$1048576,8,0)))</f>
        <v>835.32</v>
      </c>
      <c r="CA70" s="24">
        <f t="shared" si="76"/>
        <v>0.62249049854683658</v>
      </c>
      <c r="CB70" s="24">
        <f t="shared" si="77"/>
        <v>1</v>
      </c>
      <c r="CC70" s="25">
        <f t="shared" si="27"/>
        <v>10917.6324</v>
      </c>
      <c r="CD70" s="25">
        <f t="shared" si="28"/>
        <v>2656.3176000000003</v>
      </c>
      <c r="CE70" s="25">
        <f t="shared" si="29"/>
        <v>0</v>
      </c>
      <c r="CF70" s="25">
        <f t="shared" si="78"/>
        <v>13573.95</v>
      </c>
      <c r="CG70" s="34" t="s">
        <v>48</v>
      </c>
      <c r="CH70" s="33">
        <f t="shared" si="105"/>
        <v>0</v>
      </c>
      <c r="CI70" s="23">
        <f>IF(ISERROR(VLOOKUP($A70,'[13]11ª MED '!$A$5:$J$1048576,8,0)),0,(VLOOKUP($A70,'[13]11ª MED '!$A$5:$J$1048576,8,0)))</f>
        <v>0</v>
      </c>
      <c r="CJ70" s="24">
        <f t="shared" si="79"/>
        <v>0</v>
      </c>
      <c r="CK70" s="24">
        <f t="shared" si="80"/>
        <v>1</v>
      </c>
      <c r="CL70" s="25">
        <f t="shared" si="30"/>
        <v>0</v>
      </c>
      <c r="CM70" s="25">
        <f t="shared" si="31"/>
        <v>0</v>
      </c>
      <c r="CN70" s="25">
        <f t="shared" si="32"/>
        <v>0</v>
      </c>
      <c r="CO70" s="25">
        <f t="shared" si="81"/>
        <v>0</v>
      </c>
      <c r="CP70" s="23">
        <f>IF(ISERROR(VLOOKUP($A70,'[13]12ª MED'!$A$5:$J$1048576,8,0)),0,(VLOOKUP($A70,'[13]12ª MED'!$A$5:$J$1048576,8,0)))</f>
        <v>96.52</v>
      </c>
      <c r="CQ70" s="24">
        <f t="shared" si="82"/>
        <v>7.1927863477159237E-2</v>
      </c>
      <c r="CR70" s="24">
        <f t="shared" si="83"/>
        <v>1</v>
      </c>
      <c r="CS70" s="25">
        <f t="shared" si="33"/>
        <v>1261.5164</v>
      </c>
      <c r="CT70" s="25">
        <f t="shared" si="34"/>
        <v>306.93360000000001</v>
      </c>
      <c r="CU70" s="25">
        <f t="shared" si="35"/>
        <v>0</v>
      </c>
      <c r="CV70" s="25">
        <f t="shared" si="84"/>
        <v>1568.45</v>
      </c>
      <c r="CW70" s="22">
        <f t="shared" si="106"/>
        <v>0</v>
      </c>
      <c r="CX70" s="26">
        <f>IF(ISERROR(VLOOKUP($A70,'[13]13ª MED'!$A$5:$J$1048576,8,0)),0,(VLOOKUP($A70,'[13]13ª MED'!$A$5:$J$1048576,8,0)))</f>
        <v>0</v>
      </c>
      <c r="CY70" s="27">
        <f t="shared" si="85"/>
        <v>0</v>
      </c>
      <c r="CZ70" s="27">
        <f t="shared" si="86"/>
        <v>1</v>
      </c>
      <c r="DA70" s="28">
        <f t="shared" si="36"/>
        <v>0</v>
      </c>
      <c r="DB70" s="28">
        <f t="shared" si="37"/>
        <v>0</v>
      </c>
      <c r="DC70" s="28">
        <f t="shared" si="38"/>
        <v>0</v>
      </c>
      <c r="DD70" s="28">
        <f t="shared" si="87"/>
        <v>0</v>
      </c>
      <c r="DE70" s="20">
        <f>IF(ISERROR(VLOOKUP($A70,'[13]14ª MED'!$A$5:$J$1048576,8,0)),0,(VLOOKUP($A70,'[13]14ª MED'!$A$5:$J$1048576,8,0)))</f>
        <v>0</v>
      </c>
      <c r="DF70" s="21">
        <f t="shared" si="88"/>
        <v>0</v>
      </c>
      <c r="DG70" s="21">
        <f t="shared" si="89"/>
        <v>1</v>
      </c>
      <c r="DH70" s="35">
        <f t="shared" si="39"/>
        <v>0</v>
      </c>
      <c r="DI70" s="35">
        <f t="shared" si="40"/>
        <v>0</v>
      </c>
      <c r="DJ70" s="35">
        <f t="shared" si="41"/>
        <v>0</v>
      </c>
      <c r="DK70" s="22">
        <f t="shared" si="90"/>
        <v>0</v>
      </c>
      <c r="DL70" s="20">
        <f>IF(ISERROR(VLOOKUP($A70,'[13]15ª MED'!$A$5:$J$1048576,8,0)),0,(VLOOKUP($A70,'[13]15ª MED'!$A$5:$J$1048576,8,0)))</f>
        <v>0</v>
      </c>
      <c r="DM70" s="21">
        <f t="shared" si="91"/>
        <v>0</v>
      </c>
      <c r="DN70" s="21">
        <f t="shared" si="92"/>
        <v>1</v>
      </c>
      <c r="DO70" s="35">
        <f t="shared" si="42"/>
        <v>0</v>
      </c>
      <c r="DP70" s="35">
        <f t="shared" si="43"/>
        <v>0</v>
      </c>
      <c r="DQ70" s="35">
        <f t="shared" si="44"/>
        <v>0</v>
      </c>
      <c r="DR70" s="22">
        <f t="shared" si="93"/>
        <v>0</v>
      </c>
      <c r="DS70" s="20">
        <f>IF(ISERROR(VLOOKUP($A70,'[13]16ª MED'!$A$5:$J$1048576,8,0)),0,(VLOOKUP($A70,'[13]16ª MED'!$A$5:$J$1048576,8,0)))</f>
        <v>0</v>
      </c>
      <c r="DT70" s="21">
        <f t="shared" si="94"/>
        <v>0</v>
      </c>
      <c r="DU70" s="21">
        <f t="shared" si="95"/>
        <v>1</v>
      </c>
      <c r="DV70" s="35">
        <f t="shared" si="45"/>
        <v>0</v>
      </c>
      <c r="DW70" s="35">
        <f t="shared" si="46"/>
        <v>0</v>
      </c>
      <c r="DX70" s="35">
        <f t="shared" si="47"/>
        <v>0</v>
      </c>
      <c r="DY70" s="22">
        <f t="shared" si="96"/>
        <v>0</v>
      </c>
      <c r="DZ70" s="36">
        <f t="shared" si="109"/>
        <v>21805.875</v>
      </c>
      <c r="EA70" s="36">
        <f t="shared" si="98"/>
        <v>21805.88</v>
      </c>
      <c r="EC70" s="36">
        <f t="shared" si="107"/>
        <v>5.0000000010186341E-3</v>
      </c>
    </row>
    <row r="71" spans="1:133" ht="30">
      <c r="A71" s="93" t="s">
        <v>175</v>
      </c>
      <c r="B71" s="94" t="s">
        <v>176</v>
      </c>
      <c r="C71" s="95" t="s">
        <v>142</v>
      </c>
      <c r="D71" s="96">
        <v>459.81</v>
      </c>
      <c r="E71" s="18">
        <f t="shared" si="108"/>
        <v>459.81000000000006</v>
      </c>
      <c r="F71" s="18">
        <f t="shared" si="48"/>
        <v>0</v>
      </c>
      <c r="G71" s="97">
        <v>12.34</v>
      </c>
      <c r="H71" s="18">
        <f t="shared" si="100"/>
        <v>5674.0554000000002</v>
      </c>
      <c r="I71" s="97">
        <v>2.25</v>
      </c>
      <c r="J71" s="18">
        <f t="shared" si="101"/>
        <v>1034.5725</v>
      </c>
      <c r="K71" s="97">
        <v>0</v>
      </c>
      <c r="L71" s="18">
        <f t="shared" si="102"/>
        <v>0</v>
      </c>
      <c r="M71" s="18">
        <f t="shared" si="103"/>
        <v>14.59</v>
      </c>
      <c r="N71" s="18">
        <f t="shared" si="104"/>
        <v>6708.63</v>
      </c>
      <c r="O71" s="23">
        <f>IF(ISERROR(VLOOKUP($A71,'[13]1ª MED '!$A$5:$J$1048576,8,0)),0,(VLOOKUP($A71,'[13]1ª MED '!$A$5:$J$1048576,8,0)))</f>
        <v>0</v>
      </c>
      <c r="P71" s="24">
        <f t="shared" si="49"/>
        <v>0</v>
      </c>
      <c r="Q71" s="24">
        <f t="shared" si="50"/>
        <v>1.0000000000000002</v>
      </c>
      <c r="R71" s="25">
        <f t="shared" si="0"/>
        <v>0</v>
      </c>
      <c r="S71" s="25">
        <f t="shared" si="1"/>
        <v>0</v>
      </c>
      <c r="T71" s="25">
        <f t="shared" si="2"/>
        <v>0</v>
      </c>
      <c r="U71" s="25">
        <f t="shared" si="51"/>
        <v>0</v>
      </c>
      <c r="V71" s="23">
        <f>IF(ISERROR(VLOOKUP($A71,'[13]2ª MED '!$A$5:$J$1048576,8,0)),0,(VLOOKUP($A71,'[13]2ª MED '!$A$5:$J$1048576,8,0)))</f>
        <v>172.34</v>
      </c>
      <c r="W71" s="24">
        <f t="shared" si="52"/>
        <v>0.37480698549400843</v>
      </c>
      <c r="X71" s="24">
        <f t="shared" si="53"/>
        <v>1.0000000000000002</v>
      </c>
      <c r="Y71" s="25">
        <f t="shared" si="3"/>
        <v>2126.6756</v>
      </c>
      <c r="Z71" s="25">
        <f t="shared" si="4"/>
        <v>387.76499999999999</v>
      </c>
      <c r="AA71" s="25">
        <f t="shared" si="5"/>
        <v>0</v>
      </c>
      <c r="AB71" s="25">
        <f t="shared" si="54"/>
        <v>2514.44</v>
      </c>
      <c r="AC71" s="23">
        <f>IF(ISERROR(VLOOKUP($A71,'[13]3ª MED '!$A$5:$J$1048576,8,0)),0,(VLOOKUP($A71,'[13]3ª MED '!$A$5:$J$1048576,8,0)))</f>
        <v>0</v>
      </c>
      <c r="AD71" s="24">
        <f t="shared" si="55"/>
        <v>0</v>
      </c>
      <c r="AE71" s="24">
        <f t="shared" si="56"/>
        <v>1.0000000000000002</v>
      </c>
      <c r="AF71" s="25">
        <f t="shared" si="6"/>
        <v>0</v>
      </c>
      <c r="AG71" s="25">
        <f t="shared" si="7"/>
        <v>0</v>
      </c>
      <c r="AH71" s="25">
        <f t="shared" si="8"/>
        <v>0</v>
      </c>
      <c r="AI71" s="25">
        <f t="shared" si="57"/>
        <v>0</v>
      </c>
      <c r="AJ71" s="23">
        <f>IF(ISERROR(VLOOKUP($A71,'[13]4ª MED '!$A$5:$J$1048576,8,0)),0,(VLOOKUP($A71,'[13]4ª MED '!$A$5:$J$1048576,8,0)))</f>
        <v>0</v>
      </c>
      <c r="AK71" s="24">
        <f t="shared" si="58"/>
        <v>0</v>
      </c>
      <c r="AL71" s="24">
        <f t="shared" si="59"/>
        <v>1.0000000000000002</v>
      </c>
      <c r="AM71" s="25">
        <f t="shared" si="9"/>
        <v>0</v>
      </c>
      <c r="AN71" s="25">
        <f t="shared" si="10"/>
        <v>0</v>
      </c>
      <c r="AO71" s="25">
        <f t="shared" si="11"/>
        <v>0</v>
      </c>
      <c r="AP71" s="25">
        <f t="shared" si="60"/>
        <v>0</v>
      </c>
      <c r="AQ71" s="23">
        <f>IF(ISERROR(VLOOKUP($A71,'[13]5ª MED '!$A$5:$J$1048576,8,0)),0,(VLOOKUP($A71,'[13]5ª MED '!$A$5:$J$1048576,8,0)))</f>
        <v>0</v>
      </c>
      <c r="AR71" s="24">
        <f t="shared" si="61"/>
        <v>0</v>
      </c>
      <c r="AS71" s="24">
        <f t="shared" si="62"/>
        <v>1.0000000000000002</v>
      </c>
      <c r="AT71" s="25">
        <f t="shared" si="12"/>
        <v>0</v>
      </c>
      <c r="AU71" s="25">
        <f t="shared" si="13"/>
        <v>0</v>
      </c>
      <c r="AV71" s="25">
        <f t="shared" si="14"/>
        <v>0</v>
      </c>
      <c r="AW71" s="25">
        <f t="shared" si="63"/>
        <v>0</v>
      </c>
      <c r="AX71" s="23">
        <f>IF(ISERROR(VLOOKUP($A71,'[13]6ª MED '!$A$6:$J$1048576,8,0)),0,(VLOOKUP($A71,'[13]6ª MED '!$A$6:$J$1048576,8,0)))</f>
        <v>0</v>
      </c>
      <c r="AY71" s="24">
        <f t="shared" si="64"/>
        <v>0</v>
      </c>
      <c r="AZ71" s="24">
        <f t="shared" si="65"/>
        <v>1.0000000000000002</v>
      </c>
      <c r="BA71" s="25">
        <f t="shared" si="15"/>
        <v>0</v>
      </c>
      <c r="BB71" s="25">
        <f t="shared" si="16"/>
        <v>0</v>
      </c>
      <c r="BC71" s="25">
        <f t="shared" si="17"/>
        <v>0</v>
      </c>
      <c r="BD71" s="25">
        <f t="shared" si="66"/>
        <v>0</v>
      </c>
      <c r="BE71" s="23">
        <f>IF(ISERROR(VLOOKUP($A71,'[13]7ª MED '!$A$5:$J$1048576,8,0)),0,(VLOOKUP($A71,'[13]7ª MED '!$A$5:$J$1048576,8,0)))</f>
        <v>0</v>
      </c>
      <c r="BF71" s="24">
        <f t="shared" si="67"/>
        <v>0</v>
      </c>
      <c r="BG71" s="24">
        <f t="shared" si="68"/>
        <v>1.0000000000000002</v>
      </c>
      <c r="BH71" s="25">
        <f t="shared" si="18"/>
        <v>0</v>
      </c>
      <c r="BI71" s="25">
        <f t="shared" si="19"/>
        <v>0</v>
      </c>
      <c r="BJ71" s="25">
        <f t="shared" si="20"/>
        <v>0</v>
      </c>
      <c r="BK71" s="25">
        <f t="shared" si="69"/>
        <v>0</v>
      </c>
      <c r="BL71" s="26">
        <f>IF(ISERROR(VLOOKUP($A71,'[13]8ª MED '!$A$5:$J$1048576,8,0)),0,(VLOOKUP($A71,'[13]8ª MED '!$A$5:$J$1048576,8,0)))</f>
        <v>0</v>
      </c>
      <c r="BM71" s="27">
        <f t="shared" si="70"/>
        <v>0</v>
      </c>
      <c r="BN71" s="27">
        <f t="shared" si="71"/>
        <v>1.0000000000000002</v>
      </c>
      <c r="BO71" s="28">
        <f t="shared" si="21"/>
        <v>0</v>
      </c>
      <c r="BP71" s="28">
        <f t="shared" si="22"/>
        <v>0</v>
      </c>
      <c r="BQ71" s="28">
        <f t="shared" si="23"/>
        <v>0</v>
      </c>
      <c r="BR71" s="28">
        <f t="shared" si="72"/>
        <v>0</v>
      </c>
      <c r="BS71" s="26">
        <f>IF(ISERROR(VLOOKUP($A71,'[13]9ª MED  (2)'!$A$5:$J$1048576,8,0)),0,(VLOOKUP($A71,'[13]9ª MED  (2)'!$A$5:$J$1048576,8,0)))</f>
        <v>0</v>
      </c>
      <c r="BT71" s="27">
        <f t="shared" si="73"/>
        <v>0</v>
      </c>
      <c r="BU71" s="27">
        <f t="shared" si="74"/>
        <v>1.0000000000000002</v>
      </c>
      <c r="BV71" s="28">
        <f t="shared" si="24"/>
        <v>0</v>
      </c>
      <c r="BW71" s="28">
        <f t="shared" si="25"/>
        <v>0</v>
      </c>
      <c r="BX71" s="28">
        <f t="shared" si="26"/>
        <v>0</v>
      </c>
      <c r="BY71" s="28">
        <f t="shared" si="75"/>
        <v>0</v>
      </c>
      <c r="BZ71" s="23">
        <f>IF(ISERROR(VLOOKUP($A71,'[13]10ª MED '!$A$5:$J$1048576,8,0)),0,(VLOOKUP($A71,'[13]10ª MED '!$A$5:$J$1048576,8,0)))</f>
        <v>287.47000000000003</v>
      </c>
      <c r="CA71" s="24">
        <f t="shared" si="76"/>
        <v>0.62519301450599163</v>
      </c>
      <c r="CB71" s="24">
        <f t="shared" si="77"/>
        <v>1.0000000000000002</v>
      </c>
      <c r="CC71" s="25">
        <f t="shared" si="27"/>
        <v>3547.3798000000002</v>
      </c>
      <c r="CD71" s="25">
        <f t="shared" si="28"/>
        <v>646.80750000000012</v>
      </c>
      <c r="CE71" s="25">
        <f t="shared" si="29"/>
        <v>0</v>
      </c>
      <c r="CF71" s="25">
        <f t="shared" si="78"/>
        <v>4194.1899999999996</v>
      </c>
      <c r="CG71" s="34" t="s">
        <v>48</v>
      </c>
      <c r="CH71" s="33">
        <f t="shared" si="105"/>
        <v>0</v>
      </c>
      <c r="CI71" s="23">
        <f>IF(ISERROR(VLOOKUP($A71,'[13]11ª MED '!$A$5:$J$1048576,8,0)),0,(VLOOKUP($A71,'[13]11ª MED '!$A$5:$J$1048576,8,0)))</f>
        <v>0</v>
      </c>
      <c r="CJ71" s="24">
        <f t="shared" si="79"/>
        <v>0</v>
      </c>
      <c r="CK71" s="24">
        <f t="shared" si="80"/>
        <v>1.0000000000000002</v>
      </c>
      <c r="CL71" s="25">
        <f t="shared" si="30"/>
        <v>0</v>
      </c>
      <c r="CM71" s="25">
        <f t="shared" si="31"/>
        <v>0</v>
      </c>
      <c r="CN71" s="25">
        <f t="shared" si="32"/>
        <v>0</v>
      </c>
      <c r="CO71" s="25">
        <f t="shared" si="81"/>
        <v>0</v>
      </c>
      <c r="CP71" s="23">
        <f>IF(ISERROR(VLOOKUP($A71,'[13]12ª MED'!$A$5:$J$1048576,8,0)),0,(VLOOKUP($A71,'[13]12ª MED'!$A$5:$J$1048576,8,0)))</f>
        <v>0</v>
      </c>
      <c r="CQ71" s="24">
        <f t="shared" si="82"/>
        <v>0</v>
      </c>
      <c r="CR71" s="24">
        <f t="shared" si="83"/>
        <v>1.0000000000000002</v>
      </c>
      <c r="CS71" s="25">
        <f t="shared" si="33"/>
        <v>0</v>
      </c>
      <c r="CT71" s="25">
        <f t="shared" si="34"/>
        <v>0</v>
      </c>
      <c r="CU71" s="25">
        <f t="shared" si="35"/>
        <v>0</v>
      </c>
      <c r="CV71" s="25">
        <f t="shared" si="84"/>
        <v>0</v>
      </c>
      <c r="CW71" s="22">
        <f t="shared" si="106"/>
        <v>-1.4896150979382128E-12</v>
      </c>
      <c r="CX71" s="26">
        <f>IF(ISERROR(VLOOKUP($A71,'[13]13ª MED'!$A$5:$J$1048576,8,0)),0,(VLOOKUP($A71,'[13]13ª MED'!$A$5:$J$1048576,8,0)))</f>
        <v>0</v>
      </c>
      <c r="CY71" s="27">
        <f t="shared" si="85"/>
        <v>0</v>
      </c>
      <c r="CZ71" s="27">
        <f t="shared" si="86"/>
        <v>1.0000000000000002</v>
      </c>
      <c r="DA71" s="28">
        <f t="shared" si="36"/>
        <v>0</v>
      </c>
      <c r="DB71" s="28">
        <f t="shared" si="37"/>
        <v>0</v>
      </c>
      <c r="DC71" s="28">
        <f t="shared" si="38"/>
        <v>0</v>
      </c>
      <c r="DD71" s="28">
        <f t="shared" si="87"/>
        <v>0</v>
      </c>
      <c r="DE71" s="20">
        <f>IF(ISERROR(VLOOKUP($A71,'[13]14ª MED'!$A$5:$J$1048576,8,0)),0,(VLOOKUP($A71,'[13]14ª MED'!$A$5:$J$1048576,8,0)))</f>
        <v>0</v>
      </c>
      <c r="DF71" s="21">
        <f t="shared" si="88"/>
        <v>0</v>
      </c>
      <c r="DG71" s="21">
        <f t="shared" si="89"/>
        <v>1.0000000000000002</v>
      </c>
      <c r="DH71" s="35">
        <f t="shared" si="39"/>
        <v>0</v>
      </c>
      <c r="DI71" s="35">
        <f t="shared" si="40"/>
        <v>0</v>
      </c>
      <c r="DJ71" s="35">
        <f t="shared" si="41"/>
        <v>0</v>
      </c>
      <c r="DK71" s="22">
        <f t="shared" si="90"/>
        <v>0</v>
      </c>
      <c r="DL71" s="20">
        <f>IF(ISERROR(VLOOKUP($A71,'[13]15ª MED'!$A$5:$J$1048576,8,0)),0,(VLOOKUP($A71,'[13]15ª MED'!$A$5:$J$1048576,8,0)))</f>
        <v>0</v>
      </c>
      <c r="DM71" s="21">
        <f t="shared" si="91"/>
        <v>0</v>
      </c>
      <c r="DN71" s="21">
        <f t="shared" si="92"/>
        <v>1.0000000000000002</v>
      </c>
      <c r="DO71" s="35">
        <f t="shared" si="42"/>
        <v>0</v>
      </c>
      <c r="DP71" s="35">
        <f t="shared" si="43"/>
        <v>0</v>
      </c>
      <c r="DQ71" s="35">
        <f t="shared" si="44"/>
        <v>0</v>
      </c>
      <c r="DR71" s="22">
        <f t="shared" si="93"/>
        <v>0</v>
      </c>
      <c r="DS71" s="20">
        <f>IF(ISERROR(VLOOKUP($A71,'[13]16ª MED'!$A$5:$J$1048576,8,0)),0,(VLOOKUP($A71,'[13]16ª MED'!$A$5:$J$1048576,8,0)))</f>
        <v>0</v>
      </c>
      <c r="DT71" s="21">
        <f t="shared" si="94"/>
        <v>0</v>
      </c>
      <c r="DU71" s="21">
        <f t="shared" si="95"/>
        <v>1.0000000000000002</v>
      </c>
      <c r="DV71" s="35">
        <f t="shared" si="45"/>
        <v>0</v>
      </c>
      <c r="DW71" s="35">
        <f t="shared" si="46"/>
        <v>0</v>
      </c>
      <c r="DX71" s="35">
        <f t="shared" si="47"/>
        <v>0</v>
      </c>
      <c r="DY71" s="22">
        <f t="shared" si="96"/>
        <v>0</v>
      </c>
      <c r="DZ71" s="36">
        <f t="shared" si="109"/>
        <v>6708.6279000000004</v>
      </c>
      <c r="EA71" s="36">
        <f t="shared" si="98"/>
        <v>6708.63</v>
      </c>
      <c r="EC71" s="36">
        <f t="shared" si="107"/>
        <v>2.0999999997002305E-3</v>
      </c>
    </row>
    <row r="72" spans="1:133" ht="30">
      <c r="A72" s="93" t="s">
        <v>177</v>
      </c>
      <c r="B72" s="94" t="s">
        <v>178</v>
      </c>
      <c r="C72" s="95" t="s">
        <v>142</v>
      </c>
      <c r="D72" s="96">
        <v>184</v>
      </c>
      <c r="E72" s="18">
        <f t="shared" si="108"/>
        <v>184</v>
      </c>
      <c r="F72" s="18">
        <f t="shared" si="48"/>
        <v>0</v>
      </c>
      <c r="G72" s="97">
        <v>10.53</v>
      </c>
      <c r="H72" s="18">
        <f t="shared" si="100"/>
        <v>1937.52</v>
      </c>
      <c r="I72" s="97">
        <v>1.59</v>
      </c>
      <c r="J72" s="18">
        <f t="shared" si="101"/>
        <v>292.56</v>
      </c>
      <c r="K72" s="97">
        <v>0</v>
      </c>
      <c r="L72" s="18">
        <f t="shared" si="102"/>
        <v>0</v>
      </c>
      <c r="M72" s="18">
        <f t="shared" si="103"/>
        <v>12.12</v>
      </c>
      <c r="N72" s="18">
        <f t="shared" si="104"/>
        <v>2230.08</v>
      </c>
      <c r="O72" s="23">
        <f>IF(ISERROR(VLOOKUP($A72,'[13]1ª MED '!$A$5:$J$1048576,8,0)),0,(VLOOKUP($A72,'[13]1ª MED '!$A$5:$J$1048576,8,0)))</f>
        <v>0</v>
      </c>
      <c r="P72" s="24">
        <f t="shared" si="49"/>
        <v>0</v>
      </c>
      <c r="Q72" s="24">
        <f t="shared" si="50"/>
        <v>1</v>
      </c>
      <c r="R72" s="25">
        <f t="shared" si="0"/>
        <v>0</v>
      </c>
      <c r="S72" s="25">
        <f t="shared" si="1"/>
        <v>0</v>
      </c>
      <c r="T72" s="25">
        <f t="shared" si="2"/>
        <v>0</v>
      </c>
      <c r="U72" s="25">
        <f t="shared" si="51"/>
        <v>0</v>
      </c>
      <c r="V72" s="23">
        <f>IF(ISERROR(VLOOKUP($A72,'[13]2ª MED '!$A$5:$J$1048576,8,0)),0,(VLOOKUP($A72,'[13]2ª MED '!$A$5:$J$1048576,8,0)))</f>
        <v>63.85</v>
      </c>
      <c r="W72" s="24">
        <f t="shared" si="52"/>
        <v>0.34701086956521737</v>
      </c>
      <c r="X72" s="24">
        <f t="shared" si="53"/>
        <v>1</v>
      </c>
      <c r="Y72" s="25">
        <f t="shared" si="3"/>
        <v>672.34050000000002</v>
      </c>
      <c r="Z72" s="25">
        <f t="shared" si="4"/>
        <v>101.5215</v>
      </c>
      <c r="AA72" s="25">
        <f t="shared" si="5"/>
        <v>0</v>
      </c>
      <c r="AB72" s="25">
        <f t="shared" si="54"/>
        <v>773.86</v>
      </c>
      <c r="AC72" s="23">
        <f>IF(ISERROR(VLOOKUP($A72,'[13]3ª MED '!$A$5:$J$1048576,8,0)),0,(VLOOKUP($A72,'[13]3ª MED '!$A$5:$J$1048576,8,0)))</f>
        <v>0</v>
      </c>
      <c r="AD72" s="24">
        <f t="shared" si="55"/>
        <v>0</v>
      </c>
      <c r="AE72" s="24">
        <f t="shared" si="56"/>
        <v>1</v>
      </c>
      <c r="AF72" s="25">
        <f t="shared" si="6"/>
        <v>0</v>
      </c>
      <c r="AG72" s="25">
        <f t="shared" si="7"/>
        <v>0</v>
      </c>
      <c r="AH72" s="25">
        <f t="shared" si="8"/>
        <v>0</v>
      </c>
      <c r="AI72" s="25">
        <f t="shared" si="57"/>
        <v>0</v>
      </c>
      <c r="AJ72" s="23">
        <f>IF(ISERROR(VLOOKUP($A72,'[13]4ª MED '!$A$5:$J$1048576,8,0)),0,(VLOOKUP($A72,'[13]4ª MED '!$A$5:$J$1048576,8,0)))</f>
        <v>0</v>
      </c>
      <c r="AK72" s="24">
        <f t="shared" si="58"/>
        <v>0</v>
      </c>
      <c r="AL72" s="24">
        <f t="shared" si="59"/>
        <v>1</v>
      </c>
      <c r="AM72" s="25">
        <f t="shared" si="9"/>
        <v>0</v>
      </c>
      <c r="AN72" s="25">
        <f t="shared" si="10"/>
        <v>0</v>
      </c>
      <c r="AO72" s="25">
        <f t="shared" si="11"/>
        <v>0</v>
      </c>
      <c r="AP72" s="25">
        <f t="shared" si="60"/>
        <v>0</v>
      </c>
      <c r="AQ72" s="23">
        <f>IF(ISERROR(VLOOKUP($A72,'[13]5ª MED '!$A$5:$J$1048576,8,0)),0,(VLOOKUP($A72,'[13]5ª MED '!$A$5:$J$1048576,8,0)))</f>
        <v>0</v>
      </c>
      <c r="AR72" s="24">
        <f t="shared" si="61"/>
        <v>0</v>
      </c>
      <c r="AS72" s="24">
        <f t="shared" si="62"/>
        <v>1</v>
      </c>
      <c r="AT72" s="25">
        <f t="shared" si="12"/>
        <v>0</v>
      </c>
      <c r="AU72" s="25">
        <f t="shared" si="13"/>
        <v>0</v>
      </c>
      <c r="AV72" s="25">
        <f t="shared" si="14"/>
        <v>0</v>
      </c>
      <c r="AW72" s="25">
        <f t="shared" si="63"/>
        <v>0</v>
      </c>
      <c r="AX72" s="23">
        <f>IF(ISERROR(VLOOKUP($A72,'[13]6ª MED '!$A$6:$J$1048576,8,0)),0,(VLOOKUP($A72,'[13]6ª MED '!$A$6:$J$1048576,8,0)))</f>
        <v>0</v>
      </c>
      <c r="AY72" s="24">
        <f t="shared" si="64"/>
        <v>0</v>
      </c>
      <c r="AZ72" s="24">
        <f t="shared" si="65"/>
        <v>1</v>
      </c>
      <c r="BA72" s="25">
        <f t="shared" si="15"/>
        <v>0</v>
      </c>
      <c r="BB72" s="25">
        <f t="shared" si="16"/>
        <v>0</v>
      </c>
      <c r="BC72" s="25">
        <f t="shared" si="17"/>
        <v>0</v>
      </c>
      <c r="BD72" s="25">
        <f t="shared" si="66"/>
        <v>0</v>
      </c>
      <c r="BE72" s="23">
        <f>IF(ISERROR(VLOOKUP($A72,'[13]7ª MED '!$A$5:$J$1048576,8,0)),0,(VLOOKUP($A72,'[13]7ª MED '!$A$5:$J$1048576,8,0)))</f>
        <v>0</v>
      </c>
      <c r="BF72" s="24">
        <f t="shared" si="67"/>
        <v>0</v>
      </c>
      <c r="BG72" s="24">
        <f t="shared" si="68"/>
        <v>1</v>
      </c>
      <c r="BH72" s="25">
        <f t="shared" si="18"/>
        <v>0</v>
      </c>
      <c r="BI72" s="25">
        <f t="shared" si="19"/>
        <v>0</v>
      </c>
      <c r="BJ72" s="25">
        <f t="shared" si="20"/>
        <v>0</v>
      </c>
      <c r="BK72" s="25">
        <f t="shared" si="69"/>
        <v>0</v>
      </c>
      <c r="BL72" s="26">
        <f>IF(ISERROR(VLOOKUP($A72,'[13]8ª MED '!$A$5:$J$1048576,8,0)),0,(VLOOKUP($A72,'[13]8ª MED '!$A$5:$J$1048576,8,0)))</f>
        <v>0</v>
      </c>
      <c r="BM72" s="27">
        <f t="shared" si="70"/>
        <v>0</v>
      </c>
      <c r="BN72" s="27">
        <f t="shared" si="71"/>
        <v>1</v>
      </c>
      <c r="BO72" s="28">
        <f t="shared" si="21"/>
        <v>0</v>
      </c>
      <c r="BP72" s="28">
        <f t="shared" si="22"/>
        <v>0</v>
      </c>
      <c r="BQ72" s="28">
        <f t="shared" si="23"/>
        <v>0</v>
      </c>
      <c r="BR72" s="28">
        <f t="shared" si="72"/>
        <v>0</v>
      </c>
      <c r="BS72" s="26">
        <f>IF(ISERROR(VLOOKUP($A72,'[13]9ª MED  (2)'!$A$5:$J$1048576,8,0)),0,(VLOOKUP($A72,'[13]9ª MED  (2)'!$A$5:$J$1048576,8,0)))</f>
        <v>42</v>
      </c>
      <c r="BT72" s="27">
        <f t="shared" si="73"/>
        <v>0.22826086956521738</v>
      </c>
      <c r="BU72" s="27">
        <f t="shared" si="74"/>
        <v>1</v>
      </c>
      <c r="BV72" s="28">
        <f t="shared" si="24"/>
        <v>442.26</v>
      </c>
      <c r="BW72" s="28">
        <f t="shared" si="25"/>
        <v>66.78</v>
      </c>
      <c r="BX72" s="28">
        <f t="shared" si="26"/>
        <v>0</v>
      </c>
      <c r="BY72" s="28">
        <f t="shared" si="75"/>
        <v>509.04</v>
      </c>
      <c r="BZ72" s="23">
        <f>IF(ISERROR(VLOOKUP($A72,'[13]10ª MED '!$A$5:$J$1048576,8,0)),0,(VLOOKUP($A72,'[13]10ª MED '!$A$5:$J$1048576,8,0)))</f>
        <v>0</v>
      </c>
      <c r="CA72" s="24">
        <f t="shared" si="76"/>
        <v>0</v>
      </c>
      <c r="CB72" s="24">
        <f t="shared" si="77"/>
        <v>1</v>
      </c>
      <c r="CC72" s="25">
        <f t="shared" si="27"/>
        <v>0</v>
      </c>
      <c r="CD72" s="25">
        <f t="shared" si="28"/>
        <v>0</v>
      </c>
      <c r="CE72" s="25">
        <f t="shared" si="29"/>
        <v>0</v>
      </c>
      <c r="CF72" s="25">
        <f t="shared" si="78"/>
        <v>0</v>
      </c>
      <c r="CG72" s="34" t="s">
        <v>48</v>
      </c>
      <c r="CH72" s="33">
        <f t="shared" si="105"/>
        <v>0</v>
      </c>
      <c r="CI72" s="23">
        <f>IF(ISERROR(VLOOKUP($A72,'[13]11ª MED '!$A$5:$J$1048576,8,0)),0,(VLOOKUP($A72,'[13]11ª MED '!$A$5:$J$1048576,8,0)))</f>
        <v>0</v>
      </c>
      <c r="CJ72" s="24">
        <f t="shared" si="79"/>
        <v>0</v>
      </c>
      <c r="CK72" s="24">
        <f t="shared" si="80"/>
        <v>1</v>
      </c>
      <c r="CL72" s="25">
        <f t="shared" si="30"/>
        <v>0</v>
      </c>
      <c r="CM72" s="25">
        <f t="shared" si="31"/>
        <v>0</v>
      </c>
      <c r="CN72" s="25">
        <f t="shared" si="32"/>
        <v>0</v>
      </c>
      <c r="CO72" s="25">
        <f t="shared" si="81"/>
        <v>0</v>
      </c>
      <c r="CP72" s="23">
        <f>IF(ISERROR(VLOOKUP($A72,'[13]12ª MED'!$A$5:$J$1048576,8,0)),0,(VLOOKUP($A72,'[13]12ª MED'!$A$5:$J$1048576,8,0)))</f>
        <v>78.150000000000006</v>
      </c>
      <c r="CQ72" s="24">
        <f t="shared" si="82"/>
        <v>0.42472826086956522</v>
      </c>
      <c r="CR72" s="24">
        <f t="shared" si="83"/>
        <v>1</v>
      </c>
      <c r="CS72" s="25">
        <f t="shared" si="33"/>
        <v>822.91949999999997</v>
      </c>
      <c r="CT72" s="25">
        <f t="shared" si="34"/>
        <v>124.25850000000001</v>
      </c>
      <c r="CU72" s="25">
        <f t="shared" si="35"/>
        <v>0</v>
      </c>
      <c r="CV72" s="25">
        <f t="shared" si="84"/>
        <v>947.18</v>
      </c>
      <c r="CW72" s="22">
        <f t="shared" si="106"/>
        <v>0</v>
      </c>
      <c r="CX72" s="26">
        <f>IF(ISERROR(VLOOKUP($A72,'[13]13ª MED'!$A$5:$J$1048576,8,0)),0,(VLOOKUP($A72,'[13]13ª MED'!$A$5:$J$1048576,8,0)))</f>
        <v>0</v>
      </c>
      <c r="CY72" s="27">
        <f t="shared" si="85"/>
        <v>0</v>
      </c>
      <c r="CZ72" s="27">
        <f t="shared" si="86"/>
        <v>1</v>
      </c>
      <c r="DA72" s="28">
        <f t="shared" si="36"/>
        <v>0</v>
      </c>
      <c r="DB72" s="28">
        <f t="shared" si="37"/>
        <v>0</v>
      </c>
      <c r="DC72" s="28">
        <f t="shared" si="38"/>
        <v>0</v>
      </c>
      <c r="DD72" s="28">
        <f t="shared" si="87"/>
        <v>0</v>
      </c>
      <c r="DE72" s="20">
        <f>IF(ISERROR(VLOOKUP($A72,'[13]14ª MED'!$A$5:$J$1048576,8,0)),0,(VLOOKUP($A72,'[13]14ª MED'!$A$5:$J$1048576,8,0)))</f>
        <v>0</v>
      </c>
      <c r="DF72" s="21">
        <f t="shared" si="88"/>
        <v>0</v>
      </c>
      <c r="DG72" s="21">
        <f t="shared" si="89"/>
        <v>1</v>
      </c>
      <c r="DH72" s="35">
        <f t="shared" si="39"/>
        <v>0</v>
      </c>
      <c r="DI72" s="35">
        <f t="shared" si="40"/>
        <v>0</v>
      </c>
      <c r="DJ72" s="35">
        <f t="shared" si="41"/>
        <v>0</v>
      </c>
      <c r="DK72" s="22">
        <f t="shared" si="90"/>
        <v>0</v>
      </c>
      <c r="DL72" s="20">
        <f>IF(ISERROR(VLOOKUP($A72,'[13]15ª MED'!$A$5:$J$1048576,8,0)),0,(VLOOKUP($A72,'[13]15ª MED'!$A$5:$J$1048576,8,0)))</f>
        <v>0</v>
      </c>
      <c r="DM72" s="21">
        <f t="shared" si="91"/>
        <v>0</v>
      </c>
      <c r="DN72" s="21">
        <f t="shared" si="92"/>
        <v>1</v>
      </c>
      <c r="DO72" s="35">
        <f t="shared" si="42"/>
        <v>0</v>
      </c>
      <c r="DP72" s="35">
        <f t="shared" si="43"/>
        <v>0</v>
      </c>
      <c r="DQ72" s="35">
        <f t="shared" si="44"/>
        <v>0</v>
      </c>
      <c r="DR72" s="22">
        <f t="shared" si="93"/>
        <v>0</v>
      </c>
      <c r="DS72" s="20">
        <f>IF(ISERROR(VLOOKUP($A72,'[13]16ª MED'!$A$5:$J$1048576,8,0)),0,(VLOOKUP($A72,'[13]16ª MED'!$A$5:$J$1048576,8,0)))</f>
        <v>0</v>
      </c>
      <c r="DT72" s="21">
        <f t="shared" si="94"/>
        <v>0</v>
      </c>
      <c r="DU72" s="21">
        <f t="shared" si="95"/>
        <v>1</v>
      </c>
      <c r="DV72" s="35">
        <f t="shared" si="45"/>
        <v>0</v>
      </c>
      <c r="DW72" s="35">
        <f t="shared" si="46"/>
        <v>0</v>
      </c>
      <c r="DX72" s="35">
        <f t="shared" si="47"/>
        <v>0</v>
      </c>
      <c r="DY72" s="22">
        <f t="shared" si="96"/>
        <v>0</v>
      </c>
      <c r="DZ72" s="36">
        <f t="shared" si="109"/>
        <v>2230.08</v>
      </c>
      <c r="EA72" s="36">
        <f t="shared" si="98"/>
        <v>2230.08</v>
      </c>
      <c r="EC72" s="36">
        <f t="shared" si="107"/>
        <v>0</v>
      </c>
    </row>
    <row r="73" spans="1:133" ht="30">
      <c r="A73" s="93" t="s">
        <v>179</v>
      </c>
      <c r="B73" s="94" t="s">
        <v>180</v>
      </c>
      <c r="C73" s="95" t="s">
        <v>142</v>
      </c>
      <c r="D73" s="96">
        <v>286</v>
      </c>
      <c r="E73" s="18">
        <f t="shared" si="108"/>
        <v>286</v>
      </c>
      <c r="F73" s="18">
        <f t="shared" si="48"/>
        <v>0</v>
      </c>
      <c r="G73" s="97">
        <v>10.4</v>
      </c>
      <c r="H73" s="18">
        <f t="shared" si="100"/>
        <v>2974.4</v>
      </c>
      <c r="I73" s="97">
        <v>1.02</v>
      </c>
      <c r="J73" s="18">
        <f t="shared" si="101"/>
        <v>291.72000000000003</v>
      </c>
      <c r="K73" s="97">
        <v>0</v>
      </c>
      <c r="L73" s="18">
        <f t="shared" si="102"/>
        <v>0</v>
      </c>
      <c r="M73" s="18">
        <f t="shared" si="103"/>
        <v>11.42</v>
      </c>
      <c r="N73" s="18">
        <f t="shared" si="104"/>
        <v>3266.12</v>
      </c>
      <c r="O73" s="23">
        <f>IF(ISERROR(VLOOKUP($A73,'[13]1ª MED '!$A$5:$J$1048576,8,0)),0,(VLOOKUP($A73,'[13]1ª MED '!$A$5:$J$1048576,8,0)))</f>
        <v>0</v>
      </c>
      <c r="P73" s="24">
        <f t="shared" si="49"/>
        <v>0</v>
      </c>
      <c r="Q73" s="24">
        <f t="shared" si="50"/>
        <v>1</v>
      </c>
      <c r="R73" s="25">
        <f t="shared" si="0"/>
        <v>0</v>
      </c>
      <c r="S73" s="25">
        <f t="shared" si="1"/>
        <v>0</v>
      </c>
      <c r="T73" s="25">
        <f t="shared" si="2"/>
        <v>0</v>
      </c>
      <c r="U73" s="25">
        <f t="shared" si="51"/>
        <v>0</v>
      </c>
      <c r="V73" s="23">
        <f>IF(ISERROR(VLOOKUP($A73,'[13]2ª MED '!$A$5:$J$1048576,8,0)),0,(VLOOKUP($A73,'[13]2ª MED '!$A$5:$J$1048576,8,0)))</f>
        <v>133.43</v>
      </c>
      <c r="W73" s="24">
        <f t="shared" si="52"/>
        <v>0.46653846153846157</v>
      </c>
      <c r="X73" s="24">
        <f t="shared" si="53"/>
        <v>1</v>
      </c>
      <c r="Y73" s="25">
        <f t="shared" si="3"/>
        <v>1387.672</v>
      </c>
      <c r="Z73" s="25">
        <f t="shared" si="4"/>
        <v>136.0986</v>
      </c>
      <c r="AA73" s="25">
        <f t="shared" si="5"/>
        <v>0</v>
      </c>
      <c r="AB73" s="25">
        <f t="shared" si="54"/>
        <v>1523.77</v>
      </c>
      <c r="AC73" s="23">
        <f>IF(ISERROR(VLOOKUP($A73,'[13]3ª MED '!$A$5:$J$1048576,8,0)),0,(VLOOKUP($A73,'[13]3ª MED '!$A$5:$J$1048576,8,0)))</f>
        <v>0</v>
      </c>
      <c r="AD73" s="24">
        <f t="shared" si="55"/>
        <v>0</v>
      </c>
      <c r="AE73" s="24">
        <f t="shared" si="56"/>
        <v>1</v>
      </c>
      <c r="AF73" s="25">
        <f t="shared" si="6"/>
        <v>0</v>
      </c>
      <c r="AG73" s="25">
        <f t="shared" si="7"/>
        <v>0</v>
      </c>
      <c r="AH73" s="25">
        <f t="shared" si="8"/>
        <v>0</v>
      </c>
      <c r="AI73" s="25">
        <f t="shared" si="57"/>
        <v>0</v>
      </c>
      <c r="AJ73" s="23">
        <f>IF(ISERROR(VLOOKUP($A73,'[13]4ª MED '!$A$5:$J$1048576,8,0)),0,(VLOOKUP($A73,'[13]4ª MED '!$A$5:$J$1048576,8,0)))</f>
        <v>0</v>
      </c>
      <c r="AK73" s="24">
        <f t="shared" si="58"/>
        <v>0</v>
      </c>
      <c r="AL73" s="24">
        <f t="shared" si="59"/>
        <v>1</v>
      </c>
      <c r="AM73" s="25">
        <f t="shared" si="9"/>
        <v>0</v>
      </c>
      <c r="AN73" s="25">
        <f t="shared" si="10"/>
        <v>0</v>
      </c>
      <c r="AO73" s="25">
        <f t="shared" si="11"/>
        <v>0</v>
      </c>
      <c r="AP73" s="25">
        <f t="shared" si="60"/>
        <v>0</v>
      </c>
      <c r="AQ73" s="23">
        <f>IF(ISERROR(VLOOKUP($A73,'[13]5ª MED '!$A$5:$J$1048576,8,0)),0,(VLOOKUP($A73,'[13]5ª MED '!$A$5:$J$1048576,8,0)))</f>
        <v>0</v>
      </c>
      <c r="AR73" s="24">
        <f t="shared" si="61"/>
        <v>0</v>
      </c>
      <c r="AS73" s="24">
        <f t="shared" si="62"/>
        <v>1</v>
      </c>
      <c r="AT73" s="25">
        <f t="shared" si="12"/>
        <v>0</v>
      </c>
      <c r="AU73" s="25">
        <f t="shared" si="13"/>
        <v>0</v>
      </c>
      <c r="AV73" s="25">
        <f t="shared" si="14"/>
        <v>0</v>
      </c>
      <c r="AW73" s="25">
        <f t="shared" si="63"/>
        <v>0</v>
      </c>
      <c r="AX73" s="23">
        <f>IF(ISERROR(VLOOKUP($A73,'[13]6ª MED '!$A$6:$J$1048576,8,0)),0,(VLOOKUP($A73,'[13]6ª MED '!$A$6:$J$1048576,8,0)))</f>
        <v>0</v>
      </c>
      <c r="AY73" s="24">
        <f t="shared" si="64"/>
        <v>0</v>
      </c>
      <c r="AZ73" s="24">
        <f t="shared" si="65"/>
        <v>1</v>
      </c>
      <c r="BA73" s="25">
        <f t="shared" si="15"/>
        <v>0</v>
      </c>
      <c r="BB73" s="25">
        <f t="shared" si="16"/>
        <v>0</v>
      </c>
      <c r="BC73" s="25">
        <f t="shared" si="17"/>
        <v>0</v>
      </c>
      <c r="BD73" s="25">
        <f t="shared" si="66"/>
        <v>0</v>
      </c>
      <c r="BE73" s="23">
        <f>IF(ISERROR(VLOOKUP($A73,'[13]7ª MED '!$A$5:$J$1048576,8,0)),0,(VLOOKUP($A73,'[13]7ª MED '!$A$5:$J$1048576,8,0)))</f>
        <v>0</v>
      </c>
      <c r="BF73" s="24">
        <f t="shared" si="67"/>
        <v>0</v>
      </c>
      <c r="BG73" s="24">
        <f t="shared" si="68"/>
        <v>1</v>
      </c>
      <c r="BH73" s="25">
        <f t="shared" si="18"/>
        <v>0</v>
      </c>
      <c r="BI73" s="25">
        <f t="shared" si="19"/>
        <v>0</v>
      </c>
      <c r="BJ73" s="25">
        <f t="shared" si="20"/>
        <v>0</v>
      </c>
      <c r="BK73" s="25">
        <f t="shared" si="69"/>
        <v>0</v>
      </c>
      <c r="BL73" s="26">
        <f>IF(ISERROR(VLOOKUP($A73,'[13]8ª MED '!$A$5:$J$1048576,8,0)),0,(VLOOKUP($A73,'[13]8ª MED '!$A$5:$J$1048576,8,0)))</f>
        <v>0</v>
      </c>
      <c r="BM73" s="27">
        <f t="shared" si="70"/>
        <v>0</v>
      </c>
      <c r="BN73" s="27">
        <f t="shared" si="71"/>
        <v>1</v>
      </c>
      <c r="BO73" s="28">
        <f t="shared" si="21"/>
        <v>0</v>
      </c>
      <c r="BP73" s="28">
        <f t="shared" si="22"/>
        <v>0</v>
      </c>
      <c r="BQ73" s="28">
        <f t="shared" si="23"/>
        <v>0</v>
      </c>
      <c r="BR73" s="28">
        <f t="shared" si="72"/>
        <v>0</v>
      </c>
      <c r="BS73" s="26">
        <f>IF(ISERROR(VLOOKUP($A73,'[13]9ª MED  (2)'!$A$5:$J$1048576,8,0)),0,(VLOOKUP($A73,'[13]9ª MED  (2)'!$A$5:$J$1048576,8,0)))</f>
        <v>0</v>
      </c>
      <c r="BT73" s="27">
        <f t="shared" si="73"/>
        <v>0</v>
      </c>
      <c r="BU73" s="27">
        <f t="shared" si="74"/>
        <v>1</v>
      </c>
      <c r="BV73" s="28">
        <f t="shared" si="24"/>
        <v>0</v>
      </c>
      <c r="BW73" s="28">
        <f t="shared" si="25"/>
        <v>0</v>
      </c>
      <c r="BX73" s="28">
        <f t="shared" si="26"/>
        <v>0</v>
      </c>
      <c r="BY73" s="28">
        <f t="shared" si="75"/>
        <v>0</v>
      </c>
      <c r="BZ73" s="23">
        <f>IF(ISERROR(VLOOKUP($A73,'[13]10ª MED '!$A$5:$J$1048576,8,0)),0,(VLOOKUP($A73,'[13]10ª MED '!$A$5:$J$1048576,8,0)))</f>
        <v>152.57</v>
      </c>
      <c r="CA73" s="24">
        <f t="shared" si="76"/>
        <v>0.53346153846153843</v>
      </c>
      <c r="CB73" s="24">
        <f t="shared" si="77"/>
        <v>1</v>
      </c>
      <c r="CC73" s="25">
        <f t="shared" si="27"/>
        <v>1586.7280000000001</v>
      </c>
      <c r="CD73" s="25">
        <f t="shared" si="28"/>
        <v>155.62139999999999</v>
      </c>
      <c r="CE73" s="25">
        <f t="shared" si="29"/>
        <v>0</v>
      </c>
      <c r="CF73" s="25">
        <f t="shared" si="78"/>
        <v>1742.35</v>
      </c>
      <c r="CG73" s="34" t="s">
        <v>48</v>
      </c>
      <c r="CH73" s="33">
        <f t="shared" si="105"/>
        <v>0</v>
      </c>
      <c r="CI73" s="23">
        <f>IF(ISERROR(VLOOKUP($A73,'[13]11ª MED '!$A$5:$J$1048576,8,0)),0,(VLOOKUP($A73,'[13]11ª MED '!$A$5:$J$1048576,8,0)))</f>
        <v>0</v>
      </c>
      <c r="CJ73" s="24">
        <f t="shared" si="79"/>
        <v>0</v>
      </c>
      <c r="CK73" s="24">
        <f t="shared" si="80"/>
        <v>1</v>
      </c>
      <c r="CL73" s="25">
        <f t="shared" si="30"/>
        <v>0</v>
      </c>
      <c r="CM73" s="25">
        <f t="shared" si="31"/>
        <v>0</v>
      </c>
      <c r="CN73" s="25">
        <f t="shared" si="32"/>
        <v>0</v>
      </c>
      <c r="CO73" s="25">
        <f t="shared" si="81"/>
        <v>0</v>
      </c>
      <c r="CP73" s="23">
        <f>IF(ISERROR(VLOOKUP($A73,'[13]12ª MED'!$A$5:$J$1048576,8,0)),0,(VLOOKUP($A73,'[13]12ª MED'!$A$5:$J$1048576,8,0)))</f>
        <v>0</v>
      </c>
      <c r="CQ73" s="24">
        <f t="shared" si="82"/>
        <v>0</v>
      </c>
      <c r="CR73" s="24">
        <f t="shared" si="83"/>
        <v>1</v>
      </c>
      <c r="CS73" s="25">
        <f t="shared" si="33"/>
        <v>0</v>
      </c>
      <c r="CT73" s="25">
        <f t="shared" si="34"/>
        <v>0</v>
      </c>
      <c r="CU73" s="25">
        <f t="shared" si="35"/>
        <v>0</v>
      </c>
      <c r="CV73" s="25">
        <f t="shared" si="84"/>
        <v>0</v>
      </c>
      <c r="CW73" s="22">
        <f t="shared" si="106"/>
        <v>0</v>
      </c>
      <c r="CX73" s="26">
        <f>IF(ISERROR(VLOOKUP($A73,'[13]13ª MED'!$A$5:$J$1048576,8,0)),0,(VLOOKUP($A73,'[13]13ª MED'!$A$5:$J$1048576,8,0)))</f>
        <v>0</v>
      </c>
      <c r="CY73" s="27">
        <f t="shared" si="85"/>
        <v>0</v>
      </c>
      <c r="CZ73" s="27">
        <f t="shared" si="86"/>
        <v>1</v>
      </c>
      <c r="DA73" s="28">
        <f t="shared" si="36"/>
        <v>0</v>
      </c>
      <c r="DB73" s="28">
        <f t="shared" si="37"/>
        <v>0</v>
      </c>
      <c r="DC73" s="28">
        <f t="shared" si="38"/>
        <v>0</v>
      </c>
      <c r="DD73" s="28">
        <f t="shared" si="87"/>
        <v>0</v>
      </c>
      <c r="DE73" s="20">
        <f>IF(ISERROR(VLOOKUP($A73,'[13]14ª MED'!$A$5:$J$1048576,8,0)),0,(VLOOKUP($A73,'[13]14ª MED'!$A$5:$J$1048576,8,0)))</f>
        <v>0</v>
      </c>
      <c r="DF73" s="21">
        <f t="shared" si="88"/>
        <v>0</v>
      </c>
      <c r="DG73" s="21">
        <f t="shared" si="89"/>
        <v>1</v>
      </c>
      <c r="DH73" s="35">
        <f t="shared" si="39"/>
        <v>0</v>
      </c>
      <c r="DI73" s="35">
        <f t="shared" si="40"/>
        <v>0</v>
      </c>
      <c r="DJ73" s="35">
        <f t="shared" si="41"/>
        <v>0</v>
      </c>
      <c r="DK73" s="22">
        <f t="shared" si="90"/>
        <v>0</v>
      </c>
      <c r="DL73" s="20">
        <f>IF(ISERROR(VLOOKUP($A73,'[13]15ª MED'!$A$5:$J$1048576,8,0)),0,(VLOOKUP($A73,'[13]15ª MED'!$A$5:$J$1048576,8,0)))</f>
        <v>0</v>
      </c>
      <c r="DM73" s="21">
        <f t="shared" si="91"/>
        <v>0</v>
      </c>
      <c r="DN73" s="21">
        <f t="shared" si="92"/>
        <v>1</v>
      </c>
      <c r="DO73" s="35">
        <f t="shared" si="42"/>
        <v>0</v>
      </c>
      <c r="DP73" s="35">
        <f t="shared" si="43"/>
        <v>0</v>
      </c>
      <c r="DQ73" s="35">
        <f t="shared" si="44"/>
        <v>0</v>
      </c>
      <c r="DR73" s="22">
        <f t="shared" si="93"/>
        <v>0</v>
      </c>
      <c r="DS73" s="20">
        <f>IF(ISERROR(VLOOKUP($A73,'[13]16ª MED'!$A$5:$J$1048576,8,0)),0,(VLOOKUP($A73,'[13]16ª MED'!$A$5:$J$1048576,8,0)))</f>
        <v>0</v>
      </c>
      <c r="DT73" s="21">
        <f t="shared" si="94"/>
        <v>0</v>
      </c>
      <c r="DU73" s="21">
        <f t="shared" si="95"/>
        <v>1</v>
      </c>
      <c r="DV73" s="35">
        <f t="shared" si="45"/>
        <v>0</v>
      </c>
      <c r="DW73" s="35">
        <f t="shared" si="46"/>
        <v>0</v>
      </c>
      <c r="DX73" s="35">
        <f t="shared" si="47"/>
        <v>0</v>
      </c>
      <c r="DY73" s="22">
        <f t="shared" si="96"/>
        <v>0</v>
      </c>
      <c r="DZ73" s="36">
        <f t="shared" si="109"/>
        <v>3266.12</v>
      </c>
      <c r="EA73" s="36">
        <f t="shared" si="98"/>
        <v>3266.12</v>
      </c>
      <c r="EC73" s="36">
        <f t="shared" si="107"/>
        <v>0</v>
      </c>
    </row>
    <row r="74" spans="1:133" ht="30">
      <c r="A74" s="93" t="s">
        <v>181</v>
      </c>
      <c r="B74" s="94" t="s">
        <v>182</v>
      </c>
      <c r="C74" s="95" t="s">
        <v>142</v>
      </c>
      <c r="D74" s="96">
        <v>40</v>
      </c>
      <c r="E74" s="18">
        <f t="shared" si="108"/>
        <v>40</v>
      </c>
      <c r="F74" s="18">
        <f t="shared" si="48"/>
        <v>0</v>
      </c>
      <c r="G74" s="97">
        <v>12.17</v>
      </c>
      <c r="H74" s="18">
        <f t="shared" si="100"/>
        <v>486.8</v>
      </c>
      <c r="I74" s="97">
        <v>0.66</v>
      </c>
      <c r="J74" s="18">
        <f t="shared" si="101"/>
        <v>26.400000000000002</v>
      </c>
      <c r="K74" s="97">
        <v>0</v>
      </c>
      <c r="L74" s="18">
        <f t="shared" si="102"/>
        <v>0</v>
      </c>
      <c r="M74" s="18">
        <f t="shared" si="103"/>
        <v>12.83</v>
      </c>
      <c r="N74" s="18">
        <f t="shared" si="104"/>
        <v>513.20000000000005</v>
      </c>
      <c r="O74" s="23">
        <f>IF(ISERROR(VLOOKUP($A74,'[13]1ª MED '!$A$5:$J$1048576,8,0)),0,(VLOOKUP($A74,'[13]1ª MED '!$A$5:$J$1048576,8,0)))</f>
        <v>0</v>
      </c>
      <c r="P74" s="24">
        <f t="shared" si="49"/>
        <v>0</v>
      </c>
      <c r="Q74" s="24">
        <f t="shared" si="50"/>
        <v>1</v>
      </c>
      <c r="R74" s="25">
        <f t="shared" ref="R74:R137" si="110">O74*$G74</f>
        <v>0</v>
      </c>
      <c r="S74" s="25">
        <f t="shared" ref="S74:S137" si="111">$I74*O74</f>
        <v>0</v>
      </c>
      <c r="T74" s="25">
        <f t="shared" ref="T74:T137" si="112">$K74*O74</f>
        <v>0</v>
      </c>
      <c r="U74" s="25">
        <f t="shared" si="51"/>
        <v>0</v>
      </c>
      <c r="V74" s="23">
        <f>IF(ISERROR(VLOOKUP($A74,'[13]2ª MED '!$A$5:$J$1048576,8,0)),0,(VLOOKUP($A74,'[13]2ª MED '!$A$5:$J$1048576,8,0)))</f>
        <v>0</v>
      </c>
      <c r="W74" s="24">
        <f t="shared" si="52"/>
        <v>0</v>
      </c>
      <c r="X74" s="24">
        <f t="shared" si="53"/>
        <v>1</v>
      </c>
      <c r="Y74" s="25">
        <f t="shared" ref="Y74:Y137" si="113">V74*$G74</f>
        <v>0</v>
      </c>
      <c r="Z74" s="25">
        <f t="shared" ref="Z74:Z137" si="114">$I74*V74</f>
        <v>0</v>
      </c>
      <c r="AA74" s="25">
        <f t="shared" ref="AA74:AA137" si="115">$K74*V74</f>
        <v>0</v>
      </c>
      <c r="AB74" s="25">
        <f t="shared" si="54"/>
        <v>0</v>
      </c>
      <c r="AC74" s="23">
        <f>IF(ISERROR(VLOOKUP($A74,'[13]3ª MED '!$A$5:$J$1048576,8,0)),0,(VLOOKUP($A74,'[13]3ª MED '!$A$5:$J$1048576,8,0)))</f>
        <v>0</v>
      </c>
      <c r="AD74" s="24">
        <f t="shared" si="55"/>
        <v>0</v>
      </c>
      <c r="AE74" s="24">
        <f t="shared" si="56"/>
        <v>1</v>
      </c>
      <c r="AF74" s="25">
        <f t="shared" ref="AF74:AF137" si="116">AC74*$G74</f>
        <v>0</v>
      </c>
      <c r="AG74" s="25">
        <f t="shared" ref="AG74:AG137" si="117">$I74*AC74</f>
        <v>0</v>
      </c>
      <c r="AH74" s="25">
        <f t="shared" ref="AH74:AH137" si="118">$K74*AC74</f>
        <v>0</v>
      </c>
      <c r="AI74" s="25">
        <f t="shared" si="57"/>
        <v>0</v>
      </c>
      <c r="AJ74" s="23">
        <f>IF(ISERROR(VLOOKUP($A74,'[13]4ª MED '!$A$5:$J$1048576,8,0)),0,(VLOOKUP($A74,'[13]4ª MED '!$A$5:$J$1048576,8,0)))</f>
        <v>0</v>
      </c>
      <c r="AK74" s="24">
        <f t="shared" si="58"/>
        <v>0</v>
      </c>
      <c r="AL74" s="24">
        <f t="shared" si="59"/>
        <v>1</v>
      </c>
      <c r="AM74" s="25">
        <f t="shared" ref="AM74:AM137" si="119">AJ74*$G74</f>
        <v>0</v>
      </c>
      <c r="AN74" s="25">
        <f t="shared" ref="AN74:AN137" si="120">$I74*AJ74</f>
        <v>0</v>
      </c>
      <c r="AO74" s="25">
        <f t="shared" ref="AO74:AO137" si="121">$K74*AJ74</f>
        <v>0</v>
      </c>
      <c r="AP74" s="25">
        <f t="shared" si="60"/>
        <v>0</v>
      </c>
      <c r="AQ74" s="23">
        <f>IF(ISERROR(VLOOKUP($A74,'[13]5ª MED '!$A$5:$J$1048576,8,0)),0,(VLOOKUP($A74,'[13]5ª MED '!$A$5:$J$1048576,8,0)))</f>
        <v>0</v>
      </c>
      <c r="AR74" s="24">
        <f t="shared" si="61"/>
        <v>0</v>
      </c>
      <c r="AS74" s="24">
        <f t="shared" si="62"/>
        <v>1</v>
      </c>
      <c r="AT74" s="25">
        <f t="shared" ref="AT74:AT137" si="122">AQ74*$G74</f>
        <v>0</v>
      </c>
      <c r="AU74" s="25">
        <f t="shared" ref="AU74:AU137" si="123">$I74*AQ74</f>
        <v>0</v>
      </c>
      <c r="AV74" s="25">
        <f t="shared" ref="AV74:AV137" si="124">$K74*AQ74</f>
        <v>0</v>
      </c>
      <c r="AW74" s="25">
        <f t="shared" si="63"/>
        <v>0</v>
      </c>
      <c r="AX74" s="23">
        <f>IF(ISERROR(VLOOKUP($A74,'[13]6ª MED '!$A$6:$J$1048576,8,0)),0,(VLOOKUP($A74,'[13]6ª MED '!$A$6:$J$1048576,8,0)))</f>
        <v>0</v>
      </c>
      <c r="AY74" s="24">
        <f t="shared" si="64"/>
        <v>0</v>
      </c>
      <c r="AZ74" s="24">
        <f t="shared" si="65"/>
        <v>1</v>
      </c>
      <c r="BA74" s="25">
        <f t="shared" ref="BA74:BA137" si="125">AX74*$G74</f>
        <v>0</v>
      </c>
      <c r="BB74" s="25">
        <f t="shared" ref="BB74:BB137" si="126">$I74*AX74</f>
        <v>0</v>
      </c>
      <c r="BC74" s="25">
        <f t="shared" ref="BC74:BC137" si="127">$K74*AX74</f>
        <v>0</v>
      </c>
      <c r="BD74" s="25">
        <f t="shared" si="66"/>
        <v>0</v>
      </c>
      <c r="BE74" s="23">
        <f>IF(ISERROR(VLOOKUP($A74,'[13]7ª MED '!$A$5:$J$1048576,8,0)),0,(VLOOKUP($A74,'[13]7ª MED '!$A$5:$J$1048576,8,0)))</f>
        <v>0</v>
      </c>
      <c r="BF74" s="24">
        <f t="shared" si="67"/>
        <v>0</v>
      </c>
      <c r="BG74" s="24">
        <f t="shared" si="68"/>
        <v>1</v>
      </c>
      <c r="BH74" s="25">
        <f t="shared" ref="BH74:BH137" si="128">BE74*$G74</f>
        <v>0</v>
      </c>
      <c r="BI74" s="25">
        <f t="shared" ref="BI74:BI137" si="129">$I74*BE74</f>
        <v>0</v>
      </c>
      <c r="BJ74" s="25">
        <f t="shared" ref="BJ74:BJ137" si="130">$K74*BE74</f>
        <v>0</v>
      </c>
      <c r="BK74" s="25">
        <f t="shared" si="69"/>
        <v>0</v>
      </c>
      <c r="BL74" s="26">
        <f>IF(ISERROR(VLOOKUP($A74,'[13]8ª MED '!$A$5:$J$1048576,8,0)),0,(VLOOKUP($A74,'[13]8ª MED '!$A$5:$J$1048576,8,0)))</f>
        <v>0</v>
      </c>
      <c r="BM74" s="27">
        <f t="shared" si="70"/>
        <v>0</v>
      </c>
      <c r="BN74" s="27">
        <f t="shared" si="71"/>
        <v>1</v>
      </c>
      <c r="BO74" s="28">
        <f t="shared" ref="BO74:BO137" si="131">BL74*$G74</f>
        <v>0</v>
      </c>
      <c r="BP74" s="28">
        <f t="shared" ref="BP74:BP137" si="132">$I74*BL74</f>
        <v>0</v>
      </c>
      <c r="BQ74" s="28">
        <f t="shared" ref="BQ74:BQ137" si="133">$K74*BL74</f>
        <v>0</v>
      </c>
      <c r="BR74" s="28">
        <f t="shared" si="72"/>
        <v>0</v>
      </c>
      <c r="BS74" s="26">
        <f>IF(ISERROR(VLOOKUP($A74,'[13]9ª MED  (2)'!$A$5:$J$1048576,8,0)),0,(VLOOKUP($A74,'[13]9ª MED  (2)'!$A$5:$J$1048576,8,0)))</f>
        <v>0</v>
      </c>
      <c r="BT74" s="27">
        <f t="shared" si="73"/>
        <v>0</v>
      </c>
      <c r="BU74" s="27">
        <f t="shared" si="74"/>
        <v>1</v>
      </c>
      <c r="BV74" s="28">
        <f t="shared" ref="BV74:BV137" si="134">BS74*$G74</f>
        <v>0</v>
      </c>
      <c r="BW74" s="28">
        <f t="shared" ref="BW74:BW137" si="135">$I74*BS74</f>
        <v>0</v>
      </c>
      <c r="BX74" s="28">
        <f t="shared" ref="BX74:BX137" si="136">$K74*BS74</f>
        <v>0</v>
      </c>
      <c r="BY74" s="28">
        <f t="shared" si="75"/>
        <v>0</v>
      </c>
      <c r="BZ74" s="23">
        <f>IF(ISERROR(VLOOKUP($A74,'[13]10ª MED '!$A$5:$J$1048576,8,0)),0,(VLOOKUP($A74,'[13]10ª MED '!$A$5:$J$1048576,8,0)))</f>
        <v>40</v>
      </c>
      <c r="CA74" s="24">
        <f t="shared" si="76"/>
        <v>1</v>
      </c>
      <c r="CB74" s="24">
        <f t="shared" si="77"/>
        <v>1</v>
      </c>
      <c r="CC74" s="25">
        <f t="shared" ref="CC74:CC137" si="137">BZ74*$G74</f>
        <v>486.8</v>
      </c>
      <c r="CD74" s="25">
        <f t="shared" ref="CD74:CD137" si="138">$I74*BZ74</f>
        <v>26.400000000000002</v>
      </c>
      <c r="CE74" s="25">
        <f t="shared" ref="CE74:CE137" si="139">$K74*BZ74</f>
        <v>0</v>
      </c>
      <c r="CF74" s="25">
        <f t="shared" si="78"/>
        <v>513.20000000000005</v>
      </c>
      <c r="CG74" s="34" t="s">
        <v>48</v>
      </c>
      <c r="CH74" s="33">
        <f t="shared" si="105"/>
        <v>0</v>
      </c>
      <c r="CI74" s="23">
        <f>IF(ISERROR(VLOOKUP($A74,'[13]11ª MED '!$A$5:$J$1048576,8,0)),0,(VLOOKUP($A74,'[13]11ª MED '!$A$5:$J$1048576,8,0)))</f>
        <v>0</v>
      </c>
      <c r="CJ74" s="24">
        <f t="shared" si="79"/>
        <v>0</v>
      </c>
      <c r="CK74" s="24">
        <f t="shared" si="80"/>
        <v>1</v>
      </c>
      <c r="CL74" s="25">
        <f t="shared" ref="CL74:CL137" si="140">CI74*$G74</f>
        <v>0</v>
      </c>
      <c r="CM74" s="25">
        <f t="shared" ref="CM74:CM137" si="141">$I74*CI74</f>
        <v>0</v>
      </c>
      <c r="CN74" s="25">
        <f t="shared" ref="CN74:CN137" si="142">$K74*CI74</f>
        <v>0</v>
      </c>
      <c r="CO74" s="25">
        <f t="shared" si="81"/>
        <v>0</v>
      </c>
      <c r="CP74" s="23">
        <f>IF(ISERROR(VLOOKUP($A74,'[13]12ª MED'!$A$5:$J$1048576,8,0)),0,(VLOOKUP($A74,'[13]12ª MED'!$A$5:$J$1048576,8,0)))</f>
        <v>0</v>
      </c>
      <c r="CQ74" s="24">
        <f t="shared" si="82"/>
        <v>0</v>
      </c>
      <c r="CR74" s="24">
        <f t="shared" si="83"/>
        <v>1</v>
      </c>
      <c r="CS74" s="25">
        <f t="shared" ref="CS74:CS137" si="143">CP74*$G74</f>
        <v>0</v>
      </c>
      <c r="CT74" s="25">
        <f t="shared" ref="CT74:CT137" si="144">$I74*CP74</f>
        <v>0</v>
      </c>
      <c r="CU74" s="25">
        <f t="shared" ref="CU74:CU137" si="145">$K74*CP74</f>
        <v>0</v>
      </c>
      <c r="CV74" s="25">
        <f t="shared" si="84"/>
        <v>0</v>
      </c>
      <c r="CW74" s="22">
        <f t="shared" si="106"/>
        <v>0</v>
      </c>
      <c r="CX74" s="26">
        <f>IF(ISERROR(VLOOKUP($A74,'[13]13ª MED'!$A$5:$J$1048576,8,0)),0,(VLOOKUP($A74,'[13]13ª MED'!$A$5:$J$1048576,8,0)))</f>
        <v>0</v>
      </c>
      <c r="CY74" s="27">
        <f t="shared" si="85"/>
        <v>0</v>
      </c>
      <c r="CZ74" s="27">
        <f t="shared" si="86"/>
        <v>1</v>
      </c>
      <c r="DA74" s="28">
        <f t="shared" ref="DA74:DA137" si="146">CX74*$G74</f>
        <v>0</v>
      </c>
      <c r="DB74" s="28">
        <f t="shared" ref="DB74:DB137" si="147">$I74*CX74</f>
        <v>0</v>
      </c>
      <c r="DC74" s="28">
        <f t="shared" ref="DC74:DC137" si="148">$K74*CX74</f>
        <v>0</v>
      </c>
      <c r="DD74" s="28">
        <f t="shared" si="87"/>
        <v>0</v>
      </c>
      <c r="DE74" s="20">
        <f>IF(ISERROR(VLOOKUP($A74,'[13]14ª MED'!$A$5:$J$1048576,8,0)),0,(VLOOKUP($A74,'[13]14ª MED'!$A$5:$J$1048576,8,0)))</f>
        <v>0</v>
      </c>
      <c r="DF74" s="21">
        <f t="shared" si="88"/>
        <v>0</v>
      </c>
      <c r="DG74" s="21">
        <f t="shared" si="89"/>
        <v>1</v>
      </c>
      <c r="DH74" s="35">
        <f t="shared" ref="DH74:DH137" si="149">DE74*$G74</f>
        <v>0</v>
      </c>
      <c r="DI74" s="35">
        <f t="shared" ref="DI74:DI137" si="150">$I74*DE74</f>
        <v>0</v>
      </c>
      <c r="DJ74" s="35">
        <f t="shared" ref="DJ74:DJ137" si="151">$K74*DE74</f>
        <v>0</v>
      </c>
      <c r="DK74" s="22">
        <f t="shared" si="90"/>
        <v>0</v>
      </c>
      <c r="DL74" s="20">
        <f>IF(ISERROR(VLOOKUP($A74,'[13]15ª MED'!$A$5:$J$1048576,8,0)),0,(VLOOKUP($A74,'[13]15ª MED'!$A$5:$J$1048576,8,0)))</f>
        <v>0</v>
      </c>
      <c r="DM74" s="21">
        <f t="shared" si="91"/>
        <v>0</v>
      </c>
      <c r="DN74" s="21">
        <f t="shared" si="92"/>
        <v>1</v>
      </c>
      <c r="DO74" s="35">
        <f t="shared" ref="DO74:DO137" si="152">DL74*$G74</f>
        <v>0</v>
      </c>
      <c r="DP74" s="35">
        <f t="shared" ref="DP74:DP137" si="153">$I74*DL74</f>
        <v>0</v>
      </c>
      <c r="DQ74" s="35">
        <f t="shared" ref="DQ74:DQ137" si="154">$K74*DL74</f>
        <v>0</v>
      </c>
      <c r="DR74" s="22">
        <f t="shared" si="93"/>
        <v>0</v>
      </c>
      <c r="DS74" s="20">
        <f>IF(ISERROR(VLOOKUP($A74,'[13]16ª MED'!$A$5:$J$1048576,8,0)),0,(VLOOKUP($A74,'[13]16ª MED'!$A$5:$J$1048576,8,0)))</f>
        <v>0</v>
      </c>
      <c r="DT74" s="21">
        <f t="shared" si="94"/>
        <v>0</v>
      </c>
      <c r="DU74" s="21">
        <f t="shared" si="95"/>
        <v>1</v>
      </c>
      <c r="DV74" s="35">
        <f t="shared" ref="DV74:DV137" si="155">DS74*$G74</f>
        <v>0</v>
      </c>
      <c r="DW74" s="35">
        <f t="shared" ref="DW74:DW137" si="156">$I74*DS74</f>
        <v>0</v>
      </c>
      <c r="DX74" s="35">
        <f t="shared" ref="DX74:DX137" si="157">$K74*DS74</f>
        <v>0</v>
      </c>
      <c r="DY74" s="22">
        <f t="shared" si="96"/>
        <v>0</v>
      </c>
      <c r="DZ74" s="36">
        <f t="shared" si="109"/>
        <v>513.20000000000005</v>
      </c>
      <c r="EA74" s="36">
        <f t="shared" si="98"/>
        <v>513.20000000000005</v>
      </c>
      <c r="EC74" s="36">
        <f t="shared" si="107"/>
        <v>0</v>
      </c>
    </row>
    <row r="75" spans="1:133" ht="60">
      <c r="A75" s="93" t="s">
        <v>183</v>
      </c>
      <c r="B75" s="94" t="s">
        <v>184</v>
      </c>
      <c r="C75" s="95" t="s">
        <v>81</v>
      </c>
      <c r="D75" s="96">
        <v>14.08</v>
      </c>
      <c r="E75" s="18">
        <f t="shared" si="108"/>
        <v>13.98</v>
      </c>
      <c r="F75" s="18">
        <f t="shared" ref="F75:F138" si="158">D75-E75</f>
        <v>9.9999999999999645E-2</v>
      </c>
      <c r="G75" s="97">
        <v>574.89</v>
      </c>
      <c r="H75" s="18">
        <f t="shared" si="100"/>
        <v>8094.4511999999995</v>
      </c>
      <c r="I75" s="97">
        <v>22.52</v>
      </c>
      <c r="J75" s="18">
        <f t="shared" si="101"/>
        <v>317.08159999999998</v>
      </c>
      <c r="K75" s="97">
        <v>0</v>
      </c>
      <c r="L75" s="18">
        <f t="shared" si="102"/>
        <v>0</v>
      </c>
      <c r="M75" s="18">
        <f t="shared" si="103"/>
        <v>597.41</v>
      </c>
      <c r="N75" s="18">
        <f t="shared" si="104"/>
        <v>8351.7900000000009</v>
      </c>
      <c r="O75" s="23">
        <f>IF(ISERROR(VLOOKUP($A75,'[13]1ª MED '!$A$5:$J$1048576,8,0)),0,(VLOOKUP($A75,'[13]1ª MED '!$A$5:$J$1048576,8,0)))</f>
        <v>0</v>
      </c>
      <c r="P75" s="24">
        <f t="shared" ref="P75:P138" si="159">IF($D75&gt;0,O75/$D75,0)</f>
        <v>0</v>
      </c>
      <c r="Q75" s="24">
        <f t="shared" ref="Q75:Q138" si="160">IF($E75&gt;0,$E75/$D75,0)</f>
        <v>0.99289772727272729</v>
      </c>
      <c r="R75" s="25">
        <f t="shared" si="110"/>
        <v>0</v>
      </c>
      <c r="S75" s="25">
        <f t="shared" si="111"/>
        <v>0</v>
      </c>
      <c r="T75" s="25">
        <f t="shared" si="112"/>
        <v>0</v>
      </c>
      <c r="U75" s="25">
        <f t="shared" ref="U75:U138" si="161">ROUND($M75*O75,2)</f>
        <v>0</v>
      </c>
      <c r="V75" s="23">
        <f>IF(ISERROR(VLOOKUP($A75,'[13]2ª MED '!$A$5:$J$1048576,8,0)),0,(VLOOKUP($A75,'[13]2ª MED '!$A$5:$J$1048576,8,0)))</f>
        <v>0</v>
      </c>
      <c r="W75" s="24">
        <f t="shared" ref="W75:W138" si="162">IF($D75&gt;0,V75/$D75,0)</f>
        <v>0</v>
      </c>
      <c r="X75" s="24">
        <f t="shared" ref="X75:X138" si="163">IF($E75&gt;0,$E75/$D75,0)</f>
        <v>0.99289772727272729</v>
      </c>
      <c r="Y75" s="25">
        <f t="shared" si="113"/>
        <v>0</v>
      </c>
      <c r="Z75" s="25">
        <f t="shared" si="114"/>
        <v>0</v>
      </c>
      <c r="AA75" s="25">
        <f t="shared" si="115"/>
        <v>0</v>
      </c>
      <c r="AB75" s="25">
        <f t="shared" ref="AB75:AB138" si="164">ROUND($M75*V75,2)</f>
        <v>0</v>
      </c>
      <c r="AC75" s="23">
        <f>IF(ISERROR(VLOOKUP($A75,'[13]3ª MED '!$A$5:$J$1048576,8,0)),0,(VLOOKUP($A75,'[13]3ª MED '!$A$5:$J$1048576,8,0)))</f>
        <v>0.41</v>
      </c>
      <c r="AD75" s="24">
        <f t="shared" ref="AD75:AD138" si="165">IF($D75&gt;0,AC75/$D75,0)</f>
        <v>2.911931818181818E-2</v>
      </c>
      <c r="AE75" s="24">
        <f t="shared" ref="AE75:AE138" si="166">IF($E75&gt;0,$E75/$D75,0)</f>
        <v>0.99289772727272729</v>
      </c>
      <c r="AF75" s="25">
        <f t="shared" si="116"/>
        <v>235.70489999999998</v>
      </c>
      <c r="AG75" s="25">
        <f t="shared" si="117"/>
        <v>9.2332000000000001</v>
      </c>
      <c r="AH75" s="25">
        <f t="shared" si="118"/>
        <v>0</v>
      </c>
      <c r="AI75" s="25">
        <f t="shared" ref="AI75:AI138" si="167">ROUND($M75*AC75,2)</f>
        <v>244.94</v>
      </c>
      <c r="AJ75" s="23">
        <f>IF(ISERROR(VLOOKUP($A75,'[13]4ª MED '!$A$5:$J$1048576,8,0)),0,(VLOOKUP($A75,'[13]4ª MED '!$A$5:$J$1048576,8,0)))</f>
        <v>0</v>
      </c>
      <c r="AK75" s="24">
        <f t="shared" ref="AK75:AK138" si="168">IF($D75&gt;0,AJ75/$D75,0)</f>
        <v>0</v>
      </c>
      <c r="AL75" s="24">
        <f t="shared" ref="AL75:AL138" si="169">IF($E75&gt;0,$E75/$D75,0)</f>
        <v>0.99289772727272729</v>
      </c>
      <c r="AM75" s="25">
        <f t="shared" si="119"/>
        <v>0</v>
      </c>
      <c r="AN75" s="25">
        <f t="shared" si="120"/>
        <v>0</v>
      </c>
      <c r="AO75" s="25">
        <f t="shared" si="121"/>
        <v>0</v>
      </c>
      <c r="AP75" s="25">
        <f t="shared" ref="AP75:AP138" si="170">ROUND($M75*AJ75,2)</f>
        <v>0</v>
      </c>
      <c r="AQ75" s="23">
        <f>IF(ISERROR(VLOOKUP($A75,'[13]5ª MED '!$A$5:$J$1048576,8,0)),0,(VLOOKUP($A75,'[13]5ª MED '!$A$5:$J$1048576,8,0)))</f>
        <v>0</v>
      </c>
      <c r="AR75" s="24">
        <f t="shared" ref="AR75:AR138" si="171">IF($D75&gt;0,AQ75/$D75,0)</f>
        <v>0</v>
      </c>
      <c r="AS75" s="24">
        <f t="shared" ref="AS75:AS138" si="172">IF($E75&gt;0,$E75/$D75,0)</f>
        <v>0.99289772727272729</v>
      </c>
      <c r="AT75" s="25">
        <f t="shared" si="122"/>
        <v>0</v>
      </c>
      <c r="AU75" s="25">
        <f t="shared" si="123"/>
        <v>0</v>
      </c>
      <c r="AV75" s="25">
        <f t="shared" si="124"/>
        <v>0</v>
      </c>
      <c r="AW75" s="25">
        <f t="shared" ref="AW75:AW138" si="173">ROUND($M75*AQ75,2)</f>
        <v>0</v>
      </c>
      <c r="AX75" s="23">
        <f>IF(ISERROR(VLOOKUP($A75,'[13]6ª MED '!$A$6:$J$1048576,8,0)),0,(VLOOKUP($A75,'[13]6ª MED '!$A$6:$J$1048576,8,0)))</f>
        <v>0</v>
      </c>
      <c r="AY75" s="24">
        <f t="shared" ref="AY75:AY138" si="174">IF($D75&gt;0,AX75/$D75,0)</f>
        <v>0</v>
      </c>
      <c r="AZ75" s="24">
        <f t="shared" ref="AZ75:AZ138" si="175">IF($E75&gt;0,$E75/$D75,0)</f>
        <v>0.99289772727272729</v>
      </c>
      <c r="BA75" s="25">
        <f t="shared" si="125"/>
        <v>0</v>
      </c>
      <c r="BB75" s="25">
        <f t="shared" si="126"/>
        <v>0</v>
      </c>
      <c r="BC75" s="25">
        <f t="shared" si="127"/>
        <v>0</v>
      </c>
      <c r="BD75" s="25">
        <f t="shared" ref="BD75:BD138" si="176">ROUND($M75*AX75,2)</f>
        <v>0</v>
      </c>
      <c r="BE75" s="23">
        <f>IF(ISERROR(VLOOKUP($A75,'[13]7ª MED '!$A$5:$J$1048576,8,0)),0,(VLOOKUP($A75,'[13]7ª MED '!$A$5:$J$1048576,8,0)))</f>
        <v>0</v>
      </c>
      <c r="BF75" s="24">
        <f t="shared" ref="BF75:BF138" si="177">IF($D75&gt;0,BE75/$D75,0)</f>
        <v>0</v>
      </c>
      <c r="BG75" s="24">
        <f t="shared" ref="BG75:BG138" si="178">IF($E75&gt;0,$E75/$D75,0)</f>
        <v>0.99289772727272729</v>
      </c>
      <c r="BH75" s="25">
        <f t="shared" si="128"/>
        <v>0</v>
      </c>
      <c r="BI75" s="25">
        <f t="shared" si="129"/>
        <v>0</v>
      </c>
      <c r="BJ75" s="25">
        <f t="shared" si="130"/>
        <v>0</v>
      </c>
      <c r="BK75" s="25">
        <f t="shared" ref="BK75:BK138" si="179">ROUND($M75*BE75,2)</f>
        <v>0</v>
      </c>
      <c r="BL75" s="26">
        <f>IF(ISERROR(VLOOKUP($A75,'[13]8ª MED '!$A$5:$J$1048576,8,0)),0,(VLOOKUP($A75,'[13]8ª MED '!$A$5:$J$1048576,8,0)))</f>
        <v>0</v>
      </c>
      <c r="BM75" s="27">
        <f t="shared" ref="BM75:BM138" si="180">IF($D75&gt;0,BL75/$D75,0)</f>
        <v>0</v>
      </c>
      <c r="BN75" s="27">
        <f t="shared" ref="BN75:BN138" si="181">IF($E75&gt;0,$E75/$D75,0)</f>
        <v>0.99289772727272729</v>
      </c>
      <c r="BO75" s="28">
        <f t="shared" si="131"/>
        <v>0</v>
      </c>
      <c r="BP75" s="28">
        <f t="shared" si="132"/>
        <v>0</v>
      </c>
      <c r="BQ75" s="28">
        <f t="shared" si="133"/>
        <v>0</v>
      </c>
      <c r="BR75" s="28">
        <f t="shared" ref="BR75:BR138" si="182">ROUND($M75*BL75,2)</f>
        <v>0</v>
      </c>
      <c r="BS75" s="26">
        <f>IF(ISERROR(VLOOKUP($A75,'[13]9ª MED  (2)'!$A$5:$J$1048576,8,0)),0,(VLOOKUP($A75,'[13]9ª MED  (2)'!$A$5:$J$1048576,8,0)))</f>
        <v>1.41</v>
      </c>
      <c r="BT75" s="27">
        <f t="shared" ref="BT75:BT138" si="183">IF($D75&gt;0,BS75/$D75,0)</f>
        <v>0.10014204545454544</v>
      </c>
      <c r="BU75" s="27">
        <f t="shared" ref="BU75:BU138" si="184">IF($E75&gt;0,$E75/$D75,0)</f>
        <v>0.99289772727272729</v>
      </c>
      <c r="BV75" s="28">
        <f t="shared" si="134"/>
        <v>810.59489999999994</v>
      </c>
      <c r="BW75" s="28">
        <f t="shared" si="135"/>
        <v>31.753199999999996</v>
      </c>
      <c r="BX75" s="28">
        <f t="shared" si="136"/>
        <v>0</v>
      </c>
      <c r="BY75" s="28">
        <f t="shared" ref="BY75:BY138" si="185">ROUND($M75*BS75,2)</f>
        <v>842.35</v>
      </c>
      <c r="BZ75" s="23">
        <f>IF(ISERROR(VLOOKUP($A75,'[13]10ª MED '!$A$5:$J$1048576,8,0)),0,(VLOOKUP($A75,'[13]10ª MED '!$A$5:$J$1048576,8,0)))</f>
        <v>4.7</v>
      </c>
      <c r="CA75" s="24">
        <f t="shared" ref="CA75:CA138" si="186">IF($D75&gt;0,BZ75/$D75,0)</f>
        <v>0.33380681818181818</v>
      </c>
      <c r="CB75" s="24">
        <f t="shared" ref="CB75:CB138" si="187">IF($E75&gt;0,$E75/$D75,0)</f>
        <v>0.99289772727272729</v>
      </c>
      <c r="CC75" s="25">
        <f t="shared" si="137"/>
        <v>2701.9830000000002</v>
      </c>
      <c r="CD75" s="25">
        <f t="shared" si="138"/>
        <v>105.84400000000001</v>
      </c>
      <c r="CE75" s="25">
        <f t="shared" si="139"/>
        <v>0</v>
      </c>
      <c r="CF75" s="25">
        <f t="shared" ref="CF75:CF138" si="188">ROUND($M75*BZ75,2)</f>
        <v>2807.83</v>
      </c>
      <c r="CG75" s="34" t="s">
        <v>48</v>
      </c>
      <c r="CH75" s="33">
        <f t="shared" si="105"/>
        <v>59.740999999999786</v>
      </c>
      <c r="CI75" s="23">
        <f>IF(ISERROR(VLOOKUP($A75,'[13]11ª MED '!$A$5:$J$1048576,8,0)),0,(VLOOKUP($A75,'[13]11ª MED '!$A$5:$J$1048576,8,0)))</f>
        <v>7.46</v>
      </c>
      <c r="CJ75" s="24">
        <f t="shared" ref="CJ75:CJ138" si="189">IF($D75&gt;0,CI75/$D75,0)</f>
        <v>0.52982954545454541</v>
      </c>
      <c r="CK75" s="24">
        <f t="shared" ref="CK75:CK138" si="190">IF($E75&gt;0,$E75/$D75,0)</f>
        <v>0.99289772727272729</v>
      </c>
      <c r="CL75" s="25">
        <f t="shared" si="140"/>
        <v>4288.6794</v>
      </c>
      <c r="CM75" s="25">
        <f t="shared" si="141"/>
        <v>167.9992</v>
      </c>
      <c r="CN75" s="25">
        <f t="shared" si="142"/>
        <v>0</v>
      </c>
      <c r="CO75" s="25">
        <f t="shared" ref="CO75:CO138" si="191">ROUND($M75*CI75,2)</f>
        <v>4456.68</v>
      </c>
      <c r="CP75" s="23">
        <f>IF(ISERROR(VLOOKUP($A75,'[13]12ª MED'!$A$5:$J$1048576,8,0)),0,(VLOOKUP($A75,'[13]12ª MED'!$A$5:$J$1048576,8,0)))</f>
        <v>0</v>
      </c>
      <c r="CQ75" s="24">
        <f t="shared" ref="CQ75:CQ138" si="192">IF($D75&gt;0,CP75/$D75,0)</f>
        <v>0</v>
      </c>
      <c r="CR75" s="24">
        <f t="shared" ref="CR75:CR138" si="193">IF($E75&gt;0,$E75/$D75,0)</f>
        <v>0.99289772727272729</v>
      </c>
      <c r="CS75" s="25">
        <f t="shared" si="143"/>
        <v>0</v>
      </c>
      <c r="CT75" s="25">
        <f t="shared" si="144"/>
        <v>0</v>
      </c>
      <c r="CU75" s="25">
        <f t="shared" si="145"/>
        <v>0</v>
      </c>
      <c r="CV75" s="25">
        <f t="shared" ref="CV75:CV138" si="194">ROUND($M75*CP75,2)</f>
        <v>0</v>
      </c>
      <c r="CW75" s="22">
        <f t="shared" si="106"/>
        <v>59.316690340908927</v>
      </c>
      <c r="CX75" s="26">
        <f>IF(ISERROR(VLOOKUP($A75,'[13]13ª MED'!$A$5:$J$1048576,8,0)),0,(VLOOKUP($A75,'[13]13ª MED'!$A$5:$J$1048576,8,0)))</f>
        <v>0</v>
      </c>
      <c r="CY75" s="27">
        <f t="shared" ref="CY75:CY138" si="195">IF($D75&gt;0,CX75/$D75,0)</f>
        <v>0</v>
      </c>
      <c r="CZ75" s="27">
        <f t="shared" ref="CZ75:CZ138" si="196">IF($E75&gt;0,$E75/$D75,0)</f>
        <v>0.99289772727272729</v>
      </c>
      <c r="DA75" s="28">
        <f t="shared" si="146"/>
        <v>0</v>
      </c>
      <c r="DB75" s="28">
        <f t="shared" si="147"/>
        <v>0</v>
      </c>
      <c r="DC75" s="28">
        <f t="shared" si="148"/>
        <v>0</v>
      </c>
      <c r="DD75" s="28">
        <f t="shared" ref="DD75:DD138" si="197">ROUND($M75*CX75,2)</f>
        <v>0</v>
      </c>
      <c r="DE75" s="20">
        <f>IF(ISERROR(VLOOKUP($A75,'[13]14ª MED'!$A$5:$J$1048576,8,0)),0,(VLOOKUP($A75,'[13]14ª MED'!$A$5:$J$1048576,8,0)))</f>
        <v>0</v>
      </c>
      <c r="DF75" s="21">
        <f t="shared" ref="DF75:DF138" si="198">IF($D75&gt;0,DE75/$D75,0)</f>
        <v>0</v>
      </c>
      <c r="DG75" s="21">
        <f t="shared" ref="DG75:DG138" si="199">IF($E75&gt;0,$E75/$D75,0)</f>
        <v>0.99289772727272729</v>
      </c>
      <c r="DH75" s="35">
        <f t="shared" si="149"/>
        <v>0</v>
      </c>
      <c r="DI75" s="35">
        <f t="shared" si="150"/>
        <v>0</v>
      </c>
      <c r="DJ75" s="35">
        <f t="shared" si="151"/>
        <v>0</v>
      </c>
      <c r="DK75" s="22">
        <f t="shared" ref="DK75:DK138" si="200">ROUND($M75*DE75,2)</f>
        <v>0</v>
      </c>
      <c r="DL75" s="20">
        <f>IF(ISERROR(VLOOKUP($A75,'[13]15ª MED'!$A$5:$J$1048576,8,0)),0,(VLOOKUP($A75,'[13]15ª MED'!$A$5:$J$1048576,8,0)))</f>
        <v>0</v>
      </c>
      <c r="DM75" s="21">
        <f t="shared" ref="DM75:DM138" si="201">IF($D75&gt;0,DL75/$D75,0)</f>
        <v>0</v>
      </c>
      <c r="DN75" s="21">
        <f t="shared" ref="DN75:DN138" si="202">IF($E75&gt;0,$E75/$D75,0)</f>
        <v>0.99289772727272729</v>
      </c>
      <c r="DO75" s="35">
        <f t="shared" si="152"/>
        <v>0</v>
      </c>
      <c r="DP75" s="35">
        <f t="shared" si="153"/>
        <v>0</v>
      </c>
      <c r="DQ75" s="35">
        <f t="shared" si="154"/>
        <v>0</v>
      </c>
      <c r="DR75" s="22">
        <f t="shared" ref="DR75:DR138" si="203">ROUND($M75*DL75,2)</f>
        <v>0</v>
      </c>
      <c r="DS75" s="20">
        <f>IF(ISERROR(VLOOKUP($A75,'[13]16ª MED'!$A$5:$J$1048576,8,0)),0,(VLOOKUP($A75,'[13]16ª MED'!$A$5:$J$1048576,8,0)))</f>
        <v>0</v>
      </c>
      <c r="DT75" s="21">
        <f t="shared" ref="DT75:DT138" si="204">IF($D75&gt;0,DS75/$D75,0)</f>
        <v>0</v>
      </c>
      <c r="DU75" s="21">
        <f t="shared" ref="DU75:DU138" si="205">IF($E75&gt;0,$E75/$D75,0)</f>
        <v>0.99289772727272729</v>
      </c>
      <c r="DV75" s="35">
        <f t="shared" si="155"/>
        <v>0</v>
      </c>
      <c r="DW75" s="35">
        <f t="shared" si="156"/>
        <v>0</v>
      </c>
      <c r="DX75" s="35">
        <f t="shared" si="157"/>
        <v>0</v>
      </c>
      <c r="DY75" s="22">
        <f t="shared" ref="DY75:DY138" si="206">ROUND($M75*DS75,2)</f>
        <v>0</v>
      </c>
      <c r="DZ75" s="36">
        <f t="shared" si="109"/>
        <v>8351.7917999999991</v>
      </c>
      <c r="EA75" s="36">
        <f t="shared" ref="EA75:EA138" si="207">N75</f>
        <v>8351.7900000000009</v>
      </c>
      <c r="EC75" s="36">
        <f t="shared" si="107"/>
        <v>-1.799999998183921E-3</v>
      </c>
    </row>
    <row r="76" spans="1:133" ht="45">
      <c r="A76" s="93" t="s">
        <v>185</v>
      </c>
      <c r="B76" s="94" t="s">
        <v>186</v>
      </c>
      <c r="C76" s="95" t="s">
        <v>81</v>
      </c>
      <c r="D76" s="96">
        <v>9.64</v>
      </c>
      <c r="E76" s="18">
        <f t="shared" si="108"/>
        <v>9.64</v>
      </c>
      <c r="F76" s="18">
        <f t="shared" si="158"/>
        <v>0</v>
      </c>
      <c r="G76" s="97">
        <v>456</v>
      </c>
      <c r="H76" s="18">
        <f t="shared" ref="H76:H139" si="208">$D76*G76</f>
        <v>4395.84</v>
      </c>
      <c r="I76" s="97">
        <v>32.06</v>
      </c>
      <c r="J76" s="18">
        <f t="shared" ref="J76:J139" si="209">$D76*I76</f>
        <v>309.05840000000006</v>
      </c>
      <c r="K76" s="97">
        <v>0</v>
      </c>
      <c r="L76" s="18">
        <f t="shared" ref="L76:L139" si="210">$D76*K76</f>
        <v>0</v>
      </c>
      <c r="M76" s="18">
        <f t="shared" ref="M76:M139" si="211">G76+I76+K76</f>
        <v>488.06</v>
      </c>
      <c r="N76" s="18">
        <f t="shared" ref="N76:N139" si="212">ROUND(E76*M76,2)</f>
        <v>4704.8999999999996</v>
      </c>
      <c r="O76" s="23">
        <f>IF(ISERROR(VLOOKUP($A76,'[13]1ª MED '!$A$5:$J$1048576,8,0)),0,(VLOOKUP($A76,'[13]1ª MED '!$A$5:$J$1048576,8,0)))</f>
        <v>0</v>
      </c>
      <c r="P76" s="24">
        <f t="shared" si="159"/>
        <v>0</v>
      </c>
      <c r="Q76" s="24">
        <f t="shared" si="160"/>
        <v>1</v>
      </c>
      <c r="R76" s="25">
        <f t="shared" si="110"/>
        <v>0</v>
      </c>
      <c r="S76" s="25">
        <f t="shared" si="111"/>
        <v>0</v>
      </c>
      <c r="T76" s="25">
        <f t="shared" si="112"/>
        <v>0</v>
      </c>
      <c r="U76" s="25">
        <f t="shared" si="161"/>
        <v>0</v>
      </c>
      <c r="V76" s="23">
        <f>IF(ISERROR(VLOOKUP($A76,'[13]2ª MED '!$A$5:$J$1048576,8,0)),0,(VLOOKUP($A76,'[13]2ª MED '!$A$5:$J$1048576,8,0)))</f>
        <v>0</v>
      </c>
      <c r="W76" s="24">
        <f t="shared" si="162"/>
        <v>0</v>
      </c>
      <c r="X76" s="24">
        <f t="shared" si="163"/>
        <v>1</v>
      </c>
      <c r="Y76" s="25">
        <f t="shared" si="113"/>
        <v>0</v>
      </c>
      <c r="Z76" s="25">
        <f t="shared" si="114"/>
        <v>0</v>
      </c>
      <c r="AA76" s="25">
        <f t="shared" si="115"/>
        <v>0</v>
      </c>
      <c r="AB76" s="25">
        <f t="shared" si="164"/>
        <v>0</v>
      </c>
      <c r="AC76" s="23">
        <f>IF(ISERROR(VLOOKUP($A76,'[13]3ª MED '!$A$5:$J$1048576,8,0)),0,(VLOOKUP($A76,'[13]3ª MED '!$A$5:$J$1048576,8,0)))</f>
        <v>0</v>
      </c>
      <c r="AD76" s="24">
        <f t="shared" si="165"/>
        <v>0</v>
      </c>
      <c r="AE76" s="24">
        <f t="shared" si="166"/>
        <v>1</v>
      </c>
      <c r="AF76" s="25">
        <f t="shared" si="116"/>
        <v>0</v>
      </c>
      <c r="AG76" s="25">
        <f t="shared" si="117"/>
        <v>0</v>
      </c>
      <c r="AH76" s="25">
        <f t="shared" si="118"/>
        <v>0</v>
      </c>
      <c r="AI76" s="25">
        <f t="shared" si="167"/>
        <v>0</v>
      </c>
      <c r="AJ76" s="23">
        <f>IF(ISERROR(VLOOKUP($A76,'[13]4ª MED '!$A$5:$J$1048576,8,0)),0,(VLOOKUP($A76,'[13]4ª MED '!$A$5:$J$1048576,8,0)))</f>
        <v>0</v>
      </c>
      <c r="AK76" s="24">
        <f t="shared" si="168"/>
        <v>0</v>
      </c>
      <c r="AL76" s="24">
        <f t="shared" si="169"/>
        <v>1</v>
      </c>
      <c r="AM76" s="25">
        <f t="shared" si="119"/>
        <v>0</v>
      </c>
      <c r="AN76" s="25">
        <f t="shared" si="120"/>
        <v>0</v>
      </c>
      <c r="AO76" s="25">
        <f t="shared" si="121"/>
        <v>0</v>
      </c>
      <c r="AP76" s="25">
        <f t="shared" si="170"/>
        <v>0</v>
      </c>
      <c r="AQ76" s="23">
        <f>IF(ISERROR(VLOOKUP($A76,'[13]5ª MED '!$A$5:$J$1048576,8,0)),0,(VLOOKUP($A76,'[13]5ª MED '!$A$5:$J$1048576,8,0)))</f>
        <v>0</v>
      </c>
      <c r="AR76" s="24">
        <f t="shared" si="171"/>
        <v>0</v>
      </c>
      <c r="AS76" s="24">
        <f t="shared" si="172"/>
        <v>1</v>
      </c>
      <c r="AT76" s="25">
        <f t="shared" si="122"/>
        <v>0</v>
      </c>
      <c r="AU76" s="25">
        <f t="shared" si="123"/>
        <v>0</v>
      </c>
      <c r="AV76" s="25">
        <f t="shared" si="124"/>
        <v>0</v>
      </c>
      <c r="AW76" s="25">
        <f t="shared" si="173"/>
        <v>0</v>
      </c>
      <c r="AX76" s="23">
        <f>IF(ISERROR(VLOOKUP($A76,'[13]6ª MED '!$A$6:$J$1048576,8,0)),0,(VLOOKUP($A76,'[13]6ª MED '!$A$6:$J$1048576,8,0)))</f>
        <v>0</v>
      </c>
      <c r="AY76" s="24">
        <f t="shared" si="174"/>
        <v>0</v>
      </c>
      <c r="AZ76" s="24">
        <f t="shared" si="175"/>
        <v>1</v>
      </c>
      <c r="BA76" s="25">
        <f t="shared" si="125"/>
        <v>0</v>
      </c>
      <c r="BB76" s="25">
        <f t="shared" si="126"/>
        <v>0</v>
      </c>
      <c r="BC76" s="25">
        <f t="shared" si="127"/>
        <v>0</v>
      </c>
      <c r="BD76" s="25">
        <f t="shared" si="176"/>
        <v>0</v>
      </c>
      <c r="BE76" s="23">
        <f>IF(ISERROR(VLOOKUP($A76,'[13]7ª MED '!$A$5:$J$1048576,8,0)),0,(VLOOKUP($A76,'[13]7ª MED '!$A$5:$J$1048576,8,0)))</f>
        <v>0</v>
      </c>
      <c r="BF76" s="24">
        <f t="shared" si="177"/>
        <v>0</v>
      </c>
      <c r="BG76" s="24">
        <f t="shared" si="178"/>
        <v>1</v>
      </c>
      <c r="BH76" s="25">
        <f t="shared" si="128"/>
        <v>0</v>
      </c>
      <c r="BI76" s="25">
        <f t="shared" si="129"/>
        <v>0</v>
      </c>
      <c r="BJ76" s="25">
        <f t="shared" si="130"/>
        <v>0</v>
      </c>
      <c r="BK76" s="25">
        <f t="shared" si="179"/>
        <v>0</v>
      </c>
      <c r="BL76" s="26">
        <f>IF(ISERROR(VLOOKUP($A76,'[13]8ª MED '!$A$5:$J$1048576,8,0)),0,(VLOOKUP($A76,'[13]8ª MED '!$A$5:$J$1048576,8,0)))</f>
        <v>5.45</v>
      </c>
      <c r="BM76" s="27">
        <f t="shared" si="180"/>
        <v>0.56535269709543567</v>
      </c>
      <c r="BN76" s="27">
        <f t="shared" si="181"/>
        <v>1</v>
      </c>
      <c r="BO76" s="28">
        <f t="shared" si="131"/>
        <v>2485.2000000000003</v>
      </c>
      <c r="BP76" s="28">
        <f t="shared" si="132"/>
        <v>174.72700000000003</v>
      </c>
      <c r="BQ76" s="28">
        <f t="shared" si="133"/>
        <v>0</v>
      </c>
      <c r="BR76" s="28">
        <f t="shared" si="182"/>
        <v>2659.93</v>
      </c>
      <c r="BS76" s="26">
        <f>IF(ISERROR(VLOOKUP($A76,'[13]9ª MED  (2)'!$A$5:$J$1048576,8,0)),0,(VLOOKUP($A76,'[13]9ª MED  (2)'!$A$5:$J$1048576,8,0)))</f>
        <v>4.1900000000000004</v>
      </c>
      <c r="BT76" s="27">
        <f t="shared" si="183"/>
        <v>0.43464730290456433</v>
      </c>
      <c r="BU76" s="27">
        <f t="shared" si="184"/>
        <v>1</v>
      </c>
      <c r="BV76" s="28">
        <f t="shared" si="134"/>
        <v>1910.64</v>
      </c>
      <c r="BW76" s="28">
        <f t="shared" si="135"/>
        <v>134.33140000000003</v>
      </c>
      <c r="BX76" s="28">
        <f t="shared" si="136"/>
        <v>0</v>
      </c>
      <c r="BY76" s="28">
        <f t="shared" si="185"/>
        <v>2044.97</v>
      </c>
      <c r="BZ76" s="23">
        <f>IF(ISERROR(VLOOKUP($A76,'[13]10ª MED '!$A$5:$J$1048576,8,0)),0,(VLOOKUP($A76,'[13]10ª MED '!$A$5:$J$1048576,8,0)))</f>
        <v>0</v>
      </c>
      <c r="CA76" s="24">
        <f t="shared" si="186"/>
        <v>0</v>
      </c>
      <c r="CB76" s="24">
        <f t="shared" si="187"/>
        <v>1</v>
      </c>
      <c r="CC76" s="25">
        <f t="shared" si="137"/>
        <v>0</v>
      </c>
      <c r="CD76" s="25">
        <f t="shared" si="138"/>
        <v>0</v>
      </c>
      <c r="CE76" s="25">
        <f t="shared" si="139"/>
        <v>0</v>
      </c>
      <c r="CF76" s="25">
        <f t="shared" si="188"/>
        <v>0</v>
      </c>
      <c r="CG76" s="34" t="s">
        <v>48</v>
      </c>
      <c r="CH76" s="33">
        <f t="shared" ref="CH76:CH139" si="213">F76*M76</f>
        <v>0</v>
      </c>
      <c r="CI76" s="23">
        <f>IF(ISERROR(VLOOKUP($A76,'[13]11ª MED '!$A$5:$J$1048576,8,0)),0,(VLOOKUP($A76,'[13]11ª MED '!$A$5:$J$1048576,8,0)))</f>
        <v>0</v>
      </c>
      <c r="CJ76" s="24">
        <f t="shared" si="189"/>
        <v>0</v>
      </c>
      <c r="CK76" s="24">
        <f t="shared" si="190"/>
        <v>1</v>
      </c>
      <c r="CL76" s="25">
        <f t="shared" si="140"/>
        <v>0</v>
      </c>
      <c r="CM76" s="25">
        <f t="shared" si="141"/>
        <v>0</v>
      </c>
      <c r="CN76" s="25">
        <f t="shared" si="142"/>
        <v>0</v>
      </c>
      <c r="CO76" s="25">
        <f t="shared" si="191"/>
        <v>0</v>
      </c>
      <c r="CP76" s="23">
        <f>IF(ISERROR(VLOOKUP($A76,'[13]12ª MED'!$A$5:$J$1048576,8,0)),0,(VLOOKUP($A76,'[13]12ª MED'!$A$5:$J$1048576,8,0)))</f>
        <v>0</v>
      </c>
      <c r="CQ76" s="24">
        <f t="shared" si="192"/>
        <v>0</v>
      </c>
      <c r="CR76" s="24">
        <f t="shared" si="193"/>
        <v>1</v>
      </c>
      <c r="CS76" s="25">
        <f t="shared" si="143"/>
        <v>0</v>
      </c>
      <c r="CT76" s="25">
        <f t="shared" si="144"/>
        <v>0</v>
      </c>
      <c r="CU76" s="25">
        <f t="shared" si="145"/>
        <v>0</v>
      </c>
      <c r="CV76" s="25">
        <f t="shared" si="194"/>
        <v>0</v>
      </c>
      <c r="CW76" s="22">
        <f t="shared" ref="CW76:CW139" si="214">(1-CR76)*N76</f>
        <v>0</v>
      </c>
      <c r="CX76" s="26">
        <f>IF(ISERROR(VLOOKUP($A76,'[13]13ª MED'!$A$5:$J$1048576,8,0)),0,(VLOOKUP($A76,'[13]13ª MED'!$A$5:$J$1048576,8,0)))</f>
        <v>0</v>
      </c>
      <c r="CY76" s="27">
        <f t="shared" si="195"/>
        <v>0</v>
      </c>
      <c r="CZ76" s="27">
        <f t="shared" si="196"/>
        <v>1</v>
      </c>
      <c r="DA76" s="28">
        <f t="shared" si="146"/>
        <v>0</v>
      </c>
      <c r="DB76" s="28">
        <f t="shared" si="147"/>
        <v>0</v>
      </c>
      <c r="DC76" s="28">
        <f t="shared" si="148"/>
        <v>0</v>
      </c>
      <c r="DD76" s="28">
        <f t="shared" si="197"/>
        <v>0</v>
      </c>
      <c r="DE76" s="20">
        <f>IF(ISERROR(VLOOKUP($A76,'[13]14ª MED'!$A$5:$J$1048576,8,0)),0,(VLOOKUP($A76,'[13]14ª MED'!$A$5:$J$1048576,8,0)))</f>
        <v>0</v>
      </c>
      <c r="DF76" s="21">
        <f t="shared" si="198"/>
        <v>0</v>
      </c>
      <c r="DG76" s="21">
        <f t="shared" si="199"/>
        <v>1</v>
      </c>
      <c r="DH76" s="35">
        <f t="shared" si="149"/>
        <v>0</v>
      </c>
      <c r="DI76" s="35">
        <f t="shared" si="150"/>
        <v>0</v>
      </c>
      <c r="DJ76" s="35">
        <f t="shared" si="151"/>
        <v>0</v>
      </c>
      <c r="DK76" s="22">
        <f t="shared" si="200"/>
        <v>0</v>
      </c>
      <c r="DL76" s="20">
        <f>IF(ISERROR(VLOOKUP($A76,'[13]15ª MED'!$A$5:$J$1048576,8,0)),0,(VLOOKUP($A76,'[13]15ª MED'!$A$5:$J$1048576,8,0)))</f>
        <v>0</v>
      </c>
      <c r="DM76" s="21">
        <f t="shared" si="201"/>
        <v>0</v>
      </c>
      <c r="DN76" s="21">
        <f t="shared" si="202"/>
        <v>1</v>
      </c>
      <c r="DO76" s="35">
        <f t="shared" si="152"/>
        <v>0</v>
      </c>
      <c r="DP76" s="35">
        <f t="shared" si="153"/>
        <v>0</v>
      </c>
      <c r="DQ76" s="35">
        <f t="shared" si="154"/>
        <v>0</v>
      </c>
      <c r="DR76" s="22">
        <f t="shared" si="203"/>
        <v>0</v>
      </c>
      <c r="DS76" s="20">
        <f>IF(ISERROR(VLOOKUP($A76,'[13]16ª MED'!$A$5:$J$1048576,8,0)),0,(VLOOKUP($A76,'[13]16ª MED'!$A$5:$J$1048576,8,0)))</f>
        <v>0</v>
      </c>
      <c r="DT76" s="21">
        <f t="shared" si="204"/>
        <v>0</v>
      </c>
      <c r="DU76" s="21">
        <f t="shared" si="205"/>
        <v>1</v>
      </c>
      <c r="DV76" s="35">
        <f t="shared" si="155"/>
        <v>0</v>
      </c>
      <c r="DW76" s="35">
        <f t="shared" si="156"/>
        <v>0</v>
      </c>
      <c r="DX76" s="35">
        <f t="shared" si="157"/>
        <v>0</v>
      </c>
      <c r="DY76" s="22">
        <f t="shared" si="206"/>
        <v>0</v>
      </c>
      <c r="DZ76" s="36">
        <f t="shared" si="109"/>
        <v>4704.8984</v>
      </c>
      <c r="EA76" s="36">
        <f t="shared" si="207"/>
        <v>4704.8999999999996</v>
      </c>
      <c r="EC76" s="36">
        <f t="shared" ref="EC76:EC139" si="215">EA76-DZ76</f>
        <v>1.5999999995983671E-3</v>
      </c>
    </row>
    <row r="77" spans="1:133" ht="45">
      <c r="A77" s="93" t="s">
        <v>187</v>
      </c>
      <c r="B77" s="94" t="s">
        <v>188</v>
      </c>
      <c r="C77" s="95" t="s">
        <v>81</v>
      </c>
      <c r="D77" s="96">
        <v>2.62</v>
      </c>
      <c r="E77" s="18">
        <f t="shared" ref="E77:E140" si="216">O77+V77+AC77+AJ77+AQ77+AX77+BE77+BL77+BS77+BZ77+CI77+CP77+CX77+DE77+DL77</f>
        <v>2.48</v>
      </c>
      <c r="F77" s="18">
        <f t="shared" si="158"/>
        <v>0.14000000000000012</v>
      </c>
      <c r="G77" s="97">
        <v>460.36</v>
      </c>
      <c r="H77" s="18">
        <f t="shared" si="208"/>
        <v>1206.1432</v>
      </c>
      <c r="I77" s="97">
        <v>30.55</v>
      </c>
      <c r="J77" s="18">
        <f t="shared" si="209"/>
        <v>80.041000000000011</v>
      </c>
      <c r="K77" s="97">
        <v>0</v>
      </c>
      <c r="L77" s="18">
        <f t="shared" si="210"/>
        <v>0</v>
      </c>
      <c r="M77" s="18">
        <f t="shared" si="211"/>
        <v>490.91</v>
      </c>
      <c r="N77" s="18">
        <f t="shared" si="212"/>
        <v>1217.46</v>
      </c>
      <c r="O77" s="23">
        <f>IF(ISERROR(VLOOKUP($A77,'[13]1ª MED '!$A$5:$J$1048576,8,0)),0,(VLOOKUP($A77,'[13]1ª MED '!$A$5:$J$1048576,8,0)))</f>
        <v>0</v>
      </c>
      <c r="P77" s="24">
        <f t="shared" si="159"/>
        <v>0</v>
      </c>
      <c r="Q77" s="24">
        <f t="shared" si="160"/>
        <v>0.94656488549618312</v>
      </c>
      <c r="R77" s="25">
        <f t="shared" si="110"/>
        <v>0</v>
      </c>
      <c r="S77" s="25">
        <f t="shared" si="111"/>
        <v>0</v>
      </c>
      <c r="T77" s="25">
        <f t="shared" si="112"/>
        <v>0</v>
      </c>
      <c r="U77" s="25">
        <f t="shared" si="161"/>
        <v>0</v>
      </c>
      <c r="V77" s="23">
        <f>IF(ISERROR(VLOOKUP($A77,'[13]2ª MED '!$A$5:$J$1048576,8,0)),0,(VLOOKUP($A77,'[13]2ª MED '!$A$5:$J$1048576,8,0)))</f>
        <v>2.48</v>
      </c>
      <c r="W77" s="24">
        <f t="shared" si="162"/>
        <v>0.94656488549618312</v>
      </c>
      <c r="X77" s="24">
        <f t="shared" si="163"/>
        <v>0.94656488549618312</v>
      </c>
      <c r="Y77" s="25">
        <f t="shared" si="113"/>
        <v>1141.6928</v>
      </c>
      <c r="Z77" s="25">
        <f t="shared" si="114"/>
        <v>75.763999999999996</v>
      </c>
      <c r="AA77" s="25">
        <f t="shared" si="115"/>
        <v>0</v>
      </c>
      <c r="AB77" s="25">
        <f t="shared" si="164"/>
        <v>1217.46</v>
      </c>
      <c r="AC77" s="23">
        <f>IF(ISERROR(VLOOKUP($A77,'[13]3ª MED '!$A$5:$J$1048576,8,0)),0,(VLOOKUP($A77,'[13]3ª MED '!$A$5:$J$1048576,8,0)))</f>
        <v>0</v>
      </c>
      <c r="AD77" s="24">
        <f t="shared" si="165"/>
        <v>0</v>
      </c>
      <c r="AE77" s="24">
        <f t="shared" si="166"/>
        <v>0.94656488549618312</v>
      </c>
      <c r="AF77" s="25">
        <f t="shared" si="116"/>
        <v>0</v>
      </c>
      <c r="AG77" s="25">
        <f t="shared" si="117"/>
        <v>0</v>
      </c>
      <c r="AH77" s="25">
        <f t="shared" si="118"/>
        <v>0</v>
      </c>
      <c r="AI77" s="25">
        <f t="shared" si="167"/>
        <v>0</v>
      </c>
      <c r="AJ77" s="23">
        <f>IF(ISERROR(VLOOKUP($A77,'[13]4ª MED '!$A$5:$J$1048576,8,0)),0,(VLOOKUP($A77,'[13]4ª MED '!$A$5:$J$1048576,8,0)))</f>
        <v>0</v>
      </c>
      <c r="AK77" s="24">
        <f t="shared" si="168"/>
        <v>0</v>
      </c>
      <c r="AL77" s="24">
        <f t="shared" si="169"/>
        <v>0.94656488549618312</v>
      </c>
      <c r="AM77" s="25">
        <f t="shared" si="119"/>
        <v>0</v>
      </c>
      <c r="AN77" s="25">
        <f t="shared" si="120"/>
        <v>0</v>
      </c>
      <c r="AO77" s="25">
        <f t="shared" si="121"/>
        <v>0</v>
      </c>
      <c r="AP77" s="25">
        <f t="shared" si="170"/>
        <v>0</v>
      </c>
      <c r="AQ77" s="23">
        <f>IF(ISERROR(VLOOKUP($A77,'[13]5ª MED '!$A$5:$J$1048576,8,0)),0,(VLOOKUP($A77,'[13]5ª MED '!$A$5:$J$1048576,8,0)))</f>
        <v>0</v>
      </c>
      <c r="AR77" s="24">
        <f t="shared" si="171"/>
        <v>0</v>
      </c>
      <c r="AS77" s="24">
        <f t="shared" si="172"/>
        <v>0.94656488549618312</v>
      </c>
      <c r="AT77" s="25">
        <f t="shared" si="122"/>
        <v>0</v>
      </c>
      <c r="AU77" s="25">
        <f t="shared" si="123"/>
        <v>0</v>
      </c>
      <c r="AV77" s="25">
        <f t="shared" si="124"/>
        <v>0</v>
      </c>
      <c r="AW77" s="25">
        <f t="shared" si="173"/>
        <v>0</v>
      </c>
      <c r="AX77" s="23">
        <f>IF(ISERROR(VLOOKUP($A77,'[13]6ª MED '!$A$6:$J$1048576,8,0)),0,(VLOOKUP($A77,'[13]6ª MED '!$A$6:$J$1048576,8,0)))</f>
        <v>0</v>
      </c>
      <c r="AY77" s="24">
        <f t="shared" si="174"/>
        <v>0</v>
      </c>
      <c r="AZ77" s="24">
        <f t="shared" si="175"/>
        <v>0.94656488549618312</v>
      </c>
      <c r="BA77" s="25">
        <f t="shared" si="125"/>
        <v>0</v>
      </c>
      <c r="BB77" s="25">
        <f t="shared" si="126"/>
        <v>0</v>
      </c>
      <c r="BC77" s="25">
        <f t="shared" si="127"/>
        <v>0</v>
      </c>
      <c r="BD77" s="25">
        <f t="shared" si="176"/>
        <v>0</v>
      </c>
      <c r="BE77" s="23">
        <f>IF(ISERROR(VLOOKUP($A77,'[13]7ª MED '!$A$5:$J$1048576,8,0)),0,(VLOOKUP($A77,'[13]7ª MED '!$A$5:$J$1048576,8,0)))</f>
        <v>0</v>
      </c>
      <c r="BF77" s="24">
        <f t="shared" si="177"/>
        <v>0</v>
      </c>
      <c r="BG77" s="24">
        <f t="shared" si="178"/>
        <v>0.94656488549618312</v>
      </c>
      <c r="BH77" s="25">
        <f t="shared" si="128"/>
        <v>0</v>
      </c>
      <c r="BI77" s="25">
        <f t="shared" si="129"/>
        <v>0</v>
      </c>
      <c r="BJ77" s="25">
        <f t="shared" si="130"/>
        <v>0</v>
      </c>
      <c r="BK77" s="25">
        <f t="shared" si="179"/>
        <v>0</v>
      </c>
      <c r="BL77" s="26">
        <f>IF(ISERROR(VLOOKUP($A77,'[13]8ª MED '!$A$5:$J$1048576,8,0)),0,(VLOOKUP($A77,'[13]8ª MED '!$A$5:$J$1048576,8,0)))</f>
        <v>0</v>
      </c>
      <c r="BM77" s="27">
        <f t="shared" si="180"/>
        <v>0</v>
      </c>
      <c r="BN77" s="27">
        <f t="shared" si="181"/>
        <v>0.94656488549618312</v>
      </c>
      <c r="BO77" s="28">
        <f t="shared" si="131"/>
        <v>0</v>
      </c>
      <c r="BP77" s="28">
        <f t="shared" si="132"/>
        <v>0</v>
      </c>
      <c r="BQ77" s="28">
        <f t="shared" si="133"/>
        <v>0</v>
      </c>
      <c r="BR77" s="28">
        <f t="shared" si="182"/>
        <v>0</v>
      </c>
      <c r="BS77" s="26">
        <f>IF(ISERROR(VLOOKUP($A77,'[13]9ª MED  (2)'!$A$5:$J$1048576,8,0)),0,(VLOOKUP($A77,'[13]9ª MED  (2)'!$A$5:$J$1048576,8,0)))</f>
        <v>0</v>
      </c>
      <c r="BT77" s="27">
        <f t="shared" si="183"/>
        <v>0</v>
      </c>
      <c r="BU77" s="27">
        <f t="shared" si="184"/>
        <v>0.94656488549618312</v>
      </c>
      <c r="BV77" s="28">
        <f t="shared" si="134"/>
        <v>0</v>
      </c>
      <c r="BW77" s="28">
        <f t="shared" si="135"/>
        <v>0</v>
      </c>
      <c r="BX77" s="28">
        <f t="shared" si="136"/>
        <v>0</v>
      </c>
      <c r="BY77" s="28">
        <f t="shared" si="185"/>
        <v>0</v>
      </c>
      <c r="BZ77" s="23">
        <f>IF(ISERROR(VLOOKUP($A77,'[13]10ª MED '!$A$5:$J$1048576,8,0)),0,(VLOOKUP($A77,'[13]10ª MED '!$A$5:$J$1048576,8,0)))</f>
        <v>0</v>
      </c>
      <c r="CA77" s="24">
        <f t="shared" si="186"/>
        <v>0</v>
      </c>
      <c r="CB77" s="24">
        <f t="shared" si="187"/>
        <v>0.94656488549618312</v>
      </c>
      <c r="CC77" s="25">
        <f t="shared" si="137"/>
        <v>0</v>
      </c>
      <c r="CD77" s="25">
        <f t="shared" si="138"/>
        <v>0</v>
      </c>
      <c r="CE77" s="25">
        <f t="shared" si="139"/>
        <v>0</v>
      </c>
      <c r="CF77" s="25">
        <f t="shared" si="188"/>
        <v>0</v>
      </c>
      <c r="CG77" s="34" t="s">
        <v>48</v>
      </c>
      <c r="CH77" s="33">
        <f t="shared" si="213"/>
        <v>68.72740000000006</v>
      </c>
      <c r="CI77" s="23">
        <f>IF(ISERROR(VLOOKUP($A77,'[13]11ª MED '!$A$5:$J$1048576,8,0)),0,(VLOOKUP($A77,'[13]11ª MED '!$A$5:$J$1048576,8,0)))</f>
        <v>0</v>
      </c>
      <c r="CJ77" s="24">
        <f t="shared" si="189"/>
        <v>0</v>
      </c>
      <c r="CK77" s="24">
        <f t="shared" si="190"/>
        <v>0.94656488549618312</v>
      </c>
      <c r="CL77" s="25">
        <f t="shared" si="140"/>
        <v>0</v>
      </c>
      <c r="CM77" s="25">
        <f t="shared" si="141"/>
        <v>0</v>
      </c>
      <c r="CN77" s="25">
        <f t="shared" si="142"/>
        <v>0</v>
      </c>
      <c r="CO77" s="25">
        <f t="shared" si="191"/>
        <v>0</v>
      </c>
      <c r="CP77" s="23">
        <f>IF(ISERROR(VLOOKUP($A77,'[13]12ª MED'!$A$5:$J$1048576,8,0)),0,(VLOOKUP($A77,'[13]12ª MED'!$A$5:$J$1048576,8,0)))</f>
        <v>0</v>
      </c>
      <c r="CQ77" s="24">
        <f t="shared" si="192"/>
        <v>0</v>
      </c>
      <c r="CR77" s="24">
        <f t="shared" si="193"/>
        <v>0.94656488549618312</v>
      </c>
      <c r="CS77" s="25">
        <f t="shared" si="143"/>
        <v>0</v>
      </c>
      <c r="CT77" s="25">
        <f t="shared" si="144"/>
        <v>0</v>
      </c>
      <c r="CU77" s="25">
        <f t="shared" si="145"/>
        <v>0</v>
      </c>
      <c r="CV77" s="25">
        <f t="shared" si="194"/>
        <v>0</v>
      </c>
      <c r="CW77" s="22">
        <f t="shared" si="214"/>
        <v>65.05511450381691</v>
      </c>
      <c r="CX77" s="26">
        <f>IF(ISERROR(VLOOKUP($A77,'[13]13ª MED'!$A$5:$J$1048576,8,0)),0,(VLOOKUP($A77,'[13]13ª MED'!$A$5:$J$1048576,8,0)))</f>
        <v>0</v>
      </c>
      <c r="CY77" s="27">
        <f t="shared" si="195"/>
        <v>0</v>
      </c>
      <c r="CZ77" s="27">
        <f t="shared" si="196"/>
        <v>0.94656488549618312</v>
      </c>
      <c r="DA77" s="28">
        <f t="shared" si="146"/>
        <v>0</v>
      </c>
      <c r="DB77" s="28">
        <f t="shared" si="147"/>
        <v>0</v>
      </c>
      <c r="DC77" s="28">
        <f t="shared" si="148"/>
        <v>0</v>
      </c>
      <c r="DD77" s="28">
        <f t="shared" si="197"/>
        <v>0</v>
      </c>
      <c r="DE77" s="20">
        <f>IF(ISERROR(VLOOKUP($A77,'[13]14ª MED'!$A$5:$J$1048576,8,0)),0,(VLOOKUP($A77,'[13]14ª MED'!$A$5:$J$1048576,8,0)))</f>
        <v>0</v>
      </c>
      <c r="DF77" s="21">
        <f t="shared" si="198"/>
        <v>0</v>
      </c>
      <c r="DG77" s="21">
        <f t="shared" si="199"/>
        <v>0.94656488549618312</v>
      </c>
      <c r="DH77" s="35">
        <f t="shared" si="149"/>
        <v>0</v>
      </c>
      <c r="DI77" s="35">
        <f t="shared" si="150"/>
        <v>0</v>
      </c>
      <c r="DJ77" s="35">
        <f t="shared" si="151"/>
        <v>0</v>
      </c>
      <c r="DK77" s="22">
        <f t="shared" si="200"/>
        <v>0</v>
      </c>
      <c r="DL77" s="20">
        <f>IF(ISERROR(VLOOKUP($A77,'[13]15ª MED'!$A$5:$J$1048576,8,0)),0,(VLOOKUP($A77,'[13]15ª MED'!$A$5:$J$1048576,8,0)))</f>
        <v>0</v>
      </c>
      <c r="DM77" s="21">
        <f t="shared" si="201"/>
        <v>0</v>
      </c>
      <c r="DN77" s="21">
        <f t="shared" si="202"/>
        <v>0.94656488549618312</v>
      </c>
      <c r="DO77" s="35">
        <f t="shared" si="152"/>
        <v>0</v>
      </c>
      <c r="DP77" s="35">
        <f t="shared" si="153"/>
        <v>0</v>
      </c>
      <c r="DQ77" s="35">
        <f t="shared" si="154"/>
        <v>0</v>
      </c>
      <c r="DR77" s="22">
        <f t="shared" si="203"/>
        <v>0</v>
      </c>
      <c r="DS77" s="20">
        <f>IF(ISERROR(VLOOKUP($A77,'[13]16ª MED'!$A$5:$J$1048576,8,0)),0,(VLOOKUP($A77,'[13]16ª MED'!$A$5:$J$1048576,8,0)))</f>
        <v>0</v>
      </c>
      <c r="DT77" s="21">
        <f t="shared" si="204"/>
        <v>0</v>
      </c>
      <c r="DU77" s="21">
        <f t="shared" si="205"/>
        <v>0.94656488549618312</v>
      </c>
      <c r="DV77" s="35">
        <f t="shared" si="155"/>
        <v>0</v>
      </c>
      <c r="DW77" s="35">
        <f t="shared" si="156"/>
        <v>0</v>
      </c>
      <c r="DX77" s="35">
        <f t="shared" si="157"/>
        <v>0</v>
      </c>
      <c r="DY77" s="22">
        <f t="shared" si="206"/>
        <v>0</v>
      </c>
      <c r="DZ77" s="36">
        <f t="shared" si="109"/>
        <v>1217.4568000000002</v>
      </c>
      <c r="EA77" s="36">
        <f t="shared" si="207"/>
        <v>1217.46</v>
      </c>
      <c r="EC77" s="36">
        <f t="shared" si="215"/>
        <v>3.1999999998788553E-3</v>
      </c>
    </row>
    <row r="78" spans="1:133" ht="30">
      <c r="A78" s="93" t="s">
        <v>189</v>
      </c>
      <c r="B78" s="94" t="s">
        <v>190</v>
      </c>
      <c r="C78" s="95" t="s">
        <v>76</v>
      </c>
      <c r="D78" s="96">
        <v>7.15</v>
      </c>
      <c r="E78" s="18">
        <f t="shared" si="216"/>
        <v>0</v>
      </c>
      <c r="F78" s="18">
        <f t="shared" si="158"/>
        <v>7.15</v>
      </c>
      <c r="G78" s="97">
        <v>105.05</v>
      </c>
      <c r="H78" s="18">
        <f t="shared" si="208"/>
        <v>751.10750000000007</v>
      </c>
      <c r="I78" s="97">
        <v>52.8</v>
      </c>
      <c r="J78" s="18">
        <f t="shared" si="209"/>
        <v>377.52</v>
      </c>
      <c r="K78" s="97">
        <v>0</v>
      </c>
      <c r="L78" s="18">
        <f t="shared" si="210"/>
        <v>0</v>
      </c>
      <c r="M78" s="18">
        <f t="shared" si="211"/>
        <v>157.85</v>
      </c>
      <c r="N78" s="18">
        <f t="shared" si="212"/>
        <v>0</v>
      </c>
      <c r="O78" s="23">
        <f>IF(ISERROR(VLOOKUP($A78,'[13]1ª MED '!$A$5:$J$1048576,8,0)),0,(VLOOKUP($A78,'[13]1ª MED '!$A$5:$J$1048576,8,0)))</f>
        <v>0</v>
      </c>
      <c r="P78" s="24">
        <f t="shared" si="159"/>
        <v>0</v>
      </c>
      <c r="Q78" s="24">
        <f t="shared" si="160"/>
        <v>0</v>
      </c>
      <c r="R78" s="25">
        <f t="shared" si="110"/>
        <v>0</v>
      </c>
      <c r="S78" s="25">
        <f t="shared" si="111"/>
        <v>0</v>
      </c>
      <c r="T78" s="25">
        <f t="shared" si="112"/>
        <v>0</v>
      </c>
      <c r="U78" s="25">
        <f t="shared" si="161"/>
        <v>0</v>
      </c>
      <c r="V78" s="23">
        <f>IF(ISERROR(VLOOKUP($A78,'[13]2ª MED '!$A$5:$J$1048576,8,0)),0,(VLOOKUP($A78,'[13]2ª MED '!$A$5:$J$1048576,8,0)))</f>
        <v>0</v>
      </c>
      <c r="W78" s="24">
        <f t="shared" si="162"/>
        <v>0</v>
      </c>
      <c r="X78" s="24">
        <f t="shared" si="163"/>
        <v>0</v>
      </c>
      <c r="Y78" s="25">
        <f t="shared" si="113"/>
        <v>0</v>
      </c>
      <c r="Z78" s="25">
        <f t="shared" si="114"/>
        <v>0</v>
      </c>
      <c r="AA78" s="25">
        <f t="shared" si="115"/>
        <v>0</v>
      </c>
      <c r="AB78" s="25">
        <f t="shared" si="164"/>
        <v>0</v>
      </c>
      <c r="AC78" s="23">
        <f>IF(ISERROR(VLOOKUP($A78,'[13]3ª MED '!$A$5:$J$1048576,8,0)),0,(VLOOKUP($A78,'[13]3ª MED '!$A$5:$J$1048576,8,0)))</f>
        <v>0</v>
      </c>
      <c r="AD78" s="24">
        <f t="shared" si="165"/>
        <v>0</v>
      </c>
      <c r="AE78" s="24">
        <f t="shared" si="166"/>
        <v>0</v>
      </c>
      <c r="AF78" s="25">
        <f t="shared" si="116"/>
        <v>0</v>
      </c>
      <c r="AG78" s="25">
        <f t="shared" si="117"/>
        <v>0</v>
      </c>
      <c r="AH78" s="25">
        <f t="shared" si="118"/>
        <v>0</v>
      </c>
      <c r="AI78" s="25">
        <f t="shared" si="167"/>
        <v>0</v>
      </c>
      <c r="AJ78" s="23">
        <f>IF(ISERROR(VLOOKUP($A78,'[13]4ª MED '!$A$5:$J$1048576,8,0)),0,(VLOOKUP($A78,'[13]4ª MED '!$A$5:$J$1048576,8,0)))</f>
        <v>0</v>
      </c>
      <c r="AK78" s="24">
        <f t="shared" si="168"/>
        <v>0</v>
      </c>
      <c r="AL78" s="24">
        <f t="shared" si="169"/>
        <v>0</v>
      </c>
      <c r="AM78" s="25">
        <f t="shared" si="119"/>
        <v>0</v>
      </c>
      <c r="AN78" s="25">
        <f t="shared" si="120"/>
        <v>0</v>
      </c>
      <c r="AO78" s="25">
        <f t="shared" si="121"/>
        <v>0</v>
      </c>
      <c r="AP78" s="25">
        <f t="shared" si="170"/>
        <v>0</v>
      </c>
      <c r="AQ78" s="23">
        <f>IF(ISERROR(VLOOKUP($A78,'[13]5ª MED '!$A$5:$J$1048576,8,0)),0,(VLOOKUP($A78,'[13]5ª MED '!$A$5:$J$1048576,8,0)))</f>
        <v>0</v>
      </c>
      <c r="AR78" s="24">
        <f t="shared" si="171"/>
        <v>0</v>
      </c>
      <c r="AS78" s="24">
        <f t="shared" si="172"/>
        <v>0</v>
      </c>
      <c r="AT78" s="25">
        <f t="shared" si="122"/>
        <v>0</v>
      </c>
      <c r="AU78" s="25">
        <f t="shared" si="123"/>
        <v>0</v>
      </c>
      <c r="AV78" s="25">
        <f t="shared" si="124"/>
        <v>0</v>
      </c>
      <c r="AW78" s="25">
        <f t="shared" si="173"/>
        <v>0</v>
      </c>
      <c r="AX78" s="23">
        <f>IF(ISERROR(VLOOKUP($A78,'[13]6ª MED '!$A$6:$J$1048576,8,0)),0,(VLOOKUP($A78,'[13]6ª MED '!$A$6:$J$1048576,8,0)))</f>
        <v>0</v>
      </c>
      <c r="AY78" s="24">
        <f t="shared" si="174"/>
        <v>0</v>
      </c>
      <c r="AZ78" s="24">
        <f t="shared" si="175"/>
        <v>0</v>
      </c>
      <c r="BA78" s="25">
        <f t="shared" si="125"/>
        <v>0</v>
      </c>
      <c r="BB78" s="25">
        <f t="shared" si="126"/>
        <v>0</v>
      </c>
      <c r="BC78" s="25">
        <f t="shared" si="127"/>
        <v>0</v>
      </c>
      <c r="BD78" s="25">
        <f t="shared" si="176"/>
        <v>0</v>
      </c>
      <c r="BE78" s="23">
        <f>IF(ISERROR(VLOOKUP($A78,'[13]7ª MED '!$A$5:$J$1048576,8,0)),0,(VLOOKUP($A78,'[13]7ª MED '!$A$5:$J$1048576,8,0)))</f>
        <v>0</v>
      </c>
      <c r="BF78" s="24">
        <f t="shared" si="177"/>
        <v>0</v>
      </c>
      <c r="BG78" s="24">
        <f t="shared" si="178"/>
        <v>0</v>
      </c>
      <c r="BH78" s="25">
        <f t="shared" si="128"/>
        <v>0</v>
      </c>
      <c r="BI78" s="25">
        <f t="shared" si="129"/>
        <v>0</v>
      </c>
      <c r="BJ78" s="25">
        <f t="shared" si="130"/>
        <v>0</v>
      </c>
      <c r="BK78" s="25">
        <f t="shared" si="179"/>
        <v>0</v>
      </c>
      <c r="BL78" s="26">
        <f>IF(ISERROR(VLOOKUP($A78,'[13]8ª MED '!$A$5:$J$1048576,8,0)),0,(VLOOKUP($A78,'[13]8ª MED '!$A$5:$J$1048576,8,0)))</f>
        <v>0</v>
      </c>
      <c r="BM78" s="27">
        <f t="shared" si="180"/>
        <v>0</v>
      </c>
      <c r="BN78" s="27">
        <f t="shared" si="181"/>
        <v>0</v>
      </c>
      <c r="BO78" s="28">
        <f t="shared" si="131"/>
        <v>0</v>
      </c>
      <c r="BP78" s="28">
        <f t="shared" si="132"/>
        <v>0</v>
      </c>
      <c r="BQ78" s="28">
        <f t="shared" si="133"/>
        <v>0</v>
      </c>
      <c r="BR78" s="28">
        <f t="shared" si="182"/>
        <v>0</v>
      </c>
      <c r="BS78" s="26">
        <f>IF(ISERROR(VLOOKUP($A78,'[13]9ª MED  (2)'!$A$5:$J$1048576,8,0)),0,(VLOOKUP($A78,'[13]9ª MED  (2)'!$A$5:$J$1048576,8,0)))</f>
        <v>0</v>
      </c>
      <c r="BT78" s="27">
        <f t="shared" si="183"/>
        <v>0</v>
      </c>
      <c r="BU78" s="27">
        <f t="shared" si="184"/>
        <v>0</v>
      </c>
      <c r="BV78" s="28">
        <f t="shared" si="134"/>
        <v>0</v>
      </c>
      <c r="BW78" s="28">
        <f t="shared" si="135"/>
        <v>0</v>
      </c>
      <c r="BX78" s="28">
        <f t="shared" si="136"/>
        <v>0</v>
      </c>
      <c r="BY78" s="28">
        <f t="shared" si="185"/>
        <v>0</v>
      </c>
      <c r="BZ78" s="23">
        <f>IF(ISERROR(VLOOKUP($A78,'[13]10ª MED '!$A$5:$J$1048576,8,0)),0,(VLOOKUP($A78,'[13]10ª MED '!$A$5:$J$1048576,8,0)))</f>
        <v>0</v>
      </c>
      <c r="CA78" s="24">
        <f t="shared" si="186"/>
        <v>0</v>
      </c>
      <c r="CB78" s="24">
        <f t="shared" si="187"/>
        <v>0</v>
      </c>
      <c r="CC78" s="25">
        <f t="shared" si="137"/>
        <v>0</v>
      </c>
      <c r="CD78" s="25">
        <f t="shared" si="138"/>
        <v>0</v>
      </c>
      <c r="CE78" s="25">
        <f t="shared" si="139"/>
        <v>0</v>
      </c>
      <c r="CF78" s="25">
        <f t="shared" si="188"/>
        <v>0</v>
      </c>
      <c r="CG78" s="39" t="s">
        <v>88</v>
      </c>
      <c r="CH78" s="33">
        <f t="shared" si="213"/>
        <v>1128.6275000000001</v>
      </c>
      <c r="CI78" s="23">
        <f>IF(ISERROR(VLOOKUP($A78,'[13]11ª MED '!$A$5:$J$1048576,8,0)),0,(VLOOKUP($A78,'[13]11ª MED '!$A$5:$J$1048576,8,0)))</f>
        <v>0</v>
      </c>
      <c r="CJ78" s="24">
        <f t="shared" si="189"/>
        <v>0</v>
      </c>
      <c r="CK78" s="24">
        <f t="shared" si="190"/>
        <v>0</v>
      </c>
      <c r="CL78" s="25">
        <f t="shared" si="140"/>
        <v>0</v>
      </c>
      <c r="CM78" s="25">
        <f t="shared" si="141"/>
        <v>0</v>
      </c>
      <c r="CN78" s="25">
        <f t="shared" si="142"/>
        <v>0</v>
      </c>
      <c r="CO78" s="25">
        <f t="shared" si="191"/>
        <v>0</v>
      </c>
      <c r="CP78" s="23">
        <f>IF(ISERROR(VLOOKUP($A78,'[13]12ª MED'!$A$5:$J$1048576,8,0)),0,(VLOOKUP($A78,'[13]12ª MED'!$A$5:$J$1048576,8,0)))</f>
        <v>0</v>
      </c>
      <c r="CQ78" s="24">
        <f t="shared" si="192"/>
        <v>0</v>
      </c>
      <c r="CR78" s="24">
        <f t="shared" si="193"/>
        <v>0</v>
      </c>
      <c r="CS78" s="25">
        <f t="shared" si="143"/>
        <v>0</v>
      </c>
      <c r="CT78" s="25">
        <f t="shared" si="144"/>
        <v>0</v>
      </c>
      <c r="CU78" s="25">
        <f t="shared" si="145"/>
        <v>0</v>
      </c>
      <c r="CV78" s="25">
        <f t="shared" si="194"/>
        <v>0</v>
      </c>
      <c r="CW78" s="22">
        <f t="shared" si="214"/>
        <v>0</v>
      </c>
      <c r="CX78" s="26">
        <f>IF(ISERROR(VLOOKUP($A78,'[13]13ª MED'!$A$5:$J$1048576,8,0)),0,(VLOOKUP($A78,'[13]13ª MED'!$A$5:$J$1048576,8,0)))</f>
        <v>0</v>
      </c>
      <c r="CY78" s="27">
        <f t="shared" si="195"/>
        <v>0</v>
      </c>
      <c r="CZ78" s="27">
        <f t="shared" si="196"/>
        <v>0</v>
      </c>
      <c r="DA78" s="28">
        <f t="shared" si="146"/>
        <v>0</v>
      </c>
      <c r="DB78" s="28">
        <f t="shared" si="147"/>
        <v>0</v>
      </c>
      <c r="DC78" s="28">
        <f t="shared" si="148"/>
        <v>0</v>
      </c>
      <c r="DD78" s="28">
        <f t="shared" si="197"/>
        <v>0</v>
      </c>
      <c r="DE78" s="20">
        <f>IF(ISERROR(VLOOKUP($A78,'[13]14ª MED'!$A$5:$J$1048576,8,0)),0,(VLOOKUP($A78,'[13]14ª MED'!$A$5:$J$1048576,8,0)))</f>
        <v>0</v>
      </c>
      <c r="DF78" s="21">
        <f t="shared" si="198"/>
        <v>0</v>
      </c>
      <c r="DG78" s="21">
        <f t="shared" si="199"/>
        <v>0</v>
      </c>
      <c r="DH78" s="35">
        <f t="shared" si="149"/>
        <v>0</v>
      </c>
      <c r="DI78" s="35">
        <f t="shared" si="150"/>
        <v>0</v>
      </c>
      <c r="DJ78" s="35">
        <f t="shared" si="151"/>
        <v>0</v>
      </c>
      <c r="DK78" s="22">
        <f t="shared" si="200"/>
        <v>0</v>
      </c>
      <c r="DL78" s="20">
        <f>IF(ISERROR(VLOOKUP($A78,'[13]15ª MED'!$A$5:$J$1048576,8,0)),0,(VLOOKUP($A78,'[13]15ª MED'!$A$5:$J$1048576,8,0)))</f>
        <v>0</v>
      </c>
      <c r="DM78" s="21">
        <f t="shared" si="201"/>
        <v>0</v>
      </c>
      <c r="DN78" s="21">
        <f t="shared" si="202"/>
        <v>0</v>
      </c>
      <c r="DO78" s="35">
        <f t="shared" si="152"/>
        <v>0</v>
      </c>
      <c r="DP78" s="35">
        <f t="shared" si="153"/>
        <v>0</v>
      </c>
      <c r="DQ78" s="35">
        <f t="shared" si="154"/>
        <v>0</v>
      </c>
      <c r="DR78" s="22">
        <f t="shared" si="203"/>
        <v>0</v>
      </c>
      <c r="DS78" s="20">
        <f>IF(ISERROR(VLOOKUP($A78,'[13]16ª MED'!$A$5:$J$1048576,8,0)),0,(VLOOKUP($A78,'[13]16ª MED'!$A$5:$J$1048576,8,0)))</f>
        <v>0</v>
      </c>
      <c r="DT78" s="21">
        <f t="shared" si="204"/>
        <v>0</v>
      </c>
      <c r="DU78" s="21">
        <f t="shared" si="205"/>
        <v>0</v>
      </c>
      <c r="DV78" s="35">
        <f t="shared" si="155"/>
        <v>0</v>
      </c>
      <c r="DW78" s="35">
        <f t="shared" si="156"/>
        <v>0</v>
      </c>
      <c r="DX78" s="35">
        <f t="shared" si="157"/>
        <v>0</v>
      </c>
      <c r="DY78" s="22">
        <f t="shared" si="206"/>
        <v>0</v>
      </c>
      <c r="DZ78" s="36">
        <f t="shared" si="109"/>
        <v>0</v>
      </c>
      <c r="EA78" s="36">
        <f t="shared" si="207"/>
        <v>0</v>
      </c>
      <c r="EC78" s="36">
        <f t="shared" si="215"/>
        <v>0</v>
      </c>
    </row>
    <row r="79" spans="1:133" ht="18.75">
      <c r="A79" s="93" t="s">
        <v>191</v>
      </c>
      <c r="B79" s="94" t="s">
        <v>192</v>
      </c>
      <c r="C79" s="95" t="s">
        <v>76</v>
      </c>
      <c r="D79" s="96">
        <v>22.58</v>
      </c>
      <c r="E79" s="18">
        <f t="shared" si="216"/>
        <v>22.58</v>
      </c>
      <c r="F79" s="18">
        <f t="shared" si="158"/>
        <v>0</v>
      </c>
      <c r="G79" s="97">
        <v>14.74</v>
      </c>
      <c r="H79" s="18">
        <f t="shared" si="208"/>
        <v>332.82919999999996</v>
      </c>
      <c r="I79" s="97">
        <v>21.5</v>
      </c>
      <c r="J79" s="18">
        <f t="shared" si="209"/>
        <v>485.46999999999997</v>
      </c>
      <c r="K79" s="97">
        <v>0</v>
      </c>
      <c r="L79" s="18">
        <f t="shared" si="210"/>
        <v>0</v>
      </c>
      <c r="M79" s="18">
        <f t="shared" si="211"/>
        <v>36.24</v>
      </c>
      <c r="N79" s="18">
        <f t="shared" si="212"/>
        <v>818.3</v>
      </c>
      <c r="O79" s="23">
        <f>IF(ISERROR(VLOOKUP($A79,'[13]1ª MED '!$A$5:$J$1048576,8,0)),0,(VLOOKUP($A79,'[13]1ª MED '!$A$5:$J$1048576,8,0)))</f>
        <v>0</v>
      </c>
      <c r="P79" s="24">
        <f t="shared" si="159"/>
        <v>0</v>
      </c>
      <c r="Q79" s="24">
        <f t="shared" si="160"/>
        <v>1</v>
      </c>
      <c r="R79" s="25">
        <f t="shared" si="110"/>
        <v>0</v>
      </c>
      <c r="S79" s="25">
        <f t="shared" si="111"/>
        <v>0</v>
      </c>
      <c r="T79" s="25">
        <f t="shared" si="112"/>
        <v>0</v>
      </c>
      <c r="U79" s="25">
        <f t="shared" si="161"/>
        <v>0</v>
      </c>
      <c r="V79" s="23">
        <f>IF(ISERROR(VLOOKUP($A79,'[13]2ª MED '!$A$5:$J$1048576,8,0)),0,(VLOOKUP($A79,'[13]2ª MED '!$A$5:$J$1048576,8,0)))</f>
        <v>0</v>
      </c>
      <c r="W79" s="24">
        <f t="shared" si="162"/>
        <v>0</v>
      </c>
      <c r="X79" s="24">
        <f t="shared" si="163"/>
        <v>1</v>
      </c>
      <c r="Y79" s="25">
        <f t="shared" si="113"/>
        <v>0</v>
      </c>
      <c r="Z79" s="25">
        <f t="shared" si="114"/>
        <v>0</v>
      </c>
      <c r="AA79" s="25">
        <f t="shared" si="115"/>
        <v>0</v>
      </c>
      <c r="AB79" s="25">
        <f t="shared" si="164"/>
        <v>0</v>
      </c>
      <c r="AC79" s="23">
        <f>IF(ISERROR(VLOOKUP($A79,'[13]3ª MED '!$A$5:$J$1048576,8,0)),0,(VLOOKUP($A79,'[13]3ª MED '!$A$5:$J$1048576,8,0)))</f>
        <v>0</v>
      </c>
      <c r="AD79" s="24">
        <f t="shared" si="165"/>
        <v>0</v>
      </c>
      <c r="AE79" s="24">
        <f t="shared" si="166"/>
        <v>1</v>
      </c>
      <c r="AF79" s="25">
        <f t="shared" si="116"/>
        <v>0</v>
      </c>
      <c r="AG79" s="25">
        <f t="shared" si="117"/>
        <v>0</v>
      </c>
      <c r="AH79" s="25">
        <f t="shared" si="118"/>
        <v>0</v>
      </c>
      <c r="AI79" s="25">
        <f t="shared" si="167"/>
        <v>0</v>
      </c>
      <c r="AJ79" s="23">
        <f>IF(ISERROR(VLOOKUP($A79,'[13]4ª MED '!$A$5:$J$1048576,8,0)),0,(VLOOKUP($A79,'[13]4ª MED '!$A$5:$J$1048576,8,0)))</f>
        <v>0</v>
      </c>
      <c r="AK79" s="24">
        <f t="shared" si="168"/>
        <v>0</v>
      </c>
      <c r="AL79" s="24">
        <f t="shared" si="169"/>
        <v>1</v>
      </c>
      <c r="AM79" s="25">
        <f t="shared" si="119"/>
        <v>0</v>
      </c>
      <c r="AN79" s="25">
        <f t="shared" si="120"/>
        <v>0</v>
      </c>
      <c r="AO79" s="25">
        <f t="shared" si="121"/>
        <v>0</v>
      </c>
      <c r="AP79" s="25">
        <f t="shared" si="170"/>
        <v>0</v>
      </c>
      <c r="AQ79" s="23">
        <f>IF(ISERROR(VLOOKUP($A79,'[13]5ª MED '!$A$5:$J$1048576,8,0)),0,(VLOOKUP($A79,'[13]5ª MED '!$A$5:$J$1048576,8,0)))</f>
        <v>0</v>
      </c>
      <c r="AR79" s="24">
        <f t="shared" si="171"/>
        <v>0</v>
      </c>
      <c r="AS79" s="24">
        <f t="shared" si="172"/>
        <v>1</v>
      </c>
      <c r="AT79" s="25">
        <f t="shared" si="122"/>
        <v>0</v>
      </c>
      <c r="AU79" s="25">
        <f t="shared" si="123"/>
        <v>0</v>
      </c>
      <c r="AV79" s="25">
        <f t="shared" si="124"/>
        <v>0</v>
      </c>
      <c r="AW79" s="25">
        <f t="shared" si="173"/>
        <v>0</v>
      </c>
      <c r="AX79" s="23">
        <f>IF(ISERROR(VLOOKUP($A79,'[13]6ª MED '!$A$6:$J$1048576,8,0)),0,(VLOOKUP($A79,'[13]6ª MED '!$A$6:$J$1048576,8,0)))</f>
        <v>0</v>
      </c>
      <c r="AY79" s="24">
        <f t="shared" si="174"/>
        <v>0</v>
      </c>
      <c r="AZ79" s="24">
        <f t="shared" si="175"/>
        <v>1</v>
      </c>
      <c r="BA79" s="25">
        <f t="shared" si="125"/>
        <v>0</v>
      </c>
      <c r="BB79" s="25">
        <f t="shared" si="126"/>
        <v>0</v>
      </c>
      <c r="BC79" s="25">
        <f t="shared" si="127"/>
        <v>0</v>
      </c>
      <c r="BD79" s="25">
        <f t="shared" si="176"/>
        <v>0</v>
      </c>
      <c r="BE79" s="23">
        <f>IF(ISERROR(VLOOKUP($A79,'[13]7ª MED '!$A$5:$J$1048576,8,0)),0,(VLOOKUP($A79,'[13]7ª MED '!$A$5:$J$1048576,8,0)))</f>
        <v>0</v>
      </c>
      <c r="BF79" s="24">
        <f t="shared" si="177"/>
        <v>0</v>
      </c>
      <c r="BG79" s="24">
        <f t="shared" si="178"/>
        <v>1</v>
      </c>
      <c r="BH79" s="25">
        <f t="shared" si="128"/>
        <v>0</v>
      </c>
      <c r="BI79" s="25">
        <f t="shared" si="129"/>
        <v>0</v>
      </c>
      <c r="BJ79" s="25">
        <f t="shared" si="130"/>
        <v>0</v>
      </c>
      <c r="BK79" s="25">
        <f t="shared" si="179"/>
        <v>0</v>
      </c>
      <c r="BL79" s="26">
        <f>IF(ISERROR(VLOOKUP($A79,'[13]8ª MED '!$A$5:$J$1048576,8,0)),0,(VLOOKUP($A79,'[13]8ª MED '!$A$5:$J$1048576,8,0)))</f>
        <v>0</v>
      </c>
      <c r="BM79" s="27">
        <f t="shared" si="180"/>
        <v>0</v>
      </c>
      <c r="BN79" s="27">
        <f t="shared" si="181"/>
        <v>1</v>
      </c>
      <c r="BO79" s="28">
        <f t="shared" si="131"/>
        <v>0</v>
      </c>
      <c r="BP79" s="28">
        <f t="shared" si="132"/>
        <v>0</v>
      </c>
      <c r="BQ79" s="28">
        <f t="shared" si="133"/>
        <v>0</v>
      </c>
      <c r="BR79" s="28">
        <f t="shared" si="182"/>
        <v>0</v>
      </c>
      <c r="BS79" s="26">
        <f>IF(ISERROR(VLOOKUP($A79,'[13]9ª MED  (2)'!$A$5:$J$1048576,8,0)),0,(VLOOKUP($A79,'[13]9ª MED  (2)'!$A$5:$J$1048576,8,0)))</f>
        <v>0</v>
      </c>
      <c r="BT79" s="27">
        <f t="shared" si="183"/>
        <v>0</v>
      </c>
      <c r="BU79" s="27">
        <f t="shared" si="184"/>
        <v>1</v>
      </c>
      <c r="BV79" s="28">
        <f t="shared" si="134"/>
        <v>0</v>
      </c>
      <c r="BW79" s="28">
        <f t="shared" si="135"/>
        <v>0</v>
      </c>
      <c r="BX79" s="28">
        <f t="shared" si="136"/>
        <v>0</v>
      </c>
      <c r="BY79" s="28">
        <f t="shared" si="185"/>
        <v>0</v>
      </c>
      <c r="BZ79" s="23">
        <f>IF(ISERROR(VLOOKUP($A79,'[13]10ª MED '!$A$5:$J$1048576,8,0)),0,(VLOOKUP($A79,'[13]10ª MED '!$A$5:$J$1048576,8,0)))</f>
        <v>0</v>
      </c>
      <c r="CA79" s="24">
        <f t="shared" si="186"/>
        <v>0</v>
      </c>
      <c r="CB79" s="24">
        <f t="shared" si="187"/>
        <v>1</v>
      </c>
      <c r="CC79" s="25">
        <f t="shared" si="137"/>
        <v>0</v>
      </c>
      <c r="CD79" s="25">
        <f t="shared" si="138"/>
        <v>0</v>
      </c>
      <c r="CE79" s="25">
        <f t="shared" si="139"/>
        <v>0</v>
      </c>
      <c r="CF79" s="25">
        <f t="shared" si="188"/>
        <v>0</v>
      </c>
      <c r="CG79" s="34" t="s">
        <v>48</v>
      </c>
      <c r="CH79" s="33">
        <f t="shared" si="213"/>
        <v>0</v>
      </c>
      <c r="CI79" s="23">
        <f>IF(ISERROR(VLOOKUP($A79,'[13]11ª MED '!$A$5:$J$1048576,8,0)),0,(VLOOKUP($A79,'[13]11ª MED '!$A$5:$J$1048576,8,0)))</f>
        <v>22.58</v>
      </c>
      <c r="CJ79" s="24">
        <f t="shared" si="189"/>
        <v>1</v>
      </c>
      <c r="CK79" s="24">
        <f t="shared" si="190"/>
        <v>1</v>
      </c>
      <c r="CL79" s="25">
        <f t="shared" si="140"/>
        <v>332.82919999999996</v>
      </c>
      <c r="CM79" s="25">
        <f t="shared" si="141"/>
        <v>485.46999999999997</v>
      </c>
      <c r="CN79" s="25">
        <f t="shared" si="142"/>
        <v>0</v>
      </c>
      <c r="CO79" s="25">
        <f t="shared" si="191"/>
        <v>818.3</v>
      </c>
      <c r="CP79" s="23">
        <f>IF(ISERROR(VLOOKUP($A79,'[13]12ª MED'!$A$5:$J$1048576,8,0)),0,(VLOOKUP($A79,'[13]12ª MED'!$A$5:$J$1048576,8,0)))</f>
        <v>0</v>
      </c>
      <c r="CQ79" s="24">
        <f t="shared" si="192"/>
        <v>0</v>
      </c>
      <c r="CR79" s="24">
        <f t="shared" si="193"/>
        <v>1</v>
      </c>
      <c r="CS79" s="25">
        <f t="shared" si="143"/>
        <v>0</v>
      </c>
      <c r="CT79" s="25">
        <f t="shared" si="144"/>
        <v>0</v>
      </c>
      <c r="CU79" s="25">
        <f t="shared" si="145"/>
        <v>0</v>
      </c>
      <c r="CV79" s="25">
        <f t="shared" si="194"/>
        <v>0</v>
      </c>
      <c r="CW79" s="22">
        <f t="shared" si="214"/>
        <v>0</v>
      </c>
      <c r="CX79" s="26">
        <f>IF(ISERROR(VLOOKUP($A79,'[13]13ª MED'!$A$5:$J$1048576,8,0)),0,(VLOOKUP($A79,'[13]13ª MED'!$A$5:$J$1048576,8,0)))</f>
        <v>0</v>
      </c>
      <c r="CY79" s="27">
        <f t="shared" si="195"/>
        <v>0</v>
      </c>
      <c r="CZ79" s="27">
        <f t="shared" si="196"/>
        <v>1</v>
      </c>
      <c r="DA79" s="28">
        <f t="shared" si="146"/>
        <v>0</v>
      </c>
      <c r="DB79" s="28">
        <f t="shared" si="147"/>
        <v>0</v>
      </c>
      <c r="DC79" s="28">
        <f t="shared" si="148"/>
        <v>0</v>
      </c>
      <c r="DD79" s="28">
        <f t="shared" si="197"/>
        <v>0</v>
      </c>
      <c r="DE79" s="20">
        <f>IF(ISERROR(VLOOKUP($A79,'[13]14ª MED'!$A$5:$J$1048576,8,0)),0,(VLOOKUP($A79,'[13]14ª MED'!$A$5:$J$1048576,8,0)))</f>
        <v>0</v>
      </c>
      <c r="DF79" s="21">
        <f t="shared" si="198"/>
        <v>0</v>
      </c>
      <c r="DG79" s="21">
        <f t="shared" si="199"/>
        <v>1</v>
      </c>
      <c r="DH79" s="35">
        <f t="shared" si="149"/>
        <v>0</v>
      </c>
      <c r="DI79" s="35">
        <f t="shared" si="150"/>
        <v>0</v>
      </c>
      <c r="DJ79" s="35">
        <f t="shared" si="151"/>
        <v>0</v>
      </c>
      <c r="DK79" s="22">
        <f t="shared" si="200"/>
        <v>0</v>
      </c>
      <c r="DL79" s="20">
        <f>IF(ISERROR(VLOOKUP($A79,'[13]15ª MED'!$A$5:$J$1048576,8,0)),0,(VLOOKUP($A79,'[13]15ª MED'!$A$5:$J$1048576,8,0)))</f>
        <v>0</v>
      </c>
      <c r="DM79" s="21">
        <f t="shared" si="201"/>
        <v>0</v>
      </c>
      <c r="DN79" s="21">
        <f t="shared" si="202"/>
        <v>1</v>
      </c>
      <c r="DO79" s="35">
        <f t="shared" si="152"/>
        <v>0</v>
      </c>
      <c r="DP79" s="35">
        <f t="shared" si="153"/>
        <v>0</v>
      </c>
      <c r="DQ79" s="35">
        <f t="shared" si="154"/>
        <v>0</v>
      </c>
      <c r="DR79" s="22">
        <f t="shared" si="203"/>
        <v>0</v>
      </c>
      <c r="DS79" s="20">
        <f>IF(ISERROR(VLOOKUP($A79,'[13]16ª MED'!$A$5:$J$1048576,8,0)),0,(VLOOKUP($A79,'[13]16ª MED'!$A$5:$J$1048576,8,0)))</f>
        <v>0</v>
      </c>
      <c r="DT79" s="21">
        <f t="shared" si="204"/>
        <v>0</v>
      </c>
      <c r="DU79" s="21">
        <f t="shared" si="205"/>
        <v>1</v>
      </c>
      <c r="DV79" s="35">
        <f t="shared" si="155"/>
        <v>0</v>
      </c>
      <c r="DW79" s="35">
        <f t="shared" si="156"/>
        <v>0</v>
      </c>
      <c r="DX79" s="35">
        <f t="shared" si="157"/>
        <v>0</v>
      </c>
      <c r="DY79" s="22">
        <f t="shared" si="206"/>
        <v>0</v>
      </c>
      <c r="DZ79" s="36">
        <f t="shared" si="109"/>
        <v>818.29919999999993</v>
      </c>
      <c r="EA79" s="36">
        <f t="shared" si="207"/>
        <v>818.3</v>
      </c>
      <c r="EC79" s="36">
        <f t="shared" si="215"/>
        <v>8.0000000002655725E-4</v>
      </c>
    </row>
    <row r="80" spans="1:133" ht="18.75">
      <c r="A80" s="98" t="s">
        <v>193</v>
      </c>
      <c r="B80" s="99" t="s">
        <v>194</v>
      </c>
      <c r="C80" s="101"/>
      <c r="D80" s="102"/>
      <c r="E80" s="18">
        <f t="shared" si="216"/>
        <v>0</v>
      </c>
      <c r="F80" s="18">
        <f t="shared" si="158"/>
        <v>0</v>
      </c>
      <c r="G80" s="45"/>
      <c r="H80" s="18">
        <f t="shared" si="208"/>
        <v>0</v>
      </c>
      <c r="I80" s="45"/>
      <c r="J80" s="18">
        <f t="shared" si="209"/>
        <v>0</v>
      </c>
      <c r="K80" s="45"/>
      <c r="L80" s="18">
        <f t="shared" si="210"/>
        <v>0</v>
      </c>
      <c r="M80" s="18">
        <f t="shared" si="211"/>
        <v>0</v>
      </c>
      <c r="N80" s="18">
        <f t="shared" si="212"/>
        <v>0</v>
      </c>
      <c r="O80" s="23">
        <f>IF(ISERROR(VLOOKUP($A80,'[13]1ª MED '!$A$5:$J$1048576,8,0)),0,(VLOOKUP($A80,'[13]1ª MED '!$A$5:$J$1048576,8,0)))</f>
        <v>0</v>
      </c>
      <c r="P80" s="24">
        <f t="shared" si="159"/>
        <v>0</v>
      </c>
      <c r="Q80" s="24">
        <f t="shared" si="160"/>
        <v>0</v>
      </c>
      <c r="R80" s="25">
        <f t="shared" si="110"/>
        <v>0</v>
      </c>
      <c r="S80" s="25">
        <f t="shared" si="111"/>
        <v>0</v>
      </c>
      <c r="T80" s="25">
        <f t="shared" si="112"/>
        <v>0</v>
      </c>
      <c r="U80" s="25">
        <f t="shared" si="161"/>
        <v>0</v>
      </c>
      <c r="V80" s="23">
        <f>IF(ISERROR(VLOOKUP($A80,'[13]2ª MED '!$A$5:$J$1048576,8,0)),0,(VLOOKUP($A80,'[13]2ª MED '!$A$5:$J$1048576,8,0)))</f>
        <v>0</v>
      </c>
      <c r="W80" s="24">
        <f t="shared" si="162"/>
        <v>0</v>
      </c>
      <c r="X80" s="24">
        <f t="shared" si="163"/>
        <v>0</v>
      </c>
      <c r="Y80" s="25">
        <f t="shared" si="113"/>
        <v>0</v>
      </c>
      <c r="Z80" s="25">
        <f t="shared" si="114"/>
        <v>0</v>
      </c>
      <c r="AA80" s="25">
        <f t="shared" si="115"/>
        <v>0</v>
      </c>
      <c r="AB80" s="25">
        <f t="shared" si="164"/>
        <v>0</v>
      </c>
      <c r="AC80" s="23">
        <f>IF(ISERROR(VLOOKUP($A80,'[13]3ª MED '!$A$5:$J$1048576,8,0)),0,(VLOOKUP($A80,'[13]3ª MED '!$A$5:$J$1048576,8,0)))</f>
        <v>0</v>
      </c>
      <c r="AD80" s="24">
        <f t="shared" si="165"/>
        <v>0</v>
      </c>
      <c r="AE80" s="24">
        <f t="shared" si="166"/>
        <v>0</v>
      </c>
      <c r="AF80" s="25">
        <f t="shared" si="116"/>
        <v>0</v>
      </c>
      <c r="AG80" s="25">
        <f t="shared" si="117"/>
        <v>0</v>
      </c>
      <c r="AH80" s="25">
        <f t="shared" si="118"/>
        <v>0</v>
      </c>
      <c r="AI80" s="25">
        <f t="shared" si="167"/>
        <v>0</v>
      </c>
      <c r="AJ80" s="23">
        <f>IF(ISERROR(VLOOKUP($A80,'[13]4ª MED '!$A$5:$J$1048576,8,0)),0,(VLOOKUP($A80,'[13]4ª MED '!$A$5:$J$1048576,8,0)))</f>
        <v>0</v>
      </c>
      <c r="AK80" s="24">
        <f t="shared" si="168"/>
        <v>0</v>
      </c>
      <c r="AL80" s="24">
        <f t="shared" si="169"/>
        <v>0</v>
      </c>
      <c r="AM80" s="25">
        <f t="shared" si="119"/>
        <v>0</v>
      </c>
      <c r="AN80" s="25">
        <f t="shared" si="120"/>
        <v>0</v>
      </c>
      <c r="AO80" s="25">
        <f t="shared" si="121"/>
        <v>0</v>
      </c>
      <c r="AP80" s="25">
        <f t="shared" si="170"/>
        <v>0</v>
      </c>
      <c r="AQ80" s="23">
        <f>IF(ISERROR(VLOOKUP($A80,'[13]5ª MED '!$A$5:$J$1048576,8,0)),0,(VLOOKUP($A80,'[13]5ª MED '!$A$5:$J$1048576,8,0)))</f>
        <v>0</v>
      </c>
      <c r="AR80" s="24">
        <f t="shared" si="171"/>
        <v>0</v>
      </c>
      <c r="AS80" s="24">
        <f t="shared" si="172"/>
        <v>0</v>
      </c>
      <c r="AT80" s="25">
        <f t="shared" si="122"/>
        <v>0</v>
      </c>
      <c r="AU80" s="25">
        <f t="shared" si="123"/>
        <v>0</v>
      </c>
      <c r="AV80" s="25">
        <f t="shared" si="124"/>
        <v>0</v>
      </c>
      <c r="AW80" s="25">
        <f t="shared" si="173"/>
        <v>0</v>
      </c>
      <c r="AX80" s="23">
        <f>IF(ISERROR(VLOOKUP($A80,'[13]6ª MED '!$A$6:$J$1048576,8,0)),0,(VLOOKUP($A80,'[13]6ª MED '!$A$6:$J$1048576,8,0)))</f>
        <v>0</v>
      </c>
      <c r="AY80" s="24">
        <f t="shared" si="174"/>
        <v>0</v>
      </c>
      <c r="AZ80" s="24">
        <f t="shared" si="175"/>
        <v>0</v>
      </c>
      <c r="BA80" s="25">
        <f t="shared" si="125"/>
        <v>0</v>
      </c>
      <c r="BB80" s="25">
        <f t="shared" si="126"/>
        <v>0</v>
      </c>
      <c r="BC80" s="25">
        <f t="shared" si="127"/>
        <v>0</v>
      </c>
      <c r="BD80" s="25">
        <f t="shared" si="176"/>
        <v>0</v>
      </c>
      <c r="BE80" s="23">
        <f>IF(ISERROR(VLOOKUP($A80,'[13]7ª MED '!$A$5:$J$1048576,8,0)),0,(VLOOKUP($A80,'[13]7ª MED '!$A$5:$J$1048576,8,0)))</f>
        <v>0</v>
      </c>
      <c r="BF80" s="24">
        <f t="shared" si="177"/>
        <v>0</v>
      </c>
      <c r="BG80" s="24">
        <f t="shared" si="178"/>
        <v>0</v>
      </c>
      <c r="BH80" s="25">
        <f t="shared" si="128"/>
        <v>0</v>
      </c>
      <c r="BI80" s="25">
        <f t="shared" si="129"/>
        <v>0</v>
      </c>
      <c r="BJ80" s="25">
        <f t="shared" si="130"/>
        <v>0</v>
      </c>
      <c r="BK80" s="25">
        <f t="shared" si="179"/>
        <v>0</v>
      </c>
      <c r="BL80" s="26">
        <f>IF(ISERROR(VLOOKUP($A80,'[13]8ª MED '!$A$5:$J$1048576,8,0)),0,(VLOOKUP($A80,'[13]8ª MED '!$A$5:$J$1048576,8,0)))</f>
        <v>0</v>
      </c>
      <c r="BM80" s="27">
        <f t="shared" si="180"/>
        <v>0</v>
      </c>
      <c r="BN80" s="27">
        <f t="shared" si="181"/>
        <v>0</v>
      </c>
      <c r="BO80" s="28">
        <f t="shared" si="131"/>
        <v>0</v>
      </c>
      <c r="BP80" s="28">
        <f t="shared" si="132"/>
        <v>0</v>
      </c>
      <c r="BQ80" s="28">
        <f t="shared" si="133"/>
        <v>0</v>
      </c>
      <c r="BR80" s="28">
        <f t="shared" si="182"/>
        <v>0</v>
      </c>
      <c r="BS80" s="26">
        <f>IF(ISERROR(VLOOKUP($A80,'[13]9ª MED  (2)'!$A$5:$J$1048576,8,0)),0,(VLOOKUP($A80,'[13]9ª MED  (2)'!$A$5:$J$1048576,8,0)))</f>
        <v>0</v>
      </c>
      <c r="BT80" s="27">
        <f t="shared" si="183"/>
        <v>0</v>
      </c>
      <c r="BU80" s="27">
        <f t="shared" si="184"/>
        <v>0</v>
      </c>
      <c r="BV80" s="28">
        <f t="shared" si="134"/>
        <v>0</v>
      </c>
      <c r="BW80" s="28">
        <f t="shared" si="135"/>
        <v>0</v>
      </c>
      <c r="BX80" s="28">
        <f t="shared" si="136"/>
        <v>0</v>
      </c>
      <c r="BY80" s="28">
        <f t="shared" si="185"/>
        <v>0</v>
      </c>
      <c r="BZ80" s="23">
        <f>IF(ISERROR(VLOOKUP($A80,'[13]10ª MED '!$A$5:$J$1048576,8,0)),0,(VLOOKUP($A80,'[13]10ª MED '!$A$5:$J$1048576,8,0)))</f>
        <v>0</v>
      </c>
      <c r="CA80" s="24">
        <f t="shared" si="186"/>
        <v>0</v>
      </c>
      <c r="CB80" s="24">
        <f t="shared" si="187"/>
        <v>0</v>
      </c>
      <c r="CC80" s="25">
        <f t="shared" si="137"/>
        <v>0</v>
      </c>
      <c r="CD80" s="25">
        <f t="shared" si="138"/>
        <v>0</v>
      </c>
      <c r="CE80" s="25">
        <f t="shared" si="139"/>
        <v>0</v>
      </c>
      <c r="CF80" s="25">
        <f t="shared" si="188"/>
        <v>0</v>
      </c>
      <c r="CG80" s="37"/>
      <c r="CH80" s="33">
        <f t="shared" si="213"/>
        <v>0</v>
      </c>
      <c r="CI80" s="23">
        <f>IF(ISERROR(VLOOKUP($A80,'[13]11ª MED '!$A$5:$J$1048576,8,0)),0,(VLOOKUP($A80,'[13]11ª MED '!$A$5:$J$1048576,8,0)))</f>
        <v>0</v>
      </c>
      <c r="CJ80" s="24">
        <f t="shared" si="189"/>
        <v>0</v>
      </c>
      <c r="CK80" s="24">
        <f t="shared" si="190"/>
        <v>0</v>
      </c>
      <c r="CL80" s="25">
        <f t="shared" si="140"/>
        <v>0</v>
      </c>
      <c r="CM80" s="25">
        <f t="shared" si="141"/>
        <v>0</v>
      </c>
      <c r="CN80" s="25">
        <f t="shared" si="142"/>
        <v>0</v>
      </c>
      <c r="CO80" s="25">
        <f t="shared" si="191"/>
        <v>0</v>
      </c>
      <c r="CP80" s="23">
        <f>IF(ISERROR(VLOOKUP($A80,'[13]12ª MED'!$A$5:$J$1048576,8,0)),0,(VLOOKUP($A80,'[13]12ª MED'!$A$5:$J$1048576,8,0)))</f>
        <v>0</v>
      </c>
      <c r="CQ80" s="24">
        <f t="shared" si="192"/>
        <v>0</v>
      </c>
      <c r="CR80" s="24">
        <f t="shared" si="193"/>
        <v>0</v>
      </c>
      <c r="CS80" s="25">
        <f t="shared" si="143"/>
        <v>0</v>
      </c>
      <c r="CT80" s="25">
        <f t="shared" si="144"/>
        <v>0</v>
      </c>
      <c r="CU80" s="25">
        <f t="shared" si="145"/>
        <v>0</v>
      </c>
      <c r="CV80" s="25">
        <f t="shared" si="194"/>
        <v>0</v>
      </c>
      <c r="CW80" s="22">
        <f t="shared" si="214"/>
        <v>0</v>
      </c>
      <c r="CX80" s="26">
        <f>IF(ISERROR(VLOOKUP($A80,'[13]13ª MED'!$A$5:$J$1048576,8,0)),0,(VLOOKUP($A80,'[13]13ª MED'!$A$5:$J$1048576,8,0)))</f>
        <v>0</v>
      </c>
      <c r="CY80" s="27">
        <f t="shared" si="195"/>
        <v>0</v>
      </c>
      <c r="CZ80" s="27">
        <f t="shared" si="196"/>
        <v>0</v>
      </c>
      <c r="DA80" s="28">
        <f t="shared" si="146"/>
        <v>0</v>
      </c>
      <c r="DB80" s="28">
        <f t="shared" si="147"/>
        <v>0</v>
      </c>
      <c r="DC80" s="28">
        <f t="shared" si="148"/>
        <v>0</v>
      </c>
      <c r="DD80" s="28">
        <f t="shared" si="197"/>
        <v>0</v>
      </c>
      <c r="DE80" s="20">
        <f>IF(ISERROR(VLOOKUP($A80,'[13]14ª MED'!$A$5:$J$1048576,8,0)),0,(VLOOKUP($A80,'[13]14ª MED'!$A$5:$J$1048576,8,0)))</f>
        <v>0</v>
      </c>
      <c r="DF80" s="21">
        <f t="shared" si="198"/>
        <v>0</v>
      </c>
      <c r="DG80" s="21">
        <f t="shared" si="199"/>
        <v>0</v>
      </c>
      <c r="DH80" s="35">
        <f t="shared" si="149"/>
        <v>0</v>
      </c>
      <c r="DI80" s="35">
        <f t="shared" si="150"/>
        <v>0</v>
      </c>
      <c r="DJ80" s="35">
        <f t="shared" si="151"/>
        <v>0</v>
      </c>
      <c r="DK80" s="22">
        <f t="shared" si="200"/>
        <v>0</v>
      </c>
      <c r="DL80" s="20">
        <f>IF(ISERROR(VLOOKUP($A80,'[13]15ª MED'!$A$5:$J$1048576,8,0)),0,(VLOOKUP($A80,'[13]15ª MED'!$A$5:$J$1048576,8,0)))</f>
        <v>0</v>
      </c>
      <c r="DM80" s="21">
        <f t="shared" si="201"/>
        <v>0</v>
      </c>
      <c r="DN80" s="21">
        <f t="shared" si="202"/>
        <v>0</v>
      </c>
      <c r="DO80" s="35">
        <f t="shared" si="152"/>
        <v>0</v>
      </c>
      <c r="DP80" s="35">
        <f t="shared" si="153"/>
        <v>0</v>
      </c>
      <c r="DQ80" s="35">
        <f t="shared" si="154"/>
        <v>0</v>
      </c>
      <c r="DR80" s="22">
        <f t="shared" si="203"/>
        <v>0</v>
      </c>
      <c r="DS80" s="20">
        <f>IF(ISERROR(VLOOKUP($A80,'[13]16ª MED'!$A$5:$J$1048576,8,0)),0,(VLOOKUP($A80,'[13]16ª MED'!$A$5:$J$1048576,8,0)))</f>
        <v>0</v>
      </c>
      <c r="DT80" s="21">
        <f t="shared" si="204"/>
        <v>0</v>
      </c>
      <c r="DU80" s="21">
        <f t="shared" si="205"/>
        <v>0</v>
      </c>
      <c r="DV80" s="35">
        <f t="shared" si="155"/>
        <v>0</v>
      </c>
      <c r="DW80" s="35">
        <f t="shared" si="156"/>
        <v>0</v>
      </c>
      <c r="DX80" s="35">
        <f t="shared" si="157"/>
        <v>0</v>
      </c>
      <c r="DY80" s="22">
        <f t="shared" si="206"/>
        <v>0</v>
      </c>
      <c r="DZ80" s="36">
        <f t="shared" si="109"/>
        <v>0</v>
      </c>
      <c r="EA80" s="36">
        <f t="shared" si="207"/>
        <v>0</v>
      </c>
      <c r="EC80" s="36">
        <f t="shared" si="215"/>
        <v>0</v>
      </c>
    </row>
    <row r="81" spans="1:133" ht="30">
      <c r="A81" s="93" t="s">
        <v>195</v>
      </c>
      <c r="B81" s="94" t="s">
        <v>196</v>
      </c>
      <c r="C81" s="95" t="s">
        <v>76</v>
      </c>
      <c r="D81" s="96">
        <v>213.33</v>
      </c>
      <c r="E81" s="18">
        <f t="shared" si="216"/>
        <v>189.04000000000002</v>
      </c>
      <c r="F81" s="18">
        <f t="shared" si="158"/>
        <v>24.289999999999992</v>
      </c>
      <c r="G81" s="97">
        <v>47.61</v>
      </c>
      <c r="H81" s="18">
        <f t="shared" si="208"/>
        <v>10156.641300000001</v>
      </c>
      <c r="I81" s="97">
        <v>66.53</v>
      </c>
      <c r="J81" s="18">
        <f t="shared" si="209"/>
        <v>14192.844900000002</v>
      </c>
      <c r="K81" s="97">
        <v>0</v>
      </c>
      <c r="L81" s="18">
        <f t="shared" si="210"/>
        <v>0</v>
      </c>
      <c r="M81" s="18">
        <f t="shared" si="211"/>
        <v>114.14</v>
      </c>
      <c r="N81" s="18">
        <f t="shared" si="212"/>
        <v>21577.03</v>
      </c>
      <c r="O81" s="23">
        <f>IF(ISERROR(VLOOKUP($A81,'[13]1ª MED '!$A$5:$J$1048576,8,0)),0,(VLOOKUP($A81,'[13]1ª MED '!$A$5:$J$1048576,8,0)))</f>
        <v>0</v>
      </c>
      <c r="P81" s="24">
        <f t="shared" si="159"/>
        <v>0</v>
      </c>
      <c r="Q81" s="24">
        <f t="shared" si="160"/>
        <v>0.88613884591946757</v>
      </c>
      <c r="R81" s="25">
        <f t="shared" si="110"/>
        <v>0</v>
      </c>
      <c r="S81" s="25">
        <f t="shared" si="111"/>
        <v>0</v>
      </c>
      <c r="T81" s="25">
        <f t="shared" si="112"/>
        <v>0</v>
      </c>
      <c r="U81" s="25">
        <f t="shared" si="161"/>
        <v>0</v>
      </c>
      <c r="V81" s="23">
        <f>IF(ISERROR(VLOOKUP($A81,'[13]2ª MED '!$A$5:$J$1048576,8,0)),0,(VLOOKUP($A81,'[13]2ª MED '!$A$5:$J$1048576,8,0)))</f>
        <v>65.62</v>
      </c>
      <c r="W81" s="24">
        <f t="shared" si="162"/>
        <v>0.30759855622744103</v>
      </c>
      <c r="X81" s="24">
        <f t="shared" si="163"/>
        <v>0.88613884591946757</v>
      </c>
      <c r="Y81" s="25">
        <f t="shared" si="113"/>
        <v>3124.1682000000001</v>
      </c>
      <c r="Z81" s="25">
        <f t="shared" si="114"/>
        <v>4365.6986000000006</v>
      </c>
      <c r="AA81" s="25">
        <f t="shared" si="115"/>
        <v>0</v>
      </c>
      <c r="AB81" s="25">
        <f t="shared" si="164"/>
        <v>7489.87</v>
      </c>
      <c r="AC81" s="23">
        <f>IF(ISERROR(VLOOKUP($A81,'[13]3ª MED '!$A$5:$J$1048576,8,0)),0,(VLOOKUP($A81,'[13]3ª MED '!$A$5:$J$1048576,8,0)))</f>
        <v>0</v>
      </c>
      <c r="AD81" s="24">
        <f t="shared" si="165"/>
        <v>0</v>
      </c>
      <c r="AE81" s="24">
        <f t="shared" si="166"/>
        <v>0.88613884591946757</v>
      </c>
      <c r="AF81" s="25">
        <f t="shared" si="116"/>
        <v>0</v>
      </c>
      <c r="AG81" s="25">
        <f t="shared" si="117"/>
        <v>0</v>
      </c>
      <c r="AH81" s="25">
        <f t="shared" si="118"/>
        <v>0</v>
      </c>
      <c r="AI81" s="25">
        <f t="shared" si="167"/>
        <v>0</v>
      </c>
      <c r="AJ81" s="23">
        <f>IF(ISERROR(VLOOKUP($A81,'[13]4ª MED '!$A$5:$J$1048576,8,0)),0,(VLOOKUP($A81,'[13]4ª MED '!$A$5:$J$1048576,8,0)))</f>
        <v>0</v>
      </c>
      <c r="AK81" s="24">
        <f t="shared" si="168"/>
        <v>0</v>
      </c>
      <c r="AL81" s="24">
        <f t="shared" si="169"/>
        <v>0.88613884591946757</v>
      </c>
      <c r="AM81" s="25">
        <f t="shared" si="119"/>
        <v>0</v>
      </c>
      <c r="AN81" s="25">
        <f t="shared" si="120"/>
        <v>0</v>
      </c>
      <c r="AO81" s="25">
        <f t="shared" si="121"/>
        <v>0</v>
      </c>
      <c r="AP81" s="25">
        <f t="shared" si="170"/>
        <v>0</v>
      </c>
      <c r="AQ81" s="23">
        <f>IF(ISERROR(VLOOKUP($A81,'[13]5ª MED '!$A$5:$J$1048576,8,0)),0,(VLOOKUP($A81,'[13]5ª MED '!$A$5:$J$1048576,8,0)))</f>
        <v>0</v>
      </c>
      <c r="AR81" s="24">
        <f t="shared" si="171"/>
        <v>0</v>
      </c>
      <c r="AS81" s="24">
        <f t="shared" si="172"/>
        <v>0.88613884591946757</v>
      </c>
      <c r="AT81" s="25">
        <f t="shared" si="122"/>
        <v>0</v>
      </c>
      <c r="AU81" s="25">
        <f t="shared" si="123"/>
        <v>0</v>
      </c>
      <c r="AV81" s="25">
        <f t="shared" si="124"/>
        <v>0</v>
      </c>
      <c r="AW81" s="25">
        <f t="shared" si="173"/>
        <v>0</v>
      </c>
      <c r="AX81" s="23">
        <f>IF(ISERROR(VLOOKUP($A81,'[13]6ª MED '!$A$6:$J$1048576,8,0)),0,(VLOOKUP($A81,'[13]6ª MED '!$A$6:$J$1048576,8,0)))</f>
        <v>25.82</v>
      </c>
      <c r="AY81" s="24">
        <f t="shared" si="174"/>
        <v>0.12103314114283036</v>
      </c>
      <c r="AZ81" s="24">
        <f t="shared" si="175"/>
        <v>0.88613884591946757</v>
      </c>
      <c r="BA81" s="25">
        <f t="shared" si="125"/>
        <v>1229.2901999999999</v>
      </c>
      <c r="BB81" s="25">
        <f t="shared" si="126"/>
        <v>1717.8045999999999</v>
      </c>
      <c r="BC81" s="25">
        <f t="shared" si="127"/>
        <v>0</v>
      </c>
      <c r="BD81" s="25">
        <f t="shared" si="176"/>
        <v>2947.09</v>
      </c>
      <c r="BE81" s="23">
        <f>IF(ISERROR(VLOOKUP($A81,'[13]7ª MED '!$A$5:$J$1048576,8,0)),0,(VLOOKUP($A81,'[13]7ª MED '!$A$5:$J$1048576,8,0)))</f>
        <v>18.62</v>
      </c>
      <c r="BF81" s="24">
        <f t="shared" si="177"/>
        <v>8.7282613790840485E-2</v>
      </c>
      <c r="BG81" s="24">
        <f t="shared" si="178"/>
        <v>0.88613884591946757</v>
      </c>
      <c r="BH81" s="25">
        <f t="shared" si="128"/>
        <v>886.4982</v>
      </c>
      <c r="BI81" s="25">
        <f t="shared" si="129"/>
        <v>1238.7886000000001</v>
      </c>
      <c r="BJ81" s="25">
        <f t="shared" si="130"/>
        <v>0</v>
      </c>
      <c r="BK81" s="25">
        <f t="shared" si="179"/>
        <v>2125.29</v>
      </c>
      <c r="BL81" s="26">
        <f>IF(ISERROR(VLOOKUP($A81,'[13]8ª MED '!$A$5:$J$1048576,8,0)),0,(VLOOKUP($A81,'[13]8ª MED '!$A$5:$J$1048576,8,0)))</f>
        <v>40.520000000000003</v>
      </c>
      <c r="BM81" s="27">
        <f t="shared" si="180"/>
        <v>0.18994046781980969</v>
      </c>
      <c r="BN81" s="27">
        <f t="shared" si="181"/>
        <v>0.88613884591946757</v>
      </c>
      <c r="BO81" s="28">
        <f t="shared" si="131"/>
        <v>1929.1572000000001</v>
      </c>
      <c r="BP81" s="28">
        <f t="shared" si="132"/>
        <v>2695.7956000000004</v>
      </c>
      <c r="BQ81" s="28">
        <f t="shared" si="133"/>
        <v>0</v>
      </c>
      <c r="BR81" s="28">
        <f t="shared" si="182"/>
        <v>4624.95</v>
      </c>
      <c r="BS81" s="26">
        <f>IF(ISERROR(VLOOKUP($A81,'[13]9ª MED  (2)'!$A$5:$J$1048576,8,0)),0,(VLOOKUP($A81,'[13]9ª MED  (2)'!$A$5:$J$1048576,8,0)))</f>
        <v>12.15</v>
      </c>
      <c r="BT81" s="27">
        <f t="shared" si="183"/>
        <v>5.6954014906482914E-2</v>
      </c>
      <c r="BU81" s="27">
        <f t="shared" si="184"/>
        <v>0.88613884591946757</v>
      </c>
      <c r="BV81" s="28">
        <f t="shared" si="134"/>
        <v>578.4615</v>
      </c>
      <c r="BW81" s="28">
        <f t="shared" si="135"/>
        <v>808.33950000000004</v>
      </c>
      <c r="BX81" s="28">
        <f t="shared" si="136"/>
        <v>0</v>
      </c>
      <c r="BY81" s="28">
        <f t="shared" si="185"/>
        <v>1386.8</v>
      </c>
      <c r="BZ81" s="23">
        <f>IF(ISERROR(VLOOKUP($A81,'[13]10ª MED '!$A$5:$J$1048576,8,0)),0,(VLOOKUP($A81,'[13]10ª MED '!$A$5:$J$1048576,8,0)))</f>
        <v>0</v>
      </c>
      <c r="CA81" s="24">
        <f t="shared" si="186"/>
        <v>0</v>
      </c>
      <c r="CB81" s="24">
        <f t="shared" si="187"/>
        <v>0.88613884591946757</v>
      </c>
      <c r="CC81" s="25">
        <f t="shared" si="137"/>
        <v>0</v>
      </c>
      <c r="CD81" s="25">
        <f t="shared" si="138"/>
        <v>0</v>
      </c>
      <c r="CE81" s="25">
        <f t="shared" si="139"/>
        <v>0</v>
      </c>
      <c r="CF81" s="25">
        <f t="shared" si="188"/>
        <v>0</v>
      </c>
      <c r="CG81" s="34" t="s">
        <v>48</v>
      </c>
      <c r="CH81" s="33">
        <f t="shared" si="213"/>
        <v>2772.460599999999</v>
      </c>
      <c r="CI81" s="23">
        <f>IF(ISERROR(VLOOKUP($A81,'[13]11ª MED '!$A$5:$J$1048576,8,0)),0,(VLOOKUP($A81,'[13]11ª MED '!$A$5:$J$1048576,8,0)))</f>
        <v>23.31</v>
      </c>
      <c r="CJ81" s="24">
        <f t="shared" si="189"/>
        <v>0.10926733230206721</v>
      </c>
      <c r="CK81" s="24">
        <f t="shared" si="190"/>
        <v>0.88613884591946757</v>
      </c>
      <c r="CL81" s="25">
        <f t="shared" si="140"/>
        <v>1109.7891</v>
      </c>
      <c r="CM81" s="25">
        <f t="shared" si="141"/>
        <v>1550.8143</v>
      </c>
      <c r="CN81" s="25">
        <f t="shared" si="142"/>
        <v>0</v>
      </c>
      <c r="CO81" s="25">
        <f t="shared" si="191"/>
        <v>2660.6</v>
      </c>
      <c r="CP81" s="23">
        <f>IF(ISERROR(VLOOKUP($A81,'[13]12ª MED'!$A$5:$J$1048576,8,0)),0,(VLOOKUP($A81,'[13]12ª MED'!$A$5:$J$1048576,8,0)))</f>
        <v>3</v>
      </c>
      <c r="CQ81" s="24">
        <f t="shared" si="192"/>
        <v>1.406271972999578E-2</v>
      </c>
      <c r="CR81" s="24">
        <f t="shared" si="193"/>
        <v>0.88613884591946757</v>
      </c>
      <c r="CS81" s="25">
        <f t="shared" si="143"/>
        <v>142.82999999999998</v>
      </c>
      <c r="CT81" s="25">
        <f t="shared" si="144"/>
        <v>199.59</v>
      </c>
      <c r="CU81" s="25">
        <f t="shared" si="145"/>
        <v>0</v>
      </c>
      <c r="CV81" s="25">
        <f t="shared" si="194"/>
        <v>342.42</v>
      </c>
      <c r="CW81" s="22">
        <f t="shared" si="214"/>
        <v>2456.7855374302708</v>
      </c>
      <c r="CX81" s="26">
        <f>IF(ISERROR(VLOOKUP($A81,'[13]13ª MED'!$A$5:$J$1048576,8,0)),0,(VLOOKUP($A81,'[13]13ª MED'!$A$5:$J$1048576,8,0)))</f>
        <v>0</v>
      </c>
      <c r="CY81" s="27">
        <f t="shared" si="195"/>
        <v>0</v>
      </c>
      <c r="CZ81" s="27">
        <f t="shared" si="196"/>
        <v>0.88613884591946757</v>
      </c>
      <c r="DA81" s="28">
        <f t="shared" si="146"/>
        <v>0</v>
      </c>
      <c r="DB81" s="28">
        <f t="shared" si="147"/>
        <v>0</v>
      </c>
      <c r="DC81" s="28">
        <f t="shared" si="148"/>
        <v>0</v>
      </c>
      <c r="DD81" s="28">
        <f t="shared" si="197"/>
        <v>0</v>
      </c>
      <c r="DE81" s="20">
        <f>IF(ISERROR(VLOOKUP($A81,'[13]14ª MED'!$A$5:$J$1048576,8,0)),0,(VLOOKUP($A81,'[13]14ª MED'!$A$5:$J$1048576,8,0)))</f>
        <v>0</v>
      </c>
      <c r="DF81" s="21">
        <f t="shared" si="198"/>
        <v>0</v>
      </c>
      <c r="DG81" s="21">
        <f t="shared" si="199"/>
        <v>0.88613884591946757</v>
      </c>
      <c r="DH81" s="35">
        <f t="shared" si="149"/>
        <v>0</v>
      </c>
      <c r="DI81" s="35">
        <f t="shared" si="150"/>
        <v>0</v>
      </c>
      <c r="DJ81" s="35">
        <f t="shared" si="151"/>
        <v>0</v>
      </c>
      <c r="DK81" s="22">
        <f t="shared" si="200"/>
        <v>0</v>
      </c>
      <c r="DL81" s="20">
        <f>IF(ISERROR(VLOOKUP($A81,'[13]15ª MED'!$A$5:$J$1048576,8,0)),0,(VLOOKUP($A81,'[13]15ª MED'!$A$5:$J$1048576,8,0)))</f>
        <v>0</v>
      </c>
      <c r="DM81" s="21">
        <f t="shared" si="201"/>
        <v>0</v>
      </c>
      <c r="DN81" s="21">
        <f t="shared" si="202"/>
        <v>0.88613884591946757</v>
      </c>
      <c r="DO81" s="35">
        <f t="shared" si="152"/>
        <v>0</v>
      </c>
      <c r="DP81" s="35">
        <f t="shared" si="153"/>
        <v>0</v>
      </c>
      <c r="DQ81" s="35">
        <f t="shared" si="154"/>
        <v>0</v>
      </c>
      <c r="DR81" s="22">
        <f t="shared" si="203"/>
        <v>0</v>
      </c>
      <c r="DS81" s="20">
        <f>IF(ISERROR(VLOOKUP($A81,'[13]16ª MED'!$A$5:$J$1048576,8,0)),0,(VLOOKUP($A81,'[13]16ª MED'!$A$5:$J$1048576,8,0)))</f>
        <v>0</v>
      </c>
      <c r="DT81" s="21">
        <f t="shared" si="204"/>
        <v>0</v>
      </c>
      <c r="DU81" s="21">
        <f t="shared" si="205"/>
        <v>0.88613884591946757</v>
      </c>
      <c r="DV81" s="35">
        <f t="shared" si="155"/>
        <v>0</v>
      </c>
      <c r="DW81" s="35">
        <f t="shared" si="156"/>
        <v>0</v>
      </c>
      <c r="DX81" s="35">
        <f t="shared" si="157"/>
        <v>0</v>
      </c>
      <c r="DY81" s="22">
        <f t="shared" si="206"/>
        <v>0</v>
      </c>
      <c r="DZ81" s="36">
        <f t="shared" si="109"/>
        <v>21577.025600000001</v>
      </c>
      <c r="EA81" s="36">
        <f t="shared" si="207"/>
        <v>21577.03</v>
      </c>
      <c r="EC81" s="36">
        <f t="shared" si="215"/>
        <v>4.3999999979860149E-3</v>
      </c>
    </row>
    <row r="82" spans="1:133" ht="30">
      <c r="A82" s="93" t="s">
        <v>197</v>
      </c>
      <c r="B82" s="94" t="s">
        <v>198</v>
      </c>
      <c r="C82" s="95" t="s">
        <v>81</v>
      </c>
      <c r="D82" s="105">
        <v>22</v>
      </c>
      <c r="E82" s="18">
        <f t="shared" si="216"/>
        <v>22</v>
      </c>
      <c r="F82" s="18">
        <f t="shared" si="158"/>
        <v>0</v>
      </c>
      <c r="G82" s="97">
        <v>486.77</v>
      </c>
      <c r="H82" s="18">
        <f t="shared" si="208"/>
        <v>10708.939999999999</v>
      </c>
      <c r="I82" s="97">
        <v>352.54</v>
      </c>
      <c r="J82" s="18">
        <f t="shared" si="209"/>
        <v>7755.88</v>
      </c>
      <c r="K82" s="97">
        <v>0</v>
      </c>
      <c r="L82" s="18">
        <f t="shared" si="210"/>
        <v>0</v>
      </c>
      <c r="M82" s="18">
        <f t="shared" si="211"/>
        <v>839.31</v>
      </c>
      <c r="N82" s="18">
        <f t="shared" si="212"/>
        <v>18464.82</v>
      </c>
      <c r="O82" s="23">
        <f>IF(ISERROR(VLOOKUP($A82,'[13]1ª MED '!$A$5:$J$1048576,8,0)),0,(VLOOKUP($A82,'[13]1ª MED '!$A$5:$J$1048576,8,0)))</f>
        <v>0</v>
      </c>
      <c r="P82" s="24">
        <f t="shared" si="159"/>
        <v>0</v>
      </c>
      <c r="Q82" s="24">
        <f t="shared" si="160"/>
        <v>1</v>
      </c>
      <c r="R82" s="25">
        <f t="shared" si="110"/>
        <v>0</v>
      </c>
      <c r="S82" s="25">
        <f t="shared" si="111"/>
        <v>0</v>
      </c>
      <c r="T82" s="25">
        <f t="shared" si="112"/>
        <v>0</v>
      </c>
      <c r="U82" s="25">
        <f t="shared" si="161"/>
        <v>0</v>
      </c>
      <c r="V82" s="23">
        <f>IF(ISERROR(VLOOKUP($A82,'[13]2ª MED '!$A$5:$J$1048576,8,0)),0,(VLOOKUP($A82,'[13]2ª MED '!$A$5:$J$1048576,8,0)))</f>
        <v>0</v>
      </c>
      <c r="W82" s="24">
        <f t="shared" si="162"/>
        <v>0</v>
      </c>
      <c r="X82" s="24">
        <f t="shared" si="163"/>
        <v>1</v>
      </c>
      <c r="Y82" s="25">
        <f t="shared" si="113"/>
        <v>0</v>
      </c>
      <c r="Z82" s="25">
        <f t="shared" si="114"/>
        <v>0</v>
      </c>
      <c r="AA82" s="25">
        <f t="shared" si="115"/>
        <v>0</v>
      </c>
      <c r="AB82" s="25">
        <f t="shared" si="164"/>
        <v>0</v>
      </c>
      <c r="AC82" s="23">
        <f>IF(ISERROR(VLOOKUP($A82,'[13]3ª MED '!$A$5:$J$1048576,8,0)),0,(VLOOKUP($A82,'[13]3ª MED '!$A$5:$J$1048576,8,0)))</f>
        <v>0</v>
      </c>
      <c r="AD82" s="24">
        <f t="shared" si="165"/>
        <v>0</v>
      </c>
      <c r="AE82" s="24">
        <f t="shared" si="166"/>
        <v>1</v>
      </c>
      <c r="AF82" s="25">
        <f t="shared" si="116"/>
        <v>0</v>
      </c>
      <c r="AG82" s="25">
        <f t="shared" si="117"/>
        <v>0</v>
      </c>
      <c r="AH82" s="25">
        <f t="shared" si="118"/>
        <v>0</v>
      </c>
      <c r="AI82" s="25">
        <f t="shared" si="167"/>
        <v>0</v>
      </c>
      <c r="AJ82" s="23">
        <f>IF(ISERROR(VLOOKUP($A82,'[13]4ª MED '!$A$5:$J$1048576,8,0)),0,(VLOOKUP($A82,'[13]4ª MED '!$A$5:$J$1048576,8,0)))</f>
        <v>0</v>
      </c>
      <c r="AK82" s="24">
        <f t="shared" si="168"/>
        <v>0</v>
      </c>
      <c r="AL82" s="24">
        <f t="shared" si="169"/>
        <v>1</v>
      </c>
      <c r="AM82" s="25">
        <f t="shared" si="119"/>
        <v>0</v>
      </c>
      <c r="AN82" s="25">
        <f t="shared" si="120"/>
        <v>0</v>
      </c>
      <c r="AO82" s="25">
        <f t="shared" si="121"/>
        <v>0</v>
      </c>
      <c r="AP82" s="25">
        <f t="shared" si="170"/>
        <v>0</v>
      </c>
      <c r="AQ82" s="23">
        <f>IF(ISERROR(VLOOKUP($A82,'[13]5ª MED '!$A$5:$J$1048576,8,0)),0,(VLOOKUP($A82,'[13]5ª MED '!$A$5:$J$1048576,8,0)))</f>
        <v>3.78</v>
      </c>
      <c r="AR82" s="24">
        <f t="shared" si="171"/>
        <v>0.17181818181818181</v>
      </c>
      <c r="AS82" s="24">
        <f t="shared" si="172"/>
        <v>1</v>
      </c>
      <c r="AT82" s="25">
        <f t="shared" si="122"/>
        <v>1839.9905999999999</v>
      </c>
      <c r="AU82" s="25">
        <f t="shared" si="123"/>
        <v>1332.6012000000001</v>
      </c>
      <c r="AV82" s="25">
        <f t="shared" si="124"/>
        <v>0</v>
      </c>
      <c r="AW82" s="25">
        <f t="shared" si="173"/>
        <v>3172.59</v>
      </c>
      <c r="AX82" s="23">
        <f>IF(ISERROR(VLOOKUP($A82,'[13]6ª MED '!$A$6:$J$1048576,8,0)),0,(VLOOKUP($A82,'[13]6ª MED '!$A$6:$J$1048576,8,0)))</f>
        <v>0</v>
      </c>
      <c r="AY82" s="24">
        <f t="shared" si="174"/>
        <v>0</v>
      </c>
      <c r="AZ82" s="24">
        <f t="shared" si="175"/>
        <v>1</v>
      </c>
      <c r="BA82" s="25">
        <f t="shared" si="125"/>
        <v>0</v>
      </c>
      <c r="BB82" s="25">
        <f t="shared" si="126"/>
        <v>0</v>
      </c>
      <c r="BC82" s="25">
        <f t="shared" si="127"/>
        <v>0</v>
      </c>
      <c r="BD82" s="25">
        <f t="shared" si="176"/>
        <v>0</v>
      </c>
      <c r="BE82" s="23">
        <f>IF(ISERROR(VLOOKUP($A82,'[13]7ª MED '!$A$5:$J$1048576,8,0)),0,(VLOOKUP($A82,'[13]7ª MED '!$A$5:$J$1048576,8,0)))</f>
        <v>0</v>
      </c>
      <c r="BF82" s="24">
        <f t="shared" si="177"/>
        <v>0</v>
      </c>
      <c r="BG82" s="24">
        <f t="shared" si="178"/>
        <v>1</v>
      </c>
      <c r="BH82" s="25">
        <f t="shared" si="128"/>
        <v>0</v>
      </c>
      <c r="BI82" s="25">
        <f t="shared" si="129"/>
        <v>0</v>
      </c>
      <c r="BJ82" s="25">
        <f t="shared" si="130"/>
        <v>0</v>
      </c>
      <c r="BK82" s="25">
        <f t="shared" si="179"/>
        <v>0</v>
      </c>
      <c r="BL82" s="26">
        <f>IF(ISERROR(VLOOKUP($A82,'[13]8ª MED '!$A$5:$J$1048576,8,0)),0,(VLOOKUP($A82,'[13]8ª MED '!$A$5:$J$1048576,8,0)))</f>
        <v>4.07</v>
      </c>
      <c r="BM82" s="27">
        <f t="shared" si="180"/>
        <v>0.18500000000000003</v>
      </c>
      <c r="BN82" s="27">
        <f t="shared" si="181"/>
        <v>1</v>
      </c>
      <c r="BO82" s="28">
        <f t="shared" si="131"/>
        <v>1981.1539</v>
      </c>
      <c r="BP82" s="28">
        <f t="shared" si="132"/>
        <v>1434.8378000000002</v>
      </c>
      <c r="BQ82" s="28">
        <f t="shared" si="133"/>
        <v>0</v>
      </c>
      <c r="BR82" s="28">
        <f t="shared" si="182"/>
        <v>3415.99</v>
      </c>
      <c r="BS82" s="26">
        <f>IF(ISERROR(VLOOKUP($A82,'[13]9ª MED  (2)'!$A$5:$J$1048576,8,0)),0,(VLOOKUP($A82,'[13]9ª MED  (2)'!$A$5:$J$1048576,8,0)))</f>
        <v>5.26</v>
      </c>
      <c r="BT82" s="27">
        <f t="shared" si="183"/>
        <v>0.23909090909090908</v>
      </c>
      <c r="BU82" s="27">
        <f t="shared" si="184"/>
        <v>1</v>
      </c>
      <c r="BV82" s="28">
        <f t="shared" si="134"/>
        <v>2560.4101999999998</v>
      </c>
      <c r="BW82" s="28">
        <f t="shared" si="135"/>
        <v>1854.3604</v>
      </c>
      <c r="BX82" s="28">
        <f t="shared" si="136"/>
        <v>0</v>
      </c>
      <c r="BY82" s="28">
        <f t="shared" si="185"/>
        <v>4414.7700000000004</v>
      </c>
      <c r="BZ82" s="23">
        <f>IF(ISERROR(VLOOKUP($A82,'[13]10ª MED '!$A$5:$J$1048576,8,0)),0,(VLOOKUP($A82,'[13]10ª MED '!$A$5:$J$1048576,8,0)))</f>
        <v>8.89</v>
      </c>
      <c r="CA82" s="24">
        <f t="shared" si="186"/>
        <v>0.40409090909090911</v>
      </c>
      <c r="CB82" s="24">
        <f t="shared" si="187"/>
        <v>1</v>
      </c>
      <c r="CC82" s="25">
        <f t="shared" si="137"/>
        <v>4327.3852999999999</v>
      </c>
      <c r="CD82" s="25">
        <f t="shared" si="138"/>
        <v>3134.0806000000002</v>
      </c>
      <c r="CE82" s="25">
        <f t="shared" si="139"/>
        <v>0</v>
      </c>
      <c r="CF82" s="25">
        <f t="shared" si="188"/>
        <v>7461.47</v>
      </c>
      <c r="CG82" s="34" t="s">
        <v>48</v>
      </c>
      <c r="CH82" s="33">
        <f t="shared" si="213"/>
        <v>0</v>
      </c>
      <c r="CI82" s="23">
        <f>IF(ISERROR(VLOOKUP($A82,'[13]11ª MED '!$A$5:$J$1048576,8,0)),0,(VLOOKUP($A82,'[13]11ª MED '!$A$5:$J$1048576,8,0)))</f>
        <v>0</v>
      </c>
      <c r="CJ82" s="24">
        <f t="shared" si="189"/>
        <v>0</v>
      </c>
      <c r="CK82" s="24">
        <f t="shared" si="190"/>
        <v>1</v>
      </c>
      <c r="CL82" s="25">
        <f t="shared" si="140"/>
        <v>0</v>
      </c>
      <c r="CM82" s="25">
        <f t="shared" si="141"/>
        <v>0</v>
      </c>
      <c r="CN82" s="25">
        <f t="shared" si="142"/>
        <v>0</v>
      </c>
      <c r="CO82" s="25">
        <f t="shared" si="191"/>
        <v>0</v>
      </c>
      <c r="CP82" s="23">
        <f>IF(ISERROR(VLOOKUP($A82,'[13]12ª MED'!$A$5:$J$1048576,8,0)),0,(VLOOKUP($A82,'[13]12ª MED'!$A$5:$J$1048576,8,0)))</f>
        <v>0</v>
      </c>
      <c r="CQ82" s="24">
        <f t="shared" si="192"/>
        <v>0</v>
      </c>
      <c r="CR82" s="24">
        <f t="shared" si="193"/>
        <v>1</v>
      </c>
      <c r="CS82" s="25">
        <f t="shared" si="143"/>
        <v>0</v>
      </c>
      <c r="CT82" s="25">
        <f t="shared" si="144"/>
        <v>0</v>
      </c>
      <c r="CU82" s="25">
        <f t="shared" si="145"/>
        <v>0</v>
      </c>
      <c r="CV82" s="25">
        <f t="shared" si="194"/>
        <v>0</v>
      </c>
      <c r="CW82" s="22">
        <f t="shared" si="214"/>
        <v>0</v>
      </c>
      <c r="CX82" s="26">
        <f>IF(ISERROR(VLOOKUP($A82,'[13]13ª MED'!$A$5:$J$1048576,8,0)),0,(VLOOKUP($A82,'[13]13ª MED'!$A$5:$J$1048576,8,0)))</f>
        <v>0</v>
      </c>
      <c r="CY82" s="27">
        <f t="shared" si="195"/>
        <v>0</v>
      </c>
      <c r="CZ82" s="27">
        <f t="shared" si="196"/>
        <v>1</v>
      </c>
      <c r="DA82" s="28">
        <f t="shared" si="146"/>
        <v>0</v>
      </c>
      <c r="DB82" s="28">
        <f t="shared" si="147"/>
        <v>0</v>
      </c>
      <c r="DC82" s="28">
        <f t="shared" si="148"/>
        <v>0</v>
      </c>
      <c r="DD82" s="28">
        <f t="shared" si="197"/>
        <v>0</v>
      </c>
      <c r="DE82" s="20">
        <f>IF(ISERROR(VLOOKUP($A82,'[13]14ª MED'!$A$5:$J$1048576,8,0)),0,(VLOOKUP($A82,'[13]14ª MED'!$A$5:$J$1048576,8,0)))</f>
        <v>0</v>
      </c>
      <c r="DF82" s="21">
        <f t="shared" si="198"/>
        <v>0</v>
      </c>
      <c r="DG82" s="21">
        <f t="shared" si="199"/>
        <v>1</v>
      </c>
      <c r="DH82" s="35">
        <f t="shared" si="149"/>
        <v>0</v>
      </c>
      <c r="DI82" s="35">
        <f t="shared" si="150"/>
        <v>0</v>
      </c>
      <c r="DJ82" s="35">
        <f t="shared" si="151"/>
        <v>0</v>
      </c>
      <c r="DK82" s="22">
        <f t="shared" si="200"/>
        <v>0</v>
      </c>
      <c r="DL82" s="20">
        <f>IF(ISERROR(VLOOKUP($A82,'[13]15ª MED'!$A$5:$J$1048576,8,0)),0,(VLOOKUP($A82,'[13]15ª MED'!$A$5:$J$1048576,8,0)))</f>
        <v>0</v>
      </c>
      <c r="DM82" s="21">
        <f t="shared" si="201"/>
        <v>0</v>
      </c>
      <c r="DN82" s="21">
        <f t="shared" si="202"/>
        <v>1</v>
      </c>
      <c r="DO82" s="35">
        <f t="shared" si="152"/>
        <v>0</v>
      </c>
      <c r="DP82" s="35">
        <f t="shared" si="153"/>
        <v>0</v>
      </c>
      <c r="DQ82" s="35">
        <f t="shared" si="154"/>
        <v>0</v>
      </c>
      <c r="DR82" s="22">
        <f t="shared" si="203"/>
        <v>0</v>
      </c>
      <c r="DS82" s="20">
        <f>IF(ISERROR(VLOOKUP($A82,'[13]16ª MED'!$A$5:$J$1048576,8,0)),0,(VLOOKUP($A82,'[13]16ª MED'!$A$5:$J$1048576,8,0)))</f>
        <v>0</v>
      </c>
      <c r="DT82" s="21">
        <f t="shared" si="204"/>
        <v>0</v>
      </c>
      <c r="DU82" s="21">
        <f t="shared" si="205"/>
        <v>1</v>
      </c>
      <c r="DV82" s="35">
        <f t="shared" si="155"/>
        <v>0</v>
      </c>
      <c r="DW82" s="35">
        <f t="shared" si="156"/>
        <v>0</v>
      </c>
      <c r="DX82" s="35">
        <f t="shared" si="157"/>
        <v>0</v>
      </c>
      <c r="DY82" s="22">
        <f t="shared" si="206"/>
        <v>0</v>
      </c>
      <c r="DZ82" s="36">
        <f t="shared" si="109"/>
        <v>18464.82</v>
      </c>
      <c r="EA82" s="36">
        <f t="shared" si="207"/>
        <v>18464.82</v>
      </c>
      <c r="EC82" s="36">
        <f t="shared" si="215"/>
        <v>0</v>
      </c>
    </row>
    <row r="83" spans="1:133" ht="30">
      <c r="A83" s="93" t="s">
        <v>199</v>
      </c>
      <c r="B83" s="94" t="s">
        <v>200</v>
      </c>
      <c r="C83" s="95" t="s">
        <v>84</v>
      </c>
      <c r="D83" s="96">
        <v>5.64</v>
      </c>
      <c r="E83" s="18">
        <f t="shared" si="216"/>
        <v>5.64</v>
      </c>
      <c r="F83" s="18">
        <f t="shared" si="158"/>
        <v>0</v>
      </c>
      <c r="G83" s="97">
        <v>12.7</v>
      </c>
      <c r="H83" s="18">
        <f t="shared" si="208"/>
        <v>71.627999999999986</v>
      </c>
      <c r="I83" s="97">
        <v>8.3800000000000008</v>
      </c>
      <c r="J83" s="18">
        <f t="shared" si="209"/>
        <v>47.263200000000005</v>
      </c>
      <c r="K83" s="97">
        <v>0</v>
      </c>
      <c r="L83" s="18">
        <f t="shared" si="210"/>
        <v>0</v>
      </c>
      <c r="M83" s="18">
        <f t="shared" si="211"/>
        <v>21.08</v>
      </c>
      <c r="N83" s="18">
        <f t="shared" si="212"/>
        <v>118.89</v>
      </c>
      <c r="O83" s="23">
        <f>IF(ISERROR(VLOOKUP($A83,'[13]1ª MED '!$A$5:$J$1048576,8,0)),0,(VLOOKUP($A83,'[13]1ª MED '!$A$5:$J$1048576,8,0)))</f>
        <v>0</v>
      </c>
      <c r="P83" s="24">
        <f t="shared" si="159"/>
        <v>0</v>
      </c>
      <c r="Q83" s="24">
        <f t="shared" si="160"/>
        <v>1</v>
      </c>
      <c r="R83" s="25">
        <f t="shared" si="110"/>
        <v>0</v>
      </c>
      <c r="S83" s="25">
        <f t="shared" si="111"/>
        <v>0</v>
      </c>
      <c r="T83" s="25">
        <f t="shared" si="112"/>
        <v>0</v>
      </c>
      <c r="U83" s="25">
        <f t="shared" si="161"/>
        <v>0</v>
      </c>
      <c r="V83" s="23">
        <f>IF(ISERROR(VLOOKUP($A83,'[13]2ª MED '!$A$5:$J$1048576,8,0)),0,(VLOOKUP($A83,'[13]2ª MED '!$A$5:$J$1048576,8,0)))</f>
        <v>0</v>
      </c>
      <c r="W83" s="24">
        <f t="shared" si="162"/>
        <v>0</v>
      </c>
      <c r="X83" s="24">
        <f t="shared" si="163"/>
        <v>1</v>
      </c>
      <c r="Y83" s="25">
        <f t="shared" si="113"/>
        <v>0</v>
      </c>
      <c r="Z83" s="25">
        <f t="shared" si="114"/>
        <v>0</v>
      </c>
      <c r="AA83" s="25">
        <f t="shared" si="115"/>
        <v>0</v>
      </c>
      <c r="AB83" s="25">
        <f t="shared" si="164"/>
        <v>0</v>
      </c>
      <c r="AC83" s="23">
        <f>IF(ISERROR(VLOOKUP($A83,'[13]3ª MED '!$A$5:$J$1048576,8,0)),0,(VLOOKUP($A83,'[13]3ª MED '!$A$5:$J$1048576,8,0)))</f>
        <v>0</v>
      </c>
      <c r="AD83" s="24">
        <f t="shared" si="165"/>
        <v>0</v>
      </c>
      <c r="AE83" s="24">
        <f t="shared" si="166"/>
        <v>1</v>
      </c>
      <c r="AF83" s="25">
        <f t="shared" si="116"/>
        <v>0</v>
      </c>
      <c r="AG83" s="25">
        <f t="shared" si="117"/>
        <v>0</v>
      </c>
      <c r="AH83" s="25">
        <f t="shared" si="118"/>
        <v>0</v>
      </c>
      <c r="AI83" s="25">
        <f t="shared" si="167"/>
        <v>0</v>
      </c>
      <c r="AJ83" s="23">
        <f>IF(ISERROR(VLOOKUP($A83,'[13]4ª MED '!$A$5:$J$1048576,8,0)),0,(VLOOKUP($A83,'[13]4ª MED '!$A$5:$J$1048576,8,0)))</f>
        <v>0</v>
      </c>
      <c r="AK83" s="24">
        <f t="shared" si="168"/>
        <v>0</v>
      </c>
      <c r="AL83" s="24">
        <f t="shared" si="169"/>
        <v>1</v>
      </c>
      <c r="AM83" s="25">
        <f t="shared" si="119"/>
        <v>0</v>
      </c>
      <c r="AN83" s="25">
        <f t="shared" si="120"/>
        <v>0</v>
      </c>
      <c r="AO83" s="25">
        <f t="shared" si="121"/>
        <v>0</v>
      </c>
      <c r="AP83" s="25">
        <f t="shared" si="170"/>
        <v>0</v>
      </c>
      <c r="AQ83" s="23">
        <f>IF(ISERROR(VLOOKUP($A83,'[13]5ª MED '!$A$5:$J$1048576,8,0)),0,(VLOOKUP($A83,'[13]5ª MED '!$A$5:$J$1048576,8,0)))</f>
        <v>0</v>
      </c>
      <c r="AR83" s="24">
        <f t="shared" si="171"/>
        <v>0</v>
      </c>
      <c r="AS83" s="24">
        <f t="shared" si="172"/>
        <v>1</v>
      </c>
      <c r="AT83" s="25">
        <f t="shared" si="122"/>
        <v>0</v>
      </c>
      <c r="AU83" s="25">
        <f t="shared" si="123"/>
        <v>0</v>
      </c>
      <c r="AV83" s="25">
        <f t="shared" si="124"/>
        <v>0</v>
      </c>
      <c r="AW83" s="25">
        <f t="shared" si="173"/>
        <v>0</v>
      </c>
      <c r="AX83" s="23">
        <f>IF(ISERROR(VLOOKUP($A83,'[13]6ª MED '!$A$6:$J$1048576,8,0)),0,(VLOOKUP($A83,'[13]6ª MED '!$A$6:$J$1048576,8,0)))</f>
        <v>0</v>
      </c>
      <c r="AY83" s="24">
        <f t="shared" si="174"/>
        <v>0</v>
      </c>
      <c r="AZ83" s="24">
        <f t="shared" si="175"/>
        <v>1</v>
      </c>
      <c r="BA83" s="25">
        <f t="shared" si="125"/>
        <v>0</v>
      </c>
      <c r="BB83" s="25">
        <f t="shared" si="126"/>
        <v>0</v>
      </c>
      <c r="BC83" s="25">
        <f t="shared" si="127"/>
        <v>0</v>
      </c>
      <c r="BD83" s="25">
        <f t="shared" si="176"/>
        <v>0</v>
      </c>
      <c r="BE83" s="23">
        <f>IF(ISERROR(VLOOKUP($A83,'[13]7ª MED '!$A$5:$J$1048576,8,0)),0,(VLOOKUP($A83,'[13]7ª MED '!$A$5:$J$1048576,8,0)))</f>
        <v>0</v>
      </c>
      <c r="BF83" s="24">
        <f t="shared" si="177"/>
        <v>0</v>
      </c>
      <c r="BG83" s="24">
        <f t="shared" si="178"/>
        <v>1</v>
      </c>
      <c r="BH83" s="25">
        <f t="shared" si="128"/>
        <v>0</v>
      </c>
      <c r="BI83" s="25">
        <f t="shared" si="129"/>
        <v>0</v>
      </c>
      <c r="BJ83" s="25">
        <f t="shared" si="130"/>
        <v>0</v>
      </c>
      <c r="BK83" s="25">
        <f t="shared" si="179"/>
        <v>0</v>
      </c>
      <c r="BL83" s="26">
        <f>IF(ISERROR(VLOOKUP($A83,'[13]8ª MED '!$A$5:$J$1048576,8,0)),0,(VLOOKUP($A83,'[13]8ª MED '!$A$5:$J$1048576,8,0)))</f>
        <v>0</v>
      </c>
      <c r="BM83" s="27">
        <f t="shared" si="180"/>
        <v>0</v>
      </c>
      <c r="BN83" s="27">
        <f t="shared" si="181"/>
        <v>1</v>
      </c>
      <c r="BO83" s="28">
        <f t="shared" si="131"/>
        <v>0</v>
      </c>
      <c r="BP83" s="28">
        <f t="shared" si="132"/>
        <v>0</v>
      </c>
      <c r="BQ83" s="28">
        <f t="shared" si="133"/>
        <v>0</v>
      </c>
      <c r="BR83" s="28">
        <f t="shared" si="182"/>
        <v>0</v>
      </c>
      <c r="BS83" s="26">
        <f>IF(ISERROR(VLOOKUP($A83,'[13]9ª MED  (2)'!$A$5:$J$1048576,8,0)),0,(VLOOKUP($A83,'[13]9ª MED  (2)'!$A$5:$J$1048576,8,0)))</f>
        <v>0</v>
      </c>
      <c r="BT83" s="27">
        <f t="shared" si="183"/>
        <v>0</v>
      </c>
      <c r="BU83" s="27">
        <f t="shared" si="184"/>
        <v>1</v>
      </c>
      <c r="BV83" s="28">
        <f t="shared" si="134"/>
        <v>0</v>
      </c>
      <c r="BW83" s="28">
        <f t="shared" si="135"/>
        <v>0</v>
      </c>
      <c r="BX83" s="28">
        <f t="shared" si="136"/>
        <v>0</v>
      </c>
      <c r="BY83" s="28">
        <f t="shared" si="185"/>
        <v>0</v>
      </c>
      <c r="BZ83" s="23">
        <f>IF(ISERROR(VLOOKUP($A83,'[13]10ª MED '!$A$5:$J$1048576,8,0)),0,(VLOOKUP($A83,'[13]10ª MED '!$A$5:$J$1048576,8,0)))</f>
        <v>0</v>
      </c>
      <c r="CA83" s="24">
        <f t="shared" si="186"/>
        <v>0</v>
      </c>
      <c r="CB83" s="24">
        <f t="shared" si="187"/>
        <v>1</v>
      </c>
      <c r="CC83" s="25">
        <f t="shared" si="137"/>
        <v>0</v>
      </c>
      <c r="CD83" s="25">
        <f t="shared" si="138"/>
        <v>0</v>
      </c>
      <c r="CE83" s="25">
        <f t="shared" si="139"/>
        <v>0</v>
      </c>
      <c r="CF83" s="25">
        <f t="shared" si="188"/>
        <v>0</v>
      </c>
      <c r="CG83" s="34" t="s">
        <v>48</v>
      </c>
      <c r="CH83" s="33">
        <f t="shared" si="213"/>
        <v>0</v>
      </c>
      <c r="CI83" s="23">
        <f>IF(ISERROR(VLOOKUP($A83,'[13]11ª MED '!$A$5:$J$1048576,8,0)),0,(VLOOKUP($A83,'[13]11ª MED '!$A$5:$J$1048576,8,0)))</f>
        <v>5.64</v>
      </c>
      <c r="CJ83" s="24">
        <f t="shared" si="189"/>
        <v>1</v>
      </c>
      <c r="CK83" s="24">
        <f t="shared" si="190"/>
        <v>1</v>
      </c>
      <c r="CL83" s="25">
        <f t="shared" si="140"/>
        <v>71.627999999999986</v>
      </c>
      <c r="CM83" s="25">
        <f t="shared" si="141"/>
        <v>47.263200000000005</v>
      </c>
      <c r="CN83" s="25">
        <f t="shared" si="142"/>
        <v>0</v>
      </c>
      <c r="CO83" s="25">
        <f t="shared" si="191"/>
        <v>118.89</v>
      </c>
      <c r="CP83" s="23">
        <f>IF(ISERROR(VLOOKUP($A83,'[13]12ª MED'!$A$5:$J$1048576,8,0)),0,(VLOOKUP($A83,'[13]12ª MED'!$A$5:$J$1048576,8,0)))</f>
        <v>0</v>
      </c>
      <c r="CQ83" s="24">
        <f t="shared" si="192"/>
        <v>0</v>
      </c>
      <c r="CR83" s="24">
        <f t="shared" si="193"/>
        <v>1</v>
      </c>
      <c r="CS83" s="25">
        <f t="shared" si="143"/>
        <v>0</v>
      </c>
      <c r="CT83" s="25">
        <f t="shared" si="144"/>
        <v>0</v>
      </c>
      <c r="CU83" s="25">
        <f t="shared" si="145"/>
        <v>0</v>
      </c>
      <c r="CV83" s="25">
        <f t="shared" si="194"/>
        <v>0</v>
      </c>
      <c r="CW83" s="22">
        <f t="shared" si="214"/>
        <v>0</v>
      </c>
      <c r="CX83" s="26">
        <f>IF(ISERROR(VLOOKUP($A83,'[13]13ª MED'!$A$5:$J$1048576,8,0)),0,(VLOOKUP($A83,'[13]13ª MED'!$A$5:$J$1048576,8,0)))</f>
        <v>0</v>
      </c>
      <c r="CY83" s="27">
        <f t="shared" si="195"/>
        <v>0</v>
      </c>
      <c r="CZ83" s="27">
        <f t="shared" si="196"/>
        <v>1</v>
      </c>
      <c r="DA83" s="28">
        <f t="shared" si="146"/>
        <v>0</v>
      </c>
      <c r="DB83" s="28">
        <f t="shared" si="147"/>
        <v>0</v>
      </c>
      <c r="DC83" s="28">
        <f t="shared" si="148"/>
        <v>0</v>
      </c>
      <c r="DD83" s="28">
        <f t="shared" si="197"/>
        <v>0</v>
      </c>
      <c r="DE83" s="20">
        <f>IF(ISERROR(VLOOKUP($A83,'[13]14ª MED'!$A$5:$J$1048576,8,0)),0,(VLOOKUP($A83,'[13]14ª MED'!$A$5:$J$1048576,8,0)))</f>
        <v>0</v>
      </c>
      <c r="DF83" s="21">
        <f t="shared" si="198"/>
        <v>0</v>
      </c>
      <c r="DG83" s="21">
        <f t="shared" si="199"/>
        <v>1</v>
      </c>
      <c r="DH83" s="35">
        <f t="shared" si="149"/>
        <v>0</v>
      </c>
      <c r="DI83" s="35">
        <f t="shared" si="150"/>
        <v>0</v>
      </c>
      <c r="DJ83" s="35">
        <f t="shared" si="151"/>
        <v>0</v>
      </c>
      <c r="DK83" s="22">
        <f t="shared" si="200"/>
        <v>0</v>
      </c>
      <c r="DL83" s="20">
        <f>IF(ISERROR(VLOOKUP($A83,'[13]15ª MED'!$A$5:$J$1048576,8,0)),0,(VLOOKUP($A83,'[13]15ª MED'!$A$5:$J$1048576,8,0)))</f>
        <v>0</v>
      </c>
      <c r="DM83" s="21">
        <f t="shared" si="201"/>
        <v>0</v>
      </c>
      <c r="DN83" s="21">
        <f t="shared" si="202"/>
        <v>1</v>
      </c>
      <c r="DO83" s="35">
        <f t="shared" si="152"/>
        <v>0</v>
      </c>
      <c r="DP83" s="35">
        <f t="shared" si="153"/>
        <v>0</v>
      </c>
      <c r="DQ83" s="35">
        <f t="shared" si="154"/>
        <v>0</v>
      </c>
      <c r="DR83" s="22">
        <f t="shared" si="203"/>
        <v>0</v>
      </c>
      <c r="DS83" s="20">
        <f>IF(ISERROR(VLOOKUP($A83,'[13]16ª MED'!$A$5:$J$1048576,8,0)),0,(VLOOKUP($A83,'[13]16ª MED'!$A$5:$J$1048576,8,0)))</f>
        <v>0</v>
      </c>
      <c r="DT83" s="21">
        <f t="shared" si="204"/>
        <v>0</v>
      </c>
      <c r="DU83" s="21">
        <f t="shared" si="205"/>
        <v>1</v>
      </c>
      <c r="DV83" s="35">
        <f t="shared" si="155"/>
        <v>0</v>
      </c>
      <c r="DW83" s="35">
        <f t="shared" si="156"/>
        <v>0</v>
      </c>
      <c r="DX83" s="35">
        <f t="shared" si="157"/>
        <v>0</v>
      </c>
      <c r="DY83" s="22">
        <f t="shared" si="206"/>
        <v>0</v>
      </c>
      <c r="DZ83" s="36">
        <f t="shared" si="109"/>
        <v>118.89119999999998</v>
      </c>
      <c r="EA83" s="36">
        <f t="shared" si="207"/>
        <v>118.89</v>
      </c>
      <c r="EC83" s="36">
        <f t="shared" si="215"/>
        <v>-1.1999999999829924E-3</v>
      </c>
    </row>
    <row r="84" spans="1:133" ht="30">
      <c r="A84" s="93" t="s">
        <v>201</v>
      </c>
      <c r="B84" s="94" t="s">
        <v>202</v>
      </c>
      <c r="C84" s="95" t="s">
        <v>84</v>
      </c>
      <c r="D84" s="105">
        <v>160.82</v>
      </c>
      <c r="E84" s="18">
        <f t="shared" si="216"/>
        <v>160.82</v>
      </c>
      <c r="F84" s="18">
        <f t="shared" si="158"/>
        <v>0</v>
      </c>
      <c r="G84" s="97">
        <v>26.54</v>
      </c>
      <c r="H84" s="18">
        <f t="shared" si="208"/>
        <v>4268.1628000000001</v>
      </c>
      <c r="I84" s="97">
        <v>9.92</v>
      </c>
      <c r="J84" s="18">
        <f t="shared" si="209"/>
        <v>1595.3344</v>
      </c>
      <c r="K84" s="97">
        <v>0</v>
      </c>
      <c r="L84" s="18">
        <f t="shared" si="210"/>
        <v>0</v>
      </c>
      <c r="M84" s="18">
        <f t="shared" si="211"/>
        <v>36.46</v>
      </c>
      <c r="N84" s="18">
        <f t="shared" si="212"/>
        <v>5863.5</v>
      </c>
      <c r="O84" s="23">
        <f>IF(ISERROR(VLOOKUP($A84,'[13]1ª MED '!$A$5:$J$1048576,8,0)),0,(VLOOKUP($A84,'[13]1ª MED '!$A$5:$J$1048576,8,0)))</f>
        <v>0</v>
      </c>
      <c r="P84" s="24">
        <f t="shared" si="159"/>
        <v>0</v>
      </c>
      <c r="Q84" s="24">
        <f t="shared" si="160"/>
        <v>1</v>
      </c>
      <c r="R84" s="25">
        <f t="shared" si="110"/>
        <v>0</v>
      </c>
      <c r="S84" s="25">
        <f t="shared" si="111"/>
        <v>0</v>
      </c>
      <c r="T84" s="25">
        <f t="shared" si="112"/>
        <v>0</v>
      </c>
      <c r="U84" s="25">
        <f t="shared" si="161"/>
        <v>0</v>
      </c>
      <c r="V84" s="23">
        <f>IF(ISERROR(VLOOKUP($A84,'[13]2ª MED '!$A$5:$J$1048576,8,0)),0,(VLOOKUP($A84,'[13]2ª MED '!$A$5:$J$1048576,8,0)))</f>
        <v>0</v>
      </c>
      <c r="W84" s="24">
        <f t="shared" si="162"/>
        <v>0</v>
      </c>
      <c r="X84" s="24">
        <f t="shared" si="163"/>
        <v>1</v>
      </c>
      <c r="Y84" s="25">
        <f t="shared" si="113"/>
        <v>0</v>
      </c>
      <c r="Z84" s="25">
        <f t="shared" si="114"/>
        <v>0</v>
      </c>
      <c r="AA84" s="25">
        <f t="shared" si="115"/>
        <v>0</v>
      </c>
      <c r="AB84" s="25">
        <f t="shared" si="164"/>
        <v>0</v>
      </c>
      <c r="AC84" s="23">
        <f>IF(ISERROR(VLOOKUP($A84,'[13]3ª MED '!$A$5:$J$1048576,8,0)),0,(VLOOKUP($A84,'[13]3ª MED '!$A$5:$J$1048576,8,0)))</f>
        <v>0</v>
      </c>
      <c r="AD84" s="24">
        <f t="shared" si="165"/>
        <v>0</v>
      </c>
      <c r="AE84" s="24">
        <f t="shared" si="166"/>
        <v>1</v>
      </c>
      <c r="AF84" s="25">
        <f t="shared" si="116"/>
        <v>0</v>
      </c>
      <c r="AG84" s="25">
        <f t="shared" si="117"/>
        <v>0</v>
      </c>
      <c r="AH84" s="25">
        <f t="shared" si="118"/>
        <v>0</v>
      </c>
      <c r="AI84" s="25">
        <f t="shared" si="167"/>
        <v>0</v>
      </c>
      <c r="AJ84" s="23">
        <f>IF(ISERROR(VLOOKUP($A84,'[13]4ª MED '!$A$5:$J$1048576,8,0)),0,(VLOOKUP($A84,'[13]4ª MED '!$A$5:$J$1048576,8,0)))</f>
        <v>0</v>
      </c>
      <c r="AK84" s="24">
        <f t="shared" si="168"/>
        <v>0</v>
      </c>
      <c r="AL84" s="24">
        <f t="shared" si="169"/>
        <v>1</v>
      </c>
      <c r="AM84" s="25">
        <f t="shared" si="119"/>
        <v>0</v>
      </c>
      <c r="AN84" s="25">
        <f t="shared" si="120"/>
        <v>0</v>
      </c>
      <c r="AO84" s="25">
        <f t="shared" si="121"/>
        <v>0</v>
      </c>
      <c r="AP84" s="25">
        <f t="shared" si="170"/>
        <v>0</v>
      </c>
      <c r="AQ84" s="23">
        <f>IF(ISERROR(VLOOKUP($A84,'[13]5ª MED '!$A$5:$J$1048576,8,0)),0,(VLOOKUP($A84,'[13]5ª MED '!$A$5:$J$1048576,8,0)))</f>
        <v>0</v>
      </c>
      <c r="AR84" s="24">
        <f t="shared" si="171"/>
        <v>0</v>
      </c>
      <c r="AS84" s="24">
        <f t="shared" si="172"/>
        <v>1</v>
      </c>
      <c r="AT84" s="25">
        <f t="shared" si="122"/>
        <v>0</v>
      </c>
      <c r="AU84" s="25">
        <f t="shared" si="123"/>
        <v>0</v>
      </c>
      <c r="AV84" s="25">
        <f t="shared" si="124"/>
        <v>0</v>
      </c>
      <c r="AW84" s="25">
        <f t="shared" si="173"/>
        <v>0</v>
      </c>
      <c r="AX84" s="23">
        <f>IF(ISERROR(VLOOKUP($A84,'[13]6ª MED '!$A$6:$J$1048576,8,0)),0,(VLOOKUP($A84,'[13]6ª MED '!$A$6:$J$1048576,8,0)))</f>
        <v>60</v>
      </c>
      <c r="AY84" s="24">
        <f t="shared" si="174"/>
        <v>0.37308792438751398</v>
      </c>
      <c r="AZ84" s="24">
        <f t="shared" si="175"/>
        <v>1</v>
      </c>
      <c r="BA84" s="25">
        <f t="shared" si="125"/>
        <v>1592.3999999999999</v>
      </c>
      <c r="BB84" s="25">
        <f t="shared" si="126"/>
        <v>595.20000000000005</v>
      </c>
      <c r="BC84" s="25">
        <f t="shared" si="127"/>
        <v>0</v>
      </c>
      <c r="BD84" s="25">
        <f t="shared" si="176"/>
        <v>2187.6</v>
      </c>
      <c r="BE84" s="23">
        <f>IF(ISERROR(VLOOKUP($A84,'[13]7ª MED '!$A$5:$J$1048576,8,0)),0,(VLOOKUP($A84,'[13]7ª MED '!$A$5:$J$1048576,8,0)))</f>
        <v>0</v>
      </c>
      <c r="BF84" s="24">
        <f t="shared" si="177"/>
        <v>0</v>
      </c>
      <c r="BG84" s="24">
        <f t="shared" si="178"/>
        <v>1</v>
      </c>
      <c r="BH84" s="25">
        <f t="shared" si="128"/>
        <v>0</v>
      </c>
      <c r="BI84" s="25">
        <f t="shared" si="129"/>
        <v>0</v>
      </c>
      <c r="BJ84" s="25">
        <f t="shared" si="130"/>
        <v>0</v>
      </c>
      <c r="BK84" s="25">
        <f t="shared" si="179"/>
        <v>0</v>
      </c>
      <c r="BL84" s="26">
        <f>IF(ISERROR(VLOOKUP($A84,'[13]8ª MED '!$A$5:$J$1048576,8,0)),0,(VLOOKUP($A84,'[13]8ª MED '!$A$5:$J$1048576,8,0)))</f>
        <v>72.599999999999994</v>
      </c>
      <c r="BM84" s="27">
        <f t="shared" si="180"/>
        <v>0.45143638850889189</v>
      </c>
      <c r="BN84" s="27">
        <f t="shared" si="181"/>
        <v>1</v>
      </c>
      <c r="BO84" s="28">
        <f t="shared" si="131"/>
        <v>1926.8039999999999</v>
      </c>
      <c r="BP84" s="28">
        <f t="shared" si="132"/>
        <v>720.19199999999989</v>
      </c>
      <c r="BQ84" s="28">
        <f t="shared" si="133"/>
        <v>0</v>
      </c>
      <c r="BR84" s="28">
        <f t="shared" si="182"/>
        <v>2647</v>
      </c>
      <c r="BS84" s="26">
        <f>IF(ISERROR(VLOOKUP($A84,'[13]9ª MED  (2)'!$A$5:$J$1048576,8,0)),0,(VLOOKUP($A84,'[13]9ª MED  (2)'!$A$5:$J$1048576,8,0)))</f>
        <v>28.22</v>
      </c>
      <c r="BT84" s="27">
        <f t="shared" si="183"/>
        <v>0.17547568710359407</v>
      </c>
      <c r="BU84" s="27">
        <f t="shared" si="184"/>
        <v>1</v>
      </c>
      <c r="BV84" s="28">
        <f t="shared" si="134"/>
        <v>748.9588</v>
      </c>
      <c r="BW84" s="28">
        <f t="shared" si="135"/>
        <v>279.94239999999996</v>
      </c>
      <c r="BX84" s="28">
        <f t="shared" si="136"/>
        <v>0</v>
      </c>
      <c r="BY84" s="28">
        <f t="shared" si="185"/>
        <v>1028.9000000000001</v>
      </c>
      <c r="BZ84" s="23">
        <f>IF(ISERROR(VLOOKUP($A84,'[13]10ª MED '!$A$5:$J$1048576,8,0)),0,(VLOOKUP($A84,'[13]10ª MED '!$A$5:$J$1048576,8,0)))</f>
        <v>0</v>
      </c>
      <c r="CA84" s="24">
        <f t="shared" si="186"/>
        <v>0</v>
      </c>
      <c r="CB84" s="24">
        <f t="shared" si="187"/>
        <v>1</v>
      </c>
      <c r="CC84" s="25">
        <f t="shared" si="137"/>
        <v>0</v>
      </c>
      <c r="CD84" s="25">
        <f t="shared" si="138"/>
        <v>0</v>
      </c>
      <c r="CE84" s="25">
        <f t="shared" si="139"/>
        <v>0</v>
      </c>
      <c r="CF84" s="25">
        <f t="shared" si="188"/>
        <v>0</v>
      </c>
      <c r="CG84" s="34" t="s">
        <v>48</v>
      </c>
      <c r="CH84" s="33">
        <f t="shared" si="213"/>
        <v>0</v>
      </c>
      <c r="CI84" s="23">
        <f>IF(ISERROR(VLOOKUP($A84,'[13]11ª MED '!$A$5:$J$1048576,8,0)),0,(VLOOKUP($A84,'[13]11ª MED '!$A$5:$J$1048576,8,0)))</f>
        <v>0</v>
      </c>
      <c r="CJ84" s="24">
        <f t="shared" si="189"/>
        <v>0</v>
      </c>
      <c r="CK84" s="24">
        <f t="shared" si="190"/>
        <v>1</v>
      </c>
      <c r="CL84" s="25">
        <f t="shared" si="140"/>
        <v>0</v>
      </c>
      <c r="CM84" s="25">
        <f t="shared" si="141"/>
        <v>0</v>
      </c>
      <c r="CN84" s="25">
        <f t="shared" si="142"/>
        <v>0</v>
      </c>
      <c r="CO84" s="25">
        <f t="shared" si="191"/>
        <v>0</v>
      </c>
      <c r="CP84" s="23">
        <f>IF(ISERROR(VLOOKUP($A84,'[13]12ª MED'!$A$5:$J$1048576,8,0)),0,(VLOOKUP($A84,'[13]12ª MED'!$A$5:$J$1048576,8,0)))</f>
        <v>0</v>
      </c>
      <c r="CQ84" s="24">
        <f t="shared" si="192"/>
        <v>0</v>
      </c>
      <c r="CR84" s="24">
        <f t="shared" si="193"/>
        <v>1</v>
      </c>
      <c r="CS84" s="25">
        <f t="shared" si="143"/>
        <v>0</v>
      </c>
      <c r="CT84" s="25">
        <f t="shared" si="144"/>
        <v>0</v>
      </c>
      <c r="CU84" s="25">
        <f t="shared" si="145"/>
        <v>0</v>
      </c>
      <c r="CV84" s="25">
        <f t="shared" si="194"/>
        <v>0</v>
      </c>
      <c r="CW84" s="22">
        <f t="shared" si="214"/>
        <v>0</v>
      </c>
      <c r="CX84" s="26">
        <f>IF(ISERROR(VLOOKUP($A84,'[13]13ª MED'!$A$5:$J$1048576,8,0)),0,(VLOOKUP($A84,'[13]13ª MED'!$A$5:$J$1048576,8,0)))</f>
        <v>0</v>
      </c>
      <c r="CY84" s="27">
        <f t="shared" si="195"/>
        <v>0</v>
      </c>
      <c r="CZ84" s="27">
        <f t="shared" si="196"/>
        <v>1</v>
      </c>
      <c r="DA84" s="28">
        <f t="shared" si="146"/>
        <v>0</v>
      </c>
      <c r="DB84" s="28">
        <f t="shared" si="147"/>
        <v>0</v>
      </c>
      <c r="DC84" s="28">
        <f t="shared" si="148"/>
        <v>0</v>
      </c>
      <c r="DD84" s="28">
        <f t="shared" si="197"/>
        <v>0</v>
      </c>
      <c r="DE84" s="20">
        <f>IF(ISERROR(VLOOKUP($A84,'[13]14ª MED'!$A$5:$J$1048576,8,0)),0,(VLOOKUP($A84,'[13]14ª MED'!$A$5:$J$1048576,8,0)))</f>
        <v>0</v>
      </c>
      <c r="DF84" s="21">
        <f t="shared" si="198"/>
        <v>0</v>
      </c>
      <c r="DG84" s="21">
        <f t="shared" si="199"/>
        <v>1</v>
      </c>
      <c r="DH84" s="35">
        <f t="shared" si="149"/>
        <v>0</v>
      </c>
      <c r="DI84" s="35">
        <f t="shared" si="150"/>
        <v>0</v>
      </c>
      <c r="DJ84" s="35">
        <f t="shared" si="151"/>
        <v>0</v>
      </c>
      <c r="DK84" s="22">
        <f t="shared" si="200"/>
        <v>0</v>
      </c>
      <c r="DL84" s="20">
        <f>IF(ISERROR(VLOOKUP($A84,'[13]15ª MED'!$A$5:$J$1048576,8,0)),0,(VLOOKUP($A84,'[13]15ª MED'!$A$5:$J$1048576,8,0)))</f>
        <v>0</v>
      </c>
      <c r="DM84" s="21">
        <f t="shared" si="201"/>
        <v>0</v>
      </c>
      <c r="DN84" s="21">
        <f t="shared" si="202"/>
        <v>1</v>
      </c>
      <c r="DO84" s="35">
        <f t="shared" si="152"/>
        <v>0</v>
      </c>
      <c r="DP84" s="35">
        <f t="shared" si="153"/>
        <v>0</v>
      </c>
      <c r="DQ84" s="35">
        <f t="shared" si="154"/>
        <v>0</v>
      </c>
      <c r="DR84" s="22">
        <f t="shared" si="203"/>
        <v>0</v>
      </c>
      <c r="DS84" s="20">
        <f>IF(ISERROR(VLOOKUP($A84,'[13]16ª MED'!$A$5:$J$1048576,8,0)),0,(VLOOKUP($A84,'[13]16ª MED'!$A$5:$J$1048576,8,0)))</f>
        <v>0</v>
      </c>
      <c r="DT84" s="21">
        <f t="shared" si="204"/>
        <v>0</v>
      </c>
      <c r="DU84" s="21">
        <f t="shared" si="205"/>
        <v>1</v>
      </c>
      <c r="DV84" s="35">
        <f t="shared" si="155"/>
        <v>0</v>
      </c>
      <c r="DW84" s="35">
        <f t="shared" si="156"/>
        <v>0</v>
      </c>
      <c r="DX84" s="35">
        <f t="shared" si="157"/>
        <v>0</v>
      </c>
      <c r="DY84" s="22">
        <f t="shared" si="206"/>
        <v>0</v>
      </c>
      <c r="DZ84" s="36">
        <f t="shared" si="109"/>
        <v>5863.4971999999998</v>
      </c>
      <c r="EA84" s="36">
        <f t="shared" si="207"/>
        <v>5863.5</v>
      </c>
      <c r="EC84" s="36">
        <f t="shared" si="215"/>
        <v>2.8000000002066372E-3</v>
      </c>
    </row>
    <row r="85" spans="1:133" ht="18.75">
      <c r="A85" s="98" t="s">
        <v>203</v>
      </c>
      <c r="B85" s="99" t="s">
        <v>204</v>
      </c>
      <c r="C85" s="101"/>
      <c r="D85" s="102"/>
      <c r="E85" s="18">
        <f t="shared" si="216"/>
        <v>0</v>
      </c>
      <c r="F85" s="18">
        <f t="shared" si="158"/>
        <v>0</v>
      </c>
      <c r="G85" s="45"/>
      <c r="H85" s="18">
        <f t="shared" si="208"/>
        <v>0</v>
      </c>
      <c r="I85" s="45"/>
      <c r="J85" s="18">
        <f t="shared" si="209"/>
        <v>0</v>
      </c>
      <c r="K85" s="45"/>
      <c r="L85" s="18">
        <f t="shared" si="210"/>
        <v>0</v>
      </c>
      <c r="M85" s="18">
        <f t="shared" si="211"/>
        <v>0</v>
      </c>
      <c r="N85" s="18">
        <f t="shared" si="212"/>
        <v>0</v>
      </c>
      <c r="O85" s="23">
        <f>IF(ISERROR(VLOOKUP($A85,'[13]1ª MED '!$A$5:$J$1048576,8,0)),0,(VLOOKUP($A85,'[13]1ª MED '!$A$5:$J$1048576,8,0)))</f>
        <v>0</v>
      </c>
      <c r="P85" s="24">
        <f t="shared" si="159"/>
        <v>0</v>
      </c>
      <c r="Q85" s="24">
        <f t="shared" si="160"/>
        <v>0</v>
      </c>
      <c r="R85" s="25">
        <f t="shared" si="110"/>
        <v>0</v>
      </c>
      <c r="S85" s="25">
        <f t="shared" si="111"/>
        <v>0</v>
      </c>
      <c r="T85" s="25">
        <f t="shared" si="112"/>
        <v>0</v>
      </c>
      <c r="U85" s="25">
        <f t="shared" si="161"/>
        <v>0</v>
      </c>
      <c r="V85" s="23">
        <f>IF(ISERROR(VLOOKUP($A85,'[13]2ª MED '!$A$5:$J$1048576,8,0)),0,(VLOOKUP($A85,'[13]2ª MED '!$A$5:$J$1048576,8,0)))</f>
        <v>0</v>
      </c>
      <c r="W85" s="24">
        <f t="shared" si="162"/>
        <v>0</v>
      </c>
      <c r="X85" s="24">
        <f t="shared" si="163"/>
        <v>0</v>
      </c>
      <c r="Y85" s="25">
        <f t="shared" si="113"/>
        <v>0</v>
      </c>
      <c r="Z85" s="25">
        <f t="shared" si="114"/>
        <v>0</v>
      </c>
      <c r="AA85" s="25">
        <f t="shared" si="115"/>
        <v>0</v>
      </c>
      <c r="AB85" s="25">
        <f t="shared" si="164"/>
        <v>0</v>
      </c>
      <c r="AC85" s="23">
        <f>IF(ISERROR(VLOOKUP($A85,'[13]3ª MED '!$A$5:$J$1048576,8,0)),0,(VLOOKUP($A85,'[13]3ª MED '!$A$5:$J$1048576,8,0)))</f>
        <v>0</v>
      </c>
      <c r="AD85" s="24">
        <f t="shared" si="165"/>
        <v>0</v>
      </c>
      <c r="AE85" s="24">
        <f t="shared" si="166"/>
        <v>0</v>
      </c>
      <c r="AF85" s="25">
        <f t="shared" si="116"/>
        <v>0</v>
      </c>
      <c r="AG85" s="25">
        <f t="shared" si="117"/>
        <v>0</v>
      </c>
      <c r="AH85" s="25">
        <f t="shared" si="118"/>
        <v>0</v>
      </c>
      <c r="AI85" s="25">
        <f t="shared" si="167"/>
        <v>0</v>
      </c>
      <c r="AJ85" s="23">
        <f>IF(ISERROR(VLOOKUP($A85,'[13]4ª MED '!$A$5:$J$1048576,8,0)),0,(VLOOKUP($A85,'[13]4ª MED '!$A$5:$J$1048576,8,0)))</f>
        <v>0</v>
      </c>
      <c r="AK85" s="24">
        <f t="shared" si="168"/>
        <v>0</v>
      </c>
      <c r="AL85" s="24">
        <f t="shared" si="169"/>
        <v>0</v>
      </c>
      <c r="AM85" s="25">
        <f t="shared" si="119"/>
        <v>0</v>
      </c>
      <c r="AN85" s="25">
        <f t="shared" si="120"/>
        <v>0</v>
      </c>
      <c r="AO85" s="25">
        <f t="shared" si="121"/>
        <v>0</v>
      </c>
      <c r="AP85" s="25">
        <f t="shared" si="170"/>
        <v>0</v>
      </c>
      <c r="AQ85" s="23">
        <f>IF(ISERROR(VLOOKUP($A85,'[13]5ª MED '!$A$5:$J$1048576,8,0)),0,(VLOOKUP($A85,'[13]5ª MED '!$A$5:$J$1048576,8,0)))</f>
        <v>0</v>
      </c>
      <c r="AR85" s="24">
        <f t="shared" si="171"/>
        <v>0</v>
      </c>
      <c r="AS85" s="24">
        <f t="shared" si="172"/>
        <v>0</v>
      </c>
      <c r="AT85" s="25">
        <f t="shared" si="122"/>
        <v>0</v>
      </c>
      <c r="AU85" s="25">
        <f t="shared" si="123"/>
        <v>0</v>
      </c>
      <c r="AV85" s="25">
        <f t="shared" si="124"/>
        <v>0</v>
      </c>
      <c r="AW85" s="25">
        <f t="shared" si="173"/>
        <v>0</v>
      </c>
      <c r="AX85" s="23">
        <f>IF(ISERROR(VLOOKUP($A85,'[13]6ª MED '!$A$6:$J$1048576,8,0)),0,(VLOOKUP($A85,'[13]6ª MED '!$A$6:$J$1048576,8,0)))</f>
        <v>0</v>
      </c>
      <c r="AY85" s="24">
        <f t="shared" si="174"/>
        <v>0</v>
      </c>
      <c r="AZ85" s="24">
        <f t="shared" si="175"/>
        <v>0</v>
      </c>
      <c r="BA85" s="25">
        <f t="shared" si="125"/>
        <v>0</v>
      </c>
      <c r="BB85" s="25">
        <f t="shared" si="126"/>
        <v>0</v>
      </c>
      <c r="BC85" s="25">
        <f t="shared" si="127"/>
        <v>0</v>
      </c>
      <c r="BD85" s="25">
        <f t="shared" si="176"/>
        <v>0</v>
      </c>
      <c r="BE85" s="23">
        <f>IF(ISERROR(VLOOKUP($A85,'[13]7ª MED '!$A$5:$J$1048576,8,0)),0,(VLOOKUP($A85,'[13]7ª MED '!$A$5:$J$1048576,8,0)))</f>
        <v>0</v>
      </c>
      <c r="BF85" s="24">
        <f t="shared" si="177"/>
        <v>0</v>
      </c>
      <c r="BG85" s="24">
        <f t="shared" si="178"/>
        <v>0</v>
      </c>
      <c r="BH85" s="25">
        <f t="shared" si="128"/>
        <v>0</v>
      </c>
      <c r="BI85" s="25">
        <f t="shared" si="129"/>
        <v>0</v>
      </c>
      <c r="BJ85" s="25">
        <f t="shared" si="130"/>
        <v>0</v>
      </c>
      <c r="BK85" s="25">
        <f t="shared" si="179"/>
        <v>0</v>
      </c>
      <c r="BL85" s="26">
        <f>IF(ISERROR(VLOOKUP($A85,'[13]8ª MED '!$A$5:$J$1048576,8,0)),0,(VLOOKUP($A85,'[13]8ª MED '!$A$5:$J$1048576,8,0)))</f>
        <v>0</v>
      </c>
      <c r="BM85" s="27">
        <f t="shared" si="180"/>
        <v>0</v>
      </c>
      <c r="BN85" s="27">
        <f t="shared" si="181"/>
        <v>0</v>
      </c>
      <c r="BO85" s="28">
        <f t="shared" si="131"/>
        <v>0</v>
      </c>
      <c r="BP85" s="28">
        <f t="shared" si="132"/>
        <v>0</v>
      </c>
      <c r="BQ85" s="28">
        <f t="shared" si="133"/>
        <v>0</v>
      </c>
      <c r="BR85" s="28">
        <f t="shared" si="182"/>
        <v>0</v>
      </c>
      <c r="BS85" s="26">
        <f>IF(ISERROR(VLOOKUP($A85,'[13]9ª MED  (2)'!$A$5:$J$1048576,8,0)),0,(VLOOKUP($A85,'[13]9ª MED  (2)'!$A$5:$J$1048576,8,0)))</f>
        <v>0</v>
      </c>
      <c r="BT85" s="27">
        <f t="shared" si="183"/>
        <v>0</v>
      </c>
      <c r="BU85" s="27">
        <f t="shared" si="184"/>
        <v>0</v>
      </c>
      <c r="BV85" s="28">
        <f t="shared" si="134"/>
        <v>0</v>
      </c>
      <c r="BW85" s="28">
        <f t="shared" si="135"/>
        <v>0</v>
      </c>
      <c r="BX85" s="28">
        <f t="shared" si="136"/>
        <v>0</v>
      </c>
      <c r="BY85" s="28">
        <f t="shared" si="185"/>
        <v>0</v>
      </c>
      <c r="BZ85" s="23">
        <f>IF(ISERROR(VLOOKUP($A85,'[13]10ª MED '!$A$5:$J$1048576,8,0)),0,(VLOOKUP($A85,'[13]10ª MED '!$A$5:$J$1048576,8,0)))</f>
        <v>0</v>
      </c>
      <c r="CA85" s="24">
        <f t="shared" si="186"/>
        <v>0</v>
      </c>
      <c r="CB85" s="24">
        <f t="shared" si="187"/>
        <v>0</v>
      </c>
      <c r="CC85" s="25">
        <f t="shared" si="137"/>
        <v>0</v>
      </c>
      <c r="CD85" s="25">
        <f t="shared" si="138"/>
        <v>0</v>
      </c>
      <c r="CE85" s="25">
        <f t="shared" si="139"/>
        <v>0</v>
      </c>
      <c r="CF85" s="25">
        <f t="shared" si="188"/>
        <v>0</v>
      </c>
      <c r="CG85" s="37"/>
      <c r="CH85" s="33">
        <f t="shared" si="213"/>
        <v>0</v>
      </c>
      <c r="CI85" s="23">
        <f>IF(ISERROR(VLOOKUP($A85,'[13]11ª MED '!$A$5:$J$1048576,8,0)),0,(VLOOKUP($A85,'[13]11ª MED '!$A$5:$J$1048576,8,0)))</f>
        <v>0</v>
      </c>
      <c r="CJ85" s="24">
        <f t="shared" si="189"/>
        <v>0</v>
      </c>
      <c r="CK85" s="24">
        <f t="shared" si="190"/>
        <v>0</v>
      </c>
      <c r="CL85" s="25">
        <f t="shared" si="140"/>
        <v>0</v>
      </c>
      <c r="CM85" s="25">
        <f t="shared" si="141"/>
        <v>0</v>
      </c>
      <c r="CN85" s="25">
        <f t="shared" si="142"/>
        <v>0</v>
      </c>
      <c r="CO85" s="25">
        <f t="shared" si="191"/>
        <v>0</v>
      </c>
      <c r="CP85" s="23">
        <f>IF(ISERROR(VLOOKUP($A85,'[13]12ª MED'!$A$5:$J$1048576,8,0)),0,(VLOOKUP($A85,'[13]12ª MED'!$A$5:$J$1048576,8,0)))</f>
        <v>0</v>
      </c>
      <c r="CQ85" s="24">
        <f t="shared" si="192"/>
        <v>0</v>
      </c>
      <c r="CR85" s="24">
        <f t="shared" si="193"/>
        <v>0</v>
      </c>
      <c r="CS85" s="25">
        <f t="shared" si="143"/>
        <v>0</v>
      </c>
      <c r="CT85" s="25">
        <f t="shared" si="144"/>
        <v>0</v>
      </c>
      <c r="CU85" s="25">
        <f t="shared" si="145"/>
        <v>0</v>
      </c>
      <c r="CV85" s="25">
        <f t="shared" si="194"/>
        <v>0</v>
      </c>
      <c r="CW85" s="22">
        <f t="shared" si="214"/>
        <v>0</v>
      </c>
      <c r="CX85" s="26">
        <f>IF(ISERROR(VLOOKUP($A85,'[13]13ª MED'!$A$5:$J$1048576,8,0)),0,(VLOOKUP($A85,'[13]13ª MED'!$A$5:$J$1048576,8,0)))</f>
        <v>0</v>
      </c>
      <c r="CY85" s="27">
        <f t="shared" si="195"/>
        <v>0</v>
      </c>
      <c r="CZ85" s="27">
        <f t="shared" si="196"/>
        <v>0</v>
      </c>
      <c r="DA85" s="28">
        <f t="shared" si="146"/>
        <v>0</v>
      </c>
      <c r="DB85" s="28">
        <f t="shared" si="147"/>
        <v>0</v>
      </c>
      <c r="DC85" s="28">
        <f t="shared" si="148"/>
        <v>0</v>
      </c>
      <c r="DD85" s="28">
        <f t="shared" si="197"/>
        <v>0</v>
      </c>
      <c r="DE85" s="20">
        <f>IF(ISERROR(VLOOKUP($A85,'[13]14ª MED'!$A$5:$J$1048576,8,0)),0,(VLOOKUP($A85,'[13]14ª MED'!$A$5:$J$1048576,8,0)))</f>
        <v>0</v>
      </c>
      <c r="DF85" s="21">
        <f t="shared" si="198"/>
        <v>0</v>
      </c>
      <c r="DG85" s="21">
        <f t="shared" si="199"/>
        <v>0</v>
      </c>
      <c r="DH85" s="35">
        <f t="shared" si="149"/>
        <v>0</v>
      </c>
      <c r="DI85" s="35">
        <f t="shared" si="150"/>
        <v>0</v>
      </c>
      <c r="DJ85" s="35">
        <f t="shared" si="151"/>
        <v>0</v>
      </c>
      <c r="DK85" s="22">
        <f t="shared" si="200"/>
        <v>0</v>
      </c>
      <c r="DL85" s="20">
        <f>IF(ISERROR(VLOOKUP($A85,'[13]15ª MED'!$A$5:$J$1048576,8,0)),0,(VLOOKUP($A85,'[13]15ª MED'!$A$5:$J$1048576,8,0)))</f>
        <v>0</v>
      </c>
      <c r="DM85" s="21">
        <f t="shared" si="201"/>
        <v>0</v>
      </c>
      <c r="DN85" s="21">
        <f t="shared" si="202"/>
        <v>0</v>
      </c>
      <c r="DO85" s="35">
        <f t="shared" si="152"/>
        <v>0</v>
      </c>
      <c r="DP85" s="35">
        <f t="shared" si="153"/>
        <v>0</v>
      </c>
      <c r="DQ85" s="35">
        <f t="shared" si="154"/>
        <v>0</v>
      </c>
      <c r="DR85" s="22">
        <f t="shared" si="203"/>
        <v>0</v>
      </c>
      <c r="DS85" s="20">
        <f>IF(ISERROR(VLOOKUP($A85,'[13]16ª MED'!$A$5:$J$1048576,8,0)),0,(VLOOKUP($A85,'[13]16ª MED'!$A$5:$J$1048576,8,0)))</f>
        <v>0</v>
      </c>
      <c r="DT85" s="21">
        <f t="shared" si="204"/>
        <v>0</v>
      </c>
      <c r="DU85" s="21">
        <f t="shared" si="205"/>
        <v>0</v>
      </c>
      <c r="DV85" s="35">
        <f t="shared" si="155"/>
        <v>0</v>
      </c>
      <c r="DW85" s="35">
        <f t="shared" si="156"/>
        <v>0</v>
      </c>
      <c r="DX85" s="35">
        <f t="shared" si="157"/>
        <v>0</v>
      </c>
      <c r="DY85" s="22">
        <f t="shared" si="206"/>
        <v>0</v>
      </c>
      <c r="DZ85" s="36">
        <f t="shared" si="109"/>
        <v>0</v>
      </c>
      <c r="EA85" s="36">
        <f t="shared" si="207"/>
        <v>0</v>
      </c>
      <c r="EC85" s="36">
        <f t="shared" si="215"/>
        <v>0</v>
      </c>
    </row>
    <row r="86" spans="1:133" ht="45">
      <c r="A86" s="93" t="s">
        <v>205</v>
      </c>
      <c r="B86" s="94" t="s">
        <v>206</v>
      </c>
      <c r="C86" s="95" t="s">
        <v>76</v>
      </c>
      <c r="D86" s="96">
        <v>137.75</v>
      </c>
      <c r="E86" s="18">
        <f t="shared" si="216"/>
        <v>137.51</v>
      </c>
      <c r="F86" s="18">
        <f t="shared" si="158"/>
        <v>0.24000000000000909</v>
      </c>
      <c r="G86" s="97">
        <v>43.27</v>
      </c>
      <c r="H86" s="18">
        <f t="shared" si="208"/>
        <v>5960.4425000000001</v>
      </c>
      <c r="I86" s="97">
        <v>34.25</v>
      </c>
      <c r="J86" s="18">
        <f t="shared" si="209"/>
        <v>4717.9375</v>
      </c>
      <c r="K86" s="97">
        <v>0</v>
      </c>
      <c r="L86" s="18">
        <f t="shared" si="210"/>
        <v>0</v>
      </c>
      <c r="M86" s="18">
        <f t="shared" si="211"/>
        <v>77.52000000000001</v>
      </c>
      <c r="N86" s="18">
        <f t="shared" si="212"/>
        <v>10659.78</v>
      </c>
      <c r="O86" s="23">
        <f>IF(ISERROR(VLOOKUP($A86,'[13]1ª MED '!$A$5:$J$1048576,8,0)),0,(VLOOKUP($A86,'[13]1ª MED '!$A$5:$J$1048576,8,0)))</f>
        <v>0</v>
      </c>
      <c r="P86" s="24">
        <f t="shared" si="159"/>
        <v>0</v>
      </c>
      <c r="Q86" s="24">
        <f t="shared" si="160"/>
        <v>0.99825771324863877</v>
      </c>
      <c r="R86" s="25">
        <f t="shared" si="110"/>
        <v>0</v>
      </c>
      <c r="S86" s="25">
        <f t="shared" si="111"/>
        <v>0</v>
      </c>
      <c r="T86" s="25">
        <f t="shared" si="112"/>
        <v>0</v>
      </c>
      <c r="U86" s="25">
        <f t="shared" si="161"/>
        <v>0</v>
      </c>
      <c r="V86" s="23">
        <f>IF(ISERROR(VLOOKUP($A86,'[13]2ª MED '!$A$5:$J$1048576,8,0)),0,(VLOOKUP($A86,'[13]2ª MED '!$A$5:$J$1048576,8,0)))</f>
        <v>0</v>
      </c>
      <c r="W86" s="24">
        <f t="shared" si="162"/>
        <v>0</v>
      </c>
      <c r="X86" s="24">
        <f t="shared" si="163"/>
        <v>0.99825771324863877</v>
      </c>
      <c r="Y86" s="25">
        <f t="shared" si="113"/>
        <v>0</v>
      </c>
      <c r="Z86" s="25">
        <f t="shared" si="114"/>
        <v>0</v>
      </c>
      <c r="AA86" s="25">
        <f t="shared" si="115"/>
        <v>0</v>
      </c>
      <c r="AB86" s="25">
        <f t="shared" si="164"/>
        <v>0</v>
      </c>
      <c r="AC86" s="23">
        <f>IF(ISERROR(VLOOKUP($A86,'[13]3ª MED '!$A$5:$J$1048576,8,0)),0,(VLOOKUP($A86,'[13]3ª MED '!$A$5:$J$1048576,8,0)))</f>
        <v>107.97</v>
      </c>
      <c r="AD86" s="24">
        <f t="shared" si="165"/>
        <v>0.78381125226860249</v>
      </c>
      <c r="AE86" s="24">
        <f t="shared" si="166"/>
        <v>0.99825771324863877</v>
      </c>
      <c r="AF86" s="25">
        <f t="shared" si="116"/>
        <v>4671.8618999999999</v>
      </c>
      <c r="AG86" s="25">
        <f t="shared" si="117"/>
        <v>3697.9724999999999</v>
      </c>
      <c r="AH86" s="25">
        <f t="shared" si="118"/>
        <v>0</v>
      </c>
      <c r="AI86" s="25">
        <f t="shared" si="167"/>
        <v>8369.83</v>
      </c>
      <c r="AJ86" s="23">
        <f>IF(ISERROR(VLOOKUP($A86,'[13]4ª MED '!$A$5:$J$1048576,8,0)),0,(VLOOKUP($A86,'[13]4ª MED '!$A$5:$J$1048576,8,0)))</f>
        <v>0</v>
      </c>
      <c r="AK86" s="24">
        <f t="shared" si="168"/>
        <v>0</v>
      </c>
      <c r="AL86" s="24">
        <f t="shared" si="169"/>
        <v>0.99825771324863877</v>
      </c>
      <c r="AM86" s="25">
        <f t="shared" si="119"/>
        <v>0</v>
      </c>
      <c r="AN86" s="25">
        <f t="shared" si="120"/>
        <v>0</v>
      </c>
      <c r="AO86" s="25">
        <f t="shared" si="121"/>
        <v>0</v>
      </c>
      <c r="AP86" s="25">
        <f t="shared" si="170"/>
        <v>0</v>
      </c>
      <c r="AQ86" s="23">
        <f>IF(ISERROR(VLOOKUP($A86,'[13]5ª MED '!$A$5:$J$1048576,8,0)),0,(VLOOKUP($A86,'[13]5ª MED '!$A$5:$J$1048576,8,0)))</f>
        <v>29.54</v>
      </c>
      <c r="AR86" s="24">
        <f t="shared" si="171"/>
        <v>0.21444646098003628</v>
      </c>
      <c r="AS86" s="24">
        <f t="shared" si="172"/>
        <v>0.99825771324863877</v>
      </c>
      <c r="AT86" s="25">
        <f t="shared" si="122"/>
        <v>1278.1958</v>
      </c>
      <c r="AU86" s="25">
        <f t="shared" si="123"/>
        <v>1011.745</v>
      </c>
      <c r="AV86" s="25">
        <f t="shared" si="124"/>
        <v>0</v>
      </c>
      <c r="AW86" s="25">
        <f t="shared" si="173"/>
        <v>2289.94</v>
      </c>
      <c r="AX86" s="23">
        <f>IF(ISERROR(VLOOKUP($A86,'[13]6ª MED '!$A$6:$J$1048576,8,0)),0,(VLOOKUP($A86,'[13]6ª MED '!$A$6:$J$1048576,8,0)))</f>
        <v>0</v>
      </c>
      <c r="AY86" s="24">
        <f t="shared" si="174"/>
        <v>0</v>
      </c>
      <c r="AZ86" s="24">
        <f t="shared" si="175"/>
        <v>0.99825771324863877</v>
      </c>
      <c r="BA86" s="25">
        <f t="shared" si="125"/>
        <v>0</v>
      </c>
      <c r="BB86" s="25">
        <f t="shared" si="126"/>
        <v>0</v>
      </c>
      <c r="BC86" s="25">
        <f t="shared" si="127"/>
        <v>0</v>
      </c>
      <c r="BD86" s="25">
        <f t="shared" si="176"/>
        <v>0</v>
      </c>
      <c r="BE86" s="23">
        <f>IF(ISERROR(VLOOKUP($A86,'[13]7ª MED '!$A$5:$J$1048576,8,0)),0,(VLOOKUP($A86,'[13]7ª MED '!$A$5:$J$1048576,8,0)))</f>
        <v>0</v>
      </c>
      <c r="BF86" s="24">
        <f t="shared" si="177"/>
        <v>0</v>
      </c>
      <c r="BG86" s="24">
        <f t="shared" si="178"/>
        <v>0.99825771324863877</v>
      </c>
      <c r="BH86" s="25">
        <f t="shared" si="128"/>
        <v>0</v>
      </c>
      <c r="BI86" s="25">
        <f t="shared" si="129"/>
        <v>0</v>
      </c>
      <c r="BJ86" s="25">
        <f t="shared" si="130"/>
        <v>0</v>
      </c>
      <c r="BK86" s="25">
        <f t="shared" si="179"/>
        <v>0</v>
      </c>
      <c r="BL86" s="26">
        <f>IF(ISERROR(VLOOKUP($A86,'[13]8ª MED '!$A$5:$J$1048576,8,0)),0,(VLOOKUP($A86,'[13]8ª MED '!$A$5:$J$1048576,8,0)))</f>
        <v>0</v>
      </c>
      <c r="BM86" s="27">
        <f t="shared" si="180"/>
        <v>0</v>
      </c>
      <c r="BN86" s="27">
        <f t="shared" si="181"/>
        <v>0.99825771324863877</v>
      </c>
      <c r="BO86" s="28">
        <f t="shared" si="131"/>
        <v>0</v>
      </c>
      <c r="BP86" s="28">
        <f t="shared" si="132"/>
        <v>0</v>
      </c>
      <c r="BQ86" s="28">
        <f t="shared" si="133"/>
        <v>0</v>
      </c>
      <c r="BR86" s="28">
        <f t="shared" si="182"/>
        <v>0</v>
      </c>
      <c r="BS86" s="26">
        <f>IF(ISERROR(VLOOKUP($A86,'[13]9ª MED  (2)'!$A$5:$J$1048576,8,0)),0,(VLOOKUP($A86,'[13]9ª MED  (2)'!$A$5:$J$1048576,8,0)))</f>
        <v>0</v>
      </c>
      <c r="BT86" s="27">
        <f t="shared" si="183"/>
        <v>0</v>
      </c>
      <c r="BU86" s="27">
        <f t="shared" si="184"/>
        <v>0.99825771324863877</v>
      </c>
      <c r="BV86" s="28">
        <f t="shared" si="134"/>
        <v>0</v>
      </c>
      <c r="BW86" s="28">
        <f t="shared" si="135"/>
        <v>0</v>
      </c>
      <c r="BX86" s="28">
        <f t="shared" si="136"/>
        <v>0</v>
      </c>
      <c r="BY86" s="28">
        <f t="shared" si="185"/>
        <v>0</v>
      </c>
      <c r="BZ86" s="23">
        <f>IF(ISERROR(VLOOKUP($A86,'[13]10ª MED '!$A$5:$J$1048576,8,0)),0,(VLOOKUP($A86,'[13]10ª MED '!$A$5:$J$1048576,8,0)))</f>
        <v>0</v>
      </c>
      <c r="CA86" s="24">
        <f t="shared" si="186"/>
        <v>0</v>
      </c>
      <c r="CB86" s="24">
        <f t="shared" si="187"/>
        <v>0.99825771324863877</v>
      </c>
      <c r="CC86" s="25">
        <f t="shared" si="137"/>
        <v>0</v>
      </c>
      <c r="CD86" s="25">
        <f t="shared" si="138"/>
        <v>0</v>
      </c>
      <c r="CE86" s="25">
        <f t="shared" si="139"/>
        <v>0</v>
      </c>
      <c r="CF86" s="25">
        <f t="shared" si="188"/>
        <v>0</v>
      </c>
      <c r="CG86" s="34" t="s">
        <v>48</v>
      </c>
      <c r="CH86" s="33">
        <f t="shared" si="213"/>
        <v>18.604800000000708</v>
      </c>
      <c r="CI86" s="23">
        <f>IF(ISERROR(VLOOKUP($A86,'[13]11ª MED '!$A$5:$J$1048576,8,0)),0,(VLOOKUP($A86,'[13]11ª MED '!$A$5:$J$1048576,8,0)))</f>
        <v>0</v>
      </c>
      <c r="CJ86" s="24">
        <f t="shared" si="189"/>
        <v>0</v>
      </c>
      <c r="CK86" s="24">
        <f t="shared" si="190"/>
        <v>0.99825771324863877</v>
      </c>
      <c r="CL86" s="25">
        <f t="shared" si="140"/>
        <v>0</v>
      </c>
      <c r="CM86" s="25">
        <f t="shared" si="141"/>
        <v>0</v>
      </c>
      <c r="CN86" s="25">
        <f t="shared" si="142"/>
        <v>0</v>
      </c>
      <c r="CO86" s="25">
        <f t="shared" si="191"/>
        <v>0</v>
      </c>
      <c r="CP86" s="23">
        <f>IF(ISERROR(VLOOKUP($A86,'[13]12ª MED'!$A$5:$J$1048576,8,0)),0,(VLOOKUP($A86,'[13]12ª MED'!$A$5:$J$1048576,8,0)))</f>
        <v>0</v>
      </c>
      <c r="CQ86" s="24">
        <f t="shared" si="192"/>
        <v>0</v>
      </c>
      <c r="CR86" s="24">
        <f t="shared" si="193"/>
        <v>0.99825771324863877</v>
      </c>
      <c r="CS86" s="25">
        <f t="shared" si="143"/>
        <v>0</v>
      </c>
      <c r="CT86" s="25">
        <f t="shared" si="144"/>
        <v>0</v>
      </c>
      <c r="CU86" s="25">
        <f t="shared" si="145"/>
        <v>0</v>
      </c>
      <c r="CV86" s="25">
        <f t="shared" si="194"/>
        <v>0</v>
      </c>
      <c r="CW86" s="22">
        <f t="shared" si="214"/>
        <v>18.572393466425442</v>
      </c>
      <c r="CX86" s="26">
        <f>IF(ISERROR(VLOOKUP($A86,'[13]13ª MED'!$A$5:$J$1048576,8,0)),0,(VLOOKUP($A86,'[13]13ª MED'!$A$5:$J$1048576,8,0)))</f>
        <v>0</v>
      </c>
      <c r="CY86" s="27">
        <f t="shared" si="195"/>
        <v>0</v>
      </c>
      <c r="CZ86" s="27">
        <f t="shared" si="196"/>
        <v>0.99825771324863877</v>
      </c>
      <c r="DA86" s="28">
        <f t="shared" si="146"/>
        <v>0</v>
      </c>
      <c r="DB86" s="28">
        <f t="shared" si="147"/>
        <v>0</v>
      </c>
      <c r="DC86" s="28">
        <f t="shared" si="148"/>
        <v>0</v>
      </c>
      <c r="DD86" s="28">
        <f t="shared" si="197"/>
        <v>0</v>
      </c>
      <c r="DE86" s="20">
        <f>IF(ISERROR(VLOOKUP($A86,'[13]14ª MED'!$A$5:$J$1048576,8,0)),0,(VLOOKUP($A86,'[13]14ª MED'!$A$5:$J$1048576,8,0)))</f>
        <v>0</v>
      </c>
      <c r="DF86" s="21">
        <f t="shared" si="198"/>
        <v>0</v>
      </c>
      <c r="DG86" s="21">
        <f t="shared" si="199"/>
        <v>0.99825771324863877</v>
      </c>
      <c r="DH86" s="35">
        <f t="shared" si="149"/>
        <v>0</v>
      </c>
      <c r="DI86" s="35">
        <f t="shared" si="150"/>
        <v>0</v>
      </c>
      <c r="DJ86" s="35">
        <f t="shared" si="151"/>
        <v>0</v>
      </c>
      <c r="DK86" s="22">
        <f t="shared" si="200"/>
        <v>0</v>
      </c>
      <c r="DL86" s="20">
        <f>IF(ISERROR(VLOOKUP($A86,'[13]15ª MED'!$A$5:$J$1048576,8,0)),0,(VLOOKUP($A86,'[13]15ª MED'!$A$5:$J$1048576,8,0)))</f>
        <v>0</v>
      </c>
      <c r="DM86" s="21">
        <f t="shared" si="201"/>
        <v>0</v>
      </c>
      <c r="DN86" s="21">
        <f t="shared" si="202"/>
        <v>0.99825771324863877</v>
      </c>
      <c r="DO86" s="35">
        <f t="shared" si="152"/>
        <v>0</v>
      </c>
      <c r="DP86" s="35">
        <f t="shared" si="153"/>
        <v>0</v>
      </c>
      <c r="DQ86" s="35">
        <f t="shared" si="154"/>
        <v>0</v>
      </c>
      <c r="DR86" s="22">
        <f t="shared" si="203"/>
        <v>0</v>
      </c>
      <c r="DS86" s="20">
        <f>IF(ISERROR(VLOOKUP($A86,'[13]16ª MED'!$A$5:$J$1048576,8,0)),0,(VLOOKUP($A86,'[13]16ª MED'!$A$5:$J$1048576,8,0)))</f>
        <v>0</v>
      </c>
      <c r="DT86" s="21">
        <f t="shared" si="204"/>
        <v>0</v>
      </c>
      <c r="DU86" s="21">
        <f t="shared" si="205"/>
        <v>0.99825771324863877</v>
      </c>
      <c r="DV86" s="35">
        <f t="shared" si="155"/>
        <v>0</v>
      </c>
      <c r="DW86" s="35">
        <f t="shared" si="156"/>
        <v>0</v>
      </c>
      <c r="DX86" s="35">
        <f t="shared" si="157"/>
        <v>0</v>
      </c>
      <c r="DY86" s="22">
        <f t="shared" si="206"/>
        <v>0</v>
      </c>
      <c r="DZ86" s="36">
        <f t="shared" si="109"/>
        <v>10659.7752</v>
      </c>
      <c r="EA86" s="36">
        <f t="shared" si="207"/>
        <v>10659.78</v>
      </c>
      <c r="EC86" s="36">
        <f t="shared" si="215"/>
        <v>4.8000000006140908E-3</v>
      </c>
    </row>
    <row r="87" spans="1:133" ht="45">
      <c r="A87" s="93" t="s">
        <v>207</v>
      </c>
      <c r="B87" s="94" t="s">
        <v>208</v>
      </c>
      <c r="C87" s="95" t="s">
        <v>142</v>
      </c>
      <c r="D87" s="96">
        <v>461.44</v>
      </c>
      <c r="E87" s="18">
        <f t="shared" si="216"/>
        <v>461.43999999999994</v>
      </c>
      <c r="F87" s="18">
        <f t="shared" si="158"/>
        <v>0</v>
      </c>
      <c r="G87" s="97">
        <v>12.1</v>
      </c>
      <c r="H87" s="18">
        <f t="shared" si="208"/>
        <v>5583.424</v>
      </c>
      <c r="I87" s="97">
        <v>5.25</v>
      </c>
      <c r="J87" s="18">
        <f t="shared" si="209"/>
        <v>2422.56</v>
      </c>
      <c r="K87" s="97">
        <v>0</v>
      </c>
      <c r="L87" s="18">
        <f t="shared" si="210"/>
        <v>0</v>
      </c>
      <c r="M87" s="18">
        <f t="shared" si="211"/>
        <v>17.350000000000001</v>
      </c>
      <c r="N87" s="18">
        <f t="shared" si="212"/>
        <v>8005.98</v>
      </c>
      <c r="O87" s="23">
        <f>IF(ISERROR(VLOOKUP($A87,'[13]1ª MED '!$A$5:$J$1048576,8,0)),0,(VLOOKUP($A87,'[13]1ª MED '!$A$5:$J$1048576,8,0)))</f>
        <v>0</v>
      </c>
      <c r="P87" s="24">
        <f t="shared" si="159"/>
        <v>0</v>
      </c>
      <c r="Q87" s="24">
        <f t="shared" si="160"/>
        <v>0.99999999999999989</v>
      </c>
      <c r="R87" s="25">
        <f t="shared" si="110"/>
        <v>0</v>
      </c>
      <c r="S87" s="25">
        <f t="shared" si="111"/>
        <v>0</v>
      </c>
      <c r="T87" s="25">
        <f t="shared" si="112"/>
        <v>0</v>
      </c>
      <c r="U87" s="25">
        <f t="shared" si="161"/>
        <v>0</v>
      </c>
      <c r="V87" s="23">
        <f>IF(ISERROR(VLOOKUP($A87,'[13]2ª MED '!$A$5:$J$1048576,8,0)),0,(VLOOKUP($A87,'[13]2ª MED '!$A$5:$J$1048576,8,0)))</f>
        <v>0</v>
      </c>
      <c r="W87" s="24">
        <f t="shared" si="162"/>
        <v>0</v>
      </c>
      <c r="X87" s="24">
        <f t="shared" si="163"/>
        <v>0.99999999999999989</v>
      </c>
      <c r="Y87" s="25">
        <f t="shared" si="113"/>
        <v>0</v>
      </c>
      <c r="Z87" s="25">
        <f t="shared" si="114"/>
        <v>0</v>
      </c>
      <c r="AA87" s="25">
        <f t="shared" si="115"/>
        <v>0</v>
      </c>
      <c r="AB87" s="25">
        <f t="shared" si="164"/>
        <v>0</v>
      </c>
      <c r="AC87" s="23">
        <f>IF(ISERROR(VLOOKUP($A87,'[13]3ª MED '!$A$5:$J$1048576,8,0)),0,(VLOOKUP($A87,'[13]3ª MED '!$A$5:$J$1048576,8,0)))</f>
        <v>317.01</v>
      </c>
      <c r="AD87" s="24">
        <f t="shared" si="165"/>
        <v>0.68700156033287096</v>
      </c>
      <c r="AE87" s="24">
        <f t="shared" si="166"/>
        <v>0.99999999999999989</v>
      </c>
      <c r="AF87" s="25">
        <f t="shared" si="116"/>
        <v>3835.8209999999999</v>
      </c>
      <c r="AG87" s="25">
        <f t="shared" si="117"/>
        <v>1664.3025</v>
      </c>
      <c r="AH87" s="25">
        <f t="shared" si="118"/>
        <v>0</v>
      </c>
      <c r="AI87" s="25">
        <f t="shared" si="167"/>
        <v>5500.12</v>
      </c>
      <c r="AJ87" s="23">
        <f>IF(ISERROR(VLOOKUP($A87,'[13]4ª MED '!$A$5:$J$1048576,8,0)),0,(VLOOKUP($A87,'[13]4ª MED '!$A$5:$J$1048576,8,0)))</f>
        <v>60.41</v>
      </c>
      <c r="AK87" s="24">
        <f t="shared" si="168"/>
        <v>0.13091626213592233</v>
      </c>
      <c r="AL87" s="24">
        <f t="shared" si="169"/>
        <v>0.99999999999999989</v>
      </c>
      <c r="AM87" s="25">
        <f t="shared" si="119"/>
        <v>730.9609999999999</v>
      </c>
      <c r="AN87" s="25">
        <f t="shared" si="120"/>
        <v>317.15249999999997</v>
      </c>
      <c r="AO87" s="25">
        <f t="shared" si="121"/>
        <v>0</v>
      </c>
      <c r="AP87" s="25">
        <f t="shared" si="170"/>
        <v>1048.1099999999999</v>
      </c>
      <c r="AQ87" s="23">
        <f>IF(ISERROR(VLOOKUP($A87,'[13]5ª MED '!$A$5:$J$1048576,8,0)),0,(VLOOKUP($A87,'[13]5ª MED '!$A$5:$J$1048576,8,0)))</f>
        <v>80.31</v>
      </c>
      <c r="AR87" s="24">
        <f t="shared" si="171"/>
        <v>0.17404212898751734</v>
      </c>
      <c r="AS87" s="24">
        <f t="shared" si="172"/>
        <v>0.99999999999999989</v>
      </c>
      <c r="AT87" s="25">
        <f t="shared" si="122"/>
        <v>971.75099999999998</v>
      </c>
      <c r="AU87" s="25">
        <f t="shared" si="123"/>
        <v>421.6275</v>
      </c>
      <c r="AV87" s="25">
        <f t="shared" si="124"/>
        <v>0</v>
      </c>
      <c r="AW87" s="25">
        <f t="shared" si="173"/>
        <v>1393.38</v>
      </c>
      <c r="AX87" s="23">
        <f>IF(ISERROR(VLOOKUP($A87,'[13]6ª MED '!$A$6:$J$1048576,8,0)),0,(VLOOKUP($A87,'[13]6ª MED '!$A$6:$J$1048576,8,0)))</f>
        <v>0</v>
      </c>
      <c r="AY87" s="24">
        <f t="shared" si="174"/>
        <v>0</v>
      </c>
      <c r="AZ87" s="24">
        <f t="shared" si="175"/>
        <v>0.99999999999999989</v>
      </c>
      <c r="BA87" s="25">
        <f t="shared" si="125"/>
        <v>0</v>
      </c>
      <c r="BB87" s="25">
        <f t="shared" si="126"/>
        <v>0</v>
      </c>
      <c r="BC87" s="25">
        <f t="shared" si="127"/>
        <v>0</v>
      </c>
      <c r="BD87" s="25">
        <f t="shared" si="176"/>
        <v>0</v>
      </c>
      <c r="BE87" s="23">
        <f>IF(ISERROR(VLOOKUP($A87,'[13]7ª MED '!$A$5:$J$1048576,8,0)),0,(VLOOKUP($A87,'[13]7ª MED '!$A$5:$J$1048576,8,0)))</f>
        <v>0</v>
      </c>
      <c r="BF87" s="24">
        <f t="shared" si="177"/>
        <v>0</v>
      </c>
      <c r="BG87" s="24">
        <f t="shared" si="178"/>
        <v>0.99999999999999989</v>
      </c>
      <c r="BH87" s="25">
        <f t="shared" si="128"/>
        <v>0</v>
      </c>
      <c r="BI87" s="25">
        <f t="shared" si="129"/>
        <v>0</v>
      </c>
      <c r="BJ87" s="25">
        <f t="shared" si="130"/>
        <v>0</v>
      </c>
      <c r="BK87" s="25">
        <f t="shared" si="179"/>
        <v>0</v>
      </c>
      <c r="BL87" s="26">
        <f>IF(ISERROR(VLOOKUP($A87,'[13]8ª MED '!$A$5:$J$1048576,8,0)),0,(VLOOKUP($A87,'[13]8ª MED '!$A$5:$J$1048576,8,0)))</f>
        <v>0</v>
      </c>
      <c r="BM87" s="27">
        <f t="shared" si="180"/>
        <v>0</v>
      </c>
      <c r="BN87" s="27">
        <f t="shared" si="181"/>
        <v>0.99999999999999989</v>
      </c>
      <c r="BO87" s="28">
        <f t="shared" si="131"/>
        <v>0</v>
      </c>
      <c r="BP87" s="28">
        <f t="shared" si="132"/>
        <v>0</v>
      </c>
      <c r="BQ87" s="28">
        <f t="shared" si="133"/>
        <v>0</v>
      </c>
      <c r="BR87" s="28">
        <f t="shared" si="182"/>
        <v>0</v>
      </c>
      <c r="BS87" s="26">
        <f>IF(ISERROR(VLOOKUP($A87,'[13]9ª MED  (2)'!$A$5:$J$1048576,8,0)),0,(VLOOKUP($A87,'[13]9ª MED  (2)'!$A$5:$J$1048576,8,0)))</f>
        <v>0</v>
      </c>
      <c r="BT87" s="27">
        <f t="shared" si="183"/>
        <v>0</v>
      </c>
      <c r="BU87" s="27">
        <f t="shared" si="184"/>
        <v>0.99999999999999989</v>
      </c>
      <c r="BV87" s="28">
        <f t="shared" si="134"/>
        <v>0</v>
      </c>
      <c r="BW87" s="28">
        <f t="shared" si="135"/>
        <v>0</v>
      </c>
      <c r="BX87" s="28">
        <f t="shared" si="136"/>
        <v>0</v>
      </c>
      <c r="BY87" s="28">
        <f t="shared" si="185"/>
        <v>0</v>
      </c>
      <c r="BZ87" s="23">
        <f>IF(ISERROR(VLOOKUP($A87,'[13]10ª MED '!$A$5:$J$1048576,8,0)),0,(VLOOKUP($A87,'[13]10ª MED '!$A$5:$J$1048576,8,0)))</f>
        <v>0</v>
      </c>
      <c r="CA87" s="24">
        <f t="shared" si="186"/>
        <v>0</v>
      </c>
      <c r="CB87" s="24">
        <f t="shared" si="187"/>
        <v>0.99999999999999989</v>
      </c>
      <c r="CC87" s="25">
        <f t="shared" si="137"/>
        <v>0</v>
      </c>
      <c r="CD87" s="25">
        <f t="shared" si="138"/>
        <v>0</v>
      </c>
      <c r="CE87" s="25">
        <f t="shared" si="139"/>
        <v>0</v>
      </c>
      <c r="CF87" s="25">
        <f t="shared" si="188"/>
        <v>0</v>
      </c>
      <c r="CG87" s="34" t="s">
        <v>48</v>
      </c>
      <c r="CH87" s="33">
        <f t="shared" si="213"/>
        <v>0</v>
      </c>
      <c r="CI87" s="23">
        <f>IF(ISERROR(VLOOKUP($A87,'[13]11ª MED '!$A$5:$J$1048576,8,0)),0,(VLOOKUP($A87,'[13]11ª MED '!$A$5:$J$1048576,8,0)))</f>
        <v>3.71</v>
      </c>
      <c r="CJ87" s="24">
        <f t="shared" si="189"/>
        <v>8.0400485436893203E-3</v>
      </c>
      <c r="CK87" s="24">
        <f t="shared" si="190"/>
        <v>0.99999999999999989</v>
      </c>
      <c r="CL87" s="25">
        <f t="shared" si="140"/>
        <v>44.890999999999998</v>
      </c>
      <c r="CM87" s="25">
        <f t="shared" si="141"/>
        <v>19.477499999999999</v>
      </c>
      <c r="CN87" s="25">
        <f t="shared" si="142"/>
        <v>0</v>
      </c>
      <c r="CO87" s="25">
        <f t="shared" si="191"/>
        <v>64.37</v>
      </c>
      <c r="CP87" s="23">
        <f>IF(ISERROR(VLOOKUP($A87,'[13]12ª MED'!$A$5:$J$1048576,8,0)),0,(VLOOKUP($A87,'[13]12ª MED'!$A$5:$J$1048576,8,0)))</f>
        <v>0</v>
      </c>
      <c r="CQ87" s="24">
        <f t="shared" si="192"/>
        <v>0</v>
      </c>
      <c r="CR87" s="24">
        <f t="shared" si="193"/>
        <v>0.99999999999999989</v>
      </c>
      <c r="CS87" s="25">
        <f t="shared" si="143"/>
        <v>0</v>
      </c>
      <c r="CT87" s="25">
        <f t="shared" si="144"/>
        <v>0</v>
      </c>
      <c r="CU87" s="25">
        <f t="shared" si="145"/>
        <v>0</v>
      </c>
      <c r="CV87" s="25">
        <f t="shared" si="194"/>
        <v>0</v>
      </c>
      <c r="CW87" s="22">
        <f t="shared" si="214"/>
        <v>8.8884233306885103E-13</v>
      </c>
      <c r="CX87" s="26">
        <f>IF(ISERROR(VLOOKUP($A87,'[13]13ª MED'!$A$5:$J$1048576,8,0)),0,(VLOOKUP($A87,'[13]13ª MED'!$A$5:$J$1048576,8,0)))</f>
        <v>0</v>
      </c>
      <c r="CY87" s="27">
        <f t="shared" si="195"/>
        <v>0</v>
      </c>
      <c r="CZ87" s="27">
        <f t="shared" si="196"/>
        <v>0.99999999999999989</v>
      </c>
      <c r="DA87" s="28">
        <f t="shared" si="146"/>
        <v>0</v>
      </c>
      <c r="DB87" s="28">
        <f t="shared" si="147"/>
        <v>0</v>
      </c>
      <c r="DC87" s="28">
        <f t="shared" si="148"/>
        <v>0</v>
      </c>
      <c r="DD87" s="28">
        <f t="shared" si="197"/>
        <v>0</v>
      </c>
      <c r="DE87" s="20">
        <f>IF(ISERROR(VLOOKUP($A87,'[13]14ª MED'!$A$5:$J$1048576,8,0)),0,(VLOOKUP($A87,'[13]14ª MED'!$A$5:$J$1048576,8,0)))</f>
        <v>0</v>
      </c>
      <c r="DF87" s="21">
        <f t="shared" si="198"/>
        <v>0</v>
      </c>
      <c r="DG87" s="21">
        <f t="shared" si="199"/>
        <v>0.99999999999999989</v>
      </c>
      <c r="DH87" s="35">
        <f t="shared" si="149"/>
        <v>0</v>
      </c>
      <c r="DI87" s="35">
        <f t="shared" si="150"/>
        <v>0</v>
      </c>
      <c r="DJ87" s="35">
        <f t="shared" si="151"/>
        <v>0</v>
      </c>
      <c r="DK87" s="22">
        <f t="shared" si="200"/>
        <v>0</v>
      </c>
      <c r="DL87" s="20">
        <f>IF(ISERROR(VLOOKUP($A87,'[13]15ª MED'!$A$5:$J$1048576,8,0)),0,(VLOOKUP($A87,'[13]15ª MED'!$A$5:$J$1048576,8,0)))</f>
        <v>0</v>
      </c>
      <c r="DM87" s="21">
        <f t="shared" si="201"/>
        <v>0</v>
      </c>
      <c r="DN87" s="21">
        <f t="shared" si="202"/>
        <v>0.99999999999999989</v>
      </c>
      <c r="DO87" s="35">
        <f t="shared" si="152"/>
        <v>0</v>
      </c>
      <c r="DP87" s="35">
        <f t="shared" si="153"/>
        <v>0</v>
      </c>
      <c r="DQ87" s="35">
        <f t="shared" si="154"/>
        <v>0</v>
      </c>
      <c r="DR87" s="22">
        <f t="shared" si="203"/>
        <v>0</v>
      </c>
      <c r="DS87" s="20">
        <f>IF(ISERROR(VLOOKUP($A87,'[13]16ª MED'!$A$5:$J$1048576,8,0)),0,(VLOOKUP($A87,'[13]16ª MED'!$A$5:$J$1048576,8,0)))</f>
        <v>0</v>
      </c>
      <c r="DT87" s="21">
        <f t="shared" si="204"/>
        <v>0</v>
      </c>
      <c r="DU87" s="21">
        <f t="shared" si="205"/>
        <v>0.99999999999999989</v>
      </c>
      <c r="DV87" s="35">
        <f t="shared" si="155"/>
        <v>0</v>
      </c>
      <c r="DW87" s="35">
        <f t="shared" si="156"/>
        <v>0</v>
      </c>
      <c r="DX87" s="35">
        <f t="shared" si="157"/>
        <v>0</v>
      </c>
      <c r="DY87" s="22">
        <f t="shared" si="206"/>
        <v>0</v>
      </c>
      <c r="DZ87" s="36">
        <f t="shared" si="109"/>
        <v>8005.9839999999995</v>
      </c>
      <c r="EA87" s="36">
        <f t="shared" si="207"/>
        <v>8005.98</v>
      </c>
      <c r="EC87" s="36">
        <f t="shared" si="215"/>
        <v>-3.9999999999054126E-3</v>
      </c>
    </row>
    <row r="88" spans="1:133" ht="45">
      <c r="A88" s="93" t="s">
        <v>209</v>
      </c>
      <c r="B88" s="94" t="s">
        <v>210</v>
      </c>
      <c r="C88" s="95" t="s">
        <v>142</v>
      </c>
      <c r="D88" s="96">
        <v>50.55</v>
      </c>
      <c r="E88" s="18">
        <f t="shared" si="216"/>
        <v>50.55</v>
      </c>
      <c r="F88" s="18">
        <f t="shared" si="158"/>
        <v>0</v>
      </c>
      <c r="G88" s="97">
        <v>12.88</v>
      </c>
      <c r="H88" s="18">
        <f t="shared" si="208"/>
        <v>651.08399999999995</v>
      </c>
      <c r="I88" s="97">
        <v>3.56</v>
      </c>
      <c r="J88" s="18">
        <f t="shared" si="209"/>
        <v>179.958</v>
      </c>
      <c r="K88" s="97">
        <v>0</v>
      </c>
      <c r="L88" s="18">
        <f t="shared" si="210"/>
        <v>0</v>
      </c>
      <c r="M88" s="18">
        <f t="shared" si="211"/>
        <v>16.440000000000001</v>
      </c>
      <c r="N88" s="18">
        <f t="shared" si="212"/>
        <v>831.04</v>
      </c>
      <c r="O88" s="23">
        <f>IF(ISERROR(VLOOKUP($A88,'[13]1ª MED '!$A$5:$J$1048576,8,0)),0,(VLOOKUP($A88,'[13]1ª MED '!$A$5:$J$1048576,8,0)))</f>
        <v>0</v>
      </c>
      <c r="P88" s="24">
        <f t="shared" si="159"/>
        <v>0</v>
      </c>
      <c r="Q88" s="24">
        <f t="shared" si="160"/>
        <v>1</v>
      </c>
      <c r="R88" s="25">
        <f t="shared" si="110"/>
        <v>0</v>
      </c>
      <c r="S88" s="25">
        <f t="shared" si="111"/>
        <v>0</v>
      </c>
      <c r="T88" s="25">
        <f t="shared" si="112"/>
        <v>0</v>
      </c>
      <c r="U88" s="25">
        <f t="shared" si="161"/>
        <v>0</v>
      </c>
      <c r="V88" s="23">
        <f>IF(ISERROR(VLOOKUP($A88,'[13]2ª MED '!$A$5:$J$1048576,8,0)),0,(VLOOKUP($A88,'[13]2ª MED '!$A$5:$J$1048576,8,0)))</f>
        <v>0</v>
      </c>
      <c r="W88" s="24">
        <f t="shared" si="162"/>
        <v>0</v>
      </c>
      <c r="X88" s="24">
        <f t="shared" si="163"/>
        <v>1</v>
      </c>
      <c r="Y88" s="25">
        <f t="shared" si="113"/>
        <v>0</v>
      </c>
      <c r="Z88" s="25">
        <f t="shared" si="114"/>
        <v>0</v>
      </c>
      <c r="AA88" s="25">
        <f t="shared" si="115"/>
        <v>0</v>
      </c>
      <c r="AB88" s="25">
        <f t="shared" si="164"/>
        <v>0</v>
      </c>
      <c r="AC88" s="23">
        <f>IF(ISERROR(VLOOKUP($A88,'[13]3ª MED '!$A$5:$J$1048576,8,0)),0,(VLOOKUP($A88,'[13]3ª MED '!$A$5:$J$1048576,8,0)))</f>
        <v>0</v>
      </c>
      <c r="AD88" s="24">
        <f t="shared" si="165"/>
        <v>0</v>
      </c>
      <c r="AE88" s="24">
        <f t="shared" si="166"/>
        <v>1</v>
      </c>
      <c r="AF88" s="25">
        <f t="shared" si="116"/>
        <v>0</v>
      </c>
      <c r="AG88" s="25">
        <f t="shared" si="117"/>
        <v>0</v>
      </c>
      <c r="AH88" s="25">
        <f t="shared" si="118"/>
        <v>0</v>
      </c>
      <c r="AI88" s="25">
        <f t="shared" si="167"/>
        <v>0</v>
      </c>
      <c r="AJ88" s="23">
        <f>IF(ISERROR(VLOOKUP($A88,'[13]4ª MED '!$A$5:$J$1048576,8,0)),0,(VLOOKUP($A88,'[13]4ª MED '!$A$5:$J$1048576,8,0)))</f>
        <v>0</v>
      </c>
      <c r="AK88" s="24">
        <f t="shared" si="168"/>
        <v>0</v>
      </c>
      <c r="AL88" s="24">
        <f t="shared" si="169"/>
        <v>1</v>
      </c>
      <c r="AM88" s="25">
        <f t="shared" si="119"/>
        <v>0</v>
      </c>
      <c r="AN88" s="25">
        <f t="shared" si="120"/>
        <v>0</v>
      </c>
      <c r="AO88" s="25">
        <f t="shared" si="121"/>
        <v>0</v>
      </c>
      <c r="AP88" s="25">
        <f t="shared" si="170"/>
        <v>0</v>
      </c>
      <c r="AQ88" s="23">
        <f>IF(ISERROR(VLOOKUP($A88,'[13]5ª MED '!$A$5:$J$1048576,8,0)),0,(VLOOKUP($A88,'[13]5ª MED '!$A$5:$J$1048576,8,0)))</f>
        <v>50.55</v>
      </c>
      <c r="AR88" s="24">
        <f t="shared" si="171"/>
        <v>1</v>
      </c>
      <c r="AS88" s="24">
        <f t="shared" si="172"/>
        <v>1</v>
      </c>
      <c r="AT88" s="25">
        <f t="shared" si="122"/>
        <v>651.08399999999995</v>
      </c>
      <c r="AU88" s="25">
        <f t="shared" si="123"/>
        <v>179.958</v>
      </c>
      <c r="AV88" s="25">
        <f t="shared" si="124"/>
        <v>0</v>
      </c>
      <c r="AW88" s="25">
        <f t="shared" si="173"/>
        <v>831.04</v>
      </c>
      <c r="AX88" s="23">
        <f>IF(ISERROR(VLOOKUP($A88,'[13]6ª MED '!$A$6:$J$1048576,8,0)),0,(VLOOKUP($A88,'[13]6ª MED '!$A$6:$J$1048576,8,0)))</f>
        <v>0</v>
      </c>
      <c r="AY88" s="24">
        <f t="shared" si="174"/>
        <v>0</v>
      </c>
      <c r="AZ88" s="24">
        <f t="shared" si="175"/>
        <v>1</v>
      </c>
      <c r="BA88" s="25">
        <f t="shared" si="125"/>
        <v>0</v>
      </c>
      <c r="BB88" s="25">
        <f t="shared" si="126"/>
        <v>0</v>
      </c>
      <c r="BC88" s="25">
        <f t="shared" si="127"/>
        <v>0</v>
      </c>
      <c r="BD88" s="25">
        <f t="shared" si="176"/>
        <v>0</v>
      </c>
      <c r="BE88" s="23">
        <f>IF(ISERROR(VLOOKUP($A88,'[13]7ª MED '!$A$5:$J$1048576,8,0)),0,(VLOOKUP($A88,'[13]7ª MED '!$A$5:$J$1048576,8,0)))</f>
        <v>0</v>
      </c>
      <c r="BF88" s="24">
        <f t="shared" si="177"/>
        <v>0</v>
      </c>
      <c r="BG88" s="24">
        <f t="shared" si="178"/>
        <v>1</v>
      </c>
      <c r="BH88" s="25">
        <f t="shared" si="128"/>
        <v>0</v>
      </c>
      <c r="BI88" s="25">
        <f t="shared" si="129"/>
        <v>0</v>
      </c>
      <c r="BJ88" s="25">
        <f t="shared" si="130"/>
        <v>0</v>
      </c>
      <c r="BK88" s="25">
        <f t="shared" si="179"/>
        <v>0</v>
      </c>
      <c r="BL88" s="26">
        <f>IF(ISERROR(VLOOKUP($A88,'[13]8ª MED '!$A$5:$J$1048576,8,0)),0,(VLOOKUP($A88,'[13]8ª MED '!$A$5:$J$1048576,8,0)))</f>
        <v>0</v>
      </c>
      <c r="BM88" s="27">
        <f t="shared" si="180"/>
        <v>0</v>
      </c>
      <c r="BN88" s="27">
        <f t="shared" si="181"/>
        <v>1</v>
      </c>
      <c r="BO88" s="28">
        <f t="shared" si="131"/>
        <v>0</v>
      </c>
      <c r="BP88" s="28">
        <f t="shared" si="132"/>
        <v>0</v>
      </c>
      <c r="BQ88" s="28">
        <f t="shared" si="133"/>
        <v>0</v>
      </c>
      <c r="BR88" s="28">
        <f t="shared" si="182"/>
        <v>0</v>
      </c>
      <c r="BS88" s="26">
        <f>IF(ISERROR(VLOOKUP($A88,'[13]9ª MED  (2)'!$A$5:$J$1048576,8,0)),0,(VLOOKUP($A88,'[13]9ª MED  (2)'!$A$5:$J$1048576,8,0)))</f>
        <v>0</v>
      </c>
      <c r="BT88" s="27">
        <f t="shared" si="183"/>
        <v>0</v>
      </c>
      <c r="BU88" s="27">
        <f t="shared" si="184"/>
        <v>1</v>
      </c>
      <c r="BV88" s="28">
        <f t="shared" si="134"/>
        <v>0</v>
      </c>
      <c r="BW88" s="28">
        <f t="shared" si="135"/>
        <v>0</v>
      </c>
      <c r="BX88" s="28">
        <f t="shared" si="136"/>
        <v>0</v>
      </c>
      <c r="BY88" s="28">
        <f t="shared" si="185"/>
        <v>0</v>
      </c>
      <c r="BZ88" s="23">
        <f>IF(ISERROR(VLOOKUP($A88,'[13]10ª MED '!$A$5:$J$1048576,8,0)),0,(VLOOKUP($A88,'[13]10ª MED '!$A$5:$J$1048576,8,0)))</f>
        <v>0</v>
      </c>
      <c r="CA88" s="24">
        <f t="shared" si="186"/>
        <v>0</v>
      </c>
      <c r="CB88" s="24">
        <f t="shared" si="187"/>
        <v>1</v>
      </c>
      <c r="CC88" s="25">
        <f t="shared" si="137"/>
        <v>0</v>
      </c>
      <c r="CD88" s="25">
        <f t="shared" si="138"/>
        <v>0</v>
      </c>
      <c r="CE88" s="25">
        <f t="shared" si="139"/>
        <v>0</v>
      </c>
      <c r="CF88" s="25">
        <f t="shared" si="188"/>
        <v>0</v>
      </c>
      <c r="CG88" s="34" t="s">
        <v>48</v>
      </c>
      <c r="CH88" s="33">
        <f t="shared" si="213"/>
        <v>0</v>
      </c>
      <c r="CI88" s="23">
        <f>IF(ISERROR(VLOOKUP($A88,'[13]11ª MED '!$A$5:$J$1048576,8,0)),0,(VLOOKUP($A88,'[13]11ª MED '!$A$5:$J$1048576,8,0)))</f>
        <v>0</v>
      </c>
      <c r="CJ88" s="24">
        <f t="shared" si="189"/>
        <v>0</v>
      </c>
      <c r="CK88" s="24">
        <f t="shared" si="190"/>
        <v>1</v>
      </c>
      <c r="CL88" s="25">
        <f t="shared" si="140"/>
        <v>0</v>
      </c>
      <c r="CM88" s="25">
        <f t="shared" si="141"/>
        <v>0</v>
      </c>
      <c r="CN88" s="25">
        <f t="shared" si="142"/>
        <v>0</v>
      </c>
      <c r="CO88" s="25">
        <f t="shared" si="191"/>
        <v>0</v>
      </c>
      <c r="CP88" s="23">
        <f>IF(ISERROR(VLOOKUP($A88,'[13]12ª MED'!$A$5:$J$1048576,8,0)),0,(VLOOKUP($A88,'[13]12ª MED'!$A$5:$J$1048576,8,0)))</f>
        <v>0</v>
      </c>
      <c r="CQ88" s="24">
        <f t="shared" si="192"/>
        <v>0</v>
      </c>
      <c r="CR88" s="24">
        <f t="shared" si="193"/>
        <v>1</v>
      </c>
      <c r="CS88" s="25">
        <f t="shared" si="143"/>
        <v>0</v>
      </c>
      <c r="CT88" s="25">
        <f t="shared" si="144"/>
        <v>0</v>
      </c>
      <c r="CU88" s="25">
        <f t="shared" si="145"/>
        <v>0</v>
      </c>
      <c r="CV88" s="25">
        <f t="shared" si="194"/>
        <v>0</v>
      </c>
      <c r="CW88" s="22">
        <f t="shared" si="214"/>
        <v>0</v>
      </c>
      <c r="CX88" s="26">
        <f>IF(ISERROR(VLOOKUP($A88,'[13]13ª MED'!$A$5:$J$1048576,8,0)),0,(VLOOKUP($A88,'[13]13ª MED'!$A$5:$J$1048576,8,0)))</f>
        <v>0</v>
      </c>
      <c r="CY88" s="27">
        <f t="shared" si="195"/>
        <v>0</v>
      </c>
      <c r="CZ88" s="27">
        <f t="shared" si="196"/>
        <v>1</v>
      </c>
      <c r="DA88" s="28">
        <f t="shared" si="146"/>
        <v>0</v>
      </c>
      <c r="DB88" s="28">
        <f t="shared" si="147"/>
        <v>0</v>
      </c>
      <c r="DC88" s="28">
        <f t="shared" si="148"/>
        <v>0</v>
      </c>
      <c r="DD88" s="28">
        <f t="shared" si="197"/>
        <v>0</v>
      </c>
      <c r="DE88" s="20">
        <f>IF(ISERROR(VLOOKUP($A88,'[13]14ª MED'!$A$5:$J$1048576,8,0)),0,(VLOOKUP($A88,'[13]14ª MED'!$A$5:$J$1048576,8,0)))</f>
        <v>0</v>
      </c>
      <c r="DF88" s="21">
        <f t="shared" si="198"/>
        <v>0</v>
      </c>
      <c r="DG88" s="21">
        <f t="shared" si="199"/>
        <v>1</v>
      </c>
      <c r="DH88" s="35">
        <f t="shared" si="149"/>
        <v>0</v>
      </c>
      <c r="DI88" s="35">
        <f t="shared" si="150"/>
        <v>0</v>
      </c>
      <c r="DJ88" s="35">
        <f t="shared" si="151"/>
        <v>0</v>
      </c>
      <c r="DK88" s="22">
        <f t="shared" si="200"/>
        <v>0</v>
      </c>
      <c r="DL88" s="20">
        <f>IF(ISERROR(VLOOKUP($A88,'[13]15ª MED'!$A$5:$J$1048576,8,0)),0,(VLOOKUP($A88,'[13]15ª MED'!$A$5:$J$1048576,8,0)))</f>
        <v>0</v>
      </c>
      <c r="DM88" s="21">
        <f t="shared" si="201"/>
        <v>0</v>
      </c>
      <c r="DN88" s="21">
        <f t="shared" si="202"/>
        <v>1</v>
      </c>
      <c r="DO88" s="35">
        <f t="shared" si="152"/>
        <v>0</v>
      </c>
      <c r="DP88" s="35">
        <f t="shared" si="153"/>
        <v>0</v>
      </c>
      <c r="DQ88" s="35">
        <f t="shared" si="154"/>
        <v>0</v>
      </c>
      <c r="DR88" s="22">
        <f t="shared" si="203"/>
        <v>0</v>
      </c>
      <c r="DS88" s="20">
        <f>IF(ISERROR(VLOOKUP($A88,'[13]16ª MED'!$A$5:$J$1048576,8,0)),0,(VLOOKUP($A88,'[13]16ª MED'!$A$5:$J$1048576,8,0)))</f>
        <v>0</v>
      </c>
      <c r="DT88" s="21">
        <f t="shared" si="204"/>
        <v>0</v>
      </c>
      <c r="DU88" s="21">
        <f t="shared" si="205"/>
        <v>1</v>
      </c>
      <c r="DV88" s="35">
        <f t="shared" si="155"/>
        <v>0</v>
      </c>
      <c r="DW88" s="35">
        <f t="shared" si="156"/>
        <v>0</v>
      </c>
      <c r="DX88" s="35">
        <f t="shared" si="157"/>
        <v>0</v>
      </c>
      <c r="DY88" s="22">
        <f t="shared" si="206"/>
        <v>0</v>
      </c>
      <c r="DZ88" s="36">
        <f t="shared" si="109"/>
        <v>831.04200000000003</v>
      </c>
      <c r="EA88" s="36">
        <f t="shared" si="207"/>
        <v>831.04</v>
      </c>
      <c r="EC88" s="36">
        <f t="shared" si="215"/>
        <v>-2.0000000000663931E-3</v>
      </c>
    </row>
    <row r="89" spans="1:133" ht="45">
      <c r="A89" s="93" t="s">
        <v>211</v>
      </c>
      <c r="B89" s="94" t="s">
        <v>212</v>
      </c>
      <c r="C89" s="95" t="s">
        <v>142</v>
      </c>
      <c r="D89" s="96">
        <v>558.05999999999995</v>
      </c>
      <c r="E89" s="18">
        <f t="shared" si="216"/>
        <v>553.73</v>
      </c>
      <c r="F89" s="18">
        <f t="shared" si="158"/>
        <v>4.3299999999999272</v>
      </c>
      <c r="G89" s="97">
        <v>13.02</v>
      </c>
      <c r="H89" s="18">
        <f t="shared" si="208"/>
        <v>7265.9411999999993</v>
      </c>
      <c r="I89" s="97">
        <v>2.38</v>
      </c>
      <c r="J89" s="18">
        <f t="shared" si="209"/>
        <v>1328.1827999999998</v>
      </c>
      <c r="K89" s="97">
        <v>0</v>
      </c>
      <c r="L89" s="18">
        <f t="shared" si="210"/>
        <v>0</v>
      </c>
      <c r="M89" s="18">
        <f t="shared" si="211"/>
        <v>15.399999999999999</v>
      </c>
      <c r="N89" s="18">
        <f t="shared" si="212"/>
        <v>8527.44</v>
      </c>
      <c r="O89" s="23">
        <f>IF(ISERROR(VLOOKUP($A89,'[13]1ª MED '!$A$5:$J$1048576,8,0)),0,(VLOOKUP($A89,'[13]1ª MED '!$A$5:$J$1048576,8,0)))</f>
        <v>0</v>
      </c>
      <c r="P89" s="24">
        <f t="shared" si="159"/>
        <v>0</v>
      </c>
      <c r="Q89" s="24">
        <f t="shared" si="160"/>
        <v>0.99224097767265185</v>
      </c>
      <c r="R89" s="25">
        <f t="shared" si="110"/>
        <v>0</v>
      </c>
      <c r="S89" s="25">
        <f t="shared" si="111"/>
        <v>0</v>
      </c>
      <c r="T89" s="25">
        <f t="shared" si="112"/>
        <v>0</v>
      </c>
      <c r="U89" s="25">
        <f t="shared" si="161"/>
        <v>0</v>
      </c>
      <c r="V89" s="23">
        <f>IF(ISERROR(VLOOKUP($A89,'[13]2ª MED '!$A$5:$J$1048576,8,0)),0,(VLOOKUP($A89,'[13]2ª MED '!$A$5:$J$1048576,8,0)))</f>
        <v>0</v>
      </c>
      <c r="W89" s="24">
        <f t="shared" si="162"/>
        <v>0</v>
      </c>
      <c r="X89" s="24">
        <f t="shared" si="163"/>
        <v>0.99224097767265185</v>
      </c>
      <c r="Y89" s="25">
        <f t="shared" si="113"/>
        <v>0</v>
      </c>
      <c r="Z89" s="25">
        <f t="shared" si="114"/>
        <v>0</v>
      </c>
      <c r="AA89" s="25">
        <f t="shared" si="115"/>
        <v>0</v>
      </c>
      <c r="AB89" s="25">
        <f t="shared" si="164"/>
        <v>0</v>
      </c>
      <c r="AC89" s="23">
        <f>IF(ISERROR(VLOOKUP($A89,'[13]3ª MED '!$A$5:$J$1048576,8,0)),0,(VLOOKUP($A89,'[13]3ª MED '!$A$5:$J$1048576,8,0)))</f>
        <v>89.35</v>
      </c>
      <c r="AD89" s="24">
        <f t="shared" si="165"/>
        <v>0.16010823208973946</v>
      </c>
      <c r="AE89" s="24">
        <f t="shared" si="166"/>
        <v>0.99224097767265185</v>
      </c>
      <c r="AF89" s="25">
        <f t="shared" si="116"/>
        <v>1163.337</v>
      </c>
      <c r="AG89" s="25">
        <f t="shared" si="117"/>
        <v>212.65299999999996</v>
      </c>
      <c r="AH89" s="25">
        <f t="shared" si="118"/>
        <v>0</v>
      </c>
      <c r="AI89" s="25">
        <f t="shared" si="167"/>
        <v>1375.99</v>
      </c>
      <c r="AJ89" s="23">
        <f>IF(ISERROR(VLOOKUP($A89,'[13]4ª MED '!$A$5:$J$1048576,8,0)),0,(VLOOKUP($A89,'[13]4ª MED '!$A$5:$J$1048576,8,0)))</f>
        <v>17.420000000000002</v>
      </c>
      <c r="AK89" s="24">
        <f t="shared" si="168"/>
        <v>3.1215281510948649E-2</v>
      </c>
      <c r="AL89" s="24">
        <f t="shared" si="169"/>
        <v>0.99224097767265185</v>
      </c>
      <c r="AM89" s="25">
        <f t="shared" si="119"/>
        <v>226.80840000000001</v>
      </c>
      <c r="AN89" s="25">
        <f t="shared" si="120"/>
        <v>41.459600000000002</v>
      </c>
      <c r="AO89" s="25">
        <f t="shared" si="121"/>
        <v>0</v>
      </c>
      <c r="AP89" s="25">
        <f t="shared" si="170"/>
        <v>268.27</v>
      </c>
      <c r="AQ89" s="23">
        <f>IF(ISERROR(VLOOKUP($A89,'[13]5ª MED '!$A$5:$J$1048576,8,0)),0,(VLOOKUP($A89,'[13]5ª MED '!$A$5:$J$1048576,8,0)))</f>
        <v>446.96</v>
      </c>
      <c r="AR89" s="24">
        <f t="shared" si="171"/>
        <v>0.80091746407196363</v>
      </c>
      <c r="AS89" s="24">
        <f t="shared" si="172"/>
        <v>0.99224097767265185</v>
      </c>
      <c r="AT89" s="25">
        <f t="shared" si="122"/>
        <v>5819.4191999999994</v>
      </c>
      <c r="AU89" s="25">
        <f t="shared" si="123"/>
        <v>1063.7647999999999</v>
      </c>
      <c r="AV89" s="25">
        <f t="shared" si="124"/>
        <v>0</v>
      </c>
      <c r="AW89" s="25">
        <f t="shared" si="173"/>
        <v>6883.18</v>
      </c>
      <c r="AX89" s="23">
        <f>IF(ISERROR(VLOOKUP($A89,'[13]6ª MED '!$A$6:$J$1048576,8,0)),0,(VLOOKUP($A89,'[13]6ª MED '!$A$6:$J$1048576,8,0)))</f>
        <v>0</v>
      </c>
      <c r="AY89" s="24">
        <f t="shared" si="174"/>
        <v>0</v>
      </c>
      <c r="AZ89" s="24">
        <f t="shared" si="175"/>
        <v>0.99224097767265185</v>
      </c>
      <c r="BA89" s="25">
        <f t="shared" si="125"/>
        <v>0</v>
      </c>
      <c r="BB89" s="25">
        <f t="shared" si="126"/>
        <v>0</v>
      </c>
      <c r="BC89" s="25">
        <f t="shared" si="127"/>
        <v>0</v>
      </c>
      <c r="BD89" s="25">
        <f t="shared" si="176"/>
        <v>0</v>
      </c>
      <c r="BE89" s="23">
        <f>IF(ISERROR(VLOOKUP($A89,'[13]7ª MED '!$A$5:$J$1048576,8,0)),0,(VLOOKUP($A89,'[13]7ª MED '!$A$5:$J$1048576,8,0)))</f>
        <v>0</v>
      </c>
      <c r="BF89" s="24">
        <f t="shared" si="177"/>
        <v>0</v>
      </c>
      <c r="BG89" s="24">
        <f t="shared" si="178"/>
        <v>0.99224097767265185</v>
      </c>
      <c r="BH89" s="25">
        <f t="shared" si="128"/>
        <v>0</v>
      </c>
      <c r="BI89" s="25">
        <f t="shared" si="129"/>
        <v>0</v>
      </c>
      <c r="BJ89" s="25">
        <f t="shared" si="130"/>
        <v>0</v>
      </c>
      <c r="BK89" s="25">
        <f t="shared" si="179"/>
        <v>0</v>
      </c>
      <c r="BL89" s="26">
        <f>IF(ISERROR(VLOOKUP($A89,'[13]8ª MED '!$A$5:$J$1048576,8,0)),0,(VLOOKUP($A89,'[13]8ª MED '!$A$5:$J$1048576,8,0)))</f>
        <v>0</v>
      </c>
      <c r="BM89" s="27">
        <f t="shared" si="180"/>
        <v>0</v>
      </c>
      <c r="BN89" s="27">
        <f t="shared" si="181"/>
        <v>0.99224097767265185</v>
      </c>
      <c r="BO89" s="28">
        <f t="shared" si="131"/>
        <v>0</v>
      </c>
      <c r="BP89" s="28">
        <f t="shared" si="132"/>
        <v>0</v>
      </c>
      <c r="BQ89" s="28">
        <f t="shared" si="133"/>
        <v>0</v>
      </c>
      <c r="BR89" s="28">
        <f t="shared" si="182"/>
        <v>0</v>
      </c>
      <c r="BS89" s="26">
        <f>IF(ISERROR(VLOOKUP($A89,'[13]9ª MED  (2)'!$A$5:$J$1048576,8,0)),0,(VLOOKUP($A89,'[13]9ª MED  (2)'!$A$5:$J$1048576,8,0)))</f>
        <v>0</v>
      </c>
      <c r="BT89" s="27">
        <f t="shared" si="183"/>
        <v>0</v>
      </c>
      <c r="BU89" s="27">
        <f t="shared" si="184"/>
        <v>0.99224097767265185</v>
      </c>
      <c r="BV89" s="28">
        <f t="shared" si="134"/>
        <v>0</v>
      </c>
      <c r="BW89" s="28">
        <f t="shared" si="135"/>
        <v>0</v>
      </c>
      <c r="BX89" s="28">
        <f t="shared" si="136"/>
        <v>0</v>
      </c>
      <c r="BY89" s="28">
        <f t="shared" si="185"/>
        <v>0</v>
      </c>
      <c r="BZ89" s="23">
        <f>IF(ISERROR(VLOOKUP($A89,'[13]10ª MED '!$A$5:$J$1048576,8,0)),0,(VLOOKUP($A89,'[13]10ª MED '!$A$5:$J$1048576,8,0)))</f>
        <v>0</v>
      </c>
      <c r="CA89" s="24">
        <f t="shared" si="186"/>
        <v>0</v>
      </c>
      <c r="CB89" s="24">
        <f t="shared" si="187"/>
        <v>0.99224097767265185</v>
      </c>
      <c r="CC89" s="25">
        <f t="shared" si="137"/>
        <v>0</v>
      </c>
      <c r="CD89" s="25">
        <f t="shared" si="138"/>
        <v>0</v>
      </c>
      <c r="CE89" s="25">
        <f t="shared" si="139"/>
        <v>0</v>
      </c>
      <c r="CF89" s="25">
        <f t="shared" si="188"/>
        <v>0</v>
      </c>
      <c r="CG89" s="34" t="s">
        <v>48</v>
      </c>
      <c r="CH89" s="33">
        <f t="shared" si="213"/>
        <v>66.68199999999888</v>
      </c>
      <c r="CI89" s="23">
        <f>IF(ISERROR(VLOOKUP($A89,'[13]11ª MED '!$A$5:$J$1048576,8,0)),0,(VLOOKUP($A89,'[13]11ª MED '!$A$5:$J$1048576,8,0)))</f>
        <v>0</v>
      </c>
      <c r="CJ89" s="24">
        <f t="shared" si="189"/>
        <v>0</v>
      </c>
      <c r="CK89" s="24">
        <f t="shared" si="190"/>
        <v>0.99224097767265185</v>
      </c>
      <c r="CL89" s="25">
        <f t="shared" si="140"/>
        <v>0</v>
      </c>
      <c r="CM89" s="25">
        <f t="shared" si="141"/>
        <v>0</v>
      </c>
      <c r="CN89" s="25">
        <f t="shared" si="142"/>
        <v>0</v>
      </c>
      <c r="CO89" s="25">
        <f t="shared" si="191"/>
        <v>0</v>
      </c>
      <c r="CP89" s="23">
        <f>IF(ISERROR(VLOOKUP($A89,'[13]12ª MED'!$A$5:$J$1048576,8,0)),0,(VLOOKUP($A89,'[13]12ª MED'!$A$5:$J$1048576,8,0)))</f>
        <v>0</v>
      </c>
      <c r="CQ89" s="24">
        <f t="shared" si="192"/>
        <v>0</v>
      </c>
      <c r="CR89" s="24">
        <f t="shared" si="193"/>
        <v>0.99224097767265185</v>
      </c>
      <c r="CS89" s="25">
        <f t="shared" si="143"/>
        <v>0</v>
      </c>
      <c r="CT89" s="25">
        <f t="shared" si="144"/>
        <v>0</v>
      </c>
      <c r="CU89" s="25">
        <f t="shared" si="145"/>
        <v>0</v>
      </c>
      <c r="CV89" s="25">
        <f t="shared" si="194"/>
        <v>0</v>
      </c>
      <c r="CW89" s="22">
        <f t="shared" si="214"/>
        <v>66.164597355121742</v>
      </c>
      <c r="CX89" s="26">
        <f>IF(ISERROR(VLOOKUP($A89,'[13]13ª MED'!$A$5:$J$1048576,8,0)),0,(VLOOKUP($A89,'[13]13ª MED'!$A$5:$J$1048576,8,0)))</f>
        <v>0</v>
      </c>
      <c r="CY89" s="27">
        <f t="shared" si="195"/>
        <v>0</v>
      </c>
      <c r="CZ89" s="27">
        <f t="shared" si="196"/>
        <v>0.99224097767265185</v>
      </c>
      <c r="DA89" s="28">
        <f t="shared" si="146"/>
        <v>0</v>
      </c>
      <c r="DB89" s="28">
        <f t="shared" si="147"/>
        <v>0</v>
      </c>
      <c r="DC89" s="28">
        <f t="shared" si="148"/>
        <v>0</v>
      </c>
      <c r="DD89" s="28">
        <f t="shared" si="197"/>
        <v>0</v>
      </c>
      <c r="DE89" s="20">
        <f>IF(ISERROR(VLOOKUP($A89,'[13]14ª MED'!$A$5:$J$1048576,8,0)),0,(VLOOKUP($A89,'[13]14ª MED'!$A$5:$J$1048576,8,0)))</f>
        <v>0</v>
      </c>
      <c r="DF89" s="21">
        <f t="shared" si="198"/>
        <v>0</v>
      </c>
      <c r="DG89" s="21">
        <f t="shared" si="199"/>
        <v>0.99224097767265185</v>
      </c>
      <c r="DH89" s="35">
        <f t="shared" si="149"/>
        <v>0</v>
      </c>
      <c r="DI89" s="35">
        <f t="shared" si="150"/>
        <v>0</v>
      </c>
      <c r="DJ89" s="35">
        <f t="shared" si="151"/>
        <v>0</v>
      </c>
      <c r="DK89" s="22">
        <f t="shared" si="200"/>
        <v>0</v>
      </c>
      <c r="DL89" s="20">
        <f>IF(ISERROR(VLOOKUP($A89,'[13]15ª MED'!$A$5:$J$1048576,8,0)),0,(VLOOKUP($A89,'[13]15ª MED'!$A$5:$J$1048576,8,0)))</f>
        <v>0</v>
      </c>
      <c r="DM89" s="21">
        <f t="shared" si="201"/>
        <v>0</v>
      </c>
      <c r="DN89" s="21">
        <f t="shared" si="202"/>
        <v>0.99224097767265185</v>
      </c>
      <c r="DO89" s="35">
        <f t="shared" si="152"/>
        <v>0</v>
      </c>
      <c r="DP89" s="35">
        <f t="shared" si="153"/>
        <v>0</v>
      </c>
      <c r="DQ89" s="35">
        <f t="shared" si="154"/>
        <v>0</v>
      </c>
      <c r="DR89" s="22">
        <f t="shared" si="203"/>
        <v>0</v>
      </c>
      <c r="DS89" s="20">
        <f>IF(ISERROR(VLOOKUP($A89,'[13]16ª MED'!$A$5:$J$1048576,8,0)),0,(VLOOKUP($A89,'[13]16ª MED'!$A$5:$J$1048576,8,0)))</f>
        <v>0</v>
      </c>
      <c r="DT89" s="21">
        <f t="shared" si="204"/>
        <v>0</v>
      </c>
      <c r="DU89" s="21">
        <f t="shared" si="205"/>
        <v>0.99224097767265185</v>
      </c>
      <c r="DV89" s="35">
        <f t="shared" si="155"/>
        <v>0</v>
      </c>
      <c r="DW89" s="35">
        <f t="shared" si="156"/>
        <v>0</v>
      </c>
      <c r="DX89" s="35">
        <f t="shared" si="157"/>
        <v>0</v>
      </c>
      <c r="DY89" s="22">
        <f t="shared" si="206"/>
        <v>0</v>
      </c>
      <c r="DZ89" s="36">
        <f t="shared" si="109"/>
        <v>8527.4419999999991</v>
      </c>
      <c r="EA89" s="36">
        <f t="shared" si="207"/>
        <v>8527.44</v>
      </c>
      <c r="EC89" s="36">
        <f t="shared" si="215"/>
        <v>-1.9999999985884642E-3</v>
      </c>
    </row>
    <row r="90" spans="1:133" ht="45">
      <c r="A90" s="93" t="s">
        <v>213</v>
      </c>
      <c r="B90" s="94" t="s">
        <v>214</v>
      </c>
      <c r="C90" s="95" t="s">
        <v>142</v>
      </c>
      <c r="D90" s="96">
        <v>947.14</v>
      </c>
      <c r="E90" s="18">
        <f t="shared" si="216"/>
        <v>947.14</v>
      </c>
      <c r="F90" s="18">
        <f t="shared" si="158"/>
        <v>0</v>
      </c>
      <c r="G90" s="97">
        <v>12.21</v>
      </c>
      <c r="H90" s="18">
        <f t="shared" si="208"/>
        <v>11564.579400000001</v>
      </c>
      <c r="I90" s="97">
        <v>1.69</v>
      </c>
      <c r="J90" s="18">
        <f t="shared" si="209"/>
        <v>1600.6666</v>
      </c>
      <c r="K90" s="97">
        <v>0</v>
      </c>
      <c r="L90" s="18">
        <f t="shared" si="210"/>
        <v>0</v>
      </c>
      <c r="M90" s="18">
        <f t="shared" si="211"/>
        <v>13.9</v>
      </c>
      <c r="N90" s="18">
        <f t="shared" si="212"/>
        <v>13165.25</v>
      </c>
      <c r="O90" s="23">
        <f>IF(ISERROR(VLOOKUP($A90,'[13]1ª MED '!$A$5:$J$1048576,8,0)),0,(VLOOKUP($A90,'[13]1ª MED '!$A$5:$J$1048576,8,0)))</f>
        <v>0</v>
      </c>
      <c r="P90" s="24">
        <f t="shared" si="159"/>
        <v>0</v>
      </c>
      <c r="Q90" s="24">
        <f t="shared" si="160"/>
        <v>1</v>
      </c>
      <c r="R90" s="25">
        <f t="shared" si="110"/>
        <v>0</v>
      </c>
      <c r="S90" s="25">
        <f t="shared" si="111"/>
        <v>0</v>
      </c>
      <c r="T90" s="25">
        <f t="shared" si="112"/>
        <v>0</v>
      </c>
      <c r="U90" s="25">
        <f t="shared" si="161"/>
        <v>0</v>
      </c>
      <c r="V90" s="23">
        <f>IF(ISERROR(VLOOKUP($A90,'[13]2ª MED '!$A$5:$J$1048576,8,0)),0,(VLOOKUP($A90,'[13]2ª MED '!$A$5:$J$1048576,8,0)))</f>
        <v>0</v>
      </c>
      <c r="W90" s="24">
        <f t="shared" si="162"/>
        <v>0</v>
      </c>
      <c r="X90" s="24">
        <f t="shared" si="163"/>
        <v>1</v>
      </c>
      <c r="Y90" s="25">
        <f t="shared" si="113"/>
        <v>0</v>
      </c>
      <c r="Z90" s="25">
        <f t="shared" si="114"/>
        <v>0</v>
      </c>
      <c r="AA90" s="25">
        <f t="shared" si="115"/>
        <v>0</v>
      </c>
      <c r="AB90" s="25">
        <f t="shared" si="164"/>
        <v>0</v>
      </c>
      <c r="AC90" s="23">
        <f>IF(ISERROR(VLOOKUP($A90,'[13]3ª MED '!$A$5:$J$1048576,8,0)),0,(VLOOKUP($A90,'[13]3ª MED '!$A$5:$J$1048576,8,0)))</f>
        <v>626.63</v>
      </c>
      <c r="AD90" s="24">
        <f t="shared" si="165"/>
        <v>0.66160229744282784</v>
      </c>
      <c r="AE90" s="24">
        <f t="shared" si="166"/>
        <v>1</v>
      </c>
      <c r="AF90" s="25">
        <f t="shared" si="116"/>
        <v>7651.1523000000007</v>
      </c>
      <c r="AG90" s="25">
        <f t="shared" si="117"/>
        <v>1059.0047</v>
      </c>
      <c r="AH90" s="25">
        <f t="shared" si="118"/>
        <v>0</v>
      </c>
      <c r="AI90" s="25">
        <f t="shared" si="167"/>
        <v>8710.16</v>
      </c>
      <c r="AJ90" s="23">
        <f>IF(ISERROR(VLOOKUP($A90,'[13]4ª MED '!$A$5:$J$1048576,8,0)),0,(VLOOKUP($A90,'[13]4ª MED '!$A$5:$J$1048576,8,0)))</f>
        <v>119.88</v>
      </c>
      <c r="AK90" s="24">
        <f t="shared" si="168"/>
        <v>0.12657051755812235</v>
      </c>
      <c r="AL90" s="24">
        <f t="shared" si="169"/>
        <v>1</v>
      </c>
      <c r="AM90" s="25">
        <f t="shared" si="119"/>
        <v>1463.7348</v>
      </c>
      <c r="AN90" s="25">
        <f t="shared" si="120"/>
        <v>202.59719999999999</v>
      </c>
      <c r="AO90" s="25">
        <f t="shared" si="121"/>
        <v>0</v>
      </c>
      <c r="AP90" s="25">
        <f t="shared" si="170"/>
        <v>1666.33</v>
      </c>
      <c r="AQ90" s="23">
        <f>IF(ISERROR(VLOOKUP($A90,'[13]5ª MED '!$A$5:$J$1048576,8,0)),0,(VLOOKUP($A90,'[13]5ª MED '!$A$5:$J$1048576,8,0)))</f>
        <v>175.89</v>
      </c>
      <c r="AR90" s="24">
        <f t="shared" si="171"/>
        <v>0.18570644255337118</v>
      </c>
      <c r="AS90" s="24">
        <f t="shared" si="172"/>
        <v>1</v>
      </c>
      <c r="AT90" s="25">
        <f t="shared" si="122"/>
        <v>2147.6169</v>
      </c>
      <c r="AU90" s="25">
        <f t="shared" si="123"/>
        <v>297.25409999999999</v>
      </c>
      <c r="AV90" s="25">
        <f t="shared" si="124"/>
        <v>0</v>
      </c>
      <c r="AW90" s="25">
        <f t="shared" si="173"/>
        <v>2444.87</v>
      </c>
      <c r="AX90" s="23">
        <f>IF(ISERROR(VLOOKUP($A90,'[13]6ª MED '!$A$6:$J$1048576,8,0)),0,(VLOOKUP($A90,'[13]6ª MED '!$A$6:$J$1048576,8,0)))</f>
        <v>0</v>
      </c>
      <c r="AY90" s="24">
        <f t="shared" si="174"/>
        <v>0</v>
      </c>
      <c r="AZ90" s="24">
        <f t="shared" si="175"/>
        <v>1</v>
      </c>
      <c r="BA90" s="25">
        <f t="shared" si="125"/>
        <v>0</v>
      </c>
      <c r="BB90" s="25">
        <f t="shared" si="126"/>
        <v>0</v>
      </c>
      <c r="BC90" s="25">
        <f t="shared" si="127"/>
        <v>0</v>
      </c>
      <c r="BD90" s="25">
        <f t="shared" si="176"/>
        <v>0</v>
      </c>
      <c r="BE90" s="23">
        <f>IF(ISERROR(VLOOKUP($A90,'[13]7ª MED '!$A$5:$J$1048576,8,0)),0,(VLOOKUP($A90,'[13]7ª MED '!$A$5:$J$1048576,8,0)))</f>
        <v>0</v>
      </c>
      <c r="BF90" s="24">
        <f t="shared" si="177"/>
        <v>0</v>
      </c>
      <c r="BG90" s="24">
        <f t="shared" si="178"/>
        <v>1</v>
      </c>
      <c r="BH90" s="25">
        <f t="shared" si="128"/>
        <v>0</v>
      </c>
      <c r="BI90" s="25">
        <f t="shared" si="129"/>
        <v>0</v>
      </c>
      <c r="BJ90" s="25">
        <f t="shared" si="130"/>
        <v>0</v>
      </c>
      <c r="BK90" s="25">
        <f t="shared" si="179"/>
        <v>0</v>
      </c>
      <c r="BL90" s="26">
        <f>IF(ISERROR(VLOOKUP($A90,'[13]8ª MED '!$A$5:$J$1048576,8,0)),0,(VLOOKUP($A90,'[13]8ª MED '!$A$5:$J$1048576,8,0)))</f>
        <v>0</v>
      </c>
      <c r="BM90" s="27">
        <f t="shared" si="180"/>
        <v>0</v>
      </c>
      <c r="BN90" s="27">
        <f t="shared" si="181"/>
        <v>1</v>
      </c>
      <c r="BO90" s="28">
        <f t="shared" si="131"/>
        <v>0</v>
      </c>
      <c r="BP90" s="28">
        <f t="shared" si="132"/>
        <v>0</v>
      </c>
      <c r="BQ90" s="28">
        <f t="shared" si="133"/>
        <v>0</v>
      </c>
      <c r="BR90" s="28">
        <f t="shared" si="182"/>
        <v>0</v>
      </c>
      <c r="BS90" s="26">
        <f>IF(ISERROR(VLOOKUP($A90,'[13]9ª MED  (2)'!$A$5:$J$1048576,8,0)),0,(VLOOKUP($A90,'[13]9ª MED  (2)'!$A$5:$J$1048576,8,0)))</f>
        <v>0</v>
      </c>
      <c r="BT90" s="27">
        <f t="shared" si="183"/>
        <v>0</v>
      </c>
      <c r="BU90" s="27">
        <f t="shared" si="184"/>
        <v>1</v>
      </c>
      <c r="BV90" s="28">
        <f t="shared" si="134"/>
        <v>0</v>
      </c>
      <c r="BW90" s="28">
        <f t="shared" si="135"/>
        <v>0</v>
      </c>
      <c r="BX90" s="28">
        <f t="shared" si="136"/>
        <v>0</v>
      </c>
      <c r="BY90" s="28">
        <f t="shared" si="185"/>
        <v>0</v>
      </c>
      <c r="BZ90" s="23">
        <f>IF(ISERROR(VLOOKUP($A90,'[13]10ª MED '!$A$5:$J$1048576,8,0)),0,(VLOOKUP($A90,'[13]10ª MED '!$A$5:$J$1048576,8,0)))</f>
        <v>24.74</v>
      </c>
      <c r="CA90" s="24">
        <f t="shared" si="186"/>
        <v>2.6120742445678569E-2</v>
      </c>
      <c r="CB90" s="24">
        <f t="shared" si="187"/>
        <v>1</v>
      </c>
      <c r="CC90" s="25">
        <f t="shared" si="137"/>
        <v>302.0754</v>
      </c>
      <c r="CD90" s="25">
        <f t="shared" si="138"/>
        <v>41.810599999999994</v>
      </c>
      <c r="CE90" s="25">
        <f t="shared" si="139"/>
        <v>0</v>
      </c>
      <c r="CF90" s="25">
        <f t="shared" si="188"/>
        <v>343.89</v>
      </c>
      <c r="CG90" s="34" t="s">
        <v>48</v>
      </c>
      <c r="CH90" s="33">
        <f t="shared" si="213"/>
        <v>0</v>
      </c>
      <c r="CI90" s="23">
        <f>IF(ISERROR(VLOOKUP($A90,'[13]11ª MED '!$A$5:$J$1048576,8,0)),0,(VLOOKUP($A90,'[13]11ª MED '!$A$5:$J$1048576,8,0)))</f>
        <v>0</v>
      </c>
      <c r="CJ90" s="24">
        <f t="shared" si="189"/>
        <v>0</v>
      </c>
      <c r="CK90" s="24">
        <f t="shared" si="190"/>
        <v>1</v>
      </c>
      <c r="CL90" s="25">
        <f t="shared" si="140"/>
        <v>0</v>
      </c>
      <c r="CM90" s="25">
        <f t="shared" si="141"/>
        <v>0</v>
      </c>
      <c r="CN90" s="25">
        <f t="shared" si="142"/>
        <v>0</v>
      </c>
      <c r="CO90" s="25">
        <f t="shared" si="191"/>
        <v>0</v>
      </c>
      <c r="CP90" s="23">
        <f>IF(ISERROR(VLOOKUP($A90,'[13]12ª MED'!$A$5:$J$1048576,8,0)),0,(VLOOKUP($A90,'[13]12ª MED'!$A$5:$J$1048576,8,0)))</f>
        <v>0</v>
      </c>
      <c r="CQ90" s="24">
        <f t="shared" si="192"/>
        <v>0</v>
      </c>
      <c r="CR90" s="24">
        <f t="shared" si="193"/>
        <v>1</v>
      </c>
      <c r="CS90" s="25">
        <f t="shared" si="143"/>
        <v>0</v>
      </c>
      <c r="CT90" s="25">
        <f t="shared" si="144"/>
        <v>0</v>
      </c>
      <c r="CU90" s="25">
        <f t="shared" si="145"/>
        <v>0</v>
      </c>
      <c r="CV90" s="25">
        <f t="shared" si="194"/>
        <v>0</v>
      </c>
      <c r="CW90" s="22">
        <f t="shared" si="214"/>
        <v>0</v>
      </c>
      <c r="CX90" s="26">
        <f>IF(ISERROR(VLOOKUP($A90,'[13]13ª MED'!$A$5:$J$1048576,8,0)),0,(VLOOKUP($A90,'[13]13ª MED'!$A$5:$J$1048576,8,0)))</f>
        <v>0</v>
      </c>
      <c r="CY90" s="27">
        <f t="shared" si="195"/>
        <v>0</v>
      </c>
      <c r="CZ90" s="27">
        <f t="shared" si="196"/>
        <v>1</v>
      </c>
      <c r="DA90" s="28">
        <f t="shared" si="146"/>
        <v>0</v>
      </c>
      <c r="DB90" s="28">
        <f t="shared" si="147"/>
        <v>0</v>
      </c>
      <c r="DC90" s="28">
        <f t="shared" si="148"/>
        <v>0</v>
      </c>
      <c r="DD90" s="28">
        <f t="shared" si="197"/>
        <v>0</v>
      </c>
      <c r="DE90" s="20">
        <f>IF(ISERROR(VLOOKUP($A90,'[13]14ª MED'!$A$5:$J$1048576,8,0)),0,(VLOOKUP($A90,'[13]14ª MED'!$A$5:$J$1048576,8,0)))</f>
        <v>0</v>
      </c>
      <c r="DF90" s="21">
        <f t="shared" si="198"/>
        <v>0</v>
      </c>
      <c r="DG90" s="21">
        <f t="shared" si="199"/>
        <v>1</v>
      </c>
      <c r="DH90" s="35">
        <f t="shared" si="149"/>
        <v>0</v>
      </c>
      <c r="DI90" s="35">
        <f t="shared" si="150"/>
        <v>0</v>
      </c>
      <c r="DJ90" s="35">
        <f t="shared" si="151"/>
        <v>0</v>
      </c>
      <c r="DK90" s="22">
        <f t="shared" si="200"/>
        <v>0</v>
      </c>
      <c r="DL90" s="20">
        <f>IF(ISERROR(VLOOKUP($A90,'[13]15ª MED'!$A$5:$J$1048576,8,0)),0,(VLOOKUP($A90,'[13]15ª MED'!$A$5:$J$1048576,8,0)))</f>
        <v>0</v>
      </c>
      <c r="DM90" s="21">
        <f t="shared" si="201"/>
        <v>0</v>
      </c>
      <c r="DN90" s="21">
        <f t="shared" si="202"/>
        <v>1</v>
      </c>
      <c r="DO90" s="35">
        <f t="shared" si="152"/>
        <v>0</v>
      </c>
      <c r="DP90" s="35">
        <f t="shared" si="153"/>
        <v>0</v>
      </c>
      <c r="DQ90" s="35">
        <f t="shared" si="154"/>
        <v>0</v>
      </c>
      <c r="DR90" s="22">
        <f t="shared" si="203"/>
        <v>0</v>
      </c>
      <c r="DS90" s="20">
        <f>IF(ISERROR(VLOOKUP($A90,'[13]16ª MED'!$A$5:$J$1048576,8,0)),0,(VLOOKUP($A90,'[13]16ª MED'!$A$5:$J$1048576,8,0)))</f>
        <v>0</v>
      </c>
      <c r="DT90" s="21">
        <f t="shared" si="204"/>
        <v>0</v>
      </c>
      <c r="DU90" s="21">
        <f t="shared" si="205"/>
        <v>1</v>
      </c>
      <c r="DV90" s="35">
        <f t="shared" si="155"/>
        <v>0</v>
      </c>
      <c r="DW90" s="35">
        <f t="shared" si="156"/>
        <v>0</v>
      </c>
      <c r="DX90" s="35">
        <f t="shared" si="157"/>
        <v>0</v>
      </c>
      <c r="DY90" s="22">
        <f t="shared" si="206"/>
        <v>0</v>
      </c>
      <c r="DZ90" s="36">
        <f t="shared" si="109"/>
        <v>13165.246000000001</v>
      </c>
      <c r="EA90" s="36">
        <f t="shared" si="207"/>
        <v>13165.25</v>
      </c>
      <c r="EC90" s="36">
        <f t="shared" si="215"/>
        <v>3.9999999989959178E-3</v>
      </c>
    </row>
    <row r="91" spans="1:133" ht="45">
      <c r="A91" s="93" t="s">
        <v>215</v>
      </c>
      <c r="B91" s="94" t="s">
        <v>216</v>
      </c>
      <c r="C91" s="95" t="s">
        <v>142</v>
      </c>
      <c r="D91" s="96">
        <v>760.69</v>
      </c>
      <c r="E91" s="18">
        <f t="shared" si="216"/>
        <v>751.23</v>
      </c>
      <c r="F91" s="18">
        <f t="shared" si="158"/>
        <v>9.4600000000000364</v>
      </c>
      <c r="G91" s="97">
        <v>10.43</v>
      </c>
      <c r="H91" s="18">
        <f t="shared" si="208"/>
        <v>7933.9967000000006</v>
      </c>
      <c r="I91" s="97">
        <v>1.18</v>
      </c>
      <c r="J91" s="18">
        <f t="shared" si="209"/>
        <v>897.61419999999998</v>
      </c>
      <c r="K91" s="97">
        <v>0</v>
      </c>
      <c r="L91" s="18">
        <f t="shared" si="210"/>
        <v>0</v>
      </c>
      <c r="M91" s="18">
        <f t="shared" si="211"/>
        <v>11.61</v>
      </c>
      <c r="N91" s="18">
        <f t="shared" si="212"/>
        <v>8721.7800000000007</v>
      </c>
      <c r="O91" s="23">
        <f>IF(ISERROR(VLOOKUP($A91,'[13]1ª MED '!$A$5:$J$1048576,8,0)),0,(VLOOKUP($A91,'[13]1ª MED '!$A$5:$J$1048576,8,0)))</f>
        <v>0</v>
      </c>
      <c r="P91" s="24">
        <f t="shared" si="159"/>
        <v>0</v>
      </c>
      <c r="Q91" s="24">
        <f t="shared" si="160"/>
        <v>0.98756392222850298</v>
      </c>
      <c r="R91" s="25">
        <f t="shared" si="110"/>
        <v>0</v>
      </c>
      <c r="S91" s="25">
        <f t="shared" si="111"/>
        <v>0</v>
      </c>
      <c r="T91" s="25">
        <f t="shared" si="112"/>
        <v>0</v>
      </c>
      <c r="U91" s="25">
        <f t="shared" si="161"/>
        <v>0</v>
      </c>
      <c r="V91" s="23">
        <f>IF(ISERROR(VLOOKUP($A91,'[13]2ª MED '!$A$5:$J$1048576,8,0)),0,(VLOOKUP($A91,'[13]2ª MED '!$A$5:$J$1048576,8,0)))</f>
        <v>0</v>
      </c>
      <c r="W91" s="24">
        <f t="shared" si="162"/>
        <v>0</v>
      </c>
      <c r="X91" s="24">
        <f t="shared" si="163"/>
        <v>0.98756392222850298</v>
      </c>
      <c r="Y91" s="25">
        <f t="shared" si="113"/>
        <v>0</v>
      </c>
      <c r="Z91" s="25">
        <f t="shared" si="114"/>
        <v>0</v>
      </c>
      <c r="AA91" s="25">
        <f t="shared" si="115"/>
        <v>0</v>
      </c>
      <c r="AB91" s="25">
        <f t="shared" si="164"/>
        <v>0</v>
      </c>
      <c r="AC91" s="23">
        <f>IF(ISERROR(VLOOKUP($A91,'[13]3ª MED '!$A$5:$J$1048576,8,0)),0,(VLOOKUP($A91,'[13]3ª MED '!$A$5:$J$1048576,8,0)))</f>
        <v>459.62</v>
      </c>
      <c r="AD91" s="24">
        <f t="shared" si="165"/>
        <v>0.60421459464433602</v>
      </c>
      <c r="AE91" s="24">
        <f t="shared" si="166"/>
        <v>0.98756392222850298</v>
      </c>
      <c r="AF91" s="25">
        <f t="shared" si="116"/>
        <v>4793.8365999999996</v>
      </c>
      <c r="AG91" s="25">
        <f t="shared" si="117"/>
        <v>542.35159999999996</v>
      </c>
      <c r="AH91" s="25">
        <f t="shared" si="118"/>
        <v>0</v>
      </c>
      <c r="AI91" s="25">
        <f t="shared" si="167"/>
        <v>5336.19</v>
      </c>
      <c r="AJ91" s="23">
        <f>IF(ISERROR(VLOOKUP($A91,'[13]4ª MED '!$A$5:$J$1048576,8,0)),0,(VLOOKUP($A91,'[13]4ª MED '!$A$5:$J$1048576,8,0)))</f>
        <v>127.48</v>
      </c>
      <c r="AK91" s="24">
        <f t="shared" si="168"/>
        <v>0.16758469284465419</v>
      </c>
      <c r="AL91" s="24">
        <f t="shared" si="169"/>
        <v>0.98756392222850298</v>
      </c>
      <c r="AM91" s="25">
        <f t="shared" si="119"/>
        <v>1329.6164000000001</v>
      </c>
      <c r="AN91" s="25">
        <f t="shared" si="120"/>
        <v>150.4264</v>
      </c>
      <c r="AO91" s="25">
        <f t="shared" si="121"/>
        <v>0</v>
      </c>
      <c r="AP91" s="25">
        <f t="shared" si="170"/>
        <v>1480.04</v>
      </c>
      <c r="AQ91" s="23">
        <f>IF(ISERROR(VLOOKUP($A91,'[13]5ª MED '!$A$5:$J$1048576,8,0)),0,(VLOOKUP($A91,'[13]5ª MED '!$A$5:$J$1048576,8,0)))</f>
        <v>164.13</v>
      </c>
      <c r="AR91" s="24">
        <f t="shared" si="171"/>
        <v>0.2157646347395128</v>
      </c>
      <c r="AS91" s="24">
        <f t="shared" si="172"/>
        <v>0.98756392222850298</v>
      </c>
      <c r="AT91" s="25">
        <f t="shared" si="122"/>
        <v>1711.8759</v>
      </c>
      <c r="AU91" s="25">
        <f t="shared" si="123"/>
        <v>193.67339999999999</v>
      </c>
      <c r="AV91" s="25">
        <f t="shared" si="124"/>
        <v>0</v>
      </c>
      <c r="AW91" s="25">
        <f t="shared" si="173"/>
        <v>1905.55</v>
      </c>
      <c r="AX91" s="23">
        <f>IF(ISERROR(VLOOKUP($A91,'[13]6ª MED '!$A$6:$J$1048576,8,0)),0,(VLOOKUP($A91,'[13]6ª MED '!$A$6:$J$1048576,8,0)))</f>
        <v>0</v>
      </c>
      <c r="AY91" s="24">
        <f t="shared" si="174"/>
        <v>0</v>
      </c>
      <c r="AZ91" s="24">
        <f t="shared" si="175"/>
        <v>0.98756392222850298</v>
      </c>
      <c r="BA91" s="25">
        <f t="shared" si="125"/>
        <v>0</v>
      </c>
      <c r="BB91" s="25">
        <f t="shared" si="126"/>
        <v>0</v>
      </c>
      <c r="BC91" s="25">
        <f t="shared" si="127"/>
        <v>0</v>
      </c>
      <c r="BD91" s="25">
        <f t="shared" si="176"/>
        <v>0</v>
      </c>
      <c r="BE91" s="23">
        <f>IF(ISERROR(VLOOKUP($A91,'[13]7ª MED '!$A$5:$J$1048576,8,0)),0,(VLOOKUP($A91,'[13]7ª MED '!$A$5:$J$1048576,8,0)))</f>
        <v>0</v>
      </c>
      <c r="BF91" s="24">
        <f t="shared" si="177"/>
        <v>0</v>
      </c>
      <c r="BG91" s="24">
        <f t="shared" si="178"/>
        <v>0.98756392222850298</v>
      </c>
      <c r="BH91" s="25">
        <f t="shared" si="128"/>
        <v>0</v>
      </c>
      <c r="BI91" s="25">
        <f t="shared" si="129"/>
        <v>0</v>
      </c>
      <c r="BJ91" s="25">
        <f t="shared" si="130"/>
        <v>0</v>
      </c>
      <c r="BK91" s="25">
        <f t="shared" si="179"/>
        <v>0</v>
      </c>
      <c r="BL91" s="26">
        <f>IF(ISERROR(VLOOKUP($A91,'[13]8ª MED '!$A$5:$J$1048576,8,0)),0,(VLOOKUP($A91,'[13]8ª MED '!$A$5:$J$1048576,8,0)))</f>
        <v>0</v>
      </c>
      <c r="BM91" s="27">
        <f t="shared" si="180"/>
        <v>0</v>
      </c>
      <c r="BN91" s="27">
        <f t="shared" si="181"/>
        <v>0.98756392222850298</v>
      </c>
      <c r="BO91" s="28">
        <f t="shared" si="131"/>
        <v>0</v>
      </c>
      <c r="BP91" s="28">
        <f t="shared" si="132"/>
        <v>0</v>
      </c>
      <c r="BQ91" s="28">
        <f t="shared" si="133"/>
        <v>0</v>
      </c>
      <c r="BR91" s="28">
        <f t="shared" si="182"/>
        <v>0</v>
      </c>
      <c r="BS91" s="26">
        <f>IF(ISERROR(VLOOKUP($A91,'[13]9ª MED  (2)'!$A$5:$J$1048576,8,0)),0,(VLOOKUP($A91,'[13]9ª MED  (2)'!$A$5:$J$1048576,8,0)))</f>
        <v>0</v>
      </c>
      <c r="BT91" s="27">
        <f t="shared" si="183"/>
        <v>0</v>
      </c>
      <c r="BU91" s="27">
        <f t="shared" si="184"/>
        <v>0.98756392222850298</v>
      </c>
      <c r="BV91" s="28">
        <f t="shared" si="134"/>
        <v>0</v>
      </c>
      <c r="BW91" s="28">
        <f t="shared" si="135"/>
        <v>0</v>
      </c>
      <c r="BX91" s="28">
        <f t="shared" si="136"/>
        <v>0</v>
      </c>
      <c r="BY91" s="28">
        <f t="shared" si="185"/>
        <v>0</v>
      </c>
      <c r="BZ91" s="23">
        <f>IF(ISERROR(VLOOKUP($A91,'[13]10ª MED '!$A$5:$J$1048576,8,0)),0,(VLOOKUP($A91,'[13]10ª MED '!$A$5:$J$1048576,8,0)))</f>
        <v>0</v>
      </c>
      <c r="CA91" s="24">
        <f t="shared" si="186"/>
        <v>0</v>
      </c>
      <c r="CB91" s="24">
        <f t="shared" si="187"/>
        <v>0.98756392222850298</v>
      </c>
      <c r="CC91" s="25">
        <f t="shared" si="137"/>
        <v>0</v>
      </c>
      <c r="CD91" s="25">
        <f t="shared" si="138"/>
        <v>0</v>
      </c>
      <c r="CE91" s="25">
        <f t="shared" si="139"/>
        <v>0</v>
      </c>
      <c r="CF91" s="25">
        <f t="shared" si="188"/>
        <v>0</v>
      </c>
      <c r="CG91" s="34" t="s">
        <v>48</v>
      </c>
      <c r="CH91" s="33">
        <f t="shared" si="213"/>
        <v>109.83060000000042</v>
      </c>
      <c r="CI91" s="23">
        <f>IF(ISERROR(VLOOKUP($A91,'[13]11ª MED '!$A$5:$J$1048576,8,0)),0,(VLOOKUP($A91,'[13]11ª MED '!$A$5:$J$1048576,8,0)))</f>
        <v>0</v>
      </c>
      <c r="CJ91" s="24">
        <f t="shared" si="189"/>
        <v>0</v>
      </c>
      <c r="CK91" s="24">
        <f t="shared" si="190"/>
        <v>0.98756392222850298</v>
      </c>
      <c r="CL91" s="25">
        <f t="shared" si="140"/>
        <v>0</v>
      </c>
      <c r="CM91" s="25">
        <f t="shared" si="141"/>
        <v>0</v>
      </c>
      <c r="CN91" s="25">
        <f t="shared" si="142"/>
        <v>0</v>
      </c>
      <c r="CO91" s="25">
        <f t="shared" si="191"/>
        <v>0</v>
      </c>
      <c r="CP91" s="23">
        <f>IF(ISERROR(VLOOKUP($A91,'[13]12ª MED'!$A$5:$J$1048576,8,0)),0,(VLOOKUP($A91,'[13]12ª MED'!$A$5:$J$1048576,8,0)))</f>
        <v>0</v>
      </c>
      <c r="CQ91" s="24">
        <f t="shared" si="192"/>
        <v>0</v>
      </c>
      <c r="CR91" s="24">
        <f t="shared" si="193"/>
        <v>0.98756392222850298</v>
      </c>
      <c r="CS91" s="25">
        <f t="shared" si="143"/>
        <v>0</v>
      </c>
      <c r="CT91" s="25">
        <f t="shared" si="144"/>
        <v>0</v>
      </c>
      <c r="CU91" s="25">
        <f t="shared" si="145"/>
        <v>0</v>
      </c>
      <c r="CV91" s="25">
        <f t="shared" si="194"/>
        <v>0</v>
      </c>
      <c r="CW91" s="22">
        <f t="shared" si="214"/>
        <v>108.46473438588731</v>
      </c>
      <c r="CX91" s="26">
        <f>IF(ISERROR(VLOOKUP($A91,'[13]13ª MED'!$A$5:$J$1048576,8,0)),0,(VLOOKUP($A91,'[13]13ª MED'!$A$5:$J$1048576,8,0)))</f>
        <v>0</v>
      </c>
      <c r="CY91" s="27">
        <f t="shared" si="195"/>
        <v>0</v>
      </c>
      <c r="CZ91" s="27">
        <f t="shared" si="196"/>
        <v>0.98756392222850298</v>
      </c>
      <c r="DA91" s="28">
        <f t="shared" si="146"/>
        <v>0</v>
      </c>
      <c r="DB91" s="28">
        <f t="shared" si="147"/>
        <v>0</v>
      </c>
      <c r="DC91" s="28">
        <f t="shared" si="148"/>
        <v>0</v>
      </c>
      <c r="DD91" s="28">
        <f t="shared" si="197"/>
        <v>0</v>
      </c>
      <c r="DE91" s="20">
        <f>IF(ISERROR(VLOOKUP($A91,'[13]14ª MED'!$A$5:$J$1048576,8,0)),0,(VLOOKUP($A91,'[13]14ª MED'!$A$5:$J$1048576,8,0)))</f>
        <v>0</v>
      </c>
      <c r="DF91" s="21">
        <f t="shared" si="198"/>
        <v>0</v>
      </c>
      <c r="DG91" s="21">
        <f t="shared" si="199"/>
        <v>0.98756392222850298</v>
      </c>
      <c r="DH91" s="35">
        <f t="shared" si="149"/>
        <v>0</v>
      </c>
      <c r="DI91" s="35">
        <f t="shared" si="150"/>
        <v>0</v>
      </c>
      <c r="DJ91" s="35">
        <f t="shared" si="151"/>
        <v>0</v>
      </c>
      <c r="DK91" s="22">
        <f t="shared" si="200"/>
        <v>0</v>
      </c>
      <c r="DL91" s="20">
        <f>IF(ISERROR(VLOOKUP($A91,'[13]15ª MED'!$A$5:$J$1048576,8,0)),0,(VLOOKUP($A91,'[13]15ª MED'!$A$5:$J$1048576,8,0)))</f>
        <v>0</v>
      </c>
      <c r="DM91" s="21">
        <f t="shared" si="201"/>
        <v>0</v>
      </c>
      <c r="DN91" s="21">
        <f t="shared" si="202"/>
        <v>0.98756392222850298</v>
      </c>
      <c r="DO91" s="35">
        <f t="shared" si="152"/>
        <v>0</v>
      </c>
      <c r="DP91" s="35">
        <f t="shared" si="153"/>
        <v>0</v>
      </c>
      <c r="DQ91" s="35">
        <f t="shared" si="154"/>
        <v>0</v>
      </c>
      <c r="DR91" s="22">
        <f t="shared" si="203"/>
        <v>0</v>
      </c>
      <c r="DS91" s="20">
        <f>IF(ISERROR(VLOOKUP($A91,'[13]16ª MED'!$A$5:$J$1048576,8,0)),0,(VLOOKUP($A91,'[13]16ª MED'!$A$5:$J$1048576,8,0)))</f>
        <v>0</v>
      </c>
      <c r="DT91" s="21">
        <f t="shared" si="204"/>
        <v>0</v>
      </c>
      <c r="DU91" s="21">
        <f t="shared" si="205"/>
        <v>0.98756392222850298</v>
      </c>
      <c r="DV91" s="35">
        <f t="shared" si="155"/>
        <v>0</v>
      </c>
      <c r="DW91" s="35">
        <f t="shared" si="156"/>
        <v>0</v>
      </c>
      <c r="DX91" s="35">
        <f t="shared" si="157"/>
        <v>0</v>
      </c>
      <c r="DY91" s="22">
        <f t="shared" si="206"/>
        <v>0</v>
      </c>
      <c r="DZ91" s="36">
        <f t="shared" si="109"/>
        <v>8721.7803000000004</v>
      </c>
      <c r="EA91" s="36">
        <f t="shared" si="207"/>
        <v>8721.7800000000007</v>
      </c>
      <c r="EC91" s="36">
        <f t="shared" si="215"/>
        <v>-2.9999999969732016E-4</v>
      </c>
    </row>
    <row r="92" spans="1:133" ht="45">
      <c r="A92" s="93" t="s">
        <v>217</v>
      </c>
      <c r="B92" s="94" t="s">
        <v>218</v>
      </c>
      <c r="C92" s="95" t="s">
        <v>142</v>
      </c>
      <c r="D92" s="96">
        <v>278.18</v>
      </c>
      <c r="E92" s="18">
        <f t="shared" si="216"/>
        <v>278.18</v>
      </c>
      <c r="F92" s="18">
        <f t="shared" si="158"/>
        <v>0</v>
      </c>
      <c r="G92" s="97">
        <v>10.31</v>
      </c>
      <c r="H92" s="18">
        <f t="shared" si="208"/>
        <v>2868.0358000000001</v>
      </c>
      <c r="I92" s="97">
        <v>0.76</v>
      </c>
      <c r="J92" s="18">
        <f t="shared" si="209"/>
        <v>211.41679999999999</v>
      </c>
      <c r="K92" s="97">
        <v>0</v>
      </c>
      <c r="L92" s="18">
        <f t="shared" si="210"/>
        <v>0</v>
      </c>
      <c r="M92" s="18">
        <f t="shared" si="211"/>
        <v>11.07</v>
      </c>
      <c r="N92" s="18">
        <f t="shared" si="212"/>
        <v>3079.45</v>
      </c>
      <c r="O92" s="23">
        <f>IF(ISERROR(VLOOKUP($A92,'[13]1ª MED '!$A$5:$J$1048576,8,0)),0,(VLOOKUP($A92,'[13]1ª MED '!$A$5:$J$1048576,8,0)))</f>
        <v>0</v>
      </c>
      <c r="P92" s="24">
        <f t="shared" si="159"/>
        <v>0</v>
      </c>
      <c r="Q92" s="24">
        <f t="shared" si="160"/>
        <v>1</v>
      </c>
      <c r="R92" s="25">
        <f t="shared" si="110"/>
        <v>0</v>
      </c>
      <c r="S92" s="25">
        <f t="shared" si="111"/>
        <v>0</v>
      </c>
      <c r="T92" s="25">
        <f t="shared" si="112"/>
        <v>0</v>
      </c>
      <c r="U92" s="25">
        <f t="shared" si="161"/>
        <v>0</v>
      </c>
      <c r="V92" s="23">
        <f>IF(ISERROR(VLOOKUP($A92,'[13]2ª MED '!$A$5:$J$1048576,8,0)),0,(VLOOKUP($A92,'[13]2ª MED '!$A$5:$J$1048576,8,0)))</f>
        <v>0</v>
      </c>
      <c r="W92" s="24">
        <f t="shared" si="162"/>
        <v>0</v>
      </c>
      <c r="X92" s="24">
        <f t="shared" si="163"/>
        <v>1</v>
      </c>
      <c r="Y92" s="25">
        <f t="shared" si="113"/>
        <v>0</v>
      </c>
      <c r="Z92" s="25">
        <f t="shared" si="114"/>
        <v>0</v>
      </c>
      <c r="AA92" s="25">
        <f t="shared" si="115"/>
        <v>0</v>
      </c>
      <c r="AB92" s="25">
        <f t="shared" si="164"/>
        <v>0</v>
      </c>
      <c r="AC92" s="23">
        <f>IF(ISERROR(VLOOKUP($A92,'[13]3ª MED '!$A$5:$J$1048576,8,0)),0,(VLOOKUP($A92,'[13]3ª MED '!$A$5:$J$1048576,8,0)))</f>
        <v>252.51</v>
      </c>
      <c r="AD92" s="24">
        <f t="shared" si="165"/>
        <v>0.9077216190955496</v>
      </c>
      <c r="AE92" s="24">
        <f t="shared" si="166"/>
        <v>1</v>
      </c>
      <c r="AF92" s="25">
        <f t="shared" si="116"/>
        <v>2603.3780999999999</v>
      </c>
      <c r="AG92" s="25">
        <f t="shared" si="117"/>
        <v>191.9076</v>
      </c>
      <c r="AH92" s="25">
        <f t="shared" si="118"/>
        <v>0</v>
      </c>
      <c r="AI92" s="25">
        <f t="shared" si="167"/>
        <v>2795.29</v>
      </c>
      <c r="AJ92" s="23">
        <f>IF(ISERROR(VLOOKUP($A92,'[13]4ª MED '!$A$5:$J$1048576,8,0)),0,(VLOOKUP($A92,'[13]4ª MED '!$A$5:$J$1048576,8,0)))</f>
        <v>17.2</v>
      </c>
      <c r="AK92" s="24">
        <f t="shared" si="168"/>
        <v>6.1830469480192676E-2</v>
      </c>
      <c r="AL92" s="24">
        <f t="shared" si="169"/>
        <v>1</v>
      </c>
      <c r="AM92" s="25">
        <f t="shared" si="119"/>
        <v>177.33199999999999</v>
      </c>
      <c r="AN92" s="25">
        <f t="shared" si="120"/>
        <v>13.071999999999999</v>
      </c>
      <c r="AO92" s="25">
        <f t="shared" si="121"/>
        <v>0</v>
      </c>
      <c r="AP92" s="25">
        <f t="shared" si="170"/>
        <v>190.4</v>
      </c>
      <c r="AQ92" s="23">
        <f>IF(ISERROR(VLOOKUP($A92,'[13]5ª MED '!$A$5:$J$1048576,8,0)),0,(VLOOKUP($A92,'[13]5ª MED '!$A$5:$J$1048576,8,0)))</f>
        <v>0</v>
      </c>
      <c r="AR92" s="24">
        <f t="shared" si="171"/>
        <v>0</v>
      </c>
      <c r="AS92" s="24">
        <f t="shared" si="172"/>
        <v>1</v>
      </c>
      <c r="AT92" s="25">
        <f t="shared" si="122"/>
        <v>0</v>
      </c>
      <c r="AU92" s="25">
        <f t="shared" si="123"/>
        <v>0</v>
      </c>
      <c r="AV92" s="25">
        <f t="shared" si="124"/>
        <v>0</v>
      </c>
      <c r="AW92" s="25">
        <f t="shared" si="173"/>
        <v>0</v>
      </c>
      <c r="AX92" s="23">
        <f>IF(ISERROR(VLOOKUP($A92,'[13]6ª MED '!$A$6:$J$1048576,8,0)),0,(VLOOKUP($A92,'[13]6ª MED '!$A$6:$J$1048576,8,0)))</f>
        <v>0</v>
      </c>
      <c r="AY92" s="24">
        <f t="shared" si="174"/>
        <v>0</v>
      </c>
      <c r="AZ92" s="24">
        <f t="shared" si="175"/>
        <v>1</v>
      </c>
      <c r="BA92" s="25">
        <f t="shared" si="125"/>
        <v>0</v>
      </c>
      <c r="BB92" s="25">
        <f t="shared" si="126"/>
        <v>0</v>
      </c>
      <c r="BC92" s="25">
        <f t="shared" si="127"/>
        <v>0</v>
      </c>
      <c r="BD92" s="25">
        <f t="shared" si="176"/>
        <v>0</v>
      </c>
      <c r="BE92" s="23">
        <f>IF(ISERROR(VLOOKUP($A92,'[13]7ª MED '!$A$5:$J$1048576,8,0)),0,(VLOOKUP($A92,'[13]7ª MED '!$A$5:$J$1048576,8,0)))</f>
        <v>0</v>
      </c>
      <c r="BF92" s="24">
        <f t="shared" si="177"/>
        <v>0</v>
      </c>
      <c r="BG92" s="24">
        <f t="shared" si="178"/>
        <v>1</v>
      </c>
      <c r="BH92" s="25">
        <f t="shared" si="128"/>
        <v>0</v>
      </c>
      <c r="BI92" s="25">
        <f t="shared" si="129"/>
        <v>0</v>
      </c>
      <c r="BJ92" s="25">
        <f t="shared" si="130"/>
        <v>0</v>
      </c>
      <c r="BK92" s="25">
        <f t="shared" si="179"/>
        <v>0</v>
      </c>
      <c r="BL92" s="26">
        <f>IF(ISERROR(VLOOKUP($A92,'[13]8ª MED '!$A$5:$J$1048576,8,0)),0,(VLOOKUP($A92,'[13]8ª MED '!$A$5:$J$1048576,8,0)))</f>
        <v>0</v>
      </c>
      <c r="BM92" s="27">
        <f t="shared" si="180"/>
        <v>0</v>
      </c>
      <c r="BN92" s="27">
        <f t="shared" si="181"/>
        <v>1</v>
      </c>
      <c r="BO92" s="28">
        <f t="shared" si="131"/>
        <v>0</v>
      </c>
      <c r="BP92" s="28">
        <f t="shared" si="132"/>
        <v>0</v>
      </c>
      <c r="BQ92" s="28">
        <f t="shared" si="133"/>
        <v>0</v>
      </c>
      <c r="BR92" s="28">
        <f t="shared" si="182"/>
        <v>0</v>
      </c>
      <c r="BS92" s="26">
        <f>IF(ISERROR(VLOOKUP($A92,'[13]9ª MED  (2)'!$A$5:$J$1048576,8,0)),0,(VLOOKUP($A92,'[13]9ª MED  (2)'!$A$5:$J$1048576,8,0)))</f>
        <v>0</v>
      </c>
      <c r="BT92" s="27">
        <f t="shared" si="183"/>
        <v>0</v>
      </c>
      <c r="BU92" s="27">
        <f t="shared" si="184"/>
        <v>1</v>
      </c>
      <c r="BV92" s="28">
        <f t="shared" si="134"/>
        <v>0</v>
      </c>
      <c r="BW92" s="28">
        <f t="shared" si="135"/>
        <v>0</v>
      </c>
      <c r="BX92" s="28">
        <f t="shared" si="136"/>
        <v>0</v>
      </c>
      <c r="BY92" s="28">
        <f t="shared" si="185"/>
        <v>0</v>
      </c>
      <c r="BZ92" s="23">
        <f>IF(ISERROR(VLOOKUP($A92,'[13]10ª MED '!$A$5:$J$1048576,8,0)),0,(VLOOKUP($A92,'[13]10ª MED '!$A$5:$J$1048576,8,0)))</f>
        <v>8.4700000000000006</v>
      </c>
      <c r="CA92" s="24">
        <f t="shared" si="186"/>
        <v>3.0447911424257675E-2</v>
      </c>
      <c r="CB92" s="24">
        <f t="shared" si="187"/>
        <v>1</v>
      </c>
      <c r="CC92" s="25">
        <f t="shared" si="137"/>
        <v>87.325700000000012</v>
      </c>
      <c r="CD92" s="25">
        <f t="shared" si="138"/>
        <v>6.4372000000000007</v>
      </c>
      <c r="CE92" s="25">
        <f t="shared" si="139"/>
        <v>0</v>
      </c>
      <c r="CF92" s="25">
        <f t="shared" si="188"/>
        <v>93.76</v>
      </c>
      <c r="CG92" s="34" t="s">
        <v>48</v>
      </c>
      <c r="CH92" s="33">
        <f t="shared" si="213"/>
        <v>0</v>
      </c>
      <c r="CI92" s="23">
        <f>IF(ISERROR(VLOOKUP($A92,'[13]11ª MED '!$A$5:$J$1048576,8,0)),0,(VLOOKUP($A92,'[13]11ª MED '!$A$5:$J$1048576,8,0)))</f>
        <v>0</v>
      </c>
      <c r="CJ92" s="24">
        <f t="shared" si="189"/>
        <v>0</v>
      </c>
      <c r="CK92" s="24">
        <f t="shared" si="190"/>
        <v>1</v>
      </c>
      <c r="CL92" s="25">
        <f t="shared" si="140"/>
        <v>0</v>
      </c>
      <c r="CM92" s="25">
        <f t="shared" si="141"/>
        <v>0</v>
      </c>
      <c r="CN92" s="25">
        <f t="shared" si="142"/>
        <v>0</v>
      </c>
      <c r="CO92" s="25">
        <f t="shared" si="191"/>
        <v>0</v>
      </c>
      <c r="CP92" s="23">
        <f>IF(ISERROR(VLOOKUP($A92,'[13]12ª MED'!$A$5:$J$1048576,8,0)),0,(VLOOKUP($A92,'[13]12ª MED'!$A$5:$J$1048576,8,0)))</f>
        <v>0</v>
      </c>
      <c r="CQ92" s="24">
        <f t="shared" si="192"/>
        <v>0</v>
      </c>
      <c r="CR92" s="24">
        <f t="shared" si="193"/>
        <v>1</v>
      </c>
      <c r="CS92" s="25">
        <f t="shared" si="143"/>
        <v>0</v>
      </c>
      <c r="CT92" s="25">
        <f t="shared" si="144"/>
        <v>0</v>
      </c>
      <c r="CU92" s="25">
        <f t="shared" si="145"/>
        <v>0</v>
      </c>
      <c r="CV92" s="25">
        <f t="shared" si="194"/>
        <v>0</v>
      </c>
      <c r="CW92" s="22">
        <f t="shared" si="214"/>
        <v>0</v>
      </c>
      <c r="CX92" s="26">
        <f>IF(ISERROR(VLOOKUP($A92,'[13]13ª MED'!$A$5:$J$1048576,8,0)),0,(VLOOKUP($A92,'[13]13ª MED'!$A$5:$J$1048576,8,0)))</f>
        <v>0</v>
      </c>
      <c r="CY92" s="27">
        <f t="shared" si="195"/>
        <v>0</v>
      </c>
      <c r="CZ92" s="27">
        <f t="shared" si="196"/>
        <v>1</v>
      </c>
      <c r="DA92" s="28">
        <f t="shared" si="146"/>
        <v>0</v>
      </c>
      <c r="DB92" s="28">
        <f t="shared" si="147"/>
        <v>0</v>
      </c>
      <c r="DC92" s="28">
        <f t="shared" si="148"/>
        <v>0</v>
      </c>
      <c r="DD92" s="28">
        <f t="shared" si="197"/>
        <v>0</v>
      </c>
      <c r="DE92" s="20">
        <f>IF(ISERROR(VLOOKUP($A92,'[13]14ª MED'!$A$5:$J$1048576,8,0)),0,(VLOOKUP($A92,'[13]14ª MED'!$A$5:$J$1048576,8,0)))</f>
        <v>0</v>
      </c>
      <c r="DF92" s="21">
        <f t="shared" si="198"/>
        <v>0</v>
      </c>
      <c r="DG92" s="21">
        <f t="shared" si="199"/>
        <v>1</v>
      </c>
      <c r="DH92" s="35">
        <f t="shared" si="149"/>
        <v>0</v>
      </c>
      <c r="DI92" s="35">
        <f t="shared" si="150"/>
        <v>0</v>
      </c>
      <c r="DJ92" s="35">
        <f t="shared" si="151"/>
        <v>0</v>
      </c>
      <c r="DK92" s="22">
        <f t="shared" si="200"/>
        <v>0</v>
      </c>
      <c r="DL92" s="20">
        <f>IF(ISERROR(VLOOKUP($A92,'[13]15ª MED'!$A$5:$J$1048576,8,0)),0,(VLOOKUP($A92,'[13]15ª MED'!$A$5:$J$1048576,8,0)))</f>
        <v>0</v>
      </c>
      <c r="DM92" s="21">
        <f t="shared" si="201"/>
        <v>0</v>
      </c>
      <c r="DN92" s="21">
        <f t="shared" si="202"/>
        <v>1</v>
      </c>
      <c r="DO92" s="35">
        <f t="shared" si="152"/>
        <v>0</v>
      </c>
      <c r="DP92" s="35">
        <f t="shared" si="153"/>
        <v>0</v>
      </c>
      <c r="DQ92" s="35">
        <f t="shared" si="154"/>
        <v>0</v>
      </c>
      <c r="DR92" s="22">
        <f t="shared" si="203"/>
        <v>0</v>
      </c>
      <c r="DS92" s="20">
        <f>IF(ISERROR(VLOOKUP($A92,'[13]16ª MED'!$A$5:$J$1048576,8,0)),0,(VLOOKUP($A92,'[13]16ª MED'!$A$5:$J$1048576,8,0)))</f>
        <v>0</v>
      </c>
      <c r="DT92" s="21">
        <f t="shared" si="204"/>
        <v>0</v>
      </c>
      <c r="DU92" s="21">
        <f t="shared" si="205"/>
        <v>1</v>
      </c>
      <c r="DV92" s="35">
        <f t="shared" si="155"/>
        <v>0</v>
      </c>
      <c r="DW92" s="35">
        <f t="shared" si="156"/>
        <v>0</v>
      </c>
      <c r="DX92" s="35">
        <f t="shared" si="157"/>
        <v>0</v>
      </c>
      <c r="DY92" s="22">
        <f t="shared" si="206"/>
        <v>0</v>
      </c>
      <c r="DZ92" s="36">
        <f t="shared" si="109"/>
        <v>3079.4526000000001</v>
      </c>
      <c r="EA92" s="36">
        <f t="shared" si="207"/>
        <v>3079.45</v>
      </c>
      <c r="EC92" s="36">
        <f t="shared" si="215"/>
        <v>-2.6000000002568413E-3</v>
      </c>
    </row>
    <row r="93" spans="1:133" ht="45">
      <c r="A93" s="93" t="s">
        <v>219</v>
      </c>
      <c r="B93" s="94" t="s">
        <v>220</v>
      </c>
      <c r="C93" s="95" t="s">
        <v>81</v>
      </c>
      <c r="D93" s="96">
        <v>7.06</v>
      </c>
      <c r="E93" s="18">
        <f t="shared" si="216"/>
        <v>7.06</v>
      </c>
      <c r="F93" s="18">
        <f t="shared" si="158"/>
        <v>0</v>
      </c>
      <c r="G93" s="97">
        <v>461.57</v>
      </c>
      <c r="H93" s="18">
        <f t="shared" si="208"/>
        <v>3258.6841999999997</v>
      </c>
      <c r="I93" s="97">
        <v>30.53</v>
      </c>
      <c r="J93" s="18">
        <f t="shared" si="209"/>
        <v>215.54179999999999</v>
      </c>
      <c r="K93" s="97">
        <v>0</v>
      </c>
      <c r="L93" s="18">
        <f t="shared" si="210"/>
        <v>0</v>
      </c>
      <c r="M93" s="18">
        <f t="shared" si="211"/>
        <v>492.1</v>
      </c>
      <c r="N93" s="18">
        <f t="shared" si="212"/>
        <v>3474.23</v>
      </c>
      <c r="O93" s="23">
        <f>IF(ISERROR(VLOOKUP($A93,'[13]1ª MED '!$A$5:$J$1048576,8,0)),0,(VLOOKUP($A93,'[13]1ª MED '!$A$5:$J$1048576,8,0)))</f>
        <v>0</v>
      </c>
      <c r="P93" s="24">
        <f t="shared" si="159"/>
        <v>0</v>
      </c>
      <c r="Q93" s="24">
        <f t="shared" si="160"/>
        <v>1</v>
      </c>
      <c r="R93" s="25">
        <f t="shared" si="110"/>
        <v>0</v>
      </c>
      <c r="S93" s="25">
        <f t="shared" si="111"/>
        <v>0</v>
      </c>
      <c r="T93" s="25">
        <f t="shared" si="112"/>
        <v>0</v>
      </c>
      <c r="U93" s="25">
        <f t="shared" si="161"/>
        <v>0</v>
      </c>
      <c r="V93" s="23">
        <f>IF(ISERROR(VLOOKUP($A93,'[13]2ª MED '!$A$5:$J$1048576,8,0)),0,(VLOOKUP($A93,'[13]2ª MED '!$A$5:$J$1048576,8,0)))</f>
        <v>0</v>
      </c>
      <c r="W93" s="24">
        <f t="shared" si="162"/>
        <v>0</v>
      </c>
      <c r="X93" s="24">
        <f t="shared" si="163"/>
        <v>1</v>
      </c>
      <c r="Y93" s="25">
        <f t="shared" si="113"/>
        <v>0</v>
      </c>
      <c r="Z93" s="25">
        <f t="shared" si="114"/>
        <v>0</v>
      </c>
      <c r="AA93" s="25">
        <f t="shared" si="115"/>
        <v>0</v>
      </c>
      <c r="AB93" s="25">
        <f t="shared" si="164"/>
        <v>0</v>
      </c>
      <c r="AC93" s="23">
        <f>IF(ISERROR(VLOOKUP($A93,'[13]3ª MED '!$A$5:$J$1048576,8,0)),0,(VLOOKUP($A93,'[13]3ª MED '!$A$5:$J$1048576,8,0)))</f>
        <v>5.55</v>
      </c>
      <c r="AD93" s="24">
        <f t="shared" si="165"/>
        <v>0.78611898016997173</v>
      </c>
      <c r="AE93" s="24">
        <f t="shared" si="166"/>
        <v>1</v>
      </c>
      <c r="AF93" s="25">
        <f t="shared" si="116"/>
        <v>2561.7134999999998</v>
      </c>
      <c r="AG93" s="25">
        <f t="shared" si="117"/>
        <v>169.44149999999999</v>
      </c>
      <c r="AH93" s="25">
        <f t="shared" si="118"/>
        <v>0</v>
      </c>
      <c r="AI93" s="25">
        <f t="shared" si="167"/>
        <v>2731.16</v>
      </c>
      <c r="AJ93" s="23">
        <f>IF(ISERROR(VLOOKUP($A93,'[13]4ª MED '!$A$5:$J$1048576,8,0)),0,(VLOOKUP($A93,'[13]4ª MED '!$A$5:$J$1048576,8,0)))</f>
        <v>0</v>
      </c>
      <c r="AK93" s="24">
        <f t="shared" si="168"/>
        <v>0</v>
      </c>
      <c r="AL93" s="24">
        <f t="shared" si="169"/>
        <v>1</v>
      </c>
      <c r="AM93" s="25">
        <f t="shared" si="119"/>
        <v>0</v>
      </c>
      <c r="AN93" s="25">
        <f t="shared" si="120"/>
        <v>0</v>
      </c>
      <c r="AO93" s="25">
        <f t="shared" si="121"/>
        <v>0</v>
      </c>
      <c r="AP93" s="25">
        <f t="shared" si="170"/>
        <v>0</v>
      </c>
      <c r="AQ93" s="23">
        <f>IF(ISERROR(VLOOKUP($A93,'[13]5ª MED '!$A$5:$J$1048576,8,0)),0,(VLOOKUP($A93,'[13]5ª MED '!$A$5:$J$1048576,8,0)))</f>
        <v>1.51</v>
      </c>
      <c r="AR93" s="24">
        <f t="shared" si="171"/>
        <v>0.21388101983002833</v>
      </c>
      <c r="AS93" s="24">
        <f t="shared" si="172"/>
        <v>1</v>
      </c>
      <c r="AT93" s="25">
        <f t="shared" si="122"/>
        <v>696.97069999999997</v>
      </c>
      <c r="AU93" s="25">
        <f t="shared" si="123"/>
        <v>46.100300000000004</v>
      </c>
      <c r="AV93" s="25">
        <f t="shared" si="124"/>
        <v>0</v>
      </c>
      <c r="AW93" s="25">
        <f t="shared" si="173"/>
        <v>743.07</v>
      </c>
      <c r="AX93" s="23">
        <f>IF(ISERROR(VLOOKUP($A93,'[13]6ª MED '!$A$6:$J$1048576,8,0)),0,(VLOOKUP($A93,'[13]6ª MED '!$A$6:$J$1048576,8,0)))</f>
        <v>0</v>
      </c>
      <c r="AY93" s="24">
        <f t="shared" si="174"/>
        <v>0</v>
      </c>
      <c r="AZ93" s="24">
        <f t="shared" si="175"/>
        <v>1</v>
      </c>
      <c r="BA93" s="25">
        <f t="shared" si="125"/>
        <v>0</v>
      </c>
      <c r="BB93" s="25">
        <f t="shared" si="126"/>
        <v>0</v>
      </c>
      <c r="BC93" s="25">
        <f t="shared" si="127"/>
        <v>0</v>
      </c>
      <c r="BD93" s="25">
        <f t="shared" si="176"/>
        <v>0</v>
      </c>
      <c r="BE93" s="23">
        <f>IF(ISERROR(VLOOKUP($A93,'[13]7ª MED '!$A$5:$J$1048576,8,0)),0,(VLOOKUP($A93,'[13]7ª MED '!$A$5:$J$1048576,8,0)))</f>
        <v>0</v>
      </c>
      <c r="BF93" s="24">
        <f t="shared" si="177"/>
        <v>0</v>
      </c>
      <c r="BG93" s="24">
        <f t="shared" si="178"/>
        <v>1</v>
      </c>
      <c r="BH93" s="25">
        <f t="shared" si="128"/>
        <v>0</v>
      </c>
      <c r="BI93" s="25">
        <f t="shared" si="129"/>
        <v>0</v>
      </c>
      <c r="BJ93" s="25">
        <f t="shared" si="130"/>
        <v>0</v>
      </c>
      <c r="BK93" s="25">
        <f t="shared" si="179"/>
        <v>0</v>
      </c>
      <c r="BL93" s="26">
        <f>IF(ISERROR(VLOOKUP($A93,'[13]8ª MED '!$A$5:$J$1048576,8,0)),0,(VLOOKUP($A93,'[13]8ª MED '!$A$5:$J$1048576,8,0)))</f>
        <v>0</v>
      </c>
      <c r="BM93" s="27">
        <f t="shared" si="180"/>
        <v>0</v>
      </c>
      <c r="BN93" s="27">
        <f t="shared" si="181"/>
        <v>1</v>
      </c>
      <c r="BO93" s="28">
        <f t="shared" si="131"/>
        <v>0</v>
      </c>
      <c r="BP93" s="28">
        <f t="shared" si="132"/>
        <v>0</v>
      </c>
      <c r="BQ93" s="28">
        <f t="shared" si="133"/>
        <v>0</v>
      </c>
      <c r="BR93" s="28">
        <f t="shared" si="182"/>
        <v>0</v>
      </c>
      <c r="BS93" s="26">
        <f>IF(ISERROR(VLOOKUP($A93,'[13]9ª MED  (2)'!$A$5:$J$1048576,8,0)),0,(VLOOKUP($A93,'[13]9ª MED  (2)'!$A$5:$J$1048576,8,0)))</f>
        <v>0</v>
      </c>
      <c r="BT93" s="27">
        <f t="shared" si="183"/>
        <v>0</v>
      </c>
      <c r="BU93" s="27">
        <f t="shared" si="184"/>
        <v>1</v>
      </c>
      <c r="BV93" s="28">
        <f t="shared" si="134"/>
        <v>0</v>
      </c>
      <c r="BW93" s="28">
        <f t="shared" si="135"/>
        <v>0</v>
      </c>
      <c r="BX93" s="28">
        <f t="shared" si="136"/>
        <v>0</v>
      </c>
      <c r="BY93" s="28">
        <f t="shared" si="185"/>
        <v>0</v>
      </c>
      <c r="BZ93" s="23">
        <f>IF(ISERROR(VLOOKUP($A93,'[13]10ª MED '!$A$5:$J$1048576,8,0)),0,(VLOOKUP($A93,'[13]10ª MED '!$A$5:$J$1048576,8,0)))</f>
        <v>0</v>
      </c>
      <c r="CA93" s="24">
        <f t="shared" si="186"/>
        <v>0</v>
      </c>
      <c r="CB93" s="24">
        <f t="shared" si="187"/>
        <v>1</v>
      </c>
      <c r="CC93" s="25">
        <f t="shared" si="137"/>
        <v>0</v>
      </c>
      <c r="CD93" s="25">
        <f t="shared" si="138"/>
        <v>0</v>
      </c>
      <c r="CE93" s="25">
        <f t="shared" si="139"/>
        <v>0</v>
      </c>
      <c r="CF93" s="25">
        <f t="shared" si="188"/>
        <v>0</v>
      </c>
      <c r="CG93" s="34" t="s">
        <v>48</v>
      </c>
      <c r="CH93" s="33">
        <f t="shared" si="213"/>
        <v>0</v>
      </c>
      <c r="CI93" s="23">
        <f>IF(ISERROR(VLOOKUP($A93,'[13]11ª MED '!$A$5:$J$1048576,8,0)),0,(VLOOKUP($A93,'[13]11ª MED '!$A$5:$J$1048576,8,0)))</f>
        <v>0</v>
      </c>
      <c r="CJ93" s="24">
        <f t="shared" si="189"/>
        <v>0</v>
      </c>
      <c r="CK93" s="24">
        <f t="shared" si="190"/>
        <v>1</v>
      </c>
      <c r="CL93" s="25">
        <f t="shared" si="140"/>
        <v>0</v>
      </c>
      <c r="CM93" s="25">
        <f t="shared" si="141"/>
        <v>0</v>
      </c>
      <c r="CN93" s="25">
        <f t="shared" si="142"/>
        <v>0</v>
      </c>
      <c r="CO93" s="25">
        <f t="shared" si="191"/>
        <v>0</v>
      </c>
      <c r="CP93" s="23">
        <f>IF(ISERROR(VLOOKUP($A93,'[13]12ª MED'!$A$5:$J$1048576,8,0)),0,(VLOOKUP($A93,'[13]12ª MED'!$A$5:$J$1048576,8,0)))</f>
        <v>0</v>
      </c>
      <c r="CQ93" s="24">
        <f t="shared" si="192"/>
        <v>0</v>
      </c>
      <c r="CR93" s="24">
        <f t="shared" si="193"/>
        <v>1</v>
      </c>
      <c r="CS93" s="25">
        <f t="shared" si="143"/>
        <v>0</v>
      </c>
      <c r="CT93" s="25">
        <f t="shared" si="144"/>
        <v>0</v>
      </c>
      <c r="CU93" s="25">
        <f t="shared" si="145"/>
        <v>0</v>
      </c>
      <c r="CV93" s="25">
        <f t="shared" si="194"/>
        <v>0</v>
      </c>
      <c r="CW93" s="22">
        <f t="shared" si="214"/>
        <v>0</v>
      </c>
      <c r="CX93" s="26">
        <f>IF(ISERROR(VLOOKUP($A93,'[13]13ª MED'!$A$5:$J$1048576,8,0)),0,(VLOOKUP($A93,'[13]13ª MED'!$A$5:$J$1048576,8,0)))</f>
        <v>0</v>
      </c>
      <c r="CY93" s="27">
        <f t="shared" si="195"/>
        <v>0</v>
      </c>
      <c r="CZ93" s="27">
        <f t="shared" si="196"/>
        <v>1</v>
      </c>
      <c r="DA93" s="28">
        <f t="shared" si="146"/>
        <v>0</v>
      </c>
      <c r="DB93" s="28">
        <f t="shared" si="147"/>
        <v>0</v>
      </c>
      <c r="DC93" s="28">
        <f t="shared" si="148"/>
        <v>0</v>
      </c>
      <c r="DD93" s="28">
        <f t="shared" si="197"/>
        <v>0</v>
      </c>
      <c r="DE93" s="20">
        <f>IF(ISERROR(VLOOKUP($A93,'[13]14ª MED'!$A$5:$J$1048576,8,0)),0,(VLOOKUP($A93,'[13]14ª MED'!$A$5:$J$1048576,8,0)))</f>
        <v>0</v>
      </c>
      <c r="DF93" s="21">
        <f t="shared" si="198"/>
        <v>0</v>
      </c>
      <c r="DG93" s="21">
        <f t="shared" si="199"/>
        <v>1</v>
      </c>
      <c r="DH93" s="35">
        <f t="shared" si="149"/>
        <v>0</v>
      </c>
      <c r="DI93" s="35">
        <f t="shared" si="150"/>
        <v>0</v>
      </c>
      <c r="DJ93" s="35">
        <f t="shared" si="151"/>
        <v>0</v>
      </c>
      <c r="DK93" s="22">
        <f t="shared" si="200"/>
        <v>0</v>
      </c>
      <c r="DL93" s="20">
        <f>IF(ISERROR(VLOOKUP($A93,'[13]15ª MED'!$A$5:$J$1048576,8,0)),0,(VLOOKUP($A93,'[13]15ª MED'!$A$5:$J$1048576,8,0)))</f>
        <v>0</v>
      </c>
      <c r="DM93" s="21">
        <f t="shared" si="201"/>
        <v>0</v>
      </c>
      <c r="DN93" s="21">
        <f t="shared" si="202"/>
        <v>1</v>
      </c>
      <c r="DO93" s="35">
        <f t="shared" si="152"/>
        <v>0</v>
      </c>
      <c r="DP93" s="35">
        <f t="shared" si="153"/>
        <v>0</v>
      </c>
      <c r="DQ93" s="35">
        <f t="shared" si="154"/>
        <v>0</v>
      </c>
      <c r="DR93" s="22">
        <f t="shared" si="203"/>
        <v>0</v>
      </c>
      <c r="DS93" s="20">
        <f>IF(ISERROR(VLOOKUP($A93,'[13]16ª MED'!$A$5:$J$1048576,8,0)),0,(VLOOKUP($A93,'[13]16ª MED'!$A$5:$J$1048576,8,0)))</f>
        <v>0</v>
      </c>
      <c r="DT93" s="21">
        <f t="shared" si="204"/>
        <v>0</v>
      </c>
      <c r="DU93" s="21">
        <f t="shared" si="205"/>
        <v>1</v>
      </c>
      <c r="DV93" s="35">
        <f t="shared" si="155"/>
        <v>0</v>
      </c>
      <c r="DW93" s="35">
        <f t="shared" si="156"/>
        <v>0</v>
      </c>
      <c r="DX93" s="35">
        <f t="shared" si="157"/>
        <v>0</v>
      </c>
      <c r="DY93" s="22">
        <f t="shared" si="206"/>
        <v>0</v>
      </c>
      <c r="DZ93" s="36">
        <f t="shared" si="109"/>
        <v>3474.2260000000001</v>
      </c>
      <c r="EA93" s="36">
        <f t="shared" si="207"/>
        <v>3474.23</v>
      </c>
      <c r="EC93" s="36">
        <f t="shared" si="215"/>
        <v>3.9999999999054126E-3</v>
      </c>
    </row>
    <row r="94" spans="1:133" ht="30">
      <c r="A94" s="93" t="s">
        <v>221</v>
      </c>
      <c r="B94" s="94" t="s">
        <v>222</v>
      </c>
      <c r="C94" s="95" t="s">
        <v>76</v>
      </c>
      <c r="D94" s="96">
        <v>377.68</v>
      </c>
      <c r="E94" s="18">
        <f t="shared" si="216"/>
        <v>377.40999999999997</v>
      </c>
      <c r="F94" s="18">
        <f t="shared" si="158"/>
        <v>0.27000000000003865</v>
      </c>
      <c r="G94" s="97">
        <v>80.3</v>
      </c>
      <c r="H94" s="18">
        <f t="shared" si="208"/>
        <v>30327.703999999998</v>
      </c>
      <c r="I94" s="97">
        <v>68.44</v>
      </c>
      <c r="J94" s="18">
        <f t="shared" si="209"/>
        <v>25848.4192</v>
      </c>
      <c r="K94" s="97">
        <v>0</v>
      </c>
      <c r="L94" s="18">
        <f t="shared" si="210"/>
        <v>0</v>
      </c>
      <c r="M94" s="18">
        <f t="shared" si="211"/>
        <v>148.74</v>
      </c>
      <c r="N94" s="18">
        <f t="shared" si="212"/>
        <v>56135.96</v>
      </c>
      <c r="O94" s="23">
        <f>IF(ISERROR(VLOOKUP($A94,'[13]1ª MED '!$A$5:$J$1048576,8,0)),0,(VLOOKUP($A94,'[13]1ª MED '!$A$5:$J$1048576,8,0)))</f>
        <v>0</v>
      </c>
      <c r="P94" s="24">
        <f t="shared" si="159"/>
        <v>0</v>
      </c>
      <c r="Q94" s="24">
        <f t="shared" si="160"/>
        <v>0.9992851090870577</v>
      </c>
      <c r="R94" s="25">
        <f t="shared" si="110"/>
        <v>0</v>
      </c>
      <c r="S94" s="25">
        <f t="shared" si="111"/>
        <v>0</v>
      </c>
      <c r="T94" s="25">
        <f t="shared" si="112"/>
        <v>0</v>
      </c>
      <c r="U94" s="25">
        <f t="shared" si="161"/>
        <v>0</v>
      </c>
      <c r="V94" s="23">
        <f>IF(ISERROR(VLOOKUP($A94,'[13]2ª MED '!$A$5:$J$1048576,8,0)),0,(VLOOKUP($A94,'[13]2ª MED '!$A$5:$J$1048576,8,0)))</f>
        <v>0</v>
      </c>
      <c r="W94" s="24">
        <f t="shared" si="162"/>
        <v>0</v>
      </c>
      <c r="X94" s="24">
        <f t="shared" si="163"/>
        <v>0.9992851090870577</v>
      </c>
      <c r="Y94" s="25">
        <f t="shared" si="113"/>
        <v>0</v>
      </c>
      <c r="Z94" s="25">
        <f t="shared" si="114"/>
        <v>0</v>
      </c>
      <c r="AA94" s="25">
        <f t="shared" si="115"/>
        <v>0</v>
      </c>
      <c r="AB94" s="25">
        <f t="shared" si="164"/>
        <v>0</v>
      </c>
      <c r="AC94" s="23">
        <f>IF(ISERROR(VLOOKUP($A94,'[13]3ª MED '!$A$5:$J$1048576,8,0)),0,(VLOOKUP($A94,'[13]3ª MED '!$A$5:$J$1048576,8,0)))</f>
        <v>143.26</v>
      </c>
      <c r="AD94" s="24">
        <f t="shared" si="165"/>
        <v>0.37931582291887311</v>
      </c>
      <c r="AE94" s="24">
        <f t="shared" si="166"/>
        <v>0.9992851090870577</v>
      </c>
      <c r="AF94" s="25">
        <f t="shared" si="116"/>
        <v>11503.777999999998</v>
      </c>
      <c r="AG94" s="25">
        <f t="shared" si="117"/>
        <v>9804.7143999999989</v>
      </c>
      <c r="AH94" s="25">
        <f t="shared" si="118"/>
        <v>0</v>
      </c>
      <c r="AI94" s="25">
        <f t="shared" si="167"/>
        <v>21308.49</v>
      </c>
      <c r="AJ94" s="23">
        <f>IF(ISERROR(VLOOKUP($A94,'[13]4ª MED '!$A$5:$J$1048576,8,0)),0,(VLOOKUP($A94,'[13]4ª MED '!$A$5:$J$1048576,8,0)))</f>
        <v>70.849999999999994</v>
      </c>
      <c r="AK94" s="24">
        <f t="shared" si="168"/>
        <v>0.18759267104427027</v>
      </c>
      <c r="AL94" s="24">
        <f t="shared" si="169"/>
        <v>0.9992851090870577</v>
      </c>
      <c r="AM94" s="25">
        <f t="shared" si="119"/>
        <v>5689.2549999999992</v>
      </c>
      <c r="AN94" s="25">
        <f t="shared" si="120"/>
        <v>4848.9739999999993</v>
      </c>
      <c r="AO94" s="25">
        <f t="shared" si="121"/>
        <v>0</v>
      </c>
      <c r="AP94" s="25">
        <f t="shared" si="170"/>
        <v>10538.23</v>
      </c>
      <c r="AQ94" s="23">
        <f>IF(ISERROR(VLOOKUP($A94,'[13]5ª MED '!$A$5:$J$1048576,8,0)),0,(VLOOKUP($A94,'[13]5ª MED '!$A$5:$J$1048576,8,0)))</f>
        <v>150.29</v>
      </c>
      <c r="AR94" s="24">
        <f t="shared" si="171"/>
        <v>0.39792946409658969</v>
      </c>
      <c r="AS94" s="24">
        <f t="shared" si="172"/>
        <v>0.9992851090870577</v>
      </c>
      <c r="AT94" s="25">
        <f t="shared" si="122"/>
        <v>12068.286999999998</v>
      </c>
      <c r="AU94" s="25">
        <f t="shared" si="123"/>
        <v>10285.847599999999</v>
      </c>
      <c r="AV94" s="25">
        <f t="shared" si="124"/>
        <v>0</v>
      </c>
      <c r="AW94" s="25">
        <f t="shared" si="173"/>
        <v>22354.13</v>
      </c>
      <c r="AX94" s="23">
        <f>IF(ISERROR(VLOOKUP($A94,'[13]6ª MED '!$A$6:$J$1048576,8,0)),0,(VLOOKUP($A94,'[13]6ª MED '!$A$6:$J$1048576,8,0)))</f>
        <v>0</v>
      </c>
      <c r="AY94" s="24">
        <f t="shared" si="174"/>
        <v>0</v>
      </c>
      <c r="AZ94" s="24">
        <f t="shared" si="175"/>
        <v>0.9992851090870577</v>
      </c>
      <c r="BA94" s="25">
        <f t="shared" si="125"/>
        <v>0</v>
      </c>
      <c r="BB94" s="25">
        <f t="shared" si="126"/>
        <v>0</v>
      </c>
      <c r="BC94" s="25">
        <f t="shared" si="127"/>
        <v>0</v>
      </c>
      <c r="BD94" s="25">
        <f t="shared" si="176"/>
        <v>0</v>
      </c>
      <c r="BE94" s="23">
        <f>IF(ISERROR(VLOOKUP($A94,'[13]7ª MED '!$A$5:$J$1048576,8,0)),0,(VLOOKUP($A94,'[13]7ª MED '!$A$5:$J$1048576,8,0)))</f>
        <v>8.64</v>
      </c>
      <c r="BF94" s="24">
        <f t="shared" si="177"/>
        <v>2.2876509214149545E-2</v>
      </c>
      <c r="BG94" s="24">
        <f t="shared" si="178"/>
        <v>0.9992851090870577</v>
      </c>
      <c r="BH94" s="25">
        <f t="shared" si="128"/>
        <v>693.79200000000003</v>
      </c>
      <c r="BI94" s="25">
        <f t="shared" si="129"/>
        <v>591.32159999999999</v>
      </c>
      <c r="BJ94" s="25">
        <f t="shared" si="130"/>
        <v>0</v>
      </c>
      <c r="BK94" s="25">
        <f t="shared" si="179"/>
        <v>1285.1099999999999</v>
      </c>
      <c r="BL94" s="26">
        <f>IF(ISERROR(VLOOKUP($A94,'[13]8ª MED '!$A$5:$J$1048576,8,0)),0,(VLOOKUP($A94,'[13]8ª MED '!$A$5:$J$1048576,8,0)))</f>
        <v>0</v>
      </c>
      <c r="BM94" s="27">
        <f t="shared" si="180"/>
        <v>0</v>
      </c>
      <c r="BN94" s="27">
        <f t="shared" si="181"/>
        <v>0.9992851090870577</v>
      </c>
      <c r="BO94" s="28">
        <f t="shared" si="131"/>
        <v>0</v>
      </c>
      <c r="BP94" s="28">
        <f t="shared" si="132"/>
        <v>0</v>
      </c>
      <c r="BQ94" s="28">
        <f t="shared" si="133"/>
        <v>0</v>
      </c>
      <c r="BR94" s="28">
        <f t="shared" si="182"/>
        <v>0</v>
      </c>
      <c r="BS94" s="26">
        <f>IF(ISERROR(VLOOKUP($A94,'[13]9ª MED  (2)'!$A$5:$J$1048576,8,0)),0,(VLOOKUP($A94,'[13]9ª MED  (2)'!$A$5:$J$1048576,8,0)))</f>
        <v>0</v>
      </c>
      <c r="BT94" s="27">
        <f t="shared" si="183"/>
        <v>0</v>
      </c>
      <c r="BU94" s="27">
        <f t="shared" si="184"/>
        <v>0.9992851090870577</v>
      </c>
      <c r="BV94" s="28">
        <f t="shared" si="134"/>
        <v>0</v>
      </c>
      <c r="BW94" s="28">
        <f t="shared" si="135"/>
        <v>0</v>
      </c>
      <c r="BX94" s="28">
        <f t="shared" si="136"/>
        <v>0</v>
      </c>
      <c r="BY94" s="28">
        <f t="shared" si="185"/>
        <v>0</v>
      </c>
      <c r="BZ94" s="23">
        <f>IF(ISERROR(VLOOKUP($A94,'[13]10ª MED '!$A$5:$J$1048576,8,0)),0,(VLOOKUP($A94,'[13]10ª MED '!$A$5:$J$1048576,8,0)))</f>
        <v>0</v>
      </c>
      <c r="CA94" s="24">
        <f t="shared" si="186"/>
        <v>0</v>
      </c>
      <c r="CB94" s="24">
        <f t="shared" si="187"/>
        <v>0.9992851090870577</v>
      </c>
      <c r="CC94" s="25">
        <f t="shared" si="137"/>
        <v>0</v>
      </c>
      <c r="CD94" s="25">
        <f t="shared" si="138"/>
        <v>0</v>
      </c>
      <c r="CE94" s="25">
        <f t="shared" si="139"/>
        <v>0</v>
      </c>
      <c r="CF94" s="25">
        <f t="shared" si="188"/>
        <v>0</v>
      </c>
      <c r="CG94" s="34" t="s">
        <v>48</v>
      </c>
      <c r="CH94" s="33">
        <f t="shared" si="213"/>
        <v>40.159800000005752</v>
      </c>
      <c r="CI94" s="23">
        <f>IF(ISERROR(VLOOKUP($A94,'[13]11ª MED '!$A$5:$J$1048576,8,0)),0,(VLOOKUP($A94,'[13]11ª MED '!$A$5:$J$1048576,8,0)))</f>
        <v>4.37</v>
      </c>
      <c r="CJ94" s="24">
        <f t="shared" si="189"/>
        <v>1.1570641813175174E-2</v>
      </c>
      <c r="CK94" s="24">
        <f t="shared" si="190"/>
        <v>0.9992851090870577</v>
      </c>
      <c r="CL94" s="25">
        <f t="shared" si="140"/>
        <v>350.911</v>
      </c>
      <c r="CM94" s="25">
        <f t="shared" si="141"/>
        <v>299.08280000000002</v>
      </c>
      <c r="CN94" s="25">
        <f t="shared" si="142"/>
        <v>0</v>
      </c>
      <c r="CO94" s="25">
        <f t="shared" si="191"/>
        <v>649.99</v>
      </c>
      <c r="CP94" s="23">
        <f>IF(ISERROR(VLOOKUP($A94,'[13]12ª MED'!$A$5:$J$1048576,8,0)),0,(VLOOKUP($A94,'[13]12ª MED'!$A$5:$J$1048576,8,0)))</f>
        <v>0</v>
      </c>
      <c r="CQ94" s="24">
        <f t="shared" si="192"/>
        <v>0</v>
      </c>
      <c r="CR94" s="24">
        <f t="shared" si="193"/>
        <v>0.9992851090870577</v>
      </c>
      <c r="CS94" s="25">
        <f t="shared" si="143"/>
        <v>0</v>
      </c>
      <c r="CT94" s="25">
        <f t="shared" si="144"/>
        <v>0</v>
      </c>
      <c r="CU94" s="25">
        <f t="shared" si="145"/>
        <v>0</v>
      </c>
      <c r="CV94" s="25">
        <f t="shared" si="194"/>
        <v>0</v>
      </c>
      <c r="CW94" s="22">
        <f t="shared" si="214"/>
        <v>40.131087693292486</v>
      </c>
      <c r="CX94" s="26">
        <f>IF(ISERROR(VLOOKUP($A94,'[13]13ª MED'!$A$5:$J$1048576,8,0)),0,(VLOOKUP($A94,'[13]13ª MED'!$A$5:$J$1048576,8,0)))</f>
        <v>0</v>
      </c>
      <c r="CY94" s="27">
        <f t="shared" si="195"/>
        <v>0</v>
      </c>
      <c r="CZ94" s="27">
        <f t="shared" si="196"/>
        <v>0.9992851090870577</v>
      </c>
      <c r="DA94" s="28">
        <f t="shared" si="146"/>
        <v>0</v>
      </c>
      <c r="DB94" s="28">
        <f t="shared" si="147"/>
        <v>0</v>
      </c>
      <c r="DC94" s="28">
        <f t="shared" si="148"/>
        <v>0</v>
      </c>
      <c r="DD94" s="28">
        <f t="shared" si="197"/>
        <v>0</v>
      </c>
      <c r="DE94" s="20">
        <f>IF(ISERROR(VLOOKUP($A94,'[13]14ª MED'!$A$5:$J$1048576,8,0)),0,(VLOOKUP($A94,'[13]14ª MED'!$A$5:$J$1048576,8,0)))</f>
        <v>0</v>
      </c>
      <c r="DF94" s="21">
        <f t="shared" si="198"/>
        <v>0</v>
      </c>
      <c r="DG94" s="21">
        <f t="shared" si="199"/>
        <v>0.9992851090870577</v>
      </c>
      <c r="DH94" s="35">
        <f t="shared" si="149"/>
        <v>0</v>
      </c>
      <c r="DI94" s="35">
        <f t="shared" si="150"/>
        <v>0</v>
      </c>
      <c r="DJ94" s="35">
        <f t="shared" si="151"/>
        <v>0</v>
      </c>
      <c r="DK94" s="22">
        <f t="shared" si="200"/>
        <v>0</v>
      </c>
      <c r="DL94" s="20">
        <f>IF(ISERROR(VLOOKUP($A94,'[13]15ª MED'!$A$5:$J$1048576,8,0)),0,(VLOOKUP($A94,'[13]15ª MED'!$A$5:$J$1048576,8,0)))</f>
        <v>0</v>
      </c>
      <c r="DM94" s="21">
        <f t="shared" si="201"/>
        <v>0</v>
      </c>
      <c r="DN94" s="21">
        <f t="shared" si="202"/>
        <v>0.9992851090870577</v>
      </c>
      <c r="DO94" s="35">
        <f t="shared" si="152"/>
        <v>0</v>
      </c>
      <c r="DP94" s="35">
        <f t="shared" si="153"/>
        <v>0</v>
      </c>
      <c r="DQ94" s="35">
        <f t="shared" si="154"/>
        <v>0</v>
      </c>
      <c r="DR94" s="22">
        <f t="shared" si="203"/>
        <v>0</v>
      </c>
      <c r="DS94" s="20">
        <f>IF(ISERROR(VLOOKUP($A94,'[13]16ª MED'!$A$5:$J$1048576,8,0)),0,(VLOOKUP($A94,'[13]16ª MED'!$A$5:$J$1048576,8,0)))</f>
        <v>0</v>
      </c>
      <c r="DT94" s="21">
        <f t="shared" si="204"/>
        <v>0</v>
      </c>
      <c r="DU94" s="21">
        <f t="shared" si="205"/>
        <v>0.9992851090870577</v>
      </c>
      <c r="DV94" s="35">
        <f t="shared" si="155"/>
        <v>0</v>
      </c>
      <c r="DW94" s="35">
        <f t="shared" si="156"/>
        <v>0</v>
      </c>
      <c r="DX94" s="35">
        <f t="shared" si="157"/>
        <v>0</v>
      </c>
      <c r="DY94" s="22">
        <f t="shared" si="206"/>
        <v>0</v>
      </c>
      <c r="DZ94" s="36">
        <f t="shared" si="109"/>
        <v>56135.963400000001</v>
      </c>
      <c r="EA94" s="36">
        <f t="shared" si="207"/>
        <v>56135.96</v>
      </c>
      <c r="EC94" s="36">
        <f t="shared" si="215"/>
        <v>-3.4000000014202669E-3</v>
      </c>
    </row>
    <row r="95" spans="1:133" ht="45">
      <c r="A95" s="93" t="s">
        <v>223</v>
      </c>
      <c r="B95" s="94" t="s">
        <v>224</v>
      </c>
      <c r="C95" s="95" t="s">
        <v>76</v>
      </c>
      <c r="D95" s="96">
        <v>37.97</v>
      </c>
      <c r="E95" s="18">
        <f t="shared" si="216"/>
        <v>37.78</v>
      </c>
      <c r="F95" s="18">
        <f t="shared" si="158"/>
        <v>0.18999999999999773</v>
      </c>
      <c r="G95" s="97">
        <v>33.06</v>
      </c>
      <c r="H95" s="18">
        <f t="shared" si="208"/>
        <v>1255.2882</v>
      </c>
      <c r="I95" s="97">
        <v>18.97</v>
      </c>
      <c r="J95" s="18">
        <f t="shared" si="209"/>
        <v>720.29089999999997</v>
      </c>
      <c r="K95" s="97">
        <v>0</v>
      </c>
      <c r="L95" s="18">
        <f t="shared" si="210"/>
        <v>0</v>
      </c>
      <c r="M95" s="18">
        <f t="shared" si="211"/>
        <v>52.03</v>
      </c>
      <c r="N95" s="18">
        <f t="shared" si="212"/>
        <v>1965.69</v>
      </c>
      <c r="O95" s="23">
        <f>IF(ISERROR(VLOOKUP($A95,'[13]1ª MED '!$A$5:$J$1048576,8,0)),0,(VLOOKUP($A95,'[13]1ª MED '!$A$5:$J$1048576,8,0)))</f>
        <v>0</v>
      </c>
      <c r="P95" s="24">
        <f t="shared" si="159"/>
        <v>0</v>
      </c>
      <c r="Q95" s="24">
        <f t="shared" si="160"/>
        <v>0.99499604951277332</v>
      </c>
      <c r="R95" s="25">
        <f t="shared" si="110"/>
        <v>0</v>
      </c>
      <c r="S95" s="25">
        <f t="shared" si="111"/>
        <v>0</v>
      </c>
      <c r="T95" s="25">
        <f t="shared" si="112"/>
        <v>0</v>
      </c>
      <c r="U95" s="25">
        <f t="shared" si="161"/>
        <v>0</v>
      </c>
      <c r="V95" s="23">
        <f>IF(ISERROR(VLOOKUP($A95,'[13]2ª MED '!$A$5:$J$1048576,8,0)),0,(VLOOKUP($A95,'[13]2ª MED '!$A$5:$J$1048576,8,0)))</f>
        <v>0</v>
      </c>
      <c r="W95" s="24">
        <f t="shared" si="162"/>
        <v>0</v>
      </c>
      <c r="X95" s="24">
        <f t="shared" si="163"/>
        <v>0.99499604951277332</v>
      </c>
      <c r="Y95" s="25">
        <f t="shared" si="113"/>
        <v>0</v>
      </c>
      <c r="Z95" s="25">
        <f t="shared" si="114"/>
        <v>0</v>
      </c>
      <c r="AA95" s="25">
        <f t="shared" si="115"/>
        <v>0</v>
      </c>
      <c r="AB95" s="25">
        <f t="shared" si="164"/>
        <v>0</v>
      </c>
      <c r="AC95" s="23">
        <f>IF(ISERROR(VLOOKUP($A95,'[13]3ª MED '!$A$5:$J$1048576,8,0)),0,(VLOOKUP($A95,'[13]3ª MED '!$A$5:$J$1048576,8,0)))</f>
        <v>20.14</v>
      </c>
      <c r="AD95" s="24">
        <f t="shared" si="165"/>
        <v>0.53041875164603636</v>
      </c>
      <c r="AE95" s="24">
        <f t="shared" si="166"/>
        <v>0.99499604951277332</v>
      </c>
      <c r="AF95" s="25">
        <f t="shared" si="116"/>
        <v>665.8284000000001</v>
      </c>
      <c r="AG95" s="25">
        <f t="shared" si="117"/>
        <v>382.05579999999998</v>
      </c>
      <c r="AH95" s="25">
        <f t="shared" si="118"/>
        <v>0</v>
      </c>
      <c r="AI95" s="25">
        <f t="shared" si="167"/>
        <v>1047.8800000000001</v>
      </c>
      <c r="AJ95" s="23">
        <f>IF(ISERROR(VLOOKUP($A95,'[13]4ª MED '!$A$5:$J$1048576,8,0)),0,(VLOOKUP($A95,'[13]4ª MED '!$A$5:$J$1048576,8,0)))</f>
        <v>13.95</v>
      </c>
      <c r="AK95" s="24">
        <f t="shared" si="168"/>
        <v>0.36739531208849091</v>
      </c>
      <c r="AL95" s="24">
        <f t="shared" si="169"/>
        <v>0.99499604951277332</v>
      </c>
      <c r="AM95" s="25">
        <f t="shared" si="119"/>
        <v>461.18700000000001</v>
      </c>
      <c r="AN95" s="25">
        <f t="shared" si="120"/>
        <v>264.63149999999996</v>
      </c>
      <c r="AO95" s="25">
        <f t="shared" si="121"/>
        <v>0</v>
      </c>
      <c r="AP95" s="25">
        <f t="shared" si="170"/>
        <v>725.82</v>
      </c>
      <c r="AQ95" s="23">
        <f>IF(ISERROR(VLOOKUP($A95,'[13]5ª MED '!$A$5:$J$1048576,8,0)),0,(VLOOKUP($A95,'[13]5ª MED '!$A$5:$J$1048576,8,0)))</f>
        <v>3.69</v>
      </c>
      <c r="AR95" s="24">
        <f t="shared" si="171"/>
        <v>9.718198577824598E-2</v>
      </c>
      <c r="AS95" s="24">
        <f t="shared" si="172"/>
        <v>0.99499604951277332</v>
      </c>
      <c r="AT95" s="25">
        <f t="shared" si="122"/>
        <v>121.99140000000001</v>
      </c>
      <c r="AU95" s="25">
        <f t="shared" si="123"/>
        <v>69.999299999999991</v>
      </c>
      <c r="AV95" s="25">
        <f t="shared" si="124"/>
        <v>0</v>
      </c>
      <c r="AW95" s="25">
        <f t="shared" si="173"/>
        <v>191.99</v>
      </c>
      <c r="AX95" s="23">
        <f>IF(ISERROR(VLOOKUP($A95,'[13]6ª MED '!$A$6:$J$1048576,8,0)),0,(VLOOKUP($A95,'[13]6ª MED '!$A$6:$J$1048576,8,0)))</f>
        <v>0</v>
      </c>
      <c r="AY95" s="24">
        <f t="shared" si="174"/>
        <v>0</v>
      </c>
      <c r="AZ95" s="24">
        <f t="shared" si="175"/>
        <v>0.99499604951277332</v>
      </c>
      <c r="BA95" s="25">
        <f t="shared" si="125"/>
        <v>0</v>
      </c>
      <c r="BB95" s="25">
        <f t="shared" si="126"/>
        <v>0</v>
      </c>
      <c r="BC95" s="25">
        <f t="shared" si="127"/>
        <v>0</v>
      </c>
      <c r="BD95" s="25">
        <f t="shared" si="176"/>
        <v>0</v>
      </c>
      <c r="BE95" s="23">
        <f>IF(ISERROR(VLOOKUP($A95,'[13]7ª MED '!$A$5:$J$1048576,8,0)),0,(VLOOKUP($A95,'[13]7ª MED '!$A$5:$J$1048576,8,0)))</f>
        <v>0</v>
      </c>
      <c r="BF95" s="24">
        <f t="shared" si="177"/>
        <v>0</v>
      </c>
      <c r="BG95" s="24">
        <f t="shared" si="178"/>
        <v>0.99499604951277332</v>
      </c>
      <c r="BH95" s="25">
        <f t="shared" si="128"/>
        <v>0</v>
      </c>
      <c r="BI95" s="25">
        <f t="shared" si="129"/>
        <v>0</v>
      </c>
      <c r="BJ95" s="25">
        <f t="shared" si="130"/>
        <v>0</v>
      </c>
      <c r="BK95" s="25">
        <f t="shared" si="179"/>
        <v>0</v>
      </c>
      <c r="BL95" s="26">
        <f>IF(ISERROR(VLOOKUP($A95,'[13]8ª MED '!$A$5:$J$1048576,8,0)),0,(VLOOKUP($A95,'[13]8ª MED '!$A$5:$J$1048576,8,0)))</f>
        <v>0</v>
      </c>
      <c r="BM95" s="27">
        <f t="shared" si="180"/>
        <v>0</v>
      </c>
      <c r="BN95" s="27">
        <f t="shared" si="181"/>
        <v>0.99499604951277332</v>
      </c>
      <c r="BO95" s="28">
        <f t="shared" si="131"/>
        <v>0</v>
      </c>
      <c r="BP95" s="28">
        <f t="shared" si="132"/>
        <v>0</v>
      </c>
      <c r="BQ95" s="28">
        <f t="shared" si="133"/>
        <v>0</v>
      </c>
      <c r="BR95" s="28">
        <f t="shared" si="182"/>
        <v>0</v>
      </c>
      <c r="BS95" s="26">
        <f>IF(ISERROR(VLOOKUP($A95,'[13]9ª MED  (2)'!$A$5:$J$1048576,8,0)),0,(VLOOKUP($A95,'[13]9ª MED  (2)'!$A$5:$J$1048576,8,0)))</f>
        <v>0</v>
      </c>
      <c r="BT95" s="27">
        <f t="shared" si="183"/>
        <v>0</v>
      </c>
      <c r="BU95" s="27">
        <f t="shared" si="184"/>
        <v>0.99499604951277332</v>
      </c>
      <c r="BV95" s="28">
        <f t="shared" si="134"/>
        <v>0</v>
      </c>
      <c r="BW95" s="28">
        <f t="shared" si="135"/>
        <v>0</v>
      </c>
      <c r="BX95" s="28">
        <f t="shared" si="136"/>
        <v>0</v>
      </c>
      <c r="BY95" s="28">
        <f t="shared" si="185"/>
        <v>0</v>
      </c>
      <c r="BZ95" s="23">
        <f>IF(ISERROR(VLOOKUP($A95,'[13]10ª MED '!$A$5:$J$1048576,8,0)),0,(VLOOKUP($A95,'[13]10ª MED '!$A$5:$J$1048576,8,0)))</f>
        <v>0</v>
      </c>
      <c r="CA95" s="24">
        <f t="shared" si="186"/>
        <v>0</v>
      </c>
      <c r="CB95" s="24">
        <f t="shared" si="187"/>
        <v>0.99499604951277332</v>
      </c>
      <c r="CC95" s="25">
        <f t="shared" si="137"/>
        <v>0</v>
      </c>
      <c r="CD95" s="25">
        <f t="shared" si="138"/>
        <v>0</v>
      </c>
      <c r="CE95" s="25">
        <f t="shared" si="139"/>
        <v>0</v>
      </c>
      <c r="CF95" s="25">
        <f t="shared" si="188"/>
        <v>0</v>
      </c>
      <c r="CG95" s="34" t="s">
        <v>48</v>
      </c>
      <c r="CH95" s="33">
        <f t="shared" si="213"/>
        <v>9.8856999999998827</v>
      </c>
      <c r="CI95" s="23">
        <f>IF(ISERROR(VLOOKUP($A95,'[13]11ª MED '!$A$5:$J$1048576,8,0)),0,(VLOOKUP($A95,'[13]11ª MED '!$A$5:$J$1048576,8,0)))</f>
        <v>0</v>
      </c>
      <c r="CJ95" s="24">
        <f t="shared" si="189"/>
        <v>0</v>
      </c>
      <c r="CK95" s="24">
        <f t="shared" si="190"/>
        <v>0.99499604951277332</v>
      </c>
      <c r="CL95" s="25">
        <f t="shared" si="140"/>
        <v>0</v>
      </c>
      <c r="CM95" s="25">
        <f t="shared" si="141"/>
        <v>0</v>
      </c>
      <c r="CN95" s="25">
        <f t="shared" si="142"/>
        <v>0</v>
      </c>
      <c r="CO95" s="25">
        <f t="shared" si="191"/>
        <v>0</v>
      </c>
      <c r="CP95" s="23">
        <f>IF(ISERROR(VLOOKUP($A95,'[13]12ª MED'!$A$5:$J$1048576,8,0)),0,(VLOOKUP($A95,'[13]12ª MED'!$A$5:$J$1048576,8,0)))</f>
        <v>0</v>
      </c>
      <c r="CQ95" s="24">
        <f t="shared" si="192"/>
        <v>0</v>
      </c>
      <c r="CR95" s="24">
        <f t="shared" si="193"/>
        <v>0.99499604951277332</v>
      </c>
      <c r="CS95" s="25">
        <f t="shared" si="143"/>
        <v>0</v>
      </c>
      <c r="CT95" s="25">
        <f t="shared" si="144"/>
        <v>0</v>
      </c>
      <c r="CU95" s="25">
        <f t="shared" si="145"/>
        <v>0</v>
      </c>
      <c r="CV95" s="25">
        <f t="shared" si="194"/>
        <v>0</v>
      </c>
      <c r="CW95" s="22">
        <f t="shared" si="214"/>
        <v>9.8362154332366174</v>
      </c>
      <c r="CX95" s="26">
        <f>IF(ISERROR(VLOOKUP($A95,'[13]13ª MED'!$A$5:$J$1048576,8,0)),0,(VLOOKUP($A95,'[13]13ª MED'!$A$5:$J$1048576,8,0)))</f>
        <v>0</v>
      </c>
      <c r="CY95" s="27">
        <f t="shared" si="195"/>
        <v>0</v>
      </c>
      <c r="CZ95" s="27">
        <f t="shared" si="196"/>
        <v>0.99499604951277332</v>
      </c>
      <c r="DA95" s="28">
        <f t="shared" si="146"/>
        <v>0</v>
      </c>
      <c r="DB95" s="28">
        <f t="shared" si="147"/>
        <v>0</v>
      </c>
      <c r="DC95" s="28">
        <f t="shared" si="148"/>
        <v>0</v>
      </c>
      <c r="DD95" s="28">
        <f t="shared" si="197"/>
        <v>0</v>
      </c>
      <c r="DE95" s="20">
        <f>IF(ISERROR(VLOOKUP($A95,'[13]14ª MED'!$A$5:$J$1048576,8,0)),0,(VLOOKUP($A95,'[13]14ª MED'!$A$5:$J$1048576,8,0)))</f>
        <v>0</v>
      </c>
      <c r="DF95" s="21">
        <f t="shared" si="198"/>
        <v>0</v>
      </c>
      <c r="DG95" s="21">
        <f t="shared" si="199"/>
        <v>0.99499604951277332</v>
      </c>
      <c r="DH95" s="35">
        <f t="shared" si="149"/>
        <v>0</v>
      </c>
      <c r="DI95" s="35">
        <f t="shared" si="150"/>
        <v>0</v>
      </c>
      <c r="DJ95" s="35">
        <f t="shared" si="151"/>
        <v>0</v>
      </c>
      <c r="DK95" s="22">
        <f t="shared" si="200"/>
        <v>0</v>
      </c>
      <c r="DL95" s="20">
        <f>IF(ISERROR(VLOOKUP($A95,'[13]15ª MED'!$A$5:$J$1048576,8,0)),0,(VLOOKUP($A95,'[13]15ª MED'!$A$5:$J$1048576,8,0)))</f>
        <v>0</v>
      </c>
      <c r="DM95" s="21">
        <f t="shared" si="201"/>
        <v>0</v>
      </c>
      <c r="DN95" s="21">
        <f t="shared" si="202"/>
        <v>0.99499604951277332</v>
      </c>
      <c r="DO95" s="35">
        <f t="shared" si="152"/>
        <v>0</v>
      </c>
      <c r="DP95" s="35">
        <f t="shared" si="153"/>
        <v>0</v>
      </c>
      <c r="DQ95" s="35">
        <f t="shared" si="154"/>
        <v>0</v>
      </c>
      <c r="DR95" s="22">
        <f t="shared" si="203"/>
        <v>0</v>
      </c>
      <c r="DS95" s="20">
        <f>IF(ISERROR(VLOOKUP($A95,'[13]16ª MED'!$A$5:$J$1048576,8,0)),0,(VLOOKUP($A95,'[13]16ª MED'!$A$5:$J$1048576,8,0)))</f>
        <v>0</v>
      </c>
      <c r="DT95" s="21">
        <f t="shared" si="204"/>
        <v>0</v>
      </c>
      <c r="DU95" s="21">
        <f t="shared" si="205"/>
        <v>0.99499604951277332</v>
      </c>
      <c r="DV95" s="35">
        <f t="shared" si="155"/>
        <v>0</v>
      </c>
      <c r="DW95" s="35">
        <f t="shared" si="156"/>
        <v>0</v>
      </c>
      <c r="DX95" s="35">
        <f t="shared" si="157"/>
        <v>0</v>
      </c>
      <c r="DY95" s="22">
        <f t="shared" si="206"/>
        <v>0</v>
      </c>
      <c r="DZ95" s="36">
        <f t="shared" si="109"/>
        <v>1965.6934000000001</v>
      </c>
      <c r="EA95" s="36">
        <f t="shared" si="207"/>
        <v>1965.69</v>
      </c>
      <c r="EC95" s="36">
        <f t="shared" si="215"/>
        <v>-3.4000000000560249E-3</v>
      </c>
    </row>
    <row r="96" spans="1:133" ht="45">
      <c r="A96" s="93" t="s">
        <v>225</v>
      </c>
      <c r="B96" s="94" t="s">
        <v>226</v>
      </c>
      <c r="C96" s="95" t="s">
        <v>76</v>
      </c>
      <c r="D96" s="96">
        <v>693.51</v>
      </c>
      <c r="E96" s="18">
        <f t="shared" si="216"/>
        <v>683.19999999999993</v>
      </c>
      <c r="F96" s="18">
        <f t="shared" si="158"/>
        <v>10.310000000000059</v>
      </c>
      <c r="G96" s="97">
        <v>17.34</v>
      </c>
      <c r="H96" s="18">
        <f t="shared" si="208"/>
        <v>12025.463400000001</v>
      </c>
      <c r="I96" s="97">
        <v>23.18</v>
      </c>
      <c r="J96" s="18">
        <f t="shared" si="209"/>
        <v>16075.561799999999</v>
      </c>
      <c r="K96" s="97">
        <v>0</v>
      </c>
      <c r="L96" s="18">
        <f t="shared" si="210"/>
        <v>0</v>
      </c>
      <c r="M96" s="18">
        <f t="shared" si="211"/>
        <v>40.519999999999996</v>
      </c>
      <c r="N96" s="18">
        <f t="shared" si="212"/>
        <v>27683.26</v>
      </c>
      <c r="O96" s="23">
        <f>IF(ISERROR(VLOOKUP($A96,'[13]1ª MED '!$A$5:$J$1048576,8,0)),0,(VLOOKUP($A96,'[13]1ª MED '!$A$5:$J$1048576,8,0)))</f>
        <v>0</v>
      </c>
      <c r="P96" s="24">
        <f t="shared" si="159"/>
        <v>0</v>
      </c>
      <c r="Q96" s="24">
        <f t="shared" si="160"/>
        <v>0.98513359576646331</v>
      </c>
      <c r="R96" s="25">
        <f t="shared" si="110"/>
        <v>0</v>
      </c>
      <c r="S96" s="25">
        <f t="shared" si="111"/>
        <v>0</v>
      </c>
      <c r="T96" s="25">
        <f t="shared" si="112"/>
        <v>0</v>
      </c>
      <c r="U96" s="25">
        <f t="shared" si="161"/>
        <v>0</v>
      </c>
      <c r="V96" s="23">
        <f>IF(ISERROR(VLOOKUP($A96,'[13]2ª MED '!$A$5:$J$1048576,8,0)),0,(VLOOKUP($A96,'[13]2ª MED '!$A$5:$J$1048576,8,0)))</f>
        <v>0</v>
      </c>
      <c r="W96" s="24">
        <f t="shared" si="162"/>
        <v>0</v>
      </c>
      <c r="X96" s="24">
        <f t="shared" si="163"/>
        <v>0.98513359576646331</v>
      </c>
      <c r="Y96" s="25">
        <f t="shared" si="113"/>
        <v>0</v>
      </c>
      <c r="Z96" s="25">
        <f t="shared" si="114"/>
        <v>0</v>
      </c>
      <c r="AA96" s="25">
        <f t="shared" si="115"/>
        <v>0</v>
      </c>
      <c r="AB96" s="25">
        <f t="shared" si="164"/>
        <v>0</v>
      </c>
      <c r="AC96" s="23">
        <f>IF(ISERROR(VLOOKUP($A96,'[13]3ª MED '!$A$5:$J$1048576,8,0)),0,(VLOOKUP($A96,'[13]3ª MED '!$A$5:$J$1048576,8,0)))</f>
        <v>0</v>
      </c>
      <c r="AD96" s="24">
        <f t="shared" si="165"/>
        <v>0</v>
      </c>
      <c r="AE96" s="24">
        <f t="shared" si="166"/>
        <v>0.98513359576646331</v>
      </c>
      <c r="AF96" s="25">
        <f t="shared" si="116"/>
        <v>0</v>
      </c>
      <c r="AG96" s="25">
        <f t="shared" si="117"/>
        <v>0</v>
      </c>
      <c r="AH96" s="25">
        <f t="shared" si="118"/>
        <v>0</v>
      </c>
      <c r="AI96" s="25">
        <f t="shared" si="167"/>
        <v>0</v>
      </c>
      <c r="AJ96" s="23">
        <f>IF(ISERROR(VLOOKUP($A96,'[13]4ª MED '!$A$5:$J$1048576,8,0)),0,(VLOOKUP($A96,'[13]4ª MED '!$A$5:$J$1048576,8,0)))</f>
        <v>555.16999999999996</v>
      </c>
      <c r="AK96" s="24">
        <f t="shared" si="168"/>
        <v>0.80052198237948979</v>
      </c>
      <c r="AL96" s="24">
        <f t="shared" si="169"/>
        <v>0.98513359576646331</v>
      </c>
      <c r="AM96" s="25">
        <f t="shared" si="119"/>
        <v>9626.6477999999988</v>
      </c>
      <c r="AN96" s="25">
        <f t="shared" si="120"/>
        <v>12868.8406</v>
      </c>
      <c r="AO96" s="25">
        <f t="shared" si="121"/>
        <v>0</v>
      </c>
      <c r="AP96" s="25">
        <f t="shared" si="170"/>
        <v>22495.49</v>
      </c>
      <c r="AQ96" s="23">
        <f>IF(ISERROR(VLOOKUP($A96,'[13]5ª MED '!$A$5:$J$1048576,8,0)),0,(VLOOKUP($A96,'[13]5ª MED '!$A$5:$J$1048576,8,0)))</f>
        <v>128.03</v>
      </c>
      <c r="AR96" s="24">
        <f t="shared" si="171"/>
        <v>0.18461161338697352</v>
      </c>
      <c r="AS96" s="24">
        <f t="shared" si="172"/>
        <v>0.98513359576646331</v>
      </c>
      <c r="AT96" s="25">
        <f t="shared" si="122"/>
        <v>2220.0401999999999</v>
      </c>
      <c r="AU96" s="25">
        <f t="shared" si="123"/>
        <v>2967.7354</v>
      </c>
      <c r="AV96" s="25">
        <f t="shared" si="124"/>
        <v>0</v>
      </c>
      <c r="AW96" s="25">
        <f t="shared" si="173"/>
        <v>5187.78</v>
      </c>
      <c r="AX96" s="23">
        <f>IF(ISERROR(VLOOKUP($A96,'[13]6ª MED '!$A$6:$J$1048576,8,0)),0,(VLOOKUP($A96,'[13]6ª MED '!$A$6:$J$1048576,8,0)))</f>
        <v>0</v>
      </c>
      <c r="AY96" s="24">
        <f t="shared" si="174"/>
        <v>0</v>
      </c>
      <c r="AZ96" s="24">
        <f t="shared" si="175"/>
        <v>0.98513359576646331</v>
      </c>
      <c r="BA96" s="25">
        <f t="shared" si="125"/>
        <v>0</v>
      </c>
      <c r="BB96" s="25">
        <f t="shared" si="126"/>
        <v>0</v>
      </c>
      <c r="BC96" s="25">
        <f t="shared" si="127"/>
        <v>0</v>
      </c>
      <c r="BD96" s="25">
        <f t="shared" si="176"/>
        <v>0</v>
      </c>
      <c r="BE96" s="23">
        <f>IF(ISERROR(VLOOKUP($A96,'[13]7ª MED '!$A$5:$J$1048576,8,0)),0,(VLOOKUP($A96,'[13]7ª MED '!$A$5:$J$1048576,8,0)))</f>
        <v>0</v>
      </c>
      <c r="BF96" s="24">
        <f t="shared" si="177"/>
        <v>0</v>
      </c>
      <c r="BG96" s="24">
        <f t="shared" si="178"/>
        <v>0.98513359576646331</v>
      </c>
      <c r="BH96" s="25">
        <f t="shared" si="128"/>
        <v>0</v>
      </c>
      <c r="BI96" s="25">
        <f t="shared" si="129"/>
        <v>0</v>
      </c>
      <c r="BJ96" s="25">
        <f t="shared" si="130"/>
        <v>0</v>
      </c>
      <c r="BK96" s="25">
        <f t="shared" si="179"/>
        <v>0</v>
      </c>
      <c r="BL96" s="26">
        <f>IF(ISERROR(VLOOKUP($A96,'[13]8ª MED '!$A$5:$J$1048576,8,0)),0,(VLOOKUP($A96,'[13]8ª MED '!$A$5:$J$1048576,8,0)))</f>
        <v>0</v>
      </c>
      <c r="BM96" s="27">
        <f t="shared" si="180"/>
        <v>0</v>
      </c>
      <c r="BN96" s="27">
        <f t="shared" si="181"/>
        <v>0.98513359576646331</v>
      </c>
      <c r="BO96" s="28">
        <f t="shared" si="131"/>
        <v>0</v>
      </c>
      <c r="BP96" s="28">
        <f t="shared" si="132"/>
        <v>0</v>
      </c>
      <c r="BQ96" s="28">
        <f t="shared" si="133"/>
        <v>0</v>
      </c>
      <c r="BR96" s="28">
        <f t="shared" si="182"/>
        <v>0</v>
      </c>
      <c r="BS96" s="26">
        <f>IF(ISERROR(VLOOKUP($A96,'[13]9ª MED  (2)'!$A$5:$J$1048576,8,0)),0,(VLOOKUP($A96,'[13]9ª MED  (2)'!$A$5:$J$1048576,8,0)))</f>
        <v>0</v>
      </c>
      <c r="BT96" s="27">
        <f t="shared" si="183"/>
        <v>0</v>
      </c>
      <c r="BU96" s="27">
        <f t="shared" si="184"/>
        <v>0.98513359576646331</v>
      </c>
      <c r="BV96" s="28">
        <f t="shared" si="134"/>
        <v>0</v>
      </c>
      <c r="BW96" s="28">
        <f t="shared" si="135"/>
        <v>0</v>
      </c>
      <c r="BX96" s="28">
        <f t="shared" si="136"/>
        <v>0</v>
      </c>
      <c r="BY96" s="28">
        <f t="shared" si="185"/>
        <v>0</v>
      </c>
      <c r="BZ96" s="23">
        <f>IF(ISERROR(VLOOKUP($A96,'[13]10ª MED '!$A$5:$J$1048576,8,0)),0,(VLOOKUP($A96,'[13]10ª MED '!$A$5:$J$1048576,8,0)))</f>
        <v>0</v>
      </c>
      <c r="CA96" s="24">
        <f t="shared" si="186"/>
        <v>0</v>
      </c>
      <c r="CB96" s="24">
        <f t="shared" si="187"/>
        <v>0.98513359576646331</v>
      </c>
      <c r="CC96" s="25">
        <f t="shared" si="137"/>
        <v>0</v>
      </c>
      <c r="CD96" s="25">
        <f t="shared" si="138"/>
        <v>0</v>
      </c>
      <c r="CE96" s="25">
        <f t="shared" si="139"/>
        <v>0</v>
      </c>
      <c r="CF96" s="25">
        <f t="shared" si="188"/>
        <v>0</v>
      </c>
      <c r="CG96" s="34" t="s">
        <v>48</v>
      </c>
      <c r="CH96" s="33">
        <f t="shared" si="213"/>
        <v>417.76120000000236</v>
      </c>
      <c r="CI96" s="23">
        <f>IF(ISERROR(VLOOKUP($A96,'[13]11ª MED '!$A$5:$J$1048576,8,0)),0,(VLOOKUP($A96,'[13]11ª MED '!$A$5:$J$1048576,8,0)))</f>
        <v>0</v>
      </c>
      <c r="CJ96" s="24">
        <f t="shared" si="189"/>
        <v>0</v>
      </c>
      <c r="CK96" s="24">
        <f t="shared" si="190"/>
        <v>0.98513359576646331</v>
      </c>
      <c r="CL96" s="25">
        <f t="shared" si="140"/>
        <v>0</v>
      </c>
      <c r="CM96" s="25">
        <f t="shared" si="141"/>
        <v>0</v>
      </c>
      <c r="CN96" s="25">
        <f t="shared" si="142"/>
        <v>0</v>
      </c>
      <c r="CO96" s="25">
        <f t="shared" si="191"/>
        <v>0</v>
      </c>
      <c r="CP96" s="23">
        <f>IF(ISERROR(VLOOKUP($A96,'[13]12ª MED'!$A$5:$J$1048576,8,0)),0,(VLOOKUP($A96,'[13]12ª MED'!$A$5:$J$1048576,8,0)))</f>
        <v>0</v>
      </c>
      <c r="CQ96" s="24">
        <f t="shared" si="192"/>
        <v>0</v>
      </c>
      <c r="CR96" s="24">
        <f t="shared" si="193"/>
        <v>0.98513359576646331</v>
      </c>
      <c r="CS96" s="25">
        <f t="shared" si="143"/>
        <v>0</v>
      </c>
      <c r="CT96" s="25">
        <f t="shared" si="144"/>
        <v>0</v>
      </c>
      <c r="CU96" s="25">
        <f t="shared" si="145"/>
        <v>0</v>
      </c>
      <c r="CV96" s="25">
        <f t="shared" si="194"/>
        <v>0</v>
      </c>
      <c r="CW96" s="22">
        <f t="shared" si="214"/>
        <v>411.55053366209688</v>
      </c>
      <c r="CX96" s="26">
        <f>IF(ISERROR(VLOOKUP($A96,'[13]13ª MED'!$A$5:$J$1048576,8,0)),0,(VLOOKUP($A96,'[13]13ª MED'!$A$5:$J$1048576,8,0)))</f>
        <v>0</v>
      </c>
      <c r="CY96" s="27">
        <f t="shared" si="195"/>
        <v>0</v>
      </c>
      <c r="CZ96" s="27">
        <f t="shared" si="196"/>
        <v>0.98513359576646331</v>
      </c>
      <c r="DA96" s="28">
        <f t="shared" si="146"/>
        <v>0</v>
      </c>
      <c r="DB96" s="28">
        <f t="shared" si="147"/>
        <v>0</v>
      </c>
      <c r="DC96" s="28">
        <f t="shared" si="148"/>
        <v>0</v>
      </c>
      <c r="DD96" s="28">
        <f t="shared" si="197"/>
        <v>0</v>
      </c>
      <c r="DE96" s="20">
        <f>IF(ISERROR(VLOOKUP($A96,'[13]14ª MED'!$A$5:$J$1048576,8,0)),0,(VLOOKUP($A96,'[13]14ª MED'!$A$5:$J$1048576,8,0)))</f>
        <v>0</v>
      </c>
      <c r="DF96" s="21">
        <f t="shared" si="198"/>
        <v>0</v>
      </c>
      <c r="DG96" s="21">
        <f t="shared" si="199"/>
        <v>0.98513359576646331</v>
      </c>
      <c r="DH96" s="35">
        <f t="shared" si="149"/>
        <v>0</v>
      </c>
      <c r="DI96" s="35">
        <f t="shared" si="150"/>
        <v>0</v>
      </c>
      <c r="DJ96" s="35">
        <f t="shared" si="151"/>
        <v>0</v>
      </c>
      <c r="DK96" s="22">
        <f t="shared" si="200"/>
        <v>0</v>
      </c>
      <c r="DL96" s="20">
        <f>IF(ISERROR(VLOOKUP($A96,'[13]15ª MED'!$A$5:$J$1048576,8,0)),0,(VLOOKUP($A96,'[13]15ª MED'!$A$5:$J$1048576,8,0)))</f>
        <v>0</v>
      </c>
      <c r="DM96" s="21">
        <f t="shared" si="201"/>
        <v>0</v>
      </c>
      <c r="DN96" s="21">
        <f t="shared" si="202"/>
        <v>0.98513359576646331</v>
      </c>
      <c r="DO96" s="35">
        <f t="shared" si="152"/>
        <v>0</v>
      </c>
      <c r="DP96" s="35">
        <f t="shared" si="153"/>
        <v>0</v>
      </c>
      <c r="DQ96" s="35">
        <f t="shared" si="154"/>
        <v>0</v>
      </c>
      <c r="DR96" s="22">
        <f t="shared" si="203"/>
        <v>0</v>
      </c>
      <c r="DS96" s="20">
        <f>IF(ISERROR(VLOOKUP($A96,'[13]16ª MED'!$A$5:$J$1048576,8,0)),0,(VLOOKUP($A96,'[13]16ª MED'!$A$5:$J$1048576,8,0)))</f>
        <v>0</v>
      </c>
      <c r="DT96" s="21">
        <f t="shared" si="204"/>
        <v>0</v>
      </c>
      <c r="DU96" s="21">
        <f t="shared" si="205"/>
        <v>0.98513359576646331</v>
      </c>
      <c r="DV96" s="35">
        <f t="shared" si="155"/>
        <v>0</v>
      </c>
      <c r="DW96" s="35">
        <f t="shared" si="156"/>
        <v>0</v>
      </c>
      <c r="DX96" s="35">
        <f t="shared" si="157"/>
        <v>0</v>
      </c>
      <c r="DY96" s="22">
        <f t="shared" si="206"/>
        <v>0</v>
      </c>
      <c r="DZ96" s="36">
        <f t="shared" si="109"/>
        <v>27683.263999999996</v>
      </c>
      <c r="EA96" s="36">
        <f t="shared" si="207"/>
        <v>27683.26</v>
      </c>
      <c r="EC96" s="36">
        <f t="shared" si="215"/>
        <v>-3.9999999971769284E-3</v>
      </c>
    </row>
    <row r="97" spans="1:133" ht="30">
      <c r="A97" s="93" t="s">
        <v>227</v>
      </c>
      <c r="B97" s="94" t="s">
        <v>166</v>
      </c>
      <c r="C97" s="95" t="s">
        <v>142</v>
      </c>
      <c r="D97" s="96">
        <v>1042.95</v>
      </c>
      <c r="E97" s="18">
        <f t="shared" si="216"/>
        <v>1040.3300000000002</v>
      </c>
      <c r="F97" s="103">
        <f t="shared" si="158"/>
        <v>2.6199999999998909</v>
      </c>
      <c r="G97" s="97">
        <v>12.73</v>
      </c>
      <c r="H97" s="18">
        <f t="shared" si="208"/>
        <v>13276.753500000001</v>
      </c>
      <c r="I97" s="97">
        <v>2.4900000000000002</v>
      </c>
      <c r="J97" s="18">
        <f t="shared" si="209"/>
        <v>2596.9455000000003</v>
      </c>
      <c r="K97" s="97">
        <v>0</v>
      </c>
      <c r="L97" s="18">
        <f t="shared" si="210"/>
        <v>0</v>
      </c>
      <c r="M97" s="18">
        <f t="shared" si="211"/>
        <v>15.22</v>
      </c>
      <c r="N97" s="18">
        <f t="shared" si="212"/>
        <v>15833.82</v>
      </c>
      <c r="O97" s="23">
        <f>IF(ISERROR(VLOOKUP($A97,'[13]1ª MED '!$A$5:$J$1048576,8,0)),0,(VLOOKUP($A97,'[13]1ª MED '!$A$5:$J$1048576,8,0)))</f>
        <v>0</v>
      </c>
      <c r="P97" s="24">
        <f t="shared" si="159"/>
        <v>0</v>
      </c>
      <c r="Q97" s="24">
        <f t="shared" si="160"/>
        <v>0.99748789491346668</v>
      </c>
      <c r="R97" s="25">
        <f t="shared" si="110"/>
        <v>0</v>
      </c>
      <c r="S97" s="25">
        <f t="shared" si="111"/>
        <v>0</v>
      </c>
      <c r="T97" s="25">
        <f t="shared" si="112"/>
        <v>0</v>
      </c>
      <c r="U97" s="25">
        <f t="shared" si="161"/>
        <v>0</v>
      </c>
      <c r="V97" s="23">
        <f>IF(ISERROR(VLOOKUP($A97,'[13]2ª MED '!$A$5:$J$1048576,8,0)),0,(VLOOKUP($A97,'[13]2ª MED '!$A$5:$J$1048576,8,0)))</f>
        <v>0</v>
      </c>
      <c r="W97" s="24">
        <f t="shared" si="162"/>
        <v>0</v>
      </c>
      <c r="X97" s="24">
        <f t="shared" si="163"/>
        <v>0.99748789491346668</v>
      </c>
      <c r="Y97" s="25">
        <f t="shared" si="113"/>
        <v>0</v>
      </c>
      <c r="Z97" s="25">
        <f t="shared" si="114"/>
        <v>0</v>
      </c>
      <c r="AA97" s="25">
        <f t="shared" si="115"/>
        <v>0</v>
      </c>
      <c r="AB97" s="25">
        <f t="shared" si="164"/>
        <v>0</v>
      </c>
      <c r="AC97" s="23">
        <f>IF(ISERROR(VLOOKUP($A97,'[13]3ª MED '!$A$5:$J$1048576,8,0)),0,(VLOOKUP($A97,'[13]3ª MED '!$A$5:$J$1048576,8,0)))</f>
        <v>272.58</v>
      </c>
      <c r="AD97" s="24">
        <f t="shared" si="165"/>
        <v>0.26135481087300444</v>
      </c>
      <c r="AE97" s="24">
        <f t="shared" si="166"/>
        <v>0.99748789491346668</v>
      </c>
      <c r="AF97" s="25">
        <f t="shared" si="116"/>
        <v>3469.9434000000001</v>
      </c>
      <c r="AG97" s="25">
        <f t="shared" si="117"/>
        <v>678.7242</v>
      </c>
      <c r="AH97" s="25">
        <f t="shared" si="118"/>
        <v>0</v>
      </c>
      <c r="AI97" s="25">
        <f t="shared" si="167"/>
        <v>4148.67</v>
      </c>
      <c r="AJ97" s="23">
        <f>IF(ISERROR(VLOOKUP($A97,'[13]4ª MED '!$A$5:$J$1048576,8,0)),0,(VLOOKUP($A97,'[13]4ª MED '!$A$5:$J$1048576,8,0)))</f>
        <v>647.59</v>
      </c>
      <c r="AK97" s="24">
        <f t="shared" si="168"/>
        <v>0.62092142480464063</v>
      </c>
      <c r="AL97" s="24">
        <f t="shared" si="169"/>
        <v>0.99748789491346668</v>
      </c>
      <c r="AM97" s="25">
        <f t="shared" si="119"/>
        <v>8243.8207000000002</v>
      </c>
      <c r="AN97" s="25">
        <f t="shared" si="120"/>
        <v>1612.4991000000002</v>
      </c>
      <c r="AO97" s="25">
        <f t="shared" si="121"/>
        <v>0</v>
      </c>
      <c r="AP97" s="25">
        <f t="shared" si="170"/>
        <v>9856.32</v>
      </c>
      <c r="AQ97" s="23">
        <f>IF(ISERROR(VLOOKUP($A97,'[13]5ª MED '!$A$5:$J$1048576,8,0)),0,(VLOOKUP($A97,'[13]5ª MED '!$A$5:$J$1048576,8,0)))</f>
        <v>120.16</v>
      </c>
      <c r="AR97" s="24">
        <f t="shared" si="171"/>
        <v>0.11521165923582145</v>
      </c>
      <c r="AS97" s="24">
        <f t="shared" si="172"/>
        <v>0.99748789491346668</v>
      </c>
      <c r="AT97" s="25">
        <f t="shared" si="122"/>
        <v>1529.6368</v>
      </c>
      <c r="AU97" s="25">
        <f t="shared" si="123"/>
        <v>299.19839999999999</v>
      </c>
      <c r="AV97" s="25">
        <f t="shared" si="124"/>
        <v>0</v>
      </c>
      <c r="AW97" s="25">
        <f t="shared" si="173"/>
        <v>1828.84</v>
      </c>
      <c r="AX97" s="23">
        <f>IF(ISERROR(VLOOKUP($A97,'[13]6ª MED '!$A$6:$J$1048576,8,0)),0,(VLOOKUP($A97,'[13]6ª MED '!$A$6:$J$1048576,8,0)))</f>
        <v>0</v>
      </c>
      <c r="AY97" s="24">
        <f t="shared" si="174"/>
        <v>0</v>
      </c>
      <c r="AZ97" s="24">
        <f t="shared" si="175"/>
        <v>0.99748789491346668</v>
      </c>
      <c r="BA97" s="25">
        <f t="shared" si="125"/>
        <v>0</v>
      </c>
      <c r="BB97" s="25">
        <f t="shared" si="126"/>
        <v>0</v>
      </c>
      <c r="BC97" s="25">
        <f t="shared" si="127"/>
        <v>0</v>
      </c>
      <c r="BD97" s="25">
        <f t="shared" si="176"/>
        <v>0</v>
      </c>
      <c r="BE97" s="23">
        <f>IF(ISERROR(VLOOKUP($A97,'[13]7ª MED '!$A$5:$J$1048576,8,0)),0,(VLOOKUP($A97,'[13]7ª MED '!$A$5:$J$1048576,8,0)))</f>
        <v>0</v>
      </c>
      <c r="BF97" s="24">
        <f t="shared" si="177"/>
        <v>0</v>
      </c>
      <c r="BG97" s="24">
        <f t="shared" si="178"/>
        <v>0.99748789491346668</v>
      </c>
      <c r="BH97" s="25">
        <f t="shared" si="128"/>
        <v>0</v>
      </c>
      <c r="BI97" s="25">
        <f t="shared" si="129"/>
        <v>0</v>
      </c>
      <c r="BJ97" s="25">
        <f t="shared" si="130"/>
        <v>0</v>
      </c>
      <c r="BK97" s="25">
        <f t="shared" si="179"/>
        <v>0</v>
      </c>
      <c r="BL97" s="26">
        <f>IF(ISERROR(VLOOKUP($A97,'[13]8ª MED '!$A$5:$J$1048576,8,0)),0,(VLOOKUP($A97,'[13]8ª MED '!$A$5:$J$1048576,8,0)))</f>
        <v>0</v>
      </c>
      <c r="BM97" s="27">
        <f t="shared" si="180"/>
        <v>0</v>
      </c>
      <c r="BN97" s="27">
        <f t="shared" si="181"/>
        <v>0.99748789491346668</v>
      </c>
      <c r="BO97" s="28">
        <f t="shared" si="131"/>
        <v>0</v>
      </c>
      <c r="BP97" s="28">
        <f t="shared" si="132"/>
        <v>0</v>
      </c>
      <c r="BQ97" s="28">
        <f t="shared" si="133"/>
        <v>0</v>
      </c>
      <c r="BR97" s="28">
        <f t="shared" si="182"/>
        <v>0</v>
      </c>
      <c r="BS97" s="26">
        <f>IF(ISERROR(VLOOKUP($A97,'[13]9ª MED  (2)'!$A$5:$J$1048576,8,0)),0,(VLOOKUP($A97,'[13]9ª MED  (2)'!$A$5:$J$1048576,8,0)))</f>
        <v>0</v>
      </c>
      <c r="BT97" s="27">
        <f t="shared" si="183"/>
        <v>0</v>
      </c>
      <c r="BU97" s="27">
        <f t="shared" si="184"/>
        <v>0.99748789491346668</v>
      </c>
      <c r="BV97" s="28">
        <f t="shared" si="134"/>
        <v>0</v>
      </c>
      <c r="BW97" s="28">
        <f t="shared" si="135"/>
        <v>0</v>
      </c>
      <c r="BX97" s="28">
        <f t="shared" si="136"/>
        <v>0</v>
      </c>
      <c r="BY97" s="28">
        <f t="shared" si="185"/>
        <v>0</v>
      </c>
      <c r="BZ97" s="23">
        <f>IF(ISERROR(VLOOKUP($A97,'[13]10ª MED '!$A$5:$J$1048576,8,0)),0,(VLOOKUP($A97,'[13]10ª MED '!$A$5:$J$1048576,8,0)))</f>
        <v>0</v>
      </c>
      <c r="CA97" s="24">
        <f t="shared" si="186"/>
        <v>0</v>
      </c>
      <c r="CB97" s="24">
        <f t="shared" si="187"/>
        <v>0.99748789491346668</v>
      </c>
      <c r="CC97" s="25">
        <f t="shared" si="137"/>
        <v>0</v>
      </c>
      <c r="CD97" s="25">
        <f t="shared" si="138"/>
        <v>0</v>
      </c>
      <c r="CE97" s="25">
        <f t="shared" si="139"/>
        <v>0</v>
      </c>
      <c r="CF97" s="25">
        <f t="shared" si="188"/>
        <v>0</v>
      </c>
      <c r="CG97" s="34" t="s">
        <v>48</v>
      </c>
      <c r="CH97" s="33">
        <f t="shared" si="213"/>
        <v>39.876399999998341</v>
      </c>
      <c r="CI97" s="23">
        <f>IF(ISERROR(VLOOKUP($A97,'[13]11ª MED '!$A$5:$J$1048576,8,0)),0,(VLOOKUP($A97,'[13]11ª MED '!$A$5:$J$1048576,8,0)))</f>
        <v>0</v>
      </c>
      <c r="CJ97" s="24">
        <f t="shared" si="189"/>
        <v>0</v>
      </c>
      <c r="CK97" s="24">
        <f t="shared" si="190"/>
        <v>0.99748789491346668</v>
      </c>
      <c r="CL97" s="25">
        <f t="shared" si="140"/>
        <v>0</v>
      </c>
      <c r="CM97" s="25">
        <f t="shared" si="141"/>
        <v>0</v>
      </c>
      <c r="CN97" s="25">
        <f t="shared" si="142"/>
        <v>0</v>
      </c>
      <c r="CO97" s="25">
        <f t="shared" si="191"/>
        <v>0</v>
      </c>
      <c r="CP97" s="23">
        <f>IF(ISERROR(VLOOKUP($A97,'[13]12ª MED'!$A$5:$J$1048576,8,0)),0,(VLOOKUP($A97,'[13]12ª MED'!$A$5:$J$1048576,8,0)))</f>
        <v>0</v>
      </c>
      <c r="CQ97" s="24">
        <f t="shared" si="192"/>
        <v>0</v>
      </c>
      <c r="CR97" s="24">
        <f t="shared" si="193"/>
        <v>0.99748789491346668</v>
      </c>
      <c r="CS97" s="25">
        <f t="shared" si="143"/>
        <v>0</v>
      </c>
      <c r="CT97" s="25">
        <f t="shared" si="144"/>
        <v>0</v>
      </c>
      <c r="CU97" s="25">
        <f t="shared" si="145"/>
        <v>0</v>
      </c>
      <c r="CV97" s="25">
        <f t="shared" si="194"/>
        <v>0</v>
      </c>
      <c r="CW97" s="22">
        <f t="shared" si="214"/>
        <v>39.776219761253053</v>
      </c>
      <c r="CX97" s="26">
        <f>IF(ISERROR(VLOOKUP($A97,'[13]13ª MED'!$A$5:$J$1048576,8,0)),0,(VLOOKUP($A97,'[13]13ª MED'!$A$5:$J$1048576,8,0)))</f>
        <v>0</v>
      </c>
      <c r="CY97" s="27">
        <f t="shared" si="195"/>
        <v>0</v>
      </c>
      <c r="CZ97" s="27">
        <f t="shared" si="196"/>
        <v>0.99748789491346668</v>
      </c>
      <c r="DA97" s="28">
        <f t="shared" si="146"/>
        <v>0</v>
      </c>
      <c r="DB97" s="28">
        <f t="shared" si="147"/>
        <v>0</v>
      </c>
      <c r="DC97" s="28">
        <f t="shared" si="148"/>
        <v>0</v>
      </c>
      <c r="DD97" s="28">
        <f t="shared" si="197"/>
        <v>0</v>
      </c>
      <c r="DE97" s="20">
        <f>IF(ISERROR(VLOOKUP($A97,'[13]14ª MED'!$A$5:$J$1048576,8,0)),0,(VLOOKUP($A97,'[13]14ª MED'!$A$5:$J$1048576,8,0)))</f>
        <v>0</v>
      </c>
      <c r="DF97" s="21">
        <f t="shared" si="198"/>
        <v>0</v>
      </c>
      <c r="DG97" s="21">
        <f t="shared" si="199"/>
        <v>0.99748789491346668</v>
      </c>
      <c r="DH97" s="35">
        <f t="shared" si="149"/>
        <v>0</v>
      </c>
      <c r="DI97" s="35">
        <f t="shared" si="150"/>
        <v>0</v>
      </c>
      <c r="DJ97" s="35">
        <f t="shared" si="151"/>
        <v>0</v>
      </c>
      <c r="DK97" s="22">
        <f t="shared" si="200"/>
        <v>0</v>
      </c>
      <c r="DL97" s="20">
        <f>IF(ISERROR(VLOOKUP($A97,'[13]15ª MED'!$A$5:$J$1048576,8,0)),0,(VLOOKUP($A97,'[13]15ª MED'!$A$5:$J$1048576,8,0)))</f>
        <v>0</v>
      </c>
      <c r="DM97" s="21">
        <f t="shared" si="201"/>
        <v>0</v>
      </c>
      <c r="DN97" s="21">
        <f t="shared" si="202"/>
        <v>0.99748789491346668</v>
      </c>
      <c r="DO97" s="35">
        <f t="shared" si="152"/>
        <v>0</v>
      </c>
      <c r="DP97" s="35">
        <f t="shared" si="153"/>
        <v>0</v>
      </c>
      <c r="DQ97" s="35">
        <f t="shared" si="154"/>
        <v>0</v>
      </c>
      <c r="DR97" s="22">
        <f t="shared" si="203"/>
        <v>0</v>
      </c>
      <c r="DS97" s="20">
        <f>IF(ISERROR(VLOOKUP($A97,'[13]16ª MED'!$A$5:$J$1048576,8,0)),0,(VLOOKUP($A97,'[13]16ª MED'!$A$5:$J$1048576,8,0)))</f>
        <v>0</v>
      </c>
      <c r="DT97" s="21">
        <f t="shared" si="204"/>
        <v>0</v>
      </c>
      <c r="DU97" s="21">
        <f t="shared" si="205"/>
        <v>0.99748789491346668</v>
      </c>
      <c r="DV97" s="35">
        <f t="shared" si="155"/>
        <v>0</v>
      </c>
      <c r="DW97" s="35">
        <f t="shared" si="156"/>
        <v>0</v>
      </c>
      <c r="DX97" s="35">
        <f t="shared" si="157"/>
        <v>0</v>
      </c>
      <c r="DY97" s="22">
        <f t="shared" si="206"/>
        <v>0</v>
      </c>
      <c r="DZ97" s="36">
        <f t="shared" si="109"/>
        <v>15833.822600000003</v>
      </c>
      <c r="EA97" s="36">
        <f t="shared" si="207"/>
        <v>15833.82</v>
      </c>
      <c r="EC97" s="36">
        <f t="shared" si="215"/>
        <v>-2.6000000034400728E-3</v>
      </c>
    </row>
    <row r="98" spans="1:133" ht="74.25" customHeight="1">
      <c r="A98" s="93" t="s">
        <v>228</v>
      </c>
      <c r="B98" s="94" t="s">
        <v>168</v>
      </c>
      <c r="C98" s="95" t="s">
        <v>142</v>
      </c>
      <c r="D98" s="96">
        <v>474.24</v>
      </c>
      <c r="E98" s="18">
        <f t="shared" si="216"/>
        <v>374.24</v>
      </c>
      <c r="F98" s="103">
        <f t="shared" si="158"/>
        <v>100</v>
      </c>
      <c r="G98" s="97">
        <v>12.74</v>
      </c>
      <c r="H98" s="18">
        <f t="shared" si="208"/>
        <v>6041.8176000000003</v>
      </c>
      <c r="I98" s="97">
        <v>1.65</v>
      </c>
      <c r="J98" s="18">
        <f t="shared" si="209"/>
        <v>782.49599999999998</v>
      </c>
      <c r="K98" s="97">
        <v>0</v>
      </c>
      <c r="L98" s="18">
        <f t="shared" si="210"/>
        <v>0</v>
      </c>
      <c r="M98" s="18">
        <f t="shared" si="211"/>
        <v>14.39</v>
      </c>
      <c r="N98" s="18">
        <f t="shared" si="212"/>
        <v>5385.31</v>
      </c>
      <c r="O98" s="23">
        <f>IF(ISERROR(VLOOKUP($A98,'[13]1ª MED '!$A$5:$J$1048576,8,0)),0,(VLOOKUP($A98,'[13]1ª MED '!$A$5:$J$1048576,8,0)))</f>
        <v>0</v>
      </c>
      <c r="P98" s="24">
        <f t="shared" si="159"/>
        <v>0</v>
      </c>
      <c r="Q98" s="24">
        <f t="shared" si="160"/>
        <v>0.78913630229419707</v>
      </c>
      <c r="R98" s="25">
        <f t="shared" si="110"/>
        <v>0</v>
      </c>
      <c r="S98" s="25">
        <f t="shared" si="111"/>
        <v>0</v>
      </c>
      <c r="T98" s="25">
        <f t="shared" si="112"/>
        <v>0</v>
      </c>
      <c r="U98" s="25">
        <f t="shared" si="161"/>
        <v>0</v>
      </c>
      <c r="V98" s="23">
        <f>IF(ISERROR(VLOOKUP($A98,'[13]2ª MED '!$A$5:$J$1048576,8,0)),0,(VLOOKUP($A98,'[13]2ª MED '!$A$5:$J$1048576,8,0)))</f>
        <v>0</v>
      </c>
      <c r="W98" s="24">
        <f t="shared" si="162"/>
        <v>0</v>
      </c>
      <c r="X98" s="24">
        <f t="shared" si="163"/>
        <v>0.78913630229419707</v>
      </c>
      <c r="Y98" s="25">
        <f t="shared" si="113"/>
        <v>0</v>
      </c>
      <c r="Z98" s="25">
        <f t="shared" si="114"/>
        <v>0</v>
      </c>
      <c r="AA98" s="25">
        <f t="shared" si="115"/>
        <v>0</v>
      </c>
      <c r="AB98" s="25">
        <f t="shared" si="164"/>
        <v>0</v>
      </c>
      <c r="AC98" s="23">
        <f>IF(ISERROR(VLOOKUP($A98,'[13]3ª MED '!$A$5:$J$1048576,8,0)),0,(VLOOKUP($A98,'[13]3ª MED '!$A$5:$J$1048576,8,0)))</f>
        <v>24.04</v>
      </c>
      <c r="AD98" s="24">
        <f t="shared" si="165"/>
        <v>5.0691632928475033E-2</v>
      </c>
      <c r="AE98" s="24">
        <f t="shared" si="166"/>
        <v>0.78913630229419707</v>
      </c>
      <c r="AF98" s="25">
        <f t="shared" si="116"/>
        <v>306.26959999999997</v>
      </c>
      <c r="AG98" s="25">
        <f t="shared" si="117"/>
        <v>39.665999999999997</v>
      </c>
      <c r="AH98" s="25">
        <f t="shared" si="118"/>
        <v>0</v>
      </c>
      <c r="AI98" s="25">
        <f t="shared" si="167"/>
        <v>345.94</v>
      </c>
      <c r="AJ98" s="23">
        <f>IF(ISERROR(VLOOKUP($A98,'[13]4ª MED '!$A$5:$J$1048576,8,0)),0,(VLOOKUP($A98,'[13]4ª MED '!$A$5:$J$1048576,8,0)))</f>
        <v>33.380000000000003</v>
      </c>
      <c r="AK98" s="24">
        <f t="shared" si="168"/>
        <v>7.038630229419704E-2</v>
      </c>
      <c r="AL98" s="24">
        <f t="shared" si="169"/>
        <v>0.78913630229419707</v>
      </c>
      <c r="AM98" s="25">
        <f t="shared" si="119"/>
        <v>425.26120000000003</v>
      </c>
      <c r="AN98" s="25">
        <f t="shared" si="120"/>
        <v>55.076999999999998</v>
      </c>
      <c r="AO98" s="25">
        <f t="shared" si="121"/>
        <v>0</v>
      </c>
      <c r="AP98" s="25">
        <f t="shared" si="170"/>
        <v>480.34</v>
      </c>
      <c r="AQ98" s="23">
        <f>IF(ISERROR(VLOOKUP($A98,'[13]5ª MED '!$A$5:$J$1048576,8,0)),0,(VLOOKUP($A98,'[13]5ª MED '!$A$5:$J$1048576,8,0)))</f>
        <v>7.28</v>
      </c>
      <c r="AR98" s="24">
        <f t="shared" si="171"/>
        <v>1.5350877192982457E-2</v>
      </c>
      <c r="AS98" s="24">
        <f t="shared" si="172"/>
        <v>0.78913630229419707</v>
      </c>
      <c r="AT98" s="25">
        <f t="shared" si="122"/>
        <v>92.747200000000007</v>
      </c>
      <c r="AU98" s="25">
        <f t="shared" si="123"/>
        <v>12.012</v>
      </c>
      <c r="AV98" s="25">
        <f t="shared" si="124"/>
        <v>0</v>
      </c>
      <c r="AW98" s="25">
        <f t="shared" si="173"/>
        <v>104.76</v>
      </c>
      <c r="AX98" s="23">
        <f>IF(ISERROR(VLOOKUP($A98,'[13]6ª MED '!$A$6:$J$1048576,8,0)),0,(VLOOKUP($A98,'[13]6ª MED '!$A$6:$J$1048576,8,0)))</f>
        <v>0</v>
      </c>
      <c r="AY98" s="24">
        <f t="shared" si="174"/>
        <v>0</v>
      </c>
      <c r="AZ98" s="24">
        <f t="shared" si="175"/>
        <v>0.78913630229419707</v>
      </c>
      <c r="BA98" s="25">
        <f t="shared" si="125"/>
        <v>0</v>
      </c>
      <c r="BB98" s="25">
        <f t="shared" si="126"/>
        <v>0</v>
      </c>
      <c r="BC98" s="25">
        <f t="shared" si="127"/>
        <v>0</v>
      </c>
      <c r="BD98" s="25">
        <f t="shared" si="176"/>
        <v>0</v>
      </c>
      <c r="BE98" s="23">
        <f>IF(ISERROR(VLOOKUP($A98,'[13]7ª MED '!$A$5:$J$1048576,8,0)),0,(VLOOKUP($A98,'[13]7ª MED '!$A$5:$J$1048576,8,0)))</f>
        <v>0</v>
      </c>
      <c r="BF98" s="24">
        <f t="shared" si="177"/>
        <v>0</v>
      </c>
      <c r="BG98" s="24">
        <f t="shared" si="178"/>
        <v>0.78913630229419707</v>
      </c>
      <c r="BH98" s="25">
        <f t="shared" si="128"/>
        <v>0</v>
      </c>
      <c r="BI98" s="25">
        <f t="shared" si="129"/>
        <v>0</v>
      </c>
      <c r="BJ98" s="25">
        <f t="shared" si="130"/>
        <v>0</v>
      </c>
      <c r="BK98" s="25">
        <f t="shared" si="179"/>
        <v>0</v>
      </c>
      <c r="BL98" s="26">
        <f>IF(ISERROR(VLOOKUP($A98,'[13]8ª MED '!$A$5:$J$1048576,8,0)),0,(VLOOKUP($A98,'[13]8ª MED '!$A$5:$J$1048576,8,0)))</f>
        <v>0</v>
      </c>
      <c r="BM98" s="27">
        <f t="shared" si="180"/>
        <v>0</v>
      </c>
      <c r="BN98" s="27">
        <f t="shared" si="181"/>
        <v>0.78913630229419707</v>
      </c>
      <c r="BO98" s="28">
        <f t="shared" si="131"/>
        <v>0</v>
      </c>
      <c r="BP98" s="28">
        <f t="shared" si="132"/>
        <v>0</v>
      </c>
      <c r="BQ98" s="28">
        <f t="shared" si="133"/>
        <v>0</v>
      </c>
      <c r="BR98" s="28">
        <f t="shared" si="182"/>
        <v>0</v>
      </c>
      <c r="BS98" s="26">
        <f>IF(ISERROR(VLOOKUP($A98,'[13]9ª MED  (2)'!$A$5:$J$1048576,8,0)),0,(VLOOKUP($A98,'[13]9ª MED  (2)'!$A$5:$J$1048576,8,0)))</f>
        <v>0</v>
      </c>
      <c r="BT98" s="27">
        <f t="shared" si="183"/>
        <v>0</v>
      </c>
      <c r="BU98" s="27">
        <f t="shared" si="184"/>
        <v>0.78913630229419707</v>
      </c>
      <c r="BV98" s="28">
        <f t="shared" si="134"/>
        <v>0</v>
      </c>
      <c r="BW98" s="28">
        <f t="shared" si="135"/>
        <v>0</v>
      </c>
      <c r="BX98" s="28">
        <f t="shared" si="136"/>
        <v>0</v>
      </c>
      <c r="BY98" s="28">
        <f t="shared" si="185"/>
        <v>0</v>
      </c>
      <c r="BZ98" s="23">
        <f>IF(ISERROR(VLOOKUP($A98,'[13]10ª MED '!$A$5:$J$1048576,8,0)),0,(VLOOKUP($A98,'[13]10ª MED '!$A$5:$J$1048576,8,0)))</f>
        <v>251.81</v>
      </c>
      <c r="CA98" s="24">
        <f t="shared" si="186"/>
        <v>0.53097587719298245</v>
      </c>
      <c r="CB98" s="24">
        <f t="shared" si="187"/>
        <v>0.78913630229419707</v>
      </c>
      <c r="CC98" s="25">
        <f t="shared" si="137"/>
        <v>3208.0594000000001</v>
      </c>
      <c r="CD98" s="25">
        <f t="shared" si="138"/>
        <v>415.48649999999998</v>
      </c>
      <c r="CE98" s="25">
        <f t="shared" si="139"/>
        <v>0</v>
      </c>
      <c r="CF98" s="25">
        <f t="shared" si="188"/>
        <v>3623.55</v>
      </c>
      <c r="CG98" s="34" t="s">
        <v>48</v>
      </c>
      <c r="CH98" s="33">
        <f t="shared" si="213"/>
        <v>1439</v>
      </c>
      <c r="CI98" s="23">
        <f>IF(ISERROR(VLOOKUP($A98,'[13]11ª MED '!$A$5:$J$1048576,8,0)),0,(VLOOKUP($A98,'[13]11ª MED '!$A$5:$J$1048576,8,0)))</f>
        <v>0</v>
      </c>
      <c r="CJ98" s="24">
        <f t="shared" si="189"/>
        <v>0</v>
      </c>
      <c r="CK98" s="24">
        <f t="shared" si="190"/>
        <v>0.78913630229419707</v>
      </c>
      <c r="CL98" s="25">
        <f t="shared" si="140"/>
        <v>0</v>
      </c>
      <c r="CM98" s="25">
        <f t="shared" si="141"/>
        <v>0</v>
      </c>
      <c r="CN98" s="25">
        <f t="shared" si="142"/>
        <v>0</v>
      </c>
      <c r="CO98" s="25">
        <f t="shared" si="191"/>
        <v>0</v>
      </c>
      <c r="CP98" s="23">
        <f>IF(ISERROR(VLOOKUP($A98,'[13]12ª MED'!$A$5:$J$1048576,8,0)),0,(VLOOKUP($A98,'[13]12ª MED'!$A$5:$J$1048576,8,0)))</f>
        <v>57.73</v>
      </c>
      <c r="CQ98" s="24">
        <f t="shared" si="192"/>
        <v>0.12173161268556004</v>
      </c>
      <c r="CR98" s="24">
        <f t="shared" si="193"/>
        <v>0.78913630229419707</v>
      </c>
      <c r="CS98" s="25">
        <f t="shared" si="143"/>
        <v>735.48019999999997</v>
      </c>
      <c r="CT98" s="25">
        <f t="shared" si="144"/>
        <v>95.254499999999993</v>
      </c>
      <c r="CU98" s="25">
        <f t="shared" si="145"/>
        <v>0</v>
      </c>
      <c r="CV98" s="25">
        <f t="shared" si="194"/>
        <v>830.73</v>
      </c>
      <c r="CW98" s="22">
        <f t="shared" si="214"/>
        <v>1135.5663798920377</v>
      </c>
      <c r="CX98" s="26">
        <f>IF(ISERROR(VLOOKUP($A98,'[13]13ª MED'!$A$5:$J$1048576,8,0)),0,(VLOOKUP($A98,'[13]13ª MED'!$A$5:$J$1048576,8,0)))</f>
        <v>0</v>
      </c>
      <c r="CY98" s="27">
        <f t="shared" si="195"/>
        <v>0</v>
      </c>
      <c r="CZ98" s="27">
        <f t="shared" si="196"/>
        <v>0.78913630229419707</v>
      </c>
      <c r="DA98" s="28">
        <f t="shared" si="146"/>
        <v>0</v>
      </c>
      <c r="DB98" s="28">
        <f t="shared" si="147"/>
        <v>0</v>
      </c>
      <c r="DC98" s="28">
        <f t="shared" si="148"/>
        <v>0</v>
      </c>
      <c r="DD98" s="28">
        <f t="shared" si="197"/>
        <v>0</v>
      </c>
      <c r="DE98" s="20">
        <f>IF(ISERROR(VLOOKUP($A98,'[13]14ª MED'!$A$5:$J$1048576,8,0)),0,(VLOOKUP($A98,'[13]14ª MED'!$A$5:$J$1048576,8,0)))</f>
        <v>0</v>
      </c>
      <c r="DF98" s="21">
        <f t="shared" si="198"/>
        <v>0</v>
      </c>
      <c r="DG98" s="21">
        <f t="shared" si="199"/>
        <v>0.78913630229419707</v>
      </c>
      <c r="DH98" s="35">
        <f t="shared" si="149"/>
        <v>0</v>
      </c>
      <c r="DI98" s="35">
        <f t="shared" si="150"/>
        <v>0</v>
      </c>
      <c r="DJ98" s="35">
        <f t="shared" si="151"/>
        <v>0</v>
      </c>
      <c r="DK98" s="22">
        <f t="shared" si="200"/>
        <v>0</v>
      </c>
      <c r="DL98" s="20">
        <f>IF(ISERROR(VLOOKUP($A98,'[13]15ª MED'!$A$5:$J$1048576,8,0)),0,(VLOOKUP($A98,'[13]15ª MED'!$A$5:$J$1048576,8,0)))</f>
        <v>0</v>
      </c>
      <c r="DM98" s="21">
        <f t="shared" si="201"/>
        <v>0</v>
      </c>
      <c r="DN98" s="21">
        <f t="shared" si="202"/>
        <v>0.78913630229419707</v>
      </c>
      <c r="DO98" s="35">
        <f t="shared" si="152"/>
        <v>0</v>
      </c>
      <c r="DP98" s="35">
        <f t="shared" si="153"/>
        <v>0</v>
      </c>
      <c r="DQ98" s="35">
        <f t="shared" si="154"/>
        <v>0</v>
      </c>
      <c r="DR98" s="22">
        <f t="shared" si="203"/>
        <v>0</v>
      </c>
      <c r="DS98" s="20">
        <f>IF(ISERROR(VLOOKUP($A98,'[13]16ª MED'!$A$5:$J$1048576,8,0)),0,(VLOOKUP($A98,'[13]16ª MED'!$A$5:$J$1048576,8,0)))</f>
        <v>0</v>
      </c>
      <c r="DT98" s="21">
        <f t="shared" si="204"/>
        <v>0</v>
      </c>
      <c r="DU98" s="21">
        <f t="shared" si="205"/>
        <v>0.78913630229419707</v>
      </c>
      <c r="DV98" s="35">
        <f t="shared" si="155"/>
        <v>0</v>
      </c>
      <c r="DW98" s="35">
        <f t="shared" si="156"/>
        <v>0</v>
      </c>
      <c r="DX98" s="35">
        <f t="shared" si="157"/>
        <v>0</v>
      </c>
      <c r="DY98" s="22">
        <f t="shared" si="206"/>
        <v>0</v>
      </c>
      <c r="DZ98" s="36">
        <f t="shared" si="109"/>
        <v>5385.3136000000004</v>
      </c>
      <c r="EA98" s="36">
        <f t="shared" si="207"/>
        <v>5385.31</v>
      </c>
      <c r="EC98" s="36">
        <f t="shared" si="215"/>
        <v>-3.6000000000058208E-3</v>
      </c>
    </row>
    <row r="99" spans="1:133" ht="30">
      <c r="A99" s="93" t="s">
        <v>229</v>
      </c>
      <c r="B99" s="94" t="s">
        <v>230</v>
      </c>
      <c r="C99" s="95" t="s">
        <v>142</v>
      </c>
      <c r="D99" s="96">
        <v>64</v>
      </c>
      <c r="E99" s="18">
        <f t="shared" si="216"/>
        <v>64</v>
      </c>
      <c r="F99" s="18">
        <f t="shared" si="158"/>
        <v>0</v>
      </c>
      <c r="G99" s="97">
        <v>12.05</v>
      </c>
      <c r="H99" s="18">
        <f t="shared" si="208"/>
        <v>771.2</v>
      </c>
      <c r="I99" s="97">
        <v>1.1200000000000001</v>
      </c>
      <c r="J99" s="18">
        <f t="shared" si="209"/>
        <v>71.680000000000007</v>
      </c>
      <c r="K99" s="97">
        <v>0</v>
      </c>
      <c r="L99" s="18">
        <f t="shared" si="210"/>
        <v>0</v>
      </c>
      <c r="M99" s="18">
        <f t="shared" si="211"/>
        <v>13.170000000000002</v>
      </c>
      <c r="N99" s="18">
        <f t="shared" si="212"/>
        <v>842.88</v>
      </c>
      <c r="O99" s="23">
        <f>IF(ISERROR(VLOOKUP($A99,'[13]1ª MED '!$A$5:$J$1048576,8,0)),0,(VLOOKUP($A99,'[13]1ª MED '!$A$5:$J$1048576,8,0)))</f>
        <v>0</v>
      </c>
      <c r="P99" s="24">
        <f t="shared" si="159"/>
        <v>0</v>
      </c>
      <c r="Q99" s="24">
        <f t="shared" si="160"/>
        <v>1</v>
      </c>
      <c r="R99" s="25">
        <f t="shared" si="110"/>
        <v>0</v>
      </c>
      <c r="S99" s="25">
        <f t="shared" si="111"/>
        <v>0</v>
      </c>
      <c r="T99" s="25">
        <f t="shared" si="112"/>
        <v>0</v>
      </c>
      <c r="U99" s="25">
        <f t="shared" si="161"/>
        <v>0</v>
      </c>
      <c r="V99" s="23">
        <f>IF(ISERROR(VLOOKUP($A99,'[13]2ª MED '!$A$5:$J$1048576,8,0)),0,(VLOOKUP($A99,'[13]2ª MED '!$A$5:$J$1048576,8,0)))</f>
        <v>0</v>
      </c>
      <c r="W99" s="24">
        <f t="shared" si="162"/>
        <v>0</v>
      </c>
      <c r="X99" s="24">
        <f t="shared" si="163"/>
        <v>1</v>
      </c>
      <c r="Y99" s="25">
        <f t="shared" si="113"/>
        <v>0</v>
      </c>
      <c r="Z99" s="25">
        <f t="shared" si="114"/>
        <v>0</v>
      </c>
      <c r="AA99" s="25">
        <f t="shared" si="115"/>
        <v>0</v>
      </c>
      <c r="AB99" s="25">
        <f t="shared" si="164"/>
        <v>0</v>
      </c>
      <c r="AC99" s="23">
        <f>IF(ISERROR(VLOOKUP($A99,'[13]3ª MED '!$A$5:$J$1048576,8,0)),0,(VLOOKUP($A99,'[13]3ª MED '!$A$5:$J$1048576,8,0)))</f>
        <v>0</v>
      </c>
      <c r="AD99" s="24">
        <f t="shared" si="165"/>
        <v>0</v>
      </c>
      <c r="AE99" s="24">
        <f t="shared" si="166"/>
        <v>1</v>
      </c>
      <c r="AF99" s="25">
        <f t="shared" si="116"/>
        <v>0</v>
      </c>
      <c r="AG99" s="25">
        <f t="shared" si="117"/>
        <v>0</v>
      </c>
      <c r="AH99" s="25">
        <f t="shared" si="118"/>
        <v>0</v>
      </c>
      <c r="AI99" s="25">
        <f t="shared" si="167"/>
        <v>0</v>
      </c>
      <c r="AJ99" s="23">
        <f>IF(ISERROR(VLOOKUP($A99,'[13]4ª MED '!$A$5:$J$1048576,8,0)),0,(VLOOKUP($A99,'[13]4ª MED '!$A$5:$J$1048576,8,0)))</f>
        <v>0</v>
      </c>
      <c r="AK99" s="24">
        <f t="shared" si="168"/>
        <v>0</v>
      </c>
      <c r="AL99" s="24">
        <f t="shared" si="169"/>
        <v>1</v>
      </c>
      <c r="AM99" s="25">
        <f t="shared" si="119"/>
        <v>0</v>
      </c>
      <c r="AN99" s="25">
        <f t="shared" si="120"/>
        <v>0</v>
      </c>
      <c r="AO99" s="25">
        <f t="shared" si="121"/>
        <v>0</v>
      </c>
      <c r="AP99" s="25">
        <f t="shared" si="170"/>
        <v>0</v>
      </c>
      <c r="AQ99" s="23">
        <f>IF(ISERROR(VLOOKUP($A99,'[13]5ª MED '!$A$5:$J$1048576,8,0)),0,(VLOOKUP($A99,'[13]5ª MED '!$A$5:$J$1048576,8,0)))</f>
        <v>0</v>
      </c>
      <c r="AR99" s="24">
        <f t="shared" si="171"/>
        <v>0</v>
      </c>
      <c r="AS99" s="24">
        <f t="shared" si="172"/>
        <v>1</v>
      </c>
      <c r="AT99" s="25">
        <f t="shared" si="122"/>
        <v>0</v>
      </c>
      <c r="AU99" s="25">
        <f t="shared" si="123"/>
        <v>0</v>
      </c>
      <c r="AV99" s="25">
        <f t="shared" si="124"/>
        <v>0</v>
      </c>
      <c r="AW99" s="25">
        <f t="shared" si="173"/>
        <v>0</v>
      </c>
      <c r="AX99" s="23">
        <f>IF(ISERROR(VLOOKUP($A99,'[13]6ª MED '!$A$6:$J$1048576,8,0)),0,(VLOOKUP($A99,'[13]6ª MED '!$A$6:$J$1048576,8,0)))</f>
        <v>0</v>
      </c>
      <c r="AY99" s="24">
        <f t="shared" si="174"/>
        <v>0</v>
      </c>
      <c r="AZ99" s="24">
        <f t="shared" si="175"/>
        <v>1</v>
      </c>
      <c r="BA99" s="25">
        <f t="shared" si="125"/>
        <v>0</v>
      </c>
      <c r="BB99" s="25">
        <f t="shared" si="126"/>
        <v>0</v>
      </c>
      <c r="BC99" s="25">
        <f t="shared" si="127"/>
        <v>0</v>
      </c>
      <c r="BD99" s="25">
        <f t="shared" si="176"/>
        <v>0</v>
      </c>
      <c r="BE99" s="23">
        <f>IF(ISERROR(VLOOKUP($A99,'[13]7ª MED '!$A$5:$J$1048576,8,0)),0,(VLOOKUP($A99,'[13]7ª MED '!$A$5:$J$1048576,8,0)))</f>
        <v>0</v>
      </c>
      <c r="BF99" s="24">
        <f t="shared" si="177"/>
        <v>0</v>
      </c>
      <c r="BG99" s="24">
        <f t="shared" si="178"/>
        <v>1</v>
      </c>
      <c r="BH99" s="25">
        <f t="shared" si="128"/>
        <v>0</v>
      </c>
      <c r="BI99" s="25">
        <f t="shared" si="129"/>
        <v>0</v>
      </c>
      <c r="BJ99" s="25">
        <f t="shared" si="130"/>
        <v>0</v>
      </c>
      <c r="BK99" s="25">
        <f t="shared" si="179"/>
        <v>0</v>
      </c>
      <c r="BL99" s="26">
        <f>IF(ISERROR(VLOOKUP($A99,'[13]8ª MED '!$A$5:$J$1048576,8,0)),0,(VLOOKUP($A99,'[13]8ª MED '!$A$5:$J$1048576,8,0)))</f>
        <v>0</v>
      </c>
      <c r="BM99" s="27">
        <f t="shared" si="180"/>
        <v>0</v>
      </c>
      <c r="BN99" s="27">
        <f t="shared" si="181"/>
        <v>1</v>
      </c>
      <c r="BO99" s="28">
        <f t="shared" si="131"/>
        <v>0</v>
      </c>
      <c r="BP99" s="28">
        <f t="shared" si="132"/>
        <v>0</v>
      </c>
      <c r="BQ99" s="28">
        <f t="shared" si="133"/>
        <v>0</v>
      </c>
      <c r="BR99" s="28">
        <f t="shared" si="182"/>
        <v>0</v>
      </c>
      <c r="BS99" s="26">
        <f>IF(ISERROR(VLOOKUP($A99,'[13]9ª MED  (2)'!$A$5:$J$1048576,8,0)),0,(VLOOKUP($A99,'[13]9ª MED  (2)'!$A$5:$J$1048576,8,0)))</f>
        <v>0</v>
      </c>
      <c r="BT99" s="27">
        <f t="shared" si="183"/>
        <v>0</v>
      </c>
      <c r="BU99" s="27">
        <f t="shared" si="184"/>
        <v>1</v>
      </c>
      <c r="BV99" s="28">
        <f t="shared" si="134"/>
        <v>0</v>
      </c>
      <c r="BW99" s="28">
        <f t="shared" si="135"/>
        <v>0</v>
      </c>
      <c r="BX99" s="28">
        <f t="shared" si="136"/>
        <v>0</v>
      </c>
      <c r="BY99" s="28">
        <f t="shared" si="185"/>
        <v>0</v>
      </c>
      <c r="BZ99" s="23">
        <f>IF(ISERROR(VLOOKUP($A99,'[13]10ª MED '!$A$5:$J$1048576,8,0)),0,(VLOOKUP($A99,'[13]10ª MED '!$A$5:$J$1048576,8,0)))</f>
        <v>0</v>
      </c>
      <c r="CA99" s="24">
        <f t="shared" si="186"/>
        <v>0</v>
      </c>
      <c r="CB99" s="24">
        <f t="shared" si="187"/>
        <v>1</v>
      </c>
      <c r="CC99" s="25">
        <f t="shared" si="137"/>
        <v>0</v>
      </c>
      <c r="CD99" s="25">
        <f t="shared" si="138"/>
        <v>0</v>
      </c>
      <c r="CE99" s="25">
        <f t="shared" si="139"/>
        <v>0</v>
      </c>
      <c r="CF99" s="25">
        <f t="shared" si="188"/>
        <v>0</v>
      </c>
      <c r="CG99" s="34" t="s">
        <v>48</v>
      </c>
      <c r="CH99" s="33">
        <f t="shared" si="213"/>
        <v>0</v>
      </c>
      <c r="CI99" s="23">
        <f>IF(ISERROR(VLOOKUP($A99,'[13]11ª MED '!$A$5:$J$1048576,8,0)),0,(VLOOKUP($A99,'[13]11ª MED '!$A$5:$J$1048576,8,0)))</f>
        <v>0</v>
      </c>
      <c r="CJ99" s="24">
        <f t="shared" si="189"/>
        <v>0</v>
      </c>
      <c r="CK99" s="24">
        <f t="shared" si="190"/>
        <v>1</v>
      </c>
      <c r="CL99" s="25">
        <f t="shared" si="140"/>
        <v>0</v>
      </c>
      <c r="CM99" s="25">
        <f t="shared" si="141"/>
        <v>0</v>
      </c>
      <c r="CN99" s="25">
        <f t="shared" si="142"/>
        <v>0</v>
      </c>
      <c r="CO99" s="25">
        <f t="shared" si="191"/>
        <v>0</v>
      </c>
      <c r="CP99" s="23">
        <f>IF(ISERROR(VLOOKUP($A99,'[13]12ª MED'!$A$5:$J$1048576,8,0)),0,(VLOOKUP($A99,'[13]12ª MED'!$A$5:$J$1048576,8,0)))</f>
        <v>64</v>
      </c>
      <c r="CQ99" s="24">
        <f t="shared" si="192"/>
        <v>1</v>
      </c>
      <c r="CR99" s="24">
        <f t="shared" si="193"/>
        <v>1</v>
      </c>
      <c r="CS99" s="25">
        <f t="shared" si="143"/>
        <v>771.2</v>
      </c>
      <c r="CT99" s="25">
        <f t="shared" si="144"/>
        <v>71.680000000000007</v>
      </c>
      <c r="CU99" s="25">
        <f t="shared" si="145"/>
        <v>0</v>
      </c>
      <c r="CV99" s="25">
        <f t="shared" si="194"/>
        <v>842.88</v>
      </c>
      <c r="CW99" s="22">
        <f t="shared" si="214"/>
        <v>0</v>
      </c>
      <c r="CX99" s="26">
        <f>IF(ISERROR(VLOOKUP($A99,'[13]13ª MED'!$A$5:$J$1048576,8,0)),0,(VLOOKUP($A99,'[13]13ª MED'!$A$5:$J$1048576,8,0)))</f>
        <v>0</v>
      </c>
      <c r="CY99" s="27">
        <f t="shared" si="195"/>
        <v>0</v>
      </c>
      <c r="CZ99" s="27">
        <f t="shared" si="196"/>
        <v>1</v>
      </c>
      <c r="DA99" s="28">
        <f t="shared" si="146"/>
        <v>0</v>
      </c>
      <c r="DB99" s="28">
        <f t="shared" si="147"/>
        <v>0</v>
      </c>
      <c r="DC99" s="28">
        <f t="shared" si="148"/>
        <v>0</v>
      </c>
      <c r="DD99" s="28">
        <f t="shared" si="197"/>
        <v>0</v>
      </c>
      <c r="DE99" s="20">
        <f>IF(ISERROR(VLOOKUP($A99,'[13]14ª MED'!$A$5:$J$1048576,8,0)),0,(VLOOKUP($A99,'[13]14ª MED'!$A$5:$J$1048576,8,0)))</f>
        <v>0</v>
      </c>
      <c r="DF99" s="21">
        <f t="shared" si="198"/>
        <v>0</v>
      </c>
      <c r="DG99" s="21">
        <f t="shared" si="199"/>
        <v>1</v>
      </c>
      <c r="DH99" s="35">
        <f t="shared" si="149"/>
        <v>0</v>
      </c>
      <c r="DI99" s="35">
        <f t="shared" si="150"/>
        <v>0</v>
      </c>
      <c r="DJ99" s="35">
        <f t="shared" si="151"/>
        <v>0</v>
      </c>
      <c r="DK99" s="22">
        <f t="shared" si="200"/>
        <v>0</v>
      </c>
      <c r="DL99" s="20">
        <f>IF(ISERROR(VLOOKUP($A99,'[13]15ª MED'!$A$5:$J$1048576,8,0)),0,(VLOOKUP($A99,'[13]15ª MED'!$A$5:$J$1048576,8,0)))</f>
        <v>0</v>
      </c>
      <c r="DM99" s="21">
        <f t="shared" si="201"/>
        <v>0</v>
      </c>
      <c r="DN99" s="21">
        <f t="shared" si="202"/>
        <v>1</v>
      </c>
      <c r="DO99" s="35">
        <f t="shared" si="152"/>
        <v>0</v>
      </c>
      <c r="DP99" s="35">
        <f t="shared" si="153"/>
        <v>0</v>
      </c>
      <c r="DQ99" s="35">
        <f t="shared" si="154"/>
        <v>0</v>
      </c>
      <c r="DR99" s="22">
        <f t="shared" si="203"/>
        <v>0</v>
      </c>
      <c r="DS99" s="20">
        <f>IF(ISERROR(VLOOKUP($A99,'[13]16ª MED'!$A$5:$J$1048576,8,0)),0,(VLOOKUP($A99,'[13]16ª MED'!$A$5:$J$1048576,8,0)))</f>
        <v>0</v>
      </c>
      <c r="DT99" s="21">
        <f t="shared" si="204"/>
        <v>0</v>
      </c>
      <c r="DU99" s="21">
        <f t="shared" si="205"/>
        <v>1</v>
      </c>
      <c r="DV99" s="35">
        <f t="shared" si="155"/>
        <v>0</v>
      </c>
      <c r="DW99" s="35">
        <f t="shared" si="156"/>
        <v>0</v>
      </c>
      <c r="DX99" s="35">
        <f t="shared" si="157"/>
        <v>0</v>
      </c>
      <c r="DY99" s="22">
        <f t="shared" si="206"/>
        <v>0</v>
      </c>
      <c r="DZ99" s="36">
        <f t="shared" si="109"/>
        <v>842.88000000000011</v>
      </c>
      <c r="EA99" s="36">
        <f t="shared" si="207"/>
        <v>842.88</v>
      </c>
      <c r="EC99" s="36">
        <f t="shared" si="215"/>
        <v>0</v>
      </c>
    </row>
    <row r="100" spans="1:133" ht="45">
      <c r="A100" s="93" t="s">
        <v>231</v>
      </c>
      <c r="B100" s="94" t="s">
        <v>232</v>
      </c>
      <c r="C100" s="95" t="s">
        <v>142</v>
      </c>
      <c r="D100" s="96">
        <v>147.18</v>
      </c>
      <c r="E100" s="18">
        <f t="shared" si="216"/>
        <v>85.1</v>
      </c>
      <c r="F100" s="103">
        <f t="shared" si="158"/>
        <v>62.080000000000013</v>
      </c>
      <c r="G100" s="97">
        <v>10.31</v>
      </c>
      <c r="H100" s="18">
        <f t="shared" si="208"/>
        <v>1517.4258000000002</v>
      </c>
      <c r="I100" s="97">
        <v>0.76</v>
      </c>
      <c r="J100" s="18">
        <f t="shared" si="209"/>
        <v>111.85680000000001</v>
      </c>
      <c r="K100" s="97">
        <v>0</v>
      </c>
      <c r="L100" s="18">
        <f t="shared" si="210"/>
        <v>0</v>
      </c>
      <c r="M100" s="18">
        <f t="shared" si="211"/>
        <v>11.07</v>
      </c>
      <c r="N100" s="18">
        <f t="shared" si="212"/>
        <v>942.06</v>
      </c>
      <c r="O100" s="23">
        <f>IF(ISERROR(VLOOKUP($A100,'[13]1ª MED '!$A$5:$J$1048576,8,0)),0,(VLOOKUP($A100,'[13]1ª MED '!$A$5:$J$1048576,8,0)))</f>
        <v>0</v>
      </c>
      <c r="P100" s="24">
        <f t="shared" si="159"/>
        <v>0</v>
      </c>
      <c r="Q100" s="24">
        <f t="shared" si="160"/>
        <v>0.57820356026634045</v>
      </c>
      <c r="R100" s="25">
        <f t="shared" si="110"/>
        <v>0</v>
      </c>
      <c r="S100" s="25">
        <f t="shared" si="111"/>
        <v>0</v>
      </c>
      <c r="T100" s="25">
        <f t="shared" si="112"/>
        <v>0</v>
      </c>
      <c r="U100" s="25">
        <f t="shared" si="161"/>
        <v>0</v>
      </c>
      <c r="V100" s="23">
        <f>IF(ISERROR(VLOOKUP($A100,'[13]2ª MED '!$A$5:$J$1048576,8,0)),0,(VLOOKUP($A100,'[13]2ª MED '!$A$5:$J$1048576,8,0)))</f>
        <v>0</v>
      </c>
      <c r="W100" s="24">
        <f t="shared" si="162"/>
        <v>0</v>
      </c>
      <c r="X100" s="24">
        <f t="shared" si="163"/>
        <v>0.57820356026634045</v>
      </c>
      <c r="Y100" s="25">
        <f t="shared" si="113"/>
        <v>0</v>
      </c>
      <c r="Z100" s="25">
        <f t="shared" si="114"/>
        <v>0</v>
      </c>
      <c r="AA100" s="25">
        <f t="shared" si="115"/>
        <v>0</v>
      </c>
      <c r="AB100" s="25">
        <f t="shared" si="164"/>
        <v>0</v>
      </c>
      <c r="AC100" s="23">
        <f>IF(ISERROR(VLOOKUP($A100,'[13]3ª MED '!$A$5:$J$1048576,8,0)),0,(VLOOKUP($A100,'[13]3ª MED '!$A$5:$J$1048576,8,0)))</f>
        <v>0</v>
      </c>
      <c r="AD100" s="24">
        <f t="shared" si="165"/>
        <v>0</v>
      </c>
      <c r="AE100" s="24">
        <f t="shared" si="166"/>
        <v>0.57820356026634045</v>
      </c>
      <c r="AF100" s="25">
        <f t="shared" si="116"/>
        <v>0</v>
      </c>
      <c r="AG100" s="25">
        <f t="shared" si="117"/>
        <v>0</v>
      </c>
      <c r="AH100" s="25">
        <f t="shared" si="118"/>
        <v>0</v>
      </c>
      <c r="AI100" s="25">
        <f t="shared" si="167"/>
        <v>0</v>
      </c>
      <c r="AJ100" s="23">
        <f>IF(ISERROR(VLOOKUP($A100,'[13]4ª MED '!$A$5:$J$1048576,8,0)),0,(VLOOKUP($A100,'[13]4ª MED '!$A$5:$J$1048576,8,0)))</f>
        <v>0</v>
      </c>
      <c r="AK100" s="24">
        <f t="shared" si="168"/>
        <v>0</v>
      </c>
      <c r="AL100" s="24">
        <f t="shared" si="169"/>
        <v>0.57820356026634045</v>
      </c>
      <c r="AM100" s="25">
        <f t="shared" si="119"/>
        <v>0</v>
      </c>
      <c r="AN100" s="25">
        <f t="shared" si="120"/>
        <v>0</v>
      </c>
      <c r="AO100" s="25">
        <f t="shared" si="121"/>
        <v>0</v>
      </c>
      <c r="AP100" s="25">
        <f t="shared" si="170"/>
        <v>0</v>
      </c>
      <c r="AQ100" s="23">
        <f>IF(ISERROR(VLOOKUP($A100,'[13]5ª MED '!$A$5:$J$1048576,8,0)),0,(VLOOKUP($A100,'[13]5ª MED '!$A$5:$J$1048576,8,0)))</f>
        <v>0</v>
      </c>
      <c r="AR100" s="24">
        <f t="shared" si="171"/>
        <v>0</v>
      </c>
      <c r="AS100" s="24">
        <f t="shared" si="172"/>
        <v>0.57820356026634045</v>
      </c>
      <c r="AT100" s="25">
        <f t="shared" si="122"/>
        <v>0</v>
      </c>
      <c r="AU100" s="25">
        <f t="shared" si="123"/>
        <v>0</v>
      </c>
      <c r="AV100" s="25">
        <f t="shared" si="124"/>
        <v>0</v>
      </c>
      <c r="AW100" s="25">
        <f t="shared" si="173"/>
        <v>0</v>
      </c>
      <c r="AX100" s="23">
        <f>IF(ISERROR(VLOOKUP($A100,'[13]6ª MED '!$A$6:$J$1048576,8,0)),0,(VLOOKUP($A100,'[13]6ª MED '!$A$6:$J$1048576,8,0)))</f>
        <v>0</v>
      </c>
      <c r="AY100" s="24">
        <f t="shared" si="174"/>
        <v>0</v>
      </c>
      <c r="AZ100" s="24">
        <f t="shared" si="175"/>
        <v>0.57820356026634045</v>
      </c>
      <c r="BA100" s="25">
        <f t="shared" si="125"/>
        <v>0</v>
      </c>
      <c r="BB100" s="25">
        <f t="shared" si="126"/>
        <v>0</v>
      </c>
      <c r="BC100" s="25">
        <f t="shared" si="127"/>
        <v>0</v>
      </c>
      <c r="BD100" s="25">
        <f t="shared" si="176"/>
        <v>0</v>
      </c>
      <c r="BE100" s="23">
        <f>IF(ISERROR(VLOOKUP($A100,'[13]7ª MED '!$A$5:$J$1048576,8,0)),0,(VLOOKUP($A100,'[13]7ª MED '!$A$5:$J$1048576,8,0)))</f>
        <v>85.1</v>
      </c>
      <c r="BF100" s="24">
        <f t="shared" si="177"/>
        <v>0.57820356026634045</v>
      </c>
      <c r="BG100" s="24">
        <f t="shared" si="178"/>
        <v>0.57820356026634045</v>
      </c>
      <c r="BH100" s="25">
        <f t="shared" si="128"/>
        <v>877.38099999999997</v>
      </c>
      <c r="BI100" s="25">
        <f t="shared" si="129"/>
        <v>64.676000000000002</v>
      </c>
      <c r="BJ100" s="25">
        <f t="shared" si="130"/>
        <v>0</v>
      </c>
      <c r="BK100" s="25">
        <f t="shared" si="179"/>
        <v>942.06</v>
      </c>
      <c r="BL100" s="26">
        <f>IF(ISERROR(VLOOKUP($A100,'[13]8ª MED '!$A$5:$J$1048576,8,0)),0,(VLOOKUP($A100,'[13]8ª MED '!$A$5:$J$1048576,8,0)))</f>
        <v>0</v>
      </c>
      <c r="BM100" s="27">
        <f t="shared" si="180"/>
        <v>0</v>
      </c>
      <c r="BN100" s="27">
        <f t="shared" si="181"/>
        <v>0.57820356026634045</v>
      </c>
      <c r="BO100" s="28">
        <f t="shared" si="131"/>
        <v>0</v>
      </c>
      <c r="BP100" s="28">
        <f t="shared" si="132"/>
        <v>0</v>
      </c>
      <c r="BQ100" s="28">
        <f t="shared" si="133"/>
        <v>0</v>
      </c>
      <c r="BR100" s="28">
        <f t="shared" si="182"/>
        <v>0</v>
      </c>
      <c r="BS100" s="26">
        <f>IF(ISERROR(VLOOKUP($A100,'[13]9ª MED  (2)'!$A$5:$J$1048576,8,0)),0,(VLOOKUP($A100,'[13]9ª MED  (2)'!$A$5:$J$1048576,8,0)))</f>
        <v>0</v>
      </c>
      <c r="BT100" s="27">
        <f t="shared" si="183"/>
        <v>0</v>
      </c>
      <c r="BU100" s="27">
        <f t="shared" si="184"/>
        <v>0.57820356026634045</v>
      </c>
      <c r="BV100" s="28">
        <f t="shared" si="134"/>
        <v>0</v>
      </c>
      <c r="BW100" s="28">
        <f t="shared" si="135"/>
        <v>0</v>
      </c>
      <c r="BX100" s="28">
        <f t="shared" si="136"/>
        <v>0</v>
      </c>
      <c r="BY100" s="28">
        <f t="shared" si="185"/>
        <v>0</v>
      </c>
      <c r="BZ100" s="23">
        <f>IF(ISERROR(VLOOKUP($A100,'[13]10ª MED '!$A$5:$J$1048576,8,0)),0,(VLOOKUP($A100,'[13]10ª MED '!$A$5:$J$1048576,8,0)))</f>
        <v>0</v>
      </c>
      <c r="CA100" s="24">
        <f t="shared" si="186"/>
        <v>0</v>
      </c>
      <c r="CB100" s="24">
        <f t="shared" si="187"/>
        <v>0.57820356026634045</v>
      </c>
      <c r="CC100" s="25">
        <f t="shared" si="137"/>
        <v>0</v>
      </c>
      <c r="CD100" s="25">
        <f t="shared" si="138"/>
        <v>0</v>
      </c>
      <c r="CE100" s="25">
        <f t="shared" si="139"/>
        <v>0</v>
      </c>
      <c r="CF100" s="25">
        <f t="shared" si="188"/>
        <v>0</v>
      </c>
      <c r="CG100" s="34" t="s">
        <v>48</v>
      </c>
      <c r="CH100" s="33">
        <f t="shared" si="213"/>
        <v>687.2256000000001</v>
      </c>
      <c r="CI100" s="23">
        <f>IF(ISERROR(VLOOKUP($A100,'[13]11ª MED '!$A$5:$J$1048576,8,0)),0,(VLOOKUP($A100,'[13]11ª MED '!$A$5:$J$1048576,8,0)))</f>
        <v>0</v>
      </c>
      <c r="CJ100" s="24">
        <f t="shared" si="189"/>
        <v>0</v>
      </c>
      <c r="CK100" s="24">
        <f t="shared" si="190"/>
        <v>0.57820356026634045</v>
      </c>
      <c r="CL100" s="25">
        <f t="shared" si="140"/>
        <v>0</v>
      </c>
      <c r="CM100" s="25">
        <f t="shared" si="141"/>
        <v>0</v>
      </c>
      <c r="CN100" s="25">
        <f t="shared" si="142"/>
        <v>0</v>
      </c>
      <c r="CO100" s="25">
        <f t="shared" si="191"/>
        <v>0</v>
      </c>
      <c r="CP100" s="23">
        <f>IF(ISERROR(VLOOKUP($A100,'[13]12ª MED'!$A$5:$J$1048576,8,0)),0,(VLOOKUP($A100,'[13]12ª MED'!$A$5:$J$1048576,8,0)))</f>
        <v>0</v>
      </c>
      <c r="CQ100" s="24">
        <f t="shared" si="192"/>
        <v>0</v>
      </c>
      <c r="CR100" s="24">
        <f t="shared" si="193"/>
        <v>0.57820356026634045</v>
      </c>
      <c r="CS100" s="25">
        <f t="shared" si="143"/>
        <v>0</v>
      </c>
      <c r="CT100" s="25">
        <f t="shared" si="144"/>
        <v>0</v>
      </c>
      <c r="CU100" s="25">
        <f t="shared" si="145"/>
        <v>0</v>
      </c>
      <c r="CV100" s="25">
        <f t="shared" si="194"/>
        <v>0</v>
      </c>
      <c r="CW100" s="22">
        <f t="shared" si="214"/>
        <v>397.3575540154913</v>
      </c>
      <c r="CX100" s="26">
        <f>IF(ISERROR(VLOOKUP($A100,'[13]13ª MED'!$A$5:$J$1048576,8,0)),0,(VLOOKUP($A100,'[13]13ª MED'!$A$5:$J$1048576,8,0)))</f>
        <v>0</v>
      </c>
      <c r="CY100" s="27">
        <f t="shared" si="195"/>
        <v>0</v>
      </c>
      <c r="CZ100" s="27">
        <f t="shared" si="196"/>
        <v>0.57820356026634045</v>
      </c>
      <c r="DA100" s="28">
        <f t="shared" si="146"/>
        <v>0</v>
      </c>
      <c r="DB100" s="28">
        <f t="shared" si="147"/>
        <v>0</v>
      </c>
      <c r="DC100" s="28">
        <f t="shared" si="148"/>
        <v>0</v>
      </c>
      <c r="DD100" s="28">
        <f t="shared" si="197"/>
        <v>0</v>
      </c>
      <c r="DE100" s="20">
        <f>IF(ISERROR(VLOOKUP($A100,'[13]14ª MED'!$A$5:$J$1048576,8,0)),0,(VLOOKUP($A100,'[13]14ª MED'!$A$5:$J$1048576,8,0)))</f>
        <v>0</v>
      </c>
      <c r="DF100" s="21">
        <f t="shared" si="198"/>
        <v>0</v>
      </c>
      <c r="DG100" s="21">
        <f t="shared" si="199"/>
        <v>0.57820356026634045</v>
      </c>
      <c r="DH100" s="35">
        <f t="shared" si="149"/>
        <v>0</v>
      </c>
      <c r="DI100" s="35">
        <f t="shared" si="150"/>
        <v>0</v>
      </c>
      <c r="DJ100" s="35">
        <f t="shared" si="151"/>
        <v>0</v>
      </c>
      <c r="DK100" s="22">
        <f t="shared" si="200"/>
        <v>0</v>
      </c>
      <c r="DL100" s="20">
        <f>IF(ISERROR(VLOOKUP($A100,'[13]15ª MED'!$A$5:$J$1048576,8,0)),0,(VLOOKUP($A100,'[13]15ª MED'!$A$5:$J$1048576,8,0)))</f>
        <v>0</v>
      </c>
      <c r="DM100" s="21">
        <f t="shared" si="201"/>
        <v>0</v>
      </c>
      <c r="DN100" s="21">
        <f t="shared" si="202"/>
        <v>0.57820356026634045</v>
      </c>
      <c r="DO100" s="35">
        <f t="shared" si="152"/>
        <v>0</v>
      </c>
      <c r="DP100" s="35">
        <f t="shared" si="153"/>
        <v>0</v>
      </c>
      <c r="DQ100" s="35">
        <f t="shared" si="154"/>
        <v>0</v>
      </c>
      <c r="DR100" s="22">
        <f t="shared" si="203"/>
        <v>0</v>
      </c>
      <c r="DS100" s="20">
        <f>IF(ISERROR(VLOOKUP($A100,'[13]16ª MED'!$A$5:$J$1048576,8,0)),0,(VLOOKUP($A100,'[13]16ª MED'!$A$5:$J$1048576,8,0)))</f>
        <v>0</v>
      </c>
      <c r="DT100" s="21">
        <f t="shared" si="204"/>
        <v>0</v>
      </c>
      <c r="DU100" s="21">
        <f t="shared" si="205"/>
        <v>0.57820356026634045</v>
      </c>
      <c r="DV100" s="35">
        <f t="shared" si="155"/>
        <v>0</v>
      </c>
      <c r="DW100" s="35">
        <f t="shared" si="156"/>
        <v>0</v>
      </c>
      <c r="DX100" s="35">
        <f t="shared" si="157"/>
        <v>0</v>
      </c>
      <c r="DY100" s="22">
        <f t="shared" si="206"/>
        <v>0</v>
      </c>
      <c r="DZ100" s="36">
        <f t="shared" ref="DZ100:DZ163" si="217">E100*M100</f>
        <v>942.05700000000002</v>
      </c>
      <c r="EA100" s="36">
        <f t="shared" si="207"/>
        <v>942.06</v>
      </c>
      <c r="EC100" s="36">
        <f t="shared" si="215"/>
        <v>2.9999999999290594E-3</v>
      </c>
    </row>
    <row r="101" spans="1:133" ht="30">
      <c r="A101" s="93" t="s">
        <v>233</v>
      </c>
      <c r="B101" s="94" t="s">
        <v>234</v>
      </c>
      <c r="C101" s="95" t="s">
        <v>142</v>
      </c>
      <c r="D101" s="96">
        <v>867.98</v>
      </c>
      <c r="E101" s="18">
        <f t="shared" si="216"/>
        <v>810.1400000000001</v>
      </c>
      <c r="F101" s="18">
        <f t="shared" si="158"/>
        <v>57.839999999999918</v>
      </c>
      <c r="G101" s="97">
        <v>10.43</v>
      </c>
      <c r="H101" s="18">
        <f t="shared" si="208"/>
        <v>9053.0313999999998</v>
      </c>
      <c r="I101" s="97">
        <v>1.76</v>
      </c>
      <c r="J101" s="18">
        <f t="shared" si="209"/>
        <v>1527.6448</v>
      </c>
      <c r="K101" s="97">
        <v>0</v>
      </c>
      <c r="L101" s="18">
        <f t="shared" si="210"/>
        <v>0</v>
      </c>
      <c r="M101" s="18">
        <f t="shared" si="211"/>
        <v>12.19</v>
      </c>
      <c r="N101" s="18">
        <f t="shared" si="212"/>
        <v>9875.61</v>
      </c>
      <c r="O101" s="23">
        <f>IF(ISERROR(VLOOKUP($A101,'[13]1ª MED '!$A$5:$J$1048576,8,0)),0,(VLOOKUP($A101,'[13]1ª MED '!$A$5:$J$1048576,8,0)))</f>
        <v>0</v>
      </c>
      <c r="P101" s="24">
        <f t="shared" si="159"/>
        <v>0</v>
      </c>
      <c r="Q101" s="24">
        <f t="shared" si="160"/>
        <v>0.93336251987372987</v>
      </c>
      <c r="R101" s="25">
        <f t="shared" si="110"/>
        <v>0</v>
      </c>
      <c r="S101" s="25">
        <f t="shared" si="111"/>
        <v>0</v>
      </c>
      <c r="T101" s="25">
        <f t="shared" si="112"/>
        <v>0</v>
      </c>
      <c r="U101" s="25">
        <f t="shared" si="161"/>
        <v>0</v>
      </c>
      <c r="V101" s="23">
        <f>IF(ISERROR(VLOOKUP($A101,'[13]2ª MED '!$A$5:$J$1048576,8,0)),0,(VLOOKUP($A101,'[13]2ª MED '!$A$5:$J$1048576,8,0)))</f>
        <v>0</v>
      </c>
      <c r="W101" s="24">
        <f t="shared" si="162"/>
        <v>0</v>
      </c>
      <c r="X101" s="24">
        <f t="shared" si="163"/>
        <v>0.93336251987372987</v>
      </c>
      <c r="Y101" s="25">
        <f t="shared" si="113"/>
        <v>0</v>
      </c>
      <c r="Z101" s="25">
        <f t="shared" si="114"/>
        <v>0</v>
      </c>
      <c r="AA101" s="25">
        <f t="shared" si="115"/>
        <v>0</v>
      </c>
      <c r="AB101" s="25">
        <f t="shared" si="164"/>
        <v>0</v>
      </c>
      <c r="AC101" s="23">
        <f>IF(ISERROR(VLOOKUP($A101,'[13]3ª MED '!$A$5:$J$1048576,8,0)),0,(VLOOKUP($A101,'[13]3ª MED '!$A$5:$J$1048576,8,0)))</f>
        <v>149.56</v>
      </c>
      <c r="AD101" s="24">
        <f t="shared" si="165"/>
        <v>0.17230811769856449</v>
      </c>
      <c r="AE101" s="24">
        <f t="shared" si="166"/>
        <v>0.93336251987372987</v>
      </c>
      <c r="AF101" s="25">
        <f t="shared" si="116"/>
        <v>1559.9107999999999</v>
      </c>
      <c r="AG101" s="25">
        <f t="shared" si="117"/>
        <v>263.22559999999999</v>
      </c>
      <c r="AH101" s="25">
        <f t="shared" si="118"/>
        <v>0</v>
      </c>
      <c r="AI101" s="25">
        <f t="shared" si="167"/>
        <v>1823.14</v>
      </c>
      <c r="AJ101" s="23">
        <f>IF(ISERROR(VLOOKUP($A101,'[13]4ª MED '!$A$5:$J$1048576,8,0)),0,(VLOOKUP($A101,'[13]4ª MED '!$A$5:$J$1048576,8,0)))</f>
        <v>497.39</v>
      </c>
      <c r="AK101" s="24">
        <f t="shared" si="168"/>
        <v>0.57304315767644409</v>
      </c>
      <c r="AL101" s="24">
        <f t="shared" si="169"/>
        <v>0.93336251987372987</v>
      </c>
      <c r="AM101" s="25">
        <f t="shared" si="119"/>
        <v>5187.7776999999996</v>
      </c>
      <c r="AN101" s="25">
        <f t="shared" si="120"/>
        <v>875.40639999999996</v>
      </c>
      <c r="AO101" s="25">
        <f t="shared" si="121"/>
        <v>0</v>
      </c>
      <c r="AP101" s="25">
        <f t="shared" si="170"/>
        <v>6063.18</v>
      </c>
      <c r="AQ101" s="23">
        <f>IF(ISERROR(VLOOKUP($A101,'[13]5ª MED '!$A$5:$J$1048576,8,0)),0,(VLOOKUP($A101,'[13]5ª MED '!$A$5:$J$1048576,8,0)))</f>
        <v>148.94</v>
      </c>
      <c r="AR101" s="24">
        <f t="shared" si="171"/>
        <v>0.17159381552570335</v>
      </c>
      <c r="AS101" s="24">
        <f t="shared" si="172"/>
        <v>0.93336251987372987</v>
      </c>
      <c r="AT101" s="25">
        <f t="shared" si="122"/>
        <v>1553.4441999999999</v>
      </c>
      <c r="AU101" s="25">
        <f t="shared" si="123"/>
        <v>262.13439999999997</v>
      </c>
      <c r="AV101" s="25">
        <f t="shared" si="124"/>
        <v>0</v>
      </c>
      <c r="AW101" s="25">
        <f t="shared" si="173"/>
        <v>1815.58</v>
      </c>
      <c r="AX101" s="23">
        <f>IF(ISERROR(VLOOKUP($A101,'[13]6ª MED '!$A$6:$J$1048576,8,0)),0,(VLOOKUP($A101,'[13]6ª MED '!$A$6:$J$1048576,8,0)))</f>
        <v>0</v>
      </c>
      <c r="AY101" s="24">
        <f t="shared" si="174"/>
        <v>0</v>
      </c>
      <c r="AZ101" s="24">
        <f t="shared" si="175"/>
        <v>0.93336251987372987</v>
      </c>
      <c r="BA101" s="25">
        <f t="shared" si="125"/>
        <v>0</v>
      </c>
      <c r="BB101" s="25">
        <f t="shared" si="126"/>
        <v>0</v>
      </c>
      <c r="BC101" s="25">
        <f t="shared" si="127"/>
        <v>0</v>
      </c>
      <c r="BD101" s="25">
        <f t="shared" si="176"/>
        <v>0</v>
      </c>
      <c r="BE101" s="23">
        <f>IF(ISERROR(VLOOKUP($A101,'[13]7ª MED '!$A$5:$J$1048576,8,0)),0,(VLOOKUP($A101,'[13]7ª MED '!$A$5:$J$1048576,8,0)))</f>
        <v>0</v>
      </c>
      <c r="BF101" s="24">
        <f t="shared" si="177"/>
        <v>0</v>
      </c>
      <c r="BG101" s="24">
        <f t="shared" si="178"/>
        <v>0.93336251987372987</v>
      </c>
      <c r="BH101" s="25">
        <f t="shared" si="128"/>
        <v>0</v>
      </c>
      <c r="BI101" s="25">
        <f t="shared" si="129"/>
        <v>0</v>
      </c>
      <c r="BJ101" s="25">
        <f t="shared" si="130"/>
        <v>0</v>
      </c>
      <c r="BK101" s="25">
        <f t="shared" si="179"/>
        <v>0</v>
      </c>
      <c r="BL101" s="26">
        <f>IF(ISERROR(VLOOKUP($A101,'[13]8ª MED '!$A$5:$J$1048576,8,0)),0,(VLOOKUP($A101,'[13]8ª MED '!$A$5:$J$1048576,8,0)))</f>
        <v>0</v>
      </c>
      <c r="BM101" s="27">
        <f t="shared" si="180"/>
        <v>0</v>
      </c>
      <c r="BN101" s="27">
        <f t="shared" si="181"/>
        <v>0.93336251987372987</v>
      </c>
      <c r="BO101" s="28">
        <f t="shared" si="131"/>
        <v>0</v>
      </c>
      <c r="BP101" s="28">
        <f t="shared" si="132"/>
        <v>0</v>
      </c>
      <c r="BQ101" s="28">
        <f t="shared" si="133"/>
        <v>0</v>
      </c>
      <c r="BR101" s="28">
        <f t="shared" si="182"/>
        <v>0</v>
      </c>
      <c r="BS101" s="26">
        <f>IF(ISERROR(VLOOKUP($A101,'[13]9ª MED  (2)'!$A$5:$J$1048576,8,0)),0,(VLOOKUP($A101,'[13]9ª MED  (2)'!$A$5:$J$1048576,8,0)))</f>
        <v>0</v>
      </c>
      <c r="BT101" s="27">
        <f t="shared" si="183"/>
        <v>0</v>
      </c>
      <c r="BU101" s="27">
        <f t="shared" si="184"/>
        <v>0.93336251987372987</v>
      </c>
      <c r="BV101" s="28">
        <f t="shared" si="134"/>
        <v>0</v>
      </c>
      <c r="BW101" s="28">
        <f t="shared" si="135"/>
        <v>0</v>
      </c>
      <c r="BX101" s="28">
        <f t="shared" si="136"/>
        <v>0</v>
      </c>
      <c r="BY101" s="28">
        <f t="shared" si="185"/>
        <v>0</v>
      </c>
      <c r="BZ101" s="23">
        <f>IF(ISERROR(VLOOKUP($A101,'[13]10ª MED '!$A$5:$J$1048576,8,0)),0,(VLOOKUP($A101,'[13]10ª MED '!$A$5:$J$1048576,8,0)))</f>
        <v>0</v>
      </c>
      <c r="CA101" s="24">
        <f t="shared" si="186"/>
        <v>0</v>
      </c>
      <c r="CB101" s="24">
        <f t="shared" si="187"/>
        <v>0.93336251987372987</v>
      </c>
      <c r="CC101" s="25">
        <f t="shared" si="137"/>
        <v>0</v>
      </c>
      <c r="CD101" s="25">
        <f t="shared" si="138"/>
        <v>0</v>
      </c>
      <c r="CE101" s="25">
        <f t="shared" si="139"/>
        <v>0</v>
      </c>
      <c r="CF101" s="25">
        <f t="shared" si="188"/>
        <v>0</v>
      </c>
      <c r="CG101" s="34" t="s">
        <v>48</v>
      </c>
      <c r="CH101" s="33">
        <f t="shared" si="213"/>
        <v>705.06959999999901</v>
      </c>
      <c r="CI101" s="23">
        <f>IF(ISERROR(VLOOKUP($A101,'[13]11ª MED '!$A$5:$J$1048576,8,0)),0,(VLOOKUP($A101,'[13]11ª MED '!$A$5:$J$1048576,8,0)))</f>
        <v>14.25</v>
      </c>
      <c r="CJ101" s="24">
        <f t="shared" si="189"/>
        <v>1.641742897301781E-2</v>
      </c>
      <c r="CK101" s="24">
        <f t="shared" si="190"/>
        <v>0.93336251987372987</v>
      </c>
      <c r="CL101" s="25">
        <f t="shared" si="140"/>
        <v>148.6275</v>
      </c>
      <c r="CM101" s="25">
        <f t="shared" si="141"/>
        <v>25.080000000000002</v>
      </c>
      <c r="CN101" s="25">
        <f t="shared" si="142"/>
        <v>0</v>
      </c>
      <c r="CO101" s="25">
        <f t="shared" si="191"/>
        <v>173.71</v>
      </c>
      <c r="CP101" s="23">
        <f>IF(ISERROR(VLOOKUP($A101,'[13]12ª MED'!$A$5:$J$1048576,8,0)),0,(VLOOKUP($A101,'[13]12ª MED'!$A$5:$J$1048576,8,0)))</f>
        <v>0</v>
      </c>
      <c r="CQ101" s="24">
        <f t="shared" si="192"/>
        <v>0</v>
      </c>
      <c r="CR101" s="24">
        <f t="shared" si="193"/>
        <v>0.93336251987372987</v>
      </c>
      <c r="CS101" s="25">
        <f t="shared" si="143"/>
        <v>0</v>
      </c>
      <c r="CT101" s="25">
        <f t="shared" si="144"/>
        <v>0</v>
      </c>
      <c r="CU101" s="25">
        <f t="shared" si="145"/>
        <v>0</v>
      </c>
      <c r="CV101" s="25">
        <f t="shared" si="194"/>
        <v>0</v>
      </c>
      <c r="CW101" s="22">
        <f t="shared" si="214"/>
        <v>658.08576510979458</v>
      </c>
      <c r="CX101" s="26">
        <f>IF(ISERROR(VLOOKUP($A101,'[13]13ª MED'!$A$5:$J$1048576,8,0)),0,(VLOOKUP($A101,'[13]13ª MED'!$A$5:$J$1048576,8,0)))</f>
        <v>0</v>
      </c>
      <c r="CY101" s="27">
        <f t="shared" si="195"/>
        <v>0</v>
      </c>
      <c r="CZ101" s="27">
        <f t="shared" si="196"/>
        <v>0.93336251987372987</v>
      </c>
      <c r="DA101" s="28">
        <f t="shared" si="146"/>
        <v>0</v>
      </c>
      <c r="DB101" s="28">
        <f t="shared" si="147"/>
        <v>0</v>
      </c>
      <c r="DC101" s="28">
        <f t="shared" si="148"/>
        <v>0</v>
      </c>
      <c r="DD101" s="28">
        <f t="shared" si="197"/>
        <v>0</v>
      </c>
      <c r="DE101" s="20">
        <f>IF(ISERROR(VLOOKUP($A101,'[13]14ª MED'!$A$5:$J$1048576,8,0)),0,(VLOOKUP($A101,'[13]14ª MED'!$A$5:$J$1048576,8,0)))</f>
        <v>0</v>
      </c>
      <c r="DF101" s="21">
        <f t="shared" si="198"/>
        <v>0</v>
      </c>
      <c r="DG101" s="21">
        <f t="shared" si="199"/>
        <v>0.93336251987372987</v>
      </c>
      <c r="DH101" s="35">
        <f t="shared" si="149"/>
        <v>0</v>
      </c>
      <c r="DI101" s="35">
        <f t="shared" si="150"/>
        <v>0</v>
      </c>
      <c r="DJ101" s="35">
        <f t="shared" si="151"/>
        <v>0</v>
      </c>
      <c r="DK101" s="22">
        <f t="shared" si="200"/>
        <v>0</v>
      </c>
      <c r="DL101" s="20">
        <f>IF(ISERROR(VLOOKUP($A101,'[13]15ª MED'!$A$5:$J$1048576,8,0)),0,(VLOOKUP($A101,'[13]15ª MED'!$A$5:$J$1048576,8,0)))</f>
        <v>0</v>
      </c>
      <c r="DM101" s="21">
        <f t="shared" si="201"/>
        <v>0</v>
      </c>
      <c r="DN101" s="21">
        <f t="shared" si="202"/>
        <v>0.93336251987372987</v>
      </c>
      <c r="DO101" s="35">
        <f t="shared" si="152"/>
        <v>0</v>
      </c>
      <c r="DP101" s="35">
        <f t="shared" si="153"/>
        <v>0</v>
      </c>
      <c r="DQ101" s="35">
        <f t="shared" si="154"/>
        <v>0</v>
      </c>
      <c r="DR101" s="22">
        <f t="shared" si="203"/>
        <v>0</v>
      </c>
      <c r="DS101" s="20">
        <f>IF(ISERROR(VLOOKUP($A101,'[13]16ª MED'!$A$5:$J$1048576,8,0)),0,(VLOOKUP($A101,'[13]16ª MED'!$A$5:$J$1048576,8,0)))</f>
        <v>0</v>
      </c>
      <c r="DT101" s="21">
        <f t="shared" si="204"/>
        <v>0</v>
      </c>
      <c r="DU101" s="21">
        <f t="shared" si="205"/>
        <v>0.93336251987372987</v>
      </c>
      <c r="DV101" s="35">
        <f t="shared" si="155"/>
        <v>0</v>
      </c>
      <c r="DW101" s="35">
        <f t="shared" si="156"/>
        <v>0</v>
      </c>
      <c r="DX101" s="35">
        <f t="shared" si="157"/>
        <v>0</v>
      </c>
      <c r="DY101" s="22">
        <f t="shared" si="206"/>
        <v>0</v>
      </c>
      <c r="DZ101" s="36">
        <f t="shared" si="217"/>
        <v>9875.606600000001</v>
      </c>
      <c r="EA101" s="36">
        <f t="shared" si="207"/>
        <v>9875.61</v>
      </c>
      <c r="EC101" s="36">
        <f t="shared" si="215"/>
        <v>3.3999999996012775E-3</v>
      </c>
    </row>
    <row r="102" spans="1:133" ht="60">
      <c r="A102" s="93" t="s">
        <v>235</v>
      </c>
      <c r="B102" s="94" t="s">
        <v>236</v>
      </c>
      <c r="C102" s="95" t="s">
        <v>81</v>
      </c>
      <c r="D102" s="96">
        <v>83.15</v>
      </c>
      <c r="E102" s="18">
        <f t="shared" si="216"/>
        <v>83.13000000000001</v>
      </c>
      <c r="F102" s="18">
        <f t="shared" si="158"/>
        <v>1.9999999999996021E-2</v>
      </c>
      <c r="G102" s="97">
        <v>574.89</v>
      </c>
      <c r="H102" s="18">
        <f t="shared" si="208"/>
        <v>47802.103500000005</v>
      </c>
      <c r="I102" s="97">
        <v>22.52</v>
      </c>
      <c r="J102" s="18">
        <f t="shared" si="209"/>
        <v>1872.538</v>
      </c>
      <c r="K102" s="97">
        <v>0</v>
      </c>
      <c r="L102" s="18">
        <f t="shared" si="210"/>
        <v>0</v>
      </c>
      <c r="M102" s="18">
        <f t="shared" si="211"/>
        <v>597.41</v>
      </c>
      <c r="N102" s="18">
        <f t="shared" si="212"/>
        <v>49662.69</v>
      </c>
      <c r="O102" s="23">
        <f>IF(ISERROR(VLOOKUP($A102,'[13]1ª MED '!$A$5:$J$1048576,8,0)),0,(VLOOKUP($A102,'[13]1ª MED '!$A$5:$J$1048576,8,0)))</f>
        <v>0</v>
      </c>
      <c r="P102" s="24">
        <f t="shared" si="159"/>
        <v>0</v>
      </c>
      <c r="Q102" s="24">
        <f t="shared" si="160"/>
        <v>0.99975947083583894</v>
      </c>
      <c r="R102" s="25">
        <f t="shared" si="110"/>
        <v>0</v>
      </c>
      <c r="S102" s="25">
        <f t="shared" si="111"/>
        <v>0</v>
      </c>
      <c r="T102" s="25">
        <f t="shared" si="112"/>
        <v>0</v>
      </c>
      <c r="U102" s="25">
        <f t="shared" si="161"/>
        <v>0</v>
      </c>
      <c r="V102" s="23">
        <f>IF(ISERROR(VLOOKUP($A102,'[13]2ª MED '!$A$5:$J$1048576,8,0)),0,(VLOOKUP($A102,'[13]2ª MED '!$A$5:$J$1048576,8,0)))</f>
        <v>0</v>
      </c>
      <c r="W102" s="24">
        <f t="shared" si="162"/>
        <v>0</v>
      </c>
      <c r="X102" s="24">
        <f t="shared" si="163"/>
        <v>0.99975947083583894</v>
      </c>
      <c r="Y102" s="25">
        <f t="shared" si="113"/>
        <v>0</v>
      </c>
      <c r="Z102" s="25">
        <f t="shared" si="114"/>
        <v>0</v>
      </c>
      <c r="AA102" s="25">
        <f t="shared" si="115"/>
        <v>0</v>
      </c>
      <c r="AB102" s="25">
        <f t="shared" si="164"/>
        <v>0</v>
      </c>
      <c r="AC102" s="23">
        <f>IF(ISERROR(VLOOKUP($A102,'[13]3ª MED '!$A$5:$J$1048576,8,0)),0,(VLOOKUP($A102,'[13]3ª MED '!$A$5:$J$1048576,8,0)))</f>
        <v>24.74</v>
      </c>
      <c r="AD102" s="24">
        <f t="shared" si="165"/>
        <v>0.29753457606734812</v>
      </c>
      <c r="AE102" s="24">
        <f t="shared" si="166"/>
        <v>0.99975947083583894</v>
      </c>
      <c r="AF102" s="25">
        <f t="shared" si="116"/>
        <v>14222.7786</v>
      </c>
      <c r="AG102" s="25">
        <f t="shared" si="117"/>
        <v>557.14479999999992</v>
      </c>
      <c r="AH102" s="25">
        <f t="shared" si="118"/>
        <v>0</v>
      </c>
      <c r="AI102" s="25">
        <f t="shared" si="167"/>
        <v>14779.92</v>
      </c>
      <c r="AJ102" s="23">
        <f>IF(ISERROR(VLOOKUP($A102,'[13]4ª MED '!$A$5:$J$1048576,8,0)),0,(VLOOKUP($A102,'[13]4ª MED '!$A$5:$J$1048576,8,0)))</f>
        <v>54.52</v>
      </c>
      <c r="AK102" s="24">
        <f t="shared" si="168"/>
        <v>0.65568250150330731</v>
      </c>
      <c r="AL102" s="24">
        <f t="shared" si="169"/>
        <v>0.99975947083583894</v>
      </c>
      <c r="AM102" s="25">
        <f t="shared" si="119"/>
        <v>31343.002800000002</v>
      </c>
      <c r="AN102" s="25">
        <f t="shared" si="120"/>
        <v>1227.7904000000001</v>
      </c>
      <c r="AO102" s="25">
        <f t="shared" si="121"/>
        <v>0</v>
      </c>
      <c r="AP102" s="25">
        <f t="shared" si="170"/>
        <v>32570.79</v>
      </c>
      <c r="AQ102" s="23">
        <f>IF(ISERROR(VLOOKUP($A102,'[13]5ª MED '!$A$5:$J$1048576,8,0)),0,(VLOOKUP($A102,'[13]5ª MED '!$A$5:$J$1048576,8,0)))</f>
        <v>3.87</v>
      </c>
      <c r="AR102" s="24">
        <f t="shared" si="171"/>
        <v>4.6542393265183404E-2</v>
      </c>
      <c r="AS102" s="24">
        <f t="shared" si="172"/>
        <v>0.99975947083583894</v>
      </c>
      <c r="AT102" s="25">
        <f t="shared" si="122"/>
        <v>2224.8243000000002</v>
      </c>
      <c r="AU102" s="25">
        <f t="shared" si="123"/>
        <v>87.1524</v>
      </c>
      <c r="AV102" s="25">
        <f t="shared" si="124"/>
        <v>0</v>
      </c>
      <c r="AW102" s="25">
        <f t="shared" si="173"/>
        <v>2311.98</v>
      </c>
      <c r="AX102" s="23">
        <f>IF(ISERROR(VLOOKUP($A102,'[13]6ª MED '!$A$6:$J$1048576,8,0)),0,(VLOOKUP($A102,'[13]6ª MED '!$A$6:$J$1048576,8,0)))</f>
        <v>0</v>
      </c>
      <c r="AY102" s="24">
        <f t="shared" si="174"/>
        <v>0</v>
      </c>
      <c r="AZ102" s="24">
        <f t="shared" si="175"/>
        <v>0.99975947083583894</v>
      </c>
      <c r="BA102" s="25">
        <f t="shared" si="125"/>
        <v>0</v>
      </c>
      <c r="BB102" s="25">
        <f t="shared" si="126"/>
        <v>0</v>
      </c>
      <c r="BC102" s="25">
        <f t="shared" si="127"/>
        <v>0</v>
      </c>
      <c r="BD102" s="25">
        <f t="shared" si="176"/>
        <v>0</v>
      </c>
      <c r="BE102" s="23">
        <f>IF(ISERROR(VLOOKUP($A102,'[13]7ª MED '!$A$5:$J$1048576,8,0)),0,(VLOOKUP($A102,'[13]7ª MED '!$A$5:$J$1048576,8,0)))</f>
        <v>0</v>
      </c>
      <c r="BF102" s="24">
        <f t="shared" si="177"/>
        <v>0</v>
      </c>
      <c r="BG102" s="24">
        <f t="shared" si="178"/>
        <v>0.99975947083583894</v>
      </c>
      <c r="BH102" s="25">
        <f t="shared" si="128"/>
        <v>0</v>
      </c>
      <c r="BI102" s="25">
        <f t="shared" si="129"/>
        <v>0</v>
      </c>
      <c r="BJ102" s="25">
        <f t="shared" si="130"/>
        <v>0</v>
      </c>
      <c r="BK102" s="25">
        <f t="shared" si="179"/>
        <v>0</v>
      </c>
      <c r="BL102" s="26">
        <f>IF(ISERROR(VLOOKUP($A102,'[13]8ª MED '!$A$5:$J$1048576,8,0)),0,(VLOOKUP($A102,'[13]8ª MED '!$A$5:$J$1048576,8,0)))</f>
        <v>0</v>
      </c>
      <c r="BM102" s="27">
        <f t="shared" si="180"/>
        <v>0</v>
      </c>
      <c r="BN102" s="27">
        <f t="shared" si="181"/>
        <v>0.99975947083583894</v>
      </c>
      <c r="BO102" s="28">
        <f t="shared" si="131"/>
        <v>0</v>
      </c>
      <c r="BP102" s="28">
        <f t="shared" si="132"/>
        <v>0</v>
      </c>
      <c r="BQ102" s="28">
        <f t="shared" si="133"/>
        <v>0</v>
      </c>
      <c r="BR102" s="28">
        <f t="shared" si="182"/>
        <v>0</v>
      </c>
      <c r="BS102" s="26">
        <f>IF(ISERROR(VLOOKUP($A102,'[13]9ª MED  (2)'!$A$5:$J$1048576,8,0)),0,(VLOOKUP($A102,'[13]9ª MED  (2)'!$A$5:$J$1048576,8,0)))</f>
        <v>0</v>
      </c>
      <c r="BT102" s="27">
        <f t="shared" si="183"/>
        <v>0</v>
      </c>
      <c r="BU102" s="27">
        <f t="shared" si="184"/>
        <v>0.99975947083583894</v>
      </c>
      <c r="BV102" s="28">
        <f t="shared" si="134"/>
        <v>0</v>
      </c>
      <c r="BW102" s="28">
        <f t="shared" si="135"/>
        <v>0</v>
      </c>
      <c r="BX102" s="28">
        <f t="shared" si="136"/>
        <v>0</v>
      </c>
      <c r="BY102" s="28">
        <f t="shared" si="185"/>
        <v>0</v>
      </c>
      <c r="BZ102" s="23">
        <f>IF(ISERROR(VLOOKUP($A102,'[13]10ª MED '!$A$5:$J$1048576,8,0)),0,(VLOOKUP($A102,'[13]10ª MED '!$A$5:$J$1048576,8,0)))</f>
        <v>0</v>
      </c>
      <c r="CA102" s="24">
        <f t="shared" si="186"/>
        <v>0</v>
      </c>
      <c r="CB102" s="24">
        <f t="shared" si="187"/>
        <v>0.99975947083583894</v>
      </c>
      <c r="CC102" s="25">
        <f t="shared" si="137"/>
        <v>0</v>
      </c>
      <c r="CD102" s="25">
        <f t="shared" si="138"/>
        <v>0</v>
      </c>
      <c r="CE102" s="25">
        <f t="shared" si="139"/>
        <v>0</v>
      </c>
      <c r="CF102" s="25">
        <f t="shared" si="188"/>
        <v>0</v>
      </c>
      <c r="CG102" s="34" t="s">
        <v>48</v>
      </c>
      <c r="CH102" s="33">
        <f t="shared" si="213"/>
        <v>11.948199999997621</v>
      </c>
      <c r="CI102" s="23">
        <f>IF(ISERROR(VLOOKUP($A102,'[13]11ª MED '!$A$5:$J$1048576,8,0)),0,(VLOOKUP($A102,'[13]11ª MED '!$A$5:$J$1048576,8,0)))</f>
        <v>0</v>
      </c>
      <c r="CJ102" s="24">
        <f t="shared" si="189"/>
        <v>0</v>
      </c>
      <c r="CK102" s="24">
        <f t="shared" si="190"/>
        <v>0.99975947083583894</v>
      </c>
      <c r="CL102" s="25">
        <f t="shared" si="140"/>
        <v>0</v>
      </c>
      <c r="CM102" s="25">
        <f t="shared" si="141"/>
        <v>0</v>
      </c>
      <c r="CN102" s="25">
        <f t="shared" si="142"/>
        <v>0</v>
      </c>
      <c r="CO102" s="25">
        <f t="shared" si="191"/>
        <v>0</v>
      </c>
      <c r="CP102" s="23">
        <f>IF(ISERROR(VLOOKUP($A102,'[13]12ª MED'!$A$5:$J$1048576,8,0)),0,(VLOOKUP($A102,'[13]12ª MED'!$A$5:$J$1048576,8,0)))</f>
        <v>0</v>
      </c>
      <c r="CQ102" s="24">
        <f t="shared" si="192"/>
        <v>0</v>
      </c>
      <c r="CR102" s="24">
        <f t="shared" si="193"/>
        <v>0.99975947083583894</v>
      </c>
      <c r="CS102" s="25">
        <f t="shared" si="143"/>
        <v>0</v>
      </c>
      <c r="CT102" s="25">
        <f t="shared" si="144"/>
        <v>0</v>
      </c>
      <c r="CU102" s="25">
        <f t="shared" si="145"/>
        <v>0</v>
      </c>
      <c r="CV102" s="25">
        <f t="shared" si="194"/>
        <v>0</v>
      </c>
      <c r="CW102" s="22">
        <f t="shared" si="214"/>
        <v>11.945325315689979</v>
      </c>
      <c r="CX102" s="26">
        <f>IF(ISERROR(VLOOKUP($A102,'[13]13ª MED'!$A$5:$J$1048576,8,0)),0,(VLOOKUP($A102,'[13]13ª MED'!$A$5:$J$1048576,8,0)))</f>
        <v>0</v>
      </c>
      <c r="CY102" s="27">
        <f t="shared" si="195"/>
        <v>0</v>
      </c>
      <c r="CZ102" s="27">
        <f t="shared" si="196"/>
        <v>0.99975947083583894</v>
      </c>
      <c r="DA102" s="28">
        <f t="shared" si="146"/>
        <v>0</v>
      </c>
      <c r="DB102" s="28">
        <f t="shared" si="147"/>
        <v>0</v>
      </c>
      <c r="DC102" s="28">
        <f t="shared" si="148"/>
        <v>0</v>
      </c>
      <c r="DD102" s="28">
        <f t="shared" si="197"/>
        <v>0</v>
      </c>
      <c r="DE102" s="20">
        <f>IF(ISERROR(VLOOKUP($A102,'[13]14ª MED'!$A$5:$J$1048576,8,0)),0,(VLOOKUP($A102,'[13]14ª MED'!$A$5:$J$1048576,8,0)))</f>
        <v>0</v>
      </c>
      <c r="DF102" s="21">
        <f t="shared" si="198"/>
        <v>0</v>
      </c>
      <c r="DG102" s="21">
        <f t="shared" si="199"/>
        <v>0.99975947083583894</v>
      </c>
      <c r="DH102" s="35">
        <f t="shared" si="149"/>
        <v>0</v>
      </c>
      <c r="DI102" s="35">
        <f t="shared" si="150"/>
        <v>0</v>
      </c>
      <c r="DJ102" s="35">
        <f t="shared" si="151"/>
        <v>0</v>
      </c>
      <c r="DK102" s="22">
        <f t="shared" si="200"/>
        <v>0</v>
      </c>
      <c r="DL102" s="20">
        <f>IF(ISERROR(VLOOKUP($A102,'[13]15ª MED'!$A$5:$J$1048576,8,0)),0,(VLOOKUP($A102,'[13]15ª MED'!$A$5:$J$1048576,8,0)))</f>
        <v>0</v>
      </c>
      <c r="DM102" s="21">
        <f t="shared" si="201"/>
        <v>0</v>
      </c>
      <c r="DN102" s="21">
        <f t="shared" si="202"/>
        <v>0.99975947083583894</v>
      </c>
      <c r="DO102" s="35">
        <f t="shared" si="152"/>
        <v>0</v>
      </c>
      <c r="DP102" s="35">
        <f t="shared" si="153"/>
        <v>0</v>
      </c>
      <c r="DQ102" s="35">
        <f t="shared" si="154"/>
        <v>0</v>
      </c>
      <c r="DR102" s="22">
        <f t="shared" si="203"/>
        <v>0</v>
      </c>
      <c r="DS102" s="20">
        <f>IF(ISERROR(VLOOKUP($A102,'[13]16ª MED'!$A$5:$J$1048576,8,0)),0,(VLOOKUP($A102,'[13]16ª MED'!$A$5:$J$1048576,8,0)))</f>
        <v>0</v>
      </c>
      <c r="DT102" s="21">
        <f t="shared" si="204"/>
        <v>0</v>
      </c>
      <c r="DU102" s="21">
        <f t="shared" si="205"/>
        <v>0.99975947083583894</v>
      </c>
      <c r="DV102" s="35">
        <f t="shared" si="155"/>
        <v>0</v>
      </c>
      <c r="DW102" s="35">
        <f t="shared" si="156"/>
        <v>0</v>
      </c>
      <c r="DX102" s="35">
        <f t="shared" si="157"/>
        <v>0</v>
      </c>
      <c r="DY102" s="22">
        <f t="shared" si="206"/>
        <v>0</v>
      </c>
      <c r="DZ102" s="36">
        <f t="shared" si="217"/>
        <v>49662.693300000006</v>
      </c>
      <c r="EA102" s="36">
        <f t="shared" si="207"/>
        <v>49662.69</v>
      </c>
      <c r="EC102" s="36">
        <f t="shared" si="215"/>
        <v>-3.3000000039464794E-3</v>
      </c>
    </row>
    <row r="103" spans="1:133" ht="30">
      <c r="A103" s="93" t="s">
        <v>237</v>
      </c>
      <c r="B103" s="94" t="s">
        <v>238</v>
      </c>
      <c r="C103" s="95" t="s">
        <v>76</v>
      </c>
      <c r="D103" s="96">
        <v>444.96</v>
      </c>
      <c r="E103" s="18">
        <f t="shared" si="216"/>
        <v>423.21999999999997</v>
      </c>
      <c r="F103" s="18">
        <f t="shared" si="158"/>
        <v>21.740000000000009</v>
      </c>
      <c r="G103" s="97">
        <v>129.76</v>
      </c>
      <c r="H103" s="18">
        <f t="shared" si="208"/>
        <v>57738.00959999999</v>
      </c>
      <c r="I103" s="97">
        <v>52.96</v>
      </c>
      <c r="J103" s="18">
        <f t="shared" si="209"/>
        <v>23565.081599999998</v>
      </c>
      <c r="K103" s="97">
        <v>0</v>
      </c>
      <c r="L103" s="18">
        <f t="shared" si="210"/>
        <v>0</v>
      </c>
      <c r="M103" s="18">
        <f t="shared" si="211"/>
        <v>182.72</v>
      </c>
      <c r="N103" s="18">
        <f t="shared" si="212"/>
        <v>77330.759999999995</v>
      </c>
      <c r="O103" s="23">
        <f>IF(ISERROR(VLOOKUP($A103,'[13]1ª MED '!$A$5:$J$1048576,8,0)),0,(VLOOKUP($A103,'[13]1ª MED '!$A$5:$J$1048576,8,0)))</f>
        <v>0</v>
      </c>
      <c r="P103" s="24">
        <f t="shared" si="159"/>
        <v>0</v>
      </c>
      <c r="Q103" s="24">
        <f t="shared" si="160"/>
        <v>0.95114167565623875</v>
      </c>
      <c r="R103" s="25">
        <f t="shared" si="110"/>
        <v>0</v>
      </c>
      <c r="S103" s="25">
        <f t="shared" si="111"/>
        <v>0</v>
      </c>
      <c r="T103" s="25">
        <f t="shared" si="112"/>
        <v>0</v>
      </c>
      <c r="U103" s="25">
        <f t="shared" si="161"/>
        <v>0</v>
      </c>
      <c r="V103" s="23">
        <f>IF(ISERROR(VLOOKUP($A103,'[13]2ª MED '!$A$5:$J$1048576,8,0)),0,(VLOOKUP($A103,'[13]2ª MED '!$A$5:$J$1048576,8,0)))</f>
        <v>0</v>
      </c>
      <c r="W103" s="24">
        <f t="shared" si="162"/>
        <v>0</v>
      </c>
      <c r="X103" s="24">
        <f t="shared" si="163"/>
        <v>0.95114167565623875</v>
      </c>
      <c r="Y103" s="25">
        <f t="shared" si="113"/>
        <v>0</v>
      </c>
      <c r="Z103" s="25">
        <f t="shared" si="114"/>
        <v>0</v>
      </c>
      <c r="AA103" s="25">
        <f t="shared" si="115"/>
        <v>0</v>
      </c>
      <c r="AB103" s="25">
        <f t="shared" si="164"/>
        <v>0</v>
      </c>
      <c r="AC103" s="23">
        <f>IF(ISERROR(VLOOKUP($A103,'[13]3ª MED '!$A$5:$J$1048576,8,0)),0,(VLOOKUP($A103,'[13]3ª MED '!$A$5:$J$1048576,8,0)))</f>
        <v>128.57</v>
      </c>
      <c r="AD103" s="24">
        <f t="shared" si="165"/>
        <v>0.28894732110751525</v>
      </c>
      <c r="AE103" s="24">
        <f t="shared" si="166"/>
        <v>0.95114167565623875</v>
      </c>
      <c r="AF103" s="25">
        <f t="shared" si="116"/>
        <v>16683.243199999997</v>
      </c>
      <c r="AG103" s="25">
        <f t="shared" si="117"/>
        <v>6809.0671999999995</v>
      </c>
      <c r="AH103" s="25">
        <f t="shared" si="118"/>
        <v>0</v>
      </c>
      <c r="AI103" s="25">
        <f t="shared" si="167"/>
        <v>23492.31</v>
      </c>
      <c r="AJ103" s="23">
        <f>IF(ISERROR(VLOOKUP($A103,'[13]4ª MED '!$A$5:$J$1048576,8,0)),0,(VLOOKUP($A103,'[13]4ª MED '!$A$5:$J$1048576,8,0)))</f>
        <v>294.64999999999998</v>
      </c>
      <c r="AK103" s="24">
        <f t="shared" si="168"/>
        <v>0.66219435454872344</v>
      </c>
      <c r="AL103" s="24">
        <f t="shared" si="169"/>
        <v>0.95114167565623875</v>
      </c>
      <c r="AM103" s="25">
        <f t="shared" si="119"/>
        <v>38233.783999999992</v>
      </c>
      <c r="AN103" s="25">
        <f t="shared" si="120"/>
        <v>15604.663999999999</v>
      </c>
      <c r="AO103" s="25">
        <f t="shared" si="121"/>
        <v>0</v>
      </c>
      <c r="AP103" s="25">
        <f t="shared" si="170"/>
        <v>53838.45</v>
      </c>
      <c r="AQ103" s="23">
        <f>IF(ISERROR(VLOOKUP($A103,'[13]5ª MED '!$A$5:$J$1048576,8,0)),0,(VLOOKUP($A103,'[13]5ª MED '!$A$5:$J$1048576,8,0)))</f>
        <v>0</v>
      </c>
      <c r="AR103" s="24">
        <f t="shared" si="171"/>
        <v>0</v>
      </c>
      <c r="AS103" s="24">
        <f t="shared" si="172"/>
        <v>0.95114167565623875</v>
      </c>
      <c r="AT103" s="25">
        <f t="shared" si="122"/>
        <v>0</v>
      </c>
      <c r="AU103" s="25">
        <f t="shared" si="123"/>
        <v>0</v>
      </c>
      <c r="AV103" s="25">
        <f t="shared" si="124"/>
        <v>0</v>
      </c>
      <c r="AW103" s="25">
        <f t="shared" si="173"/>
        <v>0</v>
      </c>
      <c r="AX103" s="23">
        <f>IF(ISERROR(VLOOKUP($A103,'[13]6ª MED '!$A$6:$J$1048576,8,0)),0,(VLOOKUP($A103,'[13]6ª MED '!$A$6:$J$1048576,8,0)))</f>
        <v>0</v>
      </c>
      <c r="AY103" s="24">
        <f t="shared" si="174"/>
        <v>0</v>
      </c>
      <c r="AZ103" s="24">
        <f t="shared" si="175"/>
        <v>0.95114167565623875</v>
      </c>
      <c r="BA103" s="25">
        <f t="shared" si="125"/>
        <v>0</v>
      </c>
      <c r="BB103" s="25">
        <f t="shared" si="126"/>
        <v>0</v>
      </c>
      <c r="BC103" s="25">
        <f t="shared" si="127"/>
        <v>0</v>
      </c>
      <c r="BD103" s="25">
        <f t="shared" si="176"/>
        <v>0</v>
      </c>
      <c r="BE103" s="23">
        <f>IF(ISERROR(VLOOKUP($A103,'[13]7ª MED '!$A$5:$J$1048576,8,0)),0,(VLOOKUP($A103,'[13]7ª MED '!$A$5:$J$1048576,8,0)))</f>
        <v>0</v>
      </c>
      <c r="BF103" s="24">
        <f t="shared" si="177"/>
        <v>0</v>
      </c>
      <c r="BG103" s="24">
        <f t="shared" si="178"/>
        <v>0.95114167565623875</v>
      </c>
      <c r="BH103" s="25">
        <f t="shared" si="128"/>
        <v>0</v>
      </c>
      <c r="BI103" s="25">
        <f t="shared" si="129"/>
        <v>0</v>
      </c>
      <c r="BJ103" s="25">
        <f t="shared" si="130"/>
        <v>0</v>
      </c>
      <c r="BK103" s="25">
        <f t="shared" si="179"/>
        <v>0</v>
      </c>
      <c r="BL103" s="26">
        <f>IF(ISERROR(VLOOKUP($A103,'[13]8ª MED '!$A$5:$J$1048576,8,0)),0,(VLOOKUP($A103,'[13]8ª MED '!$A$5:$J$1048576,8,0)))</f>
        <v>0</v>
      </c>
      <c r="BM103" s="27">
        <f t="shared" si="180"/>
        <v>0</v>
      </c>
      <c r="BN103" s="27">
        <f t="shared" si="181"/>
        <v>0.95114167565623875</v>
      </c>
      <c r="BO103" s="28">
        <f t="shared" si="131"/>
        <v>0</v>
      </c>
      <c r="BP103" s="28">
        <f t="shared" si="132"/>
        <v>0</v>
      </c>
      <c r="BQ103" s="28">
        <f t="shared" si="133"/>
        <v>0</v>
      </c>
      <c r="BR103" s="28">
        <f t="shared" si="182"/>
        <v>0</v>
      </c>
      <c r="BS103" s="26">
        <f>IF(ISERROR(VLOOKUP($A103,'[13]9ª MED  (2)'!$A$5:$J$1048576,8,0)),0,(VLOOKUP($A103,'[13]9ª MED  (2)'!$A$5:$J$1048576,8,0)))</f>
        <v>0</v>
      </c>
      <c r="BT103" s="27">
        <f t="shared" si="183"/>
        <v>0</v>
      </c>
      <c r="BU103" s="27">
        <f t="shared" si="184"/>
        <v>0.95114167565623875</v>
      </c>
      <c r="BV103" s="28">
        <f t="shared" si="134"/>
        <v>0</v>
      </c>
      <c r="BW103" s="28">
        <f t="shared" si="135"/>
        <v>0</v>
      </c>
      <c r="BX103" s="28">
        <f t="shared" si="136"/>
        <v>0</v>
      </c>
      <c r="BY103" s="28">
        <f t="shared" si="185"/>
        <v>0</v>
      </c>
      <c r="BZ103" s="23">
        <f>IF(ISERROR(VLOOKUP($A103,'[13]10ª MED '!$A$5:$J$1048576,8,0)),0,(VLOOKUP($A103,'[13]10ª MED '!$A$5:$J$1048576,8,0)))</f>
        <v>0</v>
      </c>
      <c r="CA103" s="24">
        <f t="shared" si="186"/>
        <v>0</v>
      </c>
      <c r="CB103" s="24">
        <f t="shared" si="187"/>
        <v>0.95114167565623875</v>
      </c>
      <c r="CC103" s="25">
        <f t="shared" si="137"/>
        <v>0</v>
      </c>
      <c r="CD103" s="25">
        <f t="shared" si="138"/>
        <v>0</v>
      </c>
      <c r="CE103" s="25">
        <f t="shared" si="139"/>
        <v>0</v>
      </c>
      <c r="CF103" s="25">
        <f t="shared" si="188"/>
        <v>0</v>
      </c>
      <c r="CG103" s="34" t="s">
        <v>48</v>
      </c>
      <c r="CH103" s="33">
        <f t="shared" si="213"/>
        <v>3972.3328000000015</v>
      </c>
      <c r="CI103" s="23">
        <f>IF(ISERROR(VLOOKUP($A103,'[13]11ª MED '!$A$5:$J$1048576,8,0)),0,(VLOOKUP($A103,'[13]11ª MED '!$A$5:$J$1048576,8,0)))</f>
        <v>0</v>
      </c>
      <c r="CJ103" s="24">
        <f t="shared" si="189"/>
        <v>0</v>
      </c>
      <c r="CK103" s="24">
        <f t="shared" si="190"/>
        <v>0.95114167565623875</v>
      </c>
      <c r="CL103" s="25">
        <f t="shared" si="140"/>
        <v>0</v>
      </c>
      <c r="CM103" s="25">
        <f t="shared" si="141"/>
        <v>0</v>
      </c>
      <c r="CN103" s="25">
        <f t="shared" si="142"/>
        <v>0</v>
      </c>
      <c r="CO103" s="25">
        <f t="shared" si="191"/>
        <v>0</v>
      </c>
      <c r="CP103" s="23">
        <f>IF(ISERROR(VLOOKUP($A103,'[13]12ª MED'!$A$5:$J$1048576,8,0)),0,(VLOOKUP($A103,'[13]12ª MED'!$A$5:$J$1048576,8,0)))</f>
        <v>0</v>
      </c>
      <c r="CQ103" s="24">
        <f t="shared" si="192"/>
        <v>0</v>
      </c>
      <c r="CR103" s="24">
        <f t="shared" si="193"/>
        <v>0.95114167565623875</v>
      </c>
      <c r="CS103" s="25">
        <f t="shared" si="143"/>
        <v>0</v>
      </c>
      <c r="CT103" s="25">
        <f t="shared" si="144"/>
        <v>0</v>
      </c>
      <c r="CU103" s="25">
        <f t="shared" si="145"/>
        <v>0</v>
      </c>
      <c r="CV103" s="25">
        <f t="shared" si="194"/>
        <v>0</v>
      </c>
      <c r="CW103" s="22">
        <f t="shared" si="214"/>
        <v>3778.2513538295584</v>
      </c>
      <c r="CX103" s="26">
        <f>IF(ISERROR(VLOOKUP($A103,'[13]13ª MED'!$A$5:$J$1048576,8,0)),0,(VLOOKUP($A103,'[13]13ª MED'!$A$5:$J$1048576,8,0)))</f>
        <v>0</v>
      </c>
      <c r="CY103" s="27">
        <f t="shared" si="195"/>
        <v>0</v>
      </c>
      <c r="CZ103" s="27">
        <f t="shared" si="196"/>
        <v>0.95114167565623875</v>
      </c>
      <c r="DA103" s="28">
        <f t="shared" si="146"/>
        <v>0</v>
      </c>
      <c r="DB103" s="28">
        <f t="shared" si="147"/>
        <v>0</v>
      </c>
      <c r="DC103" s="28">
        <f t="shared" si="148"/>
        <v>0</v>
      </c>
      <c r="DD103" s="28">
        <f t="shared" si="197"/>
        <v>0</v>
      </c>
      <c r="DE103" s="20">
        <f>IF(ISERROR(VLOOKUP($A103,'[13]14ª MED'!$A$5:$J$1048576,8,0)),0,(VLOOKUP($A103,'[13]14ª MED'!$A$5:$J$1048576,8,0)))</f>
        <v>0</v>
      </c>
      <c r="DF103" s="21">
        <f t="shared" si="198"/>
        <v>0</v>
      </c>
      <c r="DG103" s="21">
        <f t="shared" si="199"/>
        <v>0.95114167565623875</v>
      </c>
      <c r="DH103" s="35">
        <f t="shared" si="149"/>
        <v>0</v>
      </c>
      <c r="DI103" s="35">
        <f t="shared" si="150"/>
        <v>0</v>
      </c>
      <c r="DJ103" s="35">
        <f t="shared" si="151"/>
        <v>0</v>
      </c>
      <c r="DK103" s="22">
        <f t="shared" si="200"/>
        <v>0</v>
      </c>
      <c r="DL103" s="20">
        <f>IF(ISERROR(VLOOKUP($A103,'[13]15ª MED'!$A$5:$J$1048576,8,0)),0,(VLOOKUP($A103,'[13]15ª MED'!$A$5:$J$1048576,8,0)))</f>
        <v>0</v>
      </c>
      <c r="DM103" s="21">
        <f t="shared" si="201"/>
        <v>0</v>
      </c>
      <c r="DN103" s="21">
        <f t="shared" si="202"/>
        <v>0.95114167565623875</v>
      </c>
      <c r="DO103" s="35">
        <f t="shared" si="152"/>
        <v>0</v>
      </c>
      <c r="DP103" s="35">
        <f t="shared" si="153"/>
        <v>0</v>
      </c>
      <c r="DQ103" s="35">
        <f t="shared" si="154"/>
        <v>0</v>
      </c>
      <c r="DR103" s="22">
        <f t="shared" si="203"/>
        <v>0</v>
      </c>
      <c r="DS103" s="20">
        <f>IF(ISERROR(VLOOKUP($A103,'[13]16ª MED'!$A$5:$J$1048576,8,0)),0,(VLOOKUP($A103,'[13]16ª MED'!$A$5:$J$1048576,8,0)))</f>
        <v>0</v>
      </c>
      <c r="DT103" s="21">
        <f t="shared" si="204"/>
        <v>0</v>
      </c>
      <c r="DU103" s="21">
        <f t="shared" si="205"/>
        <v>0.95114167565623875</v>
      </c>
      <c r="DV103" s="35">
        <f t="shared" si="155"/>
        <v>0</v>
      </c>
      <c r="DW103" s="35">
        <f t="shared" si="156"/>
        <v>0</v>
      </c>
      <c r="DX103" s="35">
        <f t="shared" si="157"/>
        <v>0</v>
      </c>
      <c r="DY103" s="22">
        <f t="shared" si="206"/>
        <v>0</v>
      </c>
      <c r="DZ103" s="36">
        <f t="shared" si="217"/>
        <v>77330.758399999992</v>
      </c>
      <c r="EA103" s="36">
        <f t="shared" si="207"/>
        <v>77330.759999999995</v>
      </c>
      <c r="EC103" s="36">
        <f t="shared" si="215"/>
        <v>1.6000000032363459E-3</v>
      </c>
    </row>
    <row r="104" spans="1:133" ht="30">
      <c r="A104" s="93" t="s">
        <v>239</v>
      </c>
      <c r="B104" s="94" t="s">
        <v>240</v>
      </c>
      <c r="C104" s="95" t="s">
        <v>76</v>
      </c>
      <c r="D104" s="96">
        <v>246.47</v>
      </c>
      <c r="E104" s="18">
        <f t="shared" si="216"/>
        <v>146.88999999999999</v>
      </c>
      <c r="F104" s="18">
        <f t="shared" si="158"/>
        <v>99.580000000000013</v>
      </c>
      <c r="G104" s="97">
        <v>163.09</v>
      </c>
      <c r="H104" s="18">
        <f t="shared" si="208"/>
        <v>40196.792300000001</v>
      </c>
      <c r="I104" s="97">
        <v>52.72</v>
      </c>
      <c r="J104" s="18">
        <f t="shared" si="209"/>
        <v>12993.8984</v>
      </c>
      <c r="K104" s="97">
        <v>0</v>
      </c>
      <c r="L104" s="18">
        <f t="shared" si="210"/>
        <v>0</v>
      </c>
      <c r="M104" s="18">
        <f t="shared" si="211"/>
        <v>215.81</v>
      </c>
      <c r="N104" s="18">
        <f t="shared" si="212"/>
        <v>31700.33</v>
      </c>
      <c r="O104" s="23">
        <f>IF(ISERROR(VLOOKUP($A104,'[13]1ª MED '!$A$5:$J$1048576,8,0)),0,(VLOOKUP($A104,'[13]1ª MED '!$A$5:$J$1048576,8,0)))</f>
        <v>0</v>
      </c>
      <c r="P104" s="24">
        <f t="shared" si="159"/>
        <v>0</v>
      </c>
      <c r="Q104" s="24">
        <f t="shared" si="160"/>
        <v>0.59597516939181239</v>
      </c>
      <c r="R104" s="25">
        <f t="shared" si="110"/>
        <v>0</v>
      </c>
      <c r="S104" s="25">
        <f t="shared" si="111"/>
        <v>0</v>
      </c>
      <c r="T104" s="25">
        <f t="shared" si="112"/>
        <v>0</v>
      </c>
      <c r="U104" s="25">
        <f t="shared" si="161"/>
        <v>0</v>
      </c>
      <c r="V104" s="23">
        <f>IF(ISERROR(VLOOKUP($A104,'[13]2ª MED '!$A$5:$J$1048576,8,0)),0,(VLOOKUP($A104,'[13]2ª MED '!$A$5:$J$1048576,8,0)))</f>
        <v>0</v>
      </c>
      <c r="W104" s="24">
        <f t="shared" si="162"/>
        <v>0</v>
      </c>
      <c r="X104" s="24">
        <f t="shared" si="163"/>
        <v>0.59597516939181239</v>
      </c>
      <c r="Y104" s="25">
        <f t="shared" si="113"/>
        <v>0</v>
      </c>
      <c r="Z104" s="25">
        <f t="shared" si="114"/>
        <v>0</v>
      </c>
      <c r="AA104" s="25">
        <f t="shared" si="115"/>
        <v>0</v>
      </c>
      <c r="AB104" s="25">
        <f t="shared" si="164"/>
        <v>0</v>
      </c>
      <c r="AC104" s="23">
        <f>IF(ISERROR(VLOOKUP($A104,'[13]3ª MED '!$A$5:$J$1048576,8,0)),0,(VLOOKUP($A104,'[13]3ª MED '!$A$5:$J$1048576,8,0)))</f>
        <v>0</v>
      </c>
      <c r="AD104" s="24">
        <f t="shared" si="165"/>
        <v>0</v>
      </c>
      <c r="AE104" s="24">
        <f t="shared" si="166"/>
        <v>0.59597516939181239</v>
      </c>
      <c r="AF104" s="25">
        <f t="shared" si="116"/>
        <v>0</v>
      </c>
      <c r="AG104" s="25">
        <f t="shared" si="117"/>
        <v>0</v>
      </c>
      <c r="AH104" s="25">
        <f t="shared" si="118"/>
        <v>0</v>
      </c>
      <c r="AI104" s="25">
        <f t="shared" si="167"/>
        <v>0</v>
      </c>
      <c r="AJ104" s="23">
        <f>IF(ISERROR(VLOOKUP($A104,'[13]4ª MED '!$A$5:$J$1048576,8,0)),0,(VLOOKUP($A104,'[13]4ª MED '!$A$5:$J$1048576,8,0)))</f>
        <v>131.94999999999999</v>
      </c>
      <c r="AK104" s="24">
        <f t="shared" si="168"/>
        <v>0.53535927293382557</v>
      </c>
      <c r="AL104" s="24">
        <f t="shared" si="169"/>
        <v>0.59597516939181239</v>
      </c>
      <c r="AM104" s="25">
        <f t="shared" si="119"/>
        <v>21519.725499999997</v>
      </c>
      <c r="AN104" s="25">
        <f t="shared" si="120"/>
        <v>6956.4039999999995</v>
      </c>
      <c r="AO104" s="25">
        <f t="shared" si="121"/>
        <v>0</v>
      </c>
      <c r="AP104" s="25">
        <f t="shared" si="170"/>
        <v>28476.13</v>
      </c>
      <c r="AQ104" s="23">
        <f>IF(ISERROR(VLOOKUP($A104,'[13]5ª MED '!$A$5:$J$1048576,8,0)),0,(VLOOKUP($A104,'[13]5ª MED '!$A$5:$J$1048576,8,0)))</f>
        <v>14.94</v>
      </c>
      <c r="AR104" s="24">
        <f t="shared" si="171"/>
        <v>6.0615896457986769E-2</v>
      </c>
      <c r="AS104" s="24">
        <f t="shared" si="172"/>
        <v>0.59597516939181239</v>
      </c>
      <c r="AT104" s="25">
        <f t="shared" si="122"/>
        <v>2436.5646000000002</v>
      </c>
      <c r="AU104" s="25">
        <f t="shared" si="123"/>
        <v>787.63679999999999</v>
      </c>
      <c r="AV104" s="25">
        <f t="shared" si="124"/>
        <v>0</v>
      </c>
      <c r="AW104" s="25">
        <f t="shared" si="173"/>
        <v>3224.2</v>
      </c>
      <c r="AX104" s="23">
        <f>IF(ISERROR(VLOOKUP($A104,'[13]6ª MED '!$A$6:$J$1048576,8,0)),0,(VLOOKUP($A104,'[13]6ª MED '!$A$6:$J$1048576,8,0)))</f>
        <v>0</v>
      </c>
      <c r="AY104" s="24">
        <f t="shared" si="174"/>
        <v>0</v>
      </c>
      <c r="AZ104" s="24">
        <f t="shared" si="175"/>
        <v>0.59597516939181239</v>
      </c>
      <c r="BA104" s="25">
        <f t="shared" si="125"/>
        <v>0</v>
      </c>
      <c r="BB104" s="25">
        <f t="shared" si="126"/>
        <v>0</v>
      </c>
      <c r="BC104" s="25">
        <f t="shared" si="127"/>
        <v>0</v>
      </c>
      <c r="BD104" s="25">
        <f t="shared" si="176"/>
        <v>0</v>
      </c>
      <c r="BE104" s="23">
        <f>IF(ISERROR(VLOOKUP($A104,'[13]7ª MED '!$A$5:$J$1048576,8,0)),0,(VLOOKUP($A104,'[13]7ª MED '!$A$5:$J$1048576,8,0)))</f>
        <v>0</v>
      </c>
      <c r="BF104" s="24">
        <f t="shared" si="177"/>
        <v>0</v>
      </c>
      <c r="BG104" s="24">
        <f t="shared" si="178"/>
        <v>0.59597516939181239</v>
      </c>
      <c r="BH104" s="25">
        <f t="shared" si="128"/>
        <v>0</v>
      </c>
      <c r="BI104" s="25">
        <f t="shared" si="129"/>
        <v>0</v>
      </c>
      <c r="BJ104" s="25">
        <f t="shared" si="130"/>
        <v>0</v>
      </c>
      <c r="BK104" s="25">
        <f t="shared" si="179"/>
        <v>0</v>
      </c>
      <c r="BL104" s="26">
        <f>IF(ISERROR(VLOOKUP($A104,'[13]8ª MED '!$A$5:$J$1048576,8,0)),0,(VLOOKUP($A104,'[13]8ª MED '!$A$5:$J$1048576,8,0)))</f>
        <v>0</v>
      </c>
      <c r="BM104" s="27">
        <f t="shared" si="180"/>
        <v>0</v>
      </c>
      <c r="BN104" s="27">
        <f t="shared" si="181"/>
        <v>0.59597516939181239</v>
      </c>
      <c r="BO104" s="28">
        <f t="shared" si="131"/>
        <v>0</v>
      </c>
      <c r="BP104" s="28">
        <f t="shared" si="132"/>
        <v>0</v>
      </c>
      <c r="BQ104" s="28">
        <f t="shared" si="133"/>
        <v>0</v>
      </c>
      <c r="BR104" s="28">
        <f t="shared" si="182"/>
        <v>0</v>
      </c>
      <c r="BS104" s="26">
        <f>IF(ISERROR(VLOOKUP($A104,'[13]9ª MED  (2)'!$A$5:$J$1048576,8,0)),0,(VLOOKUP($A104,'[13]9ª MED  (2)'!$A$5:$J$1048576,8,0)))</f>
        <v>0</v>
      </c>
      <c r="BT104" s="27">
        <f t="shared" si="183"/>
        <v>0</v>
      </c>
      <c r="BU104" s="27">
        <f t="shared" si="184"/>
        <v>0.59597516939181239</v>
      </c>
      <c r="BV104" s="28">
        <f t="shared" si="134"/>
        <v>0</v>
      </c>
      <c r="BW104" s="28">
        <f t="shared" si="135"/>
        <v>0</v>
      </c>
      <c r="BX104" s="28">
        <f t="shared" si="136"/>
        <v>0</v>
      </c>
      <c r="BY104" s="28">
        <f t="shared" si="185"/>
        <v>0</v>
      </c>
      <c r="BZ104" s="23">
        <f>IF(ISERROR(VLOOKUP($A104,'[13]10ª MED '!$A$5:$J$1048576,8,0)),0,(VLOOKUP($A104,'[13]10ª MED '!$A$5:$J$1048576,8,0)))</f>
        <v>0</v>
      </c>
      <c r="CA104" s="24">
        <f t="shared" si="186"/>
        <v>0</v>
      </c>
      <c r="CB104" s="24">
        <f t="shared" si="187"/>
        <v>0.59597516939181239</v>
      </c>
      <c r="CC104" s="25">
        <f t="shared" si="137"/>
        <v>0</v>
      </c>
      <c r="CD104" s="25">
        <f t="shared" si="138"/>
        <v>0</v>
      </c>
      <c r="CE104" s="25">
        <f t="shared" si="139"/>
        <v>0</v>
      </c>
      <c r="CF104" s="25">
        <f t="shared" si="188"/>
        <v>0</v>
      </c>
      <c r="CG104" s="34" t="s">
        <v>48</v>
      </c>
      <c r="CH104" s="33">
        <f t="shared" si="213"/>
        <v>21490.359800000002</v>
      </c>
      <c r="CI104" s="23">
        <f>IF(ISERROR(VLOOKUP($A104,'[13]11ª MED '!$A$5:$J$1048576,8,0)),0,(VLOOKUP($A104,'[13]11ª MED '!$A$5:$J$1048576,8,0)))</f>
        <v>0</v>
      </c>
      <c r="CJ104" s="24">
        <f t="shared" si="189"/>
        <v>0</v>
      </c>
      <c r="CK104" s="24">
        <f t="shared" si="190"/>
        <v>0.59597516939181239</v>
      </c>
      <c r="CL104" s="25">
        <f t="shared" si="140"/>
        <v>0</v>
      </c>
      <c r="CM104" s="25">
        <f t="shared" si="141"/>
        <v>0</v>
      </c>
      <c r="CN104" s="25">
        <f t="shared" si="142"/>
        <v>0</v>
      </c>
      <c r="CO104" s="25">
        <f t="shared" si="191"/>
        <v>0</v>
      </c>
      <c r="CP104" s="23">
        <f>IF(ISERROR(VLOOKUP($A104,'[13]12ª MED'!$A$5:$J$1048576,8,0)),0,(VLOOKUP($A104,'[13]12ª MED'!$A$5:$J$1048576,8,0)))</f>
        <v>0</v>
      </c>
      <c r="CQ104" s="24">
        <f t="shared" si="192"/>
        <v>0</v>
      </c>
      <c r="CR104" s="24">
        <f t="shared" si="193"/>
        <v>0.59597516939181239</v>
      </c>
      <c r="CS104" s="25">
        <f t="shared" si="143"/>
        <v>0</v>
      </c>
      <c r="CT104" s="25">
        <f t="shared" si="144"/>
        <v>0</v>
      </c>
      <c r="CU104" s="25">
        <f t="shared" si="145"/>
        <v>0</v>
      </c>
      <c r="CV104" s="25">
        <f t="shared" si="194"/>
        <v>0</v>
      </c>
      <c r="CW104" s="22">
        <f t="shared" si="214"/>
        <v>12807.720458473648</v>
      </c>
      <c r="CX104" s="26">
        <f>IF(ISERROR(VLOOKUP($A104,'[13]13ª MED'!$A$5:$J$1048576,8,0)),0,(VLOOKUP($A104,'[13]13ª MED'!$A$5:$J$1048576,8,0)))</f>
        <v>0</v>
      </c>
      <c r="CY104" s="27">
        <f t="shared" si="195"/>
        <v>0</v>
      </c>
      <c r="CZ104" s="27">
        <f t="shared" si="196"/>
        <v>0.59597516939181239</v>
      </c>
      <c r="DA104" s="28">
        <f t="shared" si="146"/>
        <v>0</v>
      </c>
      <c r="DB104" s="28">
        <f t="shared" si="147"/>
        <v>0</v>
      </c>
      <c r="DC104" s="28">
        <f t="shared" si="148"/>
        <v>0</v>
      </c>
      <c r="DD104" s="28">
        <f t="shared" si="197"/>
        <v>0</v>
      </c>
      <c r="DE104" s="20">
        <f>IF(ISERROR(VLOOKUP($A104,'[13]14ª MED'!$A$5:$J$1048576,8,0)),0,(VLOOKUP($A104,'[13]14ª MED'!$A$5:$J$1048576,8,0)))</f>
        <v>0</v>
      </c>
      <c r="DF104" s="21">
        <f t="shared" si="198"/>
        <v>0</v>
      </c>
      <c r="DG104" s="21">
        <f t="shared" si="199"/>
        <v>0.59597516939181239</v>
      </c>
      <c r="DH104" s="35">
        <f t="shared" si="149"/>
        <v>0</v>
      </c>
      <c r="DI104" s="35">
        <f t="shared" si="150"/>
        <v>0</v>
      </c>
      <c r="DJ104" s="35">
        <f t="shared" si="151"/>
        <v>0</v>
      </c>
      <c r="DK104" s="22">
        <f t="shared" si="200"/>
        <v>0</v>
      </c>
      <c r="DL104" s="20">
        <f>IF(ISERROR(VLOOKUP($A104,'[13]15ª MED'!$A$5:$J$1048576,8,0)),0,(VLOOKUP($A104,'[13]15ª MED'!$A$5:$J$1048576,8,0)))</f>
        <v>0</v>
      </c>
      <c r="DM104" s="21">
        <f t="shared" si="201"/>
        <v>0</v>
      </c>
      <c r="DN104" s="21">
        <f t="shared" si="202"/>
        <v>0.59597516939181239</v>
      </c>
      <c r="DO104" s="35">
        <f t="shared" si="152"/>
        <v>0</v>
      </c>
      <c r="DP104" s="35">
        <f t="shared" si="153"/>
        <v>0</v>
      </c>
      <c r="DQ104" s="35">
        <f t="shared" si="154"/>
        <v>0</v>
      </c>
      <c r="DR104" s="22">
        <f t="shared" si="203"/>
        <v>0</v>
      </c>
      <c r="DS104" s="20">
        <f>IF(ISERROR(VLOOKUP($A104,'[13]16ª MED'!$A$5:$J$1048576,8,0)),0,(VLOOKUP($A104,'[13]16ª MED'!$A$5:$J$1048576,8,0)))</f>
        <v>0</v>
      </c>
      <c r="DT104" s="21">
        <f t="shared" si="204"/>
        <v>0</v>
      </c>
      <c r="DU104" s="21">
        <f t="shared" si="205"/>
        <v>0.59597516939181239</v>
      </c>
      <c r="DV104" s="35">
        <f t="shared" si="155"/>
        <v>0</v>
      </c>
      <c r="DW104" s="35">
        <f t="shared" si="156"/>
        <v>0</v>
      </c>
      <c r="DX104" s="35">
        <f t="shared" si="157"/>
        <v>0</v>
      </c>
      <c r="DY104" s="22">
        <f t="shared" si="206"/>
        <v>0</v>
      </c>
      <c r="DZ104" s="36">
        <f t="shared" si="217"/>
        <v>31700.330899999997</v>
      </c>
      <c r="EA104" s="36">
        <f t="shared" si="207"/>
        <v>31700.33</v>
      </c>
      <c r="EC104" s="36">
        <f t="shared" si="215"/>
        <v>-8.9999999545398168E-4</v>
      </c>
    </row>
    <row r="105" spans="1:133" ht="30">
      <c r="A105" s="93" t="s">
        <v>241</v>
      </c>
      <c r="B105" s="94" t="s">
        <v>242</v>
      </c>
      <c r="C105" s="95" t="s">
        <v>76</v>
      </c>
      <c r="D105" s="96">
        <v>114.98</v>
      </c>
      <c r="E105" s="18">
        <f t="shared" si="216"/>
        <v>113.1</v>
      </c>
      <c r="F105" s="18">
        <f t="shared" si="158"/>
        <v>1.8800000000000097</v>
      </c>
      <c r="G105" s="97">
        <v>178.77</v>
      </c>
      <c r="H105" s="18">
        <f t="shared" si="208"/>
        <v>20554.974600000001</v>
      </c>
      <c r="I105" s="97">
        <v>52.72</v>
      </c>
      <c r="J105" s="18">
        <f t="shared" si="209"/>
        <v>6061.7456000000002</v>
      </c>
      <c r="K105" s="97">
        <v>0</v>
      </c>
      <c r="L105" s="18">
        <f t="shared" si="210"/>
        <v>0</v>
      </c>
      <c r="M105" s="18">
        <f t="shared" si="211"/>
        <v>231.49</v>
      </c>
      <c r="N105" s="18">
        <f t="shared" si="212"/>
        <v>26181.52</v>
      </c>
      <c r="O105" s="23">
        <f>IF(ISERROR(VLOOKUP($A105,'[13]1ª MED '!$A$5:$J$1048576,8,0)),0,(VLOOKUP($A105,'[13]1ª MED '!$A$5:$J$1048576,8,0)))</f>
        <v>0</v>
      </c>
      <c r="P105" s="24">
        <f t="shared" si="159"/>
        <v>0</v>
      </c>
      <c r="Q105" s="24">
        <f t="shared" si="160"/>
        <v>0.98364933031831614</v>
      </c>
      <c r="R105" s="25">
        <f t="shared" si="110"/>
        <v>0</v>
      </c>
      <c r="S105" s="25">
        <f t="shared" si="111"/>
        <v>0</v>
      </c>
      <c r="T105" s="25">
        <f t="shared" si="112"/>
        <v>0</v>
      </c>
      <c r="U105" s="25">
        <f t="shared" si="161"/>
        <v>0</v>
      </c>
      <c r="V105" s="23">
        <f>IF(ISERROR(VLOOKUP($A105,'[13]2ª MED '!$A$5:$J$1048576,8,0)),0,(VLOOKUP($A105,'[13]2ª MED '!$A$5:$J$1048576,8,0)))</f>
        <v>0</v>
      </c>
      <c r="W105" s="24">
        <f t="shared" si="162"/>
        <v>0</v>
      </c>
      <c r="X105" s="24">
        <f t="shared" si="163"/>
        <v>0.98364933031831614</v>
      </c>
      <c r="Y105" s="25">
        <f t="shared" si="113"/>
        <v>0</v>
      </c>
      <c r="Z105" s="25">
        <f t="shared" si="114"/>
        <v>0</v>
      </c>
      <c r="AA105" s="25">
        <f t="shared" si="115"/>
        <v>0</v>
      </c>
      <c r="AB105" s="25">
        <f t="shared" si="164"/>
        <v>0</v>
      </c>
      <c r="AC105" s="23">
        <f>IF(ISERROR(VLOOKUP($A105,'[13]3ª MED '!$A$5:$J$1048576,8,0)),0,(VLOOKUP($A105,'[13]3ª MED '!$A$5:$J$1048576,8,0)))</f>
        <v>0</v>
      </c>
      <c r="AD105" s="24">
        <f t="shared" si="165"/>
        <v>0</v>
      </c>
      <c r="AE105" s="24">
        <f t="shared" si="166"/>
        <v>0.98364933031831614</v>
      </c>
      <c r="AF105" s="25">
        <f t="shared" si="116"/>
        <v>0</v>
      </c>
      <c r="AG105" s="25">
        <f t="shared" si="117"/>
        <v>0</v>
      </c>
      <c r="AH105" s="25">
        <f t="shared" si="118"/>
        <v>0</v>
      </c>
      <c r="AI105" s="25">
        <f t="shared" si="167"/>
        <v>0</v>
      </c>
      <c r="AJ105" s="23">
        <f>IF(ISERROR(VLOOKUP($A105,'[13]4ª MED '!$A$5:$J$1048576,8,0)),0,(VLOOKUP($A105,'[13]4ª MED '!$A$5:$J$1048576,8,0)))</f>
        <v>0</v>
      </c>
      <c r="AK105" s="24">
        <f t="shared" si="168"/>
        <v>0</v>
      </c>
      <c r="AL105" s="24">
        <f t="shared" si="169"/>
        <v>0.98364933031831614</v>
      </c>
      <c r="AM105" s="25">
        <f t="shared" si="119"/>
        <v>0</v>
      </c>
      <c r="AN105" s="25">
        <f t="shared" si="120"/>
        <v>0</v>
      </c>
      <c r="AO105" s="25">
        <f t="shared" si="121"/>
        <v>0</v>
      </c>
      <c r="AP105" s="25">
        <f t="shared" si="170"/>
        <v>0</v>
      </c>
      <c r="AQ105" s="23">
        <f>IF(ISERROR(VLOOKUP($A105,'[13]5ª MED '!$A$5:$J$1048576,8,0)),0,(VLOOKUP($A105,'[13]5ª MED '!$A$5:$J$1048576,8,0)))</f>
        <v>113.1</v>
      </c>
      <c r="AR105" s="24">
        <f t="shared" si="171"/>
        <v>0.98364933031831614</v>
      </c>
      <c r="AS105" s="24">
        <f t="shared" si="172"/>
        <v>0.98364933031831614</v>
      </c>
      <c r="AT105" s="25">
        <f t="shared" si="122"/>
        <v>20218.886999999999</v>
      </c>
      <c r="AU105" s="25">
        <f t="shared" si="123"/>
        <v>5962.6319999999996</v>
      </c>
      <c r="AV105" s="25">
        <f t="shared" si="124"/>
        <v>0</v>
      </c>
      <c r="AW105" s="25">
        <f t="shared" si="173"/>
        <v>26181.52</v>
      </c>
      <c r="AX105" s="23">
        <f>IF(ISERROR(VLOOKUP($A105,'[13]6ª MED '!$A$6:$J$1048576,8,0)),0,(VLOOKUP($A105,'[13]6ª MED '!$A$6:$J$1048576,8,0)))</f>
        <v>0</v>
      </c>
      <c r="AY105" s="24">
        <f t="shared" si="174"/>
        <v>0</v>
      </c>
      <c r="AZ105" s="24">
        <f t="shared" si="175"/>
        <v>0.98364933031831614</v>
      </c>
      <c r="BA105" s="25">
        <f t="shared" si="125"/>
        <v>0</v>
      </c>
      <c r="BB105" s="25">
        <f t="shared" si="126"/>
        <v>0</v>
      </c>
      <c r="BC105" s="25">
        <f t="shared" si="127"/>
        <v>0</v>
      </c>
      <c r="BD105" s="25">
        <f t="shared" si="176"/>
        <v>0</v>
      </c>
      <c r="BE105" s="23">
        <f>IF(ISERROR(VLOOKUP($A105,'[13]7ª MED '!$A$5:$J$1048576,8,0)),0,(VLOOKUP($A105,'[13]7ª MED '!$A$5:$J$1048576,8,0)))</f>
        <v>0</v>
      </c>
      <c r="BF105" s="24">
        <f t="shared" si="177"/>
        <v>0</v>
      </c>
      <c r="BG105" s="24">
        <f t="shared" si="178"/>
        <v>0.98364933031831614</v>
      </c>
      <c r="BH105" s="25">
        <f t="shared" si="128"/>
        <v>0</v>
      </c>
      <c r="BI105" s="25">
        <f t="shared" si="129"/>
        <v>0</v>
      </c>
      <c r="BJ105" s="25">
        <f t="shared" si="130"/>
        <v>0</v>
      </c>
      <c r="BK105" s="25">
        <f t="shared" si="179"/>
        <v>0</v>
      </c>
      <c r="BL105" s="26">
        <f>IF(ISERROR(VLOOKUP($A105,'[13]8ª MED '!$A$5:$J$1048576,8,0)),0,(VLOOKUP($A105,'[13]8ª MED '!$A$5:$J$1048576,8,0)))</f>
        <v>0</v>
      </c>
      <c r="BM105" s="27">
        <f t="shared" si="180"/>
        <v>0</v>
      </c>
      <c r="BN105" s="27">
        <f t="shared" si="181"/>
        <v>0.98364933031831614</v>
      </c>
      <c r="BO105" s="28">
        <f t="shared" si="131"/>
        <v>0</v>
      </c>
      <c r="BP105" s="28">
        <f t="shared" si="132"/>
        <v>0</v>
      </c>
      <c r="BQ105" s="28">
        <f t="shared" si="133"/>
        <v>0</v>
      </c>
      <c r="BR105" s="28">
        <f t="shared" si="182"/>
        <v>0</v>
      </c>
      <c r="BS105" s="26">
        <f>IF(ISERROR(VLOOKUP($A105,'[13]9ª MED  (2)'!$A$5:$J$1048576,8,0)),0,(VLOOKUP($A105,'[13]9ª MED  (2)'!$A$5:$J$1048576,8,0)))</f>
        <v>0</v>
      </c>
      <c r="BT105" s="27">
        <f t="shared" si="183"/>
        <v>0</v>
      </c>
      <c r="BU105" s="27">
        <f t="shared" si="184"/>
        <v>0.98364933031831614</v>
      </c>
      <c r="BV105" s="28">
        <f t="shared" si="134"/>
        <v>0</v>
      </c>
      <c r="BW105" s="28">
        <f t="shared" si="135"/>
        <v>0</v>
      </c>
      <c r="BX105" s="28">
        <f t="shared" si="136"/>
        <v>0</v>
      </c>
      <c r="BY105" s="28">
        <f t="shared" si="185"/>
        <v>0</v>
      </c>
      <c r="BZ105" s="23">
        <f>IF(ISERROR(VLOOKUP($A105,'[13]10ª MED '!$A$5:$J$1048576,8,0)),0,(VLOOKUP($A105,'[13]10ª MED '!$A$5:$J$1048576,8,0)))</f>
        <v>0</v>
      </c>
      <c r="CA105" s="24">
        <f t="shared" si="186"/>
        <v>0</v>
      </c>
      <c r="CB105" s="24">
        <f t="shared" si="187"/>
        <v>0.98364933031831614</v>
      </c>
      <c r="CC105" s="25">
        <f t="shared" si="137"/>
        <v>0</v>
      </c>
      <c r="CD105" s="25">
        <f t="shared" si="138"/>
        <v>0</v>
      </c>
      <c r="CE105" s="25">
        <f t="shared" si="139"/>
        <v>0</v>
      </c>
      <c r="CF105" s="25">
        <f t="shared" si="188"/>
        <v>0</v>
      </c>
      <c r="CG105" s="34" t="s">
        <v>48</v>
      </c>
      <c r="CH105" s="33">
        <f t="shared" si="213"/>
        <v>435.20120000000225</v>
      </c>
      <c r="CI105" s="23">
        <f>IF(ISERROR(VLOOKUP($A105,'[13]11ª MED '!$A$5:$J$1048576,8,0)),0,(VLOOKUP($A105,'[13]11ª MED '!$A$5:$J$1048576,8,0)))</f>
        <v>0</v>
      </c>
      <c r="CJ105" s="24">
        <f t="shared" si="189"/>
        <v>0</v>
      </c>
      <c r="CK105" s="24">
        <f t="shared" si="190"/>
        <v>0.98364933031831614</v>
      </c>
      <c r="CL105" s="25">
        <f t="shared" si="140"/>
        <v>0</v>
      </c>
      <c r="CM105" s="25">
        <f t="shared" si="141"/>
        <v>0</v>
      </c>
      <c r="CN105" s="25">
        <f t="shared" si="142"/>
        <v>0</v>
      </c>
      <c r="CO105" s="25">
        <f t="shared" si="191"/>
        <v>0</v>
      </c>
      <c r="CP105" s="23">
        <f>IF(ISERROR(VLOOKUP($A105,'[13]12ª MED'!$A$5:$J$1048576,8,0)),0,(VLOOKUP($A105,'[13]12ª MED'!$A$5:$J$1048576,8,0)))</f>
        <v>0</v>
      </c>
      <c r="CQ105" s="24">
        <f t="shared" si="192"/>
        <v>0</v>
      </c>
      <c r="CR105" s="24">
        <f t="shared" si="193"/>
        <v>0.98364933031831614</v>
      </c>
      <c r="CS105" s="25">
        <f t="shared" si="143"/>
        <v>0</v>
      </c>
      <c r="CT105" s="25">
        <f t="shared" si="144"/>
        <v>0</v>
      </c>
      <c r="CU105" s="25">
        <f t="shared" si="145"/>
        <v>0</v>
      </c>
      <c r="CV105" s="25">
        <f t="shared" si="194"/>
        <v>0</v>
      </c>
      <c r="CW105" s="22">
        <f t="shared" si="214"/>
        <v>428.08538528439965</v>
      </c>
      <c r="CX105" s="26">
        <f>IF(ISERROR(VLOOKUP($A105,'[13]13ª MED'!$A$5:$J$1048576,8,0)),0,(VLOOKUP($A105,'[13]13ª MED'!$A$5:$J$1048576,8,0)))</f>
        <v>0</v>
      </c>
      <c r="CY105" s="27">
        <f t="shared" si="195"/>
        <v>0</v>
      </c>
      <c r="CZ105" s="27">
        <f t="shared" si="196"/>
        <v>0.98364933031831614</v>
      </c>
      <c r="DA105" s="28">
        <f t="shared" si="146"/>
        <v>0</v>
      </c>
      <c r="DB105" s="28">
        <f t="shared" si="147"/>
        <v>0</v>
      </c>
      <c r="DC105" s="28">
        <f t="shared" si="148"/>
        <v>0</v>
      </c>
      <c r="DD105" s="28">
        <f t="shared" si="197"/>
        <v>0</v>
      </c>
      <c r="DE105" s="20">
        <f>IF(ISERROR(VLOOKUP($A105,'[13]14ª MED'!$A$5:$J$1048576,8,0)),0,(VLOOKUP($A105,'[13]14ª MED'!$A$5:$J$1048576,8,0)))</f>
        <v>0</v>
      </c>
      <c r="DF105" s="21">
        <f t="shared" si="198"/>
        <v>0</v>
      </c>
      <c r="DG105" s="21">
        <f t="shared" si="199"/>
        <v>0.98364933031831614</v>
      </c>
      <c r="DH105" s="35">
        <f t="shared" si="149"/>
        <v>0</v>
      </c>
      <c r="DI105" s="35">
        <f t="shared" si="150"/>
        <v>0</v>
      </c>
      <c r="DJ105" s="35">
        <f t="shared" si="151"/>
        <v>0</v>
      </c>
      <c r="DK105" s="22">
        <f t="shared" si="200"/>
        <v>0</v>
      </c>
      <c r="DL105" s="20">
        <f>IF(ISERROR(VLOOKUP($A105,'[13]15ª MED'!$A$5:$J$1048576,8,0)),0,(VLOOKUP($A105,'[13]15ª MED'!$A$5:$J$1048576,8,0)))</f>
        <v>0</v>
      </c>
      <c r="DM105" s="21">
        <f t="shared" si="201"/>
        <v>0</v>
      </c>
      <c r="DN105" s="21">
        <f t="shared" si="202"/>
        <v>0.98364933031831614</v>
      </c>
      <c r="DO105" s="35">
        <f t="shared" si="152"/>
        <v>0</v>
      </c>
      <c r="DP105" s="35">
        <f t="shared" si="153"/>
        <v>0</v>
      </c>
      <c r="DQ105" s="35">
        <f t="shared" si="154"/>
        <v>0</v>
      </c>
      <c r="DR105" s="22">
        <f t="shared" si="203"/>
        <v>0</v>
      </c>
      <c r="DS105" s="20">
        <f>IF(ISERROR(VLOOKUP($A105,'[13]16ª MED'!$A$5:$J$1048576,8,0)),0,(VLOOKUP($A105,'[13]16ª MED'!$A$5:$J$1048576,8,0)))</f>
        <v>0</v>
      </c>
      <c r="DT105" s="21">
        <f t="shared" si="204"/>
        <v>0</v>
      </c>
      <c r="DU105" s="21">
        <f t="shared" si="205"/>
        <v>0.98364933031831614</v>
      </c>
      <c r="DV105" s="35">
        <f t="shared" si="155"/>
        <v>0</v>
      </c>
      <c r="DW105" s="35">
        <f t="shared" si="156"/>
        <v>0</v>
      </c>
      <c r="DX105" s="35">
        <f t="shared" si="157"/>
        <v>0</v>
      </c>
      <c r="DY105" s="22">
        <f t="shared" si="206"/>
        <v>0</v>
      </c>
      <c r="DZ105" s="36">
        <f t="shared" si="217"/>
        <v>26181.519</v>
      </c>
      <c r="EA105" s="36">
        <f t="shared" si="207"/>
        <v>26181.52</v>
      </c>
      <c r="EC105" s="36">
        <f t="shared" si="215"/>
        <v>1.0000000002037268E-3</v>
      </c>
    </row>
    <row r="106" spans="1:133" ht="18.75">
      <c r="A106" s="98" t="s">
        <v>243</v>
      </c>
      <c r="B106" s="99" t="s">
        <v>244</v>
      </c>
      <c r="C106" s="101"/>
      <c r="D106" s="102"/>
      <c r="E106" s="18">
        <f t="shared" si="216"/>
        <v>0</v>
      </c>
      <c r="F106" s="18">
        <f t="shared" si="158"/>
        <v>0</v>
      </c>
      <c r="G106" s="45"/>
      <c r="H106" s="18">
        <f t="shared" si="208"/>
        <v>0</v>
      </c>
      <c r="I106" s="45"/>
      <c r="J106" s="18">
        <f t="shared" si="209"/>
        <v>0</v>
      </c>
      <c r="K106" s="45"/>
      <c r="L106" s="18">
        <f t="shared" si="210"/>
        <v>0</v>
      </c>
      <c r="M106" s="18">
        <f t="shared" si="211"/>
        <v>0</v>
      </c>
      <c r="N106" s="18">
        <f t="shared" si="212"/>
        <v>0</v>
      </c>
      <c r="O106" s="23">
        <f>IF(ISERROR(VLOOKUP($A106,'[13]1ª MED '!$A$5:$J$1048576,8,0)),0,(VLOOKUP($A106,'[13]1ª MED '!$A$5:$J$1048576,8,0)))</f>
        <v>0</v>
      </c>
      <c r="P106" s="24">
        <f t="shared" si="159"/>
        <v>0</v>
      </c>
      <c r="Q106" s="24">
        <f t="shared" si="160"/>
        <v>0</v>
      </c>
      <c r="R106" s="25">
        <f t="shared" si="110"/>
        <v>0</v>
      </c>
      <c r="S106" s="25">
        <f t="shared" si="111"/>
        <v>0</v>
      </c>
      <c r="T106" s="25">
        <f t="shared" si="112"/>
        <v>0</v>
      </c>
      <c r="U106" s="25">
        <f t="shared" si="161"/>
        <v>0</v>
      </c>
      <c r="V106" s="23">
        <f>IF(ISERROR(VLOOKUP($A106,'[13]2ª MED '!$A$5:$J$1048576,8,0)),0,(VLOOKUP($A106,'[13]2ª MED '!$A$5:$J$1048576,8,0)))</f>
        <v>0</v>
      </c>
      <c r="W106" s="24">
        <f t="shared" si="162"/>
        <v>0</v>
      </c>
      <c r="X106" s="24">
        <f t="shared" si="163"/>
        <v>0</v>
      </c>
      <c r="Y106" s="25">
        <f t="shared" si="113"/>
        <v>0</v>
      </c>
      <c r="Z106" s="25">
        <f t="shared" si="114"/>
        <v>0</v>
      </c>
      <c r="AA106" s="25">
        <f t="shared" si="115"/>
        <v>0</v>
      </c>
      <c r="AB106" s="25">
        <f t="shared" si="164"/>
        <v>0</v>
      </c>
      <c r="AC106" s="23">
        <f>IF(ISERROR(VLOOKUP($A106,'[13]3ª MED '!$A$5:$J$1048576,8,0)),0,(VLOOKUP($A106,'[13]3ª MED '!$A$5:$J$1048576,8,0)))</f>
        <v>0</v>
      </c>
      <c r="AD106" s="24">
        <f t="shared" si="165"/>
        <v>0</v>
      </c>
      <c r="AE106" s="24">
        <f t="shared" si="166"/>
        <v>0</v>
      </c>
      <c r="AF106" s="25">
        <f t="shared" si="116"/>
        <v>0</v>
      </c>
      <c r="AG106" s="25">
        <f t="shared" si="117"/>
        <v>0</v>
      </c>
      <c r="AH106" s="25">
        <f t="shared" si="118"/>
        <v>0</v>
      </c>
      <c r="AI106" s="25">
        <f t="shared" si="167"/>
        <v>0</v>
      </c>
      <c r="AJ106" s="23">
        <f>IF(ISERROR(VLOOKUP($A106,'[13]4ª MED '!$A$5:$J$1048576,8,0)),0,(VLOOKUP($A106,'[13]4ª MED '!$A$5:$J$1048576,8,0)))</f>
        <v>0</v>
      </c>
      <c r="AK106" s="24">
        <f t="shared" si="168"/>
        <v>0</v>
      </c>
      <c r="AL106" s="24">
        <f t="shared" si="169"/>
        <v>0</v>
      </c>
      <c r="AM106" s="25">
        <f t="shared" si="119"/>
        <v>0</v>
      </c>
      <c r="AN106" s="25">
        <f t="shared" si="120"/>
        <v>0</v>
      </c>
      <c r="AO106" s="25">
        <f t="shared" si="121"/>
        <v>0</v>
      </c>
      <c r="AP106" s="25">
        <f t="shared" si="170"/>
        <v>0</v>
      </c>
      <c r="AQ106" s="23">
        <f>IF(ISERROR(VLOOKUP($A106,'[13]5ª MED '!$A$5:$J$1048576,8,0)),0,(VLOOKUP($A106,'[13]5ª MED '!$A$5:$J$1048576,8,0)))</f>
        <v>0</v>
      </c>
      <c r="AR106" s="24">
        <f t="shared" si="171"/>
        <v>0</v>
      </c>
      <c r="AS106" s="24">
        <f t="shared" si="172"/>
        <v>0</v>
      </c>
      <c r="AT106" s="25">
        <f t="shared" si="122"/>
        <v>0</v>
      </c>
      <c r="AU106" s="25">
        <f t="shared" si="123"/>
        <v>0</v>
      </c>
      <c r="AV106" s="25">
        <f t="shared" si="124"/>
        <v>0</v>
      </c>
      <c r="AW106" s="25">
        <f t="shared" si="173"/>
        <v>0</v>
      </c>
      <c r="AX106" s="23">
        <f>IF(ISERROR(VLOOKUP($A106,'[13]6ª MED '!$A$6:$J$1048576,8,0)),0,(VLOOKUP($A106,'[13]6ª MED '!$A$6:$J$1048576,8,0)))</f>
        <v>0</v>
      </c>
      <c r="AY106" s="24">
        <f t="shared" si="174"/>
        <v>0</v>
      </c>
      <c r="AZ106" s="24">
        <f t="shared" si="175"/>
        <v>0</v>
      </c>
      <c r="BA106" s="25">
        <f t="shared" si="125"/>
        <v>0</v>
      </c>
      <c r="BB106" s="25">
        <f t="shared" si="126"/>
        <v>0</v>
      </c>
      <c r="BC106" s="25">
        <f t="shared" si="127"/>
        <v>0</v>
      </c>
      <c r="BD106" s="25">
        <f t="shared" si="176"/>
        <v>0</v>
      </c>
      <c r="BE106" s="23">
        <f>IF(ISERROR(VLOOKUP($A106,'[13]7ª MED '!$A$5:$J$1048576,8,0)),0,(VLOOKUP($A106,'[13]7ª MED '!$A$5:$J$1048576,8,0)))</f>
        <v>0</v>
      </c>
      <c r="BF106" s="24">
        <f t="shared" si="177"/>
        <v>0</v>
      </c>
      <c r="BG106" s="24">
        <f t="shared" si="178"/>
        <v>0</v>
      </c>
      <c r="BH106" s="25">
        <f t="shared" si="128"/>
        <v>0</v>
      </c>
      <c r="BI106" s="25">
        <f t="shared" si="129"/>
        <v>0</v>
      </c>
      <c r="BJ106" s="25">
        <f t="shared" si="130"/>
        <v>0</v>
      </c>
      <c r="BK106" s="25">
        <f t="shared" si="179"/>
        <v>0</v>
      </c>
      <c r="BL106" s="26">
        <f>IF(ISERROR(VLOOKUP($A106,'[13]8ª MED '!$A$5:$J$1048576,8,0)),0,(VLOOKUP($A106,'[13]8ª MED '!$A$5:$J$1048576,8,0)))</f>
        <v>0</v>
      </c>
      <c r="BM106" s="27">
        <f t="shared" si="180"/>
        <v>0</v>
      </c>
      <c r="BN106" s="27">
        <f t="shared" si="181"/>
        <v>0</v>
      </c>
      <c r="BO106" s="28">
        <f t="shared" si="131"/>
        <v>0</v>
      </c>
      <c r="BP106" s="28">
        <f t="shared" si="132"/>
        <v>0</v>
      </c>
      <c r="BQ106" s="28">
        <f t="shared" si="133"/>
        <v>0</v>
      </c>
      <c r="BR106" s="28">
        <f t="shared" si="182"/>
        <v>0</v>
      </c>
      <c r="BS106" s="26">
        <f>IF(ISERROR(VLOOKUP($A106,'[13]9ª MED  (2)'!$A$5:$J$1048576,8,0)),0,(VLOOKUP($A106,'[13]9ª MED  (2)'!$A$5:$J$1048576,8,0)))</f>
        <v>0</v>
      </c>
      <c r="BT106" s="27">
        <f t="shared" si="183"/>
        <v>0</v>
      </c>
      <c r="BU106" s="27">
        <f t="shared" si="184"/>
        <v>0</v>
      </c>
      <c r="BV106" s="28">
        <f t="shared" si="134"/>
        <v>0</v>
      </c>
      <c r="BW106" s="28">
        <f t="shared" si="135"/>
        <v>0</v>
      </c>
      <c r="BX106" s="28">
        <f t="shared" si="136"/>
        <v>0</v>
      </c>
      <c r="BY106" s="28">
        <f t="shared" si="185"/>
        <v>0</v>
      </c>
      <c r="BZ106" s="23">
        <f>IF(ISERROR(VLOOKUP($A106,'[13]10ª MED '!$A$5:$J$1048576,8,0)),0,(VLOOKUP($A106,'[13]10ª MED '!$A$5:$J$1048576,8,0)))</f>
        <v>0</v>
      </c>
      <c r="CA106" s="24">
        <f t="shared" si="186"/>
        <v>0</v>
      </c>
      <c r="CB106" s="24">
        <f t="shared" si="187"/>
        <v>0</v>
      </c>
      <c r="CC106" s="25">
        <f t="shared" si="137"/>
        <v>0</v>
      </c>
      <c r="CD106" s="25">
        <f t="shared" si="138"/>
        <v>0</v>
      </c>
      <c r="CE106" s="25">
        <f t="shared" si="139"/>
        <v>0</v>
      </c>
      <c r="CF106" s="25">
        <f t="shared" si="188"/>
        <v>0</v>
      </c>
      <c r="CG106" s="37"/>
      <c r="CH106" s="33">
        <f t="shared" si="213"/>
        <v>0</v>
      </c>
      <c r="CI106" s="23">
        <f>IF(ISERROR(VLOOKUP($A106,'[13]11ª MED '!$A$5:$J$1048576,8,0)),0,(VLOOKUP($A106,'[13]11ª MED '!$A$5:$J$1048576,8,0)))</f>
        <v>0</v>
      </c>
      <c r="CJ106" s="24">
        <f t="shared" si="189"/>
        <v>0</v>
      </c>
      <c r="CK106" s="24">
        <f t="shared" si="190"/>
        <v>0</v>
      </c>
      <c r="CL106" s="25">
        <f t="shared" si="140"/>
        <v>0</v>
      </c>
      <c r="CM106" s="25">
        <f t="shared" si="141"/>
        <v>0</v>
      </c>
      <c r="CN106" s="25">
        <f t="shared" si="142"/>
        <v>0</v>
      </c>
      <c r="CO106" s="25">
        <f t="shared" si="191"/>
        <v>0</v>
      </c>
      <c r="CP106" s="23">
        <f>IF(ISERROR(VLOOKUP($A106,'[13]12ª MED'!$A$5:$J$1048576,8,0)),0,(VLOOKUP($A106,'[13]12ª MED'!$A$5:$J$1048576,8,0)))</f>
        <v>0</v>
      </c>
      <c r="CQ106" s="24">
        <f t="shared" si="192"/>
        <v>0</v>
      </c>
      <c r="CR106" s="24">
        <f t="shared" si="193"/>
        <v>0</v>
      </c>
      <c r="CS106" s="25">
        <f t="shared" si="143"/>
        <v>0</v>
      </c>
      <c r="CT106" s="25">
        <f t="shared" si="144"/>
        <v>0</v>
      </c>
      <c r="CU106" s="25">
        <f t="shared" si="145"/>
        <v>0</v>
      </c>
      <c r="CV106" s="25">
        <f t="shared" si="194"/>
        <v>0</v>
      </c>
      <c r="CW106" s="22">
        <f t="shared" si="214"/>
        <v>0</v>
      </c>
      <c r="CX106" s="26">
        <f>IF(ISERROR(VLOOKUP($A106,'[13]13ª MED'!$A$5:$J$1048576,8,0)),0,(VLOOKUP($A106,'[13]13ª MED'!$A$5:$J$1048576,8,0)))</f>
        <v>0</v>
      </c>
      <c r="CY106" s="27">
        <f t="shared" si="195"/>
        <v>0</v>
      </c>
      <c r="CZ106" s="27">
        <f t="shared" si="196"/>
        <v>0</v>
      </c>
      <c r="DA106" s="28">
        <f t="shared" si="146"/>
        <v>0</v>
      </c>
      <c r="DB106" s="28">
        <f t="shared" si="147"/>
        <v>0</v>
      </c>
      <c r="DC106" s="28">
        <f t="shared" si="148"/>
        <v>0</v>
      </c>
      <c r="DD106" s="28">
        <f t="shared" si="197"/>
        <v>0</v>
      </c>
      <c r="DE106" s="20">
        <f>IF(ISERROR(VLOOKUP($A106,'[13]14ª MED'!$A$5:$J$1048576,8,0)),0,(VLOOKUP($A106,'[13]14ª MED'!$A$5:$J$1048576,8,0)))</f>
        <v>0</v>
      </c>
      <c r="DF106" s="21">
        <f t="shared" si="198"/>
        <v>0</v>
      </c>
      <c r="DG106" s="21">
        <f t="shared" si="199"/>
        <v>0</v>
      </c>
      <c r="DH106" s="35">
        <f t="shared" si="149"/>
        <v>0</v>
      </c>
      <c r="DI106" s="35">
        <f t="shared" si="150"/>
        <v>0</v>
      </c>
      <c r="DJ106" s="35">
        <f t="shared" si="151"/>
        <v>0</v>
      </c>
      <c r="DK106" s="22">
        <f t="shared" si="200"/>
        <v>0</v>
      </c>
      <c r="DL106" s="20">
        <f>IF(ISERROR(VLOOKUP($A106,'[13]15ª MED'!$A$5:$J$1048576,8,0)),0,(VLOOKUP($A106,'[13]15ª MED'!$A$5:$J$1048576,8,0)))</f>
        <v>0</v>
      </c>
      <c r="DM106" s="21">
        <f t="shared" si="201"/>
        <v>0</v>
      </c>
      <c r="DN106" s="21">
        <f t="shared" si="202"/>
        <v>0</v>
      </c>
      <c r="DO106" s="35">
        <f t="shared" si="152"/>
        <v>0</v>
      </c>
      <c r="DP106" s="35">
        <f t="shared" si="153"/>
        <v>0</v>
      </c>
      <c r="DQ106" s="35">
        <f t="shared" si="154"/>
        <v>0</v>
      </c>
      <c r="DR106" s="22">
        <f t="shared" si="203"/>
        <v>0</v>
      </c>
      <c r="DS106" s="20">
        <f>IF(ISERROR(VLOOKUP($A106,'[13]16ª MED'!$A$5:$J$1048576,8,0)),0,(VLOOKUP($A106,'[13]16ª MED'!$A$5:$J$1048576,8,0)))</f>
        <v>0</v>
      </c>
      <c r="DT106" s="21">
        <f t="shared" si="204"/>
        <v>0</v>
      </c>
      <c r="DU106" s="21">
        <f t="shared" si="205"/>
        <v>0</v>
      </c>
      <c r="DV106" s="35">
        <f t="shared" si="155"/>
        <v>0</v>
      </c>
      <c r="DW106" s="35">
        <f t="shared" si="156"/>
        <v>0</v>
      </c>
      <c r="DX106" s="35">
        <f t="shared" si="157"/>
        <v>0</v>
      </c>
      <c r="DY106" s="22">
        <f t="shared" si="206"/>
        <v>0</v>
      </c>
      <c r="DZ106" s="36">
        <f t="shared" si="217"/>
        <v>0</v>
      </c>
      <c r="EA106" s="36">
        <f t="shared" si="207"/>
        <v>0</v>
      </c>
      <c r="EC106" s="36">
        <f t="shared" si="215"/>
        <v>0</v>
      </c>
    </row>
    <row r="107" spans="1:133" ht="18.75">
      <c r="A107" s="98" t="s">
        <v>245</v>
      </c>
      <c r="B107" s="99" t="s">
        <v>246</v>
      </c>
      <c r="C107" s="101"/>
      <c r="D107" s="102"/>
      <c r="E107" s="18">
        <f t="shared" si="216"/>
        <v>0</v>
      </c>
      <c r="F107" s="18">
        <f t="shared" si="158"/>
        <v>0</v>
      </c>
      <c r="G107" s="45"/>
      <c r="H107" s="18">
        <f t="shared" si="208"/>
        <v>0</v>
      </c>
      <c r="I107" s="45"/>
      <c r="J107" s="18">
        <f t="shared" si="209"/>
        <v>0</v>
      </c>
      <c r="K107" s="45"/>
      <c r="L107" s="18">
        <f t="shared" si="210"/>
        <v>0</v>
      </c>
      <c r="M107" s="18">
        <f t="shared" si="211"/>
        <v>0</v>
      </c>
      <c r="N107" s="18">
        <f t="shared" si="212"/>
        <v>0</v>
      </c>
      <c r="O107" s="23">
        <f>IF(ISERROR(VLOOKUP($A107,'[13]1ª MED '!$A$5:$J$1048576,8,0)),0,(VLOOKUP($A107,'[13]1ª MED '!$A$5:$J$1048576,8,0)))</f>
        <v>0</v>
      </c>
      <c r="P107" s="24">
        <f t="shared" si="159"/>
        <v>0</v>
      </c>
      <c r="Q107" s="24">
        <f t="shared" si="160"/>
        <v>0</v>
      </c>
      <c r="R107" s="25">
        <f t="shared" si="110"/>
        <v>0</v>
      </c>
      <c r="S107" s="25">
        <f t="shared" si="111"/>
        <v>0</v>
      </c>
      <c r="T107" s="25">
        <f t="shared" si="112"/>
        <v>0</v>
      </c>
      <c r="U107" s="25">
        <f t="shared" si="161"/>
        <v>0</v>
      </c>
      <c r="V107" s="23">
        <f>IF(ISERROR(VLOOKUP($A107,'[13]2ª MED '!$A$5:$J$1048576,8,0)),0,(VLOOKUP($A107,'[13]2ª MED '!$A$5:$J$1048576,8,0)))</f>
        <v>0</v>
      </c>
      <c r="W107" s="24">
        <f t="shared" si="162"/>
        <v>0</v>
      </c>
      <c r="X107" s="24">
        <f t="shared" si="163"/>
        <v>0</v>
      </c>
      <c r="Y107" s="25">
        <f t="shared" si="113"/>
        <v>0</v>
      </c>
      <c r="Z107" s="25">
        <f t="shared" si="114"/>
        <v>0</v>
      </c>
      <c r="AA107" s="25">
        <f t="shared" si="115"/>
        <v>0</v>
      </c>
      <c r="AB107" s="25">
        <f t="shared" si="164"/>
        <v>0</v>
      </c>
      <c r="AC107" s="23">
        <f>IF(ISERROR(VLOOKUP($A107,'[13]3ª MED '!$A$5:$J$1048576,8,0)),0,(VLOOKUP($A107,'[13]3ª MED '!$A$5:$J$1048576,8,0)))</f>
        <v>0</v>
      </c>
      <c r="AD107" s="24">
        <f t="shared" si="165"/>
        <v>0</v>
      </c>
      <c r="AE107" s="24">
        <f t="shared" si="166"/>
        <v>0</v>
      </c>
      <c r="AF107" s="25">
        <f t="shared" si="116"/>
        <v>0</v>
      </c>
      <c r="AG107" s="25">
        <f t="shared" si="117"/>
        <v>0</v>
      </c>
      <c r="AH107" s="25">
        <f t="shared" si="118"/>
        <v>0</v>
      </c>
      <c r="AI107" s="25">
        <f t="shared" si="167"/>
        <v>0</v>
      </c>
      <c r="AJ107" s="23">
        <f>IF(ISERROR(VLOOKUP($A107,'[13]4ª MED '!$A$5:$J$1048576,8,0)),0,(VLOOKUP($A107,'[13]4ª MED '!$A$5:$J$1048576,8,0)))</f>
        <v>0</v>
      </c>
      <c r="AK107" s="24">
        <f t="shared" si="168"/>
        <v>0</v>
      </c>
      <c r="AL107" s="24">
        <f t="shared" si="169"/>
        <v>0</v>
      </c>
      <c r="AM107" s="25">
        <f t="shared" si="119"/>
        <v>0</v>
      </c>
      <c r="AN107" s="25">
        <f t="shared" si="120"/>
        <v>0</v>
      </c>
      <c r="AO107" s="25">
        <f t="shared" si="121"/>
        <v>0</v>
      </c>
      <c r="AP107" s="25">
        <f t="shared" si="170"/>
        <v>0</v>
      </c>
      <c r="AQ107" s="23">
        <f>IF(ISERROR(VLOOKUP($A107,'[13]5ª MED '!$A$5:$J$1048576,8,0)),0,(VLOOKUP($A107,'[13]5ª MED '!$A$5:$J$1048576,8,0)))</f>
        <v>0</v>
      </c>
      <c r="AR107" s="24">
        <f t="shared" si="171"/>
        <v>0</v>
      </c>
      <c r="AS107" s="24">
        <f t="shared" si="172"/>
        <v>0</v>
      </c>
      <c r="AT107" s="25">
        <f t="shared" si="122"/>
        <v>0</v>
      </c>
      <c r="AU107" s="25">
        <f t="shared" si="123"/>
        <v>0</v>
      </c>
      <c r="AV107" s="25">
        <f t="shared" si="124"/>
        <v>0</v>
      </c>
      <c r="AW107" s="25">
        <f t="shared" si="173"/>
        <v>0</v>
      </c>
      <c r="AX107" s="23">
        <f>IF(ISERROR(VLOOKUP($A107,'[13]6ª MED '!$A$6:$J$1048576,8,0)),0,(VLOOKUP($A107,'[13]6ª MED '!$A$6:$J$1048576,8,0)))</f>
        <v>0</v>
      </c>
      <c r="AY107" s="24">
        <f t="shared" si="174"/>
        <v>0</v>
      </c>
      <c r="AZ107" s="24">
        <f t="shared" si="175"/>
        <v>0</v>
      </c>
      <c r="BA107" s="25">
        <f t="shared" si="125"/>
        <v>0</v>
      </c>
      <c r="BB107" s="25">
        <f t="shared" si="126"/>
        <v>0</v>
      </c>
      <c r="BC107" s="25">
        <f t="shared" si="127"/>
        <v>0</v>
      </c>
      <c r="BD107" s="25">
        <f t="shared" si="176"/>
        <v>0</v>
      </c>
      <c r="BE107" s="23">
        <f>IF(ISERROR(VLOOKUP($A107,'[13]7ª MED '!$A$5:$J$1048576,8,0)),0,(VLOOKUP($A107,'[13]7ª MED '!$A$5:$J$1048576,8,0)))</f>
        <v>0</v>
      </c>
      <c r="BF107" s="24">
        <f t="shared" si="177"/>
        <v>0</v>
      </c>
      <c r="BG107" s="24">
        <f t="shared" si="178"/>
        <v>0</v>
      </c>
      <c r="BH107" s="25">
        <f t="shared" si="128"/>
        <v>0</v>
      </c>
      <c r="BI107" s="25">
        <f t="shared" si="129"/>
        <v>0</v>
      </c>
      <c r="BJ107" s="25">
        <f t="shared" si="130"/>
        <v>0</v>
      </c>
      <c r="BK107" s="25">
        <f t="shared" si="179"/>
        <v>0</v>
      </c>
      <c r="BL107" s="26">
        <f>IF(ISERROR(VLOOKUP($A107,'[13]8ª MED '!$A$5:$J$1048576,8,0)),0,(VLOOKUP($A107,'[13]8ª MED '!$A$5:$J$1048576,8,0)))</f>
        <v>0</v>
      </c>
      <c r="BM107" s="27">
        <f t="shared" si="180"/>
        <v>0</v>
      </c>
      <c r="BN107" s="27">
        <f t="shared" si="181"/>
        <v>0</v>
      </c>
      <c r="BO107" s="28">
        <f t="shared" si="131"/>
        <v>0</v>
      </c>
      <c r="BP107" s="28">
        <f t="shared" si="132"/>
        <v>0</v>
      </c>
      <c r="BQ107" s="28">
        <f t="shared" si="133"/>
        <v>0</v>
      </c>
      <c r="BR107" s="28">
        <f t="shared" si="182"/>
        <v>0</v>
      </c>
      <c r="BS107" s="26">
        <f>IF(ISERROR(VLOOKUP($A107,'[13]9ª MED  (2)'!$A$5:$J$1048576,8,0)),0,(VLOOKUP($A107,'[13]9ª MED  (2)'!$A$5:$J$1048576,8,0)))</f>
        <v>0</v>
      </c>
      <c r="BT107" s="27">
        <f t="shared" si="183"/>
        <v>0</v>
      </c>
      <c r="BU107" s="27">
        <f t="shared" si="184"/>
        <v>0</v>
      </c>
      <c r="BV107" s="28">
        <f t="shared" si="134"/>
        <v>0</v>
      </c>
      <c r="BW107" s="28">
        <f t="shared" si="135"/>
        <v>0</v>
      </c>
      <c r="BX107" s="28">
        <f t="shared" si="136"/>
        <v>0</v>
      </c>
      <c r="BY107" s="28">
        <f t="shared" si="185"/>
        <v>0</v>
      </c>
      <c r="BZ107" s="23">
        <f>IF(ISERROR(VLOOKUP($A107,'[13]10ª MED '!$A$5:$J$1048576,8,0)),0,(VLOOKUP($A107,'[13]10ª MED '!$A$5:$J$1048576,8,0)))</f>
        <v>0</v>
      </c>
      <c r="CA107" s="24">
        <f t="shared" si="186"/>
        <v>0</v>
      </c>
      <c r="CB107" s="24">
        <f t="shared" si="187"/>
        <v>0</v>
      </c>
      <c r="CC107" s="25">
        <f t="shared" si="137"/>
        <v>0</v>
      </c>
      <c r="CD107" s="25">
        <f t="shared" si="138"/>
        <v>0</v>
      </c>
      <c r="CE107" s="25">
        <f t="shared" si="139"/>
        <v>0</v>
      </c>
      <c r="CF107" s="25">
        <f t="shared" si="188"/>
        <v>0</v>
      </c>
      <c r="CG107" s="37"/>
      <c r="CH107" s="33">
        <f t="shared" si="213"/>
        <v>0</v>
      </c>
      <c r="CI107" s="23">
        <f>IF(ISERROR(VLOOKUP($A107,'[13]11ª MED '!$A$5:$J$1048576,8,0)),0,(VLOOKUP($A107,'[13]11ª MED '!$A$5:$J$1048576,8,0)))</f>
        <v>0</v>
      </c>
      <c r="CJ107" s="24">
        <f t="shared" si="189"/>
        <v>0</v>
      </c>
      <c r="CK107" s="24">
        <f t="shared" si="190"/>
        <v>0</v>
      </c>
      <c r="CL107" s="25">
        <f t="shared" si="140"/>
        <v>0</v>
      </c>
      <c r="CM107" s="25">
        <f t="shared" si="141"/>
        <v>0</v>
      </c>
      <c r="CN107" s="25">
        <f t="shared" si="142"/>
        <v>0</v>
      </c>
      <c r="CO107" s="25">
        <f t="shared" si="191"/>
        <v>0</v>
      </c>
      <c r="CP107" s="23">
        <f>IF(ISERROR(VLOOKUP($A107,'[13]12ª MED'!$A$5:$J$1048576,8,0)),0,(VLOOKUP($A107,'[13]12ª MED'!$A$5:$J$1048576,8,0)))</f>
        <v>0</v>
      </c>
      <c r="CQ107" s="24">
        <f t="shared" si="192"/>
        <v>0</v>
      </c>
      <c r="CR107" s="24">
        <f t="shared" si="193"/>
        <v>0</v>
      </c>
      <c r="CS107" s="25">
        <f t="shared" si="143"/>
        <v>0</v>
      </c>
      <c r="CT107" s="25">
        <f t="shared" si="144"/>
        <v>0</v>
      </c>
      <c r="CU107" s="25">
        <f t="shared" si="145"/>
        <v>0</v>
      </c>
      <c r="CV107" s="25">
        <f t="shared" si="194"/>
        <v>0</v>
      </c>
      <c r="CW107" s="22">
        <f t="shared" si="214"/>
        <v>0</v>
      </c>
      <c r="CX107" s="26">
        <f>IF(ISERROR(VLOOKUP($A107,'[13]13ª MED'!$A$5:$J$1048576,8,0)),0,(VLOOKUP($A107,'[13]13ª MED'!$A$5:$J$1048576,8,0)))</f>
        <v>0</v>
      </c>
      <c r="CY107" s="27">
        <f t="shared" si="195"/>
        <v>0</v>
      </c>
      <c r="CZ107" s="27">
        <f t="shared" si="196"/>
        <v>0</v>
      </c>
      <c r="DA107" s="28">
        <f t="shared" si="146"/>
        <v>0</v>
      </c>
      <c r="DB107" s="28">
        <f t="shared" si="147"/>
        <v>0</v>
      </c>
      <c r="DC107" s="28">
        <f t="shared" si="148"/>
        <v>0</v>
      </c>
      <c r="DD107" s="28">
        <f t="shared" si="197"/>
        <v>0</v>
      </c>
      <c r="DE107" s="20">
        <f>IF(ISERROR(VLOOKUP($A107,'[13]14ª MED'!$A$5:$J$1048576,8,0)),0,(VLOOKUP($A107,'[13]14ª MED'!$A$5:$J$1048576,8,0)))</f>
        <v>0</v>
      </c>
      <c r="DF107" s="21">
        <f t="shared" si="198"/>
        <v>0</v>
      </c>
      <c r="DG107" s="21">
        <f t="shared" si="199"/>
        <v>0</v>
      </c>
      <c r="DH107" s="35">
        <f t="shared" si="149"/>
        <v>0</v>
      </c>
      <c r="DI107" s="35">
        <f t="shared" si="150"/>
        <v>0</v>
      </c>
      <c r="DJ107" s="35">
        <f t="shared" si="151"/>
        <v>0</v>
      </c>
      <c r="DK107" s="22">
        <f t="shared" si="200"/>
        <v>0</v>
      </c>
      <c r="DL107" s="20">
        <f>IF(ISERROR(VLOOKUP($A107,'[13]15ª MED'!$A$5:$J$1048576,8,0)),0,(VLOOKUP($A107,'[13]15ª MED'!$A$5:$J$1048576,8,0)))</f>
        <v>0</v>
      </c>
      <c r="DM107" s="21">
        <f t="shared" si="201"/>
        <v>0</v>
      </c>
      <c r="DN107" s="21">
        <f t="shared" si="202"/>
        <v>0</v>
      </c>
      <c r="DO107" s="35">
        <f t="shared" si="152"/>
        <v>0</v>
      </c>
      <c r="DP107" s="35">
        <f t="shared" si="153"/>
        <v>0</v>
      </c>
      <c r="DQ107" s="35">
        <f t="shared" si="154"/>
        <v>0</v>
      </c>
      <c r="DR107" s="22">
        <f t="shared" si="203"/>
        <v>0</v>
      </c>
      <c r="DS107" s="20">
        <f>IF(ISERROR(VLOOKUP($A107,'[13]16ª MED'!$A$5:$J$1048576,8,0)),0,(VLOOKUP($A107,'[13]16ª MED'!$A$5:$J$1048576,8,0)))</f>
        <v>0</v>
      </c>
      <c r="DT107" s="21">
        <f t="shared" si="204"/>
        <v>0</v>
      </c>
      <c r="DU107" s="21">
        <f t="shared" si="205"/>
        <v>0</v>
      </c>
      <c r="DV107" s="35">
        <f t="shared" si="155"/>
        <v>0</v>
      </c>
      <c r="DW107" s="35">
        <f t="shared" si="156"/>
        <v>0</v>
      </c>
      <c r="DX107" s="35">
        <f t="shared" si="157"/>
        <v>0</v>
      </c>
      <c r="DY107" s="22">
        <f t="shared" si="206"/>
        <v>0</v>
      </c>
      <c r="DZ107" s="36">
        <f t="shared" si="217"/>
        <v>0</v>
      </c>
      <c r="EA107" s="36">
        <f t="shared" si="207"/>
        <v>0</v>
      </c>
      <c r="EC107" s="36">
        <f t="shared" si="215"/>
        <v>0</v>
      </c>
    </row>
    <row r="108" spans="1:133" ht="30">
      <c r="A108" s="93" t="s">
        <v>247</v>
      </c>
      <c r="B108" s="94" t="s">
        <v>248</v>
      </c>
      <c r="C108" s="95" t="s">
        <v>76</v>
      </c>
      <c r="D108" s="96">
        <v>782.17</v>
      </c>
      <c r="E108" s="18">
        <f t="shared" si="216"/>
        <v>781.37</v>
      </c>
      <c r="F108" s="18">
        <f t="shared" si="158"/>
        <v>0.79999999999995453</v>
      </c>
      <c r="G108" s="97">
        <v>29.9</v>
      </c>
      <c r="H108" s="18">
        <f t="shared" si="208"/>
        <v>23386.882999999998</v>
      </c>
      <c r="I108" s="97">
        <v>53.65</v>
      </c>
      <c r="J108" s="18">
        <f t="shared" si="209"/>
        <v>41963.4205</v>
      </c>
      <c r="K108" s="97">
        <v>0</v>
      </c>
      <c r="L108" s="18">
        <f t="shared" si="210"/>
        <v>0</v>
      </c>
      <c r="M108" s="18">
        <f t="shared" si="211"/>
        <v>83.55</v>
      </c>
      <c r="N108" s="18">
        <f t="shared" si="212"/>
        <v>65283.46</v>
      </c>
      <c r="O108" s="23">
        <f>IF(ISERROR(VLOOKUP($A108,'[13]1ª MED '!$A$5:$J$1048576,8,0)),0,(VLOOKUP($A108,'[13]1ª MED '!$A$5:$J$1048576,8,0)))</f>
        <v>0</v>
      </c>
      <c r="P108" s="24">
        <f t="shared" si="159"/>
        <v>0</v>
      </c>
      <c r="Q108" s="24">
        <f t="shared" si="160"/>
        <v>0.9989772044440467</v>
      </c>
      <c r="R108" s="25">
        <f t="shared" si="110"/>
        <v>0</v>
      </c>
      <c r="S108" s="25">
        <f t="shared" si="111"/>
        <v>0</v>
      </c>
      <c r="T108" s="25">
        <f t="shared" si="112"/>
        <v>0</v>
      </c>
      <c r="U108" s="25">
        <f t="shared" si="161"/>
        <v>0</v>
      </c>
      <c r="V108" s="23">
        <f>IF(ISERROR(VLOOKUP($A108,'[13]2ª MED '!$A$5:$J$1048576,8,0)),0,(VLOOKUP($A108,'[13]2ª MED '!$A$5:$J$1048576,8,0)))</f>
        <v>0</v>
      </c>
      <c r="W108" s="24">
        <f t="shared" si="162"/>
        <v>0</v>
      </c>
      <c r="X108" s="24">
        <f t="shared" si="163"/>
        <v>0.9989772044440467</v>
      </c>
      <c r="Y108" s="25">
        <f t="shared" si="113"/>
        <v>0</v>
      </c>
      <c r="Z108" s="25">
        <f t="shared" si="114"/>
        <v>0</v>
      </c>
      <c r="AA108" s="25">
        <f t="shared" si="115"/>
        <v>0</v>
      </c>
      <c r="AB108" s="25">
        <f t="shared" si="164"/>
        <v>0</v>
      </c>
      <c r="AC108" s="23">
        <f>IF(ISERROR(VLOOKUP($A108,'[13]3ª MED '!$A$5:$J$1048576,8,0)),0,(VLOOKUP($A108,'[13]3ª MED '!$A$5:$J$1048576,8,0)))</f>
        <v>0</v>
      </c>
      <c r="AD108" s="24">
        <f t="shared" si="165"/>
        <v>0</v>
      </c>
      <c r="AE108" s="24">
        <f t="shared" si="166"/>
        <v>0.9989772044440467</v>
      </c>
      <c r="AF108" s="25">
        <f t="shared" si="116"/>
        <v>0</v>
      </c>
      <c r="AG108" s="25">
        <f t="shared" si="117"/>
        <v>0</v>
      </c>
      <c r="AH108" s="25">
        <f t="shared" si="118"/>
        <v>0</v>
      </c>
      <c r="AI108" s="25">
        <f t="shared" si="167"/>
        <v>0</v>
      </c>
      <c r="AJ108" s="23">
        <f>IF(ISERROR(VLOOKUP($A108,'[13]4ª MED '!$A$5:$J$1048576,8,0)),0,(VLOOKUP($A108,'[13]4ª MED '!$A$5:$J$1048576,8,0)))</f>
        <v>0</v>
      </c>
      <c r="AK108" s="24">
        <f t="shared" si="168"/>
        <v>0</v>
      </c>
      <c r="AL108" s="24">
        <f t="shared" si="169"/>
        <v>0.9989772044440467</v>
      </c>
      <c r="AM108" s="25">
        <f t="shared" si="119"/>
        <v>0</v>
      </c>
      <c r="AN108" s="25">
        <f t="shared" si="120"/>
        <v>0</v>
      </c>
      <c r="AO108" s="25">
        <f t="shared" si="121"/>
        <v>0</v>
      </c>
      <c r="AP108" s="25">
        <f t="shared" si="170"/>
        <v>0</v>
      </c>
      <c r="AQ108" s="23">
        <f>IF(ISERROR(VLOOKUP($A108,'[13]5ª MED '!$A$5:$J$1048576,8,0)),0,(VLOOKUP($A108,'[13]5ª MED '!$A$5:$J$1048576,8,0)))</f>
        <v>244.23</v>
      </c>
      <c r="AR108" s="24">
        <f t="shared" si="171"/>
        <v>0.31224669828809593</v>
      </c>
      <c r="AS108" s="24">
        <f t="shared" si="172"/>
        <v>0.9989772044440467</v>
      </c>
      <c r="AT108" s="25">
        <f t="shared" si="122"/>
        <v>7302.476999999999</v>
      </c>
      <c r="AU108" s="25">
        <f t="shared" si="123"/>
        <v>13102.939499999999</v>
      </c>
      <c r="AV108" s="25">
        <f t="shared" si="124"/>
        <v>0</v>
      </c>
      <c r="AW108" s="25">
        <f t="shared" si="173"/>
        <v>20405.419999999998</v>
      </c>
      <c r="AX108" s="23">
        <f>IF(ISERROR(VLOOKUP($A108,'[13]6ª MED '!$A$6:$J$1048576,8,0)),0,(VLOOKUP($A108,'[13]6ª MED '!$A$6:$J$1048576,8,0)))</f>
        <v>536.04</v>
      </c>
      <c r="AY108" s="24">
        <f t="shared" si="174"/>
        <v>0.68532416226651494</v>
      </c>
      <c r="AZ108" s="24">
        <f t="shared" si="175"/>
        <v>0.9989772044440467</v>
      </c>
      <c r="BA108" s="25">
        <f t="shared" si="125"/>
        <v>16027.595999999998</v>
      </c>
      <c r="BB108" s="25">
        <f t="shared" si="126"/>
        <v>28758.545999999998</v>
      </c>
      <c r="BC108" s="25">
        <f t="shared" si="127"/>
        <v>0</v>
      </c>
      <c r="BD108" s="25">
        <f t="shared" si="176"/>
        <v>44786.14</v>
      </c>
      <c r="BE108" s="23">
        <f>IF(ISERROR(VLOOKUP($A108,'[13]7ª MED '!$A$5:$J$1048576,8,0)),0,(VLOOKUP($A108,'[13]7ª MED '!$A$5:$J$1048576,8,0)))</f>
        <v>0</v>
      </c>
      <c r="BF108" s="24">
        <f t="shared" si="177"/>
        <v>0</v>
      </c>
      <c r="BG108" s="24">
        <f t="shared" si="178"/>
        <v>0.9989772044440467</v>
      </c>
      <c r="BH108" s="25">
        <f t="shared" si="128"/>
        <v>0</v>
      </c>
      <c r="BI108" s="25">
        <f t="shared" si="129"/>
        <v>0</v>
      </c>
      <c r="BJ108" s="25">
        <f t="shared" si="130"/>
        <v>0</v>
      </c>
      <c r="BK108" s="25">
        <f t="shared" si="179"/>
        <v>0</v>
      </c>
      <c r="BL108" s="26">
        <f>IF(ISERROR(VLOOKUP($A108,'[13]8ª MED '!$A$5:$J$1048576,8,0)),0,(VLOOKUP($A108,'[13]8ª MED '!$A$5:$J$1048576,8,0)))</f>
        <v>1.1000000000000001</v>
      </c>
      <c r="BM108" s="27">
        <f t="shared" si="180"/>
        <v>1.4063438894358006E-3</v>
      </c>
      <c r="BN108" s="27">
        <f t="shared" si="181"/>
        <v>0.9989772044440467</v>
      </c>
      <c r="BO108" s="28">
        <f t="shared" si="131"/>
        <v>32.89</v>
      </c>
      <c r="BP108" s="28">
        <f t="shared" si="132"/>
        <v>59.015000000000001</v>
      </c>
      <c r="BQ108" s="28">
        <f t="shared" si="133"/>
        <v>0</v>
      </c>
      <c r="BR108" s="28">
        <f t="shared" si="182"/>
        <v>91.91</v>
      </c>
      <c r="BS108" s="26">
        <f>IF(ISERROR(VLOOKUP($A108,'[13]9ª MED  (2)'!$A$5:$J$1048576,8,0)),0,(VLOOKUP($A108,'[13]9ª MED  (2)'!$A$5:$J$1048576,8,0)))</f>
        <v>0</v>
      </c>
      <c r="BT108" s="27">
        <f t="shared" si="183"/>
        <v>0</v>
      </c>
      <c r="BU108" s="27">
        <f t="shared" si="184"/>
        <v>0.9989772044440467</v>
      </c>
      <c r="BV108" s="28">
        <f t="shared" si="134"/>
        <v>0</v>
      </c>
      <c r="BW108" s="28">
        <f t="shared" si="135"/>
        <v>0</v>
      </c>
      <c r="BX108" s="28">
        <f t="shared" si="136"/>
        <v>0</v>
      </c>
      <c r="BY108" s="28">
        <f t="shared" si="185"/>
        <v>0</v>
      </c>
      <c r="BZ108" s="23">
        <f>IF(ISERROR(VLOOKUP($A108,'[13]10ª MED '!$A$5:$J$1048576,8,0)),0,(VLOOKUP($A108,'[13]10ª MED '!$A$5:$J$1048576,8,0)))</f>
        <v>0</v>
      </c>
      <c r="CA108" s="24">
        <f t="shared" si="186"/>
        <v>0</v>
      </c>
      <c r="CB108" s="24">
        <f t="shared" si="187"/>
        <v>0.9989772044440467</v>
      </c>
      <c r="CC108" s="25">
        <f t="shared" si="137"/>
        <v>0</v>
      </c>
      <c r="CD108" s="25">
        <f t="shared" si="138"/>
        <v>0</v>
      </c>
      <c r="CE108" s="25">
        <f t="shared" si="139"/>
        <v>0</v>
      </c>
      <c r="CF108" s="25">
        <f t="shared" si="188"/>
        <v>0</v>
      </c>
      <c r="CG108" s="34" t="s">
        <v>48</v>
      </c>
      <c r="CH108" s="33">
        <f t="shared" si="213"/>
        <v>66.839999999996195</v>
      </c>
      <c r="CI108" s="23">
        <f>IF(ISERROR(VLOOKUP($A108,'[13]11ª MED '!$A$5:$J$1048576,8,0)),0,(VLOOKUP($A108,'[13]11ª MED '!$A$5:$J$1048576,8,0)))</f>
        <v>0</v>
      </c>
      <c r="CJ108" s="24">
        <f t="shared" si="189"/>
        <v>0</v>
      </c>
      <c r="CK108" s="24">
        <f t="shared" si="190"/>
        <v>0.9989772044440467</v>
      </c>
      <c r="CL108" s="25">
        <f t="shared" si="140"/>
        <v>0</v>
      </c>
      <c r="CM108" s="25">
        <f t="shared" si="141"/>
        <v>0</v>
      </c>
      <c r="CN108" s="25">
        <f t="shared" si="142"/>
        <v>0</v>
      </c>
      <c r="CO108" s="25">
        <f t="shared" si="191"/>
        <v>0</v>
      </c>
      <c r="CP108" s="23">
        <f>IF(ISERROR(VLOOKUP($A108,'[13]12ª MED'!$A$5:$J$1048576,8,0)),0,(VLOOKUP($A108,'[13]12ª MED'!$A$5:$J$1048576,8,0)))</f>
        <v>0</v>
      </c>
      <c r="CQ108" s="24">
        <f t="shared" si="192"/>
        <v>0</v>
      </c>
      <c r="CR108" s="24">
        <f t="shared" si="193"/>
        <v>0.9989772044440467</v>
      </c>
      <c r="CS108" s="25">
        <f t="shared" si="143"/>
        <v>0</v>
      </c>
      <c r="CT108" s="25">
        <f t="shared" si="144"/>
        <v>0</v>
      </c>
      <c r="CU108" s="25">
        <f t="shared" si="145"/>
        <v>0</v>
      </c>
      <c r="CV108" s="25">
        <f t="shared" si="194"/>
        <v>0</v>
      </c>
      <c r="CW108" s="22">
        <f t="shared" si="214"/>
        <v>66.771632765255291</v>
      </c>
      <c r="CX108" s="26">
        <f>IF(ISERROR(VLOOKUP($A108,'[13]13ª MED'!$A$5:$J$1048576,8,0)),0,(VLOOKUP($A108,'[13]13ª MED'!$A$5:$J$1048576,8,0)))</f>
        <v>0</v>
      </c>
      <c r="CY108" s="27">
        <f t="shared" si="195"/>
        <v>0</v>
      </c>
      <c r="CZ108" s="27">
        <f t="shared" si="196"/>
        <v>0.9989772044440467</v>
      </c>
      <c r="DA108" s="28">
        <f t="shared" si="146"/>
        <v>0</v>
      </c>
      <c r="DB108" s="28">
        <f t="shared" si="147"/>
        <v>0</v>
      </c>
      <c r="DC108" s="28">
        <f t="shared" si="148"/>
        <v>0</v>
      </c>
      <c r="DD108" s="28">
        <f t="shared" si="197"/>
        <v>0</v>
      </c>
      <c r="DE108" s="20">
        <f>IF(ISERROR(VLOOKUP($A108,'[13]14ª MED'!$A$5:$J$1048576,8,0)),0,(VLOOKUP($A108,'[13]14ª MED'!$A$5:$J$1048576,8,0)))</f>
        <v>0</v>
      </c>
      <c r="DF108" s="21">
        <f t="shared" si="198"/>
        <v>0</v>
      </c>
      <c r="DG108" s="21">
        <f t="shared" si="199"/>
        <v>0.9989772044440467</v>
      </c>
      <c r="DH108" s="35">
        <f t="shared" si="149"/>
        <v>0</v>
      </c>
      <c r="DI108" s="35">
        <f t="shared" si="150"/>
        <v>0</v>
      </c>
      <c r="DJ108" s="35">
        <f t="shared" si="151"/>
        <v>0</v>
      </c>
      <c r="DK108" s="22">
        <f t="shared" si="200"/>
        <v>0</v>
      </c>
      <c r="DL108" s="20">
        <f>IF(ISERROR(VLOOKUP($A108,'[13]15ª MED'!$A$5:$J$1048576,8,0)),0,(VLOOKUP($A108,'[13]15ª MED'!$A$5:$J$1048576,8,0)))</f>
        <v>0</v>
      </c>
      <c r="DM108" s="21">
        <f t="shared" si="201"/>
        <v>0</v>
      </c>
      <c r="DN108" s="21">
        <f t="shared" si="202"/>
        <v>0.9989772044440467</v>
      </c>
      <c r="DO108" s="35">
        <f t="shared" si="152"/>
        <v>0</v>
      </c>
      <c r="DP108" s="35">
        <f t="shared" si="153"/>
        <v>0</v>
      </c>
      <c r="DQ108" s="35">
        <f t="shared" si="154"/>
        <v>0</v>
      </c>
      <c r="DR108" s="22">
        <f t="shared" si="203"/>
        <v>0</v>
      </c>
      <c r="DS108" s="20">
        <f>IF(ISERROR(VLOOKUP($A108,'[13]16ª MED'!$A$5:$J$1048576,8,0)),0,(VLOOKUP($A108,'[13]16ª MED'!$A$5:$J$1048576,8,0)))</f>
        <v>0</v>
      </c>
      <c r="DT108" s="21">
        <f t="shared" si="204"/>
        <v>0</v>
      </c>
      <c r="DU108" s="21">
        <f t="shared" si="205"/>
        <v>0.9989772044440467</v>
      </c>
      <c r="DV108" s="35">
        <f t="shared" si="155"/>
        <v>0</v>
      </c>
      <c r="DW108" s="35">
        <f t="shared" si="156"/>
        <v>0</v>
      </c>
      <c r="DX108" s="35">
        <f t="shared" si="157"/>
        <v>0</v>
      </c>
      <c r="DY108" s="22">
        <f t="shared" si="206"/>
        <v>0</v>
      </c>
      <c r="DZ108" s="36">
        <f t="shared" si="217"/>
        <v>65283.463499999998</v>
      </c>
      <c r="EA108" s="36">
        <f t="shared" si="207"/>
        <v>65283.46</v>
      </c>
      <c r="EC108" s="36">
        <f t="shared" si="215"/>
        <v>-3.4999999988940544E-3</v>
      </c>
    </row>
    <row r="109" spans="1:133" ht="30">
      <c r="A109" s="93" t="s">
        <v>249</v>
      </c>
      <c r="B109" s="94" t="s">
        <v>250</v>
      </c>
      <c r="C109" s="95" t="s">
        <v>84</v>
      </c>
      <c r="D109" s="96">
        <v>283.91000000000003</v>
      </c>
      <c r="E109" s="18">
        <f t="shared" si="216"/>
        <v>209.93</v>
      </c>
      <c r="F109" s="18">
        <f t="shared" si="158"/>
        <v>73.980000000000018</v>
      </c>
      <c r="G109" s="97">
        <v>2.0699999999999998</v>
      </c>
      <c r="H109" s="18">
        <f t="shared" si="208"/>
        <v>587.69370000000004</v>
      </c>
      <c r="I109" s="97">
        <v>4.45</v>
      </c>
      <c r="J109" s="18">
        <f t="shared" si="209"/>
        <v>1263.3995000000002</v>
      </c>
      <c r="K109" s="97">
        <v>0</v>
      </c>
      <c r="L109" s="18">
        <f t="shared" si="210"/>
        <v>0</v>
      </c>
      <c r="M109" s="18">
        <f t="shared" si="211"/>
        <v>6.52</v>
      </c>
      <c r="N109" s="18">
        <f t="shared" si="212"/>
        <v>1368.74</v>
      </c>
      <c r="O109" s="23">
        <f>IF(ISERROR(VLOOKUP($A109,'[13]1ª MED '!$A$5:$J$1048576,8,0)),0,(VLOOKUP($A109,'[13]1ª MED '!$A$5:$J$1048576,8,0)))</f>
        <v>0</v>
      </c>
      <c r="P109" s="24">
        <f t="shared" si="159"/>
        <v>0</v>
      </c>
      <c r="Q109" s="24">
        <f t="shared" si="160"/>
        <v>0.73942446549963015</v>
      </c>
      <c r="R109" s="25">
        <f t="shared" si="110"/>
        <v>0</v>
      </c>
      <c r="S109" s="25">
        <f t="shared" si="111"/>
        <v>0</v>
      </c>
      <c r="T109" s="25">
        <f t="shared" si="112"/>
        <v>0</v>
      </c>
      <c r="U109" s="25">
        <f t="shared" si="161"/>
        <v>0</v>
      </c>
      <c r="V109" s="23">
        <f>IF(ISERROR(VLOOKUP($A109,'[13]2ª MED '!$A$5:$J$1048576,8,0)),0,(VLOOKUP($A109,'[13]2ª MED '!$A$5:$J$1048576,8,0)))</f>
        <v>0</v>
      </c>
      <c r="W109" s="24">
        <f t="shared" si="162"/>
        <v>0</v>
      </c>
      <c r="X109" s="24">
        <f t="shared" si="163"/>
        <v>0.73942446549963015</v>
      </c>
      <c r="Y109" s="25">
        <f t="shared" si="113"/>
        <v>0</v>
      </c>
      <c r="Z109" s="25">
        <f t="shared" si="114"/>
        <v>0</v>
      </c>
      <c r="AA109" s="25">
        <f t="shared" si="115"/>
        <v>0</v>
      </c>
      <c r="AB109" s="25">
        <f t="shared" si="164"/>
        <v>0</v>
      </c>
      <c r="AC109" s="23">
        <f>IF(ISERROR(VLOOKUP($A109,'[13]3ª MED '!$A$5:$J$1048576,8,0)),0,(VLOOKUP($A109,'[13]3ª MED '!$A$5:$J$1048576,8,0)))</f>
        <v>0</v>
      </c>
      <c r="AD109" s="24">
        <f t="shared" si="165"/>
        <v>0</v>
      </c>
      <c r="AE109" s="24">
        <f t="shared" si="166"/>
        <v>0.73942446549963015</v>
      </c>
      <c r="AF109" s="25">
        <f t="shared" si="116"/>
        <v>0</v>
      </c>
      <c r="AG109" s="25">
        <f t="shared" si="117"/>
        <v>0</v>
      </c>
      <c r="AH109" s="25">
        <f t="shared" si="118"/>
        <v>0</v>
      </c>
      <c r="AI109" s="25">
        <f t="shared" si="167"/>
        <v>0</v>
      </c>
      <c r="AJ109" s="23">
        <f>IF(ISERROR(VLOOKUP($A109,'[13]4ª MED '!$A$5:$J$1048576,8,0)),0,(VLOOKUP($A109,'[13]4ª MED '!$A$5:$J$1048576,8,0)))</f>
        <v>0</v>
      </c>
      <c r="AK109" s="24">
        <f t="shared" si="168"/>
        <v>0</v>
      </c>
      <c r="AL109" s="24">
        <f t="shared" si="169"/>
        <v>0.73942446549963015</v>
      </c>
      <c r="AM109" s="25">
        <f t="shared" si="119"/>
        <v>0</v>
      </c>
      <c r="AN109" s="25">
        <f t="shared" si="120"/>
        <v>0</v>
      </c>
      <c r="AO109" s="25">
        <f t="shared" si="121"/>
        <v>0</v>
      </c>
      <c r="AP109" s="25">
        <f t="shared" si="170"/>
        <v>0</v>
      </c>
      <c r="AQ109" s="23">
        <f>IF(ISERROR(VLOOKUP($A109,'[13]5ª MED '!$A$5:$J$1048576,8,0)),0,(VLOOKUP($A109,'[13]5ª MED '!$A$5:$J$1048576,8,0)))</f>
        <v>0</v>
      </c>
      <c r="AR109" s="24">
        <f t="shared" si="171"/>
        <v>0</v>
      </c>
      <c r="AS109" s="24">
        <f t="shared" si="172"/>
        <v>0.73942446549963015</v>
      </c>
      <c r="AT109" s="25">
        <f t="shared" si="122"/>
        <v>0</v>
      </c>
      <c r="AU109" s="25">
        <f t="shared" si="123"/>
        <v>0</v>
      </c>
      <c r="AV109" s="25">
        <f t="shared" si="124"/>
        <v>0</v>
      </c>
      <c r="AW109" s="25">
        <f t="shared" si="173"/>
        <v>0</v>
      </c>
      <c r="AX109" s="23">
        <f>IF(ISERROR(VLOOKUP($A109,'[13]6ª MED '!$A$6:$J$1048576,8,0)),0,(VLOOKUP($A109,'[13]6ª MED '!$A$6:$J$1048576,8,0)))</f>
        <v>184.18</v>
      </c>
      <c r="AY109" s="24">
        <f t="shared" si="174"/>
        <v>0.64872670916839836</v>
      </c>
      <c r="AZ109" s="24">
        <f t="shared" si="175"/>
        <v>0.73942446549963015</v>
      </c>
      <c r="BA109" s="25">
        <f t="shared" si="125"/>
        <v>381.25259999999997</v>
      </c>
      <c r="BB109" s="25">
        <f t="shared" si="126"/>
        <v>819.60100000000011</v>
      </c>
      <c r="BC109" s="25">
        <f t="shared" si="127"/>
        <v>0</v>
      </c>
      <c r="BD109" s="25">
        <f t="shared" si="176"/>
        <v>1200.8499999999999</v>
      </c>
      <c r="BE109" s="23">
        <f>IF(ISERROR(VLOOKUP($A109,'[13]7ª MED '!$A$5:$J$1048576,8,0)),0,(VLOOKUP($A109,'[13]7ª MED '!$A$5:$J$1048576,8,0)))</f>
        <v>0</v>
      </c>
      <c r="BF109" s="24">
        <f t="shared" si="177"/>
        <v>0</v>
      </c>
      <c r="BG109" s="24">
        <f t="shared" si="178"/>
        <v>0.73942446549963015</v>
      </c>
      <c r="BH109" s="25">
        <f t="shared" si="128"/>
        <v>0</v>
      </c>
      <c r="BI109" s="25">
        <f t="shared" si="129"/>
        <v>0</v>
      </c>
      <c r="BJ109" s="25">
        <f t="shared" si="130"/>
        <v>0</v>
      </c>
      <c r="BK109" s="25">
        <f t="shared" si="179"/>
        <v>0</v>
      </c>
      <c r="BL109" s="26">
        <f>IF(ISERROR(VLOOKUP($A109,'[13]8ª MED '!$A$5:$J$1048576,8,0)),0,(VLOOKUP($A109,'[13]8ª MED '!$A$5:$J$1048576,8,0)))</f>
        <v>0</v>
      </c>
      <c r="BM109" s="27">
        <f t="shared" si="180"/>
        <v>0</v>
      </c>
      <c r="BN109" s="27">
        <f t="shared" si="181"/>
        <v>0.73942446549963015</v>
      </c>
      <c r="BO109" s="28">
        <f t="shared" si="131"/>
        <v>0</v>
      </c>
      <c r="BP109" s="28">
        <f t="shared" si="132"/>
        <v>0</v>
      </c>
      <c r="BQ109" s="28">
        <f t="shared" si="133"/>
        <v>0</v>
      </c>
      <c r="BR109" s="28">
        <f t="shared" si="182"/>
        <v>0</v>
      </c>
      <c r="BS109" s="26">
        <f>IF(ISERROR(VLOOKUP($A109,'[13]9ª MED  (2)'!$A$5:$J$1048576,8,0)),0,(VLOOKUP($A109,'[13]9ª MED  (2)'!$A$5:$J$1048576,8,0)))</f>
        <v>16.55</v>
      </c>
      <c r="BT109" s="27">
        <f t="shared" si="183"/>
        <v>5.829312105949068E-2</v>
      </c>
      <c r="BU109" s="27">
        <f t="shared" si="184"/>
        <v>0.73942446549963015</v>
      </c>
      <c r="BV109" s="28">
        <f t="shared" si="134"/>
        <v>34.258499999999998</v>
      </c>
      <c r="BW109" s="28">
        <f t="shared" si="135"/>
        <v>73.647500000000008</v>
      </c>
      <c r="BX109" s="28">
        <f t="shared" si="136"/>
        <v>0</v>
      </c>
      <c r="BY109" s="28">
        <f t="shared" si="185"/>
        <v>107.91</v>
      </c>
      <c r="BZ109" s="23">
        <f>IF(ISERROR(VLOOKUP($A109,'[13]10ª MED '!$A$5:$J$1048576,8,0)),0,(VLOOKUP($A109,'[13]10ª MED '!$A$5:$J$1048576,8,0)))</f>
        <v>9.1999999999999993</v>
      </c>
      <c r="CA109" s="24">
        <f t="shared" si="186"/>
        <v>3.240463527174104E-2</v>
      </c>
      <c r="CB109" s="24">
        <f t="shared" si="187"/>
        <v>0.73942446549963015</v>
      </c>
      <c r="CC109" s="25">
        <f t="shared" si="137"/>
        <v>19.043999999999997</v>
      </c>
      <c r="CD109" s="25">
        <f t="shared" si="138"/>
        <v>40.94</v>
      </c>
      <c r="CE109" s="25">
        <f t="shared" si="139"/>
        <v>0</v>
      </c>
      <c r="CF109" s="25">
        <f t="shared" si="188"/>
        <v>59.98</v>
      </c>
      <c r="CG109" s="34" t="s">
        <v>48</v>
      </c>
      <c r="CH109" s="33">
        <f t="shared" si="213"/>
        <v>482.34960000000007</v>
      </c>
      <c r="CI109" s="23">
        <f>IF(ISERROR(VLOOKUP($A109,'[13]11ª MED '!$A$5:$J$1048576,8,0)),0,(VLOOKUP($A109,'[13]11ª MED '!$A$5:$J$1048576,8,0)))</f>
        <v>0</v>
      </c>
      <c r="CJ109" s="24">
        <f t="shared" si="189"/>
        <v>0</v>
      </c>
      <c r="CK109" s="24">
        <f t="shared" si="190"/>
        <v>0.73942446549963015</v>
      </c>
      <c r="CL109" s="25">
        <f t="shared" si="140"/>
        <v>0</v>
      </c>
      <c r="CM109" s="25">
        <f t="shared" si="141"/>
        <v>0</v>
      </c>
      <c r="CN109" s="25">
        <f t="shared" si="142"/>
        <v>0</v>
      </c>
      <c r="CO109" s="25">
        <f t="shared" si="191"/>
        <v>0</v>
      </c>
      <c r="CP109" s="23">
        <f>IF(ISERROR(VLOOKUP($A109,'[13]12ª MED'!$A$5:$J$1048576,8,0)),0,(VLOOKUP($A109,'[13]12ª MED'!$A$5:$J$1048576,8,0)))</f>
        <v>0</v>
      </c>
      <c r="CQ109" s="24">
        <f t="shared" si="192"/>
        <v>0</v>
      </c>
      <c r="CR109" s="24">
        <f t="shared" si="193"/>
        <v>0.73942446549963015</v>
      </c>
      <c r="CS109" s="25">
        <f t="shared" si="143"/>
        <v>0</v>
      </c>
      <c r="CT109" s="25">
        <f t="shared" si="144"/>
        <v>0</v>
      </c>
      <c r="CU109" s="25">
        <f t="shared" si="145"/>
        <v>0</v>
      </c>
      <c r="CV109" s="25">
        <f t="shared" si="194"/>
        <v>0</v>
      </c>
      <c r="CW109" s="22">
        <f t="shared" si="214"/>
        <v>356.66015709203623</v>
      </c>
      <c r="CX109" s="26">
        <f>IF(ISERROR(VLOOKUP($A109,'[13]13ª MED'!$A$5:$J$1048576,8,0)),0,(VLOOKUP($A109,'[13]13ª MED'!$A$5:$J$1048576,8,0)))</f>
        <v>0</v>
      </c>
      <c r="CY109" s="27">
        <f t="shared" si="195"/>
        <v>0</v>
      </c>
      <c r="CZ109" s="27">
        <f t="shared" si="196"/>
        <v>0.73942446549963015</v>
      </c>
      <c r="DA109" s="28">
        <f t="shared" si="146"/>
        <v>0</v>
      </c>
      <c r="DB109" s="28">
        <f t="shared" si="147"/>
        <v>0</v>
      </c>
      <c r="DC109" s="28">
        <f t="shared" si="148"/>
        <v>0</v>
      </c>
      <c r="DD109" s="28">
        <f t="shared" si="197"/>
        <v>0</v>
      </c>
      <c r="DE109" s="20">
        <f>IF(ISERROR(VLOOKUP($A109,'[13]14ª MED'!$A$5:$J$1048576,8,0)),0,(VLOOKUP($A109,'[13]14ª MED'!$A$5:$J$1048576,8,0)))</f>
        <v>0</v>
      </c>
      <c r="DF109" s="21">
        <f t="shared" si="198"/>
        <v>0</v>
      </c>
      <c r="DG109" s="21">
        <f t="shared" si="199"/>
        <v>0.73942446549963015</v>
      </c>
      <c r="DH109" s="35">
        <f t="shared" si="149"/>
        <v>0</v>
      </c>
      <c r="DI109" s="35">
        <f t="shared" si="150"/>
        <v>0</v>
      </c>
      <c r="DJ109" s="35">
        <f t="shared" si="151"/>
        <v>0</v>
      </c>
      <c r="DK109" s="22">
        <f t="shared" si="200"/>
        <v>0</v>
      </c>
      <c r="DL109" s="20">
        <f>IF(ISERROR(VLOOKUP($A109,'[13]15ª MED'!$A$5:$J$1048576,8,0)),0,(VLOOKUP($A109,'[13]15ª MED'!$A$5:$J$1048576,8,0)))</f>
        <v>0</v>
      </c>
      <c r="DM109" s="21">
        <f t="shared" si="201"/>
        <v>0</v>
      </c>
      <c r="DN109" s="21">
        <f t="shared" si="202"/>
        <v>0.73942446549963015</v>
      </c>
      <c r="DO109" s="35">
        <f t="shared" si="152"/>
        <v>0</v>
      </c>
      <c r="DP109" s="35">
        <f t="shared" si="153"/>
        <v>0</v>
      </c>
      <c r="DQ109" s="35">
        <f t="shared" si="154"/>
        <v>0</v>
      </c>
      <c r="DR109" s="22">
        <f t="shared" si="203"/>
        <v>0</v>
      </c>
      <c r="DS109" s="20">
        <f>IF(ISERROR(VLOOKUP($A109,'[13]16ª MED'!$A$5:$J$1048576,8,0)),0,(VLOOKUP($A109,'[13]16ª MED'!$A$5:$J$1048576,8,0)))</f>
        <v>0</v>
      </c>
      <c r="DT109" s="21">
        <f t="shared" si="204"/>
        <v>0</v>
      </c>
      <c r="DU109" s="21">
        <f t="shared" si="205"/>
        <v>0.73942446549963015</v>
      </c>
      <c r="DV109" s="35">
        <f t="shared" si="155"/>
        <v>0</v>
      </c>
      <c r="DW109" s="35">
        <f t="shared" si="156"/>
        <v>0</v>
      </c>
      <c r="DX109" s="35">
        <f t="shared" si="157"/>
        <v>0</v>
      </c>
      <c r="DY109" s="22">
        <f t="shared" si="206"/>
        <v>0</v>
      </c>
      <c r="DZ109" s="36">
        <f t="shared" si="217"/>
        <v>1368.7436</v>
      </c>
      <c r="EA109" s="36">
        <f t="shared" si="207"/>
        <v>1368.74</v>
      </c>
      <c r="EC109" s="36">
        <f t="shared" si="215"/>
        <v>-3.6000000000058208E-3</v>
      </c>
    </row>
    <row r="110" spans="1:133" ht="30">
      <c r="A110" s="93" t="s">
        <v>251</v>
      </c>
      <c r="B110" s="94" t="s">
        <v>252</v>
      </c>
      <c r="C110" s="95" t="s">
        <v>76</v>
      </c>
      <c r="D110" s="96">
        <v>418.41</v>
      </c>
      <c r="E110" s="18">
        <f t="shared" si="216"/>
        <v>402.08999999999992</v>
      </c>
      <c r="F110" s="18">
        <f t="shared" si="158"/>
        <v>16.320000000000107</v>
      </c>
      <c r="G110" s="97">
        <v>50.45</v>
      </c>
      <c r="H110" s="18">
        <f t="shared" si="208"/>
        <v>21108.784500000002</v>
      </c>
      <c r="I110" s="97">
        <v>33.979999999999997</v>
      </c>
      <c r="J110" s="18">
        <f t="shared" si="209"/>
        <v>14217.5718</v>
      </c>
      <c r="K110" s="97">
        <v>0</v>
      </c>
      <c r="L110" s="18">
        <f t="shared" si="210"/>
        <v>0</v>
      </c>
      <c r="M110" s="18">
        <f t="shared" si="211"/>
        <v>84.43</v>
      </c>
      <c r="N110" s="18">
        <f t="shared" si="212"/>
        <v>33948.46</v>
      </c>
      <c r="O110" s="23">
        <f>IF(ISERROR(VLOOKUP($A110,'[13]1ª MED '!$A$5:$J$1048576,8,0)),0,(VLOOKUP($A110,'[13]1ª MED '!$A$5:$J$1048576,8,0)))</f>
        <v>0</v>
      </c>
      <c r="P110" s="24">
        <f t="shared" si="159"/>
        <v>0</v>
      </c>
      <c r="Q110" s="24">
        <f t="shared" si="160"/>
        <v>0.96099519609951933</v>
      </c>
      <c r="R110" s="25">
        <f t="shared" si="110"/>
        <v>0</v>
      </c>
      <c r="S110" s="25">
        <f t="shared" si="111"/>
        <v>0</v>
      </c>
      <c r="T110" s="25">
        <f t="shared" si="112"/>
        <v>0</v>
      </c>
      <c r="U110" s="25">
        <f t="shared" si="161"/>
        <v>0</v>
      </c>
      <c r="V110" s="23">
        <f>IF(ISERROR(VLOOKUP($A110,'[13]2ª MED '!$A$5:$J$1048576,8,0)),0,(VLOOKUP($A110,'[13]2ª MED '!$A$5:$J$1048576,8,0)))</f>
        <v>0</v>
      </c>
      <c r="W110" s="24">
        <f t="shared" si="162"/>
        <v>0</v>
      </c>
      <c r="X110" s="24">
        <f t="shared" si="163"/>
        <v>0.96099519609951933</v>
      </c>
      <c r="Y110" s="25">
        <f t="shared" si="113"/>
        <v>0</v>
      </c>
      <c r="Z110" s="25">
        <f t="shared" si="114"/>
        <v>0</v>
      </c>
      <c r="AA110" s="25">
        <f t="shared" si="115"/>
        <v>0</v>
      </c>
      <c r="AB110" s="25">
        <f t="shared" si="164"/>
        <v>0</v>
      </c>
      <c r="AC110" s="23">
        <f>IF(ISERROR(VLOOKUP($A110,'[13]3ª MED '!$A$5:$J$1048576,8,0)),0,(VLOOKUP($A110,'[13]3ª MED '!$A$5:$J$1048576,8,0)))</f>
        <v>0</v>
      </c>
      <c r="AD110" s="24">
        <f t="shared" si="165"/>
        <v>0</v>
      </c>
      <c r="AE110" s="24">
        <f t="shared" si="166"/>
        <v>0.96099519609951933</v>
      </c>
      <c r="AF110" s="25">
        <f t="shared" si="116"/>
        <v>0</v>
      </c>
      <c r="AG110" s="25">
        <f t="shared" si="117"/>
        <v>0</v>
      </c>
      <c r="AH110" s="25">
        <f t="shared" si="118"/>
        <v>0</v>
      </c>
      <c r="AI110" s="25">
        <f t="shared" si="167"/>
        <v>0</v>
      </c>
      <c r="AJ110" s="23">
        <f>IF(ISERROR(VLOOKUP($A110,'[13]4ª MED '!$A$5:$J$1048576,8,0)),0,(VLOOKUP($A110,'[13]4ª MED '!$A$5:$J$1048576,8,0)))</f>
        <v>0</v>
      </c>
      <c r="AK110" s="24">
        <f t="shared" si="168"/>
        <v>0</v>
      </c>
      <c r="AL110" s="24">
        <f t="shared" si="169"/>
        <v>0.96099519609951933</v>
      </c>
      <c r="AM110" s="25">
        <f t="shared" si="119"/>
        <v>0</v>
      </c>
      <c r="AN110" s="25">
        <f t="shared" si="120"/>
        <v>0</v>
      </c>
      <c r="AO110" s="25">
        <f t="shared" si="121"/>
        <v>0</v>
      </c>
      <c r="AP110" s="25">
        <f t="shared" si="170"/>
        <v>0</v>
      </c>
      <c r="AQ110" s="23">
        <f>IF(ISERROR(VLOOKUP($A110,'[13]5ª MED '!$A$5:$J$1048576,8,0)),0,(VLOOKUP($A110,'[13]5ª MED '!$A$5:$J$1048576,8,0)))</f>
        <v>84.24</v>
      </c>
      <c r="AR110" s="24">
        <f t="shared" si="171"/>
        <v>0.20133362013336198</v>
      </c>
      <c r="AS110" s="24">
        <f t="shared" si="172"/>
        <v>0.96099519609951933</v>
      </c>
      <c r="AT110" s="25">
        <f t="shared" si="122"/>
        <v>4249.9080000000004</v>
      </c>
      <c r="AU110" s="25">
        <f t="shared" si="123"/>
        <v>2862.4751999999994</v>
      </c>
      <c r="AV110" s="25">
        <f t="shared" si="124"/>
        <v>0</v>
      </c>
      <c r="AW110" s="25">
        <f t="shared" si="173"/>
        <v>7112.38</v>
      </c>
      <c r="AX110" s="23">
        <f>IF(ISERROR(VLOOKUP($A110,'[13]6ª MED '!$A$6:$J$1048576,8,0)),0,(VLOOKUP($A110,'[13]6ª MED '!$A$6:$J$1048576,8,0)))</f>
        <v>56.16</v>
      </c>
      <c r="AY110" s="24">
        <f t="shared" si="174"/>
        <v>0.13422241342224134</v>
      </c>
      <c r="AZ110" s="24">
        <f t="shared" si="175"/>
        <v>0.96099519609951933</v>
      </c>
      <c r="BA110" s="25">
        <f t="shared" si="125"/>
        <v>2833.2719999999999</v>
      </c>
      <c r="BB110" s="25">
        <f t="shared" si="126"/>
        <v>1908.3167999999996</v>
      </c>
      <c r="BC110" s="25">
        <f t="shared" si="127"/>
        <v>0</v>
      </c>
      <c r="BD110" s="25">
        <f t="shared" si="176"/>
        <v>4741.59</v>
      </c>
      <c r="BE110" s="23">
        <f>IF(ISERROR(VLOOKUP($A110,'[13]7ª MED '!$A$5:$J$1048576,8,0)),0,(VLOOKUP($A110,'[13]7ª MED '!$A$5:$J$1048576,8,0)))</f>
        <v>0</v>
      </c>
      <c r="BF110" s="24">
        <f t="shared" si="177"/>
        <v>0</v>
      </c>
      <c r="BG110" s="24">
        <f t="shared" si="178"/>
        <v>0.96099519609951933</v>
      </c>
      <c r="BH110" s="25">
        <f t="shared" si="128"/>
        <v>0</v>
      </c>
      <c r="BI110" s="25">
        <f t="shared" si="129"/>
        <v>0</v>
      </c>
      <c r="BJ110" s="25">
        <f t="shared" si="130"/>
        <v>0</v>
      </c>
      <c r="BK110" s="25">
        <f t="shared" si="179"/>
        <v>0</v>
      </c>
      <c r="BL110" s="26">
        <f>IF(ISERROR(VLOOKUP($A110,'[13]8ª MED '!$A$5:$J$1048576,8,0)),0,(VLOOKUP($A110,'[13]8ª MED '!$A$5:$J$1048576,8,0)))</f>
        <v>92.01</v>
      </c>
      <c r="BM110" s="27">
        <f t="shared" si="180"/>
        <v>0.21990392199039219</v>
      </c>
      <c r="BN110" s="27">
        <f t="shared" si="181"/>
        <v>0.96099519609951933</v>
      </c>
      <c r="BO110" s="28">
        <f t="shared" si="131"/>
        <v>4641.9045000000006</v>
      </c>
      <c r="BP110" s="28">
        <f t="shared" si="132"/>
        <v>3126.4998000000001</v>
      </c>
      <c r="BQ110" s="28">
        <f t="shared" si="133"/>
        <v>0</v>
      </c>
      <c r="BR110" s="28">
        <f t="shared" si="182"/>
        <v>7768.4</v>
      </c>
      <c r="BS110" s="26">
        <f>IF(ISERROR(VLOOKUP($A110,'[13]9ª MED  (2)'!$A$5:$J$1048576,8,0)),0,(VLOOKUP($A110,'[13]9ª MED  (2)'!$A$5:$J$1048576,8,0)))</f>
        <v>56.4</v>
      </c>
      <c r="BT110" s="27">
        <f t="shared" si="183"/>
        <v>0.13479601347960132</v>
      </c>
      <c r="BU110" s="27">
        <f t="shared" si="184"/>
        <v>0.96099519609951933</v>
      </c>
      <c r="BV110" s="28">
        <f t="shared" si="134"/>
        <v>2845.38</v>
      </c>
      <c r="BW110" s="28">
        <f t="shared" si="135"/>
        <v>1916.4719999999998</v>
      </c>
      <c r="BX110" s="28">
        <f t="shared" si="136"/>
        <v>0</v>
      </c>
      <c r="BY110" s="28">
        <f t="shared" si="185"/>
        <v>4761.8500000000004</v>
      </c>
      <c r="BZ110" s="23">
        <f>IF(ISERROR(VLOOKUP($A110,'[13]10ª MED '!$A$5:$J$1048576,8,0)),0,(VLOOKUP($A110,'[13]10ª MED '!$A$5:$J$1048576,8,0)))</f>
        <v>104.64</v>
      </c>
      <c r="CA110" s="24">
        <f t="shared" si="186"/>
        <v>0.25008962500896248</v>
      </c>
      <c r="CB110" s="24">
        <f t="shared" si="187"/>
        <v>0.96099519609951933</v>
      </c>
      <c r="CC110" s="25">
        <f t="shared" si="137"/>
        <v>5279.0880000000006</v>
      </c>
      <c r="CD110" s="25">
        <f t="shared" si="138"/>
        <v>3555.6671999999999</v>
      </c>
      <c r="CE110" s="25">
        <f t="shared" si="139"/>
        <v>0</v>
      </c>
      <c r="CF110" s="25">
        <f t="shared" si="188"/>
        <v>8834.76</v>
      </c>
      <c r="CG110" s="34" t="s">
        <v>48</v>
      </c>
      <c r="CH110" s="33">
        <f t="shared" si="213"/>
        <v>1377.8976000000091</v>
      </c>
      <c r="CI110" s="23">
        <f>IF(ISERROR(VLOOKUP($A110,'[13]11ª MED '!$A$5:$J$1048576,8,0)),0,(VLOOKUP($A110,'[13]11ª MED '!$A$5:$J$1048576,8,0)))</f>
        <v>8.64</v>
      </c>
      <c r="CJ110" s="24">
        <f t="shared" si="189"/>
        <v>2.0649602064960207E-2</v>
      </c>
      <c r="CK110" s="24">
        <f t="shared" si="190"/>
        <v>0.96099519609951933</v>
      </c>
      <c r="CL110" s="25">
        <f t="shared" si="140"/>
        <v>435.88800000000003</v>
      </c>
      <c r="CM110" s="25">
        <f t="shared" si="141"/>
        <v>293.5872</v>
      </c>
      <c r="CN110" s="25">
        <f t="shared" si="142"/>
        <v>0</v>
      </c>
      <c r="CO110" s="25">
        <f t="shared" si="191"/>
        <v>729.48</v>
      </c>
      <c r="CP110" s="23">
        <f>IF(ISERROR(VLOOKUP($A110,'[13]12ª MED'!$A$5:$J$1048576,8,0)),0,(VLOOKUP($A110,'[13]12ª MED'!$A$5:$J$1048576,8,0)))</f>
        <v>0</v>
      </c>
      <c r="CQ110" s="24">
        <f t="shared" si="192"/>
        <v>0</v>
      </c>
      <c r="CR110" s="24">
        <f t="shared" si="193"/>
        <v>0.96099519609951933</v>
      </c>
      <c r="CS110" s="25">
        <f t="shared" si="143"/>
        <v>0</v>
      </c>
      <c r="CT110" s="25">
        <f t="shared" si="144"/>
        <v>0</v>
      </c>
      <c r="CU110" s="25">
        <f t="shared" si="145"/>
        <v>0</v>
      </c>
      <c r="CV110" s="25">
        <f t="shared" si="194"/>
        <v>0</v>
      </c>
      <c r="CW110" s="22">
        <f t="shared" si="214"/>
        <v>1324.1530250233118</v>
      </c>
      <c r="CX110" s="26">
        <f>IF(ISERROR(VLOOKUP($A110,'[13]13ª MED'!$A$5:$J$1048576,8,0)),0,(VLOOKUP($A110,'[13]13ª MED'!$A$5:$J$1048576,8,0)))</f>
        <v>0</v>
      </c>
      <c r="CY110" s="27">
        <f t="shared" si="195"/>
        <v>0</v>
      </c>
      <c r="CZ110" s="27">
        <f t="shared" si="196"/>
        <v>0.96099519609951933</v>
      </c>
      <c r="DA110" s="28">
        <f t="shared" si="146"/>
        <v>0</v>
      </c>
      <c r="DB110" s="28">
        <f t="shared" si="147"/>
        <v>0</v>
      </c>
      <c r="DC110" s="28">
        <f t="shared" si="148"/>
        <v>0</v>
      </c>
      <c r="DD110" s="28">
        <f t="shared" si="197"/>
        <v>0</v>
      </c>
      <c r="DE110" s="20">
        <f>IF(ISERROR(VLOOKUP($A110,'[13]14ª MED'!$A$5:$J$1048576,8,0)),0,(VLOOKUP($A110,'[13]14ª MED'!$A$5:$J$1048576,8,0)))</f>
        <v>0</v>
      </c>
      <c r="DF110" s="21">
        <f t="shared" si="198"/>
        <v>0</v>
      </c>
      <c r="DG110" s="21">
        <f t="shared" si="199"/>
        <v>0.96099519609951933</v>
      </c>
      <c r="DH110" s="35">
        <f t="shared" si="149"/>
        <v>0</v>
      </c>
      <c r="DI110" s="35">
        <f t="shared" si="150"/>
        <v>0</v>
      </c>
      <c r="DJ110" s="35">
        <f t="shared" si="151"/>
        <v>0</v>
      </c>
      <c r="DK110" s="22">
        <f t="shared" si="200"/>
        <v>0</v>
      </c>
      <c r="DL110" s="20">
        <f>IF(ISERROR(VLOOKUP($A110,'[13]15ª MED'!$A$5:$J$1048576,8,0)),0,(VLOOKUP($A110,'[13]15ª MED'!$A$5:$J$1048576,8,0)))</f>
        <v>0</v>
      </c>
      <c r="DM110" s="21">
        <f t="shared" si="201"/>
        <v>0</v>
      </c>
      <c r="DN110" s="21">
        <f t="shared" si="202"/>
        <v>0.96099519609951933</v>
      </c>
      <c r="DO110" s="35">
        <f t="shared" si="152"/>
        <v>0</v>
      </c>
      <c r="DP110" s="35">
        <f t="shared" si="153"/>
        <v>0</v>
      </c>
      <c r="DQ110" s="35">
        <f t="shared" si="154"/>
        <v>0</v>
      </c>
      <c r="DR110" s="22">
        <f t="shared" si="203"/>
        <v>0</v>
      </c>
      <c r="DS110" s="20">
        <f>IF(ISERROR(VLOOKUP($A110,'[13]16ª MED'!$A$5:$J$1048576,8,0)),0,(VLOOKUP($A110,'[13]16ª MED'!$A$5:$J$1048576,8,0)))</f>
        <v>0</v>
      </c>
      <c r="DT110" s="21">
        <f t="shared" si="204"/>
        <v>0</v>
      </c>
      <c r="DU110" s="21">
        <f t="shared" si="205"/>
        <v>0.96099519609951933</v>
      </c>
      <c r="DV110" s="35">
        <f t="shared" si="155"/>
        <v>0</v>
      </c>
      <c r="DW110" s="35">
        <f t="shared" si="156"/>
        <v>0</v>
      </c>
      <c r="DX110" s="35">
        <f t="shared" si="157"/>
        <v>0</v>
      </c>
      <c r="DY110" s="22">
        <f t="shared" si="206"/>
        <v>0</v>
      </c>
      <c r="DZ110" s="36">
        <f t="shared" si="217"/>
        <v>33948.458699999996</v>
      </c>
      <c r="EA110" s="36">
        <f t="shared" si="207"/>
        <v>33948.46</v>
      </c>
      <c r="EC110" s="36">
        <f t="shared" si="215"/>
        <v>1.3000000035390258E-3</v>
      </c>
    </row>
    <row r="111" spans="1:133" ht="45">
      <c r="A111" s="93" t="s">
        <v>253</v>
      </c>
      <c r="B111" s="94" t="s">
        <v>254</v>
      </c>
      <c r="C111" s="95" t="s">
        <v>47</v>
      </c>
      <c r="D111" s="96">
        <v>1146</v>
      </c>
      <c r="E111" s="18">
        <f t="shared" si="216"/>
        <v>1146</v>
      </c>
      <c r="F111" s="18">
        <f t="shared" si="158"/>
        <v>0</v>
      </c>
      <c r="G111" s="97">
        <v>4.54</v>
      </c>
      <c r="H111" s="18">
        <f t="shared" si="208"/>
        <v>5202.84</v>
      </c>
      <c r="I111" s="97">
        <v>4.17</v>
      </c>
      <c r="J111" s="18">
        <f t="shared" si="209"/>
        <v>4778.82</v>
      </c>
      <c r="K111" s="97">
        <v>0</v>
      </c>
      <c r="L111" s="18">
        <f t="shared" si="210"/>
        <v>0</v>
      </c>
      <c r="M111" s="18">
        <f t="shared" si="211"/>
        <v>8.7100000000000009</v>
      </c>
      <c r="N111" s="18">
        <f t="shared" si="212"/>
        <v>9981.66</v>
      </c>
      <c r="O111" s="23">
        <f>IF(ISERROR(VLOOKUP($A111,'[13]1ª MED '!$A$5:$J$1048576,8,0)),0,(VLOOKUP($A111,'[13]1ª MED '!$A$5:$J$1048576,8,0)))</f>
        <v>0</v>
      </c>
      <c r="P111" s="24">
        <f t="shared" si="159"/>
        <v>0</v>
      </c>
      <c r="Q111" s="24">
        <f t="shared" si="160"/>
        <v>1</v>
      </c>
      <c r="R111" s="25">
        <f t="shared" si="110"/>
        <v>0</v>
      </c>
      <c r="S111" s="25">
        <f t="shared" si="111"/>
        <v>0</v>
      </c>
      <c r="T111" s="25">
        <f t="shared" si="112"/>
        <v>0</v>
      </c>
      <c r="U111" s="25">
        <f t="shared" si="161"/>
        <v>0</v>
      </c>
      <c r="V111" s="23">
        <f>IF(ISERROR(VLOOKUP($A111,'[13]2ª MED '!$A$5:$J$1048576,8,0)),0,(VLOOKUP($A111,'[13]2ª MED '!$A$5:$J$1048576,8,0)))</f>
        <v>0</v>
      </c>
      <c r="W111" s="24">
        <f t="shared" si="162"/>
        <v>0</v>
      </c>
      <c r="X111" s="24">
        <f t="shared" si="163"/>
        <v>1</v>
      </c>
      <c r="Y111" s="25">
        <f t="shared" si="113"/>
        <v>0</v>
      </c>
      <c r="Z111" s="25">
        <f t="shared" si="114"/>
        <v>0</v>
      </c>
      <c r="AA111" s="25">
        <f t="shared" si="115"/>
        <v>0</v>
      </c>
      <c r="AB111" s="25">
        <f t="shared" si="164"/>
        <v>0</v>
      </c>
      <c r="AC111" s="23">
        <f>IF(ISERROR(VLOOKUP($A111,'[13]3ª MED '!$A$5:$J$1048576,8,0)),0,(VLOOKUP($A111,'[13]3ª MED '!$A$5:$J$1048576,8,0)))</f>
        <v>0</v>
      </c>
      <c r="AD111" s="24">
        <f t="shared" si="165"/>
        <v>0</v>
      </c>
      <c r="AE111" s="24">
        <f t="shared" si="166"/>
        <v>1</v>
      </c>
      <c r="AF111" s="25">
        <f t="shared" si="116"/>
        <v>0</v>
      </c>
      <c r="AG111" s="25">
        <f t="shared" si="117"/>
        <v>0</v>
      </c>
      <c r="AH111" s="25">
        <f t="shared" si="118"/>
        <v>0</v>
      </c>
      <c r="AI111" s="25">
        <f t="shared" si="167"/>
        <v>0</v>
      </c>
      <c r="AJ111" s="23">
        <f>IF(ISERROR(VLOOKUP($A111,'[13]4ª MED '!$A$5:$J$1048576,8,0)),0,(VLOOKUP($A111,'[13]4ª MED '!$A$5:$J$1048576,8,0)))</f>
        <v>0</v>
      </c>
      <c r="AK111" s="24">
        <f t="shared" si="168"/>
        <v>0</v>
      </c>
      <c r="AL111" s="24">
        <f t="shared" si="169"/>
        <v>1</v>
      </c>
      <c r="AM111" s="25">
        <f t="shared" si="119"/>
        <v>0</v>
      </c>
      <c r="AN111" s="25">
        <f t="shared" si="120"/>
        <v>0</v>
      </c>
      <c r="AO111" s="25">
        <f t="shared" si="121"/>
        <v>0</v>
      </c>
      <c r="AP111" s="25">
        <f t="shared" si="170"/>
        <v>0</v>
      </c>
      <c r="AQ111" s="23">
        <f>IF(ISERROR(VLOOKUP($A111,'[13]5ª MED '!$A$5:$J$1048576,8,0)),0,(VLOOKUP($A111,'[13]5ª MED '!$A$5:$J$1048576,8,0)))</f>
        <v>0</v>
      </c>
      <c r="AR111" s="24">
        <f t="shared" si="171"/>
        <v>0</v>
      </c>
      <c r="AS111" s="24">
        <f t="shared" si="172"/>
        <v>1</v>
      </c>
      <c r="AT111" s="25">
        <f t="shared" si="122"/>
        <v>0</v>
      </c>
      <c r="AU111" s="25">
        <f t="shared" si="123"/>
        <v>0</v>
      </c>
      <c r="AV111" s="25">
        <f t="shared" si="124"/>
        <v>0</v>
      </c>
      <c r="AW111" s="25">
        <f t="shared" si="173"/>
        <v>0</v>
      </c>
      <c r="AX111" s="23">
        <f>IF(ISERROR(VLOOKUP($A111,'[13]6ª MED '!$A$6:$J$1048576,8,0)),0,(VLOOKUP($A111,'[13]6ª MED '!$A$6:$J$1048576,8,0)))</f>
        <v>1146</v>
      </c>
      <c r="AY111" s="24">
        <f t="shared" si="174"/>
        <v>1</v>
      </c>
      <c r="AZ111" s="24">
        <f t="shared" si="175"/>
        <v>1</v>
      </c>
      <c r="BA111" s="25">
        <f t="shared" si="125"/>
        <v>5202.84</v>
      </c>
      <c r="BB111" s="25">
        <f t="shared" si="126"/>
        <v>4778.82</v>
      </c>
      <c r="BC111" s="25">
        <f t="shared" si="127"/>
        <v>0</v>
      </c>
      <c r="BD111" s="25">
        <f t="shared" si="176"/>
        <v>9981.66</v>
      </c>
      <c r="BE111" s="23">
        <f>IF(ISERROR(VLOOKUP($A111,'[13]7ª MED '!$A$5:$J$1048576,8,0)),0,(VLOOKUP($A111,'[13]7ª MED '!$A$5:$J$1048576,8,0)))</f>
        <v>0</v>
      </c>
      <c r="BF111" s="24">
        <f t="shared" si="177"/>
        <v>0</v>
      </c>
      <c r="BG111" s="24">
        <f t="shared" si="178"/>
        <v>1</v>
      </c>
      <c r="BH111" s="25">
        <f t="shared" si="128"/>
        <v>0</v>
      </c>
      <c r="BI111" s="25">
        <f t="shared" si="129"/>
        <v>0</v>
      </c>
      <c r="BJ111" s="25">
        <f t="shared" si="130"/>
        <v>0</v>
      </c>
      <c r="BK111" s="25">
        <f t="shared" si="179"/>
        <v>0</v>
      </c>
      <c r="BL111" s="26">
        <f>IF(ISERROR(VLOOKUP($A111,'[13]8ª MED '!$A$5:$J$1048576,8,0)),0,(VLOOKUP($A111,'[13]8ª MED '!$A$5:$J$1048576,8,0)))</f>
        <v>0</v>
      </c>
      <c r="BM111" s="27">
        <f t="shared" si="180"/>
        <v>0</v>
      </c>
      <c r="BN111" s="27">
        <f t="shared" si="181"/>
        <v>1</v>
      </c>
      <c r="BO111" s="28">
        <f t="shared" si="131"/>
        <v>0</v>
      </c>
      <c r="BP111" s="28">
        <f t="shared" si="132"/>
        <v>0</v>
      </c>
      <c r="BQ111" s="28">
        <f t="shared" si="133"/>
        <v>0</v>
      </c>
      <c r="BR111" s="28">
        <f t="shared" si="182"/>
        <v>0</v>
      </c>
      <c r="BS111" s="26">
        <f>IF(ISERROR(VLOOKUP($A111,'[13]9ª MED  (2)'!$A$5:$J$1048576,8,0)),0,(VLOOKUP($A111,'[13]9ª MED  (2)'!$A$5:$J$1048576,8,0)))</f>
        <v>0</v>
      </c>
      <c r="BT111" s="27">
        <f t="shared" si="183"/>
        <v>0</v>
      </c>
      <c r="BU111" s="27">
        <f t="shared" si="184"/>
        <v>1</v>
      </c>
      <c r="BV111" s="28">
        <f t="shared" si="134"/>
        <v>0</v>
      </c>
      <c r="BW111" s="28">
        <f t="shared" si="135"/>
        <v>0</v>
      </c>
      <c r="BX111" s="28">
        <f t="shared" si="136"/>
        <v>0</v>
      </c>
      <c r="BY111" s="28">
        <f t="shared" si="185"/>
        <v>0</v>
      </c>
      <c r="BZ111" s="23">
        <f>IF(ISERROR(VLOOKUP($A111,'[13]10ª MED '!$A$5:$J$1048576,8,0)),0,(VLOOKUP($A111,'[13]10ª MED '!$A$5:$J$1048576,8,0)))</f>
        <v>0</v>
      </c>
      <c r="CA111" s="24">
        <f t="shared" si="186"/>
        <v>0</v>
      </c>
      <c r="CB111" s="24">
        <f t="shared" si="187"/>
        <v>1</v>
      </c>
      <c r="CC111" s="25">
        <f t="shared" si="137"/>
        <v>0</v>
      </c>
      <c r="CD111" s="25">
        <f t="shared" si="138"/>
        <v>0</v>
      </c>
      <c r="CE111" s="25">
        <f t="shared" si="139"/>
        <v>0</v>
      </c>
      <c r="CF111" s="25">
        <f t="shared" si="188"/>
        <v>0</v>
      </c>
      <c r="CG111" s="34" t="s">
        <v>48</v>
      </c>
      <c r="CH111" s="33">
        <f t="shared" si="213"/>
        <v>0</v>
      </c>
      <c r="CI111" s="23">
        <f>IF(ISERROR(VLOOKUP($A111,'[13]11ª MED '!$A$5:$J$1048576,8,0)),0,(VLOOKUP($A111,'[13]11ª MED '!$A$5:$J$1048576,8,0)))</f>
        <v>0</v>
      </c>
      <c r="CJ111" s="24">
        <f t="shared" si="189"/>
        <v>0</v>
      </c>
      <c r="CK111" s="24">
        <f t="shared" si="190"/>
        <v>1</v>
      </c>
      <c r="CL111" s="25">
        <f t="shared" si="140"/>
        <v>0</v>
      </c>
      <c r="CM111" s="25">
        <f t="shared" si="141"/>
        <v>0</v>
      </c>
      <c r="CN111" s="25">
        <f t="shared" si="142"/>
        <v>0</v>
      </c>
      <c r="CO111" s="25">
        <f t="shared" si="191"/>
        <v>0</v>
      </c>
      <c r="CP111" s="23">
        <f>IF(ISERROR(VLOOKUP($A111,'[13]12ª MED'!$A$5:$J$1048576,8,0)),0,(VLOOKUP($A111,'[13]12ª MED'!$A$5:$J$1048576,8,0)))</f>
        <v>0</v>
      </c>
      <c r="CQ111" s="24">
        <f t="shared" si="192"/>
        <v>0</v>
      </c>
      <c r="CR111" s="24">
        <f t="shared" si="193"/>
        <v>1</v>
      </c>
      <c r="CS111" s="25">
        <f t="shared" si="143"/>
        <v>0</v>
      </c>
      <c r="CT111" s="25">
        <f t="shared" si="144"/>
        <v>0</v>
      </c>
      <c r="CU111" s="25">
        <f t="shared" si="145"/>
        <v>0</v>
      </c>
      <c r="CV111" s="25">
        <f t="shared" si="194"/>
        <v>0</v>
      </c>
      <c r="CW111" s="22">
        <f t="shared" si="214"/>
        <v>0</v>
      </c>
      <c r="CX111" s="26">
        <f>IF(ISERROR(VLOOKUP($A111,'[13]13ª MED'!$A$5:$J$1048576,8,0)),0,(VLOOKUP($A111,'[13]13ª MED'!$A$5:$J$1048576,8,0)))</f>
        <v>0</v>
      </c>
      <c r="CY111" s="27">
        <f t="shared" si="195"/>
        <v>0</v>
      </c>
      <c r="CZ111" s="27">
        <f t="shared" si="196"/>
        <v>1</v>
      </c>
      <c r="DA111" s="28">
        <f t="shared" si="146"/>
        <v>0</v>
      </c>
      <c r="DB111" s="28">
        <f t="shared" si="147"/>
        <v>0</v>
      </c>
      <c r="DC111" s="28">
        <f t="shared" si="148"/>
        <v>0</v>
      </c>
      <c r="DD111" s="28">
        <f t="shared" si="197"/>
        <v>0</v>
      </c>
      <c r="DE111" s="20">
        <f>IF(ISERROR(VLOOKUP($A111,'[13]14ª MED'!$A$5:$J$1048576,8,0)),0,(VLOOKUP($A111,'[13]14ª MED'!$A$5:$J$1048576,8,0)))</f>
        <v>0</v>
      </c>
      <c r="DF111" s="21">
        <f t="shared" si="198"/>
        <v>0</v>
      </c>
      <c r="DG111" s="21">
        <f t="shared" si="199"/>
        <v>1</v>
      </c>
      <c r="DH111" s="35">
        <f t="shared" si="149"/>
        <v>0</v>
      </c>
      <c r="DI111" s="35">
        <f t="shared" si="150"/>
        <v>0</v>
      </c>
      <c r="DJ111" s="35">
        <f t="shared" si="151"/>
        <v>0</v>
      </c>
      <c r="DK111" s="22">
        <f t="shared" si="200"/>
        <v>0</v>
      </c>
      <c r="DL111" s="20">
        <f>IF(ISERROR(VLOOKUP($A111,'[13]15ª MED'!$A$5:$J$1048576,8,0)),0,(VLOOKUP($A111,'[13]15ª MED'!$A$5:$J$1048576,8,0)))</f>
        <v>0</v>
      </c>
      <c r="DM111" s="21">
        <f t="shared" si="201"/>
        <v>0</v>
      </c>
      <c r="DN111" s="21">
        <f t="shared" si="202"/>
        <v>1</v>
      </c>
      <c r="DO111" s="35">
        <f t="shared" si="152"/>
        <v>0</v>
      </c>
      <c r="DP111" s="35">
        <f t="shared" si="153"/>
        <v>0</v>
      </c>
      <c r="DQ111" s="35">
        <f t="shared" si="154"/>
        <v>0</v>
      </c>
      <c r="DR111" s="22">
        <f t="shared" si="203"/>
        <v>0</v>
      </c>
      <c r="DS111" s="20">
        <f>IF(ISERROR(VLOOKUP($A111,'[13]16ª MED'!$A$5:$J$1048576,8,0)),0,(VLOOKUP($A111,'[13]16ª MED'!$A$5:$J$1048576,8,0)))</f>
        <v>0</v>
      </c>
      <c r="DT111" s="21">
        <f t="shared" si="204"/>
        <v>0</v>
      </c>
      <c r="DU111" s="21">
        <f t="shared" si="205"/>
        <v>1</v>
      </c>
      <c r="DV111" s="35">
        <f t="shared" si="155"/>
        <v>0</v>
      </c>
      <c r="DW111" s="35">
        <f t="shared" si="156"/>
        <v>0</v>
      </c>
      <c r="DX111" s="35">
        <f t="shared" si="157"/>
        <v>0</v>
      </c>
      <c r="DY111" s="22">
        <f t="shared" si="206"/>
        <v>0</v>
      </c>
      <c r="DZ111" s="36">
        <f t="shared" si="217"/>
        <v>9981.6600000000017</v>
      </c>
      <c r="EA111" s="36">
        <f t="shared" si="207"/>
        <v>9981.66</v>
      </c>
      <c r="EC111" s="36">
        <f t="shared" si="215"/>
        <v>0</v>
      </c>
    </row>
    <row r="112" spans="1:133" ht="18.75">
      <c r="A112" s="98" t="s">
        <v>255</v>
      </c>
      <c r="B112" s="99" t="s">
        <v>256</v>
      </c>
      <c r="C112" s="101"/>
      <c r="D112" s="102"/>
      <c r="E112" s="18">
        <f t="shared" si="216"/>
        <v>0</v>
      </c>
      <c r="F112" s="18">
        <f t="shared" si="158"/>
        <v>0</v>
      </c>
      <c r="G112" s="45"/>
      <c r="H112" s="18">
        <f t="shared" si="208"/>
        <v>0</v>
      </c>
      <c r="I112" s="45"/>
      <c r="J112" s="18">
        <f t="shared" si="209"/>
        <v>0</v>
      </c>
      <c r="K112" s="45"/>
      <c r="L112" s="18">
        <f t="shared" si="210"/>
        <v>0</v>
      </c>
      <c r="M112" s="18">
        <f t="shared" si="211"/>
        <v>0</v>
      </c>
      <c r="N112" s="18">
        <f t="shared" si="212"/>
        <v>0</v>
      </c>
      <c r="O112" s="23">
        <f>IF(ISERROR(VLOOKUP($A112,'[13]1ª MED '!$A$5:$J$1048576,8,0)),0,(VLOOKUP($A112,'[13]1ª MED '!$A$5:$J$1048576,8,0)))</f>
        <v>0</v>
      </c>
      <c r="P112" s="24">
        <f t="shared" si="159"/>
        <v>0</v>
      </c>
      <c r="Q112" s="24">
        <f t="shared" si="160"/>
        <v>0</v>
      </c>
      <c r="R112" s="25">
        <f t="shared" si="110"/>
        <v>0</v>
      </c>
      <c r="S112" s="25">
        <f t="shared" si="111"/>
        <v>0</v>
      </c>
      <c r="T112" s="25">
        <f t="shared" si="112"/>
        <v>0</v>
      </c>
      <c r="U112" s="25">
        <f t="shared" si="161"/>
        <v>0</v>
      </c>
      <c r="V112" s="23">
        <f>IF(ISERROR(VLOOKUP($A112,'[13]2ª MED '!$A$5:$J$1048576,8,0)),0,(VLOOKUP($A112,'[13]2ª MED '!$A$5:$J$1048576,8,0)))</f>
        <v>0</v>
      </c>
      <c r="W112" s="24">
        <f t="shared" si="162"/>
        <v>0</v>
      </c>
      <c r="X112" s="24">
        <f t="shared" si="163"/>
        <v>0</v>
      </c>
      <c r="Y112" s="25">
        <f t="shared" si="113"/>
        <v>0</v>
      </c>
      <c r="Z112" s="25">
        <f t="shared" si="114"/>
        <v>0</v>
      </c>
      <c r="AA112" s="25">
        <f t="shared" si="115"/>
        <v>0</v>
      </c>
      <c r="AB112" s="25">
        <f t="shared" si="164"/>
        <v>0</v>
      </c>
      <c r="AC112" s="23">
        <f>IF(ISERROR(VLOOKUP($A112,'[13]3ª MED '!$A$5:$J$1048576,8,0)),0,(VLOOKUP($A112,'[13]3ª MED '!$A$5:$J$1048576,8,0)))</f>
        <v>0</v>
      </c>
      <c r="AD112" s="24">
        <f t="shared" si="165"/>
        <v>0</v>
      </c>
      <c r="AE112" s="24">
        <f t="shared" si="166"/>
        <v>0</v>
      </c>
      <c r="AF112" s="25">
        <f t="shared" si="116"/>
        <v>0</v>
      </c>
      <c r="AG112" s="25">
        <f t="shared" si="117"/>
        <v>0</v>
      </c>
      <c r="AH112" s="25">
        <f t="shared" si="118"/>
        <v>0</v>
      </c>
      <c r="AI112" s="25">
        <f t="shared" si="167"/>
        <v>0</v>
      </c>
      <c r="AJ112" s="23">
        <f>IF(ISERROR(VLOOKUP($A112,'[13]4ª MED '!$A$5:$J$1048576,8,0)),0,(VLOOKUP($A112,'[13]4ª MED '!$A$5:$J$1048576,8,0)))</f>
        <v>0</v>
      </c>
      <c r="AK112" s="24">
        <f t="shared" si="168"/>
        <v>0</v>
      </c>
      <c r="AL112" s="24">
        <f t="shared" si="169"/>
        <v>0</v>
      </c>
      <c r="AM112" s="25">
        <f t="shared" si="119"/>
        <v>0</v>
      </c>
      <c r="AN112" s="25">
        <f t="shared" si="120"/>
        <v>0</v>
      </c>
      <c r="AO112" s="25">
        <f t="shared" si="121"/>
        <v>0</v>
      </c>
      <c r="AP112" s="25">
        <f t="shared" si="170"/>
        <v>0</v>
      </c>
      <c r="AQ112" s="23">
        <f>IF(ISERROR(VLOOKUP($A112,'[13]5ª MED '!$A$5:$J$1048576,8,0)),0,(VLOOKUP($A112,'[13]5ª MED '!$A$5:$J$1048576,8,0)))</f>
        <v>0</v>
      </c>
      <c r="AR112" s="24">
        <f t="shared" si="171"/>
        <v>0</v>
      </c>
      <c r="AS112" s="24">
        <f t="shared" si="172"/>
        <v>0</v>
      </c>
      <c r="AT112" s="25">
        <f t="shared" si="122"/>
        <v>0</v>
      </c>
      <c r="AU112" s="25">
        <f t="shared" si="123"/>
        <v>0</v>
      </c>
      <c r="AV112" s="25">
        <f t="shared" si="124"/>
        <v>0</v>
      </c>
      <c r="AW112" s="25">
        <f t="shared" si="173"/>
        <v>0</v>
      </c>
      <c r="AX112" s="23">
        <f>IF(ISERROR(VLOOKUP($A112,'[13]6ª MED '!$A$6:$J$1048576,8,0)),0,(VLOOKUP($A112,'[13]6ª MED '!$A$6:$J$1048576,8,0)))</f>
        <v>0</v>
      </c>
      <c r="AY112" s="24">
        <f t="shared" si="174"/>
        <v>0</v>
      </c>
      <c r="AZ112" s="24">
        <f t="shared" si="175"/>
        <v>0</v>
      </c>
      <c r="BA112" s="25">
        <f t="shared" si="125"/>
        <v>0</v>
      </c>
      <c r="BB112" s="25">
        <f t="shared" si="126"/>
        <v>0</v>
      </c>
      <c r="BC112" s="25">
        <f t="shared" si="127"/>
        <v>0</v>
      </c>
      <c r="BD112" s="25">
        <f t="shared" si="176"/>
        <v>0</v>
      </c>
      <c r="BE112" s="23">
        <f>IF(ISERROR(VLOOKUP($A112,'[13]7ª MED '!$A$5:$J$1048576,8,0)),0,(VLOOKUP($A112,'[13]7ª MED '!$A$5:$J$1048576,8,0)))</f>
        <v>0</v>
      </c>
      <c r="BF112" s="24">
        <f t="shared" si="177"/>
        <v>0</v>
      </c>
      <c r="BG112" s="24">
        <f t="shared" si="178"/>
        <v>0</v>
      </c>
      <c r="BH112" s="25">
        <f t="shared" si="128"/>
        <v>0</v>
      </c>
      <c r="BI112" s="25">
        <f t="shared" si="129"/>
        <v>0</v>
      </c>
      <c r="BJ112" s="25">
        <f t="shared" si="130"/>
        <v>0</v>
      </c>
      <c r="BK112" s="25">
        <f t="shared" si="179"/>
        <v>0</v>
      </c>
      <c r="BL112" s="26">
        <f>IF(ISERROR(VLOOKUP($A112,'[13]8ª MED '!$A$5:$J$1048576,8,0)),0,(VLOOKUP($A112,'[13]8ª MED '!$A$5:$J$1048576,8,0)))</f>
        <v>0</v>
      </c>
      <c r="BM112" s="27">
        <f t="shared" si="180"/>
        <v>0</v>
      </c>
      <c r="BN112" s="27">
        <f t="shared" si="181"/>
        <v>0</v>
      </c>
      <c r="BO112" s="28">
        <f t="shared" si="131"/>
        <v>0</v>
      </c>
      <c r="BP112" s="28">
        <f t="shared" si="132"/>
        <v>0</v>
      </c>
      <c r="BQ112" s="28">
        <f t="shared" si="133"/>
        <v>0</v>
      </c>
      <c r="BR112" s="28">
        <f t="shared" si="182"/>
        <v>0</v>
      </c>
      <c r="BS112" s="26">
        <f>IF(ISERROR(VLOOKUP($A112,'[13]9ª MED  (2)'!$A$5:$J$1048576,8,0)),0,(VLOOKUP($A112,'[13]9ª MED  (2)'!$A$5:$J$1048576,8,0)))</f>
        <v>0</v>
      </c>
      <c r="BT112" s="27">
        <f t="shared" si="183"/>
        <v>0</v>
      </c>
      <c r="BU112" s="27">
        <f t="shared" si="184"/>
        <v>0</v>
      </c>
      <c r="BV112" s="28">
        <f t="shared" si="134"/>
        <v>0</v>
      </c>
      <c r="BW112" s="28">
        <f t="shared" si="135"/>
        <v>0</v>
      </c>
      <c r="BX112" s="28">
        <f t="shared" si="136"/>
        <v>0</v>
      </c>
      <c r="BY112" s="28">
        <f t="shared" si="185"/>
        <v>0</v>
      </c>
      <c r="BZ112" s="23">
        <f>IF(ISERROR(VLOOKUP($A112,'[13]10ª MED '!$A$5:$J$1048576,8,0)),0,(VLOOKUP($A112,'[13]10ª MED '!$A$5:$J$1048576,8,0)))</f>
        <v>0</v>
      </c>
      <c r="CA112" s="24">
        <f t="shared" si="186"/>
        <v>0</v>
      </c>
      <c r="CB112" s="24">
        <f t="shared" si="187"/>
        <v>0</v>
      </c>
      <c r="CC112" s="25">
        <f t="shared" si="137"/>
        <v>0</v>
      </c>
      <c r="CD112" s="25">
        <f t="shared" si="138"/>
        <v>0</v>
      </c>
      <c r="CE112" s="25">
        <f t="shared" si="139"/>
        <v>0</v>
      </c>
      <c r="CF112" s="25">
        <f t="shared" si="188"/>
        <v>0</v>
      </c>
      <c r="CG112" s="37"/>
      <c r="CH112" s="33">
        <f t="shared" si="213"/>
        <v>0</v>
      </c>
      <c r="CI112" s="23">
        <f>IF(ISERROR(VLOOKUP($A112,'[13]11ª MED '!$A$5:$J$1048576,8,0)),0,(VLOOKUP($A112,'[13]11ª MED '!$A$5:$J$1048576,8,0)))</f>
        <v>0</v>
      </c>
      <c r="CJ112" s="24">
        <f t="shared" si="189"/>
        <v>0</v>
      </c>
      <c r="CK112" s="24">
        <f t="shared" si="190"/>
        <v>0</v>
      </c>
      <c r="CL112" s="25">
        <f t="shared" si="140"/>
        <v>0</v>
      </c>
      <c r="CM112" s="25">
        <f t="shared" si="141"/>
        <v>0</v>
      </c>
      <c r="CN112" s="25">
        <f t="shared" si="142"/>
        <v>0</v>
      </c>
      <c r="CO112" s="25">
        <f t="shared" si="191"/>
        <v>0</v>
      </c>
      <c r="CP112" s="23">
        <f>IF(ISERROR(VLOOKUP($A112,'[13]12ª MED'!$A$5:$J$1048576,8,0)),0,(VLOOKUP($A112,'[13]12ª MED'!$A$5:$J$1048576,8,0)))</f>
        <v>0</v>
      </c>
      <c r="CQ112" s="24">
        <f t="shared" si="192"/>
        <v>0</v>
      </c>
      <c r="CR112" s="24">
        <f t="shared" si="193"/>
        <v>0</v>
      </c>
      <c r="CS112" s="25">
        <f t="shared" si="143"/>
        <v>0</v>
      </c>
      <c r="CT112" s="25">
        <f t="shared" si="144"/>
        <v>0</v>
      </c>
      <c r="CU112" s="25">
        <f t="shared" si="145"/>
        <v>0</v>
      </c>
      <c r="CV112" s="25">
        <f t="shared" si="194"/>
        <v>0</v>
      </c>
      <c r="CW112" s="22">
        <f t="shared" si="214"/>
        <v>0</v>
      </c>
      <c r="CX112" s="26">
        <f>IF(ISERROR(VLOOKUP($A112,'[13]13ª MED'!$A$5:$J$1048576,8,0)),0,(VLOOKUP($A112,'[13]13ª MED'!$A$5:$J$1048576,8,0)))</f>
        <v>0</v>
      </c>
      <c r="CY112" s="27">
        <f t="shared" si="195"/>
        <v>0</v>
      </c>
      <c r="CZ112" s="27">
        <f t="shared" si="196"/>
        <v>0</v>
      </c>
      <c r="DA112" s="28">
        <f t="shared" si="146"/>
        <v>0</v>
      </c>
      <c r="DB112" s="28">
        <f t="shared" si="147"/>
        <v>0</v>
      </c>
      <c r="DC112" s="28">
        <f t="shared" si="148"/>
        <v>0</v>
      </c>
      <c r="DD112" s="28">
        <f t="shared" si="197"/>
        <v>0</v>
      </c>
      <c r="DE112" s="20">
        <f>IF(ISERROR(VLOOKUP($A112,'[13]14ª MED'!$A$5:$J$1048576,8,0)),0,(VLOOKUP($A112,'[13]14ª MED'!$A$5:$J$1048576,8,0)))</f>
        <v>0</v>
      </c>
      <c r="DF112" s="21">
        <f t="shared" si="198"/>
        <v>0</v>
      </c>
      <c r="DG112" s="21">
        <f t="shared" si="199"/>
        <v>0</v>
      </c>
      <c r="DH112" s="35">
        <f t="shared" si="149"/>
        <v>0</v>
      </c>
      <c r="DI112" s="35">
        <f t="shared" si="150"/>
        <v>0</v>
      </c>
      <c r="DJ112" s="35">
        <f t="shared" si="151"/>
        <v>0</v>
      </c>
      <c r="DK112" s="22">
        <f t="shared" si="200"/>
        <v>0</v>
      </c>
      <c r="DL112" s="20">
        <f>IF(ISERROR(VLOOKUP($A112,'[13]15ª MED'!$A$5:$J$1048576,8,0)),0,(VLOOKUP($A112,'[13]15ª MED'!$A$5:$J$1048576,8,0)))</f>
        <v>0</v>
      </c>
      <c r="DM112" s="21">
        <f t="shared" si="201"/>
        <v>0</v>
      </c>
      <c r="DN112" s="21">
        <f t="shared" si="202"/>
        <v>0</v>
      </c>
      <c r="DO112" s="35">
        <f t="shared" si="152"/>
        <v>0</v>
      </c>
      <c r="DP112" s="35">
        <f t="shared" si="153"/>
        <v>0</v>
      </c>
      <c r="DQ112" s="35">
        <f t="shared" si="154"/>
        <v>0</v>
      </c>
      <c r="DR112" s="22">
        <f t="shared" si="203"/>
        <v>0</v>
      </c>
      <c r="DS112" s="20">
        <f>IF(ISERROR(VLOOKUP($A112,'[13]16ª MED'!$A$5:$J$1048576,8,0)),0,(VLOOKUP($A112,'[13]16ª MED'!$A$5:$J$1048576,8,0)))</f>
        <v>0</v>
      </c>
      <c r="DT112" s="21">
        <f t="shared" si="204"/>
        <v>0</v>
      </c>
      <c r="DU112" s="21">
        <f t="shared" si="205"/>
        <v>0</v>
      </c>
      <c r="DV112" s="35">
        <f t="shared" si="155"/>
        <v>0</v>
      </c>
      <c r="DW112" s="35">
        <f t="shared" si="156"/>
        <v>0</v>
      </c>
      <c r="DX112" s="35">
        <f t="shared" si="157"/>
        <v>0</v>
      </c>
      <c r="DY112" s="22">
        <f t="shared" si="206"/>
        <v>0</v>
      </c>
      <c r="DZ112" s="36">
        <f t="shared" si="217"/>
        <v>0</v>
      </c>
      <c r="EA112" s="36">
        <f t="shared" si="207"/>
        <v>0</v>
      </c>
      <c r="EC112" s="36">
        <f t="shared" si="215"/>
        <v>0</v>
      </c>
    </row>
    <row r="113" spans="1:133" ht="30">
      <c r="A113" s="93" t="s">
        <v>257</v>
      </c>
      <c r="B113" s="94" t="s">
        <v>258</v>
      </c>
      <c r="C113" s="95" t="s">
        <v>84</v>
      </c>
      <c r="D113" s="96">
        <v>19.850000000000001</v>
      </c>
      <c r="E113" s="18">
        <f t="shared" si="216"/>
        <v>19.850000000000001</v>
      </c>
      <c r="F113" s="18">
        <f t="shared" si="158"/>
        <v>0</v>
      </c>
      <c r="G113" s="97">
        <v>31.77</v>
      </c>
      <c r="H113" s="18">
        <f t="shared" si="208"/>
        <v>630.6345</v>
      </c>
      <c r="I113" s="97">
        <v>10.96</v>
      </c>
      <c r="J113" s="18">
        <f t="shared" si="209"/>
        <v>217.55600000000004</v>
      </c>
      <c r="K113" s="97">
        <v>0</v>
      </c>
      <c r="L113" s="18">
        <f t="shared" si="210"/>
        <v>0</v>
      </c>
      <c r="M113" s="18">
        <f t="shared" si="211"/>
        <v>42.730000000000004</v>
      </c>
      <c r="N113" s="18">
        <f t="shared" si="212"/>
        <v>848.19</v>
      </c>
      <c r="O113" s="23">
        <f>IF(ISERROR(VLOOKUP($A113,'[13]1ª MED '!$A$5:$J$1048576,8,0)),0,(VLOOKUP($A113,'[13]1ª MED '!$A$5:$J$1048576,8,0)))</f>
        <v>0</v>
      </c>
      <c r="P113" s="24">
        <f t="shared" si="159"/>
        <v>0</v>
      </c>
      <c r="Q113" s="24">
        <f t="shared" si="160"/>
        <v>1</v>
      </c>
      <c r="R113" s="25">
        <f t="shared" si="110"/>
        <v>0</v>
      </c>
      <c r="S113" s="25">
        <f t="shared" si="111"/>
        <v>0</v>
      </c>
      <c r="T113" s="25">
        <f t="shared" si="112"/>
        <v>0</v>
      </c>
      <c r="U113" s="25">
        <f t="shared" si="161"/>
        <v>0</v>
      </c>
      <c r="V113" s="23">
        <f>IF(ISERROR(VLOOKUP($A113,'[13]2ª MED '!$A$5:$J$1048576,8,0)),0,(VLOOKUP($A113,'[13]2ª MED '!$A$5:$J$1048576,8,0)))</f>
        <v>0</v>
      </c>
      <c r="W113" s="24">
        <f t="shared" si="162"/>
        <v>0</v>
      </c>
      <c r="X113" s="24">
        <f t="shared" si="163"/>
        <v>1</v>
      </c>
      <c r="Y113" s="25">
        <f t="shared" si="113"/>
        <v>0</v>
      </c>
      <c r="Z113" s="25">
        <f t="shared" si="114"/>
        <v>0</v>
      </c>
      <c r="AA113" s="25">
        <f t="shared" si="115"/>
        <v>0</v>
      </c>
      <c r="AB113" s="25">
        <f t="shared" si="164"/>
        <v>0</v>
      </c>
      <c r="AC113" s="23">
        <f>IF(ISERROR(VLOOKUP($A113,'[13]3ª MED '!$A$5:$J$1048576,8,0)),0,(VLOOKUP($A113,'[13]3ª MED '!$A$5:$J$1048576,8,0)))</f>
        <v>0</v>
      </c>
      <c r="AD113" s="24">
        <f t="shared" si="165"/>
        <v>0</v>
      </c>
      <c r="AE113" s="24">
        <f t="shared" si="166"/>
        <v>1</v>
      </c>
      <c r="AF113" s="25">
        <f t="shared" si="116"/>
        <v>0</v>
      </c>
      <c r="AG113" s="25">
        <f t="shared" si="117"/>
        <v>0</v>
      </c>
      <c r="AH113" s="25">
        <f t="shared" si="118"/>
        <v>0</v>
      </c>
      <c r="AI113" s="25">
        <f t="shared" si="167"/>
        <v>0</v>
      </c>
      <c r="AJ113" s="23">
        <f>IF(ISERROR(VLOOKUP($A113,'[13]4ª MED '!$A$5:$J$1048576,8,0)),0,(VLOOKUP($A113,'[13]4ª MED '!$A$5:$J$1048576,8,0)))</f>
        <v>0</v>
      </c>
      <c r="AK113" s="24">
        <f t="shared" si="168"/>
        <v>0</v>
      </c>
      <c r="AL113" s="24">
        <f t="shared" si="169"/>
        <v>1</v>
      </c>
      <c r="AM113" s="25">
        <f t="shared" si="119"/>
        <v>0</v>
      </c>
      <c r="AN113" s="25">
        <f t="shared" si="120"/>
        <v>0</v>
      </c>
      <c r="AO113" s="25">
        <f t="shared" si="121"/>
        <v>0</v>
      </c>
      <c r="AP113" s="25">
        <f t="shared" si="170"/>
        <v>0</v>
      </c>
      <c r="AQ113" s="23">
        <f>IF(ISERROR(VLOOKUP($A113,'[13]5ª MED '!$A$5:$J$1048576,8,0)),0,(VLOOKUP($A113,'[13]5ª MED '!$A$5:$J$1048576,8,0)))</f>
        <v>0</v>
      </c>
      <c r="AR113" s="24">
        <f t="shared" si="171"/>
        <v>0</v>
      </c>
      <c r="AS113" s="24">
        <f t="shared" si="172"/>
        <v>1</v>
      </c>
      <c r="AT113" s="25">
        <f t="shared" si="122"/>
        <v>0</v>
      </c>
      <c r="AU113" s="25">
        <f t="shared" si="123"/>
        <v>0</v>
      </c>
      <c r="AV113" s="25">
        <f t="shared" si="124"/>
        <v>0</v>
      </c>
      <c r="AW113" s="25">
        <f t="shared" si="173"/>
        <v>0</v>
      </c>
      <c r="AX113" s="23">
        <f>IF(ISERROR(VLOOKUP($A113,'[13]6ª MED '!$A$6:$J$1048576,8,0)),0,(VLOOKUP($A113,'[13]6ª MED '!$A$6:$J$1048576,8,0)))</f>
        <v>7.2</v>
      </c>
      <c r="AY113" s="24">
        <f t="shared" si="174"/>
        <v>0.36272040302267</v>
      </c>
      <c r="AZ113" s="24">
        <f t="shared" si="175"/>
        <v>1</v>
      </c>
      <c r="BA113" s="25">
        <f t="shared" si="125"/>
        <v>228.744</v>
      </c>
      <c r="BB113" s="25">
        <f t="shared" si="126"/>
        <v>78.912000000000006</v>
      </c>
      <c r="BC113" s="25">
        <f t="shared" si="127"/>
        <v>0</v>
      </c>
      <c r="BD113" s="25">
        <f t="shared" si="176"/>
        <v>307.66000000000003</v>
      </c>
      <c r="BE113" s="23">
        <f>IF(ISERROR(VLOOKUP($A113,'[13]7ª MED '!$A$5:$J$1048576,8,0)),0,(VLOOKUP($A113,'[13]7ª MED '!$A$5:$J$1048576,8,0)))</f>
        <v>0</v>
      </c>
      <c r="BF113" s="24">
        <f t="shared" si="177"/>
        <v>0</v>
      </c>
      <c r="BG113" s="24">
        <f t="shared" si="178"/>
        <v>1</v>
      </c>
      <c r="BH113" s="25">
        <f t="shared" si="128"/>
        <v>0</v>
      </c>
      <c r="BI113" s="25">
        <f t="shared" si="129"/>
        <v>0</v>
      </c>
      <c r="BJ113" s="25">
        <f t="shared" si="130"/>
        <v>0</v>
      </c>
      <c r="BK113" s="25">
        <f t="shared" si="179"/>
        <v>0</v>
      </c>
      <c r="BL113" s="26">
        <f>IF(ISERROR(VLOOKUP($A113,'[13]8ª MED '!$A$5:$J$1048576,8,0)),0,(VLOOKUP($A113,'[13]8ª MED '!$A$5:$J$1048576,8,0)))</f>
        <v>5.45</v>
      </c>
      <c r="BM113" s="27">
        <f t="shared" si="180"/>
        <v>0.27455919395465994</v>
      </c>
      <c r="BN113" s="27">
        <f t="shared" si="181"/>
        <v>1</v>
      </c>
      <c r="BO113" s="28">
        <f t="shared" si="131"/>
        <v>173.1465</v>
      </c>
      <c r="BP113" s="28">
        <f t="shared" si="132"/>
        <v>59.732000000000006</v>
      </c>
      <c r="BQ113" s="28">
        <f t="shared" si="133"/>
        <v>0</v>
      </c>
      <c r="BR113" s="28">
        <f t="shared" si="182"/>
        <v>232.88</v>
      </c>
      <c r="BS113" s="26">
        <f>IF(ISERROR(VLOOKUP($A113,'[13]9ª MED  (2)'!$A$5:$J$1048576,8,0)),0,(VLOOKUP($A113,'[13]9ª MED  (2)'!$A$5:$J$1048576,8,0)))</f>
        <v>0</v>
      </c>
      <c r="BT113" s="27">
        <f t="shared" si="183"/>
        <v>0</v>
      </c>
      <c r="BU113" s="27">
        <f t="shared" si="184"/>
        <v>1</v>
      </c>
      <c r="BV113" s="28">
        <f t="shared" si="134"/>
        <v>0</v>
      </c>
      <c r="BW113" s="28">
        <f t="shared" si="135"/>
        <v>0</v>
      </c>
      <c r="BX113" s="28">
        <f t="shared" si="136"/>
        <v>0</v>
      </c>
      <c r="BY113" s="28">
        <f t="shared" si="185"/>
        <v>0</v>
      </c>
      <c r="BZ113" s="23">
        <f>IF(ISERROR(VLOOKUP($A113,'[13]10ª MED '!$A$5:$J$1048576,8,0)),0,(VLOOKUP($A113,'[13]10ª MED '!$A$5:$J$1048576,8,0)))</f>
        <v>7.2</v>
      </c>
      <c r="CA113" s="24">
        <f t="shared" si="186"/>
        <v>0.36272040302267</v>
      </c>
      <c r="CB113" s="24">
        <f t="shared" si="187"/>
        <v>1</v>
      </c>
      <c r="CC113" s="25">
        <f t="shared" si="137"/>
        <v>228.744</v>
      </c>
      <c r="CD113" s="25">
        <f t="shared" si="138"/>
        <v>78.912000000000006</v>
      </c>
      <c r="CE113" s="25">
        <f t="shared" si="139"/>
        <v>0</v>
      </c>
      <c r="CF113" s="25">
        <f t="shared" si="188"/>
        <v>307.66000000000003</v>
      </c>
      <c r="CG113" s="34" t="s">
        <v>48</v>
      </c>
      <c r="CH113" s="33">
        <f t="shared" si="213"/>
        <v>0</v>
      </c>
      <c r="CI113" s="23">
        <f>IF(ISERROR(VLOOKUP($A113,'[13]11ª MED '!$A$5:$J$1048576,8,0)),0,(VLOOKUP($A113,'[13]11ª MED '!$A$5:$J$1048576,8,0)))</f>
        <v>0</v>
      </c>
      <c r="CJ113" s="24">
        <f t="shared" si="189"/>
        <v>0</v>
      </c>
      <c r="CK113" s="24">
        <f t="shared" si="190"/>
        <v>1</v>
      </c>
      <c r="CL113" s="25">
        <f t="shared" si="140"/>
        <v>0</v>
      </c>
      <c r="CM113" s="25">
        <f t="shared" si="141"/>
        <v>0</v>
      </c>
      <c r="CN113" s="25">
        <f t="shared" si="142"/>
        <v>0</v>
      </c>
      <c r="CO113" s="25">
        <f t="shared" si="191"/>
        <v>0</v>
      </c>
      <c r="CP113" s="23">
        <f>IF(ISERROR(VLOOKUP($A113,'[13]12ª MED'!$A$5:$J$1048576,8,0)),0,(VLOOKUP($A113,'[13]12ª MED'!$A$5:$J$1048576,8,0)))</f>
        <v>0</v>
      </c>
      <c r="CQ113" s="24">
        <f t="shared" si="192"/>
        <v>0</v>
      </c>
      <c r="CR113" s="24">
        <f t="shared" si="193"/>
        <v>1</v>
      </c>
      <c r="CS113" s="25">
        <f t="shared" si="143"/>
        <v>0</v>
      </c>
      <c r="CT113" s="25">
        <f t="shared" si="144"/>
        <v>0</v>
      </c>
      <c r="CU113" s="25">
        <f t="shared" si="145"/>
        <v>0</v>
      </c>
      <c r="CV113" s="25">
        <f t="shared" si="194"/>
        <v>0</v>
      </c>
      <c r="CW113" s="22">
        <f t="shared" si="214"/>
        <v>0</v>
      </c>
      <c r="CX113" s="26">
        <f>IF(ISERROR(VLOOKUP($A113,'[13]13ª MED'!$A$5:$J$1048576,8,0)),0,(VLOOKUP($A113,'[13]13ª MED'!$A$5:$J$1048576,8,0)))</f>
        <v>0</v>
      </c>
      <c r="CY113" s="27">
        <f t="shared" si="195"/>
        <v>0</v>
      </c>
      <c r="CZ113" s="27">
        <f t="shared" si="196"/>
        <v>1</v>
      </c>
      <c r="DA113" s="28">
        <f t="shared" si="146"/>
        <v>0</v>
      </c>
      <c r="DB113" s="28">
        <f t="shared" si="147"/>
        <v>0</v>
      </c>
      <c r="DC113" s="28">
        <f t="shared" si="148"/>
        <v>0</v>
      </c>
      <c r="DD113" s="28">
        <f t="shared" si="197"/>
        <v>0</v>
      </c>
      <c r="DE113" s="20">
        <f>IF(ISERROR(VLOOKUP($A113,'[13]14ª MED'!$A$5:$J$1048576,8,0)),0,(VLOOKUP($A113,'[13]14ª MED'!$A$5:$J$1048576,8,0)))</f>
        <v>0</v>
      </c>
      <c r="DF113" s="21">
        <f t="shared" si="198"/>
        <v>0</v>
      </c>
      <c r="DG113" s="21">
        <f t="shared" si="199"/>
        <v>1</v>
      </c>
      <c r="DH113" s="35">
        <f t="shared" si="149"/>
        <v>0</v>
      </c>
      <c r="DI113" s="35">
        <f t="shared" si="150"/>
        <v>0</v>
      </c>
      <c r="DJ113" s="35">
        <f t="shared" si="151"/>
        <v>0</v>
      </c>
      <c r="DK113" s="22">
        <f t="shared" si="200"/>
        <v>0</v>
      </c>
      <c r="DL113" s="20">
        <f>IF(ISERROR(VLOOKUP($A113,'[13]15ª MED'!$A$5:$J$1048576,8,0)),0,(VLOOKUP($A113,'[13]15ª MED'!$A$5:$J$1048576,8,0)))</f>
        <v>0</v>
      </c>
      <c r="DM113" s="21">
        <f t="shared" si="201"/>
        <v>0</v>
      </c>
      <c r="DN113" s="21">
        <f t="shared" si="202"/>
        <v>1</v>
      </c>
      <c r="DO113" s="35">
        <f t="shared" si="152"/>
        <v>0</v>
      </c>
      <c r="DP113" s="35">
        <f t="shared" si="153"/>
        <v>0</v>
      </c>
      <c r="DQ113" s="35">
        <f t="shared" si="154"/>
        <v>0</v>
      </c>
      <c r="DR113" s="22">
        <f t="shared" si="203"/>
        <v>0</v>
      </c>
      <c r="DS113" s="20">
        <f>IF(ISERROR(VLOOKUP($A113,'[13]16ª MED'!$A$5:$J$1048576,8,0)),0,(VLOOKUP($A113,'[13]16ª MED'!$A$5:$J$1048576,8,0)))</f>
        <v>0</v>
      </c>
      <c r="DT113" s="21">
        <f t="shared" si="204"/>
        <v>0</v>
      </c>
      <c r="DU113" s="21">
        <f t="shared" si="205"/>
        <v>1</v>
      </c>
      <c r="DV113" s="35">
        <f t="shared" si="155"/>
        <v>0</v>
      </c>
      <c r="DW113" s="35">
        <f t="shared" si="156"/>
        <v>0</v>
      </c>
      <c r="DX113" s="35">
        <f t="shared" si="157"/>
        <v>0</v>
      </c>
      <c r="DY113" s="22">
        <f t="shared" si="206"/>
        <v>0</v>
      </c>
      <c r="DZ113" s="36">
        <f t="shared" si="217"/>
        <v>848.19050000000016</v>
      </c>
      <c r="EA113" s="36">
        <f t="shared" si="207"/>
        <v>848.19</v>
      </c>
      <c r="EC113" s="36">
        <f t="shared" si="215"/>
        <v>-5.0000000010186341E-4</v>
      </c>
    </row>
    <row r="114" spans="1:133" ht="30">
      <c r="A114" s="93" t="s">
        <v>259</v>
      </c>
      <c r="B114" s="94" t="s">
        <v>260</v>
      </c>
      <c r="C114" s="95" t="s">
        <v>84</v>
      </c>
      <c r="D114" s="96">
        <v>57.4</v>
      </c>
      <c r="E114" s="18">
        <f t="shared" si="216"/>
        <v>56.7</v>
      </c>
      <c r="F114" s="18">
        <f t="shared" si="158"/>
        <v>0.69999999999999574</v>
      </c>
      <c r="G114" s="97">
        <v>42.02</v>
      </c>
      <c r="H114" s="18">
        <f t="shared" si="208"/>
        <v>2411.9480000000003</v>
      </c>
      <c r="I114" s="97">
        <v>12.26</v>
      </c>
      <c r="J114" s="18">
        <f t="shared" si="209"/>
        <v>703.72399999999993</v>
      </c>
      <c r="K114" s="97">
        <v>0</v>
      </c>
      <c r="L114" s="18">
        <f t="shared" si="210"/>
        <v>0</v>
      </c>
      <c r="M114" s="18">
        <f t="shared" si="211"/>
        <v>54.28</v>
      </c>
      <c r="N114" s="18">
        <f t="shared" si="212"/>
        <v>3077.68</v>
      </c>
      <c r="O114" s="23">
        <f>IF(ISERROR(VLOOKUP($A114,'[13]1ª MED '!$A$5:$J$1048576,8,0)),0,(VLOOKUP($A114,'[13]1ª MED '!$A$5:$J$1048576,8,0)))</f>
        <v>0</v>
      </c>
      <c r="P114" s="24">
        <f t="shared" si="159"/>
        <v>0</v>
      </c>
      <c r="Q114" s="24">
        <f t="shared" si="160"/>
        <v>0.98780487804878059</v>
      </c>
      <c r="R114" s="25">
        <f t="shared" si="110"/>
        <v>0</v>
      </c>
      <c r="S114" s="25">
        <f t="shared" si="111"/>
        <v>0</v>
      </c>
      <c r="T114" s="25">
        <f t="shared" si="112"/>
        <v>0</v>
      </c>
      <c r="U114" s="25">
        <f t="shared" si="161"/>
        <v>0</v>
      </c>
      <c r="V114" s="23">
        <f>IF(ISERROR(VLOOKUP($A114,'[13]2ª MED '!$A$5:$J$1048576,8,0)),0,(VLOOKUP($A114,'[13]2ª MED '!$A$5:$J$1048576,8,0)))</f>
        <v>0</v>
      </c>
      <c r="W114" s="24">
        <f t="shared" si="162"/>
        <v>0</v>
      </c>
      <c r="X114" s="24">
        <f t="shared" si="163"/>
        <v>0.98780487804878059</v>
      </c>
      <c r="Y114" s="25">
        <f t="shared" si="113"/>
        <v>0</v>
      </c>
      <c r="Z114" s="25">
        <f t="shared" si="114"/>
        <v>0</v>
      </c>
      <c r="AA114" s="25">
        <f t="shared" si="115"/>
        <v>0</v>
      </c>
      <c r="AB114" s="25">
        <f t="shared" si="164"/>
        <v>0</v>
      </c>
      <c r="AC114" s="23">
        <f>IF(ISERROR(VLOOKUP($A114,'[13]3ª MED '!$A$5:$J$1048576,8,0)),0,(VLOOKUP($A114,'[13]3ª MED '!$A$5:$J$1048576,8,0)))</f>
        <v>0</v>
      </c>
      <c r="AD114" s="24">
        <f t="shared" si="165"/>
        <v>0</v>
      </c>
      <c r="AE114" s="24">
        <f t="shared" si="166"/>
        <v>0.98780487804878059</v>
      </c>
      <c r="AF114" s="25">
        <f t="shared" si="116"/>
        <v>0</v>
      </c>
      <c r="AG114" s="25">
        <f t="shared" si="117"/>
        <v>0</v>
      </c>
      <c r="AH114" s="25">
        <f t="shared" si="118"/>
        <v>0</v>
      </c>
      <c r="AI114" s="25">
        <f t="shared" si="167"/>
        <v>0</v>
      </c>
      <c r="AJ114" s="23">
        <f>IF(ISERROR(VLOOKUP($A114,'[13]4ª MED '!$A$5:$J$1048576,8,0)),0,(VLOOKUP($A114,'[13]4ª MED '!$A$5:$J$1048576,8,0)))</f>
        <v>0</v>
      </c>
      <c r="AK114" s="24">
        <f t="shared" si="168"/>
        <v>0</v>
      </c>
      <c r="AL114" s="24">
        <f t="shared" si="169"/>
        <v>0.98780487804878059</v>
      </c>
      <c r="AM114" s="25">
        <f t="shared" si="119"/>
        <v>0</v>
      </c>
      <c r="AN114" s="25">
        <f t="shared" si="120"/>
        <v>0</v>
      </c>
      <c r="AO114" s="25">
        <f t="shared" si="121"/>
        <v>0</v>
      </c>
      <c r="AP114" s="25">
        <f t="shared" si="170"/>
        <v>0</v>
      </c>
      <c r="AQ114" s="23">
        <f>IF(ISERROR(VLOOKUP($A114,'[13]5ª MED '!$A$5:$J$1048576,8,0)),0,(VLOOKUP($A114,'[13]5ª MED '!$A$5:$J$1048576,8,0)))</f>
        <v>0</v>
      </c>
      <c r="AR114" s="24">
        <f t="shared" si="171"/>
        <v>0</v>
      </c>
      <c r="AS114" s="24">
        <f t="shared" si="172"/>
        <v>0.98780487804878059</v>
      </c>
      <c r="AT114" s="25">
        <f t="shared" si="122"/>
        <v>0</v>
      </c>
      <c r="AU114" s="25">
        <f t="shared" si="123"/>
        <v>0</v>
      </c>
      <c r="AV114" s="25">
        <f t="shared" si="124"/>
        <v>0</v>
      </c>
      <c r="AW114" s="25">
        <f t="shared" si="173"/>
        <v>0</v>
      </c>
      <c r="AX114" s="23">
        <f>IF(ISERROR(VLOOKUP($A114,'[13]6ª MED '!$A$6:$J$1048576,8,0)),0,(VLOOKUP($A114,'[13]6ª MED '!$A$6:$J$1048576,8,0)))</f>
        <v>56.7</v>
      </c>
      <c r="AY114" s="24">
        <f t="shared" si="174"/>
        <v>0.98780487804878059</v>
      </c>
      <c r="AZ114" s="24">
        <f t="shared" si="175"/>
        <v>0.98780487804878059</v>
      </c>
      <c r="BA114" s="25">
        <f t="shared" si="125"/>
        <v>2382.5340000000001</v>
      </c>
      <c r="BB114" s="25">
        <f t="shared" si="126"/>
        <v>695.14200000000005</v>
      </c>
      <c r="BC114" s="25">
        <f t="shared" si="127"/>
        <v>0</v>
      </c>
      <c r="BD114" s="25">
        <f t="shared" si="176"/>
        <v>3077.68</v>
      </c>
      <c r="BE114" s="23">
        <f>IF(ISERROR(VLOOKUP($A114,'[13]7ª MED '!$A$5:$J$1048576,8,0)),0,(VLOOKUP($A114,'[13]7ª MED '!$A$5:$J$1048576,8,0)))</f>
        <v>0</v>
      </c>
      <c r="BF114" s="24">
        <f t="shared" si="177"/>
        <v>0</v>
      </c>
      <c r="BG114" s="24">
        <f t="shared" si="178"/>
        <v>0.98780487804878059</v>
      </c>
      <c r="BH114" s="25">
        <f t="shared" si="128"/>
        <v>0</v>
      </c>
      <c r="BI114" s="25">
        <f t="shared" si="129"/>
        <v>0</v>
      </c>
      <c r="BJ114" s="25">
        <f t="shared" si="130"/>
        <v>0</v>
      </c>
      <c r="BK114" s="25">
        <f t="shared" si="179"/>
        <v>0</v>
      </c>
      <c r="BL114" s="26">
        <f>IF(ISERROR(VLOOKUP($A114,'[13]8ª MED '!$A$5:$J$1048576,8,0)),0,(VLOOKUP($A114,'[13]8ª MED '!$A$5:$J$1048576,8,0)))</f>
        <v>0</v>
      </c>
      <c r="BM114" s="27">
        <f t="shared" si="180"/>
        <v>0</v>
      </c>
      <c r="BN114" s="27">
        <f t="shared" si="181"/>
        <v>0.98780487804878059</v>
      </c>
      <c r="BO114" s="28">
        <f t="shared" si="131"/>
        <v>0</v>
      </c>
      <c r="BP114" s="28">
        <f t="shared" si="132"/>
        <v>0</v>
      </c>
      <c r="BQ114" s="28">
        <f t="shared" si="133"/>
        <v>0</v>
      </c>
      <c r="BR114" s="28">
        <f t="shared" si="182"/>
        <v>0</v>
      </c>
      <c r="BS114" s="26">
        <f>IF(ISERROR(VLOOKUP($A114,'[13]9ª MED  (2)'!$A$5:$J$1048576,8,0)),0,(VLOOKUP($A114,'[13]9ª MED  (2)'!$A$5:$J$1048576,8,0)))</f>
        <v>0</v>
      </c>
      <c r="BT114" s="27">
        <f t="shared" si="183"/>
        <v>0</v>
      </c>
      <c r="BU114" s="27">
        <f t="shared" si="184"/>
        <v>0.98780487804878059</v>
      </c>
      <c r="BV114" s="28">
        <f t="shared" si="134"/>
        <v>0</v>
      </c>
      <c r="BW114" s="28">
        <f t="shared" si="135"/>
        <v>0</v>
      </c>
      <c r="BX114" s="28">
        <f t="shared" si="136"/>
        <v>0</v>
      </c>
      <c r="BY114" s="28">
        <f t="shared" si="185"/>
        <v>0</v>
      </c>
      <c r="BZ114" s="23">
        <f>IF(ISERROR(VLOOKUP($A114,'[13]10ª MED '!$A$5:$J$1048576,8,0)),0,(VLOOKUP($A114,'[13]10ª MED '!$A$5:$J$1048576,8,0)))</f>
        <v>0</v>
      </c>
      <c r="CA114" s="24">
        <f t="shared" si="186"/>
        <v>0</v>
      </c>
      <c r="CB114" s="24">
        <f t="shared" si="187"/>
        <v>0.98780487804878059</v>
      </c>
      <c r="CC114" s="25">
        <f t="shared" si="137"/>
        <v>0</v>
      </c>
      <c r="CD114" s="25">
        <f t="shared" si="138"/>
        <v>0</v>
      </c>
      <c r="CE114" s="25">
        <f t="shared" si="139"/>
        <v>0</v>
      </c>
      <c r="CF114" s="25">
        <f t="shared" si="188"/>
        <v>0</v>
      </c>
      <c r="CG114" s="34" t="s">
        <v>48</v>
      </c>
      <c r="CH114" s="33">
        <f t="shared" si="213"/>
        <v>37.995999999999768</v>
      </c>
      <c r="CI114" s="23">
        <f>IF(ISERROR(VLOOKUP($A114,'[13]11ª MED '!$A$5:$J$1048576,8,0)),0,(VLOOKUP($A114,'[13]11ª MED '!$A$5:$J$1048576,8,0)))</f>
        <v>0</v>
      </c>
      <c r="CJ114" s="24">
        <f t="shared" si="189"/>
        <v>0</v>
      </c>
      <c r="CK114" s="24">
        <f t="shared" si="190"/>
        <v>0.98780487804878059</v>
      </c>
      <c r="CL114" s="25">
        <f t="shared" si="140"/>
        <v>0</v>
      </c>
      <c r="CM114" s="25">
        <f t="shared" si="141"/>
        <v>0</v>
      </c>
      <c r="CN114" s="25">
        <f t="shared" si="142"/>
        <v>0</v>
      </c>
      <c r="CO114" s="25">
        <f t="shared" si="191"/>
        <v>0</v>
      </c>
      <c r="CP114" s="23">
        <f>IF(ISERROR(VLOOKUP($A114,'[13]12ª MED'!$A$5:$J$1048576,8,0)),0,(VLOOKUP($A114,'[13]12ª MED'!$A$5:$J$1048576,8,0)))</f>
        <v>0</v>
      </c>
      <c r="CQ114" s="24">
        <f t="shared" si="192"/>
        <v>0</v>
      </c>
      <c r="CR114" s="24">
        <f t="shared" si="193"/>
        <v>0.98780487804878059</v>
      </c>
      <c r="CS114" s="25">
        <f t="shared" si="143"/>
        <v>0</v>
      </c>
      <c r="CT114" s="25">
        <f t="shared" si="144"/>
        <v>0</v>
      </c>
      <c r="CU114" s="25">
        <f t="shared" si="145"/>
        <v>0</v>
      </c>
      <c r="CV114" s="25">
        <f t="shared" si="194"/>
        <v>0</v>
      </c>
      <c r="CW114" s="22">
        <f t="shared" si="214"/>
        <v>37.532682926828961</v>
      </c>
      <c r="CX114" s="26">
        <f>IF(ISERROR(VLOOKUP($A114,'[13]13ª MED'!$A$5:$J$1048576,8,0)),0,(VLOOKUP($A114,'[13]13ª MED'!$A$5:$J$1048576,8,0)))</f>
        <v>0</v>
      </c>
      <c r="CY114" s="27">
        <f t="shared" si="195"/>
        <v>0</v>
      </c>
      <c r="CZ114" s="27">
        <f t="shared" si="196"/>
        <v>0.98780487804878059</v>
      </c>
      <c r="DA114" s="28">
        <f t="shared" si="146"/>
        <v>0</v>
      </c>
      <c r="DB114" s="28">
        <f t="shared" si="147"/>
        <v>0</v>
      </c>
      <c r="DC114" s="28">
        <f t="shared" si="148"/>
        <v>0</v>
      </c>
      <c r="DD114" s="28">
        <f t="shared" si="197"/>
        <v>0</v>
      </c>
      <c r="DE114" s="20">
        <f>IF(ISERROR(VLOOKUP($A114,'[13]14ª MED'!$A$5:$J$1048576,8,0)),0,(VLOOKUP($A114,'[13]14ª MED'!$A$5:$J$1048576,8,0)))</f>
        <v>0</v>
      </c>
      <c r="DF114" s="21">
        <f t="shared" si="198"/>
        <v>0</v>
      </c>
      <c r="DG114" s="21">
        <f t="shared" si="199"/>
        <v>0.98780487804878059</v>
      </c>
      <c r="DH114" s="35">
        <f t="shared" si="149"/>
        <v>0</v>
      </c>
      <c r="DI114" s="35">
        <f t="shared" si="150"/>
        <v>0</v>
      </c>
      <c r="DJ114" s="35">
        <f t="shared" si="151"/>
        <v>0</v>
      </c>
      <c r="DK114" s="22">
        <f t="shared" si="200"/>
        <v>0</v>
      </c>
      <c r="DL114" s="20">
        <f>IF(ISERROR(VLOOKUP($A114,'[13]15ª MED'!$A$5:$J$1048576,8,0)),0,(VLOOKUP($A114,'[13]15ª MED'!$A$5:$J$1048576,8,0)))</f>
        <v>0</v>
      </c>
      <c r="DM114" s="21">
        <f t="shared" si="201"/>
        <v>0</v>
      </c>
      <c r="DN114" s="21">
        <f t="shared" si="202"/>
        <v>0.98780487804878059</v>
      </c>
      <c r="DO114" s="35">
        <f t="shared" si="152"/>
        <v>0</v>
      </c>
      <c r="DP114" s="35">
        <f t="shared" si="153"/>
        <v>0</v>
      </c>
      <c r="DQ114" s="35">
        <f t="shared" si="154"/>
        <v>0</v>
      </c>
      <c r="DR114" s="22">
        <f t="shared" si="203"/>
        <v>0</v>
      </c>
      <c r="DS114" s="20">
        <f>IF(ISERROR(VLOOKUP($A114,'[13]16ª MED'!$A$5:$J$1048576,8,0)),0,(VLOOKUP($A114,'[13]16ª MED'!$A$5:$J$1048576,8,0)))</f>
        <v>0</v>
      </c>
      <c r="DT114" s="21">
        <f t="shared" si="204"/>
        <v>0</v>
      </c>
      <c r="DU114" s="21">
        <f t="shared" si="205"/>
        <v>0.98780487804878059</v>
      </c>
      <c r="DV114" s="35">
        <f t="shared" si="155"/>
        <v>0</v>
      </c>
      <c r="DW114" s="35">
        <f t="shared" si="156"/>
        <v>0</v>
      </c>
      <c r="DX114" s="35">
        <f t="shared" si="157"/>
        <v>0</v>
      </c>
      <c r="DY114" s="22">
        <f t="shared" si="206"/>
        <v>0</v>
      </c>
      <c r="DZ114" s="36">
        <f t="shared" si="217"/>
        <v>3077.6760000000004</v>
      </c>
      <c r="EA114" s="36">
        <f t="shared" si="207"/>
        <v>3077.68</v>
      </c>
      <c r="EC114" s="36">
        <f t="shared" si="215"/>
        <v>3.9999999994506652E-3</v>
      </c>
    </row>
    <row r="115" spans="1:133" ht="18.75">
      <c r="A115" s="93" t="s">
        <v>261</v>
      </c>
      <c r="B115" s="94" t="s">
        <v>262</v>
      </c>
      <c r="C115" s="95" t="s">
        <v>84</v>
      </c>
      <c r="D115" s="96">
        <v>25.43</v>
      </c>
      <c r="E115" s="18">
        <f t="shared" si="216"/>
        <v>25.43</v>
      </c>
      <c r="F115" s="18">
        <f t="shared" si="158"/>
        <v>0</v>
      </c>
      <c r="G115" s="97">
        <v>22.56</v>
      </c>
      <c r="H115" s="18">
        <f t="shared" si="208"/>
        <v>573.70079999999996</v>
      </c>
      <c r="I115" s="97">
        <v>9.4499999999999993</v>
      </c>
      <c r="J115" s="18">
        <f t="shared" si="209"/>
        <v>240.31349999999998</v>
      </c>
      <c r="K115" s="97">
        <v>0</v>
      </c>
      <c r="L115" s="18">
        <f t="shared" si="210"/>
        <v>0</v>
      </c>
      <c r="M115" s="18">
        <f t="shared" si="211"/>
        <v>32.01</v>
      </c>
      <c r="N115" s="18">
        <f t="shared" si="212"/>
        <v>814.01</v>
      </c>
      <c r="O115" s="23">
        <f>IF(ISERROR(VLOOKUP($A115,'[13]1ª MED '!$A$5:$J$1048576,8,0)),0,(VLOOKUP($A115,'[13]1ª MED '!$A$5:$J$1048576,8,0)))</f>
        <v>0</v>
      </c>
      <c r="P115" s="24">
        <f t="shared" si="159"/>
        <v>0</v>
      </c>
      <c r="Q115" s="24">
        <f t="shared" si="160"/>
        <v>1</v>
      </c>
      <c r="R115" s="25">
        <f t="shared" si="110"/>
        <v>0</v>
      </c>
      <c r="S115" s="25">
        <f t="shared" si="111"/>
        <v>0</v>
      </c>
      <c r="T115" s="25">
        <f t="shared" si="112"/>
        <v>0</v>
      </c>
      <c r="U115" s="25">
        <f t="shared" si="161"/>
        <v>0</v>
      </c>
      <c r="V115" s="23">
        <f>IF(ISERROR(VLOOKUP($A115,'[13]2ª MED '!$A$5:$J$1048576,8,0)),0,(VLOOKUP($A115,'[13]2ª MED '!$A$5:$J$1048576,8,0)))</f>
        <v>0</v>
      </c>
      <c r="W115" s="24">
        <f t="shared" si="162"/>
        <v>0</v>
      </c>
      <c r="X115" s="24">
        <f t="shared" si="163"/>
        <v>1</v>
      </c>
      <c r="Y115" s="25">
        <f t="shared" si="113"/>
        <v>0</v>
      </c>
      <c r="Z115" s="25">
        <f t="shared" si="114"/>
        <v>0</v>
      </c>
      <c r="AA115" s="25">
        <f t="shared" si="115"/>
        <v>0</v>
      </c>
      <c r="AB115" s="25">
        <f t="shared" si="164"/>
        <v>0</v>
      </c>
      <c r="AC115" s="23">
        <f>IF(ISERROR(VLOOKUP($A115,'[13]3ª MED '!$A$5:$J$1048576,8,0)),0,(VLOOKUP($A115,'[13]3ª MED '!$A$5:$J$1048576,8,0)))</f>
        <v>0</v>
      </c>
      <c r="AD115" s="24">
        <f t="shared" si="165"/>
        <v>0</v>
      </c>
      <c r="AE115" s="24">
        <f t="shared" si="166"/>
        <v>1</v>
      </c>
      <c r="AF115" s="25">
        <f t="shared" si="116"/>
        <v>0</v>
      </c>
      <c r="AG115" s="25">
        <f t="shared" si="117"/>
        <v>0</v>
      </c>
      <c r="AH115" s="25">
        <f t="shared" si="118"/>
        <v>0</v>
      </c>
      <c r="AI115" s="25">
        <f t="shared" si="167"/>
        <v>0</v>
      </c>
      <c r="AJ115" s="23">
        <f>IF(ISERROR(VLOOKUP($A115,'[13]4ª MED '!$A$5:$J$1048576,8,0)),0,(VLOOKUP($A115,'[13]4ª MED '!$A$5:$J$1048576,8,0)))</f>
        <v>0</v>
      </c>
      <c r="AK115" s="24">
        <f t="shared" si="168"/>
        <v>0</v>
      </c>
      <c r="AL115" s="24">
        <f t="shared" si="169"/>
        <v>1</v>
      </c>
      <c r="AM115" s="25">
        <f t="shared" si="119"/>
        <v>0</v>
      </c>
      <c r="AN115" s="25">
        <f t="shared" si="120"/>
        <v>0</v>
      </c>
      <c r="AO115" s="25">
        <f t="shared" si="121"/>
        <v>0</v>
      </c>
      <c r="AP115" s="25">
        <f t="shared" si="170"/>
        <v>0</v>
      </c>
      <c r="AQ115" s="23">
        <f>IF(ISERROR(VLOOKUP($A115,'[13]5ª MED '!$A$5:$J$1048576,8,0)),0,(VLOOKUP($A115,'[13]5ª MED '!$A$5:$J$1048576,8,0)))</f>
        <v>0</v>
      </c>
      <c r="AR115" s="24">
        <f t="shared" si="171"/>
        <v>0</v>
      </c>
      <c r="AS115" s="24">
        <f t="shared" si="172"/>
        <v>1</v>
      </c>
      <c r="AT115" s="25">
        <f t="shared" si="122"/>
        <v>0</v>
      </c>
      <c r="AU115" s="25">
        <f t="shared" si="123"/>
        <v>0</v>
      </c>
      <c r="AV115" s="25">
        <f t="shared" si="124"/>
        <v>0</v>
      </c>
      <c r="AW115" s="25">
        <f t="shared" si="173"/>
        <v>0</v>
      </c>
      <c r="AX115" s="23">
        <f>IF(ISERROR(VLOOKUP($A115,'[13]6ª MED '!$A$6:$J$1048576,8,0)),0,(VLOOKUP($A115,'[13]6ª MED '!$A$6:$J$1048576,8,0)))</f>
        <v>22.5</v>
      </c>
      <c r="AY115" s="24">
        <f t="shared" si="174"/>
        <v>0.88478175383405433</v>
      </c>
      <c r="AZ115" s="24">
        <f t="shared" si="175"/>
        <v>1</v>
      </c>
      <c r="BA115" s="25">
        <f t="shared" si="125"/>
        <v>507.59999999999997</v>
      </c>
      <c r="BB115" s="25">
        <f t="shared" si="126"/>
        <v>212.62499999999997</v>
      </c>
      <c r="BC115" s="25">
        <f t="shared" si="127"/>
        <v>0</v>
      </c>
      <c r="BD115" s="25">
        <f t="shared" si="176"/>
        <v>720.23</v>
      </c>
      <c r="BE115" s="23">
        <f>IF(ISERROR(VLOOKUP($A115,'[13]7ª MED '!$A$5:$J$1048576,8,0)),0,(VLOOKUP($A115,'[13]7ª MED '!$A$5:$J$1048576,8,0)))</f>
        <v>0</v>
      </c>
      <c r="BF115" s="24">
        <f t="shared" si="177"/>
        <v>0</v>
      </c>
      <c r="BG115" s="24">
        <f t="shared" si="178"/>
        <v>1</v>
      </c>
      <c r="BH115" s="25">
        <f t="shared" si="128"/>
        <v>0</v>
      </c>
      <c r="BI115" s="25">
        <f t="shared" si="129"/>
        <v>0</v>
      </c>
      <c r="BJ115" s="25">
        <f t="shared" si="130"/>
        <v>0</v>
      </c>
      <c r="BK115" s="25">
        <f t="shared" si="179"/>
        <v>0</v>
      </c>
      <c r="BL115" s="26">
        <f>IF(ISERROR(VLOOKUP($A115,'[13]8ª MED '!$A$5:$J$1048576,8,0)),0,(VLOOKUP($A115,'[13]8ª MED '!$A$5:$J$1048576,8,0)))</f>
        <v>2.93</v>
      </c>
      <c r="BM115" s="27">
        <f t="shared" si="180"/>
        <v>0.11521824616594574</v>
      </c>
      <c r="BN115" s="27">
        <f t="shared" si="181"/>
        <v>1</v>
      </c>
      <c r="BO115" s="28">
        <f t="shared" si="131"/>
        <v>66.100800000000007</v>
      </c>
      <c r="BP115" s="28">
        <f t="shared" si="132"/>
        <v>27.688499999999998</v>
      </c>
      <c r="BQ115" s="28">
        <f t="shared" si="133"/>
        <v>0</v>
      </c>
      <c r="BR115" s="28">
        <f t="shared" si="182"/>
        <v>93.79</v>
      </c>
      <c r="BS115" s="26">
        <f>IF(ISERROR(VLOOKUP($A115,'[13]9ª MED  (2)'!$A$5:$J$1048576,8,0)),0,(VLOOKUP($A115,'[13]9ª MED  (2)'!$A$5:$J$1048576,8,0)))</f>
        <v>0</v>
      </c>
      <c r="BT115" s="27">
        <f t="shared" si="183"/>
        <v>0</v>
      </c>
      <c r="BU115" s="27">
        <f t="shared" si="184"/>
        <v>1</v>
      </c>
      <c r="BV115" s="28">
        <f t="shared" si="134"/>
        <v>0</v>
      </c>
      <c r="BW115" s="28">
        <f t="shared" si="135"/>
        <v>0</v>
      </c>
      <c r="BX115" s="28">
        <f t="shared" si="136"/>
        <v>0</v>
      </c>
      <c r="BY115" s="28">
        <f t="shared" si="185"/>
        <v>0</v>
      </c>
      <c r="BZ115" s="23">
        <f>IF(ISERROR(VLOOKUP($A115,'[13]10ª MED '!$A$5:$J$1048576,8,0)),0,(VLOOKUP($A115,'[13]10ª MED '!$A$5:$J$1048576,8,0)))</f>
        <v>0</v>
      </c>
      <c r="CA115" s="24">
        <f t="shared" si="186"/>
        <v>0</v>
      </c>
      <c r="CB115" s="24">
        <f t="shared" si="187"/>
        <v>1</v>
      </c>
      <c r="CC115" s="25">
        <f t="shared" si="137"/>
        <v>0</v>
      </c>
      <c r="CD115" s="25">
        <f t="shared" si="138"/>
        <v>0</v>
      </c>
      <c r="CE115" s="25">
        <f t="shared" si="139"/>
        <v>0</v>
      </c>
      <c r="CF115" s="25">
        <f t="shared" si="188"/>
        <v>0</v>
      </c>
      <c r="CG115" s="34" t="s">
        <v>48</v>
      </c>
      <c r="CH115" s="33">
        <f t="shared" si="213"/>
        <v>0</v>
      </c>
      <c r="CI115" s="23">
        <f>IF(ISERROR(VLOOKUP($A115,'[13]11ª MED '!$A$5:$J$1048576,8,0)),0,(VLOOKUP($A115,'[13]11ª MED '!$A$5:$J$1048576,8,0)))</f>
        <v>0</v>
      </c>
      <c r="CJ115" s="24">
        <f t="shared" si="189"/>
        <v>0</v>
      </c>
      <c r="CK115" s="24">
        <f t="shared" si="190"/>
        <v>1</v>
      </c>
      <c r="CL115" s="25">
        <f t="shared" si="140"/>
        <v>0</v>
      </c>
      <c r="CM115" s="25">
        <f t="shared" si="141"/>
        <v>0</v>
      </c>
      <c r="CN115" s="25">
        <f t="shared" si="142"/>
        <v>0</v>
      </c>
      <c r="CO115" s="25">
        <f t="shared" si="191"/>
        <v>0</v>
      </c>
      <c r="CP115" s="23">
        <f>IF(ISERROR(VLOOKUP($A115,'[13]12ª MED'!$A$5:$J$1048576,8,0)),0,(VLOOKUP($A115,'[13]12ª MED'!$A$5:$J$1048576,8,0)))</f>
        <v>0</v>
      </c>
      <c r="CQ115" s="24">
        <f t="shared" si="192"/>
        <v>0</v>
      </c>
      <c r="CR115" s="24">
        <f t="shared" si="193"/>
        <v>1</v>
      </c>
      <c r="CS115" s="25">
        <f t="shared" si="143"/>
        <v>0</v>
      </c>
      <c r="CT115" s="25">
        <f t="shared" si="144"/>
        <v>0</v>
      </c>
      <c r="CU115" s="25">
        <f t="shared" si="145"/>
        <v>0</v>
      </c>
      <c r="CV115" s="25">
        <f t="shared" si="194"/>
        <v>0</v>
      </c>
      <c r="CW115" s="22">
        <f t="shared" si="214"/>
        <v>0</v>
      </c>
      <c r="CX115" s="26">
        <f>IF(ISERROR(VLOOKUP($A115,'[13]13ª MED'!$A$5:$J$1048576,8,0)),0,(VLOOKUP($A115,'[13]13ª MED'!$A$5:$J$1048576,8,0)))</f>
        <v>0</v>
      </c>
      <c r="CY115" s="27">
        <f t="shared" si="195"/>
        <v>0</v>
      </c>
      <c r="CZ115" s="27">
        <f t="shared" si="196"/>
        <v>1</v>
      </c>
      <c r="DA115" s="28">
        <f t="shared" si="146"/>
        <v>0</v>
      </c>
      <c r="DB115" s="28">
        <f t="shared" si="147"/>
        <v>0</v>
      </c>
      <c r="DC115" s="28">
        <f t="shared" si="148"/>
        <v>0</v>
      </c>
      <c r="DD115" s="28">
        <f t="shared" si="197"/>
        <v>0</v>
      </c>
      <c r="DE115" s="20">
        <f>IF(ISERROR(VLOOKUP($A115,'[13]14ª MED'!$A$5:$J$1048576,8,0)),0,(VLOOKUP($A115,'[13]14ª MED'!$A$5:$J$1048576,8,0)))</f>
        <v>0</v>
      </c>
      <c r="DF115" s="21">
        <f t="shared" si="198"/>
        <v>0</v>
      </c>
      <c r="DG115" s="21">
        <f t="shared" si="199"/>
        <v>1</v>
      </c>
      <c r="DH115" s="35">
        <f t="shared" si="149"/>
        <v>0</v>
      </c>
      <c r="DI115" s="35">
        <f t="shared" si="150"/>
        <v>0</v>
      </c>
      <c r="DJ115" s="35">
        <f t="shared" si="151"/>
        <v>0</v>
      </c>
      <c r="DK115" s="22">
        <f t="shared" si="200"/>
        <v>0</v>
      </c>
      <c r="DL115" s="20">
        <f>IF(ISERROR(VLOOKUP($A115,'[13]15ª MED'!$A$5:$J$1048576,8,0)),0,(VLOOKUP($A115,'[13]15ª MED'!$A$5:$J$1048576,8,0)))</f>
        <v>0</v>
      </c>
      <c r="DM115" s="21">
        <f t="shared" si="201"/>
        <v>0</v>
      </c>
      <c r="DN115" s="21">
        <f t="shared" si="202"/>
        <v>1</v>
      </c>
      <c r="DO115" s="35">
        <f t="shared" si="152"/>
        <v>0</v>
      </c>
      <c r="DP115" s="35">
        <f t="shared" si="153"/>
        <v>0</v>
      </c>
      <c r="DQ115" s="35">
        <f t="shared" si="154"/>
        <v>0</v>
      </c>
      <c r="DR115" s="22">
        <f t="shared" si="203"/>
        <v>0</v>
      </c>
      <c r="DS115" s="20">
        <f>IF(ISERROR(VLOOKUP($A115,'[13]16ª MED'!$A$5:$J$1048576,8,0)),0,(VLOOKUP($A115,'[13]16ª MED'!$A$5:$J$1048576,8,0)))</f>
        <v>0</v>
      </c>
      <c r="DT115" s="21">
        <f t="shared" si="204"/>
        <v>0</v>
      </c>
      <c r="DU115" s="21">
        <f t="shared" si="205"/>
        <v>1</v>
      </c>
      <c r="DV115" s="35">
        <f t="shared" si="155"/>
        <v>0</v>
      </c>
      <c r="DW115" s="35">
        <f t="shared" si="156"/>
        <v>0</v>
      </c>
      <c r="DX115" s="35">
        <f t="shared" si="157"/>
        <v>0</v>
      </c>
      <c r="DY115" s="22">
        <f t="shared" si="206"/>
        <v>0</v>
      </c>
      <c r="DZ115" s="36">
        <f t="shared" si="217"/>
        <v>814.01429999999993</v>
      </c>
      <c r="EA115" s="36">
        <f t="shared" si="207"/>
        <v>814.01</v>
      </c>
      <c r="EC115" s="36">
        <f t="shared" si="215"/>
        <v>-4.2999999999437932E-3</v>
      </c>
    </row>
    <row r="116" spans="1:133" ht="30">
      <c r="A116" s="93" t="s">
        <v>263</v>
      </c>
      <c r="B116" s="94" t="s">
        <v>264</v>
      </c>
      <c r="C116" s="95" t="s">
        <v>84</v>
      </c>
      <c r="D116" s="96">
        <v>5.45</v>
      </c>
      <c r="E116" s="18">
        <f t="shared" si="216"/>
        <v>5.45</v>
      </c>
      <c r="F116" s="18">
        <f t="shared" si="158"/>
        <v>0</v>
      </c>
      <c r="G116" s="97">
        <v>41.63</v>
      </c>
      <c r="H116" s="18">
        <f t="shared" si="208"/>
        <v>226.88350000000003</v>
      </c>
      <c r="I116" s="97">
        <v>11.8</v>
      </c>
      <c r="J116" s="18">
        <f t="shared" si="209"/>
        <v>64.31</v>
      </c>
      <c r="K116" s="97">
        <v>0</v>
      </c>
      <c r="L116" s="18">
        <f t="shared" si="210"/>
        <v>0</v>
      </c>
      <c r="M116" s="18">
        <f t="shared" si="211"/>
        <v>53.430000000000007</v>
      </c>
      <c r="N116" s="18">
        <f t="shared" si="212"/>
        <v>291.19</v>
      </c>
      <c r="O116" s="23">
        <f>IF(ISERROR(VLOOKUP($A116,'[13]1ª MED '!$A$5:$J$1048576,8,0)),0,(VLOOKUP($A116,'[13]1ª MED '!$A$5:$J$1048576,8,0)))</f>
        <v>0</v>
      </c>
      <c r="P116" s="24">
        <f t="shared" si="159"/>
        <v>0</v>
      </c>
      <c r="Q116" s="24">
        <f t="shared" si="160"/>
        <v>1</v>
      </c>
      <c r="R116" s="25">
        <f t="shared" si="110"/>
        <v>0</v>
      </c>
      <c r="S116" s="25">
        <f t="shared" si="111"/>
        <v>0</v>
      </c>
      <c r="T116" s="25">
        <f t="shared" si="112"/>
        <v>0</v>
      </c>
      <c r="U116" s="25">
        <f t="shared" si="161"/>
        <v>0</v>
      </c>
      <c r="V116" s="23">
        <f>IF(ISERROR(VLOOKUP($A116,'[13]2ª MED '!$A$5:$J$1048576,8,0)),0,(VLOOKUP($A116,'[13]2ª MED '!$A$5:$J$1048576,8,0)))</f>
        <v>0</v>
      </c>
      <c r="W116" s="24">
        <f t="shared" si="162"/>
        <v>0</v>
      </c>
      <c r="X116" s="24">
        <f t="shared" si="163"/>
        <v>1</v>
      </c>
      <c r="Y116" s="25">
        <f t="shared" si="113"/>
        <v>0</v>
      </c>
      <c r="Z116" s="25">
        <f t="shared" si="114"/>
        <v>0</v>
      </c>
      <c r="AA116" s="25">
        <f t="shared" si="115"/>
        <v>0</v>
      </c>
      <c r="AB116" s="25">
        <f t="shared" si="164"/>
        <v>0</v>
      </c>
      <c r="AC116" s="23">
        <f>IF(ISERROR(VLOOKUP($A116,'[13]3ª MED '!$A$5:$J$1048576,8,0)),0,(VLOOKUP($A116,'[13]3ª MED '!$A$5:$J$1048576,8,0)))</f>
        <v>0</v>
      </c>
      <c r="AD116" s="24">
        <f t="shared" si="165"/>
        <v>0</v>
      </c>
      <c r="AE116" s="24">
        <f t="shared" si="166"/>
        <v>1</v>
      </c>
      <c r="AF116" s="25">
        <f t="shared" si="116"/>
        <v>0</v>
      </c>
      <c r="AG116" s="25">
        <f t="shared" si="117"/>
        <v>0</v>
      </c>
      <c r="AH116" s="25">
        <f t="shared" si="118"/>
        <v>0</v>
      </c>
      <c r="AI116" s="25">
        <f t="shared" si="167"/>
        <v>0</v>
      </c>
      <c r="AJ116" s="23">
        <f>IF(ISERROR(VLOOKUP($A116,'[13]4ª MED '!$A$5:$J$1048576,8,0)),0,(VLOOKUP($A116,'[13]4ª MED '!$A$5:$J$1048576,8,0)))</f>
        <v>0</v>
      </c>
      <c r="AK116" s="24">
        <f t="shared" si="168"/>
        <v>0</v>
      </c>
      <c r="AL116" s="24">
        <f t="shared" si="169"/>
        <v>1</v>
      </c>
      <c r="AM116" s="25">
        <f t="shared" si="119"/>
        <v>0</v>
      </c>
      <c r="AN116" s="25">
        <f t="shared" si="120"/>
        <v>0</v>
      </c>
      <c r="AO116" s="25">
        <f t="shared" si="121"/>
        <v>0</v>
      </c>
      <c r="AP116" s="25">
        <f t="shared" si="170"/>
        <v>0</v>
      </c>
      <c r="AQ116" s="23">
        <f>IF(ISERROR(VLOOKUP($A116,'[13]5ª MED '!$A$5:$J$1048576,8,0)),0,(VLOOKUP($A116,'[13]5ª MED '!$A$5:$J$1048576,8,0)))</f>
        <v>0</v>
      </c>
      <c r="AR116" s="24">
        <f t="shared" si="171"/>
        <v>0</v>
      </c>
      <c r="AS116" s="24">
        <f t="shared" si="172"/>
        <v>1</v>
      </c>
      <c r="AT116" s="25">
        <f t="shared" si="122"/>
        <v>0</v>
      </c>
      <c r="AU116" s="25">
        <f t="shared" si="123"/>
        <v>0</v>
      </c>
      <c r="AV116" s="25">
        <f t="shared" si="124"/>
        <v>0</v>
      </c>
      <c r="AW116" s="25">
        <f t="shared" si="173"/>
        <v>0</v>
      </c>
      <c r="AX116" s="23">
        <f>IF(ISERROR(VLOOKUP($A116,'[13]6ª MED '!$A$6:$J$1048576,8,0)),0,(VLOOKUP($A116,'[13]6ª MED '!$A$6:$J$1048576,8,0)))</f>
        <v>4.4000000000000004</v>
      </c>
      <c r="AY116" s="24">
        <f t="shared" si="174"/>
        <v>0.80733944954128445</v>
      </c>
      <c r="AZ116" s="24">
        <f t="shared" si="175"/>
        <v>1</v>
      </c>
      <c r="BA116" s="25">
        <f t="shared" si="125"/>
        <v>183.17200000000003</v>
      </c>
      <c r="BB116" s="25">
        <f t="shared" si="126"/>
        <v>51.920000000000009</v>
      </c>
      <c r="BC116" s="25">
        <f t="shared" si="127"/>
        <v>0</v>
      </c>
      <c r="BD116" s="25">
        <f t="shared" si="176"/>
        <v>235.09</v>
      </c>
      <c r="BE116" s="23">
        <f>IF(ISERROR(VLOOKUP($A116,'[13]7ª MED '!$A$5:$J$1048576,8,0)),0,(VLOOKUP($A116,'[13]7ª MED '!$A$5:$J$1048576,8,0)))</f>
        <v>0</v>
      </c>
      <c r="BF116" s="24">
        <f t="shared" si="177"/>
        <v>0</v>
      </c>
      <c r="BG116" s="24">
        <f t="shared" si="178"/>
        <v>1</v>
      </c>
      <c r="BH116" s="25">
        <f t="shared" si="128"/>
        <v>0</v>
      </c>
      <c r="BI116" s="25">
        <f t="shared" si="129"/>
        <v>0</v>
      </c>
      <c r="BJ116" s="25">
        <f t="shared" si="130"/>
        <v>0</v>
      </c>
      <c r="BK116" s="25">
        <f t="shared" si="179"/>
        <v>0</v>
      </c>
      <c r="BL116" s="26">
        <f>IF(ISERROR(VLOOKUP($A116,'[13]8ª MED '!$A$5:$J$1048576,8,0)),0,(VLOOKUP($A116,'[13]8ª MED '!$A$5:$J$1048576,8,0)))</f>
        <v>1.05</v>
      </c>
      <c r="BM116" s="27">
        <f t="shared" si="180"/>
        <v>0.19266055045871561</v>
      </c>
      <c r="BN116" s="27">
        <f t="shared" si="181"/>
        <v>1</v>
      </c>
      <c r="BO116" s="28">
        <f t="shared" si="131"/>
        <v>43.711500000000008</v>
      </c>
      <c r="BP116" s="28">
        <f t="shared" si="132"/>
        <v>12.39</v>
      </c>
      <c r="BQ116" s="28">
        <f t="shared" si="133"/>
        <v>0</v>
      </c>
      <c r="BR116" s="28">
        <f t="shared" si="182"/>
        <v>56.1</v>
      </c>
      <c r="BS116" s="26">
        <f>IF(ISERROR(VLOOKUP($A116,'[13]9ª MED  (2)'!$A$5:$J$1048576,8,0)),0,(VLOOKUP($A116,'[13]9ª MED  (2)'!$A$5:$J$1048576,8,0)))</f>
        <v>0</v>
      </c>
      <c r="BT116" s="27">
        <f t="shared" si="183"/>
        <v>0</v>
      </c>
      <c r="BU116" s="27">
        <f t="shared" si="184"/>
        <v>1</v>
      </c>
      <c r="BV116" s="28">
        <f t="shared" si="134"/>
        <v>0</v>
      </c>
      <c r="BW116" s="28">
        <f t="shared" si="135"/>
        <v>0</v>
      </c>
      <c r="BX116" s="28">
        <f t="shared" si="136"/>
        <v>0</v>
      </c>
      <c r="BY116" s="28">
        <f t="shared" si="185"/>
        <v>0</v>
      </c>
      <c r="BZ116" s="23">
        <f>IF(ISERROR(VLOOKUP($A116,'[13]10ª MED '!$A$5:$J$1048576,8,0)),0,(VLOOKUP($A116,'[13]10ª MED '!$A$5:$J$1048576,8,0)))</f>
        <v>0</v>
      </c>
      <c r="CA116" s="24">
        <f t="shared" si="186"/>
        <v>0</v>
      </c>
      <c r="CB116" s="24">
        <f t="shared" si="187"/>
        <v>1</v>
      </c>
      <c r="CC116" s="25">
        <f t="shared" si="137"/>
        <v>0</v>
      </c>
      <c r="CD116" s="25">
        <f t="shared" si="138"/>
        <v>0</v>
      </c>
      <c r="CE116" s="25">
        <f t="shared" si="139"/>
        <v>0</v>
      </c>
      <c r="CF116" s="25">
        <f t="shared" si="188"/>
        <v>0</v>
      </c>
      <c r="CG116" s="34" t="s">
        <v>48</v>
      </c>
      <c r="CH116" s="33">
        <f t="shared" si="213"/>
        <v>0</v>
      </c>
      <c r="CI116" s="23">
        <f>IF(ISERROR(VLOOKUP($A116,'[13]11ª MED '!$A$5:$J$1048576,8,0)),0,(VLOOKUP($A116,'[13]11ª MED '!$A$5:$J$1048576,8,0)))</f>
        <v>0</v>
      </c>
      <c r="CJ116" s="24">
        <f t="shared" si="189"/>
        <v>0</v>
      </c>
      <c r="CK116" s="24">
        <f t="shared" si="190"/>
        <v>1</v>
      </c>
      <c r="CL116" s="25">
        <f t="shared" si="140"/>
        <v>0</v>
      </c>
      <c r="CM116" s="25">
        <f t="shared" si="141"/>
        <v>0</v>
      </c>
      <c r="CN116" s="25">
        <f t="shared" si="142"/>
        <v>0</v>
      </c>
      <c r="CO116" s="25">
        <f t="shared" si="191"/>
        <v>0</v>
      </c>
      <c r="CP116" s="23">
        <f>IF(ISERROR(VLOOKUP($A116,'[13]12ª MED'!$A$5:$J$1048576,8,0)),0,(VLOOKUP($A116,'[13]12ª MED'!$A$5:$J$1048576,8,0)))</f>
        <v>0</v>
      </c>
      <c r="CQ116" s="24">
        <f t="shared" si="192"/>
        <v>0</v>
      </c>
      <c r="CR116" s="24">
        <f t="shared" si="193"/>
        <v>1</v>
      </c>
      <c r="CS116" s="25">
        <f t="shared" si="143"/>
        <v>0</v>
      </c>
      <c r="CT116" s="25">
        <f t="shared" si="144"/>
        <v>0</v>
      </c>
      <c r="CU116" s="25">
        <f t="shared" si="145"/>
        <v>0</v>
      </c>
      <c r="CV116" s="25">
        <f t="shared" si="194"/>
        <v>0</v>
      </c>
      <c r="CW116" s="22">
        <f t="shared" si="214"/>
        <v>0</v>
      </c>
      <c r="CX116" s="26">
        <f>IF(ISERROR(VLOOKUP($A116,'[13]13ª MED'!$A$5:$J$1048576,8,0)),0,(VLOOKUP($A116,'[13]13ª MED'!$A$5:$J$1048576,8,0)))</f>
        <v>0</v>
      </c>
      <c r="CY116" s="27">
        <f t="shared" si="195"/>
        <v>0</v>
      </c>
      <c r="CZ116" s="27">
        <f t="shared" si="196"/>
        <v>1</v>
      </c>
      <c r="DA116" s="28">
        <f t="shared" si="146"/>
        <v>0</v>
      </c>
      <c r="DB116" s="28">
        <f t="shared" si="147"/>
        <v>0</v>
      </c>
      <c r="DC116" s="28">
        <f t="shared" si="148"/>
        <v>0</v>
      </c>
      <c r="DD116" s="28">
        <f t="shared" si="197"/>
        <v>0</v>
      </c>
      <c r="DE116" s="20">
        <f>IF(ISERROR(VLOOKUP($A116,'[13]14ª MED'!$A$5:$J$1048576,8,0)),0,(VLOOKUP($A116,'[13]14ª MED'!$A$5:$J$1048576,8,0)))</f>
        <v>0</v>
      </c>
      <c r="DF116" s="21">
        <f t="shared" si="198"/>
        <v>0</v>
      </c>
      <c r="DG116" s="21">
        <f t="shared" si="199"/>
        <v>1</v>
      </c>
      <c r="DH116" s="35">
        <f t="shared" si="149"/>
        <v>0</v>
      </c>
      <c r="DI116" s="35">
        <f t="shared" si="150"/>
        <v>0</v>
      </c>
      <c r="DJ116" s="35">
        <f t="shared" si="151"/>
        <v>0</v>
      </c>
      <c r="DK116" s="22">
        <f t="shared" si="200"/>
        <v>0</v>
      </c>
      <c r="DL116" s="20">
        <f>IF(ISERROR(VLOOKUP($A116,'[13]15ª MED'!$A$5:$J$1048576,8,0)),0,(VLOOKUP($A116,'[13]15ª MED'!$A$5:$J$1048576,8,0)))</f>
        <v>0</v>
      </c>
      <c r="DM116" s="21">
        <f t="shared" si="201"/>
        <v>0</v>
      </c>
      <c r="DN116" s="21">
        <f t="shared" si="202"/>
        <v>1</v>
      </c>
      <c r="DO116" s="35">
        <f t="shared" si="152"/>
        <v>0</v>
      </c>
      <c r="DP116" s="35">
        <f t="shared" si="153"/>
        <v>0</v>
      </c>
      <c r="DQ116" s="35">
        <f t="shared" si="154"/>
        <v>0</v>
      </c>
      <c r="DR116" s="22">
        <f t="shared" si="203"/>
        <v>0</v>
      </c>
      <c r="DS116" s="20">
        <f>IF(ISERROR(VLOOKUP($A116,'[13]16ª MED'!$A$5:$J$1048576,8,0)),0,(VLOOKUP($A116,'[13]16ª MED'!$A$5:$J$1048576,8,0)))</f>
        <v>0</v>
      </c>
      <c r="DT116" s="21">
        <f t="shared" si="204"/>
        <v>0</v>
      </c>
      <c r="DU116" s="21">
        <f t="shared" si="205"/>
        <v>1</v>
      </c>
      <c r="DV116" s="35">
        <f t="shared" si="155"/>
        <v>0</v>
      </c>
      <c r="DW116" s="35">
        <f t="shared" si="156"/>
        <v>0</v>
      </c>
      <c r="DX116" s="35">
        <f t="shared" si="157"/>
        <v>0</v>
      </c>
      <c r="DY116" s="22">
        <f t="shared" si="206"/>
        <v>0</v>
      </c>
      <c r="DZ116" s="36">
        <f t="shared" si="217"/>
        <v>291.19350000000003</v>
      </c>
      <c r="EA116" s="36">
        <f t="shared" si="207"/>
        <v>291.19</v>
      </c>
      <c r="EC116" s="36">
        <f t="shared" si="215"/>
        <v>-3.5000000000309228E-3</v>
      </c>
    </row>
    <row r="117" spans="1:133" ht="30">
      <c r="A117" s="93" t="s">
        <v>265</v>
      </c>
      <c r="B117" s="94" t="s">
        <v>266</v>
      </c>
      <c r="C117" s="95" t="s">
        <v>84</v>
      </c>
      <c r="D117" s="96">
        <v>19.850000000000001</v>
      </c>
      <c r="E117" s="18">
        <f t="shared" si="216"/>
        <v>19.850000000000001</v>
      </c>
      <c r="F117" s="18">
        <f t="shared" si="158"/>
        <v>0</v>
      </c>
      <c r="G117" s="97">
        <v>32.729999999999997</v>
      </c>
      <c r="H117" s="18">
        <f t="shared" si="208"/>
        <v>649.69049999999993</v>
      </c>
      <c r="I117" s="97">
        <v>11.17</v>
      </c>
      <c r="J117" s="18">
        <f t="shared" si="209"/>
        <v>221.72450000000001</v>
      </c>
      <c r="K117" s="97">
        <v>0</v>
      </c>
      <c r="L117" s="18">
        <f t="shared" si="210"/>
        <v>0</v>
      </c>
      <c r="M117" s="18">
        <f t="shared" si="211"/>
        <v>43.9</v>
      </c>
      <c r="N117" s="18">
        <f t="shared" si="212"/>
        <v>871.42</v>
      </c>
      <c r="O117" s="23">
        <f>IF(ISERROR(VLOOKUP($A117,'[13]1ª MED '!$A$5:$J$1048576,8,0)),0,(VLOOKUP($A117,'[13]1ª MED '!$A$5:$J$1048576,8,0)))</f>
        <v>0</v>
      </c>
      <c r="P117" s="24">
        <f t="shared" si="159"/>
        <v>0</v>
      </c>
      <c r="Q117" s="24">
        <f t="shared" si="160"/>
        <v>1</v>
      </c>
      <c r="R117" s="25">
        <f t="shared" si="110"/>
        <v>0</v>
      </c>
      <c r="S117" s="25">
        <f t="shared" si="111"/>
        <v>0</v>
      </c>
      <c r="T117" s="25">
        <f t="shared" si="112"/>
        <v>0</v>
      </c>
      <c r="U117" s="25">
        <f t="shared" si="161"/>
        <v>0</v>
      </c>
      <c r="V117" s="23">
        <f>IF(ISERROR(VLOOKUP($A117,'[13]2ª MED '!$A$5:$J$1048576,8,0)),0,(VLOOKUP($A117,'[13]2ª MED '!$A$5:$J$1048576,8,0)))</f>
        <v>0</v>
      </c>
      <c r="W117" s="24">
        <f t="shared" si="162"/>
        <v>0</v>
      </c>
      <c r="X117" s="24">
        <f t="shared" si="163"/>
        <v>1</v>
      </c>
      <c r="Y117" s="25">
        <f t="shared" si="113"/>
        <v>0</v>
      </c>
      <c r="Z117" s="25">
        <f t="shared" si="114"/>
        <v>0</v>
      </c>
      <c r="AA117" s="25">
        <f t="shared" si="115"/>
        <v>0</v>
      </c>
      <c r="AB117" s="25">
        <f t="shared" si="164"/>
        <v>0</v>
      </c>
      <c r="AC117" s="23">
        <f>IF(ISERROR(VLOOKUP($A117,'[13]3ª MED '!$A$5:$J$1048576,8,0)),0,(VLOOKUP($A117,'[13]3ª MED '!$A$5:$J$1048576,8,0)))</f>
        <v>0</v>
      </c>
      <c r="AD117" s="24">
        <f t="shared" si="165"/>
        <v>0</v>
      </c>
      <c r="AE117" s="24">
        <f t="shared" si="166"/>
        <v>1</v>
      </c>
      <c r="AF117" s="25">
        <f t="shared" si="116"/>
        <v>0</v>
      </c>
      <c r="AG117" s="25">
        <f t="shared" si="117"/>
        <v>0</v>
      </c>
      <c r="AH117" s="25">
        <f t="shared" si="118"/>
        <v>0</v>
      </c>
      <c r="AI117" s="25">
        <f t="shared" si="167"/>
        <v>0</v>
      </c>
      <c r="AJ117" s="23">
        <f>IF(ISERROR(VLOOKUP($A117,'[13]4ª MED '!$A$5:$J$1048576,8,0)),0,(VLOOKUP($A117,'[13]4ª MED '!$A$5:$J$1048576,8,0)))</f>
        <v>0</v>
      </c>
      <c r="AK117" s="24">
        <f t="shared" si="168"/>
        <v>0</v>
      </c>
      <c r="AL117" s="24">
        <f t="shared" si="169"/>
        <v>1</v>
      </c>
      <c r="AM117" s="25">
        <f t="shared" si="119"/>
        <v>0</v>
      </c>
      <c r="AN117" s="25">
        <f t="shared" si="120"/>
        <v>0</v>
      </c>
      <c r="AO117" s="25">
        <f t="shared" si="121"/>
        <v>0</v>
      </c>
      <c r="AP117" s="25">
        <f t="shared" si="170"/>
        <v>0</v>
      </c>
      <c r="AQ117" s="23">
        <f>IF(ISERROR(VLOOKUP($A117,'[13]5ª MED '!$A$5:$J$1048576,8,0)),0,(VLOOKUP($A117,'[13]5ª MED '!$A$5:$J$1048576,8,0)))</f>
        <v>0</v>
      </c>
      <c r="AR117" s="24">
        <f t="shared" si="171"/>
        <v>0</v>
      </c>
      <c r="AS117" s="24">
        <f t="shared" si="172"/>
        <v>1</v>
      </c>
      <c r="AT117" s="25">
        <f t="shared" si="122"/>
        <v>0</v>
      </c>
      <c r="AU117" s="25">
        <f t="shared" si="123"/>
        <v>0</v>
      </c>
      <c r="AV117" s="25">
        <f t="shared" si="124"/>
        <v>0</v>
      </c>
      <c r="AW117" s="25">
        <f t="shared" si="173"/>
        <v>0</v>
      </c>
      <c r="AX117" s="23">
        <f>IF(ISERROR(VLOOKUP($A117,'[13]6ª MED '!$A$6:$J$1048576,8,0)),0,(VLOOKUP($A117,'[13]6ª MED '!$A$6:$J$1048576,8,0)))</f>
        <v>7.2</v>
      </c>
      <c r="AY117" s="24">
        <f t="shared" si="174"/>
        <v>0.36272040302267</v>
      </c>
      <c r="AZ117" s="24">
        <f t="shared" si="175"/>
        <v>1</v>
      </c>
      <c r="BA117" s="25">
        <f t="shared" si="125"/>
        <v>235.65599999999998</v>
      </c>
      <c r="BB117" s="25">
        <f t="shared" si="126"/>
        <v>80.424000000000007</v>
      </c>
      <c r="BC117" s="25">
        <f t="shared" si="127"/>
        <v>0</v>
      </c>
      <c r="BD117" s="25">
        <f t="shared" si="176"/>
        <v>316.08</v>
      </c>
      <c r="BE117" s="23">
        <f>IF(ISERROR(VLOOKUP($A117,'[13]7ª MED '!$A$5:$J$1048576,8,0)),0,(VLOOKUP($A117,'[13]7ª MED '!$A$5:$J$1048576,8,0)))</f>
        <v>0</v>
      </c>
      <c r="BF117" s="24">
        <f t="shared" si="177"/>
        <v>0</v>
      </c>
      <c r="BG117" s="24">
        <f t="shared" si="178"/>
        <v>1</v>
      </c>
      <c r="BH117" s="25">
        <f t="shared" si="128"/>
        <v>0</v>
      </c>
      <c r="BI117" s="25">
        <f t="shared" si="129"/>
        <v>0</v>
      </c>
      <c r="BJ117" s="25">
        <f t="shared" si="130"/>
        <v>0</v>
      </c>
      <c r="BK117" s="25">
        <f t="shared" si="179"/>
        <v>0</v>
      </c>
      <c r="BL117" s="26">
        <f>IF(ISERROR(VLOOKUP($A117,'[13]8ª MED '!$A$5:$J$1048576,8,0)),0,(VLOOKUP($A117,'[13]8ª MED '!$A$5:$J$1048576,8,0)))</f>
        <v>0</v>
      </c>
      <c r="BM117" s="27">
        <f t="shared" si="180"/>
        <v>0</v>
      </c>
      <c r="BN117" s="27">
        <f t="shared" si="181"/>
        <v>1</v>
      </c>
      <c r="BO117" s="28">
        <f t="shared" si="131"/>
        <v>0</v>
      </c>
      <c r="BP117" s="28">
        <f t="shared" si="132"/>
        <v>0</v>
      </c>
      <c r="BQ117" s="28">
        <f t="shared" si="133"/>
        <v>0</v>
      </c>
      <c r="BR117" s="28">
        <f t="shared" si="182"/>
        <v>0</v>
      </c>
      <c r="BS117" s="26">
        <f>IF(ISERROR(VLOOKUP($A117,'[13]9ª MED  (2)'!$A$5:$J$1048576,8,0)),0,(VLOOKUP($A117,'[13]9ª MED  (2)'!$A$5:$J$1048576,8,0)))</f>
        <v>0</v>
      </c>
      <c r="BT117" s="27">
        <f t="shared" si="183"/>
        <v>0</v>
      </c>
      <c r="BU117" s="27">
        <f t="shared" si="184"/>
        <v>1</v>
      </c>
      <c r="BV117" s="28">
        <f t="shared" si="134"/>
        <v>0</v>
      </c>
      <c r="BW117" s="28">
        <f t="shared" si="135"/>
        <v>0</v>
      </c>
      <c r="BX117" s="28">
        <f t="shared" si="136"/>
        <v>0</v>
      </c>
      <c r="BY117" s="28">
        <f t="shared" si="185"/>
        <v>0</v>
      </c>
      <c r="BZ117" s="23">
        <f>IF(ISERROR(VLOOKUP($A117,'[13]10ª MED '!$A$5:$J$1048576,8,0)),0,(VLOOKUP($A117,'[13]10ª MED '!$A$5:$J$1048576,8,0)))</f>
        <v>12.65</v>
      </c>
      <c r="CA117" s="24">
        <f t="shared" si="186"/>
        <v>0.63727959697732994</v>
      </c>
      <c r="CB117" s="24">
        <f t="shared" si="187"/>
        <v>1</v>
      </c>
      <c r="CC117" s="25">
        <f t="shared" si="137"/>
        <v>414.03449999999998</v>
      </c>
      <c r="CD117" s="25">
        <f t="shared" si="138"/>
        <v>141.3005</v>
      </c>
      <c r="CE117" s="25">
        <f t="shared" si="139"/>
        <v>0</v>
      </c>
      <c r="CF117" s="25">
        <f t="shared" si="188"/>
        <v>555.34</v>
      </c>
      <c r="CG117" s="34" t="s">
        <v>48</v>
      </c>
      <c r="CH117" s="33">
        <f t="shared" si="213"/>
        <v>0</v>
      </c>
      <c r="CI117" s="23">
        <f>IF(ISERROR(VLOOKUP($A117,'[13]11ª MED '!$A$5:$J$1048576,8,0)),0,(VLOOKUP($A117,'[13]11ª MED '!$A$5:$J$1048576,8,0)))</f>
        <v>0</v>
      </c>
      <c r="CJ117" s="24">
        <f t="shared" si="189"/>
        <v>0</v>
      </c>
      <c r="CK117" s="24">
        <f t="shared" si="190"/>
        <v>1</v>
      </c>
      <c r="CL117" s="25">
        <f t="shared" si="140"/>
        <v>0</v>
      </c>
      <c r="CM117" s="25">
        <f t="shared" si="141"/>
        <v>0</v>
      </c>
      <c r="CN117" s="25">
        <f t="shared" si="142"/>
        <v>0</v>
      </c>
      <c r="CO117" s="25">
        <f t="shared" si="191"/>
        <v>0</v>
      </c>
      <c r="CP117" s="23">
        <f>IF(ISERROR(VLOOKUP($A117,'[13]12ª MED'!$A$5:$J$1048576,8,0)),0,(VLOOKUP($A117,'[13]12ª MED'!$A$5:$J$1048576,8,0)))</f>
        <v>0</v>
      </c>
      <c r="CQ117" s="24">
        <f t="shared" si="192"/>
        <v>0</v>
      </c>
      <c r="CR117" s="24">
        <f t="shared" si="193"/>
        <v>1</v>
      </c>
      <c r="CS117" s="25">
        <f t="shared" si="143"/>
        <v>0</v>
      </c>
      <c r="CT117" s="25">
        <f t="shared" si="144"/>
        <v>0</v>
      </c>
      <c r="CU117" s="25">
        <f t="shared" si="145"/>
        <v>0</v>
      </c>
      <c r="CV117" s="25">
        <f t="shared" si="194"/>
        <v>0</v>
      </c>
      <c r="CW117" s="22">
        <f t="shared" si="214"/>
        <v>0</v>
      </c>
      <c r="CX117" s="26">
        <f>IF(ISERROR(VLOOKUP($A117,'[13]13ª MED'!$A$5:$J$1048576,8,0)),0,(VLOOKUP($A117,'[13]13ª MED'!$A$5:$J$1048576,8,0)))</f>
        <v>0</v>
      </c>
      <c r="CY117" s="27">
        <f t="shared" si="195"/>
        <v>0</v>
      </c>
      <c r="CZ117" s="27">
        <f t="shared" si="196"/>
        <v>1</v>
      </c>
      <c r="DA117" s="28">
        <f t="shared" si="146"/>
        <v>0</v>
      </c>
      <c r="DB117" s="28">
        <f t="shared" si="147"/>
        <v>0</v>
      </c>
      <c r="DC117" s="28">
        <f t="shared" si="148"/>
        <v>0</v>
      </c>
      <c r="DD117" s="28">
        <f t="shared" si="197"/>
        <v>0</v>
      </c>
      <c r="DE117" s="20">
        <f>IF(ISERROR(VLOOKUP($A117,'[13]14ª MED'!$A$5:$J$1048576,8,0)),0,(VLOOKUP($A117,'[13]14ª MED'!$A$5:$J$1048576,8,0)))</f>
        <v>0</v>
      </c>
      <c r="DF117" s="21">
        <f t="shared" si="198"/>
        <v>0</v>
      </c>
      <c r="DG117" s="21">
        <f t="shared" si="199"/>
        <v>1</v>
      </c>
      <c r="DH117" s="35">
        <f t="shared" si="149"/>
        <v>0</v>
      </c>
      <c r="DI117" s="35">
        <f t="shared" si="150"/>
        <v>0</v>
      </c>
      <c r="DJ117" s="35">
        <f t="shared" si="151"/>
        <v>0</v>
      </c>
      <c r="DK117" s="22">
        <f t="shared" si="200"/>
        <v>0</v>
      </c>
      <c r="DL117" s="20">
        <f>IF(ISERROR(VLOOKUP($A117,'[13]15ª MED'!$A$5:$J$1048576,8,0)),0,(VLOOKUP($A117,'[13]15ª MED'!$A$5:$J$1048576,8,0)))</f>
        <v>0</v>
      </c>
      <c r="DM117" s="21">
        <f t="shared" si="201"/>
        <v>0</v>
      </c>
      <c r="DN117" s="21">
        <f t="shared" si="202"/>
        <v>1</v>
      </c>
      <c r="DO117" s="35">
        <f t="shared" si="152"/>
        <v>0</v>
      </c>
      <c r="DP117" s="35">
        <f t="shared" si="153"/>
        <v>0</v>
      </c>
      <c r="DQ117" s="35">
        <f t="shared" si="154"/>
        <v>0</v>
      </c>
      <c r="DR117" s="22">
        <f t="shared" si="203"/>
        <v>0</v>
      </c>
      <c r="DS117" s="20">
        <f>IF(ISERROR(VLOOKUP($A117,'[13]16ª MED'!$A$5:$J$1048576,8,0)),0,(VLOOKUP($A117,'[13]16ª MED'!$A$5:$J$1048576,8,0)))</f>
        <v>0</v>
      </c>
      <c r="DT117" s="21">
        <f t="shared" si="204"/>
        <v>0</v>
      </c>
      <c r="DU117" s="21">
        <f t="shared" si="205"/>
        <v>1</v>
      </c>
      <c r="DV117" s="35">
        <f t="shared" si="155"/>
        <v>0</v>
      </c>
      <c r="DW117" s="35">
        <f t="shared" si="156"/>
        <v>0</v>
      </c>
      <c r="DX117" s="35">
        <f t="shared" si="157"/>
        <v>0</v>
      </c>
      <c r="DY117" s="22">
        <f t="shared" si="206"/>
        <v>0</v>
      </c>
      <c r="DZ117" s="36">
        <f t="shared" si="217"/>
        <v>871.41500000000008</v>
      </c>
      <c r="EA117" s="36">
        <f t="shared" si="207"/>
        <v>871.42</v>
      </c>
      <c r="EC117" s="36">
        <f t="shared" si="215"/>
        <v>4.9999999998817657E-3</v>
      </c>
    </row>
    <row r="118" spans="1:133" ht="30">
      <c r="A118" s="93" t="s">
        <v>267</v>
      </c>
      <c r="B118" s="94" t="s">
        <v>268</v>
      </c>
      <c r="C118" s="95" t="s">
        <v>84</v>
      </c>
      <c r="D118" s="96">
        <v>66.290000000000006</v>
      </c>
      <c r="E118" s="18">
        <f t="shared" si="216"/>
        <v>66.290000000000006</v>
      </c>
      <c r="F118" s="18">
        <f t="shared" si="158"/>
        <v>0</v>
      </c>
      <c r="G118" s="97">
        <v>40.020000000000003</v>
      </c>
      <c r="H118" s="18">
        <f t="shared" si="208"/>
        <v>2652.9258000000004</v>
      </c>
      <c r="I118" s="97">
        <v>12.68</v>
      </c>
      <c r="J118" s="18">
        <f t="shared" si="209"/>
        <v>840.55720000000008</v>
      </c>
      <c r="K118" s="97">
        <v>0</v>
      </c>
      <c r="L118" s="18">
        <f t="shared" si="210"/>
        <v>0</v>
      </c>
      <c r="M118" s="18">
        <f t="shared" si="211"/>
        <v>52.7</v>
      </c>
      <c r="N118" s="18">
        <f t="shared" si="212"/>
        <v>3493.48</v>
      </c>
      <c r="O118" s="23">
        <f>IF(ISERROR(VLOOKUP($A118,'[13]1ª MED '!$A$5:$J$1048576,8,0)),0,(VLOOKUP($A118,'[13]1ª MED '!$A$5:$J$1048576,8,0)))</f>
        <v>0</v>
      </c>
      <c r="P118" s="24">
        <f t="shared" si="159"/>
        <v>0</v>
      </c>
      <c r="Q118" s="24">
        <f t="shared" si="160"/>
        <v>1</v>
      </c>
      <c r="R118" s="25">
        <f t="shared" si="110"/>
        <v>0</v>
      </c>
      <c r="S118" s="25">
        <f t="shared" si="111"/>
        <v>0</v>
      </c>
      <c r="T118" s="25">
        <f t="shared" si="112"/>
        <v>0</v>
      </c>
      <c r="U118" s="25">
        <f t="shared" si="161"/>
        <v>0</v>
      </c>
      <c r="V118" s="23">
        <f>IF(ISERROR(VLOOKUP($A118,'[13]2ª MED '!$A$5:$J$1048576,8,0)),0,(VLOOKUP($A118,'[13]2ª MED '!$A$5:$J$1048576,8,0)))</f>
        <v>0</v>
      </c>
      <c r="W118" s="24">
        <f t="shared" si="162"/>
        <v>0</v>
      </c>
      <c r="X118" s="24">
        <f t="shared" si="163"/>
        <v>1</v>
      </c>
      <c r="Y118" s="25">
        <f t="shared" si="113"/>
        <v>0</v>
      </c>
      <c r="Z118" s="25">
        <f t="shared" si="114"/>
        <v>0</v>
      </c>
      <c r="AA118" s="25">
        <f t="shared" si="115"/>
        <v>0</v>
      </c>
      <c r="AB118" s="25">
        <f t="shared" si="164"/>
        <v>0</v>
      </c>
      <c r="AC118" s="23">
        <f>IF(ISERROR(VLOOKUP($A118,'[13]3ª MED '!$A$5:$J$1048576,8,0)),0,(VLOOKUP($A118,'[13]3ª MED '!$A$5:$J$1048576,8,0)))</f>
        <v>0</v>
      </c>
      <c r="AD118" s="24">
        <f t="shared" si="165"/>
        <v>0</v>
      </c>
      <c r="AE118" s="24">
        <f t="shared" si="166"/>
        <v>1</v>
      </c>
      <c r="AF118" s="25">
        <f t="shared" si="116"/>
        <v>0</v>
      </c>
      <c r="AG118" s="25">
        <f t="shared" si="117"/>
        <v>0</v>
      </c>
      <c r="AH118" s="25">
        <f t="shared" si="118"/>
        <v>0</v>
      </c>
      <c r="AI118" s="25">
        <f t="shared" si="167"/>
        <v>0</v>
      </c>
      <c r="AJ118" s="23">
        <f>IF(ISERROR(VLOOKUP($A118,'[13]4ª MED '!$A$5:$J$1048576,8,0)),0,(VLOOKUP($A118,'[13]4ª MED '!$A$5:$J$1048576,8,0)))</f>
        <v>0</v>
      </c>
      <c r="AK118" s="24">
        <f t="shared" si="168"/>
        <v>0</v>
      </c>
      <c r="AL118" s="24">
        <f t="shared" si="169"/>
        <v>1</v>
      </c>
      <c r="AM118" s="25">
        <f t="shared" si="119"/>
        <v>0</v>
      </c>
      <c r="AN118" s="25">
        <f t="shared" si="120"/>
        <v>0</v>
      </c>
      <c r="AO118" s="25">
        <f t="shared" si="121"/>
        <v>0</v>
      </c>
      <c r="AP118" s="25">
        <f t="shared" si="170"/>
        <v>0</v>
      </c>
      <c r="AQ118" s="23">
        <f>IF(ISERROR(VLOOKUP($A118,'[13]5ª MED '!$A$5:$J$1048576,8,0)),0,(VLOOKUP($A118,'[13]5ª MED '!$A$5:$J$1048576,8,0)))</f>
        <v>0</v>
      </c>
      <c r="AR118" s="24">
        <f t="shared" si="171"/>
        <v>0</v>
      </c>
      <c r="AS118" s="24">
        <f t="shared" si="172"/>
        <v>1</v>
      </c>
      <c r="AT118" s="25">
        <f t="shared" si="122"/>
        <v>0</v>
      </c>
      <c r="AU118" s="25">
        <f t="shared" si="123"/>
        <v>0</v>
      </c>
      <c r="AV118" s="25">
        <f t="shared" si="124"/>
        <v>0</v>
      </c>
      <c r="AW118" s="25">
        <f t="shared" si="173"/>
        <v>0</v>
      </c>
      <c r="AX118" s="23">
        <f>IF(ISERROR(VLOOKUP($A118,'[13]6ª MED '!$A$6:$J$1048576,8,0)),0,(VLOOKUP($A118,'[13]6ª MED '!$A$6:$J$1048576,8,0)))</f>
        <v>56.7</v>
      </c>
      <c r="AY118" s="24">
        <f t="shared" si="174"/>
        <v>0.85533262935586063</v>
      </c>
      <c r="AZ118" s="24">
        <f t="shared" si="175"/>
        <v>1</v>
      </c>
      <c r="BA118" s="25">
        <f t="shared" si="125"/>
        <v>2269.1340000000005</v>
      </c>
      <c r="BB118" s="25">
        <f t="shared" si="126"/>
        <v>718.95600000000002</v>
      </c>
      <c r="BC118" s="25">
        <f t="shared" si="127"/>
        <v>0</v>
      </c>
      <c r="BD118" s="25">
        <f t="shared" si="176"/>
        <v>2988.09</v>
      </c>
      <c r="BE118" s="23">
        <f>IF(ISERROR(VLOOKUP($A118,'[13]7ª MED '!$A$5:$J$1048576,8,0)),0,(VLOOKUP($A118,'[13]7ª MED '!$A$5:$J$1048576,8,0)))</f>
        <v>0</v>
      </c>
      <c r="BF118" s="24">
        <f t="shared" si="177"/>
        <v>0</v>
      </c>
      <c r="BG118" s="24">
        <f t="shared" si="178"/>
        <v>1</v>
      </c>
      <c r="BH118" s="25">
        <f t="shared" si="128"/>
        <v>0</v>
      </c>
      <c r="BI118" s="25">
        <f t="shared" si="129"/>
        <v>0</v>
      </c>
      <c r="BJ118" s="25">
        <f t="shared" si="130"/>
        <v>0</v>
      </c>
      <c r="BK118" s="25">
        <f t="shared" si="179"/>
        <v>0</v>
      </c>
      <c r="BL118" s="26">
        <f>IF(ISERROR(VLOOKUP($A118,'[13]8ª MED '!$A$5:$J$1048576,8,0)),0,(VLOOKUP($A118,'[13]8ª MED '!$A$5:$J$1048576,8,0)))</f>
        <v>5.6</v>
      </c>
      <c r="BM118" s="27">
        <f t="shared" si="180"/>
        <v>8.4477296726504739E-2</v>
      </c>
      <c r="BN118" s="27">
        <f t="shared" si="181"/>
        <v>1</v>
      </c>
      <c r="BO118" s="28">
        <f t="shared" si="131"/>
        <v>224.11199999999999</v>
      </c>
      <c r="BP118" s="28">
        <f t="shared" si="132"/>
        <v>71.007999999999996</v>
      </c>
      <c r="BQ118" s="28">
        <f t="shared" si="133"/>
        <v>0</v>
      </c>
      <c r="BR118" s="28">
        <f t="shared" si="182"/>
        <v>295.12</v>
      </c>
      <c r="BS118" s="26">
        <f>IF(ISERROR(VLOOKUP($A118,'[13]9ª MED  (2)'!$A$5:$J$1048576,8,0)),0,(VLOOKUP($A118,'[13]9ª MED  (2)'!$A$5:$J$1048576,8,0)))</f>
        <v>3.99</v>
      </c>
      <c r="BT118" s="27">
        <f t="shared" si="183"/>
        <v>6.0190073917634632E-2</v>
      </c>
      <c r="BU118" s="27">
        <f t="shared" si="184"/>
        <v>1</v>
      </c>
      <c r="BV118" s="28">
        <f t="shared" si="134"/>
        <v>159.67980000000003</v>
      </c>
      <c r="BW118" s="28">
        <f t="shared" si="135"/>
        <v>50.593200000000003</v>
      </c>
      <c r="BX118" s="28">
        <f t="shared" si="136"/>
        <v>0</v>
      </c>
      <c r="BY118" s="28">
        <f t="shared" si="185"/>
        <v>210.27</v>
      </c>
      <c r="BZ118" s="23">
        <f>IF(ISERROR(VLOOKUP($A118,'[13]10ª MED '!$A$5:$J$1048576,8,0)),0,(VLOOKUP($A118,'[13]10ª MED '!$A$5:$J$1048576,8,0)))</f>
        <v>0</v>
      </c>
      <c r="CA118" s="24">
        <f t="shared" si="186"/>
        <v>0</v>
      </c>
      <c r="CB118" s="24">
        <f t="shared" si="187"/>
        <v>1</v>
      </c>
      <c r="CC118" s="25">
        <f t="shared" si="137"/>
        <v>0</v>
      </c>
      <c r="CD118" s="25">
        <f t="shared" si="138"/>
        <v>0</v>
      </c>
      <c r="CE118" s="25">
        <f t="shared" si="139"/>
        <v>0</v>
      </c>
      <c r="CF118" s="25">
        <f t="shared" si="188"/>
        <v>0</v>
      </c>
      <c r="CG118" s="34" t="s">
        <v>48</v>
      </c>
      <c r="CH118" s="33">
        <f t="shared" si="213"/>
        <v>0</v>
      </c>
      <c r="CI118" s="23">
        <f>IF(ISERROR(VLOOKUP($A118,'[13]11ª MED '!$A$5:$J$1048576,8,0)),0,(VLOOKUP($A118,'[13]11ª MED '!$A$5:$J$1048576,8,0)))</f>
        <v>0</v>
      </c>
      <c r="CJ118" s="24">
        <f t="shared" si="189"/>
        <v>0</v>
      </c>
      <c r="CK118" s="24">
        <f t="shared" si="190"/>
        <v>1</v>
      </c>
      <c r="CL118" s="25">
        <f t="shared" si="140"/>
        <v>0</v>
      </c>
      <c r="CM118" s="25">
        <f t="shared" si="141"/>
        <v>0</v>
      </c>
      <c r="CN118" s="25">
        <f t="shared" si="142"/>
        <v>0</v>
      </c>
      <c r="CO118" s="25">
        <f t="shared" si="191"/>
        <v>0</v>
      </c>
      <c r="CP118" s="23">
        <f>IF(ISERROR(VLOOKUP($A118,'[13]12ª MED'!$A$5:$J$1048576,8,0)),0,(VLOOKUP($A118,'[13]12ª MED'!$A$5:$J$1048576,8,0)))</f>
        <v>0</v>
      </c>
      <c r="CQ118" s="24">
        <f t="shared" si="192"/>
        <v>0</v>
      </c>
      <c r="CR118" s="24">
        <f t="shared" si="193"/>
        <v>1</v>
      </c>
      <c r="CS118" s="25">
        <f t="shared" si="143"/>
        <v>0</v>
      </c>
      <c r="CT118" s="25">
        <f t="shared" si="144"/>
        <v>0</v>
      </c>
      <c r="CU118" s="25">
        <f t="shared" si="145"/>
        <v>0</v>
      </c>
      <c r="CV118" s="25">
        <f t="shared" si="194"/>
        <v>0</v>
      </c>
      <c r="CW118" s="22">
        <f t="shared" si="214"/>
        <v>0</v>
      </c>
      <c r="CX118" s="26">
        <f>IF(ISERROR(VLOOKUP($A118,'[13]13ª MED'!$A$5:$J$1048576,8,0)),0,(VLOOKUP($A118,'[13]13ª MED'!$A$5:$J$1048576,8,0)))</f>
        <v>0</v>
      </c>
      <c r="CY118" s="27">
        <f t="shared" si="195"/>
        <v>0</v>
      </c>
      <c r="CZ118" s="27">
        <f t="shared" si="196"/>
        <v>1</v>
      </c>
      <c r="DA118" s="28">
        <f t="shared" si="146"/>
        <v>0</v>
      </c>
      <c r="DB118" s="28">
        <f t="shared" si="147"/>
        <v>0</v>
      </c>
      <c r="DC118" s="28">
        <f t="shared" si="148"/>
        <v>0</v>
      </c>
      <c r="DD118" s="28">
        <f t="shared" si="197"/>
        <v>0</v>
      </c>
      <c r="DE118" s="20">
        <f>IF(ISERROR(VLOOKUP($A118,'[13]14ª MED'!$A$5:$J$1048576,8,0)),0,(VLOOKUP($A118,'[13]14ª MED'!$A$5:$J$1048576,8,0)))</f>
        <v>0</v>
      </c>
      <c r="DF118" s="21">
        <f t="shared" si="198"/>
        <v>0</v>
      </c>
      <c r="DG118" s="21">
        <f t="shared" si="199"/>
        <v>1</v>
      </c>
      <c r="DH118" s="35">
        <f t="shared" si="149"/>
        <v>0</v>
      </c>
      <c r="DI118" s="35">
        <f t="shared" si="150"/>
        <v>0</v>
      </c>
      <c r="DJ118" s="35">
        <f t="shared" si="151"/>
        <v>0</v>
      </c>
      <c r="DK118" s="22">
        <f t="shared" si="200"/>
        <v>0</v>
      </c>
      <c r="DL118" s="20">
        <f>IF(ISERROR(VLOOKUP($A118,'[13]15ª MED'!$A$5:$J$1048576,8,0)),0,(VLOOKUP($A118,'[13]15ª MED'!$A$5:$J$1048576,8,0)))</f>
        <v>0</v>
      </c>
      <c r="DM118" s="21">
        <f t="shared" si="201"/>
        <v>0</v>
      </c>
      <c r="DN118" s="21">
        <f t="shared" si="202"/>
        <v>1</v>
      </c>
      <c r="DO118" s="35">
        <f t="shared" si="152"/>
        <v>0</v>
      </c>
      <c r="DP118" s="35">
        <f t="shared" si="153"/>
        <v>0</v>
      </c>
      <c r="DQ118" s="35">
        <f t="shared" si="154"/>
        <v>0</v>
      </c>
      <c r="DR118" s="22">
        <f t="shared" si="203"/>
        <v>0</v>
      </c>
      <c r="DS118" s="20">
        <f>IF(ISERROR(VLOOKUP($A118,'[13]16ª MED'!$A$5:$J$1048576,8,0)),0,(VLOOKUP($A118,'[13]16ª MED'!$A$5:$J$1048576,8,0)))</f>
        <v>0</v>
      </c>
      <c r="DT118" s="21">
        <f t="shared" si="204"/>
        <v>0</v>
      </c>
      <c r="DU118" s="21">
        <f t="shared" si="205"/>
        <v>1</v>
      </c>
      <c r="DV118" s="35">
        <f t="shared" si="155"/>
        <v>0</v>
      </c>
      <c r="DW118" s="35">
        <f t="shared" si="156"/>
        <v>0</v>
      </c>
      <c r="DX118" s="35">
        <f t="shared" si="157"/>
        <v>0</v>
      </c>
      <c r="DY118" s="22">
        <f t="shared" si="206"/>
        <v>0</v>
      </c>
      <c r="DZ118" s="36">
        <f t="shared" si="217"/>
        <v>3493.4830000000006</v>
      </c>
      <c r="EA118" s="36">
        <f t="shared" si="207"/>
        <v>3493.48</v>
      </c>
      <c r="EC118" s="36">
        <f t="shared" si="215"/>
        <v>-3.0000000006111804E-3</v>
      </c>
    </row>
    <row r="119" spans="1:133" ht="18.75">
      <c r="A119" s="98" t="s">
        <v>269</v>
      </c>
      <c r="B119" s="99" t="s">
        <v>270</v>
      </c>
      <c r="C119" s="101"/>
      <c r="D119" s="102"/>
      <c r="E119" s="18">
        <f t="shared" si="216"/>
        <v>0</v>
      </c>
      <c r="F119" s="18">
        <f t="shared" si="158"/>
        <v>0</v>
      </c>
      <c r="G119" s="45"/>
      <c r="H119" s="18">
        <f t="shared" si="208"/>
        <v>0</v>
      </c>
      <c r="I119" s="45"/>
      <c r="J119" s="18">
        <f t="shared" si="209"/>
        <v>0</v>
      </c>
      <c r="K119" s="45"/>
      <c r="L119" s="18">
        <f t="shared" si="210"/>
        <v>0</v>
      </c>
      <c r="M119" s="18">
        <f t="shared" si="211"/>
        <v>0</v>
      </c>
      <c r="N119" s="18">
        <f t="shared" si="212"/>
        <v>0</v>
      </c>
      <c r="O119" s="23">
        <f>IF(ISERROR(VLOOKUP($A119,'[13]1ª MED '!$A$5:$J$1048576,8,0)),0,(VLOOKUP($A119,'[13]1ª MED '!$A$5:$J$1048576,8,0)))</f>
        <v>0</v>
      </c>
      <c r="P119" s="24">
        <f t="shared" si="159"/>
        <v>0</v>
      </c>
      <c r="Q119" s="24">
        <f t="shared" si="160"/>
        <v>0</v>
      </c>
      <c r="R119" s="25">
        <f t="shared" si="110"/>
        <v>0</v>
      </c>
      <c r="S119" s="25">
        <f t="shared" si="111"/>
        <v>0</v>
      </c>
      <c r="T119" s="25">
        <f t="shared" si="112"/>
        <v>0</v>
      </c>
      <c r="U119" s="25">
        <f t="shared" si="161"/>
        <v>0</v>
      </c>
      <c r="V119" s="23">
        <f>IF(ISERROR(VLOOKUP($A119,'[13]2ª MED '!$A$5:$J$1048576,8,0)),0,(VLOOKUP($A119,'[13]2ª MED '!$A$5:$J$1048576,8,0)))</f>
        <v>0</v>
      </c>
      <c r="W119" s="24">
        <f t="shared" si="162"/>
        <v>0</v>
      </c>
      <c r="X119" s="24">
        <f t="shared" si="163"/>
        <v>0</v>
      </c>
      <c r="Y119" s="25">
        <f t="shared" si="113"/>
        <v>0</v>
      </c>
      <c r="Z119" s="25">
        <f t="shared" si="114"/>
        <v>0</v>
      </c>
      <c r="AA119" s="25">
        <f t="shared" si="115"/>
        <v>0</v>
      </c>
      <c r="AB119" s="25">
        <f t="shared" si="164"/>
        <v>0</v>
      </c>
      <c r="AC119" s="23">
        <f>IF(ISERROR(VLOOKUP($A119,'[13]3ª MED '!$A$5:$J$1048576,8,0)),0,(VLOOKUP($A119,'[13]3ª MED '!$A$5:$J$1048576,8,0)))</f>
        <v>0</v>
      </c>
      <c r="AD119" s="24">
        <f t="shared" si="165"/>
        <v>0</v>
      </c>
      <c r="AE119" s="24">
        <f t="shared" si="166"/>
        <v>0</v>
      </c>
      <c r="AF119" s="25">
        <f t="shared" si="116"/>
        <v>0</v>
      </c>
      <c r="AG119" s="25">
        <f t="shared" si="117"/>
        <v>0</v>
      </c>
      <c r="AH119" s="25">
        <f t="shared" si="118"/>
        <v>0</v>
      </c>
      <c r="AI119" s="25">
        <f t="shared" si="167"/>
        <v>0</v>
      </c>
      <c r="AJ119" s="23">
        <f>IF(ISERROR(VLOOKUP($A119,'[13]4ª MED '!$A$5:$J$1048576,8,0)),0,(VLOOKUP($A119,'[13]4ª MED '!$A$5:$J$1048576,8,0)))</f>
        <v>0</v>
      </c>
      <c r="AK119" s="24">
        <f t="shared" si="168"/>
        <v>0</v>
      </c>
      <c r="AL119" s="24">
        <f t="shared" si="169"/>
        <v>0</v>
      </c>
      <c r="AM119" s="25">
        <f t="shared" si="119"/>
        <v>0</v>
      </c>
      <c r="AN119" s="25">
        <f t="shared" si="120"/>
        <v>0</v>
      </c>
      <c r="AO119" s="25">
        <f t="shared" si="121"/>
        <v>0</v>
      </c>
      <c r="AP119" s="25">
        <f t="shared" si="170"/>
        <v>0</v>
      </c>
      <c r="AQ119" s="23">
        <f>IF(ISERROR(VLOOKUP($A119,'[13]5ª MED '!$A$5:$J$1048576,8,0)),0,(VLOOKUP($A119,'[13]5ª MED '!$A$5:$J$1048576,8,0)))</f>
        <v>0</v>
      </c>
      <c r="AR119" s="24">
        <f t="shared" si="171"/>
        <v>0</v>
      </c>
      <c r="AS119" s="24">
        <f t="shared" si="172"/>
        <v>0</v>
      </c>
      <c r="AT119" s="25">
        <f t="shared" si="122"/>
        <v>0</v>
      </c>
      <c r="AU119" s="25">
        <f t="shared" si="123"/>
        <v>0</v>
      </c>
      <c r="AV119" s="25">
        <f t="shared" si="124"/>
        <v>0</v>
      </c>
      <c r="AW119" s="25">
        <f t="shared" si="173"/>
        <v>0</v>
      </c>
      <c r="AX119" s="23">
        <f>IF(ISERROR(VLOOKUP($A119,'[13]6ª MED '!$A$6:$J$1048576,8,0)),0,(VLOOKUP($A119,'[13]6ª MED '!$A$6:$J$1048576,8,0)))</f>
        <v>0</v>
      </c>
      <c r="AY119" s="24">
        <f t="shared" si="174"/>
        <v>0</v>
      </c>
      <c r="AZ119" s="24">
        <f t="shared" si="175"/>
        <v>0</v>
      </c>
      <c r="BA119" s="25">
        <f t="shared" si="125"/>
        <v>0</v>
      </c>
      <c r="BB119" s="25">
        <f t="shared" si="126"/>
        <v>0</v>
      </c>
      <c r="BC119" s="25">
        <f t="shared" si="127"/>
        <v>0</v>
      </c>
      <c r="BD119" s="25">
        <f t="shared" si="176"/>
        <v>0</v>
      </c>
      <c r="BE119" s="23">
        <f>IF(ISERROR(VLOOKUP($A119,'[13]7ª MED '!$A$5:$J$1048576,8,0)),0,(VLOOKUP($A119,'[13]7ª MED '!$A$5:$J$1048576,8,0)))</f>
        <v>0</v>
      </c>
      <c r="BF119" s="24">
        <f t="shared" si="177"/>
        <v>0</v>
      </c>
      <c r="BG119" s="24">
        <f t="shared" si="178"/>
        <v>0</v>
      </c>
      <c r="BH119" s="25">
        <f t="shared" si="128"/>
        <v>0</v>
      </c>
      <c r="BI119" s="25">
        <f t="shared" si="129"/>
        <v>0</v>
      </c>
      <c r="BJ119" s="25">
        <f t="shared" si="130"/>
        <v>0</v>
      </c>
      <c r="BK119" s="25">
        <f t="shared" si="179"/>
        <v>0</v>
      </c>
      <c r="BL119" s="26">
        <f>IF(ISERROR(VLOOKUP($A119,'[13]8ª MED '!$A$5:$J$1048576,8,0)),0,(VLOOKUP($A119,'[13]8ª MED '!$A$5:$J$1048576,8,0)))</f>
        <v>0</v>
      </c>
      <c r="BM119" s="27">
        <f t="shared" si="180"/>
        <v>0</v>
      </c>
      <c r="BN119" s="27">
        <f t="shared" si="181"/>
        <v>0</v>
      </c>
      <c r="BO119" s="28">
        <f t="shared" si="131"/>
        <v>0</v>
      </c>
      <c r="BP119" s="28">
        <f t="shared" si="132"/>
        <v>0</v>
      </c>
      <c r="BQ119" s="28">
        <f t="shared" si="133"/>
        <v>0</v>
      </c>
      <c r="BR119" s="28">
        <f t="shared" si="182"/>
        <v>0</v>
      </c>
      <c r="BS119" s="26">
        <f>IF(ISERROR(VLOOKUP($A119,'[13]9ª MED  (2)'!$A$5:$J$1048576,8,0)),0,(VLOOKUP($A119,'[13]9ª MED  (2)'!$A$5:$J$1048576,8,0)))</f>
        <v>0</v>
      </c>
      <c r="BT119" s="27">
        <f t="shared" si="183"/>
        <v>0</v>
      </c>
      <c r="BU119" s="27">
        <f t="shared" si="184"/>
        <v>0</v>
      </c>
      <c r="BV119" s="28">
        <f t="shared" si="134"/>
        <v>0</v>
      </c>
      <c r="BW119" s="28">
        <f t="shared" si="135"/>
        <v>0</v>
      </c>
      <c r="BX119" s="28">
        <f t="shared" si="136"/>
        <v>0</v>
      </c>
      <c r="BY119" s="28">
        <f t="shared" si="185"/>
        <v>0</v>
      </c>
      <c r="BZ119" s="23">
        <f>IF(ISERROR(VLOOKUP($A119,'[13]10ª MED '!$A$5:$J$1048576,8,0)),0,(VLOOKUP($A119,'[13]10ª MED '!$A$5:$J$1048576,8,0)))</f>
        <v>0</v>
      </c>
      <c r="CA119" s="24">
        <f t="shared" si="186"/>
        <v>0</v>
      </c>
      <c r="CB119" s="24">
        <f t="shared" si="187"/>
        <v>0</v>
      </c>
      <c r="CC119" s="25">
        <f t="shared" si="137"/>
        <v>0</v>
      </c>
      <c r="CD119" s="25">
        <f t="shared" si="138"/>
        <v>0</v>
      </c>
      <c r="CE119" s="25">
        <f t="shared" si="139"/>
        <v>0</v>
      </c>
      <c r="CF119" s="25">
        <f t="shared" si="188"/>
        <v>0</v>
      </c>
      <c r="CG119" s="37"/>
      <c r="CH119" s="33">
        <f t="shared" si="213"/>
        <v>0</v>
      </c>
      <c r="CI119" s="23">
        <f>IF(ISERROR(VLOOKUP($A119,'[13]11ª MED '!$A$5:$J$1048576,8,0)),0,(VLOOKUP($A119,'[13]11ª MED '!$A$5:$J$1048576,8,0)))</f>
        <v>0</v>
      </c>
      <c r="CJ119" s="24">
        <f t="shared" si="189"/>
        <v>0</v>
      </c>
      <c r="CK119" s="24">
        <f t="shared" si="190"/>
        <v>0</v>
      </c>
      <c r="CL119" s="25">
        <f t="shared" si="140"/>
        <v>0</v>
      </c>
      <c r="CM119" s="25">
        <f t="shared" si="141"/>
        <v>0</v>
      </c>
      <c r="CN119" s="25">
        <f t="shared" si="142"/>
        <v>0</v>
      </c>
      <c r="CO119" s="25">
        <f t="shared" si="191"/>
        <v>0</v>
      </c>
      <c r="CP119" s="23">
        <f>IF(ISERROR(VLOOKUP($A119,'[13]12ª MED'!$A$5:$J$1048576,8,0)),0,(VLOOKUP($A119,'[13]12ª MED'!$A$5:$J$1048576,8,0)))</f>
        <v>0</v>
      </c>
      <c r="CQ119" s="24">
        <f t="shared" si="192"/>
        <v>0</v>
      </c>
      <c r="CR119" s="24">
        <f t="shared" si="193"/>
        <v>0</v>
      </c>
      <c r="CS119" s="25">
        <f t="shared" si="143"/>
        <v>0</v>
      </c>
      <c r="CT119" s="25">
        <f t="shared" si="144"/>
        <v>0</v>
      </c>
      <c r="CU119" s="25">
        <f t="shared" si="145"/>
        <v>0</v>
      </c>
      <c r="CV119" s="25">
        <f t="shared" si="194"/>
        <v>0</v>
      </c>
      <c r="CW119" s="22">
        <f t="shared" si="214"/>
        <v>0</v>
      </c>
      <c r="CX119" s="26">
        <f>IF(ISERROR(VLOOKUP($A119,'[13]13ª MED'!$A$5:$J$1048576,8,0)),0,(VLOOKUP($A119,'[13]13ª MED'!$A$5:$J$1048576,8,0)))</f>
        <v>0</v>
      </c>
      <c r="CY119" s="27">
        <f t="shared" si="195"/>
        <v>0</v>
      </c>
      <c r="CZ119" s="27">
        <f t="shared" si="196"/>
        <v>0</v>
      </c>
      <c r="DA119" s="28">
        <f t="shared" si="146"/>
        <v>0</v>
      </c>
      <c r="DB119" s="28">
        <f t="shared" si="147"/>
        <v>0</v>
      </c>
      <c r="DC119" s="28">
        <f t="shared" si="148"/>
        <v>0</v>
      </c>
      <c r="DD119" s="28">
        <f t="shared" si="197"/>
        <v>0</v>
      </c>
      <c r="DE119" s="20">
        <f>IF(ISERROR(VLOOKUP($A119,'[13]14ª MED'!$A$5:$J$1048576,8,0)),0,(VLOOKUP($A119,'[13]14ª MED'!$A$5:$J$1048576,8,0)))</f>
        <v>0</v>
      </c>
      <c r="DF119" s="21">
        <f t="shared" si="198"/>
        <v>0</v>
      </c>
      <c r="DG119" s="21">
        <f t="shared" si="199"/>
        <v>0</v>
      </c>
      <c r="DH119" s="35">
        <f t="shared" si="149"/>
        <v>0</v>
      </c>
      <c r="DI119" s="35">
        <f t="shared" si="150"/>
        <v>0</v>
      </c>
      <c r="DJ119" s="35">
        <f t="shared" si="151"/>
        <v>0</v>
      </c>
      <c r="DK119" s="22">
        <f t="shared" si="200"/>
        <v>0</v>
      </c>
      <c r="DL119" s="20">
        <f>IF(ISERROR(VLOOKUP($A119,'[13]15ª MED'!$A$5:$J$1048576,8,0)),0,(VLOOKUP($A119,'[13]15ª MED'!$A$5:$J$1048576,8,0)))</f>
        <v>0</v>
      </c>
      <c r="DM119" s="21">
        <f t="shared" si="201"/>
        <v>0</v>
      </c>
      <c r="DN119" s="21">
        <f t="shared" si="202"/>
        <v>0</v>
      </c>
      <c r="DO119" s="35">
        <f t="shared" si="152"/>
        <v>0</v>
      </c>
      <c r="DP119" s="35">
        <f t="shared" si="153"/>
        <v>0</v>
      </c>
      <c r="DQ119" s="35">
        <f t="shared" si="154"/>
        <v>0</v>
      </c>
      <c r="DR119" s="22">
        <f t="shared" si="203"/>
        <v>0</v>
      </c>
      <c r="DS119" s="20">
        <f>IF(ISERROR(VLOOKUP($A119,'[13]16ª MED'!$A$5:$J$1048576,8,0)),0,(VLOOKUP($A119,'[13]16ª MED'!$A$5:$J$1048576,8,0)))</f>
        <v>0</v>
      </c>
      <c r="DT119" s="21">
        <f t="shared" si="204"/>
        <v>0</v>
      </c>
      <c r="DU119" s="21">
        <f t="shared" si="205"/>
        <v>0</v>
      </c>
      <c r="DV119" s="35">
        <f t="shared" si="155"/>
        <v>0</v>
      </c>
      <c r="DW119" s="35">
        <f t="shared" si="156"/>
        <v>0</v>
      </c>
      <c r="DX119" s="35">
        <f t="shared" si="157"/>
        <v>0</v>
      </c>
      <c r="DY119" s="22">
        <f t="shared" si="206"/>
        <v>0</v>
      </c>
      <c r="DZ119" s="36">
        <f t="shared" si="217"/>
        <v>0</v>
      </c>
      <c r="EA119" s="36">
        <f t="shared" si="207"/>
        <v>0</v>
      </c>
      <c r="EC119" s="36">
        <f t="shared" si="215"/>
        <v>0</v>
      </c>
    </row>
    <row r="120" spans="1:133" ht="45">
      <c r="A120" s="93" t="s">
        <v>271</v>
      </c>
      <c r="B120" s="94" t="s">
        <v>272</v>
      </c>
      <c r="C120" s="95" t="s">
        <v>76</v>
      </c>
      <c r="D120" s="96">
        <v>311.35000000000002</v>
      </c>
      <c r="E120" s="18">
        <f t="shared" si="216"/>
        <v>299.55</v>
      </c>
      <c r="F120" s="18">
        <f t="shared" si="158"/>
        <v>11.800000000000011</v>
      </c>
      <c r="G120" s="97">
        <v>119.79</v>
      </c>
      <c r="H120" s="18">
        <f t="shared" si="208"/>
        <v>37296.616500000004</v>
      </c>
      <c r="I120" s="97">
        <v>32.18</v>
      </c>
      <c r="J120" s="18">
        <f t="shared" si="209"/>
        <v>10019.243</v>
      </c>
      <c r="K120" s="97">
        <v>0</v>
      </c>
      <c r="L120" s="18">
        <f t="shared" si="210"/>
        <v>0</v>
      </c>
      <c r="M120" s="18">
        <f t="shared" si="211"/>
        <v>151.97</v>
      </c>
      <c r="N120" s="18">
        <f t="shared" si="212"/>
        <v>45522.61</v>
      </c>
      <c r="O120" s="23">
        <f>IF(ISERROR(VLOOKUP($A120,'[13]1ª MED '!$A$5:$J$1048576,8,0)),0,(VLOOKUP($A120,'[13]1ª MED '!$A$5:$J$1048576,8,0)))</f>
        <v>0</v>
      </c>
      <c r="P120" s="24">
        <f t="shared" si="159"/>
        <v>0</v>
      </c>
      <c r="Q120" s="24">
        <f t="shared" si="160"/>
        <v>0.96210052995021678</v>
      </c>
      <c r="R120" s="25">
        <f t="shared" si="110"/>
        <v>0</v>
      </c>
      <c r="S120" s="25">
        <f t="shared" si="111"/>
        <v>0</v>
      </c>
      <c r="T120" s="25">
        <f t="shared" si="112"/>
        <v>0</v>
      </c>
      <c r="U120" s="25">
        <f t="shared" si="161"/>
        <v>0</v>
      </c>
      <c r="V120" s="23">
        <f>IF(ISERROR(VLOOKUP($A120,'[13]2ª MED '!$A$5:$J$1048576,8,0)),0,(VLOOKUP($A120,'[13]2ª MED '!$A$5:$J$1048576,8,0)))</f>
        <v>0</v>
      </c>
      <c r="W120" s="24">
        <f t="shared" si="162"/>
        <v>0</v>
      </c>
      <c r="X120" s="24">
        <f t="shared" si="163"/>
        <v>0.96210052995021678</v>
      </c>
      <c r="Y120" s="25">
        <f t="shared" si="113"/>
        <v>0</v>
      </c>
      <c r="Z120" s="25">
        <f t="shared" si="114"/>
        <v>0</v>
      </c>
      <c r="AA120" s="25">
        <f t="shared" si="115"/>
        <v>0</v>
      </c>
      <c r="AB120" s="25">
        <f t="shared" si="164"/>
        <v>0</v>
      </c>
      <c r="AC120" s="23">
        <f>IF(ISERROR(VLOOKUP($A120,'[13]3ª MED '!$A$5:$J$1048576,8,0)),0,(VLOOKUP($A120,'[13]3ª MED '!$A$5:$J$1048576,8,0)))</f>
        <v>0</v>
      </c>
      <c r="AD120" s="24">
        <f t="shared" si="165"/>
        <v>0</v>
      </c>
      <c r="AE120" s="24">
        <f t="shared" si="166"/>
        <v>0.96210052995021678</v>
      </c>
      <c r="AF120" s="25">
        <f t="shared" si="116"/>
        <v>0</v>
      </c>
      <c r="AG120" s="25">
        <f t="shared" si="117"/>
        <v>0</v>
      </c>
      <c r="AH120" s="25">
        <f t="shared" si="118"/>
        <v>0</v>
      </c>
      <c r="AI120" s="25">
        <f t="shared" si="167"/>
        <v>0</v>
      </c>
      <c r="AJ120" s="23">
        <f>IF(ISERROR(VLOOKUP($A120,'[13]4ª MED '!$A$5:$J$1048576,8,0)),0,(VLOOKUP($A120,'[13]4ª MED '!$A$5:$J$1048576,8,0)))</f>
        <v>0</v>
      </c>
      <c r="AK120" s="24">
        <f t="shared" si="168"/>
        <v>0</v>
      </c>
      <c r="AL120" s="24">
        <f t="shared" si="169"/>
        <v>0.96210052995021678</v>
      </c>
      <c r="AM120" s="25">
        <f t="shared" si="119"/>
        <v>0</v>
      </c>
      <c r="AN120" s="25">
        <f t="shared" si="120"/>
        <v>0</v>
      </c>
      <c r="AO120" s="25">
        <f t="shared" si="121"/>
        <v>0</v>
      </c>
      <c r="AP120" s="25">
        <f t="shared" si="170"/>
        <v>0</v>
      </c>
      <c r="AQ120" s="23">
        <f>IF(ISERROR(VLOOKUP($A120,'[13]5ª MED '!$A$5:$J$1048576,8,0)),0,(VLOOKUP($A120,'[13]5ª MED '!$A$5:$J$1048576,8,0)))</f>
        <v>0</v>
      </c>
      <c r="AR120" s="24">
        <f t="shared" si="171"/>
        <v>0</v>
      </c>
      <c r="AS120" s="24">
        <f t="shared" si="172"/>
        <v>0.96210052995021678</v>
      </c>
      <c r="AT120" s="25">
        <f t="shared" si="122"/>
        <v>0</v>
      </c>
      <c r="AU120" s="25">
        <f t="shared" si="123"/>
        <v>0</v>
      </c>
      <c r="AV120" s="25">
        <f t="shared" si="124"/>
        <v>0</v>
      </c>
      <c r="AW120" s="25">
        <f t="shared" si="173"/>
        <v>0</v>
      </c>
      <c r="AX120" s="23">
        <f>IF(ISERROR(VLOOKUP($A120,'[13]6ª MED '!$A$6:$J$1048576,8,0)),0,(VLOOKUP($A120,'[13]6ª MED '!$A$6:$J$1048576,8,0)))</f>
        <v>0</v>
      </c>
      <c r="AY120" s="24">
        <f t="shared" si="174"/>
        <v>0</v>
      </c>
      <c r="AZ120" s="24">
        <f t="shared" si="175"/>
        <v>0.96210052995021678</v>
      </c>
      <c r="BA120" s="25">
        <f t="shared" si="125"/>
        <v>0</v>
      </c>
      <c r="BB120" s="25">
        <f t="shared" si="126"/>
        <v>0</v>
      </c>
      <c r="BC120" s="25">
        <f t="shared" si="127"/>
        <v>0</v>
      </c>
      <c r="BD120" s="25">
        <f t="shared" si="176"/>
        <v>0</v>
      </c>
      <c r="BE120" s="23">
        <f>IF(ISERROR(VLOOKUP($A120,'[13]7ª MED '!$A$5:$J$1048576,8,0)),0,(VLOOKUP($A120,'[13]7ª MED '!$A$5:$J$1048576,8,0)))</f>
        <v>225.42</v>
      </c>
      <c r="BF120" s="24">
        <f t="shared" si="177"/>
        <v>0.72400835073068881</v>
      </c>
      <c r="BG120" s="24">
        <f t="shared" si="178"/>
        <v>0.96210052995021678</v>
      </c>
      <c r="BH120" s="25">
        <f t="shared" si="128"/>
        <v>27003.061799999999</v>
      </c>
      <c r="BI120" s="25">
        <f t="shared" si="129"/>
        <v>7254.0155999999997</v>
      </c>
      <c r="BJ120" s="25">
        <f t="shared" si="130"/>
        <v>0</v>
      </c>
      <c r="BK120" s="25">
        <f t="shared" si="179"/>
        <v>34257.08</v>
      </c>
      <c r="BL120" s="26">
        <f>IF(ISERROR(VLOOKUP($A120,'[13]8ª MED '!$A$5:$J$1048576,8,0)),0,(VLOOKUP($A120,'[13]8ª MED '!$A$5:$J$1048576,8,0)))</f>
        <v>57.63</v>
      </c>
      <c r="BM120" s="27">
        <f t="shared" si="180"/>
        <v>0.18509715753974626</v>
      </c>
      <c r="BN120" s="27">
        <f t="shared" si="181"/>
        <v>0.96210052995021678</v>
      </c>
      <c r="BO120" s="28">
        <f t="shared" si="131"/>
        <v>6903.4977000000008</v>
      </c>
      <c r="BP120" s="28">
        <f t="shared" si="132"/>
        <v>1854.5334</v>
      </c>
      <c r="BQ120" s="28">
        <f t="shared" si="133"/>
        <v>0</v>
      </c>
      <c r="BR120" s="28">
        <f t="shared" si="182"/>
        <v>8758.0300000000007</v>
      </c>
      <c r="BS120" s="26">
        <f>IF(ISERROR(VLOOKUP($A120,'[13]9ª MED  (2)'!$A$5:$J$1048576,8,0)),0,(VLOOKUP($A120,'[13]9ª MED  (2)'!$A$5:$J$1048576,8,0)))</f>
        <v>0</v>
      </c>
      <c r="BT120" s="27">
        <f t="shared" si="183"/>
        <v>0</v>
      </c>
      <c r="BU120" s="27">
        <f t="shared" si="184"/>
        <v>0.96210052995021678</v>
      </c>
      <c r="BV120" s="28">
        <f t="shared" si="134"/>
        <v>0</v>
      </c>
      <c r="BW120" s="28">
        <f t="shared" si="135"/>
        <v>0</v>
      </c>
      <c r="BX120" s="28">
        <f t="shared" si="136"/>
        <v>0</v>
      </c>
      <c r="BY120" s="28">
        <f t="shared" si="185"/>
        <v>0</v>
      </c>
      <c r="BZ120" s="23">
        <f>IF(ISERROR(VLOOKUP($A120,'[13]10ª MED '!$A$5:$J$1048576,8,0)),0,(VLOOKUP($A120,'[13]10ª MED '!$A$5:$J$1048576,8,0)))</f>
        <v>16.5</v>
      </c>
      <c r="CA120" s="24">
        <f t="shared" si="186"/>
        <v>5.2995021679781595E-2</v>
      </c>
      <c r="CB120" s="24">
        <f t="shared" si="187"/>
        <v>0.96210052995021678</v>
      </c>
      <c r="CC120" s="25">
        <f t="shared" si="137"/>
        <v>1976.5350000000001</v>
      </c>
      <c r="CD120" s="25">
        <f t="shared" si="138"/>
        <v>530.97</v>
      </c>
      <c r="CE120" s="25">
        <f t="shared" si="139"/>
        <v>0</v>
      </c>
      <c r="CF120" s="25">
        <f t="shared" si="188"/>
        <v>2507.5100000000002</v>
      </c>
      <c r="CG120" s="34" t="s">
        <v>48</v>
      </c>
      <c r="CH120" s="33">
        <f t="shared" si="213"/>
        <v>1793.2460000000017</v>
      </c>
      <c r="CI120" s="23">
        <f>IF(ISERROR(VLOOKUP($A120,'[13]11ª MED '!$A$5:$J$1048576,8,0)),0,(VLOOKUP($A120,'[13]11ª MED '!$A$5:$J$1048576,8,0)))</f>
        <v>0</v>
      </c>
      <c r="CJ120" s="24">
        <f t="shared" si="189"/>
        <v>0</v>
      </c>
      <c r="CK120" s="24">
        <f t="shared" si="190"/>
        <v>0.96210052995021678</v>
      </c>
      <c r="CL120" s="25">
        <f t="shared" si="140"/>
        <v>0</v>
      </c>
      <c r="CM120" s="25">
        <f t="shared" si="141"/>
        <v>0</v>
      </c>
      <c r="CN120" s="25">
        <f t="shared" si="142"/>
        <v>0</v>
      </c>
      <c r="CO120" s="25">
        <f t="shared" si="191"/>
        <v>0</v>
      </c>
      <c r="CP120" s="23">
        <f>IF(ISERROR(VLOOKUP($A120,'[13]12ª MED'!$A$5:$J$1048576,8,0)),0,(VLOOKUP($A120,'[13]12ª MED'!$A$5:$J$1048576,8,0)))</f>
        <v>0</v>
      </c>
      <c r="CQ120" s="24">
        <f t="shared" si="192"/>
        <v>0</v>
      </c>
      <c r="CR120" s="24">
        <f t="shared" si="193"/>
        <v>0.96210052995021678</v>
      </c>
      <c r="CS120" s="25">
        <f t="shared" si="143"/>
        <v>0</v>
      </c>
      <c r="CT120" s="25">
        <f t="shared" si="144"/>
        <v>0</v>
      </c>
      <c r="CU120" s="25">
        <f t="shared" si="145"/>
        <v>0</v>
      </c>
      <c r="CV120" s="25">
        <f t="shared" si="194"/>
        <v>0</v>
      </c>
      <c r="CW120" s="22">
        <f t="shared" si="214"/>
        <v>1725.2827942829624</v>
      </c>
      <c r="CX120" s="26">
        <f>IF(ISERROR(VLOOKUP($A120,'[13]13ª MED'!$A$5:$J$1048576,8,0)),0,(VLOOKUP($A120,'[13]13ª MED'!$A$5:$J$1048576,8,0)))</f>
        <v>0</v>
      </c>
      <c r="CY120" s="27">
        <f t="shared" si="195"/>
        <v>0</v>
      </c>
      <c r="CZ120" s="27">
        <f t="shared" si="196"/>
        <v>0.96210052995021678</v>
      </c>
      <c r="DA120" s="28">
        <f t="shared" si="146"/>
        <v>0</v>
      </c>
      <c r="DB120" s="28">
        <f t="shared" si="147"/>
        <v>0</v>
      </c>
      <c r="DC120" s="28">
        <f t="shared" si="148"/>
        <v>0</v>
      </c>
      <c r="DD120" s="28">
        <f t="shared" si="197"/>
        <v>0</v>
      </c>
      <c r="DE120" s="20">
        <f>IF(ISERROR(VLOOKUP($A120,'[13]14ª MED'!$A$5:$J$1048576,8,0)),0,(VLOOKUP($A120,'[13]14ª MED'!$A$5:$J$1048576,8,0)))</f>
        <v>0</v>
      </c>
      <c r="DF120" s="21">
        <f t="shared" si="198"/>
        <v>0</v>
      </c>
      <c r="DG120" s="21">
        <f t="shared" si="199"/>
        <v>0.96210052995021678</v>
      </c>
      <c r="DH120" s="35">
        <f t="shared" si="149"/>
        <v>0</v>
      </c>
      <c r="DI120" s="35">
        <f t="shared" si="150"/>
        <v>0</v>
      </c>
      <c r="DJ120" s="35">
        <f t="shared" si="151"/>
        <v>0</v>
      </c>
      <c r="DK120" s="22">
        <f t="shared" si="200"/>
        <v>0</v>
      </c>
      <c r="DL120" s="20">
        <f>IF(ISERROR(VLOOKUP($A120,'[13]15ª MED'!$A$5:$J$1048576,8,0)),0,(VLOOKUP($A120,'[13]15ª MED'!$A$5:$J$1048576,8,0)))</f>
        <v>0</v>
      </c>
      <c r="DM120" s="21">
        <f t="shared" si="201"/>
        <v>0</v>
      </c>
      <c r="DN120" s="21">
        <f t="shared" si="202"/>
        <v>0.96210052995021678</v>
      </c>
      <c r="DO120" s="35">
        <f t="shared" si="152"/>
        <v>0</v>
      </c>
      <c r="DP120" s="35">
        <f t="shared" si="153"/>
        <v>0</v>
      </c>
      <c r="DQ120" s="35">
        <f t="shared" si="154"/>
        <v>0</v>
      </c>
      <c r="DR120" s="22">
        <f t="shared" si="203"/>
        <v>0</v>
      </c>
      <c r="DS120" s="20">
        <f>IF(ISERROR(VLOOKUP($A120,'[13]16ª MED'!$A$5:$J$1048576,8,0)),0,(VLOOKUP($A120,'[13]16ª MED'!$A$5:$J$1048576,8,0)))</f>
        <v>0</v>
      </c>
      <c r="DT120" s="21">
        <f t="shared" si="204"/>
        <v>0</v>
      </c>
      <c r="DU120" s="21">
        <f t="shared" si="205"/>
        <v>0.96210052995021678</v>
      </c>
      <c r="DV120" s="35">
        <f t="shared" si="155"/>
        <v>0</v>
      </c>
      <c r="DW120" s="35">
        <f t="shared" si="156"/>
        <v>0</v>
      </c>
      <c r="DX120" s="35">
        <f t="shared" si="157"/>
        <v>0</v>
      </c>
      <c r="DY120" s="22">
        <f t="shared" si="206"/>
        <v>0</v>
      </c>
      <c r="DZ120" s="36">
        <f t="shared" si="217"/>
        <v>45522.613499999999</v>
      </c>
      <c r="EA120" s="36">
        <f t="shared" si="207"/>
        <v>45522.61</v>
      </c>
      <c r="EC120" s="36">
        <f t="shared" si="215"/>
        <v>-3.4999999988940544E-3</v>
      </c>
    </row>
    <row r="121" spans="1:133" ht="45">
      <c r="A121" s="93" t="s">
        <v>273</v>
      </c>
      <c r="B121" s="94" t="s">
        <v>274</v>
      </c>
      <c r="C121" s="95" t="s">
        <v>76</v>
      </c>
      <c r="D121" s="96">
        <v>88.483000000000004</v>
      </c>
      <c r="E121" s="18">
        <f t="shared" si="216"/>
        <v>86.36</v>
      </c>
      <c r="F121" s="18">
        <f t="shared" si="158"/>
        <v>2.1230000000000047</v>
      </c>
      <c r="G121" s="97">
        <v>158.75</v>
      </c>
      <c r="H121" s="18">
        <f t="shared" si="208"/>
        <v>14046.67625</v>
      </c>
      <c r="I121" s="97">
        <v>40.630000000000003</v>
      </c>
      <c r="J121" s="18">
        <f t="shared" si="209"/>
        <v>3595.0642900000003</v>
      </c>
      <c r="K121" s="97">
        <v>0</v>
      </c>
      <c r="L121" s="18">
        <f t="shared" si="210"/>
        <v>0</v>
      </c>
      <c r="M121" s="18">
        <f t="shared" si="211"/>
        <v>199.38</v>
      </c>
      <c r="N121" s="18">
        <f t="shared" si="212"/>
        <v>17218.46</v>
      </c>
      <c r="O121" s="23">
        <f>IF(ISERROR(VLOOKUP($A121,'[13]1ª MED '!$A$5:$J$1048576,8,0)),0,(VLOOKUP($A121,'[13]1ª MED '!$A$5:$J$1048576,8,0)))</f>
        <v>0</v>
      </c>
      <c r="P121" s="24">
        <f t="shared" si="159"/>
        <v>0</v>
      </c>
      <c r="Q121" s="24">
        <f t="shared" si="160"/>
        <v>0.9760066905507272</v>
      </c>
      <c r="R121" s="25">
        <f t="shared" si="110"/>
        <v>0</v>
      </c>
      <c r="S121" s="25">
        <f t="shared" si="111"/>
        <v>0</v>
      </c>
      <c r="T121" s="25">
        <f t="shared" si="112"/>
        <v>0</v>
      </c>
      <c r="U121" s="25">
        <f t="shared" si="161"/>
        <v>0</v>
      </c>
      <c r="V121" s="23">
        <f>IF(ISERROR(VLOOKUP($A121,'[13]2ª MED '!$A$5:$J$1048576,8,0)),0,(VLOOKUP($A121,'[13]2ª MED '!$A$5:$J$1048576,8,0)))</f>
        <v>0</v>
      </c>
      <c r="W121" s="24">
        <f t="shared" si="162"/>
        <v>0</v>
      </c>
      <c r="X121" s="24">
        <f t="shared" si="163"/>
        <v>0.9760066905507272</v>
      </c>
      <c r="Y121" s="25">
        <f t="shared" si="113"/>
        <v>0</v>
      </c>
      <c r="Z121" s="25">
        <f t="shared" si="114"/>
        <v>0</v>
      </c>
      <c r="AA121" s="25">
        <f t="shared" si="115"/>
        <v>0</v>
      </c>
      <c r="AB121" s="25">
        <f t="shared" si="164"/>
        <v>0</v>
      </c>
      <c r="AC121" s="23">
        <f>IF(ISERROR(VLOOKUP($A121,'[13]3ª MED '!$A$5:$J$1048576,8,0)),0,(VLOOKUP($A121,'[13]3ª MED '!$A$5:$J$1048576,8,0)))</f>
        <v>0</v>
      </c>
      <c r="AD121" s="24">
        <f t="shared" si="165"/>
        <v>0</v>
      </c>
      <c r="AE121" s="24">
        <f t="shared" si="166"/>
        <v>0.9760066905507272</v>
      </c>
      <c r="AF121" s="25">
        <f t="shared" si="116"/>
        <v>0</v>
      </c>
      <c r="AG121" s="25">
        <f t="shared" si="117"/>
        <v>0</v>
      </c>
      <c r="AH121" s="25">
        <f t="shared" si="118"/>
        <v>0</v>
      </c>
      <c r="AI121" s="25">
        <f t="shared" si="167"/>
        <v>0</v>
      </c>
      <c r="AJ121" s="23">
        <f>IF(ISERROR(VLOOKUP($A121,'[13]4ª MED '!$A$5:$J$1048576,8,0)),0,(VLOOKUP($A121,'[13]4ª MED '!$A$5:$J$1048576,8,0)))</f>
        <v>0</v>
      </c>
      <c r="AK121" s="24">
        <f t="shared" si="168"/>
        <v>0</v>
      </c>
      <c r="AL121" s="24">
        <f t="shared" si="169"/>
        <v>0.9760066905507272</v>
      </c>
      <c r="AM121" s="25">
        <f t="shared" si="119"/>
        <v>0</v>
      </c>
      <c r="AN121" s="25">
        <f t="shared" si="120"/>
        <v>0</v>
      </c>
      <c r="AO121" s="25">
        <f t="shared" si="121"/>
        <v>0</v>
      </c>
      <c r="AP121" s="25">
        <f t="shared" si="170"/>
        <v>0</v>
      </c>
      <c r="AQ121" s="23">
        <f>IF(ISERROR(VLOOKUP($A121,'[13]5ª MED '!$A$5:$J$1048576,8,0)),0,(VLOOKUP($A121,'[13]5ª MED '!$A$5:$J$1048576,8,0)))</f>
        <v>0</v>
      </c>
      <c r="AR121" s="24">
        <f t="shared" si="171"/>
        <v>0</v>
      </c>
      <c r="AS121" s="24">
        <f t="shared" si="172"/>
        <v>0.9760066905507272</v>
      </c>
      <c r="AT121" s="25">
        <f t="shared" si="122"/>
        <v>0</v>
      </c>
      <c r="AU121" s="25">
        <f t="shared" si="123"/>
        <v>0</v>
      </c>
      <c r="AV121" s="25">
        <f t="shared" si="124"/>
        <v>0</v>
      </c>
      <c r="AW121" s="25">
        <f t="shared" si="173"/>
        <v>0</v>
      </c>
      <c r="AX121" s="23">
        <f>IF(ISERROR(VLOOKUP($A121,'[13]6ª MED '!$A$6:$J$1048576,8,0)),0,(VLOOKUP($A121,'[13]6ª MED '!$A$6:$J$1048576,8,0)))</f>
        <v>0</v>
      </c>
      <c r="AY121" s="24">
        <f t="shared" si="174"/>
        <v>0</v>
      </c>
      <c r="AZ121" s="24">
        <f t="shared" si="175"/>
        <v>0.9760066905507272</v>
      </c>
      <c r="BA121" s="25">
        <f t="shared" si="125"/>
        <v>0</v>
      </c>
      <c r="BB121" s="25">
        <f t="shared" si="126"/>
        <v>0</v>
      </c>
      <c r="BC121" s="25">
        <f t="shared" si="127"/>
        <v>0</v>
      </c>
      <c r="BD121" s="25">
        <f t="shared" si="176"/>
        <v>0</v>
      </c>
      <c r="BE121" s="23">
        <f>IF(ISERROR(VLOOKUP($A121,'[13]7ª MED '!$A$5:$J$1048576,8,0)),0,(VLOOKUP($A121,'[13]7ª MED '!$A$5:$J$1048576,8,0)))</f>
        <v>62.89</v>
      </c>
      <c r="BF121" s="24">
        <f t="shared" si="177"/>
        <v>0.71075799871161693</v>
      </c>
      <c r="BG121" s="24">
        <f t="shared" si="178"/>
        <v>0.9760066905507272</v>
      </c>
      <c r="BH121" s="25">
        <f t="shared" si="128"/>
        <v>9983.7875000000004</v>
      </c>
      <c r="BI121" s="25">
        <f t="shared" si="129"/>
        <v>2555.2207000000003</v>
      </c>
      <c r="BJ121" s="25">
        <f t="shared" si="130"/>
        <v>0</v>
      </c>
      <c r="BK121" s="25">
        <f t="shared" si="179"/>
        <v>12539.01</v>
      </c>
      <c r="BL121" s="26">
        <f>IF(ISERROR(VLOOKUP($A121,'[13]8ª MED '!$A$5:$J$1048576,8,0)),0,(VLOOKUP($A121,'[13]8ª MED '!$A$5:$J$1048576,8,0)))</f>
        <v>23.47</v>
      </c>
      <c r="BM121" s="27">
        <f t="shared" si="180"/>
        <v>0.26524869183911032</v>
      </c>
      <c r="BN121" s="27">
        <f t="shared" si="181"/>
        <v>0.9760066905507272</v>
      </c>
      <c r="BO121" s="28">
        <f t="shared" si="131"/>
        <v>3725.8624999999997</v>
      </c>
      <c r="BP121" s="28">
        <f t="shared" si="132"/>
        <v>953.58609999999999</v>
      </c>
      <c r="BQ121" s="28">
        <f t="shared" si="133"/>
        <v>0</v>
      </c>
      <c r="BR121" s="28">
        <f t="shared" si="182"/>
        <v>4679.45</v>
      </c>
      <c r="BS121" s="26">
        <f>IF(ISERROR(VLOOKUP($A121,'[13]9ª MED  (2)'!$A$5:$J$1048576,8,0)),0,(VLOOKUP($A121,'[13]9ª MED  (2)'!$A$5:$J$1048576,8,0)))</f>
        <v>0</v>
      </c>
      <c r="BT121" s="27">
        <f t="shared" si="183"/>
        <v>0</v>
      </c>
      <c r="BU121" s="27">
        <f t="shared" si="184"/>
        <v>0.9760066905507272</v>
      </c>
      <c r="BV121" s="28">
        <f t="shared" si="134"/>
        <v>0</v>
      </c>
      <c r="BW121" s="28">
        <f t="shared" si="135"/>
        <v>0</v>
      </c>
      <c r="BX121" s="28">
        <f t="shared" si="136"/>
        <v>0</v>
      </c>
      <c r="BY121" s="28">
        <f t="shared" si="185"/>
        <v>0</v>
      </c>
      <c r="BZ121" s="23">
        <f>IF(ISERROR(VLOOKUP($A121,'[13]10ª MED '!$A$5:$J$1048576,8,0)),0,(VLOOKUP($A121,'[13]10ª MED '!$A$5:$J$1048576,8,0)))</f>
        <v>0</v>
      </c>
      <c r="CA121" s="24">
        <f t="shared" si="186"/>
        <v>0</v>
      </c>
      <c r="CB121" s="24">
        <f t="shared" si="187"/>
        <v>0.9760066905507272</v>
      </c>
      <c r="CC121" s="25">
        <f t="shared" si="137"/>
        <v>0</v>
      </c>
      <c r="CD121" s="25">
        <f t="shared" si="138"/>
        <v>0</v>
      </c>
      <c r="CE121" s="25">
        <f t="shared" si="139"/>
        <v>0</v>
      </c>
      <c r="CF121" s="25">
        <f t="shared" si="188"/>
        <v>0</v>
      </c>
      <c r="CG121" s="34" t="s">
        <v>48</v>
      </c>
      <c r="CH121" s="33">
        <f t="shared" si="213"/>
        <v>423.28374000000093</v>
      </c>
      <c r="CI121" s="23">
        <f>IF(ISERROR(VLOOKUP($A121,'[13]11ª MED '!$A$5:$J$1048576,8,0)),0,(VLOOKUP($A121,'[13]11ª MED '!$A$5:$J$1048576,8,0)))</f>
        <v>0</v>
      </c>
      <c r="CJ121" s="24">
        <f t="shared" si="189"/>
        <v>0</v>
      </c>
      <c r="CK121" s="24">
        <f t="shared" si="190"/>
        <v>0.9760066905507272</v>
      </c>
      <c r="CL121" s="25">
        <f t="shared" si="140"/>
        <v>0</v>
      </c>
      <c r="CM121" s="25">
        <f t="shared" si="141"/>
        <v>0</v>
      </c>
      <c r="CN121" s="25">
        <f t="shared" si="142"/>
        <v>0</v>
      </c>
      <c r="CO121" s="25">
        <f t="shared" si="191"/>
        <v>0</v>
      </c>
      <c r="CP121" s="23">
        <f>IF(ISERROR(VLOOKUP($A121,'[13]12ª MED'!$A$5:$J$1048576,8,0)),0,(VLOOKUP($A121,'[13]12ª MED'!$A$5:$J$1048576,8,0)))</f>
        <v>0</v>
      </c>
      <c r="CQ121" s="24">
        <f t="shared" si="192"/>
        <v>0</v>
      </c>
      <c r="CR121" s="24">
        <f t="shared" si="193"/>
        <v>0.9760066905507272</v>
      </c>
      <c r="CS121" s="25">
        <f t="shared" si="143"/>
        <v>0</v>
      </c>
      <c r="CT121" s="25">
        <f t="shared" si="144"/>
        <v>0</v>
      </c>
      <c r="CU121" s="25">
        <f t="shared" si="145"/>
        <v>0</v>
      </c>
      <c r="CV121" s="25">
        <f t="shared" si="194"/>
        <v>0</v>
      </c>
      <c r="CW121" s="22">
        <f t="shared" si="214"/>
        <v>413.12783901992577</v>
      </c>
      <c r="CX121" s="26">
        <f>IF(ISERROR(VLOOKUP($A121,'[13]13ª MED'!$A$5:$J$1048576,8,0)),0,(VLOOKUP($A121,'[13]13ª MED'!$A$5:$J$1048576,8,0)))</f>
        <v>0</v>
      </c>
      <c r="CY121" s="27">
        <f t="shared" si="195"/>
        <v>0</v>
      </c>
      <c r="CZ121" s="27">
        <f t="shared" si="196"/>
        <v>0.9760066905507272</v>
      </c>
      <c r="DA121" s="28">
        <f t="shared" si="146"/>
        <v>0</v>
      </c>
      <c r="DB121" s="28">
        <f t="shared" si="147"/>
        <v>0</v>
      </c>
      <c r="DC121" s="28">
        <f t="shared" si="148"/>
        <v>0</v>
      </c>
      <c r="DD121" s="28">
        <f t="shared" si="197"/>
        <v>0</v>
      </c>
      <c r="DE121" s="20">
        <f>IF(ISERROR(VLOOKUP($A121,'[13]14ª MED'!$A$5:$J$1048576,8,0)),0,(VLOOKUP($A121,'[13]14ª MED'!$A$5:$J$1048576,8,0)))</f>
        <v>0</v>
      </c>
      <c r="DF121" s="21">
        <f t="shared" si="198"/>
        <v>0</v>
      </c>
      <c r="DG121" s="21">
        <f t="shared" si="199"/>
        <v>0.9760066905507272</v>
      </c>
      <c r="DH121" s="35">
        <f t="shared" si="149"/>
        <v>0</v>
      </c>
      <c r="DI121" s="35">
        <f t="shared" si="150"/>
        <v>0</v>
      </c>
      <c r="DJ121" s="35">
        <f t="shared" si="151"/>
        <v>0</v>
      </c>
      <c r="DK121" s="22">
        <f t="shared" si="200"/>
        <v>0</v>
      </c>
      <c r="DL121" s="20">
        <f>IF(ISERROR(VLOOKUP($A121,'[13]15ª MED'!$A$5:$J$1048576,8,0)),0,(VLOOKUP($A121,'[13]15ª MED'!$A$5:$J$1048576,8,0)))</f>
        <v>0</v>
      </c>
      <c r="DM121" s="21">
        <f t="shared" si="201"/>
        <v>0</v>
      </c>
      <c r="DN121" s="21">
        <f t="shared" si="202"/>
        <v>0.9760066905507272</v>
      </c>
      <c r="DO121" s="35">
        <f t="shared" si="152"/>
        <v>0</v>
      </c>
      <c r="DP121" s="35">
        <f t="shared" si="153"/>
        <v>0</v>
      </c>
      <c r="DQ121" s="35">
        <f t="shared" si="154"/>
        <v>0</v>
      </c>
      <c r="DR121" s="22">
        <f t="shared" si="203"/>
        <v>0</v>
      </c>
      <c r="DS121" s="20">
        <f>IF(ISERROR(VLOOKUP($A121,'[13]16ª MED'!$A$5:$J$1048576,8,0)),0,(VLOOKUP($A121,'[13]16ª MED'!$A$5:$J$1048576,8,0)))</f>
        <v>0</v>
      </c>
      <c r="DT121" s="21">
        <f t="shared" si="204"/>
        <v>0</v>
      </c>
      <c r="DU121" s="21">
        <f t="shared" si="205"/>
        <v>0.9760066905507272</v>
      </c>
      <c r="DV121" s="35">
        <f t="shared" si="155"/>
        <v>0</v>
      </c>
      <c r="DW121" s="35">
        <f t="shared" si="156"/>
        <v>0</v>
      </c>
      <c r="DX121" s="35">
        <f t="shared" si="157"/>
        <v>0</v>
      </c>
      <c r="DY121" s="22">
        <f t="shared" si="206"/>
        <v>0</v>
      </c>
      <c r="DZ121" s="36">
        <f t="shared" si="217"/>
        <v>17218.4568</v>
      </c>
      <c r="EA121" s="36">
        <f t="shared" si="207"/>
        <v>17218.46</v>
      </c>
      <c r="EC121" s="36">
        <f t="shared" si="215"/>
        <v>3.1999999991967343E-3</v>
      </c>
    </row>
    <row r="122" spans="1:133" ht="30">
      <c r="A122" s="93" t="s">
        <v>275</v>
      </c>
      <c r="B122" s="94" t="s">
        <v>276</v>
      </c>
      <c r="C122" s="95" t="s">
        <v>76</v>
      </c>
      <c r="D122" s="96">
        <v>488.31000000000006</v>
      </c>
      <c r="E122" s="18">
        <f t="shared" si="216"/>
        <v>488.01</v>
      </c>
      <c r="F122" s="18">
        <f t="shared" si="158"/>
        <v>0.30000000000006821</v>
      </c>
      <c r="G122" s="97">
        <v>54.48</v>
      </c>
      <c r="H122" s="18">
        <f t="shared" si="208"/>
        <v>26603.128800000002</v>
      </c>
      <c r="I122" s="97">
        <v>2.6</v>
      </c>
      <c r="J122" s="18">
        <f t="shared" si="209"/>
        <v>1269.6060000000002</v>
      </c>
      <c r="K122" s="97">
        <v>0</v>
      </c>
      <c r="L122" s="18">
        <f t="shared" si="210"/>
        <v>0</v>
      </c>
      <c r="M122" s="18">
        <f t="shared" si="211"/>
        <v>57.08</v>
      </c>
      <c r="N122" s="18">
        <f t="shared" si="212"/>
        <v>27855.61</v>
      </c>
      <c r="O122" s="23">
        <f>IF(ISERROR(VLOOKUP($A122,'[13]1ª MED '!$A$5:$J$1048576,8,0)),0,(VLOOKUP($A122,'[13]1ª MED '!$A$5:$J$1048576,8,0)))</f>
        <v>0</v>
      </c>
      <c r="P122" s="24">
        <f t="shared" si="159"/>
        <v>0</v>
      </c>
      <c r="Q122" s="24">
        <f t="shared" si="160"/>
        <v>0.99938563617374199</v>
      </c>
      <c r="R122" s="25">
        <f t="shared" si="110"/>
        <v>0</v>
      </c>
      <c r="S122" s="25">
        <f t="shared" si="111"/>
        <v>0</v>
      </c>
      <c r="T122" s="25">
        <f t="shared" si="112"/>
        <v>0</v>
      </c>
      <c r="U122" s="25">
        <f t="shared" si="161"/>
        <v>0</v>
      </c>
      <c r="V122" s="23">
        <f>IF(ISERROR(VLOOKUP($A122,'[13]2ª MED '!$A$5:$J$1048576,8,0)),0,(VLOOKUP($A122,'[13]2ª MED '!$A$5:$J$1048576,8,0)))</f>
        <v>0</v>
      </c>
      <c r="W122" s="24">
        <f t="shared" si="162"/>
        <v>0</v>
      </c>
      <c r="X122" s="24">
        <f t="shared" si="163"/>
        <v>0.99938563617374199</v>
      </c>
      <c r="Y122" s="25">
        <f t="shared" si="113"/>
        <v>0</v>
      </c>
      <c r="Z122" s="25">
        <f t="shared" si="114"/>
        <v>0</v>
      </c>
      <c r="AA122" s="25">
        <f t="shared" si="115"/>
        <v>0</v>
      </c>
      <c r="AB122" s="25">
        <f t="shared" si="164"/>
        <v>0</v>
      </c>
      <c r="AC122" s="23">
        <f>IF(ISERROR(VLOOKUP($A122,'[13]3ª MED '!$A$5:$J$1048576,8,0)),0,(VLOOKUP($A122,'[13]3ª MED '!$A$5:$J$1048576,8,0)))</f>
        <v>0</v>
      </c>
      <c r="AD122" s="24">
        <f t="shared" si="165"/>
        <v>0</v>
      </c>
      <c r="AE122" s="24">
        <f t="shared" si="166"/>
        <v>0.99938563617374199</v>
      </c>
      <c r="AF122" s="25">
        <f t="shared" si="116"/>
        <v>0</v>
      </c>
      <c r="AG122" s="25">
        <f t="shared" si="117"/>
        <v>0</v>
      </c>
      <c r="AH122" s="25">
        <f t="shared" si="118"/>
        <v>0</v>
      </c>
      <c r="AI122" s="25">
        <f t="shared" si="167"/>
        <v>0</v>
      </c>
      <c r="AJ122" s="23">
        <f>IF(ISERROR(VLOOKUP($A122,'[13]4ª MED '!$A$5:$J$1048576,8,0)),0,(VLOOKUP($A122,'[13]4ª MED '!$A$5:$J$1048576,8,0)))</f>
        <v>0</v>
      </c>
      <c r="AK122" s="24">
        <f t="shared" si="168"/>
        <v>0</v>
      </c>
      <c r="AL122" s="24">
        <f t="shared" si="169"/>
        <v>0.99938563617374199</v>
      </c>
      <c r="AM122" s="25">
        <f t="shared" si="119"/>
        <v>0</v>
      </c>
      <c r="AN122" s="25">
        <f t="shared" si="120"/>
        <v>0</v>
      </c>
      <c r="AO122" s="25">
        <f t="shared" si="121"/>
        <v>0</v>
      </c>
      <c r="AP122" s="25">
        <f t="shared" si="170"/>
        <v>0</v>
      </c>
      <c r="AQ122" s="23">
        <f>IF(ISERROR(VLOOKUP($A122,'[13]5ª MED '!$A$5:$J$1048576,8,0)),0,(VLOOKUP($A122,'[13]5ª MED '!$A$5:$J$1048576,8,0)))</f>
        <v>0</v>
      </c>
      <c r="AR122" s="24">
        <f t="shared" si="171"/>
        <v>0</v>
      </c>
      <c r="AS122" s="24">
        <f t="shared" si="172"/>
        <v>0.99938563617374199</v>
      </c>
      <c r="AT122" s="25">
        <f t="shared" si="122"/>
        <v>0</v>
      </c>
      <c r="AU122" s="25">
        <f t="shared" si="123"/>
        <v>0</v>
      </c>
      <c r="AV122" s="25">
        <f t="shared" si="124"/>
        <v>0</v>
      </c>
      <c r="AW122" s="25">
        <f t="shared" si="173"/>
        <v>0</v>
      </c>
      <c r="AX122" s="23">
        <f>IF(ISERROR(VLOOKUP($A122,'[13]6ª MED '!$A$6:$J$1048576,8,0)),0,(VLOOKUP($A122,'[13]6ª MED '!$A$6:$J$1048576,8,0)))</f>
        <v>0</v>
      </c>
      <c r="AY122" s="24">
        <f t="shared" si="174"/>
        <v>0</v>
      </c>
      <c r="AZ122" s="24">
        <f t="shared" si="175"/>
        <v>0.99938563617374199</v>
      </c>
      <c r="BA122" s="25">
        <f t="shared" si="125"/>
        <v>0</v>
      </c>
      <c r="BB122" s="25">
        <f t="shared" si="126"/>
        <v>0</v>
      </c>
      <c r="BC122" s="25">
        <f t="shared" si="127"/>
        <v>0</v>
      </c>
      <c r="BD122" s="25">
        <f t="shared" si="176"/>
        <v>0</v>
      </c>
      <c r="BE122" s="23">
        <f>IF(ISERROR(VLOOKUP($A122,'[13]7ª MED '!$A$5:$J$1048576,8,0)),0,(VLOOKUP($A122,'[13]7ª MED '!$A$5:$J$1048576,8,0)))</f>
        <v>351.52</v>
      </c>
      <c r="BF122" s="24">
        <f t="shared" si="177"/>
        <v>0.71987057402060151</v>
      </c>
      <c r="BG122" s="24">
        <f t="shared" si="178"/>
        <v>0.99938563617374199</v>
      </c>
      <c r="BH122" s="25">
        <f t="shared" si="128"/>
        <v>19150.809599999997</v>
      </c>
      <c r="BI122" s="25">
        <f t="shared" si="129"/>
        <v>913.952</v>
      </c>
      <c r="BJ122" s="25">
        <f t="shared" si="130"/>
        <v>0</v>
      </c>
      <c r="BK122" s="25">
        <f t="shared" si="179"/>
        <v>20064.759999999998</v>
      </c>
      <c r="BL122" s="26">
        <f>IF(ISERROR(VLOOKUP($A122,'[13]8ª MED '!$A$5:$J$1048576,8,0)),0,(VLOOKUP($A122,'[13]8ª MED '!$A$5:$J$1048576,8,0)))</f>
        <v>128.24</v>
      </c>
      <c r="BM122" s="27">
        <f t="shared" si="180"/>
        <v>0.2626200569310479</v>
      </c>
      <c r="BN122" s="27">
        <f t="shared" si="181"/>
        <v>0.99938563617374199</v>
      </c>
      <c r="BO122" s="28">
        <f t="shared" si="131"/>
        <v>6986.5151999999998</v>
      </c>
      <c r="BP122" s="28">
        <f t="shared" si="132"/>
        <v>333.42400000000004</v>
      </c>
      <c r="BQ122" s="28">
        <f t="shared" si="133"/>
        <v>0</v>
      </c>
      <c r="BR122" s="28">
        <f t="shared" si="182"/>
        <v>7319.94</v>
      </c>
      <c r="BS122" s="26">
        <f>IF(ISERROR(VLOOKUP($A122,'[13]9ª MED  (2)'!$A$5:$J$1048576,8,0)),0,(VLOOKUP($A122,'[13]9ª MED  (2)'!$A$5:$J$1048576,8,0)))</f>
        <v>0</v>
      </c>
      <c r="BT122" s="27">
        <f t="shared" si="183"/>
        <v>0</v>
      </c>
      <c r="BU122" s="27">
        <f t="shared" si="184"/>
        <v>0.99938563617374199</v>
      </c>
      <c r="BV122" s="28">
        <f t="shared" si="134"/>
        <v>0</v>
      </c>
      <c r="BW122" s="28">
        <f t="shared" si="135"/>
        <v>0</v>
      </c>
      <c r="BX122" s="28">
        <f t="shared" si="136"/>
        <v>0</v>
      </c>
      <c r="BY122" s="28">
        <f t="shared" si="185"/>
        <v>0</v>
      </c>
      <c r="BZ122" s="23">
        <f>IF(ISERROR(VLOOKUP($A122,'[13]10ª MED '!$A$5:$J$1048576,8,0)),0,(VLOOKUP($A122,'[13]10ª MED '!$A$5:$J$1048576,8,0)))</f>
        <v>8.25</v>
      </c>
      <c r="CA122" s="24">
        <f t="shared" si="186"/>
        <v>1.6895005222092523E-2</v>
      </c>
      <c r="CB122" s="24">
        <f t="shared" si="187"/>
        <v>0.99938563617374199</v>
      </c>
      <c r="CC122" s="25">
        <f t="shared" si="137"/>
        <v>449.46</v>
      </c>
      <c r="CD122" s="25">
        <f t="shared" si="138"/>
        <v>21.45</v>
      </c>
      <c r="CE122" s="25">
        <f t="shared" si="139"/>
        <v>0</v>
      </c>
      <c r="CF122" s="25">
        <f t="shared" si="188"/>
        <v>470.91</v>
      </c>
      <c r="CG122" s="34" t="s">
        <v>48</v>
      </c>
      <c r="CH122" s="33">
        <f t="shared" si="213"/>
        <v>17.124000000003893</v>
      </c>
      <c r="CI122" s="23">
        <f>IF(ISERROR(VLOOKUP($A122,'[13]11ª MED '!$A$5:$J$1048576,8,0)),0,(VLOOKUP($A122,'[13]11ª MED '!$A$5:$J$1048576,8,0)))</f>
        <v>0</v>
      </c>
      <c r="CJ122" s="24">
        <f t="shared" si="189"/>
        <v>0</v>
      </c>
      <c r="CK122" s="24">
        <f t="shared" si="190"/>
        <v>0.99938563617374199</v>
      </c>
      <c r="CL122" s="25">
        <f t="shared" si="140"/>
        <v>0</v>
      </c>
      <c r="CM122" s="25">
        <f t="shared" si="141"/>
        <v>0</v>
      </c>
      <c r="CN122" s="25">
        <f t="shared" si="142"/>
        <v>0</v>
      </c>
      <c r="CO122" s="25">
        <f t="shared" si="191"/>
        <v>0</v>
      </c>
      <c r="CP122" s="23">
        <f>IF(ISERROR(VLOOKUP($A122,'[13]12ª MED'!$A$5:$J$1048576,8,0)),0,(VLOOKUP($A122,'[13]12ª MED'!$A$5:$J$1048576,8,0)))</f>
        <v>0</v>
      </c>
      <c r="CQ122" s="24">
        <f t="shared" si="192"/>
        <v>0</v>
      </c>
      <c r="CR122" s="24">
        <f t="shared" si="193"/>
        <v>0.99938563617374199</v>
      </c>
      <c r="CS122" s="25">
        <f t="shared" si="143"/>
        <v>0</v>
      </c>
      <c r="CT122" s="25">
        <f t="shared" si="144"/>
        <v>0</v>
      </c>
      <c r="CU122" s="25">
        <f t="shared" si="145"/>
        <v>0</v>
      </c>
      <c r="CV122" s="25">
        <f t="shared" si="194"/>
        <v>0</v>
      </c>
      <c r="CW122" s="22">
        <f t="shared" si="214"/>
        <v>17.113479142350972</v>
      </c>
      <c r="CX122" s="26">
        <f>IF(ISERROR(VLOOKUP($A122,'[13]13ª MED'!$A$5:$J$1048576,8,0)),0,(VLOOKUP($A122,'[13]13ª MED'!$A$5:$J$1048576,8,0)))</f>
        <v>0</v>
      </c>
      <c r="CY122" s="27">
        <f t="shared" si="195"/>
        <v>0</v>
      </c>
      <c r="CZ122" s="27">
        <f t="shared" si="196"/>
        <v>0.99938563617374199</v>
      </c>
      <c r="DA122" s="28">
        <f t="shared" si="146"/>
        <v>0</v>
      </c>
      <c r="DB122" s="28">
        <f t="shared" si="147"/>
        <v>0</v>
      </c>
      <c r="DC122" s="28">
        <f t="shared" si="148"/>
        <v>0</v>
      </c>
      <c r="DD122" s="28">
        <f t="shared" si="197"/>
        <v>0</v>
      </c>
      <c r="DE122" s="20">
        <f>IF(ISERROR(VLOOKUP($A122,'[13]14ª MED'!$A$5:$J$1048576,8,0)),0,(VLOOKUP($A122,'[13]14ª MED'!$A$5:$J$1048576,8,0)))</f>
        <v>0</v>
      </c>
      <c r="DF122" s="21">
        <f t="shared" si="198"/>
        <v>0</v>
      </c>
      <c r="DG122" s="21">
        <f t="shared" si="199"/>
        <v>0.99938563617374199</v>
      </c>
      <c r="DH122" s="35">
        <f t="shared" si="149"/>
        <v>0</v>
      </c>
      <c r="DI122" s="35">
        <f t="shared" si="150"/>
        <v>0</v>
      </c>
      <c r="DJ122" s="35">
        <f t="shared" si="151"/>
        <v>0</v>
      </c>
      <c r="DK122" s="22">
        <f t="shared" si="200"/>
        <v>0</v>
      </c>
      <c r="DL122" s="20">
        <f>IF(ISERROR(VLOOKUP($A122,'[13]15ª MED'!$A$5:$J$1048576,8,0)),0,(VLOOKUP($A122,'[13]15ª MED'!$A$5:$J$1048576,8,0)))</f>
        <v>0</v>
      </c>
      <c r="DM122" s="21">
        <f t="shared" si="201"/>
        <v>0</v>
      </c>
      <c r="DN122" s="21">
        <f t="shared" si="202"/>
        <v>0.99938563617374199</v>
      </c>
      <c r="DO122" s="35">
        <f t="shared" si="152"/>
        <v>0</v>
      </c>
      <c r="DP122" s="35">
        <f t="shared" si="153"/>
        <v>0</v>
      </c>
      <c r="DQ122" s="35">
        <f t="shared" si="154"/>
        <v>0</v>
      </c>
      <c r="DR122" s="22">
        <f t="shared" si="203"/>
        <v>0</v>
      </c>
      <c r="DS122" s="20">
        <f>IF(ISERROR(VLOOKUP($A122,'[13]16ª MED'!$A$5:$J$1048576,8,0)),0,(VLOOKUP($A122,'[13]16ª MED'!$A$5:$J$1048576,8,0)))</f>
        <v>0</v>
      </c>
      <c r="DT122" s="21">
        <f t="shared" si="204"/>
        <v>0</v>
      </c>
      <c r="DU122" s="21">
        <f t="shared" si="205"/>
        <v>0.99938563617374199</v>
      </c>
      <c r="DV122" s="35">
        <f t="shared" si="155"/>
        <v>0</v>
      </c>
      <c r="DW122" s="35">
        <f t="shared" si="156"/>
        <v>0</v>
      </c>
      <c r="DX122" s="35">
        <f t="shared" si="157"/>
        <v>0</v>
      </c>
      <c r="DY122" s="22">
        <f t="shared" si="206"/>
        <v>0</v>
      </c>
      <c r="DZ122" s="36">
        <f t="shared" si="217"/>
        <v>27855.610799999999</v>
      </c>
      <c r="EA122" s="36">
        <f t="shared" si="207"/>
        <v>27855.61</v>
      </c>
      <c r="EC122" s="36">
        <f t="shared" si="215"/>
        <v>-7.9999999798019417E-4</v>
      </c>
    </row>
    <row r="123" spans="1:133" ht="18.75">
      <c r="A123" s="98" t="s">
        <v>277</v>
      </c>
      <c r="B123" s="99" t="s">
        <v>278</v>
      </c>
      <c r="C123" s="101"/>
      <c r="D123" s="102"/>
      <c r="E123" s="18">
        <f t="shared" si="216"/>
        <v>0</v>
      </c>
      <c r="F123" s="18">
        <f t="shared" si="158"/>
        <v>0</v>
      </c>
      <c r="G123" s="102"/>
      <c r="H123" s="18">
        <f t="shared" si="208"/>
        <v>0</v>
      </c>
      <c r="I123" s="45"/>
      <c r="J123" s="18">
        <f t="shared" si="209"/>
        <v>0</v>
      </c>
      <c r="K123" s="45"/>
      <c r="L123" s="18">
        <f t="shared" si="210"/>
        <v>0</v>
      </c>
      <c r="M123" s="18">
        <f t="shared" si="211"/>
        <v>0</v>
      </c>
      <c r="N123" s="18">
        <f t="shared" si="212"/>
        <v>0</v>
      </c>
      <c r="O123" s="23">
        <f>IF(ISERROR(VLOOKUP($A123,'[13]1ª MED '!$A$5:$J$1048576,8,0)),0,(VLOOKUP($A123,'[13]1ª MED '!$A$5:$J$1048576,8,0)))</f>
        <v>0</v>
      </c>
      <c r="P123" s="24">
        <f t="shared" si="159"/>
        <v>0</v>
      </c>
      <c r="Q123" s="24">
        <f t="shared" si="160"/>
        <v>0</v>
      </c>
      <c r="R123" s="25">
        <f t="shared" si="110"/>
        <v>0</v>
      </c>
      <c r="S123" s="25">
        <f t="shared" si="111"/>
        <v>0</v>
      </c>
      <c r="T123" s="25">
        <f t="shared" si="112"/>
        <v>0</v>
      </c>
      <c r="U123" s="25">
        <f t="shared" si="161"/>
        <v>0</v>
      </c>
      <c r="V123" s="23">
        <f>IF(ISERROR(VLOOKUP($A123,'[13]2ª MED '!$A$5:$J$1048576,8,0)),0,(VLOOKUP($A123,'[13]2ª MED '!$A$5:$J$1048576,8,0)))</f>
        <v>0</v>
      </c>
      <c r="W123" s="24">
        <f t="shared" si="162"/>
        <v>0</v>
      </c>
      <c r="X123" s="24">
        <f t="shared" si="163"/>
        <v>0</v>
      </c>
      <c r="Y123" s="25">
        <f t="shared" si="113"/>
        <v>0</v>
      </c>
      <c r="Z123" s="25">
        <f t="shared" si="114"/>
        <v>0</v>
      </c>
      <c r="AA123" s="25">
        <f t="shared" si="115"/>
        <v>0</v>
      </c>
      <c r="AB123" s="25">
        <f t="shared" si="164"/>
        <v>0</v>
      </c>
      <c r="AC123" s="23">
        <f>IF(ISERROR(VLOOKUP($A123,'[13]3ª MED '!$A$5:$J$1048576,8,0)),0,(VLOOKUP($A123,'[13]3ª MED '!$A$5:$J$1048576,8,0)))</f>
        <v>0</v>
      </c>
      <c r="AD123" s="24">
        <f t="shared" si="165"/>
        <v>0</v>
      </c>
      <c r="AE123" s="24">
        <f t="shared" si="166"/>
        <v>0</v>
      </c>
      <c r="AF123" s="25">
        <f t="shared" si="116"/>
        <v>0</v>
      </c>
      <c r="AG123" s="25">
        <f t="shared" si="117"/>
        <v>0</v>
      </c>
      <c r="AH123" s="25">
        <f t="shared" si="118"/>
        <v>0</v>
      </c>
      <c r="AI123" s="25">
        <f t="shared" si="167"/>
        <v>0</v>
      </c>
      <c r="AJ123" s="23">
        <f>IF(ISERROR(VLOOKUP($A123,'[13]4ª MED '!$A$5:$J$1048576,8,0)),0,(VLOOKUP($A123,'[13]4ª MED '!$A$5:$J$1048576,8,0)))</f>
        <v>0</v>
      </c>
      <c r="AK123" s="24">
        <f t="shared" si="168"/>
        <v>0</v>
      </c>
      <c r="AL123" s="24">
        <f t="shared" si="169"/>
        <v>0</v>
      </c>
      <c r="AM123" s="25">
        <f t="shared" si="119"/>
        <v>0</v>
      </c>
      <c r="AN123" s="25">
        <f t="shared" si="120"/>
        <v>0</v>
      </c>
      <c r="AO123" s="25">
        <f t="shared" si="121"/>
        <v>0</v>
      </c>
      <c r="AP123" s="25">
        <f t="shared" si="170"/>
        <v>0</v>
      </c>
      <c r="AQ123" s="23">
        <f>IF(ISERROR(VLOOKUP($A123,'[13]5ª MED '!$A$5:$J$1048576,8,0)),0,(VLOOKUP($A123,'[13]5ª MED '!$A$5:$J$1048576,8,0)))</f>
        <v>0</v>
      </c>
      <c r="AR123" s="24">
        <f t="shared" si="171"/>
        <v>0</v>
      </c>
      <c r="AS123" s="24">
        <f t="shared" si="172"/>
        <v>0</v>
      </c>
      <c r="AT123" s="25">
        <f t="shared" si="122"/>
        <v>0</v>
      </c>
      <c r="AU123" s="25">
        <f t="shared" si="123"/>
        <v>0</v>
      </c>
      <c r="AV123" s="25">
        <f t="shared" si="124"/>
        <v>0</v>
      </c>
      <c r="AW123" s="25">
        <f t="shared" si="173"/>
        <v>0</v>
      </c>
      <c r="AX123" s="23">
        <f>IF(ISERROR(VLOOKUP($A123,'[13]6ª MED '!$A$6:$J$1048576,8,0)),0,(VLOOKUP($A123,'[13]6ª MED '!$A$6:$J$1048576,8,0)))</f>
        <v>0</v>
      </c>
      <c r="AY123" s="24">
        <f t="shared" si="174"/>
        <v>0</v>
      </c>
      <c r="AZ123" s="24">
        <f t="shared" si="175"/>
        <v>0</v>
      </c>
      <c r="BA123" s="25">
        <f t="shared" si="125"/>
        <v>0</v>
      </c>
      <c r="BB123" s="25">
        <f t="shared" si="126"/>
        <v>0</v>
      </c>
      <c r="BC123" s="25">
        <f t="shared" si="127"/>
        <v>0</v>
      </c>
      <c r="BD123" s="25">
        <f t="shared" si="176"/>
        <v>0</v>
      </c>
      <c r="BE123" s="23">
        <f>IF(ISERROR(VLOOKUP($A123,'[13]7ª MED '!$A$5:$J$1048576,8,0)),0,(VLOOKUP($A123,'[13]7ª MED '!$A$5:$J$1048576,8,0)))</f>
        <v>0</v>
      </c>
      <c r="BF123" s="24">
        <f t="shared" si="177"/>
        <v>0</v>
      </c>
      <c r="BG123" s="24">
        <f t="shared" si="178"/>
        <v>0</v>
      </c>
      <c r="BH123" s="25">
        <f t="shared" si="128"/>
        <v>0</v>
      </c>
      <c r="BI123" s="25">
        <f t="shared" si="129"/>
        <v>0</v>
      </c>
      <c r="BJ123" s="25">
        <f t="shared" si="130"/>
        <v>0</v>
      </c>
      <c r="BK123" s="25">
        <f t="shared" si="179"/>
        <v>0</v>
      </c>
      <c r="BL123" s="26">
        <f>IF(ISERROR(VLOOKUP($A123,'[13]8ª MED '!$A$5:$J$1048576,8,0)),0,(VLOOKUP($A123,'[13]8ª MED '!$A$5:$J$1048576,8,0)))</f>
        <v>0</v>
      </c>
      <c r="BM123" s="27">
        <f t="shared" si="180"/>
        <v>0</v>
      </c>
      <c r="BN123" s="27">
        <f t="shared" si="181"/>
        <v>0</v>
      </c>
      <c r="BO123" s="28">
        <f t="shared" si="131"/>
        <v>0</v>
      </c>
      <c r="BP123" s="28">
        <f t="shared" si="132"/>
        <v>0</v>
      </c>
      <c r="BQ123" s="28">
        <f t="shared" si="133"/>
        <v>0</v>
      </c>
      <c r="BR123" s="28">
        <f t="shared" si="182"/>
        <v>0</v>
      </c>
      <c r="BS123" s="26">
        <f>IF(ISERROR(VLOOKUP($A123,'[13]9ª MED  (2)'!$A$5:$J$1048576,8,0)),0,(VLOOKUP($A123,'[13]9ª MED  (2)'!$A$5:$J$1048576,8,0)))</f>
        <v>0</v>
      </c>
      <c r="BT123" s="27">
        <f t="shared" si="183"/>
        <v>0</v>
      </c>
      <c r="BU123" s="27">
        <f t="shared" si="184"/>
        <v>0</v>
      </c>
      <c r="BV123" s="28">
        <f t="shared" si="134"/>
        <v>0</v>
      </c>
      <c r="BW123" s="28">
        <f t="shared" si="135"/>
        <v>0</v>
      </c>
      <c r="BX123" s="28">
        <f t="shared" si="136"/>
        <v>0</v>
      </c>
      <c r="BY123" s="28">
        <f t="shared" si="185"/>
        <v>0</v>
      </c>
      <c r="BZ123" s="23">
        <f>IF(ISERROR(VLOOKUP($A123,'[13]10ª MED '!$A$5:$J$1048576,8,0)),0,(VLOOKUP($A123,'[13]10ª MED '!$A$5:$J$1048576,8,0)))</f>
        <v>0</v>
      </c>
      <c r="CA123" s="24">
        <f t="shared" si="186"/>
        <v>0</v>
      </c>
      <c r="CB123" s="24">
        <f t="shared" si="187"/>
        <v>0</v>
      </c>
      <c r="CC123" s="25">
        <f t="shared" si="137"/>
        <v>0</v>
      </c>
      <c r="CD123" s="25">
        <f t="shared" si="138"/>
        <v>0</v>
      </c>
      <c r="CE123" s="25">
        <f t="shared" si="139"/>
        <v>0</v>
      </c>
      <c r="CF123" s="25">
        <f t="shared" si="188"/>
        <v>0</v>
      </c>
      <c r="CG123" s="37"/>
      <c r="CH123" s="33">
        <f t="shared" si="213"/>
        <v>0</v>
      </c>
      <c r="CI123" s="23">
        <f>IF(ISERROR(VLOOKUP($A123,'[13]11ª MED '!$A$5:$J$1048576,8,0)),0,(VLOOKUP($A123,'[13]11ª MED '!$A$5:$J$1048576,8,0)))</f>
        <v>0</v>
      </c>
      <c r="CJ123" s="24">
        <f t="shared" si="189"/>
        <v>0</v>
      </c>
      <c r="CK123" s="24">
        <f t="shared" si="190"/>
        <v>0</v>
      </c>
      <c r="CL123" s="25">
        <f t="shared" si="140"/>
        <v>0</v>
      </c>
      <c r="CM123" s="25">
        <f t="shared" si="141"/>
        <v>0</v>
      </c>
      <c r="CN123" s="25">
        <f t="shared" si="142"/>
        <v>0</v>
      </c>
      <c r="CO123" s="25">
        <f t="shared" si="191"/>
        <v>0</v>
      </c>
      <c r="CP123" s="23">
        <f>IF(ISERROR(VLOOKUP($A123,'[13]12ª MED'!$A$5:$J$1048576,8,0)),0,(VLOOKUP($A123,'[13]12ª MED'!$A$5:$J$1048576,8,0)))</f>
        <v>0</v>
      </c>
      <c r="CQ123" s="24">
        <f t="shared" si="192"/>
        <v>0</v>
      </c>
      <c r="CR123" s="24">
        <f t="shared" si="193"/>
        <v>0</v>
      </c>
      <c r="CS123" s="25">
        <f t="shared" si="143"/>
        <v>0</v>
      </c>
      <c r="CT123" s="25">
        <f t="shared" si="144"/>
        <v>0</v>
      </c>
      <c r="CU123" s="25">
        <f t="shared" si="145"/>
        <v>0</v>
      </c>
      <c r="CV123" s="25">
        <f t="shared" si="194"/>
        <v>0</v>
      </c>
      <c r="CW123" s="22">
        <f t="shared" si="214"/>
        <v>0</v>
      </c>
      <c r="CX123" s="26">
        <f>IF(ISERROR(VLOOKUP($A123,'[13]13ª MED'!$A$5:$J$1048576,8,0)),0,(VLOOKUP($A123,'[13]13ª MED'!$A$5:$J$1048576,8,0)))</f>
        <v>0</v>
      </c>
      <c r="CY123" s="27">
        <f t="shared" si="195"/>
        <v>0</v>
      </c>
      <c r="CZ123" s="27">
        <f t="shared" si="196"/>
        <v>0</v>
      </c>
      <c r="DA123" s="28">
        <f t="shared" si="146"/>
        <v>0</v>
      </c>
      <c r="DB123" s="28">
        <f t="shared" si="147"/>
        <v>0</v>
      </c>
      <c r="DC123" s="28">
        <f t="shared" si="148"/>
        <v>0</v>
      </c>
      <c r="DD123" s="28">
        <f t="shared" si="197"/>
        <v>0</v>
      </c>
      <c r="DE123" s="20">
        <f>IF(ISERROR(VLOOKUP($A123,'[13]14ª MED'!$A$5:$J$1048576,8,0)),0,(VLOOKUP($A123,'[13]14ª MED'!$A$5:$J$1048576,8,0)))</f>
        <v>0</v>
      </c>
      <c r="DF123" s="21">
        <f t="shared" si="198"/>
        <v>0</v>
      </c>
      <c r="DG123" s="21">
        <f t="shared" si="199"/>
        <v>0</v>
      </c>
      <c r="DH123" s="35">
        <f t="shared" si="149"/>
        <v>0</v>
      </c>
      <c r="DI123" s="35">
        <f t="shared" si="150"/>
        <v>0</v>
      </c>
      <c r="DJ123" s="35">
        <f t="shared" si="151"/>
        <v>0</v>
      </c>
      <c r="DK123" s="22">
        <f t="shared" si="200"/>
        <v>0</v>
      </c>
      <c r="DL123" s="20">
        <f>IF(ISERROR(VLOOKUP($A123,'[13]15ª MED'!$A$5:$J$1048576,8,0)),0,(VLOOKUP($A123,'[13]15ª MED'!$A$5:$J$1048576,8,0)))</f>
        <v>0</v>
      </c>
      <c r="DM123" s="21">
        <f t="shared" si="201"/>
        <v>0</v>
      </c>
      <c r="DN123" s="21">
        <f t="shared" si="202"/>
        <v>0</v>
      </c>
      <c r="DO123" s="35">
        <f t="shared" si="152"/>
        <v>0</v>
      </c>
      <c r="DP123" s="35">
        <f t="shared" si="153"/>
        <v>0</v>
      </c>
      <c r="DQ123" s="35">
        <f t="shared" si="154"/>
        <v>0</v>
      </c>
      <c r="DR123" s="22">
        <f t="shared" si="203"/>
        <v>0</v>
      </c>
      <c r="DS123" s="20">
        <f>IF(ISERROR(VLOOKUP($A123,'[13]16ª MED'!$A$5:$J$1048576,8,0)),0,(VLOOKUP($A123,'[13]16ª MED'!$A$5:$J$1048576,8,0)))</f>
        <v>0</v>
      </c>
      <c r="DT123" s="21">
        <f t="shared" si="204"/>
        <v>0</v>
      </c>
      <c r="DU123" s="21">
        <f t="shared" si="205"/>
        <v>0</v>
      </c>
      <c r="DV123" s="35">
        <f t="shared" si="155"/>
        <v>0</v>
      </c>
      <c r="DW123" s="35">
        <f t="shared" si="156"/>
        <v>0</v>
      </c>
      <c r="DX123" s="35">
        <f t="shared" si="157"/>
        <v>0</v>
      </c>
      <c r="DY123" s="22">
        <f t="shared" si="206"/>
        <v>0</v>
      </c>
      <c r="DZ123" s="36">
        <f t="shared" si="217"/>
        <v>0</v>
      </c>
      <c r="EA123" s="36">
        <f t="shared" si="207"/>
        <v>0</v>
      </c>
      <c r="EC123" s="36">
        <f t="shared" si="215"/>
        <v>0</v>
      </c>
    </row>
    <row r="124" spans="1:133" ht="18.75">
      <c r="A124" s="98" t="s">
        <v>279</v>
      </c>
      <c r="B124" s="99" t="s">
        <v>280</v>
      </c>
      <c r="C124" s="101"/>
      <c r="D124" s="102"/>
      <c r="E124" s="18">
        <f t="shared" si="216"/>
        <v>0</v>
      </c>
      <c r="F124" s="18">
        <f t="shared" si="158"/>
        <v>0</v>
      </c>
      <c r="G124" s="102"/>
      <c r="H124" s="18">
        <f t="shared" si="208"/>
        <v>0</v>
      </c>
      <c r="I124" s="45"/>
      <c r="J124" s="18">
        <f t="shared" si="209"/>
        <v>0</v>
      </c>
      <c r="K124" s="45"/>
      <c r="L124" s="18">
        <f t="shared" si="210"/>
        <v>0</v>
      </c>
      <c r="M124" s="18">
        <f t="shared" si="211"/>
        <v>0</v>
      </c>
      <c r="N124" s="18">
        <f t="shared" si="212"/>
        <v>0</v>
      </c>
      <c r="O124" s="23">
        <f>IF(ISERROR(VLOOKUP($A124,'[13]1ª MED '!$A$5:$J$1048576,8,0)),0,(VLOOKUP($A124,'[13]1ª MED '!$A$5:$J$1048576,8,0)))</f>
        <v>0</v>
      </c>
      <c r="P124" s="24">
        <f t="shared" si="159"/>
        <v>0</v>
      </c>
      <c r="Q124" s="24">
        <f t="shared" si="160"/>
        <v>0</v>
      </c>
      <c r="R124" s="25">
        <f t="shared" si="110"/>
        <v>0</v>
      </c>
      <c r="S124" s="25">
        <f t="shared" si="111"/>
        <v>0</v>
      </c>
      <c r="T124" s="25">
        <f t="shared" si="112"/>
        <v>0</v>
      </c>
      <c r="U124" s="25">
        <f t="shared" si="161"/>
        <v>0</v>
      </c>
      <c r="V124" s="23">
        <f>IF(ISERROR(VLOOKUP($A124,'[13]2ª MED '!$A$5:$J$1048576,8,0)),0,(VLOOKUP($A124,'[13]2ª MED '!$A$5:$J$1048576,8,0)))</f>
        <v>0</v>
      </c>
      <c r="W124" s="24">
        <f t="shared" si="162"/>
        <v>0</v>
      </c>
      <c r="X124" s="24">
        <f t="shared" si="163"/>
        <v>0</v>
      </c>
      <c r="Y124" s="25">
        <f t="shared" si="113"/>
        <v>0</v>
      </c>
      <c r="Z124" s="25">
        <f t="shared" si="114"/>
        <v>0</v>
      </c>
      <c r="AA124" s="25">
        <f t="shared" si="115"/>
        <v>0</v>
      </c>
      <c r="AB124" s="25">
        <f t="shared" si="164"/>
        <v>0</v>
      </c>
      <c r="AC124" s="23">
        <f>IF(ISERROR(VLOOKUP($A124,'[13]3ª MED '!$A$5:$J$1048576,8,0)),0,(VLOOKUP($A124,'[13]3ª MED '!$A$5:$J$1048576,8,0)))</f>
        <v>0</v>
      </c>
      <c r="AD124" s="24">
        <f t="shared" si="165"/>
        <v>0</v>
      </c>
      <c r="AE124" s="24">
        <f t="shared" si="166"/>
        <v>0</v>
      </c>
      <c r="AF124" s="25">
        <f t="shared" si="116"/>
        <v>0</v>
      </c>
      <c r="AG124" s="25">
        <f t="shared" si="117"/>
        <v>0</v>
      </c>
      <c r="AH124" s="25">
        <f t="shared" si="118"/>
        <v>0</v>
      </c>
      <c r="AI124" s="25">
        <f t="shared" si="167"/>
        <v>0</v>
      </c>
      <c r="AJ124" s="23">
        <f>IF(ISERROR(VLOOKUP($A124,'[13]4ª MED '!$A$5:$J$1048576,8,0)),0,(VLOOKUP($A124,'[13]4ª MED '!$A$5:$J$1048576,8,0)))</f>
        <v>0</v>
      </c>
      <c r="AK124" s="24">
        <f t="shared" si="168"/>
        <v>0</v>
      </c>
      <c r="AL124" s="24">
        <f t="shared" si="169"/>
        <v>0</v>
      </c>
      <c r="AM124" s="25">
        <f t="shared" si="119"/>
        <v>0</v>
      </c>
      <c r="AN124" s="25">
        <f t="shared" si="120"/>
        <v>0</v>
      </c>
      <c r="AO124" s="25">
        <f t="shared" si="121"/>
        <v>0</v>
      </c>
      <c r="AP124" s="25">
        <f t="shared" si="170"/>
        <v>0</v>
      </c>
      <c r="AQ124" s="23">
        <f>IF(ISERROR(VLOOKUP($A124,'[13]5ª MED '!$A$5:$J$1048576,8,0)),0,(VLOOKUP($A124,'[13]5ª MED '!$A$5:$J$1048576,8,0)))</f>
        <v>0</v>
      </c>
      <c r="AR124" s="24">
        <f t="shared" si="171"/>
        <v>0</v>
      </c>
      <c r="AS124" s="24">
        <f t="shared" si="172"/>
        <v>0</v>
      </c>
      <c r="AT124" s="25">
        <f t="shared" si="122"/>
        <v>0</v>
      </c>
      <c r="AU124" s="25">
        <f t="shared" si="123"/>
        <v>0</v>
      </c>
      <c r="AV124" s="25">
        <f t="shared" si="124"/>
        <v>0</v>
      </c>
      <c r="AW124" s="25">
        <f t="shared" si="173"/>
        <v>0</v>
      </c>
      <c r="AX124" s="23">
        <f>IF(ISERROR(VLOOKUP($A124,'[13]6ª MED '!$A$6:$J$1048576,8,0)),0,(VLOOKUP($A124,'[13]6ª MED '!$A$6:$J$1048576,8,0)))</f>
        <v>0</v>
      </c>
      <c r="AY124" s="24">
        <f t="shared" si="174"/>
        <v>0</v>
      </c>
      <c r="AZ124" s="24">
        <f t="shared" si="175"/>
        <v>0</v>
      </c>
      <c r="BA124" s="25">
        <f t="shared" si="125"/>
        <v>0</v>
      </c>
      <c r="BB124" s="25">
        <f t="shared" si="126"/>
        <v>0</v>
      </c>
      <c r="BC124" s="25">
        <f t="shared" si="127"/>
        <v>0</v>
      </c>
      <c r="BD124" s="25">
        <f t="shared" si="176"/>
        <v>0</v>
      </c>
      <c r="BE124" s="23">
        <f>IF(ISERROR(VLOOKUP($A124,'[13]7ª MED '!$A$5:$J$1048576,8,0)),0,(VLOOKUP($A124,'[13]7ª MED '!$A$5:$J$1048576,8,0)))</f>
        <v>0</v>
      </c>
      <c r="BF124" s="24">
        <f t="shared" si="177"/>
        <v>0</v>
      </c>
      <c r="BG124" s="24">
        <f t="shared" si="178"/>
        <v>0</v>
      </c>
      <c r="BH124" s="25">
        <f t="shared" si="128"/>
        <v>0</v>
      </c>
      <c r="BI124" s="25">
        <f t="shared" si="129"/>
        <v>0</v>
      </c>
      <c r="BJ124" s="25">
        <f t="shared" si="130"/>
        <v>0</v>
      </c>
      <c r="BK124" s="25">
        <f t="shared" si="179"/>
        <v>0</v>
      </c>
      <c r="BL124" s="26">
        <f>IF(ISERROR(VLOOKUP($A124,'[13]8ª MED '!$A$5:$J$1048576,8,0)),0,(VLOOKUP($A124,'[13]8ª MED '!$A$5:$J$1048576,8,0)))</f>
        <v>0</v>
      </c>
      <c r="BM124" s="27">
        <f t="shared" si="180"/>
        <v>0</v>
      </c>
      <c r="BN124" s="27">
        <f t="shared" si="181"/>
        <v>0</v>
      </c>
      <c r="BO124" s="28">
        <f t="shared" si="131"/>
        <v>0</v>
      </c>
      <c r="BP124" s="28">
        <f t="shared" si="132"/>
        <v>0</v>
      </c>
      <c r="BQ124" s="28">
        <f t="shared" si="133"/>
        <v>0</v>
      </c>
      <c r="BR124" s="28">
        <f t="shared" si="182"/>
        <v>0</v>
      </c>
      <c r="BS124" s="26">
        <f>IF(ISERROR(VLOOKUP($A124,'[13]9ª MED  (2)'!$A$5:$J$1048576,8,0)),0,(VLOOKUP($A124,'[13]9ª MED  (2)'!$A$5:$J$1048576,8,0)))</f>
        <v>0</v>
      </c>
      <c r="BT124" s="27">
        <f t="shared" si="183"/>
        <v>0</v>
      </c>
      <c r="BU124" s="27">
        <f t="shared" si="184"/>
        <v>0</v>
      </c>
      <c r="BV124" s="28">
        <f t="shared" si="134"/>
        <v>0</v>
      </c>
      <c r="BW124" s="28">
        <f t="shared" si="135"/>
        <v>0</v>
      </c>
      <c r="BX124" s="28">
        <f t="shared" si="136"/>
        <v>0</v>
      </c>
      <c r="BY124" s="28">
        <f t="shared" si="185"/>
        <v>0</v>
      </c>
      <c r="BZ124" s="23">
        <f>IF(ISERROR(VLOOKUP($A124,'[13]10ª MED '!$A$5:$J$1048576,8,0)),0,(VLOOKUP($A124,'[13]10ª MED '!$A$5:$J$1048576,8,0)))</f>
        <v>0</v>
      </c>
      <c r="CA124" s="24">
        <f t="shared" si="186"/>
        <v>0</v>
      </c>
      <c r="CB124" s="24">
        <f t="shared" si="187"/>
        <v>0</v>
      </c>
      <c r="CC124" s="25">
        <f t="shared" si="137"/>
        <v>0</v>
      </c>
      <c r="CD124" s="25">
        <f t="shared" si="138"/>
        <v>0</v>
      </c>
      <c r="CE124" s="25">
        <f t="shared" si="139"/>
        <v>0</v>
      </c>
      <c r="CF124" s="25">
        <f t="shared" si="188"/>
        <v>0</v>
      </c>
      <c r="CG124" s="37"/>
      <c r="CH124" s="33">
        <f t="shared" si="213"/>
        <v>0</v>
      </c>
      <c r="CI124" s="23">
        <f>IF(ISERROR(VLOOKUP($A124,'[13]11ª MED '!$A$5:$J$1048576,8,0)),0,(VLOOKUP($A124,'[13]11ª MED '!$A$5:$J$1048576,8,0)))</f>
        <v>0</v>
      </c>
      <c r="CJ124" s="24">
        <f t="shared" si="189"/>
        <v>0</v>
      </c>
      <c r="CK124" s="24">
        <f t="shared" si="190"/>
        <v>0</v>
      </c>
      <c r="CL124" s="25">
        <f t="shared" si="140"/>
        <v>0</v>
      </c>
      <c r="CM124" s="25">
        <f t="shared" si="141"/>
        <v>0</v>
      </c>
      <c r="CN124" s="25">
        <f t="shared" si="142"/>
        <v>0</v>
      </c>
      <c r="CO124" s="25">
        <f t="shared" si="191"/>
        <v>0</v>
      </c>
      <c r="CP124" s="23">
        <f>IF(ISERROR(VLOOKUP($A124,'[13]12ª MED'!$A$5:$J$1048576,8,0)),0,(VLOOKUP($A124,'[13]12ª MED'!$A$5:$J$1048576,8,0)))</f>
        <v>0</v>
      </c>
      <c r="CQ124" s="24">
        <f t="shared" si="192"/>
        <v>0</v>
      </c>
      <c r="CR124" s="24">
        <f t="shared" si="193"/>
        <v>0</v>
      </c>
      <c r="CS124" s="25">
        <f t="shared" si="143"/>
        <v>0</v>
      </c>
      <c r="CT124" s="25">
        <f t="shared" si="144"/>
        <v>0</v>
      </c>
      <c r="CU124" s="25">
        <f t="shared" si="145"/>
        <v>0</v>
      </c>
      <c r="CV124" s="25">
        <f t="shared" si="194"/>
        <v>0</v>
      </c>
      <c r="CW124" s="22">
        <f t="shared" si="214"/>
        <v>0</v>
      </c>
      <c r="CX124" s="26">
        <f>IF(ISERROR(VLOOKUP($A124,'[13]13ª MED'!$A$5:$J$1048576,8,0)),0,(VLOOKUP($A124,'[13]13ª MED'!$A$5:$J$1048576,8,0)))</f>
        <v>0</v>
      </c>
      <c r="CY124" s="27">
        <f t="shared" si="195"/>
        <v>0</v>
      </c>
      <c r="CZ124" s="27">
        <f t="shared" si="196"/>
        <v>0</v>
      </c>
      <c r="DA124" s="28">
        <f t="shared" si="146"/>
        <v>0</v>
      </c>
      <c r="DB124" s="28">
        <f t="shared" si="147"/>
        <v>0</v>
      </c>
      <c r="DC124" s="28">
        <f t="shared" si="148"/>
        <v>0</v>
      </c>
      <c r="DD124" s="28">
        <f t="shared" si="197"/>
        <v>0</v>
      </c>
      <c r="DE124" s="20">
        <f>IF(ISERROR(VLOOKUP($A124,'[13]14ª MED'!$A$5:$J$1048576,8,0)),0,(VLOOKUP($A124,'[13]14ª MED'!$A$5:$J$1048576,8,0)))</f>
        <v>0</v>
      </c>
      <c r="DF124" s="21">
        <f t="shared" si="198"/>
        <v>0</v>
      </c>
      <c r="DG124" s="21">
        <f t="shared" si="199"/>
        <v>0</v>
      </c>
      <c r="DH124" s="35">
        <f t="shared" si="149"/>
        <v>0</v>
      </c>
      <c r="DI124" s="35">
        <f t="shared" si="150"/>
        <v>0</v>
      </c>
      <c r="DJ124" s="35">
        <f t="shared" si="151"/>
        <v>0</v>
      </c>
      <c r="DK124" s="22">
        <f t="shared" si="200"/>
        <v>0</v>
      </c>
      <c r="DL124" s="20">
        <f>IF(ISERROR(VLOOKUP($A124,'[13]15ª MED'!$A$5:$J$1048576,8,0)),0,(VLOOKUP($A124,'[13]15ª MED'!$A$5:$J$1048576,8,0)))</f>
        <v>0</v>
      </c>
      <c r="DM124" s="21">
        <f t="shared" si="201"/>
        <v>0</v>
      </c>
      <c r="DN124" s="21">
        <f t="shared" si="202"/>
        <v>0</v>
      </c>
      <c r="DO124" s="35">
        <f t="shared" si="152"/>
        <v>0</v>
      </c>
      <c r="DP124" s="35">
        <f t="shared" si="153"/>
        <v>0</v>
      </c>
      <c r="DQ124" s="35">
        <f t="shared" si="154"/>
        <v>0</v>
      </c>
      <c r="DR124" s="22">
        <f t="shared" si="203"/>
        <v>0</v>
      </c>
      <c r="DS124" s="20">
        <f>IF(ISERROR(VLOOKUP($A124,'[13]16ª MED'!$A$5:$J$1048576,8,0)),0,(VLOOKUP($A124,'[13]16ª MED'!$A$5:$J$1048576,8,0)))</f>
        <v>0</v>
      </c>
      <c r="DT124" s="21">
        <f t="shared" si="204"/>
        <v>0</v>
      </c>
      <c r="DU124" s="21">
        <f t="shared" si="205"/>
        <v>0</v>
      </c>
      <c r="DV124" s="35">
        <f t="shared" si="155"/>
        <v>0</v>
      </c>
      <c r="DW124" s="35">
        <f t="shared" si="156"/>
        <v>0</v>
      </c>
      <c r="DX124" s="35">
        <f t="shared" si="157"/>
        <v>0</v>
      </c>
      <c r="DY124" s="22">
        <f t="shared" si="206"/>
        <v>0</v>
      </c>
      <c r="DZ124" s="36">
        <f t="shared" si="217"/>
        <v>0</v>
      </c>
      <c r="EA124" s="36">
        <f t="shared" si="207"/>
        <v>0</v>
      </c>
      <c r="EC124" s="36">
        <f t="shared" si="215"/>
        <v>0</v>
      </c>
    </row>
    <row r="125" spans="1:133" ht="30">
      <c r="A125" s="93" t="s">
        <v>281</v>
      </c>
      <c r="B125" s="94" t="s">
        <v>282</v>
      </c>
      <c r="C125" s="95" t="s">
        <v>76</v>
      </c>
      <c r="D125" s="96">
        <v>1101.8499999999999</v>
      </c>
      <c r="E125" s="18">
        <f t="shared" si="216"/>
        <v>1094.6199999999999</v>
      </c>
      <c r="F125" s="18">
        <f t="shared" si="158"/>
        <v>7.2300000000000182</v>
      </c>
      <c r="G125" s="97">
        <v>1.79</v>
      </c>
      <c r="H125" s="18">
        <f t="shared" si="208"/>
        <v>1972.3114999999998</v>
      </c>
      <c r="I125" s="97">
        <v>2.35</v>
      </c>
      <c r="J125" s="18">
        <f t="shared" si="209"/>
        <v>2589.3474999999999</v>
      </c>
      <c r="K125" s="97">
        <v>0</v>
      </c>
      <c r="L125" s="18">
        <f t="shared" si="210"/>
        <v>0</v>
      </c>
      <c r="M125" s="18">
        <f t="shared" si="211"/>
        <v>4.1400000000000006</v>
      </c>
      <c r="N125" s="18">
        <f t="shared" si="212"/>
        <v>4531.7299999999996</v>
      </c>
      <c r="O125" s="23">
        <f>IF(ISERROR(VLOOKUP($A125,'[13]1ª MED '!$A$5:$J$1048576,8,0)),0,(VLOOKUP($A125,'[13]1ª MED '!$A$5:$J$1048576,8,0)))</f>
        <v>0</v>
      </c>
      <c r="P125" s="24">
        <f t="shared" si="159"/>
        <v>0</v>
      </c>
      <c r="Q125" s="24">
        <f t="shared" si="160"/>
        <v>0.99343830829967783</v>
      </c>
      <c r="R125" s="25">
        <f t="shared" si="110"/>
        <v>0</v>
      </c>
      <c r="S125" s="25">
        <f t="shared" si="111"/>
        <v>0</v>
      </c>
      <c r="T125" s="25">
        <f t="shared" si="112"/>
        <v>0</v>
      </c>
      <c r="U125" s="25">
        <f t="shared" si="161"/>
        <v>0</v>
      </c>
      <c r="V125" s="23">
        <f>IF(ISERROR(VLOOKUP($A125,'[13]2ª MED '!$A$5:$J$1048576,8,0)),0,(VLOOKUP($A125,'[13]2ª MED '!$A$5:$J$1048576,8,0)))</f>
        <v>0</v>
      </c>
      <c r="W125" s="24">
        <f t="shared" si="162"/>
        <v>0</v>
      </c>
      <c r="X125" s="24">
        <f t="shared" si="163"/>
        <v>0.99343830829967783</v>
      </c>
      <c r="Y125" s="25">
        <f t="shared" si="113"/>
        <v>0</v>
      </c>
      <c r="Z125" s="25">
        <f t="shared" si="114"/>
        <v>0</v>
      </c>
      <c r="AA125" s="25">
        <f t="shared" si="115"/>
        <v>0</v>
      </c>
      <c r="AB125" s="25">
        <f t="shared" si="164"/>
        <v>0</v>
      </c>
      <c r="AC125" s="23">
        <f>IF(ISERROR(VLOOKUP($A125,'[13]3ª MED '!$A$5:$J$1048576,8,0)),0,(VLOOKUP($A125,'[13]3ª MED '!$A$5:$J$1048576,8,0)))</f>
        <v>0</v>
      </c>
      <c r="AD125" s="24">
        <f t="shared" si="165"/>
        <v>0</v>
      </c>
      <c r="AE125" s="24">
        <f t="shared" si="166"/>
        <v>0.99343830829967783</v>
      </c>
      <c r="AF125" s="25">
        <f t="shared" si="116"/>
        <v>0</v>
      </c>
      <c r="AG125" s="25">
        <f t="shared" si="117"/>
        <v>0</v>
      </c>
      <c r="AH125" s="25">
        <f t="shared" si="118"/>
        <v>0</v>
      </c>
      <c r="AI125" s="25">
        <f t="shared" si="167"/>
        <v>0</v>
      </c>
      <c r="AJ125" s="23">
        <f>IF(ISERROR(VLOOKUP($A125,'[13]4ª MED '!$A$5:$J$1048576,8,0)),0,(VLOOKUP($A125,'[13]4ª MED '!$A$5:$J$1048576,8,0)))</f>
        <v>0</v>
      </c>
      <c r="AK125" s="24">
        <f t="shared" si="168"/>
        <v>0</v>
      </c>
      <c r="AL125" s="24">
        <f t="shared" si="169"/>
        <v>0.99343830829967783</v>
      </c>
      <c r="AM125" s="25">
        <f t="shared" si="119"/>
        <v>0</v>
      </c>
      <c r="AN125" s="25">
        <f t="shared" si="120"/>
        <v>0</v>
      </c>
      <c r="AO125" s="25">
        <f t="shared" si="121"/>
        <v>0</v>
      </c>
      <c r="AP125" s="25">
        <f t="shared" si="170"/>
        <v>0</v>
      </c>
      <c r="AQ125" s="23">
        <f>IF(ISERROR(VLOOKUP($A125,'[13]5ª MED '!$A$5:$J$1048576,8,0)),0,(VLOOKUP($A125,'[13]5ª MED '!$A$5:$J$1048576,8,0)))</f>
        <v>0</v>
      </c>
      <c r="AR125" s="24">
        <f t="shared" si="171"/>
        <v>0</v>
      </c>
      <c r="AS125" s="24">
        <f t="shared" si="172"/>
        <v>0.99343830829967783</v>
      </c>
      <c r="AT125" s="25">
        <f t="shared" si="122"/>
        <v>0</v>
      </c>
      <c r="AU125" s="25">
        <f t="shared" si="123"/>
        <v>0</v>
      </c>
      <c r="AV125" s="25">
        <f t="shared" si="124"/>
        <v>0</v>
      </c>
      <c r="AW125" s="25">
        <f t="shared" si="173"/>
        <v>0</v>
      </c>
      <c r="AX125" s="23">
        <f>IF(ISERROR(VLOOKUP($A125,'[13]6ª MED '!$A$6:$J$1048576,8,0)),0,(VLOOKUP($A125,'[13]6ª MED '!$A$6:$J$1048576,8,0)))</f>
        <v>976.27</v>
      </c>
      <c r="AY125" s="24">
        <f t="shared" si="174"/>
        <v>0.88602804374461142</v>
      </c>
      <c r="AZ125" s="24">
        <f t="shared" si="175"/>
        <v>0.99343830829967783</v>
      </c>
      <c r="BA125" s="25">
        <f t="shared" si="125"/>
        <v>1747.5233000000001</v>
      </c>
      <c r="BB125" s="25">
        <f t="shared" si="126"/>
        <v>2294.2345</v>
      </c>
      <c r="BC125" s="25">
        <f t="shared" si="127"/>
        <v>0</v>
      </c>
      <c r="BD125" s="25">
        <f t="shared" si="176"/>
        <v>4041.76</v>
      </c>
      <c r="BE125" s="23">
        <f>IF(ISERROR(VLOOKUP($A125,'[13]7ª MED '!$A$5:$J$1048576,8,0)),0,(VLOOKUP($A125,'[13]7ª MED '!$A$5:$J$1048576,8,0)))</f>
        <v>94.05</v>
      </c>
      <c r="BF125" s="24">
        <f t="shared" si="177"/>
        <v>8.5356445977220141E-2</v>
      </c>
      <c r="BG125" s="24">
        <f t="shared" si="178"/>
        <v>0.99343830829967783</v>
      </c>
      <c r="BH125" s="25">
        <f t="shared" si="128"/>
        <v>168.34950000000001</v>
      </c>
      <c r="BI125" s="25">
        <f t="shared" si="129"/>
        <v>221.01750000000001</v>
      </c>
      <c r="BJ125" s="25">
        <f t="shared" si="130"/>
        <v>0</v>
      </c>
      <c r="BK125" s="25">
        <f t="shared" si="179"/>
        <v>389.37</v>
      </c>
      <c r="BL125" s="26">
        <f>IF(ISERROR(VLOOKUP($A125,'[13]8ª MED '!$A$5:$J$1048576,8,0)),0,(VLOOKUP($A125,'[13]8ª MED '!$A$5:$J$1048576,8,0)))</f>
        <v>24.3</v>
      </c>
      <c r="BM125" s="27">
        <f t="shared" si="180"/>
        <v>2.2053818577846353E-2</v>
      </c>
      <c r="BN125" s="27">
        <f t="shared" si="181"/>
        <v>0.99343830829967783</v>
      </c>
      <c r="BO125" s="28">
        <f t="shared" si="131"/>
        <v>43.497</v>
      </c>
      <c r="BP125" s="28">
        <f t="shared" si="132"/>
        <v>57.105000000000004</v>
      </c>
      <c r="BQ125" s="28">
        <f t="shared" si="133"/>
        <v>0</v>
      </c>
      <c r="BR125" s="28">
        <f t="shared" si="182"/>
        <v>100.6</v>
      </c>
      <c r="BS125" s="26">
        <f>IF(ISERROR(VLOOKUP($A125,'[13]9ª MED  (2)'!$A$5:$J$1048576,8,0)),0,(VLOOKUP($A125,'[13]9ª MED  (2)'!$A$5:$J$1048576,8,0)))</f>
        <v>0</v>
      </c>
      <c r="BT125" s="27">
        <f t="shared" si="183"/>
        <v>0</v>
      </c>
      <c r="BU125" s="27">
        <f t="shared" si="184"/>
        <v>0.99343830829967783</v>
      </c>
      <c r="BV125" s="28">
        <f t="shared" si="134"/>
        <v>0</v>
      </c>
      <c r="BW125" s="28">
        <f t="shared" si="135"/>
        <v>0</v>
      </c>
      <c r="BX125" s="28">
        <f t="shared" si="136"/>
        <v>0</v>
      </c>
      <c r="BY125" s="28">
        <f t="shared" si="185"/>
        <v>0</v>
      </c>
      <c r="BZ125" s="23">
        <f>IF(ISERROR(VLOOKUP($A125,'[13]10ª MED '!$A$5:$J$1048576,8,0)),0,(VLOOKUP($A125,'[13]10ª MED '!$A$5:$J$1048576,8,0)))</f>
        <v>0</v>
      </c>
      <c r="CA125" s="24">
        <f t="shared" si="186"/>
        <v>0</v>
      </c>
      <c r="CB125" s="24">
        <f t="shared" si="187"/>
        <v>0.99343830829967783</v>
      </c>
      <c r="CC125" s="25">
        <f t="shared" si="137"/>
        <v>0</v>
      </c>
      <c r="CD125" s="25">
        <f t="shared" si="138"/>
        <v>0</v>
      </c>
      <c r="CE125" s="25">
        <f t="shared" si="139"/>
        <v>0</v>
      </c>
      <c r="CF125" s="25">
        <f t="shared" si="188"/>
        <v>0</v>
      </c>
      <c r="CG125" s="34" t="s">
        <v>48</v>
      </c>
      <c r="CH125" s="33">
        <f t="shared" si="213"/>
        <v>29.93220000000008</v>
      </c>
      <c r="CI125" s="23">
        <f>IF(ISERROR(VLOOKUP($A125,'[13]11ª MED '!$A$5:$J$1048576,8,0)),0,(VLOOKUP($A125,'[13]11ª MED '!$A$5:$J$1048576,8,0)))</f>
        <v>0</v>
      </c>
      <c r="CJ125" s="24">
        <f t="shared" si="189"/>
        <v>0</v>
      </c>
      <c r="CK125" s="24">
        <f t="shared" si="190"/>
        <v>0.99343830829967783</v>
      </c>
      <c r="CL125" s="25">
        <f t="shared" si="140"/>
        <v>0</v>
      </c>
      <c r="CM125" s="25">
        <f t="shared" si="141"/>
        <v>0</v>
      </c>
      <c r="CN125" s="25">
        <f t="shared" si="142"/>
        <v>0</v>
      </c>
      <c r="CO125" s="25">
        <f t="shared" si="191"/>
        <v>0</v>
      </c>
      <c r="CP125" s="23">
        <f>IF(ISERROR(VLOOKUP($A125,'[13]12ª MED'!$A$5:$J$1048576,8,0)),0,(VLOOKUP($A125,'[13]12ª MED'!$A$5:$J$1048576,8,0)))</f>
        <v>0</v>
      </c>
      <c r="CQ125" s="24">
        <f t="shared" si="192"/>
        <v>0</v>
      </c>
      <c r="CR125" s="24">
        <f t="shared" si="193"/>
        <v>0.99343830829967783</v>
      </c>
      <c r="CS125" s="25">
        <f t="shared" si="143"/>
        <v>0</v>
      </c>
      <c r="CT125" s="25">
        <f t="shared" si="144"/>
        <v>0</v>
      </c>
      <c r="CU125" s="25">
        <f t="shared" si="145"/>
        <v>0</v>
      </c>
      <c r="CV125" s="25">
        <f t="shared" si="194"/>
        <v>0</v>
      </c>
      <c r="CW125" s="22">
        <f t="shared" si="214"/>
        <v>29.735815129100985</v>
      </c>
      <c r="CX125" s="26">
        <f>IF(ISERROR(VLOOKUP($A125,'[13]13ª MED'!$A$5:$J$1048576,8,0)),0,(VLOOKUP($A125,'[13]13ª MED'!$A$5:$J$1048576,8,0)))</f>
        <v>0</v>
      </c>
      <c r="CY125" s="27">
        <f t="shared" si="195"/>
        <v>0</v>
      </c>
      <c r="CZ125" s="27">
        <f t="shared" si="196"/>
        <v>0.99343830829967783</v>
      </c>
      <c r="DA125" s="28">
        <f t="shared" si="146"/>
        <v>0</v>
      </c>
      <c r="DB125" s="28">
        <f t="shared" si="147"/>
        <v>0</v>
      </c>
      <c r="DC125" s="28">
        <f t="shared" si="148"/>
        <v>0</v>
      </c>
      <c r="DD125" s="28">
        <f t="shared" si="197"/>
        <v>0</v>
      </c>
      <c r="DE125" s="20">
        <f>IF(ISERROR(VLOOKUP($A125,'[13]14ª MED'!$A$5:$J$1048576,8,0)),0,(VLOOKUP($A125,'[13]14ª MED'!$A$5:$J$1048576,8,0)))</f>
        <v>0</v>
      </c>
      <c r="DF125" s="21">
        <f t="shared" si="198"/>
        <v>0</v>
      </c>
      <c r="DG125" s="21">
        <f t="shared" si="199"/>
        <v>0.99343830829967783</v>
      </c>
      <c r="DH125" s="35">
        <f t="shared" si="149"/>
        <v>0</v>
      </c>
      <c r="DI125" s="35">
        <f t="shared" si="150"/>
        <v>0</v>
      </c>
      <c r="DJ125" s="35">
        <f t="shared" si="151"/>
        <v>0</v>
      </c>
      <c r="DK125" s="22">
        <f t="shared" si="200"/>
        <v>0</v>
      </c>
      <c r="DL125" s="20">
        <f>IF(ISERROR(VLOOKUP($A125,'[13]15ª MED'!$A$5:$J$1048576,8,0)),0,(VLOOKUP($A125,'[13]15ª MED'!$A$5:$J$1048576,8,0)))</f>
        <v>0</v>
      </c>
      <c r="DM125" s="21">
        <f t="shared" si="201"/>
        <v>0</v>
      </c>
      <c r="DN125" s="21">
        <f t="shared" si="202"/>
        <v>0.99343830829967783</v>
      </c>
      <c r="DO125" s="35">
        <f t="shared" si="152"/>
        <v>0</v>
      </c>
      <c r="DP125" s="35">
        <f t="shared" si="153"/>
        <v>0</v>
      </c>
      <c r="DQ125" s="35">
        <f t="shared" si="154"/>
        <v>0</v>
      </c>
      <c r="DR125" s="22">
        <f t="shared" si="203"/>
        <v>0</v>
      </c>
      <c r="DS125" s="20">
        <f>IF(ISERROR(VLOOKUP($A125,'[13]16ª MED'!$A$5:$J$1048576,8,0)),0,(VLOOKUP($A125,'[13]16ª MED'!$A$5:$J$1048576,8,0)))</f>
        <v>0</v>
      </c>
      <c r="DT125" s="21">
        <f t="shared" si="204"/>
        <v>0</v>
      </c>
      <c r="DU125" s="21">
        <f t="shared" si="205"/>
        <v>0.99343830829967783</v>
      </c>
      <c r="DV125" s="35">
        <f t="shared" si="155"/>
        <v>0</v>
      </c>
      <c r="DW125" s="35">
        <f t="shared" si="156"/>
        <v>0</v>
      </c>
      <c r="DX125" s="35">
        <f t="shared" si="157"/>
        <v>0</v>
      </c>
      <c r="DY125" s="22">
        <f t="shared" si="206"/>
        <v>0</v>
      </c>
      <c r="DZ125" s="36">
        <f t="shared" si="217"/>
        <v>4531.7268000000004</v>
      </c>
      <c r="EA125" s="36">
        <f t="shared" si="207"/>
        <v>4531.7299999999996</v>
      </c>
      <c r="EC125" s="36">
        <f t="shared" si="215"/>
        <v>3.1999999991967343E-3</v>
      </c>
    </row>
    <row r="126" spans="1:133" ht="18.75">
      <c r="A126" s="98" t="s">
        <v>283</v>
      </c>
      <c r="B126" s="99" t="s">
        <v>284</v>
      </c>
      <c r="C126" s="101"/>
      <c r="D126" s="102"/>
      <c r="E126" s="18">
        <f t="shared" si="216"/>
        <v>0</v>
      </c>
      <c r="F126" s="18">
        <f t="shared" si="158"/>
        <v>0</v>
      </c>
      <c r="G126" s="102"/>
      <c r="H126" s="18">
        <f t="shared" si="208"/>
        <v>0</v>
      </c>
      <c r="I126" s="102"/>
      <c r="J126" s="18">
        <f t="shared" si="209"/>
        <v>0</v>
      </c>
      <c r="K126" s="106"/>
      <c r="L126" s="18">
        <f t="shared" si="210"/>
        <v>0</v>
      </c>
      <c r="M126" s="18">
        <f t="shared" si="211"/>
        <v>0</v>
      </c>
      <c r="N126" s="18">
        <f t="shared" si="212"/>
        <v>0</v>
      </c>
      <c r="O126" s="23">
        <f>IF(ISERROR(VLOOKUP($A126,'[13]1ª MED '!$A$5:$J$1048576,8,0)),0,(VLOOKUP($A126,'[13]1ª MED '!$A$5:$J$1048576,8,0)))</f>
        <v>0</v>
      </c>
      <c r="P126" s="24">
        <f t="shared" si="159"/>
        <v>0</v>
      </c>
      <c r="Q126" s="24">
        <f t="shared" si="160"/>
        <v>0</v>
      </c>
      <c r="R126" s="25">
        <f t="shared" si="110"/>
        <v>0</v>
      </c>
      <c r="S126" s="25">
        <f t="shared" si="111"/>
        <v>0</v>
      </c>
      <c r="T126" s="25">
        <f t="shared" si="112"/>
        <v>0</v>
      </c>
      <c r="U126" s="25">
        <f t="shared" si="161"/>
        <v>0</v>
      </c>
      <c r="V126" s="23">
        <f>IF(ISERROR(VLOOKUP($A126,'[13]2ª MED '!$A$5:$J$1048576,8,0)),0,(VLOOKUP($A126,'[13]2ª MED '!$A$5:$J$1048576,8,0)))</f>
        <v>0</v>
      </c>
      <c r="W126" s="24">
        <f t="shared" si="162"/>
        <v>0</v>
      </c>
      <c r="X126" s="24">
        <f t="shared" si="163"/>
        <v>0</v>
      </c>
      <c r="Y126" s="25">
        <f t="shared" si="113"/>
        <v>0</v>
      </c>
      <c r="Z126" s="25">
        <f t="shared" si="114"/>
        <v>0</v>
      </c>
      <c r="AA126" s="25">
        <f t="shared" si="115"/>
        <v>0</v>
      </c>
      <c r="AB126" s="25">
        <f t="shared" si="164"/>
        <v>0</v>
      </c>
      <c r="AC126" s="23">
        <f>IF(ISERROR(VLOOKUP($A126,'[13]3ª MED '!$A$5:$J$1048576,8,0)),0,(VLOOKUP($A126,'[13]3ª MED '!$A$5:$J$1048576,8,0)))</f>
        <v>0</v>
      </c>
      <c r="AD126" s="24">
        <f t="shared" si="165"/>
        <v>0</v>
      </c>
      <c r="AE126" s="24">
        <f t="shared" si="166"/>
        <v>0</v>
      </c>
      <c r="AF126" s="25">
        <f t="shared" si="116"/>
        <v>0</v>
      </c>
      <c r="AG126" s="25">
        <f t="shared" si="117"/>
        <v>0</v>
      </c>
      <c r="AH126" s="25">
        <f t="shared" si="118"/>
        <v>0</v>
      </c>
      <c r="AI126" s="25">
        <f t="shared" si="167"/>
        <v>0</v>
      </c>
      <c r="AJ126" s="23">
        <f>IF(ISERROR(VLOOKUP($A126,'[13]4ª MED '!$A$5:$J$1048576,8,0)),0,(VLOOKUP($A126,'[13]4ª MED '!$A$5:$J$1048576,8,0)))</f>
        <v>0</v>
      </c>
      <c r="AK126" s="24">
        <f t="shared" si="168"/>
        <v>0</v>
      </c>
      <c r="AL126" s="24">
        <f t="shared" si="169"/>
        <v>0</v>
      </c>
      <c r="AM126" s="25">
        <f t="shared" si="119"/>
        <v>0</v>
      </c>
      <c r="AN126" s="25">
        <f t="shared" si="120"/>
        <v>0</v>
      </c>
      <c r="AO126" s="25">
        <f t="shared" si="121"/>
        <v>0</v>
      </c>
      <c r="AP126" s="25">
        <f t="shared" si="170"/>
        <v>0</v>
      </c>
      <c r="AQ126" s="23">
        <f>IF(ISERROR(VLOOKUP($A126,'[13]5ª MED '!$A$5:$J$1048576,8,0)),0,(VLOOKUP($A126,'[13]5ª MED '!$A$5:$J$1048576,8,0)))</f>
        <v>0</v>
      </c>
      <c r="AR126" s="24">
        <f t="shared" si="171"/>
        <v>0</v>
      </c>
      <c r="AS126" s="24">
        <f t="shared" si="172"/>
        <v>0</v>
      </c>
      <c r="AT126" s="25">
        <f t="shared" si="122"/>
        <v>0</v>
      </c>
      <c r="AU126" s="25">
        <f t="shared" si="123"/>
        <v>0</v>
      </c>
      <c r="AV126" s="25">
        <f t="shared" si="124"/>
        <v>0</v>
      </c>
      <c r="AW126" s="25">
        <f t="shared" si="173"/>
        <v>0</v>
      </c>
      <c r="AX126" s="23">
        <f>IF(ISERROR(VLOOKUP($A126,'[13]6ª MED '!$A$6:$J$1048576,8,0)),0,(VLOOKUP($A126,'[13]6ª MED '!$A$6:$J$1048576,8,0)))</f>
        <v>0</v>
      </c>
      <c r="AY126" s="24">
        <f t="shared" si="174"/>
        <v>0</v>
      </c>
      <c r="AZ126" s="24">
        <f t="shared" si="175"/>
        <v>0</v>
      </c>
      <c r="BA126" s="25">
        <f t="shared" si="125"/>
        <v>0</v>
      </c>
      <c r="BB126" s="25">
        <f t="shared" si="126"/>
        <v>0</v>
      </c>
      <c r="BC126" s="25">
        <f t="shared" si="127"/>
        <v>0</v>
      </c>
      <c r="BD126" s="25">
        <f t="shared" si="176"/>
        <v>0</v>
      </c>
      <c r="BE126" s="23">
        <f>IF(ISERROR(VLOOKUP($A126,'[13]7ª MED '!$A$5:$J$1048576,8,0)),0,(VLOOKUP($A126,'[13]7ª MED '!$A$5:$J$1048576,8,0)))</f>
        <v>0</v>
      </c>
      <c r="BF126" s="24">
        <f t="shared" si="177"/>
        <v>0</v>
      </c>
      <c r="BG126" s="24">
        <f t="shared" si="178"/>
        <v>0</v>
      </c>
      <c r="BH126" s="25">
        <f t="shared" si="128"/>
        <v>0</v>
      </c>
      <c r="BI126" s="25">
        <f t="shared" si="129"/>
        <v>0</v>
      </c>
      <c r="BJ126" s="25">
        <f t="shared" si="130"/>
        <v>0</v>
      </c>
      <c r="BK126" s="25">
        <f t="shared" si="179"/>
        <v>0</v>
      </c>
      <c r="BL126" s="26">
        <f>IF(ISERROR(VLOOKUP($A126,'[13]8ª MED '!$A$5:$J$1048576,8,0)),0,(VLOOKUP($A126,'[13]8ª MED '!$A$5:$J$1048576,8,0)))</f>
        <v>0</v>
      </c>
      <c r="BM126" s="27">
        <f t="shared" si="180"/>
        <v>0</v>
      </c>
      <c r="BN126" s="27">
        <f t="shared" si="181"/>
        <v>0</v>
      </c>
      <c r="BO126" s="28">
        <f t="shared" si="131"/>
        <v>0</v>
      </c>
      <c r="BP126" s="28">
        <f t="shared" si="132"/>
        <v>0</v>
      </c>
      <c r="BQ126" s="28">
        <f t="shared" si="133"/>
        <v>0</v>
      </c>
      <c r="BR126" s="28">
        <f t="shared" si="182"/>
        <v>0</v>
      </c>
      <c r="BS126" s="26">
        <f>IF(ISERROR(VLOOKUP($A126,'[13]9ª MED  (2)'!$A$5:$J$1048576,8,0)),0,(VLOOKUP($A126,'[13]9ª MED  (2)'!$A$5:$J$1048576,8,0)))</f>
        <v>0</v>
      </c>
      <c r="BT126" s="27">
        <f t="shared" si="183"/>
        <v>0</v>
      </c>
      <c r="BU126" s="27">
        <f t="shared" si="184"/>
        <v>0</v>
      </c>
      <c r="BV126" s="28">
        <f t="shared" si="134"/>
        <v>0</v>
      </c>
      <c r="BW126" s="28">
        <f t="shared" si="135"/>
        <v>0</v>
      </c>
      <c r="BX126" s="28">
        <f t="shared" si="136"/>
        <v>0</v>
      </c>
      <c r="BY126" s="28">
        <f t="shared" si="185"/>
        <v>0</v>
      </c>
      <c r="BZ126" s="23">
        <f>IF(ISERROR(VLOOKUP($A126,'[13]10ª MED '!$A$5:$J$1048576,8,0)),0,(VLOOKUP($A126,'[13]10ª MED '!$A$5:$J$1048576,8,0)))</f>
        <v>0</v>
      </c>
      <c r="CA126" s="24">
        <f t="shared" si="186"/>
        <v>0</v>
      </c>
      <c r="CB126" s="24">
        <f t="shared" si="187"/>
        <v>0</v>
      </c>
      <c r="CC126" s="25">
        <f t="shared" si="137"/>
        <v>0</v>
      </c>
      <c r="CD126" s="25">
        <f t="shared" si="138"/>
        <v>0</v>
      </c>
      <c r="CE126" s="25">
        <f t="shared" si="139"/>
        <v>0</v>
      </c>
      <c r="CF126" s="25">
        <f t="shared" si="188"/>
        <v>0</v>
      </c>
      <c r="CG126" s="37"/>
      <c r="CH126" s="33">
        <f t="shared" si="213"/>
        <v>0</v>
      </c>
      <c r="CI126" s="23">
        <f>IF(ISERROR(VLOOKUP($A126,'[13]11ª MED '!$A$5:$J$1048576,8,0)),0,(VLOOKUP($A126,'[13]11ª MED '!$A$5:$J$1048576,8,0)))</f>
        <v>0</v>
      </c>
      <c r="CJ126" s="24">
        <f t="shared" si="189"/>
        <v>0</v>
      </c>
      <c r="CK126" s="24">
        <f t="shared" si="190"/>
        <v>0</v>
      </c>
      <c r="CL126" s="25">
        <f t="shared" si="140"/>
        <v>0</v>
      </c>
      <c r="CM126" s="25">
        <f t="shared" si="141"/>
        <v>0</v>
      </c>
      <c r="CN126" s="25">
        <f t="shared" si="142"/>
        <v>0</v>
      </c>
      <c r="CO126" s="25">
        <f t="shared" si="191"/>
        <v>0</v>
      </c>
      <c r="CP126" s="23">
        <f>IF(ISERROR(VLOOKUP($A126,'[13]12ª MED'!$A$5:$J$1048576,8,0)),0,(VLOOKUP($A126,'[13]12ª MED'!$A$5:$J$1048576,8,0)))</f>
        <v>0</v>
      </c>
      <c r="CQ126" s="24">
        <f t="shared" si="192"/>
        <v>0</v>
      </c>
      <c r="CR126" s="24">
        <f t="shared" si="193"/>
        <v>0</v>
      </c>
      <c r="CS126" s="25">
        <f t="shared" si="143"/>
        <v>0</v>
      </c>
      <c r="CT126" s="25">
        <f t="shared" si="144"/>
        <v>0</v>
      </c>
      <c r="CU126" s="25">
        <f t="shared" si="145"/>
        <v>0</v>
      </c>
      <c r="CV126" s="25">
        <f t="shared" si="194"/>
        <v>0</v>
      </c>
      <c r="CW126" s="22">
        <f t="shared" si="214"/>
        <v>0</v>
      </c>
      <c r="CX126" s="26">
        <f>IF(ISERROR(VLOOKUP($A126,'[13]13ª MED'!$A$5:$J$1048576,8,0)),0,(VLOOKUP($A126,'[13]13ª MED'!$A$5:$J$1048576,8,0)))</f>
        <v>0</v>
      </c>
      <c r="CY126" s="27">
        <f t="shared" si="195"/>
        <v>0</v>
      </c>
      <c r="CZ126" s="27">
        <f t="shared" si="196"/>
        <v>0</v>
      </c>
      <c r="DA126" s="28">
        <f t="shared" si="146"/>
        <v>0</v>
      </c>
      <c r="DB126" s="28">
        <f t="shared" si="147"/>
        <v>0</v>
      </c>
      <c r="DC126" s="28">
        <f t="shared" si="148"/>
        <v>0</v>
      </c>
      <c r="DD126" s="28">
        <f t="shared" si="197"/>
        <v>0</v>
      </c>
      <c r="DE126" s="20">
        <f>IF(ISERROR(VLOOKUP($A126,'[13]14ª MED'!$A$5:$J$1048576,8,0)),0,(VLOOKUP($A126,'[13]14ª MED'!$A$5:$J$1048576,8,0)))</f>
        <v>0</v>
      </c>
      <c r="DF126" s="21">
        <f t="shared" si="198"/>
        <v>0</v>
      </c>
      <c r="DG126" s="21">
        <f t="shared" si="199"/>
        <v>0</v>
      </c>
      <c r="DH126" s="35">
        <f t="shared" si="149"/>
        <v>0</v>
      </c>
      <c r="DI126" s="35">
        <f t="shared" si="150"/>
        <v>0</v>
      </c>
      <c r="DJ126" s="35">
        <f t="shared" si="151"/>
        <v>0</v>
      </c>
      <c r="DK126" s="22">
        <f t="shared" si="200"/>
        <v>0</v>
      </c>
      <c r="DL126" s="20">
        <f>IF(ISERROR(VLOOKUP($A126,'[13]15ª MED'!$A$5:$J$1048576,8,0)),0,(VLOOKUP($A126,'[13]15ª MED'!$A$5:$J$1048576,8,0)))</f>
        <v>0</v>
      </c>
      <c r="DM126" s="21">
        <f t="shared" si="201"/>
        <v>0</v>
      </c>
      <c r="DN126" s="21">
        <f t="shared" si="202"/>
        <v>0</v>
      </c>
      <c r="DO126" s="35">
        <f t="shared" si="152"/>
        <v>0</v>
      </c>
      <c r="DP126" s="35">
        <f t="shared" si="153"/>
        <v>0</v>
      </c>
      <c r="DQ126" s="35">
        <f t="shared" si="154"/>
        <v>0</v>
      </c>
      <c r="DR126" s="22">
        <f t="shared" si="203"/>
        <v>0</v>
      </c>
      <c r="DS126" s="20">
        <f>IF(ISERROR(VLOOKUP($A126,'[13]16ª MED'!$A$5:$J$1048576,8,0)),0,(VLOOKUP($A126,'[13]16ª MED'!$A$5:$J$1048576,8,0)))</f>
        <v>0</v>
      </c>
      <c r="DT126" s="21">
        <f t="shared" si="204"/>
        <v>0</v>
      </c>
      <c r="DU126" s="21">
        <f t="shared" si="205"/>
        <v>0</v>
      </c>
      <c r="DV126" s="35">
        <f t="shared" si="155"/>
        <v>0</v>
      </c>
      <c r="DW126" s="35">
        <f t="shared" si="156"/>
        <v>0</v>
      </c>
      <c r="DX126" s="35">
        <f t="shared" si="157"/>
        <v>0</v>
      </c>
      <c r="DY126" s="22">
        <f t="shared" si="206"/>
        <v>0</v>
      </c>
      <c r="DZ126" s="36">
        <f t="shared" si="217"/>
        <v>0</v>
      </c>
      <c r="EA126" s="36">
        <f t="shared" si="207"/>
        <v>0</v>
      </c>
      <c r="EC126" s="36">
        <f t="shared" si="215"/>
        <v>0</v>
      </c>
    </row>
    <row r="127" spans="1:133" ht="45">
      <c r="A127" s="93" t="s">
        <v>285</v>
      </c>
      <c r="B127" s="94" t="s">
        <v>286</v>
      </c>
      <c r="C127" s="95" t="s">
        <v>76</v>
      </c>
      <c r="D127" s="96">
        <v>889.56</v>
      </c>
      <c r="E127" s="18">
        <f t="shared" si="216"/>
        <v>889.56</v>
      </c>
      <c r="F127" s="18">
        <f t="shared" si="158"/>
        <v>0</v>
      </c>
      <c r="G127" s="97">
        <v>19.260000000000002</v>
      </c>
      <c r="H127" s="18">
        <f t="shared" si="208"/>
        <v>17132.925599999999</v>
      </c>
      <c r="I127" s="97">
        <v>20.260000000000002</v>
      </c>
      <c r="J127" s="18">
        <f t="shared" si="209"/>
        <v>18022.4856</v>
      </c>
      <c r="K127" s="97">
        <v>0</v>
      </c>
      <c r="L127" s="18">
        <f t="shared" si="210"/>
        <v>0</v>
      </c>
      <c r="M127" s="18">
        <f t="shared" si="211"/>
        <v>39.520000000000003</v>
      </c>
      <c r="N127" s="18">
        <f t="shared" si="212"/>
        <v>35155.410000000003</v>
      </c>
      <c r="O127" s="23">
        <f>IF(ISERROR(VLOOKUP($A127,'[13]1ª MED '!$A$5:$J$1048576,8,0)),0,(VLOOKUP($A127,'[13]1ª MED '!$A$5:$J$1048576,8,0)))</f>
        <v>0</v>
      </c>
      <c r="P127" s="24">
        <f t="shared" si="159"/>
        <v>0</v>
      </c>
      <c r="Q127" s="24">
        <f t="shared" si="160"/>
        <v>1</v>
      </c>
      <c r="R127" s="25">
        <f t="shared" si="110"/>
        <v>0</v>
      </c>
      <c r="S127" s="25">
        <f t="shared" si="111"/>
        <v>0</v>
      </c>
      <c r="T127" s="25">
        <f t="shared" si="112"/>
        <v>0</v>
      </c>
      <c r="U127" s="25">
        <f t="shared" si="161"/>
        <v>0</v>
      </c>
      <c r="V127" s="23">
        <f>IF(ISERROR(VLOOKUP($A127,'[13]2ª MED '!$A$5:$J$1048576,8,0)),0,(VLOOKUP($A127,'[13]2ª MED '!$A$5:$J$1048576,8,0)))</f>
        <v>0</v>
      </c>
      <c r="W127" s="24">
        <f t="shared" si="162"/>
        <v>0</v>
      </c>
      <c r="X127" s="24">
        <f t="shared" si="163"/>
        <v>1</v>
      </c>
      <c r="Y127" s="25">
        <f t="shared" si="113"/>
        <v>0</v>
      </c>
      <c r="Z127" s="25">
        <f t="shared" si="114"/>
        <v>0</v>
      </c>
      <c r="AA127" s="25">
        <f t="shared" si="115"/>
        <v>0</v>
      </c>
      <c r="AB127" s="25">
        <f t="shared" si="164"/>
        <v>0</v>
      </c>
      <c r="AC127" s="23">
        <f>IF(ISERROR(VLOOKUP($A127,'[13]3ª MED '!$A$5:$J$1048576,8,0)),0,(VLOOKUP($A127,'[13]3ª MED '!$A$5:$J$1048576,8,0)))</f>
        <v>0</v>
      </c>
      <c r="AD127" s="24">
        <f t="shared" si="165"/>
        <v>0</v>
      </c>
      <c r="AE127" s="24">
        <f t="shared" si="166"/>
        <v>1</v>
      </c>
      <c r="AF127" s="25">
        <f t="shared" si="116"/>
        <v>0</v>
      </c>
      <c r="AG127" s="25">
        <f t="shared" si="117"/>
        <v>0</v>
      </c>
      <c r="AH127" s="25">
        <f t="shared" si="118"/>
        <v>0</v>
      </c>
      <c r="AI127" s="25">
        <f t="shared" si="167"/>
        <v>0</v>
      </c>
      <c r="AJ127" s="23">
        <f>IF(ISERROR(VLOOKUP($A127,'[13]4ª MED '!$A$5:$J$1048576,8,0)),0,(VLOOKUP($A127,'[13]4ª MED '!$A$5:$J$1048576,8,0)))</f>
        <v>0</v>
      </c>
      <c r="AK127" s="24">
        <f t="shared" si="168"/>
        <v>0</v>
      </c>
      <c r="AL127" s="24">
        <f t="shared" si="169"/>
        <v>1</v>
      </c>
      <c r="AM127" s="25">
        <f t="shared" si="119"/>
        <v>0</v>
      </c>
      <c r="AN127" s="25">
        <f t="shared" si="120"/>
        <v>0</v>
      </c>
      <c r="AO127" s="25">
        <f t="shared" si="121"/>
        <v>0</v>
      </c>
      <c r="AP127" s="25">
        <f t="shared" si="170"/>
        <v>0</v>
      </c>
      <c r="AQ127" s="23">
        <f>IF(ISERROR(VLOOKUP($A127,'[13]5ª MED '!$A$5:$J$1048576,8,0)),0,(VLOOKUP($A127,'[13]5ª MED '!$A$5:$J$1048576,8,0)))</f>
        <v>0</v>
      </c>
      <c r="AR127" s="24">
        <f t="shared" si="171"/>
        <v>0</v>
      </c>
      <c r="AS127" s="24">
        <f t="shared" si="172"/>
        <v>1</v>
      </c>
      <c r="AT127" s="25">
        <f t="shared" si="122"/>
        <v>0</v>
      </c>
      <c r="AU127" s="25">
        <f t="shared" si="123"/>
        <v>0</v>
      </c>
      <c r="AV127" s="25">
        <f t="shared" si="124"/>
        <v>0</v>
      </c>
      <c r="AW127" s="25">
        <f t="shared" si="173"/>
        <v>0</v>
      </c>
      <c r="AX127" s="23">
        <f>IF(ISERROR(VLOOKUP($A127,'[13]6ª MED '!$A$6:$J$1048576,8,0)),0,(VLOOKUP($A127,'[13]6ª MED '!$A$6:$J$1048576,8,0)))</f>
        <v>287.33999999999997</v>
      </c>
      <c r="AY127" s="24">
        <f t="shared" si="174"/>
        <v>0.32301362471334144</v>
      </c>
      <c r="AZ127" s="24">
        <f t="shared" si="175"/>
        <v>1</v>
      </c>
      <c r="BA127" s="25">
        <f t="shared" si="125"/>
        <v>5534.1683999999996</v>
      </c>
      <c r="BB127" s="25">
        <f t="shared" si="126"/>
        <v>5821.5083999999997</v>
      </c>
      <c r="BC127" s="25">
        <f t="shared" si="127"/>
        <v>0</v>
      </c>
      <c r="BD127" s="25">
        <f t="shared" si="176"/>
        <v>11355.68</v>
      </c>
      <c r="BE127" s="23">
        <f>IF(ISERROR(VLOOKUP($A127,'[13]7ª MED '!$A$5:$J$1048576,8,0)),0,(VLOOKUP($A127,'[13]7ª MED '!$A$5:$J$1048576,8,0)))</f>
        <v>421.91</v>
      </c>
      <c r="BF127" s="24">
        <f t="shared" si="177"/>
        <v>0.47429066055128383</v>
      </c>
      <c r="BG127" s="24">
        <f t="shared" si="178"/>
        <v>1</v>
      </c>
      <c r="BH127" s="25">
        <f t="shared" si="128"/>
        <v>8125.9866000000011</v>
      </c>
      <c r="BI127" s="25">
        <f t="shared" si="129"/>
        <v>8547.8966000000019</v>
      </c>
      <c r="BJ127" s="25">
        <f t="shared" si="130"/>
        <v>0</v>
      </c>
      <c r="BK127" s="25">
        <f t="shared" si="179"/>
        <v>16673.88</v>
      </c>
      <c r="BL127" s="26">
        <f>IF(ISERROR(VLOOKUP($A127,'[13]8ª MED '!$A$5:$J$1048576,8,0)),0,(VLOOKUP($A127,'[13]8ª MED '!$A$5:$J$1048576,8,0)))</f>
        <v>0</v>
      </c>
      <c r="BM127" s="27">
        <f t="shared" si="180"/>
        <v>0</v>
      </c>
      <c r="BN127" s="27">
        <f t="shared" si="181"/>
        <v>1</v>
      </c>
      <c r="BO127" s="28">
        <f t="shared" si="131"/>
        <v>0</v>
      </c>
      <c r="BP127" s="28">
        <f t="shared" si="132"/>
        <v>0</v>
      </c>
      <c r="BQ127" s="28">
        <f t="shared" si="133"/>
        <v>0</v>
      </c>
      <c r="BR127" s="28">
        <f t="shared" si="182"/>
        <v>0</v>
      </c>
      <c r="BS127" s="26">
        <f>IF(ISERROR(VLOOKUP($A127,'[13]9ª MED  (2)'!$A$5:$J$1048576,8,0)),0,(VLOOKUP($A127,'[13]9ª MED  (2)'!$A$5:$J$1048576,8,0)))</f>
        <v>113.99</v>
      </c>
      <c r="BT127" s="27">
        <f t="shared" si="183"/>
        <v>0.12814200278789514</v>
      </c>
      <c r="BU127" s="27">
        <f t="shared" si="184"/>
        <v>1</v>
      </c>
      <c r="BV127" s="28">
        <f t="shared" si="134"/>
        <v>2195.4474</v>
      </c>
      <c r="BW127" s="28">
        <f t="shared" si="135"/>
        <v>2309.4374000000003</v>
      </c>
      <c r="BX127" s="28">
        <f t="shared" si="136"/>
        <v>0</v>
      </c>
      <c r="BY127" s="28">
        <f t="shared" si="185"/>
        <v>4504.88</v>
      </c>
      <c r="BZ127" s="23">
        <f>IF(ISERROR(VLOOKUP($A127,'[13]10ª MED '!$A$5:$J$1048576,8,0)),0,(VLOOKUP($A127,'[13]10ª MED '!$A$5:$J$1048576,8,0)))</f>
        <v>66.319999999999993</v>
      </c>
      <c r="CA127" s="24">
        <f t="shared" si="186"/>
        <v>7.4553711947479645E-2</v>
      </c>
      <c r="CB127" s="24">
        <f t="shared" si="187"/>
        <v>1</v>
      </c>
      <c r="CC127" s="25">
        <f t="shared" si="137"/>
        <v>1277.3232</v>
      </c>
      <c r="CD127" s="25">
        <f t="shared" si="138"/>
        <v>1343.6432</v>
      </c>
      <c r="CE127" s="25">
        <f t="shared" si="139"/>
        <v>0</v>
      </c>
      <c r="CF127" s="25">
        <f t="shared" si="188"/>
        <v>2620.9699999999998</v>
      </c>
      <c r="CG127" s="34" t="s">
        <v>48</v>
      </c>
      <c r="CH127" s="33">
        <f t="shared" si="213"/>
        <v>0</v>
      </c>
      <c r="CI127" s="23">
        <f>IF(ISERROR(VLOOKUP($A127,'[13]11ª MED '!$A$5:$J$1048576,8,0)),0,(VLOOKUP($A127,'[13]11ª MED '!$A$5:$J$1048576,8,0)))</f>
        <v>0</v>
      </c>
      <c r="CJ127" s="24">
        <f t="shared" si="189"/>
        <v>0</v>
      </c>
      <c r="CK127" s="24">
        <f t="shared" si="190"/>
        <v>1</v>
      </c>
      <c r="CL127" s="25">
        <f t="shared" si="140"/>
        <v>0</v>
      </c>
      <c r="CM127" s="25">
        <f t="shared" si="141"/>
        <v>0</v>
      </c>
      <c r="CN127" s="25">
        <f t="shared" si="142"/>
        <v>0</v>
      </c>
      <c r="CO127" s="25">
        <f t="shared" si="191"/>
        <v>0</v>
      </c>
      <c r="CP127" s="23">
        <f>IF(ISERROR(VLOOKUP($A127,'[13]12ª MED'!$A$5:$J$1048576,8,0)),0,(VLOOKUP($A127,'[13]12ª MED'!$A$5:$J$1048576,8,0)))</f>
        <v>0</v>
      </c>
      <c r="CQ127" s="24">
        <f t="shared" si="192"/>
        <v>0</v>
      </c>
      <c r="CR127" s="24">
        <f t="shared" si="193"/>
        <v>1</v>
      </c>
      <c r="CS127" s="25">
        <f t="shared" si="143"/>
        <v>0</v>
      </c>
      <c r="CT127" s="25">
        <f t="shared" si="144"/>
        <v>0</v>
      </c>
      <c r="CU127" s="25">
        <f t="shared" si="145"/>
        <v>0</v>
      </c>
      <c r="CV127" s="25">
        <f t="shared" si="194"/>
        <v>0</v>
      </c>
      <c r="CW127" s="22">
        <f t="shared" si="214"/>
        <v>0</v>
      </c>
      <c r="CX127" s="26">
        <f>IF(ISERROR(VLOOKUP($A127,'[13]13ª MED'!$A$5:$J$1048576,8,0)),0,(VLOOKUP($A127,'[13]13ª MED'!$A$5:$J$1048576,8,0)))</f>
        <v>0</v>
      </c>
      <c r="CY127" s="27">
        <f t="shared" si="195"/>
        <v>0</v>
      </c>
      <c r="CZ127" s="27">
        <f t="shared" si="196"/>
        <v>1</v>
      </c>
      <c r="DA127" s="28">
        <f t="shared" si="146"/>
        <v>0</v>
      </c>
      <c r="DB127" s="28">
        <f t="shared" si="147"/>
        <v>0</v>
      </c>
      <c r="DC127" s="28">
        <f t="shared" si="148"/>
        <v>0</v>
      </c>
      <c r="DD127" s="28">
        <f t="shared" si="197"/>
        <v>0</v>
      </c>
      <c r="DE127" s="20">
        <f>IF(ISERROR(VLOOKUP($A127,'[13]14ª MED'!$A$5:$J$1048576,8,0)),0,(VLOOKUP($A127,'[13]14ª MED'!$A$5:$J$1048576,8,0)))</f>
        <v>0</v>
      </c>
      <c r="DF127" s="21">
        <f t="shared" si="198"/>
        <v>0</v>
      </c>
      <c r="DG127" s="21">
        <f t="shared" si="199"/>
        <v>1</v>
      </c>
      <c r="DH127" s="35">
        <f t="shared" si="149"/>
        <v>0</v>
      </c>
      <c r="DI127" s="35">
        <f t="shared" si="150"/>
        <v>0</v>
      </c>
      <c r="DJ127" s="35">
        <f t="shared" si="151"/>
        <v>0</v>
      </c>
      <c r="DK127" s="22">
        <f t="shared" si="200"/>
        <v>0</v>
      </c>
      <c r="DL127" s="20">
        <f>IF(ISERROR(VLOOKUP($A127,'[13]15ª MED'!$A$5:$J$1048576,8,0)),0,(VLOOKUP($A127,'[13]15ª MED'!$A$5:$J$1048576,8,0)))</f>
        <v>0</v>
      </c>
      <c r="DM127" s="21">
        <f t="shared" si="201"/>
        <v>0</v>
      </c>
      <c r="DN127" s="21">
        <f t="shared" si="202"/>
        <v>1</v>
      </c>
      <c r="DO127" s="35">
        <f t="shared" si="152"/>
        <v>0</v>
      </c>
      <c r="DP127" s="35">
        <f t="shared" si="153"/>
        <v>0</v>
      </c>
      <c r="DQ127" s="35">
        <f t="shared" si="154"/>
        <v>0</v>
      </c>
      <c r="DR127" s="22">
        <f t="shared" si="203"/>
        <v>0</v>
      </c>
      <c r="DS127" s="20">
        <f>IF(ISERROR(VLOOKUP($A127,'[13]16ª MED'!$A$5:$J$1048576,8,0)),0,(VLOOKUP($A127,'[13]16ª MED'!$A$5:$J$1048576,8,0)))</f>
        <v>0</v>
      </c>
      <c r="DT127" s="21">
        <f t="shared" si="204"/>
        <v>0</v>
      </c>
      <c r="DU127" s="21">
        <f t="shared" si="205"/>
        <v>1</v>
      </c>
      <c r="DV127" s="35">
        <f t="shared" si="155"/>
        <v>0</v>
      </c>
      <c r="DW127" s="35">
        <f t="shared" si="156"/>
        <v>0</v>
      </c>
      <c r="DX127" s="35">
        <f t="shared" si="157"/>
        <v>0</v>
      </c>
      <c r="DY127" s="22">
        <f t="shared" si="206"/>
        <v>0</v>
      </c>
      <c r="DZ127" s="36">
        <f t="shared" si="217"/>
        <v>35155.411200000002</v>
      </c>
      <c r="EA127" s="36">
        <f t="shared" si="207"/>
        <v>35155.410000000003</v>
      </c>
      <c r="EC127" s="36">
        <f t="shared" si="215"/>
        <v>-1.1999999987892807E-3</v>
      </c>
    </row>
    <row r="128" spans="1:133" ht="18.75">
      <c r="A128" s="98" t="s">
        <v>287</v>
      </c>
      <c r="B128" s="99" t="s">
        <v>288</v>
      </c>
      <c r="C128" s="101"/>
      <c r="D128" s="102"/>
      <c r="E128" s="18">
        <f t="shared" si="216"/>
        <v>0</v>
      </c>
      <c r="F128" s="18">
        <f t="shared" si="158"/>
        <v>0</v>
      </c>
      <c r="G128" s="102"/>
      <c r="H128" s="18">
        <f t="shared" si="208"/>
        <v>0</v>
      </c>
      <c r="I128" s="45"/>
      <c r="J128" s="18">
        <f t="shared" si="209"/>
        <v>0</v>
      </c>
      <c r="K128" s="45"/>
      <c r="L128" s="18">
        <f t="shared" si="210"/>
        <v>0</v>
      </c>
      <c r="M128" s="18">
        <f t="shared" si="211"/>
        <v>0</v>
      </c>
      <c r="N128" s="18">
        <f t="shared" si="212"/>
        <v>0</v>
      </c>
      <c r="O128" s="23">
        <f>IF(ISERROR(VLOOKUP($A128,'[13]1ª MED '!$A$5:$J$1048576,8,0)),0,(VLOOKUP($A128,'[13]1ª MED '!$A$5:$J$1048576,8,0)))</f>
        <v>0</v>
      </c>
      <c r="P128" s="24">
        <f t="shared" si="159"/>
        <v>0</v>
      </c>
      <c r="Q128" s="24">
        <f t="shared" si="160"/>
        <v>0</v>
      </c>
      <c r="R128" s="25">
        <f t="shared" si="110"/>
        <v>0</v>
      </c>
      <c r="S128" s="25">
        <f t="shared" si="111"/>
        <v>0</v>
      </c>
      <c r="T128" s="25">
        <f t="shared" si="112"/>
        <v>0</v>
      </c>
      <c r="U128" s="25">
        <f t="shared" si="161"/>
        <v>0</v>
      </c>
      <c r="V128" s="23">
        <f>IF(ISERROR(VLOOKUP($A128,'[13]2ª MED '!$A$5:$J$1048576,8,0)),0,(VLOOKUP($A128,'[13]2ª MED '!$A$5:$J$1048576,8,0)))</f>
        <v>0</v>
      </c>
      <c r="W128" s="24">
        <f t="shared" si="162"/>
        <v>0</v>
      </c>
      <c r="X128" s="24">
        <f t="shared" si="163"/>
        <v>0</v>
      </c>
      <c r="Y128" s="25">
        <f t="shared" si="113"/>
        <v>0</v>
      </c>
      <c r="Z128" s="25">
        <f t="shared" si="114"/>
        <v>0</v>
      </c>
      <c r="AA128" s="25">
        <f t="shared" si="115"/>
        <v>0</v>
      </c>
      <c r="AB128" s="25">
        <f t="shared" si="164"/>
        <v>0</v>
      </c>
      <c r="AC128" s="23">
        <f>IF(ISERROR(VLOOKUP($A128,'[13]3ª MED '!$A$5:$J$1048576,8,0)),0,(VLOOKUP($A128,'[13]3ª MED '!$A$5:$J$1048576,8,0)))</f>
        <v>0</v>
      </c>
      <c r="AD128" s="24">
        <f t="shared" si="165"/>
        <v>0</v>
      </c>
      <c r="AE128" s="24">
        <f t="shared" si="166"/>
        <v>0</v>
      </c>
      <c r="AF128" s="25">
        <f t="shared" si="116"/>
        <v>0</v>
      </c>
      <c r="AG128" s="25">
        <f t="shared" si="117"/>
        <v>0</v>
      </c>
      <c r="AH128" s="25">
        <f t="shared" si="118"/>
        <v>0</v>
      </c>
      <c r="AI128" s="25">
        <f t="shared" si="167"/>
        <v>0</v>
      </c>
      <c r="AJ128" s="23">
        <f>IF(ISERROR(VLOOKUP($A128,'[13]4ª MED '!$A$5:$J$1048576,8,0)),0,(VLOOKUP($A128,'[13]4ª MED '!$A$5:$J$1048576,8,0)))</f>
        <v>0</v>
      </c>
      <c r="AK128" s="24">
        <f t="shared" si="168"/>
        <v>0</v>
      </c>
      <c r="AL128" s="24">
        <f t="shared" si="169"/>
        <v>0</v>
      </c>
      <c r="AM128" s="25">
        <f t="shared" si="119"/>
        <v>0</v>
      </c>
      <c r="AN128" s="25">
        <f t="shared" si="120"/>
        <v>0</v>
      </c>
      <c r="AO128" s="25">
        <f t="shared" si="121"/>
        <v>0</v>
      </c>
      <c r="AP128" s="25">
        <f t="shared" si="170"/>
        <v>0</v>
      </c>
      <c r="AQ128" s="23">
        <f>IF(ISERROR(VLOOKUP($A128,'[13]5ª MED '!$A$5:$J$1048576,8,0)),0,(VLOOKUP($A128,'[13]5ª MED '!$A$5:$J$1048576,8,0)))</f>
        <v>0</v>
      </c>
      <c r="AR128" s="24">
        <f t="shared" si="171"/>
        <v>0</v>
      </c>
      <c r="AS128" s="24">
        <f t="shared" si="172"/>
        <v>0</v>
      </c>
      <c r="AT128" s="25">
        <f t="shared" si="122"/>
        <v>0</v>
      </c>
      <c r="AU128" s="25">
        <f t="shared" si="123"/>
        <v>0</v>
      </c>
      <c r="AV128" s="25">
        <f t="shared" si="124"/>
        <v>0</v>
      </c>
      <c r="AW128" s="25">
        <f t="shared" si="173"/>
        <v>0</v>
      </c>
      <c r="AX128" s="23">
        <f>IF(ISERROR(VLOOKUP($A128,'[13]6ª MED '!$A$6:$J$1048576,8,0)),0,(VLOOKUP($A128,'[13]6ª MED '!$A$6:$J$1048576,8,0)))</f>
        <v>0</v>
      </c>
      <c r="AY128" s="24">
        <f t="shared" si="174"/>
        <v>0</v>
      </c>
      <c r="AZ128" s="24">
        <f t="shared" si="175"/>
        <v>0</v>
      </c>
      <c r="BA128" s="25">
        <f t="shared" si="125"/>
        <v>0</v>
      </c>
      <c r="BB128" s="25">
        <f t="shared" si="126"/>
        <v>0</v>
      </c>
      <c r="BC128" s="25">
        <f t="shared" si="127"/>
        <v>0</v>
      </c>
      <c r="BD128" s="25">
        <f t="shared" si="176"/>
        <v>0</v>
      </c>
      <c r="BE128" s="23">
        <f>IF(ISERROR(VLOOKUP($A128,'[13]7ª MED '!$A$5:$J$1048576,8,0)),0,(VLOOKUP($A128,'[13]7ª MED '!$A$5:$J$1048576,8,0)))</f>
        <v>0</v>
      </c>
      <c r="BF128" s="24">
        <f t="shared" si="177"/>
        <v>0</v>
      </c>
      <c r="BG128" s="24">
        <f t="shared" si="178"/>
        <v>0</v>
      </c>
      <c r="BH128" s="25">
        <f t="shared" si="128"/>
        <v>0</v>
      </c>
      <c r="BI128" s="25">
        <f t="shared" si="129"/>
        <v>0</v>
      </c>
      <c r="BJ128" s="25">
        <f t="shared" si="130"/>
        <v>0</v>
      </c>
      <c r="BK128" s="25">
        <f t="shared" si="179"/>
        <v>0</v>
      </c>
      <c r="BL128" s="26">
        <f>IF(ISERROR(VLOOKUP($A128,'[13]8ª MED '!$A$5:$J$1048576,8,0)),0,(VLOOKUP($A128,'[13]8ª MED '!$A$5:$J$1048576,8,0)))</f>
        <v>0</v>
      </c>
      <c r="BM128" s="27">
        <f t="shared" si="180"/>
        <v>0</v>
      </c>
      <c r="BN128" s="27">
        <f t="shared" si="181"/>
        <v>0</v>
      </c>
      <c r="BO128" s="28">
        <f t="shared" si="131"/>
        <v>0</v>
      </c>
      <c r="BP128" s="28">
        <f t="shared" si="132"/>
        <v>0</v>
      </c>
      <c r="BQ128" s="28">
        <f t="shared" si="133"/>
        <v>0</v>
      </c>
      <c r="BR128" s="28">
        <f t="shared" si="182"/>
        <v>0</v>
      </c>
      <c r="BS128" s="26">
        <f>IF(ISERROR(VLOOKUP($A128,'[13]9ª MED  (2)'!$A$5:$J$1048576,8,0)),0,(VLOOKUP($A128,'[13]9ª MED  (2)'!$A$5:$J$1048576,8,0)))</f>
        <v>0</v>
      </c>
      <c r="BT128" s="27">
        <f t="shared" si="183"/>
        <v>0</v>
      </c>
      <c r="BU128" s="27">
        <f t="shared" si="184"/>
        <v>0</v>
      </c>
      <c r="BV128" s="28">
        <f t="shared" si="134"/>
        <v>0</v>
      </c>
      <c r="BW128" s="28">
        <f t="shared" si="135"/>
        <v>0</v>
      </c>
      <c r="BX128" s="28">
        <f t="shared" si="136"/>
        <v>0</v>
      </c>
      <c r="BY128" s="28">
        <f t="shared" si="185"/>
        <v>0</v>
      </c>
      <c r="BZ128" s="23">
        <f>IF(ISERROR(VLOOKUP($A128,'[13]10ª MED '!$A$5:$J$1048576,8,0)),0,(VLOOKUP($A128,'[13]10ª MED '!$A$5:$J$1048576,8,0)))</f>
        <v>0</v>
      </c>
      <c r="CA128" s="24">
        <f t="shared" si="186"/>
        <v>0</v>
      </c>
      <c r="CB128" s="24">
        <f t="shared" si="187"/>
        <v>0</v>
      </c>
      <c r="CC128" s="25">
        <f t="shared" si="137"/>
        <v>0</v>
      </c>
      <c r="CD128" s="25">
        <f t="shared" si="138"/>
        <v>0</v>
      </c>
      <c r="CE128" s="25">
        <f t="shared" si="139"/>
        <v>0</v>
      </c>
      <c r="CF128" s="25">
        <f t="shared" si="188"/>
        <v>0</v>
      </c>
      <c r="CG128" s="37"/>
      <c r="CH128" s="33">
        <f t="shared" si="213"/>
        <v>0</v>
      </c>
      <c r="CI128" s="23">
        <f>IF(ISERROR(VLOOKUP($A128,'[13]11ª MED '!$A$5:$J$1048576,8,0)),0,(VLOOKUP($A128,'[13]11ª MED '!$A$5:$J$1048576,8,0)))</f>
        <v>0</v>
      </c>
      <c r="CJ128" s="24">
        <f t="shared" si="189"/>
        <v>0</v>
      </c>
      <c r="CK128" s="24">
        <f t="shared" si="190"/>
        <v>0</v>
      </c>
      <c r="CL128" s="25">
        <f t="shared" si="140"/>
        <v>0</v>
      </c>
      <c r="CM128" s="25">
        <f t="shared" si="141"/>
        <v>0</v>
      </c>
      <c r="CN128" s="25">
        <f t="shared" si="142"/>
        <v>0</v>
      </c>
      <c r="CO128" s="25">
        <f t="shared" si="191"/>
        <v>0</v>
      </c>
      <c r="CP128" s="23">
        <f>IF(ISERROR(VLOOKUP($A128,'[13]12ª MED'!$A$5:$J$1048576,8,0)),0,(VLOOKUP($A128,'[13]12ª MED'!$A$5:$J$1048576,8,0)))</f>
        <v>0</v>
      </c>
      <c r="CQ128" s="24">
        <f t="shared" si="192"/>
        <v>0</v>
      </c>
      <c r="CR128" s="24">
        <f t="shared" si="193"/>
        <v>0</v>
      </c>
      <c r="CS128" s="25">
        <f t="shared" si="143"/>
        <v>0</v>
      </c>
      <c r="CT128" s="25">
        <f t="shared" si="144"/>
        <v>0</v>
      </c>
      <c r="CU128" s="25">
        <f t="shared" si="145"/>
        <v>0</v>
      </c>
      <c r="CV128" s="25">
        <f t="shared" si="194"/>
        <v>0</v>
      </c>
      <c r="CW128" s="22">
        <f t="shared" si="214"/>
        <v>0</v>
      </c>
      <c r="CX128" s="26">
        <f>IF(ISERROR(VLOOKUP($A128,'[13]13ª MED'!$A$5:$J$1048576,8,0)),0,(VLOOKUP($A128,'[13]13ª MED'!$A$5:$J$1048576,8,0)))</f>
        <v>0</v>
      </c>
      <c r="CY128" s="27">
        <f t="shared" si="195"/>
        <v>0</v>
      </c>
      <c r="CZ128" s="27">
        <f t="shared" si="196"/>
        <v>0</v>
      </c>
      <c r="DA128" s="28">
        <f t="shared" si="146"/>
        <v>0</v>
      </c>
      <c r="DB128" s="28">
        <f t="shared" si="147"/>
        <v>0</v>
      </c>
      <c r="DC128" s="28">
        <f t="shared" si="148"/>
        <v>0</v>
      </c>
      <c r="DD128" s="28">
        <f t="shared" si="197"/>
        <v>0</v>
      </c>
      <c r="DE128" s="20">
        <f>IF(ISERROR(VLOOKUP($A128,'[13]14ª MED'!$A$5:$J$1048576,8,0)),0,(VLOOKUP($A128,'[13]14ª MED'!$A$5:$J$1048576,8,0)))</f>
        <v>0</v>
      </c>
      <c r="DF128" s="21">
        <f t="shared" si="198"/>
        <v>0</v>
      </c>
      <c r="DG128" s="21">
        <f t="shared" si="199"/>
        <v>0</v>
      </c>
      <c r="DH128" s="35">
        <f t="shared" si="149"/>
        <v>0</v>
      </c>
      <c r="DI128" s="35">
        <f t="shared" si="150"/>
        <v>0</v>
      </c>
      <c r="DJ128" s="35">
        <f t="shared" si="151"/>
        <v>0</v>
      </c>
      <c r="DK128" s="22">
        <f t="shared" si="200"/>
        <v>0</v>
      </c>
      <c r="DL128" s="20">
        <f>IF(ISERROR(VLOOKUP($A128,'[13]15ª MED'!$A$5:$J$1048576,8,0)),0,(VLOOKUP($A128,'[13]15ª MED'!$A$5:$J$1048576,8,0)))</f>
        <v>0</v>
      </c>
      <c r="DM128" s="21">
        <f t="shared" si="201"/>
        <v>0</v>
      </c>
      <c r="DN128" s="21">
        <f t="shared" si="202"/>
        <v>0</v>
      </c>
      <c r="DO128" s="35">
        <f t="shared" si="152"/>
        <v>0</v>
      </c>
      <c r="DP128" s="35">
        <f t="shared" si="153"/>
        <v>0</v>
      </c>
      <c r="DQ128" s="35">
        <f t="shared" si="154"/>
        <v>0</v>
      </c>
      <c r="DR128" s="22">
        <f t="shared" si="203"/>
        <v>0</v>
      </c>
      <c r="DS128" s="20">
        <f>IF(ISERROR(VLOOKUP($A128,'[13]16ª MED'!$A$5:$J$1048576,8,0)),0,(VLOOKUP($A128,'[13]16ª MED'!$A$5:$J$1048576,8,0)))</f>
        <v>0</v>
      </c>
      <c r="DT128" s="21">
        <f t="shared" si="204"/>
        <v>0</v>
      </c>
      <c r="DU128" s="21">
        <f t="shared" si="205"/>
        <v>0</v>
      </c>
      <c r="DV128" s="35">
        <f t="shared" si="155"/>
        <v>0</v>
      </c>
      <c r="DW128" s="35">
        <f t="shared" si="156"/>
        <v>0</v>
      </c>
      <c r="DX128" s="35">
        <f t="shared" si="157"/>
        <v>0</v>
      </c>
      <c r="DY128" s="22">
        <f t="shared" si="206"/>
        <v>0</v>
      </c>
      <c r="DZ128" s="36">
        <f t="shared" si="217"/>
        <v>0</v>
      </c>
      <c r="EA128" s="36">
        <f t="shared" si="207"/>
        <v>0</v>
      </c>
      <c r="EC128" s="36">
        <f t="shared" si="215"/>
        <v>0</v>
      </c>
    </row>
    <row r="129" spans="1:133" ht="75">
      <c r="A129" s="93" t="s">
        <v>289</v>
      </c>
      <c r="B129" s="94" t="s">
        <v>290</v>
      </c>
      <c r="C129" s="95" t="s">
        <v>76</v>
      </c>
      <c r="D129" s="96">
        <v>149.01</v>
      </c>
      <c r="E129" s="18">
        <f t="shared" si="216"/>
        <v>148.87</v>
      </c>
      <c r="F129" s="18">
        <f t="shared" si="158"/>
        <v>0.13999999999998636</v>
      </c>
      <c r="G129" s="97">
        <v>77.75</v>
      </c>
      <c r="H129" s="18">
        <f t="shared" si="208"/>
        <v>11585.5275</v>
      </c>
      <c r="I129" s="97">
        <v>20.92</v>
      </c>
      <c r="J129" s="18">
        <f t="shared" si="209"/>
        <v>3117.2892000000002</v>
      </c>
      <c r="K129" s="97">
        <v>0</v>
      </c>
      <c r="L129" s="18">
        <f t="shared" si="210"/>
        <v>0</v>
      </c>
      <c r="M129" s="18">
        <f t="shared" si="211"/>
        <v>98.67</v>
      </c>
      <c r="N129" s="18">
        <f t="shared" si="212"/>
        <v>14689</v>
      </c>
      <c r="O129" s="23">
        <f>IF(ISERROR(VLOOKUP($A129,'[13]1ª MED '!$A$5:$J$1048576,8,0)),0,(VLOOKUP($A129,'[13]1ª MED '!$A$5:$J$1048576,8,0)))</f>
        <v>0</v>
      </c>
      <c r="P129" s="24">
        <f t="shared" si="159"/>
        <v>0</v>
      </c>
      <c r="Q129" s="24">
        <f t="shared" si="160"/>
        <v>0.9990604657405544</v>
      </c>
      <c r="R129" s="25">
        <f t="shared" si="110"/>
        <v>0</v>
      </c>
      <c r="S129" s="25">
        <f t="shared" si="111"/>
        <v>0</v>
      </c>
      <c r="T129" s="25">
        <f t="shared" si="112"/>
        <v>0</v>
      </c>
      <c r="U129" s="25">
        <f t="shared" si="161"/>
        <v>0</v>
      </c>
      <c r="V129" s="23">
        <f>IF(ISERROR(VLOOKUP($A129,'[13]2ª MED '!$A$5:$J$1048576,8,0)),0,(VLOOKUP($A129,'[13]2ª MED '!$A$5:$J$1048576,8,0)))</f>
        <v>0</v>
      </c>
      <c r="W129" s="24">
        <f t="shared" si="162"/>
        <v>0</v>
      </c>
      <c r="X129" s="24">
        <f t="shared" si="163"/>
        <v>0.9990604657405544</v>
      </c>
      <c r="Y129" s="25">
        <f t="shared" si="113"/>
        <v>0</v>
      </c>
      <c r="Z129" s="25">
        <f t="shared" si="114"/>
        <v>0</v>
      </c>
      <c r="AA129" s="25">
        <f t="shared" si="115"/>
        <v>0</v>
      </c>
      <c r="AB129" s="25">
        <f t="shared" si="164"/>
        <v>0</v>
      </c>
      <c r="AC129" s="23">
        <f>IF(ISERROR(VLOOKUP($A129,'[13]3ª MED '!$A$5:$J$1048576,8,0)),0,(VLOOKUP($A129,'[13]3ª MED '!$A$5:$J$1048576,8,0)))</f>
        <v>0</v>
      </c>
      <c r="AD129" s="24">
        <f t="shared" si="165"/>
        <v>0</v>
      </c>
      <c r="AE129" s="24">
        <f t="shared" si="166"/>
        <v>0.9990604657405544</v>
      </c>
      <c r="AF129" s="25">
        <f t="shared" si="116"/>
        <v>0</v>
      </c>
      <c r="AG129" s="25">
        <f t="shared" si="117"/>
        <v>0</v>
      </c>
      <c r="AH129" s="25">
        <f t="shared" si="118"/>
        <v>0</v>
      </c>
      <c r="AI129" s="25">
        <f t="shared" si="167"/>
        <v>0</v>
      </c>
      <c r="AJ129" s="23">
        <f>IF(ISERROR(VLOOKUP($A129,'[13]4ª MED '!$A$5:$J$1048576,8,0)),0,(VLOOKUP($A129,'[13]4ª MED '!$A$5:$J$1048576,8,0)))</f>
        <v>0</v>
      </c>
      <c r="AK129" s="24">
        <f t="shared" si="168"/>
        <v>0</v>
      </c>
      <c r="AL129" s="24">
        <f t="shared" si="169"/>
        <v>0.9990604657405544</v>
      </c>
      <c r="AM129" s="25">
        <f t="shared" si="119"/>
        <v>0</v>
      </c>
      <c r="AN129" s="25">
        <f t="shared" si="120"/>
        <v>0</v>
      </c>
      <c r="AO129" s="25">
        <f t="shared" si="121"/>
        <v>0</v>
      </c>
      <c r="AP129" s="25">
        <f t="shared" si="170"/>
        <v>0</v>
      </c>
      <c r="AQ129" s="23">
        <f>IF(ISERROR(VLOOKUP($A129,'[13]5ª MED '!$A$5:$J$1048576,8,0)),0,(VLOOKUP($A129,'[13]5ª MED '!$A$5:$J$1048576,8,0)))</f>
        <v>0</v>
      </c>
      <c r="AR129" s="24">
        <f t="shared" si="171"/>
        <v>0</v>
      </c>
      <c r="AS129" s="24">
        <f t="shared" si="172"/>
        <v>0.9990604657405544</v>
      </c>
      <c r="AT129" s="25">
        <f t="shared" si="122"/>
        <v>0</v>
      </c>
      <c r="AU129" s="25">
        <f t="shared" si="123"/>
        <v>0</v>
      </c>
      <c r="AV129" s="25">
        <f t="shared" si="124"/>
        <v>0</v>
      </c>
      <c r="AW129" s="25">
        <f t="shared" si="173"/>
        <v>0</v>
      </c>
      <c r="AX129" s="23">
        <f>IF(ISERROR(VLOOKUP($A129,'[13]6ª MED '!$A$6:$J$1048576,8,0)),0,(VLOOKUP($A129,'[13]6ª MED '!$A$6:$J$1048576,8,0)))</f>
        <v>0</v>
      </c>
      <c r="AY129" s="24">
        <f t="shared" si="174"/>
        <v>0</v>
      </c>
      <c r="AZ129" s="24">
        <f t="shared" si="175"/>
        <v>0.9990604657405544</v>
      </c>
      <c r="BA129" s="25">
        <f t="shared" si="125"/>
        <v>0</v>
      </c>
      <c r="BB129" s="25">
        <f t="shared" si="126"/>
        <v>0</v>
      </c>
      <c r="BC129" s="25">
        <f t="shared" si="127"/>
        <v>0</v>
      </c>
      <c r="BD129" s="25">
        <f t="shared" si="176"/>
        <v>0</v>
      </c>
      <c r="BE129" s="23">
        <f>IF(ISERROR(VLOOKUP($A129,'[13]7ª MED '!$A$5:$J$1048576,8,0)),0,(VLOOKUP($A129,'[13]7ª MED '!$A$5:$J$1048576,8,0)))</f>
        <v>0</v>
      </c>
      <c r="BF129" s="24">
        <f t="shared" si="177"/>
        <v>0</v>
      </c>
      <c r="BG129" s="24">
        <f t="shared" si="178"/>
        <v>0.9990604657405544</v>
      </c>
      <c r="BH129" s="25">
        <f t="shared" si="128"/>
        <v>0</v>
      </c>
      <c r="BI129" s="25">
        <f t="shared" si="129"/>
        <v>0</v>
      </c>
      <c r="BJ129" s="25">
        <f t="shared" si="130"/>
        <v>0</v>
      </c>
      <c r="BK129" s="25">
        <f t="shared" si="179"/>
        <v>0</v>
      </c>
      <c r="BL129" s="26">
        <f>IF(ISERROR(VLOOKUP($A129,'[13]8ª MED '!$A$5:$J$1048576,8,0)),0,(VLOOKUP($A129,'[13]8ª MED '!$A$5:$J$1048576,8,0)))</f>
        <v>111.1</v>
      </c>
      <c r="BM129" s="27">
        <f t="shared" si="180"/>
        <v>0.74558754446010334</v>
      </c>
      <c r="BN129" s="27">
        <f t="shared" si="181"/>
        <v>0.9990604657405544</v>
      </c>
      <c r="BO129" s="28">
        <f t="shared" si="131"/>
        <v>8638.0249999999996</v>
      </c>
      <c r="BP129" s="28">
        <f t="shared" si="132"/>
        <v>2324.212</v>
      </c>
      <c r="BQ129" s="28">
        <f t="shared" si="133"/>
        <v>0</v>
      </c>
      <c r="BR129" s="28">
        <f t="shared" si="182"/>
        <v>10962.24</v>
      </c>
      <c r="BS129" s="26">
        <f>IF(ISERROR(VLOOKUP($A129,'[13]9ª MED  (2)'!$A$5:$J$1048576,8,0)),0,(VLOOKUP($A129,'[13]9ª MED  (2)'!$A$5:$J$1048576,8,0)))</f>
        <v>26.97</v>
      </c>
      <c r="BT129" s="27">
        <f t="shared" si="183"/>
        <v>0.18099456412321321</v>
      </c>
      <c r="BU129" s="27">
        <f t="shared" si="184"/>
        <v>0.9990604657405544</v>
      </c>
      <c r="BV129" s="28">
        <f t="shared" si="134"/>
        <v>2096.9175</v>
      </c>
      <c r="BW129" s="28">
        <f t="shared" si="135"/>
        <v>564.2124</v>
      </c>
      <c r="BX129" s="28">
        <f t="shared" si="136"/>
        <v>0</v>
      </c>
      <c r="BY129" s="28">
        <f t="shared" si="185"/>
        <v>2661.13</v>
      </c>
      <c r="BZ129" s="23">
        <f>IF(ISERROR(VLOOKUP($A129,'[13]10ª MED '!$A$5:$J$1048576,8,0)),0,(VLOOKUP($A129,'[13]10ª MED '!$A$5:$J$1048576,8,0)))</f>
        <v>0</v>
      </c>
      <c r="CA129" s="24">
        <f t="shared" si="186"/>
        <v>0</v>
      </c>
      <c r="CB129" s="24">
        <f t="shared" si="187"/>
        <v>0.9990604657405544</v>
      </c>
      <c r="CC129" s="25">
        <f t="shared" si="137"/>
        <v>0</v>
      </c>
      <c r="CD129" s="25">
        <f t="shared" si="138"/>
        <v>0</v>
      </c>
      <c r="CE129" s="25">
        <f t="shared" si="139"/>
        <v>0</v>
      </c>
      <c r="CF129" s="25">
        <f t="shared" si="188"/>
        <v>0</v>
      </c>
      <c r="CG129" s="34" t="s">
        <v>48</v>
      </c>
      <c r="CH129" s="33">
        <f t="shared" si="213"/>
        <v>13.813799999998654</v>
      </c>
      <c r="CI129" s="23">
        <f>IF(ISERROR(VLOOKUP($A129,'[13]11ª MED '!$A$5:$J$1048576,8,0)),0,(VLOOKUP($A129,'[13]11ª MED '!$A$5:$J$1048576,8,0)))</f>
        <v>10.8</v>
      </c>
      <c r="CJ129" s="24">
        <f t="shared" si="189"/>
        <v>7.2478357157237772E-2</v>
      </c>
      <c r="CK129" s="24">
        <f t="shared" si="190"/>
        <v>0.9990604657405544</v>
      </c>
      <c r="CL129" s="25">
        <f t="shared" si="140"/>
        <v>839.7</v>
      </c>
      <c r="CM129" s="25">
        <f t="shared" si="141"/>
        <v>225.93600000000004</v>
      </c>
      <c r="CN129" s="25">
        <f t="shared" si="142"/>
        <v>0</v>
      </c>
      <c r="CO129" s="25">
        <f t="shared" si="191"/>
        <v>1065.6400000000001</v>
      </c>
      <c r="CP129" s="23">
        <f>IF(ISERROR(VLOOKUP($A129,'[13]12ª MED'!$A$5:$J$1048576,8,0)),0,(VLOOKUP($A129,'[13]12ª MED'!$A$5:$J$1048576,8,0)))</f>
        <v>0</v>
      </c>
      <c r="CQ129" s="24">
        <f t="shared" si="192"/>
        <v>0</v>
      </c>
      <c r="CR129" s="24">
        <f t="shared" si="193"/>
        <v>0.9990604657405544</v>
      </c>
      <c r="CS129" s="25">
        <f t="shared" si="143"/>
        <v>0</v>
      </c>
      <c r="CT129" s="25">
        <f t="shared" si="144"/>
        <v>0</v>
      </c>
      <c r="CU129" s="25">
        <f t="shared" si="145"/>
        <v>0</v>
      </c>
      <c r="CV129" s="25">
        <f t="shared" si="194"/>
        <v>0</v>
      </c>
      <c r="CW129" s="22">
        <f t="shared" si="214"/>
        <v>13.800818736996357</v>
      </c>
      <c r="CX129" s="26">
        <f>IF(ISERROR(VLOOKUP($A129,'[13]13ª MED'!$A$5:$J$1048576,8,0)),0,(VLOOKUP($A129,'[13]13ª MED'!$A$5:$J$1048576,8,0)))</f>
        <v>0</v>
      </c>
      <c r="CY129" s="27">
        <f t="shared" si="195"/>
        <v>0</v>
      </c>
      <c r="CZ129" s="27">
        <f t="shared" si="196"/>
        <v>0.9990604657405544</v>
      </c>
      <c r="DA129" s="28">
        <f t="shared" si="146"/>
        <v>0</v>
      </c>
      <c r="DB129" s="28">
        <f t="shared" si="147"/>
        <v>0</v>
      </c>
      <c r="DC129" s="28">
        <f t="shared" si="148"/>
        <v>0</v>
      </c>
      <c r="DD129" s="28">
        <f t="shared" si="197"/>
        <v>0</v>
      </c>
      <c r="DE129" s="20">
        <f>IF(ISERROR(VLOOKUP($A129,'[13]14ª MED'!$A$5:$J$1048576,8,0)),0,(VLOOKUP($A129,'[13]14ª MED'!$A$5:$J$1048576,8,0)))</f>
        <v>0</v>
      </c>
      <c r="DF129" s="21">
        <f t="shared" si="198"/>
        <v>0</v>
      </c>
      <c r="DG129" s="21">
        <f t="shared" si="199"/>
        <v>0.9990604657405544</v>
      </c>
      <c r="DH129" s="35">
        <f t="shared" si="149"/>
        <v>0</v>
      </c>
      <c r="DI129" s="35">
        <f t="shared" si="150"/>
        <v>0</v>
      </c>
      <c r="DJ129" s="35">
        <f t="shared" si="151"/>
        <v>0</v>
      </c>
      <c r="DK129" s="22">
        <f t="shared" si="200"/>
        <v>0</v>
      </c>
      <c r="DL129" s="20">
        <f>IF(ISERROR(VLOOKUP($A129,'[13]15ª MED'!$A$5:$J$1048576,8,0)),0,(VLOOKUP($A129,'[13]15ª MED'!$A$5:$J$1048576,8,0)))</f>
        <v>0</v>
      </c>
      <c r="DM129" s="21">
        <f t="shared" si="201"/>
        <v>0</v>
      </c>
      <c r="DN129" s="21">
        <f t="shared" si="202"/>
        <v>0.9990604657405544</v>
      </c>
      <c r="DO129" s="35">
        <f t="shared" si="152"/>
        <v>0</v>
      </c>
      <c r="DP129" s="35">
        <f t="shared" si="153"/>
        <v>0</v>
      </c>
      <c r="DQ129" s="35">
        <f t="shared" si="154"/>
        <v>0</v>
      </c>
      <c r="DR129" s="22">
        <f t="shared" si="203"/>
        <v>0</v>
      </c>
      <c r="DS129" s="20">
        <f>IF(ISERROR(VLOOKUP($A129,'[13]16ª MED'!$A$5:$J$1048576,8,0)),0,(VLOOKUP($A129,'[13]16ª MED'!$A$5:$J$1048576,8,0)))</f>
        <v>0</v>
      </c>
      <c r="DT129" s="21">
        <f t="shared" si="204"/>
        <v>0</v>
      </c>
      <c r="DU129" s="21">
        <f t="shared" si="205"/>
        <v>0.9990604657405544</v>
      </c>
      <c r="DV129" s="35">
        <f t="shared" si="155"/>
        <v>0</v>
      </c>
      <c r="DW129" s="35">
        <f t="shared" si="156"/>
        <v>0</v>
      </c>
      <c r="DX129" s="35">
        <f t="shared" si="157"/>
        <v>0</v>
      </c>
      <c r="DY129" s="22">
        <f t="shared" si="206"/>
        <v>0</v>
      </c>
      <c r="DZ129" s="36">
        <f t="shared" si="217"/>
        <v>14689.002900000001</v>
      </c>
      <c r="EA129" s="36">
        <f t="shared" si="207"/>
        <v>14689</v>
      </c>
      <c r="EC129" s="36">
        <f t="shared" si="215"/>
        <v>-2.9000000013184035E-3</v>
      </c>
    </row>
    <row r="130" spans="1:133" ht="124.5" customHeight="1">
      <c r="A130" s="93" t="s">
        <v>291</v>
      </c>
      <c r="B130" s="94" t="s">
        <v>292</v>
      </c>
      <c r="C130" s="95" t="s">
        <v>76</v>
      </c>
      <c r="D130" s="96">
        <v>67.930000000000007</v>
      </c>
      <c r="E130" s="18">
        <f t="shared" si="216"/>
        <v>67.930000000000007</v>
      </c>
      <c r="F130" s="18">
        <f t="shared" si="158"/>
        <v>0</v>
      </c>
      <c r="G130" s="97">
        <v>90.04</v>
      </c>
      <c r="H130" s="18">
        <f t="shared" si="208"/>
        <v>6116.4172000000008</v>
      </c>
      <c r="I130" s="97">
        <v>20.92</v>
      </c>
      <c r="J130" s="18">
        <f t="shared" si="209"/>
        <v>1421.0956000000003</v>
      </c>
      <c r="K130" s="97">
        <v>0</v>
      </c>
      <c r="L130" s="18">
        <f t="shared" si="210"/>
        <v>0</v>
      </c>
      <c r="M130" s="18">
        <f t="shared" si="211"/>
        <v>110.96000000000001</v>
      </c>
      <c r="N130" s="18">
        <f t="shared" si="212"/>
        <v>7537.51</v>
      </c>
      <c r="O130" s="23">
        <f>IF(ISERROR(VLOOKUP($A130,'[13]1ª MED '!$A$5:$J$1048576,8,0)),0,(VLOOKUP($A130,'[13]1ª MED '!$A$5:$J$1048576,8,0)))</f>
        <v>0</v>
      </c>
      <c r="P130" s="24">
        <f t="shared" si="159"/>
        <v>0</v>
      </c>
      <c r="Q130" s="24">
        <f t="shared" si="160"/>
        <v>1</v>
      </c>
      <c r="R130" s="25">
        <f t="shared" si="110"/>
        <v>0</v>
      </c>
      <c r="S130" s="25">
        <f t="shared" si="111"/>
        <v>0</v>
      </c>
      <c r="T130" s="25">
        <f t="shared" si="112"/>
        <v>0</v>
      </c>
      <c r="U130" s="25">
        <f t="shared" si="161"/>
        <v>0</v>
      </c>
      <c r="V130" s="23">
        <f>IF(ISERROR(VLOOKUP($A130,'[13]2ª MED '!$A$5:$J$1048576,8,0)),0,(VLOOKUP($A130,'[13]2ª MED '!$A$5:$J$1048576,8,0)))</f>
        <v>0</v>
      </c>
      <c r="W130" s="24">
        <f t="shared" si="162"/>
        <v>0</v>
      </c>
      <c r="X130" s="24">
        <f t="shared" si="163"/>
        <v>1</v>
      </c>
      <c r="Y130" s="25">
        <f t="shared" si="113"/>
        <v>0</v>
      </c>
      <c r="Z130" s="25">
        <f t="shared" si="114"/>
        <v>0</v>
      </c>
      <c r="AA130" s="25">
        <f t="shared" si="115"/>
        <v>0</v>
      </c>
      <c r="AB130" s="25">
        <f t="shared" si="164"/>
        <v>0</v>
      </c>
      <c r="AC130" s="23">
        <f>IF(ISERROR(VLOOKUP($A130,'[13]3ª MED '!$A$5:$J$1048576,8,0)),0,(VLOOKUP($A130,'[13]3ª MED '!$A$5:$J$1048576,8,0)))</f>
        <v>0</v>
      </c>
      <c r="AD130" s="24">
        <f t="shared" si="165"/>
        <v>0</v>
      </c>
      <c r="AE130" s="24">
        <f t="shared" si="166"/>
        <v>1</v>
      </c>
      <c r="AF130" s="25">
        <f t="shared" si="116"/>
        <v>0</v>
      </c>
      <c r="AG130" s="25">
        <f t="shared" si="117"/>
        <v>0</v>
      </c>
      <c r="AH130" s="25">
        <f t="shared" si="118"/>
        <v>0</v>
      </c>
      <c r="AI130" s="25">
        <f t="shared" si="167"/>
        <v>0</v>
      </c>
      <c r="AJ130" s="23">
        <f>IF(ISERROR(VLOOKUP($A130,'[13]4ª MED '!$A$5:$J$1048576,8,0)),0,(VLOOKUP($A130,'[13]4ª MED '!$A$5:$J$1048576,8,0)))</f>
        <v>0</v>
      </c>
      <c r="AK130" s="24">
        <f t="shared" si="168"/>
        <v>0</v>
      </c>
      <c r="AL130" s="24">
        <f t="shared" si="169"/>
        <v>1</v>
      </c>
      <c r="AM130" s="25">
        <f t="shared" si="119"/>
        <v>0</v>
      </c>
      <c r="AN130" s="25">
        <f t="shared" si="120"/>
        <v>0</v>
      </c>
      <c r="AO130" s="25">
        <f t="shared" si="121"/>
        <v>0</v>
      </c>
      <c r="AP130" s="25">
        <f t="shared" si="170"/>
        <v>0</v>
      </c>
      <c r="AQ130" s="23">
        <f>IF(ISERROR(VLOOKUP($A130,'[13]5ª MED '!$A$5:$J$1048576,8,0)),0,(VLOOKUP($A130,'[13]5ª MED '!$A$5:$J$1048576,8,0)))</f>
        <v>0</v>
      </c>
      <c r="AR130" s="24">
        <f t="shared" si="171"/>
        <v>0</v>
      </c>
      <c r="AS130" s="24">
        <f t="shared" si="172"/>
        <v>1</v>
      </c>
      <c r="AT130" s="25">
        <f t="shared" si="122"/>
        <v>0</v>
      </c>
      <c r="AU130" s="25">
        <f t="shared" si="123"/>
        <v>0</v>
      </c>
      <c r="AV130" s="25">
        <f t="shared" si="124"/>
        <v>0</v>
      </c>
      <c r="AW130" s="25">
        <f t="shared" si="173"/>
        <v>0</v>
      </c>
      <c r="AX130" s="23">
        <f>IF(ISERROR(VLOOKUP($A130,'[13]6ª MED '!$A$6:$J$1048576,8,0)),0,(VLOOKUP($A130,'[13]6ª MED '!$A$6:$J$1048576,8,0)))</f>
        <v>0</v>
      </c>
      <c r="AY130" s="24">
        <f t="shared" si="174"/>
        <v>0</v>
      </c>
      <c r="AZ130" s="24">
        <f t="shared" si="175"/>
        <v>1</v>
      </c>
      <c r="BA130" s="25">
        <f t="shared" si="125"/>
        <v>0</v>
      </c>
      <c r="BB130" s="25">
        <f t="shared" si="126"/>
        <v>0</v>
      </c>
      <c r="BC130" s="25">
        <f t="shared" si="127"/>
        <v>0</v>
      </c>
      <c r="BD130" s="25">
        <f t="shared" si="176"/>
        <v>0</v>
      </c>
      <c r="BE130" s="23">
        <f>IF(ISERROR(VLOOKUP($A130,'[13]7ª MED '!$A$5:$J$1048576,8,0)),0,(VLOOKUP($A130,'[13]7ª MED '!$A$5:$J$1048576,8,0)))</f>
        <v>0</v>
      </c>
      <c r="BF130" s="24">
        <f t="shared" si="177"/>
        <v>0</v>
      </c>
      <c r="BG130" s="24">
        <f t="shared" si="178"/>
        <v>1</v>
      </c>
      <c r="BH130" s="25">
        <f t="shared" si="128"/>
        <v>0</v>
      </c>
      <c r="BI130" s="25">
        <f t="shared" si="129"/>
        <v>0</v>
      </c>
      <c r="BJ130" s="25">
        <f t="shared" si="130"/>
        <v>0</v>
      </c>
      <c r="BK130" s="25">
        <f t="shared" si="179"/>
        <v>0</v>
      </c>
      <c r="BL130" s="26">
        <f>IF(ISERROR(VLOOKUP($A130,'[13]8ª MED '!$A$5:$J$1048576,8,0)),0,(VLOOKUP($A130,'[13]8ª MED '!$A$5:$J$1048576,8,0)))</f>
        <v>67.930000000000007</v>
      </c>
      <c r="BM130" s="27">
        <f t="shared" si="180"/>
        <v>1</v>
      </c>
      <c r="BN130" s="27">
        <f t="shared" si="181"/>
        <v>1</v>
      </c>
      <c r="BO130" s="28">
        <f t="shared" si="131"/>
        <v>6116.4172000000008</v>
      </c>
      <c r="BP130" s="28">
        <f t="shared" si="132"/>
        <v>1421.0956000000003</v>
      </c>
      <c r="BQ130" s="28">
        <f t="shared" si="133"/>
        <v>0</v>
      </c>
      <c r="BR130" s="28">
        <f t="shared" si="182"/>
        <v>7537.51</v>
      </c>
      <c r="BS130" s="26">
        <f>IF(ISERROR(VLOOKUP($A130,'[13]9ª MED  (2)'!$A$5:$J$1048576,8,0)),0,(VLOOKUP($A130,'[13]9ª MED  (2)'!$A$5:$J$1048576,8,0)))</f>
        <v>0</v>
      </c>
      <c r="BT130" s="27">
        <f t="shared" si="183"/>
        <v>0</v>
      </c>
      <c r="BU130" s="27">
        <f t="shared" si="184"/>
        <v>1</v>
      </c>
      <c r="BV130" s="28">
        <f t="shared" si="134"/>
        <v>0</v>
      </c>
      <c r="BW130" s="28">
        <f t="shared" si="135"/>
        <v>0</v>
      </c>
      <c r="BX130" s="28">
        <f t="shared" si="136"/>
        <v>0</v>
      </c>
      <c r="BY130" s="28">
        <f t="shared" si="185"/>
        <v>0</v>
      </c>
      <c r="BZ130" s="23">
        <f>IF(ISERROR(VLOOKUP($A130,'[13]10ª MED '!$A$5:$J$1048576,8,0)),0,(VLOOKUP($A130,'[13]10ª MED '!$A$5:$J$1048576,8,0)))</f>
        <v>0</v>
      </c>
      <c r="CA130" s="24">
        <f t="shared" si="186"/>
        <v>0</v>
      </c>
      <c r="CB130" s="24">
        <f t="shared" si="187"/>
        <v>1</v>
      </c>
      <c r="CC130" s="25">
        <f t="shared" si="137"/>
        <v>0</v>
      </c>
      <c r="CD130" s="25">
        <f t="shared" si="138"/>
        <v>0</v>
      </c>
      <c r="CE130" s="25">
        <f t="shared" si="139"/>
        <v>0</v>
      </c>
      <c r="CF130" s="25">
        <f t="shared" si="188"/>
        <v>0</v>
      </c>
      <c r="CG130" s="34" t="s">
        <v>48</v>
      </c>
      <c r="CH130" s="33">
        <f t="shared" si="213"/>
        <v>0</v>
      </c>
      <c r="CI130" s="23">
        <f>IF(ISERROR(VLOOKUP($A130,'[13]11ª MED '!$A$5:$J$1048576,8,0)),0,(VLOOKUP($A130,'[13]11ª MED '!$A$5:$J$1048576,8,0)))</f>
        <v>0</v>
      </c>
      <c r="CJ130" s="24">
        <f t="shared" si="189"/>
        <v>0</v>
      </c>
      <c r="CK130" s="24">
        <f t="shared" si="190"/>
        <v>1</v>
      </c>
      <c r="CL130" s="25">
        <f t="shared" si="140"/>
        <v>0</v>
      </c>
      <c r="CM130" s="25">
        <f t="shared" si="141"/>
        <v>0</v>
      </c>
      <c r="CN130" s="25">
        <f t="shared" si="142"/>
        <v>0</v>
      </c>
      <c r="CO130" s="25">
        <f t="shared" si="191"/>
        <v>0</v>
      </c>
      <c r="CP130" s="23">
        <f>IF(ISERROR(VLOOKUP($A130,'[13]12ª MED'!$A$5:$J$1048576,8,0)),0,(VLOOKUP($A130,'[13]12ª MED'!$A$5:$J$1048576,8,0)))</f>
        <v>0</v>
      </c>
      <c r="CQ130" s="24">
        <f t="shared" si="192"/>
        <v>0</v>
      </c>
      <c r="CR130" s="24">
        <f t="shared" si="193"/>
        <v>1</v>
      </c>
      <c r="CS130" s="25">
        <f t="shared" si="143"/>
        <v>0</v>
      </c>
      <c r="CT130" s="25">
        <f t="shared" si="144"/>
        <v>0</v>
      </c>
      <c r="CU130" s="25">
        <f t="shared" si="145"/>
        <v>0</v>
      </c>
      <c r="CV130" s="25">
        <f t="shared" si="194"/>
        <v>0</v>
      </c>
      <c r="CW130" s="22">
        <f t="shared" si="214"/>
        <v>0</v>
      </c>
      <c r="CX130" s="26">
        <f>IF(ISERROR(VLOOKUP($A130,'[13]13ª MED'!$A$5:$J$1048576,8,0)),0,(VLOOKUP($A130,'[13]13ª MED'!$A$5:$J$1048576,8,0)))</f>
        <v>0</v>
      </c>
      <c r="CY130" s="27">
        <f t="shared" si="195"/>
        <v>0</v>
      </c>
      <c r="CZ130" s="27">
        <f t="shared" si="196"/>
        <v>1</v>
      </c>
      <c r="DA130" s="28">
        <f t="shared" si="146"/>
        <v>0</v>
      </c>
      <c r="DB130" s="28">
        <f t="shared" si="147"/>
        <v>0</v>
      </c>
      <c r="DC130" s="28">
        <f t="shared" si="148"/>
        <v>0</v>
      </c>
      <c r="DD130" s="28">
        <f t="shared" si="197"/>
        <v>0</v>
      </c>
      <c r="DE130" s="20">
        <f>IF(ISERROR(VLOOKUP($A130,'[13]14ª MED'!$A$5:$J$1048576,8,0)),0,(VLOOKUP($A130,'[13]14ª MED'!$A$5:$J$1048576,8,0)))</f>
        <v>0</v>
      </c>
      <c r="DF130" s="21">
        <f t="shared" si="198"/>
        <v>0</v>
      </c>
      <c r="DG130" s="21">
        <f t="shared" si="199"/>
        <v>1</v>
      </c>
      <c r="DH130" s="35">
        <f t="shared" si="149"/>
        <v>0</v>
      </c>
      <c r="DI130" s="35">
        <f t="shared" si="150"/>
        <v>0</v>
      </c>
      <c r="DJ130" s="35">
        <f t="shared" si="151"/>
        <v>0</v>
      </c>
      <c r="DK130" s="22">
        <f t="shared" si="200"/>
        <v>0</v>
      </c>
      <c r="DL130" s="20">
        <f>IF(ISERROR(VLOOKUP($A130,'[13]15ª MED'!$A$5:$J$1048576,8,0)),0,(VLOOKUP($A130,'[13]15ª MED'!$A$5:$J$1048576,8,0)))</f>
        <v>0</v>
      </c>
      <c r="DM130" s="21">
        <f t="shared" si="201"/>
        <v>0</v>
      </c>
      <c r="DN130" s="21">
        <f t="shared" si="202"/>
        <v>1</v>
      </c>
      <c r="DO130" s="35">
        <f t="shared" si="152"/>
        <v>0</v>
      </c>
      <c r="DP130" s="35">
        <f t="shared" si="153"/>
        <v>0</v>
      </c>
      <c r="DQ130" s="35">
        <f t="shared" si="154"/>
        <v>0</v>
      </c>
      <c r="DR130" s="22">
        <f t="shared" si="203"/>
        <v>0</v>
      </c>
      <c r="DS130" s="20">
        <f>IF(ISERROR(VLOOKUP($A130,'[13]16ª MED'!$A$5:$J$1048576,8,0)),0,(VLOOKUP($A130,'[13]16ª MED'!$A$5:$J$1048576,8,0)))</f>
        <v>0</v>
      </c>
      <c r="DT130" s="21">
        <f t="shared" si="204"/>
        <v>0</v>
      </c>
      <c r="DU130" s="21">
        <f t="shared" si="205"/>
        <v>1</v>
      </c>
      <c r="DV130" s="35">
        <f t="shared" si="155"/>
        <v>0</v>
      </c>
      <c r="DW130" s="35">
        <f t="shared" si="156"/>
        <v>0</v>
      </c>
      <c r="DX130" s="35">
        <f t="shared" si="157"/>
        <v>0</v>
      </c>
      <c r="DY130" s="22">
        <f t="shared" si="206"/>
        <v>0</v>
      </c>
      <c r="DZ130" s="36">
        <f t="shared" si="217"/>
        <v>7537.5128000000013</v>
      </c>
      <c r="EA130" s="36">
        <f t="shared" si="207"/>
        <v>7537.51</v>
      </c>
      <c r="EC130" s="36">
        <f t="shared" si="215"/>
        <v>-2.8000000011161319E-3</v>
      </c>
    </row>
    <row r="131" spans="1:133" ht="60">
      <c r="A131" s="93" t="s">
        <v>293</v>
      </c>
      <c r="B131" s="94" t="s">
        <v>1318</v>
      </c>
      <c r="C131" s="95" t="s">
        <v>76</v>
      </c>
      <c r="D131" s="96">
        <v>229.01000000000002</v>
      </c>
      <c r="E131" s="18">
        <f t="shared" si="216"/>
        <v>229.01</v>
      </c>
      <c r="F131" s="18">
        <f t="shared" si="158"/>
        <v>0</v>
      </c>
      <c r="G131" s="97">
        <v>54.44</v>
      </c>
      <c r="H131" s="18">
        <f t="shared" si="208"/>
        <v>12467.304400000001</v>
      </c>
      <c r="I131" s="97">
        <v>32.51</v>
      </c>
      <c r="J131" s="18">
        <f t="shared" si="209"/>
        <v>7445.1151</v>
      </c>
      <c r="K131" s="97">
        <v>0</v>
      </c>
      <c r="L131" s="18">
        <f t="shared" si="210"/>
        <v>0</v>
      </c>
      <c r="M131" s="18">
        <f t="shared" si="211"/>
        <v>86.949999999999989</v>
      </c>
      <c r="N131" s="18">
        <f t="shared" si="212"/>
        <v>19912.419999999998</v>
      </c>
      <c r="O131" s="23">
        <f>IF(ISERROR(VLOOKUP($A131,'[13]1ª MED '!$A$5:$J$1048576,8,0)),0,(VLOOKUP($A131,'[13]1ª MED '!$A$5:$J$1048576,8,0)))</f>
        <v>0</v>
      </c>
      <c r="P131" s="24">
        <f t="shared" si="159"/>
        <v>0</v>
      </c>
      <c r="Q131" s="24">
        <f t="shared" si="160"/>
        <v>0.99999999999999989</v>
      </c>
      <c r="R131" s="25">
        <f t="shared" si="110"/>
        <v>0</v>
      </c>
      <c r="S131" s="25">
        <f t="shared" si="111"/>
        <v>0</v>
      </c>
      <c r="T131" s="25">
        <f t="shared" si="112"/>
        <v>0</v>
      </c>
      <c r="U131" s="25">
        <f t="shared" si="161"/>
        <v>0</v>
      </c>
      <c r="V131" s="23">
        <f>IF(ISERROR(VLOOKUP($A131,'[13]2ª MED '!$A$5:$J$1048576,8,0)),0,(VLOOKUP($A131,'[13]2ª MED '!$A$5:$J$1048576,8,0)))</f>
        <v>0</v>
      </c>
      <c r="W131" s="24">
        <f t="shared" si="162"/>
        <v>0</v>
      </c>
      <c r="X131" s="24">
        <f t="shared" si="163"/>
        <v>0.99999999999999989</v>
      </c>
      <c r="Y131" s="25">
        <f t="shared" si="113"/>
        <v>0</v>
      </c>
      <c r="Z131" s="25">
        <f t="shared" si="114"/>
        <v>0</v>
      </c>
      <c r="AA131" s="25">
        <f t="shared" si="115"/>
        <v>0</v>
      </c>
      <c r="AB131" s="25">
        <f t="shared" si="164"/>
        <v>0</v>
      </c>
      <c r="AC131" s="23">
        <f>IF(ISERROR(VLOOKUP($A131,'[13]3ª MED '!$A$5:$J$1048576,8,0)),0,(VLOOKUP($A131,'[13]3ª MED '!$A$5:$J$1048576,8,0)))</f>
        <v>0</v>
      </c>
      <c r="AD131" s="24">
        <f t="shared" si="165"/>
        <v>0</v>
      </c>
      <c r="AE131" s="24">
        <f t="shared" si="166"/>
        <v>0.99999999999999989</v>
      </c>
      <c r="AF131" s="25">
        <f t="shared" si="116"/>
        <v>0</v>
      </c>
      <c r="AG131" s="25">
        <f t="shared" si="117"/>
        <v>0</v>
      </c>
      <c r="AH131" s="25">
        <f t="shared" si="118"/>
        <v>0</v>
      </c>
      <c r="AI131" s="25">
        <f t="shared" si="167"/>
        <v>0</v>
      </c>
      <c r="AJ131" s="23">
        <f>IF(ISERROR(VLOOKUP($A131,'[13]4ª MED '!$A$5:$J$1048576,8,0)),0,(VLOOKUP($A131,'[13]4ª MED '!$A$5:$J$1048576,8,0)))</f>
        <v>0</v>
      </c>
      <c r="AK131" s="24">
        <f t="shared" si="168"/>
        <v>0</v>
      </c>
      <c r="AL131" s="24">
        <f t="shared" si="169"/>
        <v>0.99999999999999989</v>
      </c>
      <c r="AM131" s="25">
        <f t="shared" si="119"/>
        <v>0</v>
      </c>
      <c r="AN131" s="25">
        <f t="shared" si="120"/>
        <v>0</v>
      </c>
      <c r="AO131" s="25">
        <f t="shared" si="121"/>
        <v>0</v>
      </c>
      <c r="AP131" s="25">
        <f t="shared" si="170"/>
        <v>0</v>
      </c>
      <c r="AQ131" s="23">
        <f>IF(ISERROR(VLOOKUP($A131,'[13]5ª MED '!$A$5:$J$1048576,8,0)),0,(VLOOKUP($A131,'[13]5ª MED '!$A$5:$J$1048576,8,0)))</f>
        <v>0</v>
      </c>
      <c r="AR131" s="24">
        <f t="shared" si="171"/>
        <v>0</v>
      </c>
      <c r="AS131" s="24">
        <f t="shared" si="172"/>
        <v>0.99999999999999989</v>
      </c>
      <c r="AT131" s="25">
        <f t="shared" si="122"/>
        <v>0</v>
      </c>
      <c r="AU131" s="25">
        <f t="shared" si="123"/>
        <v>0</v>
      </c>
      <c r="AV131" s="25">
        <f t="shared" si="124"/>
        <v>0</v>
      </c>
      <c r="AW131" s="25">
        <f t="shared" si="173"/>
        <v>0</v>
      </c>
      <c r="AX131" s="23">
        <f>IF(ISERROR(VLOOKUP($A131,'[13]6ª MED '!$A$6:$J$1048576,8,0)),0,(VLOOKUP($A131,'[13]6ª MED '!$A$6:$J$1048576,8,0)))</f>
        <v>0</v>
      </c>
      <c r="AY131" s="24">
        <f t="shared" si="174"/>
        <v>0</v>
      </c>
      <c r="AZ131" s="24">
        <f t="shared" si="175"/>
        <v>0.99999999999999989</v>
      </c>
      <c r="BA131" s="25">
        <f t="shared" si="125"/>
        <v>0</v>
      </c>
      <c r="BB131" s="25">
        <f t="shared" si="126"/>
        <v>0</v>
      </c>
      <c r="BC131" s="25">
        <f t="shared" si="127"/>
        <v>0</v>
      </c>
      <c r="BD131" s="25">
        <f t="shared" si="176"/>
        <v>0</v>
      </c>
      <c r="BE131" s="23">
        <f>IF(ISERROR(VLOOKUP($A131,'[13]7ª MED '!$A$5:$J$1048576,8,0)),0,(VLOOKUP($A131,'[13]7ª MED '!$A$5:$J$1048576,8,0)))</f>
        <v>0</v>
      </c>
      <c r="BF131" s="24">
        <f t="shared" si="177"/>
        <v>0</v>
      </c>
      <c r="BG131" s="24">
        <f t="shared" si="178"/>
        <v>0.99999999999999989</v>
      </c>
      <c r="BH131" s="25">
        <f t="shared" si="128"/>
        <v>0</v>
      </c>
      <c r="BI131" s="25">
        <f t="shared" si="129"/>
        <v>0</v>
      </c>
      <c r="BJ131" s="25">
        <f t="shared" si="130"/>
        <v>0</v>
      </c>
      <c r="BK131" s="25">
        <f t="shared" si="179"/>
        <v>0</v>
      </c>
      <c r="BL131" s="26">
        <f>IF(ISERROR(VLOOKUP($A131,'[13]8ª MED '!$A$5:$J$1048576,8,0)),0,(VLOOKUP($A131,'[13]8ª MED '!$A$5:$J$1048576,8,0)))</f>
        <v>146.81</v>
      </c>
      <c r="BM131" s="27">
        <f t="shared" si="180"/>
        <v>0.6410637090083402</v>
      </c>
      <c r="BN131" s="27">
        <f t="shared" si="181"/>
        <v>0.99999999999999989</v>
      </c>
      <c r="BO131" s="28">
        <f t="shared" si="131"/>
        <v>7992.3364000000001</v>
      </c>
      <c r="BP131" s="28">
        <f t="shared" si="132"/>
        <v>4772.7930999999999</v>
      </c>
      <c r="BQ131" s="28">
        <f t="shared" si="133"/>
        <v>0</v>
      </c>
      <c r="BR131" s="28">
        <f t="shared" si="182"/>
        <v>12765.13</v>
      </c>
      <c r="BS131" s="26">
        <f>IF(ISERROR(VLOOKUP($A131,'[13]9ª MED  (2)'!$A$5:$J$1048576,8,0)),0,(VLOOKUP($A131,'[13]9ª MED  (2)'!$A$5:$J$1048576,8,0)))</f>
        <v>18.54</v>
      </c>
      <c r="BT131" s="27">
        <f t="shared" si="183"/>
        <v>8.095716344264442E-2</v>
      </c>
      <c r="BU131" s="27">
        <f t="shared" si="184"/>
        <v>0.99999999999999989</v>
      </c>
      <c r="BV131" s="28">
        <f t="shared" si="134"/>
        <v>1009.3175999999999</v>
      </c>
      <c r="BW131" s="28">
        <f t="shared" si="135"/>
        <v>602.73539999999991</v>
      </c>
      <c r="BX131" s="28">
        <f t="shared" si="136"/>
        <v>0</v>
      </c>
      <c r="BY131" s="28">
        <f t="shared" si="185"/>
        <v>1612.05</v>
      </c>
      <c r="BZ131" s="23">
        <f>IF(ISERROR(VLOOKUP($A131,'[13]10ª MED '!$A$5:$J$1048576,8,0)),0,(VLOOKUP($A131,'[13]10ª MED '!$A$5:$J$1048576,8,0)))</f>
        <v>0</v>
      </c>
      <c r="CA131" s="24">
        <f t="shared" si="186"/>
        <v>0</v>
      </c>
      <c r="CB131" s="24">
        <f t="shared" si="187"/>
        <v>0.99999999999999989</v>
      </c>
      <c r="CC131" s="25">
        <f t="shared" si="137"/>
        <v>0</v>
      </c>
      <c r="CD131" s="25">
        <f t="shared" si="138"/>
        <v>0</v>
      </c>
      <c r="CE131" s="25">
        <f t="shared" si="139"/>
        <v>0</v>
      </c>
      <c r="CF131" s="25">
        <f t="shared" si="188"/>
        <v>0</v>
      </c>
      <c r="CG131" s="34" t="s">
        <v>48</v>
      </c>
      <c r="CH131" s="33">
        <f t="shared" si="213"/>
        <v>0</v>
      </c>
      <c r="CI131" s="23">
        <f>IF(ISERROR(VLOOKUP($A131,'[13]11ª MED '!$A$5:$J$1048576,8,0)),0,(VLOOKUP($A131,'[13]11ª MED '!$A$5:$J$1048576,8,0)))</f>
        <v>63.66</v>
      </c>
      <c r="CJ131" s="24">
        <f t="shared" si="189"/>
        <v>0.27797912754901527</v>
      </c>
      <c r="CK131" s="24">
        <f t="shared" si="190"/>
        <v>0.99999999999999989</v>
      </c>
      <c r="CL131" s="25">
        <f t="shared" si="140"/>
        <v>3465.6503999999995</v>
      </c>
      <c r="CM131" s="25">
        <f t="shared" si="141"/>
        <v>2069.5865999999996</v>
      </c>
      <c r="CN131" s="25">
        <f t="shared" si="142"/>
        <v>0</v>
      </c>
      <c r="CO131" s="25">
        <f t="shared" si="191"/>
        <v>5535.24</v>
      </c>
      <c r="CP131" s="23">
        <f>IF(ISERROR(VLOOKUP($A131,'[13]12ª MED'!$A$5:$J$1048576,8,0)),0,(VLOOKUP($A131,'[13]12ª MED'!$A$5:$J$1048576,8,0)))</f>
        <v>0</v>
      </c>
      <c r="CQ131" s="24">
        <f t="shared" si="192"/>
        <v>0</v>
      </c>
      <c r="CR131" s="24">
        <f t="shared" si="193"/>
        <v>0.99999999999999989</v>
      </c>
      <c r="CS131" s="25">
        <f t="shared" si="143"/>
        <v>0</v>
      </c>
      <c r="CT131" s="25">
        <f t="shared" si="144"/>
        <v>0</v>
      </c>
      <c r="CU131" s="25">
        <f t="shared" si="145"/>
        <v>0</v>
      </c>
      <c r="CV131" s="25">
        <f t="shared" si="194"/>
        <v>0</v>
      </c>
      <c r="CW131" s="22">
        <f t="shared" si="214"/>
        <v>2.2107227160006458E-12</v>
      </c>
      <c r="CX131" s="26">
        <f>IF(ISERROR(VLOOKUP($A131,'[13]13ª MED'!$A$5:$J$1048576,8,0)),0,(VLOOKUP($A131,'[13]13ª MED'!$A$5:$J$1048576,8,0)))</f>
        <v>0</v>
      </c>
      <c r="CY131" s="27">
        <f t="shared" si="195"/>
        <v>0</v>
      </c>
      <c r="CZ131" s="27">
        <f t="shared" si="196"/>
        <v>0.99999999999999989</v>
      </c>
      <c r="DA131" s="28">
        <f t="shared" si="146"/>
        <v>0</v>
      </c>
      <c r="DB131" s="28">
        <f t="shared" si="147"/>
        <v>0</v>
      </c>
      <c r="DC131" s="28">
        <f t="shared" si="148"/>
        <v>0</v>
      </c>
      <c r="DD131" s="28">
        <f t="shared" si="197"/>
        <v>0</v>
      </c>
      <c r="DE131" s="20">
        <f>IF(ISERROR(VLOOKUP($A131,'[13]14ª MED'!$A$5:$J$1048576,8,0)),0,(VLOOKUP($A131,'[13]14ª MED'!$A$5:$J$1048576,8,0)))</f>
        <v>0</v>
      </c>
      <c r="DF131" s="21">
        <f t="shared" si="198"/>
        <v>0</v>
      </c>
      <c r="DG131" s="21">
        <f t="shared" si="199"/>
        <v>0.99999999999999989</v>
      </c>
      <c r="DH131" s="35">
        <f t="shared" si="149"/>
        <v>0</v>
      </c>
      <c r="DI131" s="35">
        <f t="shared" si="150"/>
        <v>0</v>
      </c>
      <c r="DJ131" s="35">
        <f t="shared" si="151"/>
        <v>0</v>
      </c>
      <c r="DK131" s="22">
        <f t="shared" si="200"/>
        <v>0</v>
      </c>
      <c r="DL131" s="20">
        <f>IF(ISERROR(VLOOKUP($A131,'[13]15ª MED'!$A$5:$J$1048576,8,0)),0,(VLOOKUP($A131,'[13]15ª MED'!$A$5:$J$1048576,8,0)))</f>
        <v>0</v>
      </c>
      <c r="DM131" s="21">
        <f t="shared" si="201"/>
        <v>0</v>
      </c>
      <c r="DN131" s="21">
        <f t="shared" si="202"/>
        <v>0.99999999999999989</v>
      </c>
      <c r="DO131" s="35">
        <f t="shared" si="152"/>
        <v>0</v>
      </c>
      <c r="DP131" s="35">
        <f t="shared" si="153"/>
        <v>0</v>
      </c>
      <c r="DQ131" s="35">
        <f t="shared" si="154"/>
        <v>0</v>
      </c>
      <c r="DR131" s="22">
        <f t="shared" si="203"/>
        <v>0</v>
      </c>
      <c r="DS131" s="20">
        <f>IF(ISERROR(VLOOKUP($A131,'[13]16ª MED'!$A$5:$J$1048576,8,0)),0,(VLOOKUP($A131,'[13]16ª MED'!$A$5:$J$1048576,8,0)))</f>
        <v>0</v>
      </c>
      <c r="DT131" s="21">
        <f t="shared" si="204"/>
        <v>0</v>
      </c>
      <c r="DU131" s="21">
        <f t="shared" si="205"/>
        <v>0.99999999999999989</v>
      </c>
      <c r="DV131" s="35">
        <f t="shared" si="155"/>
        <v>0</v>
      </c>
      <c r="DW131" s="35">
        <f t="shared" si="156"/>
        <v>0</v>
      </c>
      <c r="DX131" s="35">
        <f t="shared" si="157"/>
        <v>0</v>
      </c>
      <c r="DY131" s="22">
        <f t="shared" si="206"/>
        <v>0</v>
      </c>
      <c r="DZ131" s="36">
        <f t="shared" si="217"/>
        <v>19912.419499999996</v>
      </c>
      <c r="EA131" s="36">
        <f t="shared" si="207"/>
        <v>19912.419999999998</v>
      </c>
      <c r="EC131" s="36">
        <f t="shared" si="215"/>
        <v>5.0000000192085281E-4</v>
      </c>
    </row>
    <row r="132" spans="1:133" ht="30">
      <c r="A132" s="93" t="s">
        <v>294</v>
      </c>
      <c r="B132" s="94" t="s">
        <v>295</v>
      </c>
      <c r="C132" s="95" t="s">
        <v>76</v>
      </c>
      <c r="D132" s="96">
        <v>35.19</v>
      </c>
      <c r="E132" s="18">
        <f t="shared" si="216"/>
        <v>35.19</v>
      </c>
      <c r="F132" s="18">
        <f t="shared" si="158"/>
        <v>0</v>
      </c>
      <c r="G132" s="97">
        <v>350.58</v>
      </c>
      <c r="H132" s="18">
        <f t="shared" si="208"/>
        <v>12336.910199999998</v>
      </c>
      <c r="I132" s="97">
        <v>26.28</v>
      </c>
      <c r="J132" s="18">
        <f t="shared" si="209"/>
        <v>924.79319999999996</v>
      </c>
      <c r="K132" s="97">
        <v>0</v>
      </c>
      <c r="L132" s="18">
        <f t="shared" si="210"/>
        <v>0</v>
      </c>
      <c r="M132" s="18">
        <f t="shared" si="211"/>
        <v>376.86</v>
      </c>
      <c r="N132" s="18">
        <f t="shared" si="212"/>
        <v>13261.7</v>
      </c>
      <c r="O132" s="23">
        <f>IF(ISERROR(VLOOKUP($A132,'[13]1ª MED '!$A$5:$J$1048576,8,0)),0,(VLOOKUP($A132,'[13]1ª MED '!$A$5:$J$1048576,8,0)))</f>
        <v>0</v>
      </c>
      <c r="P132" s="24">
        <f t="shared" si="159"/>
        <v>0</v>
      </c>
      <c r="Q132" s="24">
        <f t="shared" si="160"/>
        <v>1</v>
      </c>
      <c r="R132" s="25">
        <f t="shared" si="110"/>
        <v>0</v>
      </c>
      <c r="S132" s="25">
        <f t="shared" si="111"/>
        <v>0</v>
      </c>
      <c r="T132" s="25">
        <f t="shared" si="112"/>
        <v>0</v>
      </c>
      <c r="U132" s="25">
        <f t="shared" si="161"/>
        <v>0</v>
      </c>
      <c r="V132" s="23">
        <f>IF(ISERROR(VLOOKUP($A132,'[13]2ª MED '!$A$5:$J$1048576,8,0)),0,(VLOOKUP($A132,'[13]2ª MED '!$A$5:$J$1048576,8,0)))</f>
        <v>0</v>
      </c>
      <c r="W132" s="24">
        <f t="shared" si="162"/>
        <v>0</v>
      </c>
      <c r="X132" s="24">
        <f t="shared" si="163"/>
        <v>1</v>
      </c>
      <c r="Y132" s="25">
        <f t="shared" si="113"/>
        <v>0</v>
      </c>
      <c r="Z132" s="25">
        <f t="shared" si="114"/>
        <v>0</v>
      </c>
      <c r="AA132" s="25">
        <f t="shared" si="115"/>
        <v>0</v>
      </c>
      <c r="AB132" s="25">
        <f t="shared" si="164"/>
        <v>0</v>
      </c>
      <c r="AC132" s="23">
        <f>IF(ISERROR(VLOOKUP($A132,'[13]3ª MED '!$A$5:$J$1048576,8,0)),0,(VLOOKUP($A132,'[13]3ª MED '!$A$5:$J$1048576,8,0)))</f>
        <v>0</v>
      </c>
      <c r="AD132" s="24">
        <f t="shared" si="165"/>
        <v>0</v>
      </c>
      <c r="AE132" s="24">
        <f t="shared" si="166"/>
        <v>1</v>
      </c>
      <c r="AF132" s="25">
        <f t="shared" si="116"/>
        <v>0</v>
      </c>
      <c r="AG132" s="25">
        <f t="shared" si="117"/>
        <v>0</v>
      </c>
      <c r="AH132" s="25">
        <f t="shared" si="118"/>
        <v>0</v>
      </c>
      <c r="AI132" s="25">
        <f t="shared" si="167"/>
        <v>0</v>
      </c>
      <c r="AJ132" s="23">
        <f>IF(ISERROR(VLOOKUP($A132,'[13]4ª MED '!$A$5:$J$1048576,8,0)),0,(VLOOKUP($A132,'[13]4ª MED '!$A$5:$J$1048576,8,0)))</f>
        <v>0</v>
      </c>
      <c r="AK132" s="24">
        <f t="shared" si="168"/>
        <v>0</v>
      </c>
      <c r="AL132" s="24">
        <f t="shared" si="169"/>
        <v>1</v>
      </c>
      <c r="AM132" s="25">
        <f t="shared" si="119"/>
        <v>0</v>
      </c>
      <c r="AN132" s="25">
        <f t="shared" si="120"/>
        <v>0</v>
      </c>
      <c r="AO132" s="25">
        <f t="shared" si="121"/>
        <v>0</v>
      </c>
      <c r="AP132" s="25">
        <f t="shared" si="170"/>
        <v>0</v>
      </c>
      <c r="AQ132" s="23">
        <f>IF(ISERROR(VLOOKUP($A132,'[13]5ª MED '!$A$5:$J$1048576,8,0)),0,(VLOOKUP($A132,'[13]5ª MED '!$A$5:$J$1048576,8,0)))</f>
        <v>0</v>
      </c>
      <c r="AR132" s="24">
        <f t="shared" si="171"/>
        <v>0</v>
      </c>
      <c r="AS132" s="24">
        <f t="shared" si="172"/>
        <v>1</v>
      </c>
      <c r="AT132" s="25">
        <f t="shared" si="122"/>
        <v>0</v>
      </c>
      <c r="AU132" s="25">
        <f t="shared" si="123"/>
        <v>0</v>
      </c>
      <c r="AV132" s="25">
        <f t="shared" si="124"/>
        <v>0</v>
      </c>
      <c r="AW132" s="25">
        <f t="shared" si="173"/>
        <v>0</v>
      </c>
      <c r="AX132" s="23">
        <f>IF(ISERROR(VLOOKUP($A132,'[13]6ª MED '!$A$6:$J$1048576,8,0)),0,(VLOOKUP($A132,'[13]6ª MED '!$A$6:$J$1048576,8,0)))</f>
        <v>0</v>
      </c>
      <c r="AY132" s="24">
        <f t="shared" si="174"/>
        <v>0</v>
      </c>
      <c r="AZ132" s="24">
        <f t="shared" si="175"/>
        <v>1</v>
      </c>
      <c r="BA132" s="25">
        <f t="shared" si="125"/>
        <v>0</v>
      </c>
      <c r="BB132" s="25">
        <f t="shared" si="126"/>
        <v>0</v>
      </c>
      <c r="BC132" s="25">
        <f t="shared" si="127"/>
        <v>0</v>
      </c>
      <c r="BD132" s="25">
        <f t="shared" si="176"/>
        <v>0</v>
      </c>
      <c r="BE132" s="23">
        <f>IF(ISERROR(VLOOKUP($A132,'[13]7ª MED '!$A$5:$J$1048576,8,0)),0,(VLOOKUP($A132,'[13]7ª MED '!$A$5:$J$1048576,8,0)))</f>
        <v>0</v>
      </c>
      <c r="BF132" s="24">
        <f t="shared" si="177"/>
        <v>0</v>
      </c>
      <c r="BG132" s="24">
        <f t="shared" si="178"/>
        <v>1</v>
      </c>
      <c r="BH132" s="25">
        <f t="shared" si="128"/>
        <v>0</v>
      </c>
      <c r="BI132" s="25">
        <f t="shared" si="129"/>
        <v>0</v>
      </c>
      <c r="BJ132" s="25">
        <f t="shared" si="130"/>
        <v>0</v>
      </c>
      <c r="BK132" s="25">
        <f t="shared" si="179"/>
        <v>0</v>
      </c>
      <c r="BL132" s="26">
        <f>IF(ISERROR(VLOOKUP($A132,'[13]8ª MED '!$A$5:$J$1048576,8,0)),0,(VLOOKUP($A132,'[13]8ª MED '!$A$5:$J$1048576,8,0)))</f>
        <v>0</v>
      </c>
      <c r="BM132" s="27">
        <f t="shared" si="180"/>
        <v>0</v>
      </c>
      <c r="BN132" s="27">
        <f t="shared" si="181"/>
        <v>1</v>
      </c>
      <c r="BO132" s="28">
        <f t="shared" si="131"/>
        <v>0</v>
      </c>
      <c r="BP132" s="28">
        <f t="shared" si="132"/>
        <v>0</v>
      </c>
      <c r="BQ132" s="28">
        <f t="shared" si="133"/>
        <v>0</v>
      </c>
      <c r="BR132" s="28">
        <f t="shared" si="182"/>
        <v>0</v>
      </c>
      <c r="BS132" s="26">
        <f>IF(ISERROR(VLOOKUP($A132,'[13]9ª MED  (2)'!$A$5:$J$1048576,8,0)),0,(VLOOKUP($A132,'[13]9ª MED  (2)'!$A$5:$J$1048576,8,0)))</f>
        <v>0</v>
      </c>
      <c r="BT132" s="27">
        <f t="shared" si="183"/>
        <v>0</v>
      </c>
      <c r="BU132" s="27">
        <f t="shared" si="184"/>
        <v>1</v>
      </c>
      <c r="BV132" s="28">
        <f t="shared" si="134"/>
        <v>0</v>
      </c>
      <c r="BW132" s="28">
        <f t="shared" si="135"/>
        <v>0</v>
      </c>
      <c r="BX132" s="28">
        <f t="shared" si="136"/>
        <v>0</v>
      </c>
      <c r="BY132" s="28">
        <f t="shared" si="185"/>
        <v>0</v>
      </c>
      <c r="BZ132" s="23">
        <f>IF(ISERROR(VLOOKUP($A132,'[13]10ª MED '!$A$5:$J$1048576,8,0)),0,(VLOOKUP($A132,'[13]10ª MED '!$A$5:$J$1048576,8,0)))</f>
        <v>0</v>
      </c>
      <c r="CA132" s="24">
        <f t="shared" si="186"/>
        <v>0</v>
      </c>
      <c r="CB132" s="24">
        <f t="shared" si="187"/>
        <v>1</v>
      </c>
      <c r="CC132" s="25">
        <f t="shared" si="137"/>
        <v>0</v>
      </c>
      <c r="CD132" s="25">
        <f t="shared" si="138"/>
        <v>0</v>
      </c>
      <c r="CE132" s="25">
        <f t="shared" si="139"/>
        <v>0</v>
      </c>
      <c r="CF132" s="25">
        <f t="shared" si="188"/>
        <v>0</v>
      </c>
      <c r="CG132" s="34" t="s">
        <v>48</v>
      </c>
      <c r="CH132" s="33">
        <f t="shared" si="213"/>
        <v>0</v>
      </c>
      <c r="CI132" s="23">
        <f>IF(ISERROR(VLOOKUP($A132,'[13]11ª MED '!$A$5:$J$1048576,8,0)),0,(VLOOKUP($A132,'[13]11ª MED '!$A$5:$J$1048576,8,0)))</f>
        <v>0</v>
      </c>
      <c r="CJ132" s="24">
        <f t="shared" si="189"/>
        <v>0</v>
      </c>
      <c r="CK132" s="24">
        <f t="shared" si="190"/>
        <v>1</v>
      </c>
      <c r="CL132" s="25">
        <f t="shared" si="140"/>
        <v>0</v>
      </c>
      <c r="CM132" s="25">
        <f t="shared" si="141"/>
        <v>0</v>
      </c>
      <c r="CN132" s="25">
        <f t="shared" si="142"/>
        <v>0</v>
      </c>
      <c r="CO132" s="25">
        <f t="shared" si="191"/>
        <v>0</v>
      </c>
      <c r="CP132" s="23">
        <f>IF(ISERROR(VLOOKUP($A132,'[13]12ª MED'!$A$5:$J$1048576,8,0)),0,(VLOOKUP($A132,'[13]12ª MED'!$A$5:$J$1048576,8,0)))</f>
        <v>35.19</v>
      </c>
      <c r="CQ132" s="24">
        <f t="shared" si="192"/>
        <v>1</v>
      </c>
      <c r="CR132" s="24">
        <f t="shared" si="193"/>
        <v>1</v>
      </c>
      <c r="CS132" s="25">
        <f t="shared" si="143"/>
        <v>12336.910199999998</v>
      </c>
      <c r="CT132" s="25">
        <f t="shared" si="144"/>
        <v>924.79319999999996</v>
      </c>
      <c r="CU132" s="25">
        <f t="shared" si="145"/>
        <v>0</v>
      </c>
      <c r="CV132" s="25">
        <f t="shared" si="194"/>
        <v>13261.7</v>
      </c>
      <c r="CW132" s="22">
        <f t="shared" si="214"/>
        <v>0</v>
      </c>
      <c r="CX132" s="26">
        <f>IF(ISERROR(VLOOKUP($A132,'[13]13ª MED'!$A$5:$J$1048576,8,0)),0,(VLOOKUP($A132,'[13]13ª MED'!$A$5:$J$1048576,8,0)))</f>
        <v>0</v>
      </c>
      <c r="CY132" s="27">
        <f t="shared" si="195"/>
        <v>0</v>
      </c>
      <c r="CZ132" s="27">
        <f t="shared" si="196"/>
        <v>1</v>
      </c>
      <c r="DA132" s="28">
        <f t="shared" si="146"/>
        <v>0</v>
      </c>
      <c r="DB132" s="28">
        <f t="shared" si="147"/>
        <v>0</v>
      </c>
      <c r="DC132" s="28">
        <f t="shared" si="148"/>
        <v>0</v>
      </c>
      <c r="DD132" s="28">
        <f t="shared" si="197"/>
        <v>0</v>
      </c>
      <c r="DE132" s="20">
        <f>IF(ISERROR(VLOOKUP($A132,'[13]14ª MED'!$A$5:$J$1048576,8,0)),0,(VLOOKUP($A132,'[13]14ª MED'!$A$5:$J$1048576,8,0)))</f>
        <v>0</v>
      </c>
      <c r="DF132" s="21">
        <f t="shared" si="198"/>
        <v>0</v>
      </c>
      <c r="DG132" s="21">
        <f t="shared" si="199"/>
        <v>1</v>
      </c>
      <c r="DH132" s="35">
        <f t="shared" si="149"/>
        <v>0</v>
      </c>
      <c r="DI132" s="35">
        <f t="shared" si="150"/>
        <v>0</v>
      </c>
      <c r="DJ132" s="35">
        <f t="shared" si="151"/>
        <v>0</v>
      </c>
      <c r="DK132" s="22">
        <f t="shared" si="200"/>
        <v>0</v>
      </c>
      <c r="DL132" s="20">
        <f>IF(ISERROR(VLOOKUP($A132,'[13]15ª MED'!$A$5:$J$1048576,8,0)),0,(VLOOKUP($A132,'[13]15ª MED'!$A$5:$J$1048576,8,0)))</f>
        <v>0</v>
      </c>
      <c r="DM132" s="21">
        <f t="shared" si="201"/>
        <v>0</v>
      </c>
      <c r="DN132" s="21">
        <f t="shared" si="202"/>
        <v>1</v>
      </c>
      <c r="DO132" s="35">
        <f t="shared" si="152"/>
        <v>0</v>
      </c>
      <c r="DP132" s="35">
        <f t="shared" si="153"/>
        <v>0</v>
      </c>
      <c r="DQ132" s="35">
        <f t="shared" si="154"/>
        <v>0</v>
      </c>
      <c r="DR132" s="22">
        <f t="shared" si="203"/>
        <v>0</v>
      </c>
      <c r="DS132" s="20">
        <f>IF(ISERROR(VLOOKUP($A132,'[13]16ª MED'!$A$5:$J$1048576,8,0)),0,(VLOOKUP($A132,'[13]16ª MED'!$A$5:$J$1048576,8,0)))</f>
        <v>0</v>
      </c>
      <c r="DT132" s="21">
        <f t="shared" si="204"/>
        <v>0</v>
      </c>
      <c r="DU132" s="21">
        <f t="shared" si="205"/>
        <v>1</v>
      </c>
      <c r="DV132" s="35">
        <f t="shared" si="155"/>
        <v>0</v>
      </c>
      <c r="DW132" s="35">
        <f t="shared" si="156"/>
        <v>0</v>
      </c>
      <c r="DX132" s="35">
        <f t="shared" si="157"/>
        <v>0</v>
      </c>
      <c r="DY132" s="22">
        <f t="shared" si="206"/>
        <v>0</v>
      </c>
      <c r="DZ132" s="36">
        <f t="shared" si="217"/>
        <v>13261.7034</v>
      </c>
      <c r="EA132" s="36">
        <f t="shared" si="207"/>
        <v>13261.7</v>
      </c>
      <c r="EC132" s="36">
        <f t="shared" si="215"/>
        <v>-3.3999999996012775E-3</v>
      </c>
    </row>
    <row r="133" spans="1:133" ht="60">
      <c r="A133" s="93" t="s">
        <v>296</v>
      </c>
      <c r="B133" s="94" t="s">
        <v>297</v>
      </c>
      <c r="C133" s="95" t="s">
        <v>76</v>
      </c>
      <c r="D133" s="96">
        <v>21.47</v>
      </c>
      <c r="E133" s="18">
        <f t="shared" si="216"/>
        <v>21.47</v>
      </c>
      <c r="F133" s="18">
        <f t="shared" si="158"/>
        <v>0</v>
      </c>
      <c r="G133" s="97">
        <v>169.65</v>
      </c>
      <c r="H133" s="18">
        <f t="shared" si="208"/>
        <v>3642.3854999999999</v>
      </c>
      <c r="I133" s="97">
        <v>48.1</v>
      </c>
      <c r="J133" s="18">
        <f t="shared" si="209"/>
        <v>1032.7069999999999</v>
      </c>
      <c r="K133" s="97">
        <v>0</v>
      </c>
      <c r="L133" s="18">
        <f t="shared" si="210"/>
        <v>0</v>
      </c>
      <c r="M133" s="18">
        <f t="shared" si="211"/>
        <v>217.75</v>
      </c>
      <c r="N133" s="18">
        <f t="shared" si="212"/>
        <v>4675.09</v>
      </c>
      <c r="O133" s="23">
        <f>IF(ISERROR(VLOOKUP($A133,'[13]1ª MED '!$A$5:$J$1048576,8,0)),0,(VLOOKUP($A133,'[13]1ª MED '!$A$5:$J$1048576,8,0)))</f>
        <v>0</v>
      </c>
      <c r="P133" s="24">
        <f t="shared" si="159"/>
        <v>0</v>
      </c>
      <c r="Q133" s="24">
        <f t="shared" si="160"/>
        <v>1</v>
      </c>
      <c r="R133" s="25">
        <f t="shared" si="110"/>
        <v>0</v>
      </c>
      <c r="S133" s="25">
        <f t="shared" si="111"/>
        <v>0</v>
      </c>
      <c r="T133" s="25">
        <f t="shared" si="112"/>
        <v>0</v>
      </c>
      <c r="U133" s="25">
        <f t="shared" si="161"/>
        <v>0</v>
      </c>
      <c r="V133" s="23">
        <f>IF(ISERROR(VLOOKUP($A133,'[13]2ª MED '!$A$5:$J$1048576,8,0)),0,(VLOOKUP($A133,'[13]2ª MED '!$A$5:$J$1048576,8,0)))</f>
        <v>0</v>
      </c>
      <c r="W133" s="24">
        <f t="shared" si="162"/>
        <v>0</v>
      </c>
      <c r="X133" s="24">
        <f t="shared" si="163"/>
        <v>1</v>
      </c>
      <c r="Y133" s="25">
        <f t="shared" si="113"/>
        <v>0</v>
      </c>
      <c r="Z133" s="25">
        <f t="shared" si="114"/>
        <v>0</v>
      </c>
      <c r="AA133" s="25">
        <f t="shared" si="115"/>
        <v>0</v>
      </c>
      <c r="AB133" s="25">
        <f t="shared" si="164"/>
        <v>0</v>
      </c>
      <c r="AC133" s="23">
        <f>IF(ISERROR(VLOOKUP($A133,'[13]3ª MED '!$A$5:$J$1048576,8,0)),0,(VLOOKUP($A133,'[13]3ª MED '!$A$5:$J$1048576,8,0)))</f>
        <v>0</v>
      </c>
      <c r="AD133" s="24">
        <f t="shared" si="165"/>
        <v>0</v>
      </c>
      <c r="AE133" s="24">
        <f t="shared" si="166"/>
        <v>1</v>
      </c>
      <c r="AF133" s="25">
        <f t="shared" si="116"/>
        <v>0</v>
      </c>
      <c r="AG133" s="25">
        <f t="shared" si="117"/>
        <v>0</v>
      </c>
      <c r="AH133" s="25">
        <f t="shared" si="118"/>
        <v>0</v>
      </c>
      <c r="AI133" s="25">
        <f t="shared" si="167"/>
        <v>0</v>
      </c>
      <c r="AJ133" s="23">
        <f>IF(ISERROR(VLOOKUP($A133,'[13]4ª MED '!$A$5:$J$1048576,8,0)),0,(VLOOKUP($A133,'[13]4ª MED '!$A$5:$J$1048576,8,0)))</f>
        <v>0</v>
      </c>
      <c r="AK133" s="24">
        <f t="shared" si="168"/>
        <v>0</v>
      </c>
      <c r="AL133" s="24">
        <f t="shared" si="169"/>
        <v>1</v>
      </c>
      <c r="AM133" s="25">
        <f t="shared" si="119"/>
        <v>0</v>
      </c>
      <c r="AN133" s="25">
        <f t="shared" si="120"/>
        <v>0</v>
      </c>
      <c r="AO133" s="25">
        <f t="shared" si="121"/>
        <v>0</v>
      </c>
      <c r="AP133" s="25">
        <f t="shared" si="170"/>
        <v>0</v>
      </c>
      <c r="AQ133" s="23">
        <f>IF(ISERROR(VLOOKUP($A133,'[13]5ª MED '!$A$5:$J$1048576,8,0)),0,(VLOOKUP($A133,'[13]5ª MED '!$A$5:$J$1048576,8,0)))</f>
        <v>0</v>
      </c>
      <c r="AR133" s="24">
        <f t="shared" si="171"/>
        <v>0</v>
      </c>
      <c r="AS133" s="24">
        <f t="shared" si="172"/>
        <v>1</v>
      </c>
      <c r="AT133" s="25">
        <f t="shared" si="122"/>
        <v>0</v>
      </c>
      <c r="AU133" s="25">
        <f t="shared" si="123"/>
        <v>0</v>
      </c>
      <c r="AV133" s="25">
        <f t="shared" si="124"/>
        <v>0</v>
      </c>
      <c r="AW133" s="25">
        <f t="shared" si="173"/>
        <v>0</v>
      </c>
      <c r="AX133" s="23">
        <f>IF(ISERROR(VLOOKUP($A133,'[13]6ª MED '!$A$6:$J$1048576,8,0)),0,(VLOOKUP($A133,'[13]6ª MED '!$A$6:$J$1048576,8,0)))</f>
        <v>0</v>
      </c>
      <c r="AY133" s="24">
        <f t="shared" si="174"/>
        <v>0</v>
      </c>
      <c r="AZ133" s="24">
        <f t="shared" si="175"/>
        <v>1</v>
      </c>
      <c r="BA133" s="25">
        <f t="shared" si="125"/>
        <v>0</v>
      </c>
      <c r="BB133" s="25">
        <f t="shared" si="126"/>
        <v>0</v>
      </c>
      <c r="BC133" s="25">
        <f t="shared" si="127"/>
        <v>0</v>
      </c>
      <c r="BD133" s="25">
        <f t="shared" si="176"/>
        <v>0</v>
      </c>
      <c r="BE133" s="23">
        <f>IF(ISERROR(VLOOKUP($A133,'[13]7ª MED '!$A$5:$J$1048576,8,0)),0,(VLOOKUP($A133,'[13]7ª MED '!$A$5:$J$1048576,8,0)))</f>
        <v>0</v>
      </c>
      <c r="BF133" s="24">
        <f t="shared" si="177"/>
        <v>0</v>
      </c>
      <c r="BG133" s="24">
        <f t="shared" si="178"/>
        <v>1</v>
      </c>
      <c r="BH133" s="25">
        <f t="shared" si="128"/>
        <v>0</v>
      </c>
      <c r="BI133" s="25">
        <f t="shared" si="129"/>
        <v>0</v>
      </c>
      <c r="BJ133" s="25">
        <f t="shared" si="130"/>
        <v>0</v>
      </c>
      <c r="BK133" s="25">
        <f t="shared" si="179"/>
        <v>0</v>
      </c>
      <c r="BL133" s="26">
        <f>IF(ISERROR(VLOOKUP($A133,'[13]8ª MED '!$A$5:$J$1048576,8,0)),0,(VLOOKUP($A133,'[13]8ª MED '!$A$5:$J$1048576,8,0)))</f>
        <v>0</v>
      </c>
      <c r="BM133" s="27">
        <f t="shared" si="180"/>
        <v>0</v>
      </c>
      <c r="BN133" s="27">
        <f t="shared" si="181"/>
        <v>1</v>
      </c>
      <c r="BO133" s="28">
        <f t="shared" si="131"/>
        <v>0</v>
      </c>
      <c r="BP133" s="28">
        <f t="shared" si="132"/>
        <v>0</v>
      </c>
      <c r="BQ133" s="28">
        <f t="shared" si="133"/>
        <v>0</v>
      </c>
      <c r="BR133" s="28">
        <f>ROUND($M133*BL133,2)</f>
        <v>0</v>
      </c>
      <c r="BS133" s="26">
        <f>IF(ISERROR(VLOOKUP($A133,'[13]9ª MED  (2)'!$A$5:$J$1048576,8,0)),0,(VLOOKUP($A133,'[13]9ª MED  (2)'!$A$5:$J$1048576,8,0)))</f>
        <v>21.47</v>
      </c>
      <c r="BT133" s="27">
        <f t="shared" si="183"/>
        <v>1</v>
      </c>
      <c r="BU133" s="27">
        <f t="shared" si="184"/>
        <v>1</v>
      </c>
      <c r="BV133" s="28">
        <f t="shared" si="134"/>
        <v>3642.3854999999999</v>
      </c>
      <c r="BW133" s="28">
        <f t="shared" si="135"/>
        <v>1032.7069999999999</v>
      </c>
      <c r="BX133" s="28">
        <f t="shared" si="136"/>
        <v>0</v>
      </c>
      <c r="BY133" s="28">
        <f t="shared" si="185"/>
        <v>4675.09</v>
      </c>
      <c r="BZ133" s="23">
        <f>IF(ISERROR(VLOOKUP($A133,'[13]10ª MED '!$A$5:$J$1048576,8,0)),0,(VLOOKUP($A133,'[13]10ª MED '!$A$5:$J$1048576,8,0)))</f>
        <v>0</v>
      </c>
      <c r="CA133" s="24">
        <f t="shared" si="186"/>
        <v>0</v>
      </c>
      <c r="CB133" s="24">
        <f t="shared" si="187"/>
        <v>1</v>
      </c>
      <c r="CC133" s="25">
        <f t="shared" si="137"/>
        <v>0</v>
      </c>
      <c r="CD133" s="25">
        <f t="shared" si="138"/>
        <v>0</v>
      </c>
      <c r="CE133" s="25">
        <f t="shared" si="139"/>
        <v>0</v>
      </c>
      <c r="CF133" s="25">
        <f t="shared" si="188"/>
        <v>0</v>
      </c>
      <c r="CG133" s="34" t="s">
        <v>48</v>
      </c>
      <c r="CH133" s="33">
        <f t="shared" si="213"/>
        <v>0</v>
      </c>
      <c r="CI133" s="23">
        <f>IF(ISERROR(VLOOKUP($A133,'[13]11ª MED '!$A$5:$J$1048576,8,0)),0,(VLOOKUP($A133,'[13]11ª MED '!$A$5:$J$1048576,8,0)))</f>
        <v>0</v>
      </c>
      <c r="CJ133" s="24">
        <f t="shared" si="189"/>
        <v>0</v>
      </c>
      <c r="CK133" s="24">
        <f t="shared" si="190"/>
        <v>1</v>
      </c>
      <c r="CL133" s="25">
        <f t="shared" si="140"/>
        <v>0</v>
      </c>
      <c r="CM133" s="25">
        <f t="shared" si="141"/>
        <v>0</v>
      </c>
      <c r="CN133" s="25">
        <f t="shared" si="142"/>
        <v>0</v>
      </c>
      <c r="CO133" s="25">
        <f t="shared" si="191"/>
        <v>0</v>
      </c>
      <c r="CP133" s="23">
        <f>IF(ISERROR(VLOOKUP($A133,'[13]12ª MED'!$A$5:$J$1048576,8,0)),0,(VLOOKUP($A133,'[13]12ª MED'!$A$5:$J$1048576,8,0)))</f>
        <v>0</v>
      </c>
      <c r="CQ133" s="24">
        <f t="shared" si="192"/>
        <v>0</v>
      </c>
      <c r="CR133" s="24">
        <f t="shared" si="193"/>
        <v>1</v>
      </c>
      <c r="CS133" s="25">
        <f t="shared" si="143"/>
        <v>0</v>
      </c>
      <c r="CT133" s="25">
        <f t="shared" si="144"/>
        <v>0</v>
      </c>
      <c r="CU133" s="25">
        <f t="shared" si="145"/>
        <v>0</v>
      </c>
      <c r="CV133" s="25">
        <f t="shared" si="194"/>
        <v>0</v>
      </c>
      <c r="CW133" s="22">
        <f t="shared" si="214"/>
        <v>0</v>
      </c>
      <c r="CX133" s="26">
        <f>IF(ISERROR(VLOOKUP($A133,'[13]13ª MED'!$A$5:$J$1048576,8,0)),0,(VLOOKUP($A133,'[13]13ª MED'!$A$5:$J$1048576,8,0)))</f>
        <v>0</v>
      </c>
      <c r="CY133" s="27">
        <f t="shared" si="195"/>
        <v>0</v>
      </c>
      <c r="CZ133" s="27">
        <f t="shared" si="196"/>
        <v>1</v>
      </c>
      <c r="DA133" s="28">
        <f t="shared" si="146"/>
        <v>0</v>
      </c>
      <c r="DB133" s="28">
        <f t="shared" si="147"/>
        <v>0</v>
      </c>
      <c r="DC133" s="28">
        <f t="shared" si="148"/>
        <v>0</v>
      </c>
      <c r="DD133" s="28">
        <f t="shared" si="197"/>
        <v>0</v>
      </c>
      <c r="DE133" s="20">
        <f>IF(ISERROR(VLOOKUP($A133,'[13]14ª MED'!$A$5:$J$1048576,8,0)),0,(VLOOKUP($A133,'[13]14ª MED'!$A$5:$J$1048576,8,0)))</f>
        <v>0</v>
      </c>
      <c r="DF133" s="21">
        <f t="shared" si="198"/>
        <v>0</v>
      </c>
      <c r="DG133" s="21">
        <f t="shared" si="199"/>
        <v>1</v>
      </c>
      <c r="DH133" s="35">
        <f t="shared" si="149"/>
        <v>0</v>
      </c>
      <c r="DI133" s="35">
        <f t="shared" si="150"/>
        <v>0</v>
      </c>
      <c r="DJ133" s="35">
        <f t="shared" si="151"/>
        <v>0</v>
      </c>
      <c r="DK133" s="22">
        <f t="shared" si="200"/>
        <v>0</v>
      </c>
      <c r="DL133" s="20">
        <f>IF(ISERROR(VLOOKUP($A133,'[13]15ª MED'!$A$5:$J$1048576,8,0)),0,(VLOOKUP($A133,'[13]15ª MED'!$A$5:$J$1048576,8,0)))</f>
        <v>0</v>
      </c>
      <c r="DM133" s="21">
        <f t="shared" si="201"/>
        <v>0</v>
      </c>
      <c r="DN133" s="21">
        <f t="shared" si="202"/>
        <v>1</v>
      </c>
      <c r="DO133" s="35">
        <f t="shared" si="152"/>
        <v>0</v>
      </c>
      <c r="DP133" s="35">
        <f t="shared" si="153"/>
        <v>0</v>
      </c>
      <c r="DQ133" s="35">
        <f t="shared" si="154"/>
        <v>0</v>
      </c>
      <c r="DR133" s="22">
        <f t="shared" si="203"/>
        <v>0</v>
      </c>
      <c r="DS133" s="20">
        <f>IF(ISERROR(VLOOKUP($A133,'[13]16ª MED'!$A$5:$J$1048576,8,0)),0,(VLOOKUP($A133,'[13]16ª MED'!$A$5:$J$1048576,8,0)))</f>
        <v>0</v>
      </c>
      <c r="DT133" s="21">
        <f t="shared" si="204"/>
        <v>0</v>
      </c>
      <c r="DU133" s="21">
        <f t="shared" si="205"/>
        <v>1</v>
      </c>
      <c r="DV133" s="35">
        <f t="shared" si="155"/>
        <v>0</v>
      </c>
      <c r="DW133" s="35">
        <f t="shared" si="156"/>
        <v>0</v>
      </c>
      <c r="DX133" s="35">
        <f t="shared" si="157"/>
        <v>0</v>
      </c>
      <c r="DY133" s="22">
        <f t="shared" si="206"/>
        <v>0</v>
      </c>
      <c r="DZ133" s="36">
        <f t="shared" si="217"/>
        <v>4675.0924999999997</v>
      </c>
      <c r="EA133" s="36">
        <f t="shared" si="207"/>
        <v>4675.09</v>
      </c>
      <c r="EC133" s="36">
        <f t="shared" si="215"/>
        <v>-2.4999999995998223E-3</v>
      </c>
    </row>
    <row r="134" spans="1:133" ht="18.75">
      <c r="A134" s="98" t="s">
        <v>298</v>
      </c>
      <c r="B134" s="99" t="s">
        <v>299</v>
      </c>
      <c r="C134" s="101"/>
      <c r="D134" s="102"/>
      <c r="E134" s="18">
        <f t="shared" si="216"/>
        <v>0</v>
      </c>
      <c r="F134" s="18">
        <f t="shared" si="158"/>
        <v>0</v>
      </c>
      <c r="G134" s="45"/>
      <c r="H134" s="18">
        <f t="shared" si="208"/>
        <v>0</v>
      </c>
      <c r="I134" s="45"/>
      <c r="J134" s="18">
        <f t="shared" si="209"/>
        <v>0</v>
      </c>
      <c r="K134" s="45"/>
      <c r="L134" s="18">
        <f t="shared" si="210"/>
        <v>0</v>
      </c>
      <c r="M134" s="18">
        <f t="shared" si="211"/>
        <v>0</v>
      </c>
      <c r="N134" s="18">
        <f t="shared" si="212"/>
        <v>0</v>
      </c>
      <c r="O134" s="23">
        <f>IF(ISERROR(VLOOKUP($A134,'[13]1ª MED '!$A$5:$J$1048576,8,0)),0,(VLOOKUP($A134,'[13]1ª MED '!$A$5:$J$1048576,8,0)))</f>
        <v>0</v>
      </c>
      <c r="P134" s="24">
        <f t="shared" si="159"/>
        <v>0</v>
      </c>
      <c r="Q134" s="24">
        <f t="shared" si="160"/>
        <v>0</v>
      </c>
      <c r="R134" s="25">
        <f t="shared" si="110"/>
        <v>0</v>
      </c>
      <c r="S134" s="25">
        <f t="shared" si="111"/>
        <v>0</v>
      </c>
      <c r="T134" s="25">
        <f t="shared" si="112"/>
        <v>0</v>
      </c>
      <c r="U134" s="25">
        <f t="shared" si="161"/>
        <v>0</v>
      </c>
      <c r="V134" s="23">
        <f>IF(ISERROR(VLOOKUP($A134,'[13]2ª MED '!$A$5:$J$1048576,8,0)),0,(VLOOKUP($A134,'[13]2ª MED '!$A$5:$J$1048576,8,0)))</f>
        <v>0</v>
      </c>
      <c r="W134" s="24">
        <f t="shared" si="162"/>
        <v>0</v>
      </c>
      <c r="X134" s="24">
        <f t="shared" si="163"/>
        <v>0</v>
      </c>
      <c r="Y134" s="25">
        <f t="shared" si="113"/>
        <v>0</v>
      </c>
      <c r="Z134" s="25">
        <f t="shared" si="114"/>
        <v>0</v>
      </c>
      <c r="AA134" s="25">
        <f t="shared" si="115"/>
        <v>0</v>
      </c>
      <c r="AB134" s="25">
        <f t="shared" si="164"/>
        <v>0</v>
      </c>
      <c r="AC134" s="23">
        <f>IF(ISERROR(VLOOKUP($A134,'[13]3ª MED '!$A$5:$J$1048576,8,0)),0,(VLOOKUP($A134,'[13]3ª MED '!$A$5:$J$1048576,8,0)))</f>
        <v>0</v>
      </c>
      <c r="AD134" s="24">
        <f t="shared" si="165"/>
        <v>0</v>
      </c>
      <c r="AE134" s="24">
        <f t="shared" si="166"/>
        <v>0</v>
      </c>
      <c r="AF134" s="25">
        <f t="shared" si="116"/>
        <v>0</v>
      </c>
      <c r="AG134" s="25">
        <f t="shared" si="117"/>
        <v>0</v>
      </c>
      <c r="AH134" s="25">
        <f t="shared" si="118"/>
        <v>0</v>
      </c>
      <c r="AI134" s="25">
        <f t="shared" si="167"/>
        <v>0</v>
      </c>
      <c r="AJ134" s="23">
        <f>IF(ISERROR(VLOOKUP($A134,'[13]4ª MED '!$A$5:$J$1048576,8,0)),0,(VLOOKUP($A134,'[13]4ª MED '!$A$5:$J$1048576,8,0)))</f>
        <v>0</v>
      </c>
      <c r="AK134" s="24">
        <f t="shared" si="168"/>
        <v>0</v>
      </c>
      <c r="AL134" s="24">
        <f t="shared" si="169"/>
        <v>0</v>
      </c>
      <c r="AM134" s="25">
        <f t="shared" si="119"/>
        <v>0</v>
      </c>
      <c r="AN134" s="25">
        <f t="shared" si="120"/>
        <v>0</v>
      </c>
      <c r="AO134" s="25">
        <f t="shared" si="121"/>
        <v>0</v>
      </c>
      <c r="AP134" s="25">
        <f t="shared" si="170"/>
        <v>0</v>
      </c>
      <c r="AQ134" s="23">
        <f>IF(ISERROR(VLOOKUP($A134,'[13]5ª MED '!$A$5:$J$1048576,8,0)),0,(VLOOKUP($A134,'[13]5ª MED '!$A$5:$J$1048576,8,0)))</f>
        <v>0</v>
      </c>
      <c r="AR134" s="24">
        <f t="shared" si="171"/>
        <v>0</v>
      </c>
      <c r="AS134" s="24">
        <f t="shared" si="172"/>
        <v>0</v>
      </c>
      <c r="AT134" s="25">
        <f t="shared" si="122"/>
        <v>0</v>
      </c>
      <c r="AU134" s="25">
        <f t="shared" si="123"/>
        <v>0</v>
      </c>
      <c r="AV134" s="25">
        <f t="shared" si="124"/>
        <v>0</v>
      </c>
      <c r="AW134" s="25">
        <f t="shared" si="173"/>
        <v>0</v>
      </c>
      <c r="AX134" s="23">
        <f>IF(ISERROR(VLOOKUP($A134,'[13]6ª MED '!$A$6:$J$1048576,8,0)),0,(VLOOKUP($A134,'[13]6ª MED '!$A$6:$J$1048576,8,0)))</f>
        <v>0</v>
      </c>
      <c r="AY134" s="24">
        <f t="shared" si="174"/>
        <v>0</v>
      </c>
      <c r="AZ134" s="24">
        <f t="shared" si="175"/>
        <v>0</v>
      </c>
      <c r="BA134" s="25">
        <f t="shared" si="125"/>
        <v>0</v>
      </c>
      <c r="BB134" s="25">
        <f t="shared" si="126"/>
        <v>0</v>
      </c>
      <c r="BC134" s="25">
        <f t="shared" si="127"/>
        <v>0</v>
      </c>
      <c r="BD134" s="25">
        <f t="shared" si="176"/>
        <v>0</v>
      </c>
      <c r="BE134" s="23">
        <f>IF(ISERROR(VLOOKUP($A134,'[13]7ª MED '!$A$5:$J$1048576,8,0)),0,(VLOOKUP($A134,'[13]7ª MED '!$A$5:$J$1048576,8,0)))</f>
        <v>0</v>
      </c>
      <c r="BF134" s="24">
        <f t="shared" si="177"/>
        <v>0</v>
      </c>
      <c r="BG134" s="24">
        <f t="shared" si="178"/>
        <v>0</v>
      </c>
      <c r="BH134" s="25">
        <f t="shared" si="128"/>
        <v>0</v>
      </c>
      <c r="BI134" s="25">
        <f t="shared" si="129"/>
        <v>0</v>
      </c>
      <c r="BJ134" s="25">
        <f t="shared" si="130"/>
        <v>0</v>
      </c>
      <c r="BK134" s="25">
        <f t="shared" si="179"/>
        <v>0</v>
      </c>
      <c r="BL134" s="26">
        <f>IF(ISERROR(VLOOKUP($A134,'[13]8ª MED '!$A$5:$J$1048576,8,0)),0,(VLOOKUP($A134,'[13]8ª MED '!$A$5:$J$1048576,8,0)))</f>
        <v>0</v>
      </c>
      <c r="BM134" s="27">
        <f t="shared" si="180"/>
        <v>0</v>
      </c>
      <c r="BN134" s="27">
        <f t="shared" si="181"/>
        <v>0</v>
      </c>
      <c r="BO134" s="28">
        <f t="shared" si="131"/>
        <v>0</v>
      </c>
      <c r="BP134" s="28">
        <f t="shared" si="132"/>
        <v>0</v>
      </c>
      <c r="BQ134" s="28">
        <f t="shared" si="133"/>
        <v>0</v>
      </c>
      <c r="BR134" s="28">
        <f t="shared" si="182"/>
        <v>0</v>
      </c>
      <c r="BS134" s="26">
        <f>IF(ISERROR(VLOOKUP($A134,'[13]9ª MED  (2)'!$A$5:$J$1048576,8,0)),0,(VLOOKUP($A134,'[13]9ª MED  (2)'!$A$5:$J$1048576,8,0)))</f>
        <v>0</v>
      </c>
      <c r="BT134" s="27">
        <f t="shared" si="183"/>
        <v>0</v>
      </c>
      <c r="BU134" s="27">
        <f t="shared" si="184"/>
        <v>0</v>
      </c>
      <c r="BV134" s="28">
        <f t="shared" si="134"/>
        <v>0</v>
      </c>
      <c r="BW134" s="28">
        <f t="shared" si="135"/>
        <v>0</v>
      </c>
      <c r="BX134" s="28">
        <f t="shared" si="136"/>
        <v>0</v>
      </c>
      <c r="BY134" s="28">
        <f t="shared" si="185"/>
        <v>0</v>
      </c>
      <c r="BZ134" s="23">
        <f>IF(ISERROR(VLOOKUP($A134,'[13]10ª MED '!$A$5:$J$1048576,8,0)),0,(VLOOKUP($A134,'[13]10ª MED '!$A$5:$J$1048576,8,0)))</f>
        <v>0</v>
      </c>
      <c r="CA134" s="24">
        <f t="shared" si="186"/>
        <v>0</v>
      </c>
      <c r="CB134" s="24">
        <f t="shared" si="187"/>
        <v>0</v>
      </c>
      <c r="CC134" s="25">
        <f t="shared" si="137"/>
        <v>0</v>
      </c>
      <c r="CD134" s="25">
        <f t="shared" si="138"/>
        <v>0</v>
      </c>
      <c r="CE134" s="25">
        <f t="shared" si="139"/>
        <v>0</v>
      </c>
      <c r="CF134" s="25">
        <f t="shared" si="188"/>
        <v>0</v>
      </c>
      <c r="CG134" s="37"/>
      <c r="CH134" s="33">
        <f t="shared" si="213"/>
        <v>0</v>
      </c>
      <c r="CI134" s="23">
        <f>IF(ISERROR(VLOOKUP($A134,'[13]11ª MED '!$A$5:$J$1048576,8,0)),0,(VLOOKUP($A134,'[13]11ª MED '!$A$5:$J$1048576,8,0)))</f>
        <v>0</v>
      </c>
      <c r="CJ134" s="24">
        <f t="shared" si="189"/>
        <v>0</v>
      </c>
      <c r="CK134" s="24">
        <f t="shared" si="190"/>
        <v>0</v>
      </c>
      <c r="CL134" s="25">
        <f t="shared" si="140"/>
        <v>0</v>
      </c>
      <c r="CM134" s="25">
        <f t="shared" si="141"/>
        <v>0</v>
      </c>
      <c r="CN134" s="25">
        <f t="shared" si="142"/>
        <v>0</v>
      </c>
      <c r="CO134" s="25">
        <f t="shared" si="191"/>
        <v>0</v>
      </c>
      <c r="CP134" s="23">
        <f>IF(ISERROR(VLOOKUP($A134,'[13]12ª MED'!$A$5:$J$1048576,8,0)),0,(VLOOKUP($A134,'[13]12ª MED'!$A$5:$J$1048576,8,0)))</f>
        <v>0</v>
      </c>
      <c r="CQ134" s="24">
        <f t="shared" si="192"/>
        <v>0</v>
      </c>
      <c r="CR134" s="24">
        <f t="shared" si="193"/>
        <v>0</v>
      </c>
      <c r="CS134" s="25">
        <f t="shared" si="143"/>
        <v>0</v>
      </c>
      <c r="CT134" s="25">
        <f t="shared" si="144"/>
        <v>0</v>
      </c>
      <c r="CU134" s="25">
        <f t="shared" si="145"/>
        <v>0</v>
      </c>
      <c r="CV134" s="25">
        <f t="shared" si="194"/>
        <v>0</v>
      </c>
      <c r="CW134" s="22">
        <f t="shared" si="214"/>
        <v>0</v>
      </c>
      <c r="CX134" s="26">
        <f>IF(ISERROR(VLOOKUP($A134,'[13]13ª MED'!$A$5:$J$1048576,8,0)),0,(VLOOKUP($A134,'[13]13ª MED'!$A$5:$J$1048576,8,0)))</f>
        <v>0</v>
      </c>
      <c r="CY134" s="27">
        <f t="shared" si="195"/>
        <v>0</v>
      </c>
      <c r="CZ134" s="27">
        <f t="shared" si="196"/>
        <v>0</v>
      </c>
      <c r="DA134" s="28">
        <f t="shared" si="146"/>
        <v>0</v>
      </c>
      <c r="DB134" s="28">
        <f t="shared" si="147"/>
        <v>0</v>
      </c>
      <c r="DC134" s="28">
        <f t="shared" si="148"/>
        <v>0</v>
      </c>
      <c r="DD134" s="28">
        <f t="shared" si="197"/>
        <v>0</v>
      </c>
      <c r="DE134" s="20">
        <f>IF(ISERROR(VLOOKUP($A134,'[13]14ª MED'!$A$5:$J$1048576,8,0)),0,(VLOOKUP($A134,'[13]14ª MED'!$A$5:$J$1048576,8,0)))</f>
        <v>0</v>
      </c>
      <c r="DF134" s="21">
        <f t="shared" si="198"/>
        <v>0</v>
      </c>
      <c r="DG134" s="21">
        <f t="shared" si="199"/>
        <v>0</v>
      </c>
      <c r="DH134" s="35">
        <f t="shared" si="149"/>
        <v>0</v>
      </c>
      <c r="DI134" s="35">
        <f t="shared" si="150"/>
        <v>0</v>
      </c>
      <c r="DJ134" s="35">
        <f t="shared" si="151"/>
        <v>0</v>
      </c>
      <c r="DK134" s="22">
        <f t="shared" si="200"/>
        <v>0</v>
      </c>
      <c r="DL134" s="20">
        <f>IF(ISERROR(VLOOKUP($A134,'[13]15ª MED'!$A$5:$J$1048576,8,0)),0,(VLOOKUP($A134,'[13]15ª MED'!$A$5:$J$1048576,8,0)))</f>
        <v>0</v>
      </c>
      <c r="DM134" s="21">
        <f t="shared" si="201"/>
        <v>0</v>
      </c>
      <c r="DN134" s="21">
        <f t="shared" si="202"/>
        <v>0</v>
      </c>
      <c r="DO134" s="35">
        <f t="shared" si="152"/>
        <v>0</v>
      </c>
      <c r="DP134" s="35">
        <f t="shared" si="153"/>
        <v>0</v>
      </c>
      <c r="DQ134" s="35">
        <f t="shared" si="154"/>
        <v>0</v>
      </c>
      <c r="DR134" s="22">
        <f t="shared" si="203"/>
        <v>0</v>
      </c>
      <c r="DS134" s="20">
        <f>IF(ISERROR(VLOOKUP($A134,'[13]16ª MED'!$A$5:$J$1048576,8,0)),0,(VLOOKUP($A134,'[13]16ª MED'!$A$5:$J$1048576,8,0)))</f>
        <v>0</v>
      </c>
      <c r="DT134" s="21">
        <f t="shared" si="204"/>
        <v>0</v>
      </c>
      <c r="DU134" s="21">
        <f t="shared" si="205"/>
        <v>0</v>
      </c>
      <c r="DV134" s="35">
        <f t="shared" si="155"/>
        <v>0</v>
      </c>
      <c r="DW134" s="35">
        <f t="shared" si="156"/>
        <v>0</v>
      </c>
      <c r="DX134" s="35">
        <f t="shared" si="157"/>
        <v>0</v>
      </c>
      <c r="DY134" s="22">
        <f t="shared" si="206"/>
        <v>0</v>
      </c>
      <c r="DZ134" s="36">
        <f t="shared" si="217"/>
        <v>0</v>
      </c>
      <c r="EA134" s="36">
        <f t="shared" si="207"/>
        <v>0</v>
      </c>
      <c r="EC134" s="36">
        <f t="shared" si="215"/>
        <v>0</v>
      </c>
    </row>
    <row r="135" spans="1:133" ht="18.75">
      <c r="A135" s="98" t="s">
        <v>300</v>
      </c>
      <c r="B135" s="99" t="s">
        <v>301</v>
      </c>
      <c r="C135" s="101"/>
      <c r="D135" s="102"/>
      <c r="E135" s="18">
        <f t="shared" si="216"/>
        <v>0</v>
      </c>
      <c r="F135" s="18">
        <f t="shared" si="158"/>
        <v>0</v>
      </c>
      <c r="G135" s="45"/>
      <c r="H135" s="18">
        <f t="shared" si="208"/>
        <v>0</v>
      </c>
      <c r="I135" s="45"/>
      <c r="J135" s="18">
        <f t="shared" si="209"/>
        <v>0</v>
      </c>
      <c r="K135" s="45"/>
      <c r="L135" s="18">
        <f t="shared" si="210"/>
        <v>0</v>
      </c>
      <c r="M135" s="18">
        <f t="shared" si="211"/>
        <v>0</v>
      </c>
      <c r="N135" s="18">
        <f t="shared" si="212"/>
        <v>0</v>
      </c>
      <c r="O135" s="23">
        <f>IF(ISERROR(VLOOKUP($A135,'[13]1ª MED '!$A$5:$J$1048576,8,0)),0,(VLOOKUP($A135,'[13]1ª MED '!$A$5:$J$1048576,8,0)))</f>
        <v>0</v>
      </c>
      <c r="P135" s="24">
        <f t="shared" si="159"/>
        <v>0</v>
      </c>
      <c r="Q135" s="24">
        <f t="shared" si="160"/>
        <v>0</v>
      </c>
      <c r="R135" s="25">
        <f t="shared" si="110"/>
        <v>0</v>
      </c>
      <c r="S135" s="25">
        <f t="shared" si="111"/>
        <v>0</v>
      </c>
      <c r="T135" s="25">
        <f t="shared" si="112"/>
        <v>0</v>
      </c>
      <c r="U135" s="25">
        <f t="shared" si="161"/>
        <v>0</v>
      </c>
      <c r="V135" s="23">
        <f>IF(ISERROR(VLOOKUP($A135,'[13]2ª MED '!$A$5:$J$1048576,8,0)),0,(VLOOKUP($A135,'[13]2ª MED '!$A$5:$J$1048576,8,0)))</f>
        <v>0</v>
      </c>
      <c r="W135" s="24">
        <f t="shared" si="162"/>
        <v>0</v>
      </c>
      <c r="X135" s="24">
        <f t="shared" si="163"/>
        <v>0</v>
      </c>
      <c r="Y135" s="25">
        <f t="shared" si="113"/>
        <v>0</v>
      </c>
      <c r="Z135" s="25">
        <f t="shared" si="114"/>
        <v>0</v>
      </c>
      <c r="AA135" s="25">
        <f t="shared" si="115"/>
        <v>0</v>
      </c>
      <c r="AB135" s="25">
        <f t="shared" si="164"/>
        <v>0</v>
      </c>
      <c r="AC135" s="23">
        <f>IF(ISERROR(VLOOKUP($A135,'[13]3ª MED '!$A$5:$J$1048576,8,0)),0,(VLOOKUP($A135,'[13]3ª MED '!$A$5:$J$1048576,8,0)))</f>
        <v>0</v>
      </c>
      <c r="AD135" s="24">
        <f t="shared" si="165"/>
        <v>0</v>
      </c>
      <c r="AE135" s="24">
        <f t="shared" si="166"/>
        <v>0</v>
      </c>
      <c r="AF135" s="25">
        <f t="shared" si="116"/>
        <v>0</v>
      </c>
      <c r="AG135" s="25">
        <f t="shared" si="117"/>
        <v>0</v>
      </c>
      <c r="AH135" s="25">
        <f t="shared" si="118"/>
        <v>0</v>
      </c>
      <c r="AI135" s="25">
        <f t="shared" si="167"/>
        <v>0</v>
      </c>
      <c r="AJ135" s="23">
        <f>IF(ISERROR(VLOOKUP($A135,'[13]4ª MED '!$A$5:$J$1048576,8,0)),0,(VLOOKUP($A135,'[13]4ª MED '!$A$5:$J$1048576,8,0)))</f>
        <v>0</v>
      </c>
      <c r="AK135" s="24">
        <f t="shared" si="168"/>
        <v>0</v>
      </c>
      <c r="AL135" s="24">
        <f t="shared" si="169"/>
        <v>0</v>
      </c>
      <c r="AM135" s="25">
        <f t="shared" si="119"/>
        <v>0</v>
      </c>
      <c r="AN135" s="25">
        <f t="shared" si="120"/>
        <v>0</v>
      </c>
      <c r="AO135" s="25">
        <f t="shared" si="121"/>
        <v>0</v>
      </c>
      <c r="AP135" s="25">
        <f t="shared" si="170"/>
        <v>0</v>
      </c>
      <c r="AQ135" s="23">
        <f>IF(ISERROR(VLOOKUP($A135,'[13]5ª MED '!$A$5:$J$1048576,8,0)),0,(VLOOKUP($A135,'[13]5ª MED '!$A$5:$J$1048576,8,0)))</f>
        <v>0</v>
      </c>
      <c r="AR135" s="24">
        <f t="shared" si="171"/>
        <v>0</v>
      </c>
      <c r="AS135" s="24">
        <f t="shared" si="172"/>
        <v>0</v>
      </c>
      <c r="AT135" s="25">
        <f t="shared" si="122"/>
        <v>0</v>
      </c>
      <c r="AU135" s="25">
        <f t="shared" si="123"/>
        <v>0</v>
      </c>
      <c r="AV135" s="25">
        <f t="shared" si="124"/>
        <v>0</v>
      </c>
      <c r="AW135" s="25">
        <f t="shared" si="173"/>
        <v>0</v>
      </c>
      <c r="AX135" s="23">
        <f>IF(ISERROR(VLOOKUP($A135,'[13]6ª MED '!$A$6:$J$1048576,8,0)),0,(VLOOKUP($A135,'[13]6ª MED '!$A$6:$J$1048576,8,0)))</f>
        <v>0</v>
      </c>
      <c r="AY135" s="24">
        <f t="shared" si="174"/>
        <v>0</v>
      </c>
      <c r="AZ135" s="24">
        <f t="shared" si="175"/>
        <v>0</v>
      </c>
      <c r="BA135" s="25">
        <f t="shared" si="125"/>
        <v>0</v>
      </c>
      <c r="BB135" s="25">
        <f t="shared" si="126"/>
        <v>0</v>
      </c>
      <c r="BC135" s="25">
        <f t="shared" si="127"/>
        <v>0</v>
      </c>
      <c r="BD135" s="25">
        <f t="shared" si="176"/>
        <v>0</v>
      </c>
      <c r="BE135" s="23">
        <f>IF(ISERROR(VLOOKUP($A135,'[13]7ª MED '!$A$5:$J$1048576,8,0)),0,(VLOOKUP($A135,'[13]7ª MED '!$A$5:$J$1048576,8,0)))</f>
        <v>0</v>
      </c>
      <c r="BF135" s="24">
        <f t="shared" si="177"/>
        <v>0</v>
      </c>
      <c r="BG135" s="24">
        <f t="shared" si="178"/>
        <v>0</v>
      </c>
      <c r="BH135" s="25">
        <f t="shared" si="128"/>
        <v>0</v>
      </c>
      <c r="BI135" s="25">
        <f t="shared" si="129"/>
        <v>0</v>
      </c>
      <c r="BJ135" s="25">
        <f t="shared" si="130"/>
        <v>0</v>
      </c>
      <c r="BK135" s="25">
        <f t="shared" si="179"/>
        <v>0</v>
      </c>
      <c r="BL135" s="26">
        <f>IF(ISERROR(VLOOKUP($A135,'[13]8ª MED '!$A$5:$J$1048576,8,0)),0,(VLOOKUP($A135,'[13]8ª MED '!$A$5:$J$1048576,8,0)))</f>
        <v>0</v>
      </c>
      <c r="BM135" s="27">
        <f t="shared" si="180"/>
        <v>0</v>
      </c>
      <c r="BN135" s="27">
        <f t="shared" si="181"/>
        <v>0</v>
      </c>
      <c r="BO135" s="28">
        <f t="shared" si="131"/>
        <v>0</v>
      </c>
      <c r="BP135" s="28">
        <f t="shared" si="132"/>
        <v>0</v>
      </c>
      <c r="BQ135" s="28">
        <f t="shared" si="133"/>
        <v>0</v>
      </c>
      <c r="BR135" s="28">
        <f t="shared" si="182"/>
        <v>0</v>
      </c>
      <c r="BS135" s="26">
        <f>IF(ISERROR(VLOOKUP($A135,'[13]9ª MED  (2)'!$A$5:$J$1048576,8,0)),0,(VLOOKUP($A135,'[13]9ª MED  (2)'!$A$5:$J$1048576,8,0)))</f>
        <v>0</v>
      </c>
      <c r="BT135" s="27">
        <f t="shared" si="183"/>
        <v>0</v>
      </c>
      <c r="BU135" s="27">
        <f t="shared" si="184"/>
        <v>0</v>
      </c>
      <c r="BV135" s="28">
        <f t="shared" si="134"/>
        <v>0</v>
      </c>
      <c r="BW135" s="28">
        <f t="shared" si="135"/>
        <v>0</v>
      </c>
      <c r="BX135" s="28">
        <f t="shared" si="136"/>
        <v>0</v>
      </c>
      <c r="BY135" s="28">
        <f t="shared" si="185"/>
        <v>0</v>
      </c>
      <c r="BZ135" s="23">
        <f>IF(ISERROR(VLOOKUP($A135,'[13]10ª MED '!$A$5:$J$1048576,8,0)),0,(VLOOKUP($A135,'[13]10ª MED '!$A$5:$J$1048576,8,0)))</f>
        <v>0</v>
      </c>
      <c r="CA135" s="24">
        <f t="shared" si="186"/>
        <v>0</v>
      </c>
      <c r="CB135" s="24">
        <f t="shared" si="187"/>
        <v>0</v>
      </c>
      <c r="CC135" s="25">
        <f t="shared" si="137"/>
        <v>0</v>
      </c>
      <c r="CD135" s="25">
        <f t="shared" si="138"/>
        <v>0</v>
      </c>
      <c r="CE135" s="25">
        <f t="shared" si="139"/>
        <v>0</v>
      </c>
      <c r="CF135" s="25">
        <f t="shared" si="188"/>
        <v>0</v>
      </c>
      <c r="CG135" s="37"/>
      <c r="CH135" s="33">
        <f t="shared" si="213"/>
        <v>0</v>
      </c>
      <c r="CI135" s="23">
        <f>IF(ISERROR(VLOOKUP($A135,'[13]11ª MED '!$A$5:$J$1048576,8,0)),0,(VLOOKUP($A135,'[13]11ª MED '!$A$5:$J$1048576,8,0)))</f>
        <v>0</v>
      </c>
      <c r="CJ135" s="24">
        <f t="shared" si="189"/>
        <v>0</v>
      </c>
      <c r="CK135" s="24">
        <f t="shared" si="190"/>
        <v>0</v>
      </c>
      <c r="CL135" s="25">
        <f t="shared" si="140"/>
        <v>0</v>
      </c>
      <c r="CM135" s="25">
        <f t="shared" si="141"/>
        <v>0</v>
      </c>
      <c r="CN135" s="25">
        <f t="shared" si="142"/>
        <v>0</v>
      </c>
      <c r="CO135" s="25">
        <f t="shared" si="191"/>
        <v>0</v>
      </c>
      <c r="CP135" s="23">
        <f>IF(ISERROR(VLOOKUP($A135,'[13]12ª MED'!$A$5:$J$1048576,8,0)),0,(VLOOKUP($A135,'[13]12ª MED'!$A$5:$J$1048576,8,0)))</f>
        <v>0</v>
      </c>
      <c r="CQ135" s="24">
        <f t="shared" si="192"/>
        <v>0</v>
      </c>
      <c r="CR135" s="24">
        <f t="shared" si="193"/>
        <v>0</v>
      </c>
      <c r="CS135" s="25">
        <f t="shared" si="143"/>
        <v>0</v>
      </c>
      <c r="CT135" s="25">
        <f t="shared" si="144"/>
        <v>0</v>
      </c>
      <c r="CU135" s="25">
        <f t="shared" si="145"/>
        <v>0</v>
      </c>
      <c r="CV135" s="25">
        <f t="shared" si="194"/>
        <v>0</v>
      </c>
      <c r="CW135" s="22">
        <f t="shared" si="214"/>
        <v>0</v>
      </c>
      <c r="CX135" s="26">
        <f>IF(ISERROR(VLOOKUP($A135,'[13]13ª MED'!$A$5:$J$1048576,8,0)),0,(VLOOKUP($A135,'[13]13ª MED'!$A$5:$J$1048576,8,0)))</f>
        <v>0</v>
      </c>
      <c r="CY135" s="27">
        <f t="shared" si="195"/>
        <v>0</v>
      </c>
      <c r="CZ135" s="27">
        <f t="shared" si="196"/>
        <v>0</v>
      </c>
      <c r="DA135" s="28">
        <f t="shared" si="146"/>
        <v>0</v>
      </c>
      <c r="DB135" s="28">
        <f t="shared" si="147"/>
        <v>0</v>
      </c>
      <c r="DC135" s="28">
        <f t="shared" si="148"/>
        <v>0</v>
      </c>
      <c r="DD135" s="28">
        <f t="shared" si="197"/>
        <v>0</v>
      </c>
      <c r="DE135" s="20">
        <f>IF(ISERROR(VLOOKUP($A135,'[13]14ª MED'!$A$5:$J$1048576,8,0)),0,(VLOOKUP($A135,'[13]14ª MED'!$A$5:$J$1048576,8,0)))</f>
        <v>0</v>
      </c>
      <c r="DF135" s="21">
        <f t="shared" si="198"/>
        <v>0</v>
      </c>
      <c r="DG135" s="21">
        <f t="shared" si="199"/>
        <v>0</v>
      </c>
      <c r="DH135" s="35">
        <f t="shared" si="149"/>
        <v>0</v>
      </c>
      <c r="DI135" s="35">
        <f t="shared" si="150"/>
        <v>0</v>
      </c>
      <c r="DJ135" s="35">
        <f t="shared" si="151"/>
        <v>0</v>
      </c>
      <c r="DK135" s="22">
        <f t="shared" si="200"/>
        <v>0</v>
      </c>
      <c r="DL135" s="20">
        <f>IF(ISERROR(VLOOKUP($A135,'[13]15ª MED'!$A$5:$J$1048576,8,0)),0,(VLOOKUP($A135,'[13]15ª MED'!$A$5:$J$1048576,8,0)))</f>
        <v>0</v>
      </c>
      <c r="DM135" s="21">
        <f t="shared" si="201"/>
        <v>0</v>
      </c>
      <c r="DN135" s="21">
        <f t="shared" si="202"/>
        <v>0</v>
      </c>
      <c r="DO135" s="35">
        <f t="shared" si="152"/>
        <v>0</v>
      </c>
      <c r="DP135" s="35">
        <f t="shared" si="153"/>
        <v>0</v>
      </c>
      <c r="DQ135" s="35">
        <f t="shared" si="154"/>
        <v>0</v>
      </c>
      <c r="DR135" s="22">
        <f t="shared" si="203"/>
        <v>0</v>
      </c>
      <c r="DS135" s="20">
        <f>IF(ISERROR(VLOOKUP($A135,'[13]16ª MED'!$A$5:$J$1048576,8,0)),0,(VLOOKUP($A135,'[13]16ª MED'!$A$5:$J$1048576,8,0)))</f>
        <v>0</v>
      </c>
      <c r="DT135" s="21">
        <f t="shared" si="204"/>
        <v>0</v>
      </c>
      <c r="DU135" s="21">
        <f t="shared" si="205"/>
        <v>0</v>
      </c>
      <c r="DV135" s="35">
        <f t="shared" si="155"/>
        <v>0</v>
      </c>
      <c r="DW135" s="35">
        <f t="shared" si="156"/>
        <v>0</v>
      </c>
      <c r="DX135" s="35">
        <f t="shared" si="157"/>
        <v>0</v>
      </c>
      <c r="DY135" s="22">
        <f t="shared" si="206"/>
        <v>0</v>
      </c>
      <c r="DZ135" s="36">
        <f t="shared" si="217"/>
        <v>0</v>
      </c>
      <c r="EA135" s="36">
        <f t="shared" si="207"/>
        <v>0</v>
      </c>
      <c r="EC135" s="36">
        <f t="shared" si="215"/>
        <v>0</v>
      </c>
    </row>
    <row r="136" spans="1:133" ht="30">
      <c r="A136" s="93" t="s">
        <v>302</v>
      </c>
      <c r="B136" s="94" t="s">
        <v>1319</v>
      </c>
      <c r="C136" s="95" t="s">
        <v>76</v>
      </c>
      <c r="D136" s="96">
        <v>338.2</v>
      </c>
      <c r="E136" s="18">
        <f t="shared" si="216"/>
        <v>313.27</v>
      </c>
      <c r="F136" s="18">
        <f t="shared" si="158"/>
        <v>24.930000000000007</v>
      </c>
      <c r="G136" s="97">
        <v>1.79</v>
      </c>
      <c r="H136" s="18">
        <f t="shared" si="208"/>
        <v>605.37800000000004</v>
      </c>
      <c r="I136" s="97">
        <v>2.35</v>
      </c>
      <c r="J136" s="18">
        <f t="shared" si="209"/>
        <v>794.77</v>
      </c>
      <c r="K136" s="97">
        <v>0</v>
      </c>
      <c r="L136" s="18">
        <f t="shared" si="210"/>
        <v>0</v>
      </c>
      <c r="M136" s="18">
        <f t="shared" si="211"/>
        <v>4.1400000000000006</v>
      </c>
      <c r="N136" s="18">
        <f t="shared" si="212"/>
        <v>1296.94</v>
      </c>
      <c r="O136" s="23">
        <f>IF(ISERROR(VLOOKUP($A136,'[13]1ª MED '!$A$5:$J$1048576,8,0)),0,(VLOOKUP($A136,'[13]1ª MED '!$A$5:$J$1048576,8,0)))</f>
        <v>0</v>
      </c>
      <c r="P136" s="24">
        <f t="shared" si="159"/>
        <v>0</v>
      </c>
      <c r="Q136" s="24">
        <f t="shared" si="160"/>
        <v>0.92628622117090476</v>
      </c>
      <c r="R136" s="25">
        <f t="shared" si="110"/>
        <v>0</v>
      </c>
      <c r="S136" s="25">
        <f t="shared" si="111"/>
        <v>0</v>
      </c>
      <c r="T136" s="25">
        <f t="shared" si="112"/>
        <v>0</v>
      </c>
      <c r="U136" s="25">
        <f t="shared" si="161"/>
        <v>0</v>
      </c>
      <c r="V136" s="23">
        <f>IF(ISERROR(VLOOKUP($A136,'[13]2ª MED '!$A$5:$J$1048576,8,0)),0,(VLOOKUP($A136,'[13]2ª MED '!$A$5:$J$1048576,8,0)))</f>
        <v>0</v>
      </c>
      <c r="W136" s="24">
        <f t="shared" si="162"/>
        <v>0</v>
      </c>
      <c r="X136" s="24">
        <f t="shared" si="163"/>
        <v>0.92628622117090476</v>
      </c>
      <c r="Y136" s="25">
        <f t="shared" si="113"/>
        <v>0</v>
      </c>
      <c r="Z136" s="25">
        <f t="shared" si="114"/>
        <v>0</v>
      </c>
      <c r="AA136" s="25">
        <f t="shared" si="115"/>
        <v>0</v>
      </c>
      <c r="AB136" s="25">
        <f t="shared" si="164"/>
        <v>0</v>
      </c>
      <c r="AC136" s="23">
        <f>IF(ISERROR(VLOOKUP($A136,'[13]3ª MED '!$A$5:$J$1048576,8,0)),0,(VLOOKUP($A136,'[13]3ª MED '!$A$5:$J$1048576,8,0)))</f>
        <v>0</v>
      </c>
      <c r="AD136" s="24">
        <f t="shared" si="165"/>
        <v>0</v>
      </c>
      <c r="AE136" s="24">
        <f t="shared" si="166"/>
        <v>0.92628622117090476</v>
      </c>
      <c r="AF136" s="25">
        <f t="shared" si="116"/>
        <v>0</v>
      </c>
      <c r="AG136" s="25">
        <f t="shared" si="117"/>
        <v>0</v>
      </c>
      <c r="AH136" s="25">
        <f t="shared" si="118"/>
        <v>0</v>
      </c>
      <c r="AI136" s="25">
        <f t="shared" si="167"/>
        <v>0</v>
      </c>
      <c r="AJ136" s="23">
        <f>IF(ISERROR(VLOOKUP($A136,'[13]4ª MED '!$A$5:$J$1048576,8,0)),0,(VLOOKUP($A136,'[13]4ª MED '!$A$5:$J$1048576,8,0)))</f>
        <v>0</v>
      </c>
      <c r="AK136" s="24">
        <f t="shared" si="168"/>
        <v>0</v>
      </c>
      <c r="AL136" s="24">
        <f t="shared" si="169"/>
        <v>0.92628622117090476</v>
      </c>
      <c r="AM136" s="25">
        <f t="shared" si="119"/>
        <v>0</v>
      </c>
      <c r="AN136" s="25">
        <f t="shared" si="120"/>
        <v>0</v>
      </c>
      <c r="AO136" s="25">
        <f t="shared" si="121"/>
        <v>0</v>
      </c>
      <c r="AP136" s="25">
        <f t="shared" si="170"/>
        <v>0</v>
      </c>
      <c r="AQ136" s="23">
        <f>IF(ISERROR(VLOOKUP($A136,'[13]5ª MED '!$A$5:$J$1048576,8,0)),0,(VLOOKUP($A136,'[13]5ª MED '!$A$5:$J$1048576,8,0)))</f>
        <v>244.23</v>
      </c>
      <c r="AR136" s="24">
        <f t="shared" si="171"/>
        <v>0.72214665878178597</v>
      </c>
      <c r="AS136" s="24">
        <f t="shared" si="172"/>
        <v>0.92628622117090476</v>
      </c>
      <c r="AT136" s="25">
        <f t="shared" si="122"/>
        <v>437.17169999999999</v>
      </c>
      <c r="AU136" s="25">
        <f t="shared" si="123"/>
        <v>573.94050000000004</v>
      </c>
      <c r="AV136" s="25">
        <f t="shared" si="124"/>
        <v>0</v>
      </c>
      <c r="AW136" s="25">
        <f t="shared" si="173"/>
        <v>1011.11</v>
      </c>
      <c r="AX136" s="23">
        <f>IF(ISERROR(VLOOKUP($A136,'[13]6ª MED '!$A$6:$J$1048576,8,0)),0,(VLOOKUP($A136,'[13]6ª MED '!$A$6:$J$1048576,8,0)))</f>
        <v>0</v>
      </c>
      <c r="AY136" s="24">
        <f t="shared" si="174"/>
        <v>0</v>
      </c>
      <c r="AZ136" s="24">
        <f t="shared" si="175"/>
        <v>0.92628622117090476</v>
      </c>
      <c r="BA136" s="25">
        <f t="shared" si="125"/>
        <v>0</v>
      </c>
      <c r="BB136" s="25">
        <f t="shared" si="126"/>
        <v>0</v>
      </c>
      <c r="BC136" s="25">
        <f t="shared" si="127"/>
        <v>0</v>
      </c>
      <c r="BD136" s="25">
        <f t="shared" si="176"/>
        <v>0</v>
      </c>
      <c r="BE136" s="23">
        <f>IF(ISERROR(VLOOKUP($A136,'[13]7ª MED '!$A$5:$J$1048576,8,0)),0,(VLOOKUP($A136,'[13]7ª MED '!$A$5:$J$1048576,8,0)))</f>
        <v>0</v>
      </c>
      <c r="BF136" s="24">
        <f t="shared" si="177"/>
        <v>0</v>
      </c>
      <c r="BG136" s="24">
        <f t="shared" si="178"/>
        <v>0.92628622117090476</v>
      </c>
      <c r="BH136" s="25">
        <f t="shared" si="128"/>
        <v>0</v>
      </c>
      <c r="BI136" s="25">
        <f t="shared" si="129"/>
        <v>0</v>
      </c>
      <c r="BJ136" s="25">
        <f t="shared" si="130"/>
        <v>0</v>
      </c>
      <c r="BK136" s="25">
        <f t="shared" si="179"/>
        <v>0</v>
      </c>
      <c r="BL136" s="26">
        <f>IF(ISERROR(VLOOKUP($A136,'[13]8ª MED '!$A$5:$J$1048576,8,0)),0,(VLOOKUP($A136,'[13]8ª MED '!$A$5:$J$1048576,8,0)))</f>
        <v>69.040000000000006</v>
      </c>
      <c r="BM136" s="27">
        <f t="shared" si="180"/>
        <v>0.2041395623891189</v>
      </c>
      <c r="BN136" s="27">
        <f t="shared" si="181"/>
        <v>0.92628622117090476</v>
      </c>
      <c r="BO136" s="28">
        <f t="shared" si="131"/>
        <v>123.58160000000001</v>
      </c>
      <c r="BP136" s="28">
        <f t="shared" si="132"/>
        <v>162.24400000000003</v>
      </c>
      <c r="BQ136" s="28">
        <f t="shared" si="133"/>
        <v>0</v>
      </c>
      <c r="BR136" s="28">
        <f t="shared" si="182"/>
        <v>285.83</v>
      </c>
      <c r="BS136" s="26">
        <f>IF(ISERROR(VLOOKUP($A136,'[13]9ª MED  (2)'!$A$5:$J$1048576,8,0)),0,(VLOOKUP($A136,'[13]9ª MED  (2)'!$A$5:$J$1048576,8,0)))</f>
        <v>0</v>
      </c>
      <c r="BT136" s="27">
        <f t="shared" si="183"/>
        <v>0</v>
      </c>
      <c r="BU136" s="27">
        <f t="shared" si="184"/>
        <v>0.92628622117090476</v>
      </c>
      <c r="BV136" s="28">
        <f t="shared" si="134"/>
        <v>0</v>
      </c>
      <c r="BW136" s="28">
        <f t="shared" si="135"/>
        <v>0</v>
      </c>
      <c r="BX136" s="28">
        <f t="shared" si="136"/>
        <v>0</v>
      </c>
      <c r="BY136" s="28">
        <f t="shared" si="185"/>
        <v>0</v>
      </c>
      <c r="BZ136" s="23">
        <f>IF(ISERROR(VLOOKUP($A136,'[13]10ª MED '!$A$5:$J$1048576,8,0)),0,(VLOOKUP($A136,'[13]10ª MED '!$A$5:$J$1048576,8,0)))</f>
        <v>0</v>
      </c>
      <c r="CA136" s="24">
        <f t="shared" si="186"/>
        <v>0</v>
      </c>
      <c r="CB136" s="24">
        <f t="shared" si="187"/>
        <v>0.92628622117090476</v>
      </c>
      <c r="CC136" s="25">
        <f t="shared" si="137"/>
        <v>0</v>
      </c>
      <c r="CD136" s="25">
        <f t="shared" si="138"/>
        <v>0</v>
      </c>
      <c r="CE136" s="25">
        <f t="shared" si="139"/>
        <v>0</v>
      </c>
      <c r="CF136" s="25">
        <f t="shared" si="188"/>
        <v>0</v>
      </c>
      <c r="CG136" s="34" t="s">
        <v>48</v>
      </c>
      <c r="CH136" s="33">
        <f t="shared" si="213"/>
        <v>103.21020000000004</v>
      </c>
      <c r="CI136" s="23">
        <f>IF(ISERROR(VLOOKUP($A136,'[13]11ª MED '!$A$5:$J$1048576,8,0)),0,(VLOOKUP($A136,'[13]11ª MED '!$A$5:$J$1048576,8,0)))</f>
        <v>0</v>
      </c>
      <c r="CJ136" s="24">
        <f t="shared" si="189"/>
        <v>0</v>
      </c>
      <c r="CK136" s="24">
        <f t="shared" si="190"/>
        <v>0.92628622117090476</v>
      </c>
      <c r="CL136" s="25">
        <f t="shared" si="140"/>
        <v>0</v>
      </c>
      <c r="CM136" s="25">
        <f t="shared" si="141"/>
        <v>0</v>
      </c>
      <c r="CN136" s="25">
        <f t="shared" si="142"/>
        <v>0</v>
      </c>
      <c r="CO136" s="25">
        <f t="shared" si="191"/>
        <v>0</v>
      </c>
      <c r="CP136" s="23">
        <f>IF(ISERROR(VLOOKUP($A136,'[13]12ª MED'!$A$5:$J$1048576,8,0)),0,(VLOOKUP($A136,'[13]12ª MED'!$A$5:$J$1048576,8,0)))</f>
        <v>0</v>
      </c>
      <c r="CQ136" s="24">
        <f t="shared" si="192"/>
        <v>0</v>
      </c>
      <c r="CR136" s="24">
        <f t="shared" si="193"/>
        <v>0.92628622117090476</v>
      </c>
      <c r="CS136" s="25">
        <f t="shared" si="143"/>
        <v>0</v>
      </c>
      <c r="CT136" s="25">
        <f t="shared" si="144"/>
        <v>0</v>
      </c>
      <c r="CU136" s="25">
        <f t="shared" si="145"/>
        <v>0</v>
      </c>
      <c r="CV136" s="25">
        <f t="shared" si="194"/>
        <v>0</v>
      </c>
      <c r="CW136" s="22">
        <f t="shared" si="214"/>
        <v>95.602348314606786</v>
      </c>
      <c r="CX136" s="26">
        <f>IF(ISERROR(VLOOKUP($A136,'[13]13ª MED'!$A$5:$J$1048576,8,0)),0,(VLOOKUP($A136,'[13]13ª MED'!$A$5:$J$1048576,8,0)))</f>
        <v>0</v>
      </c>
      <c r="CY136" s="27">
        <f t="shared" si="195"/>
        <v>0</v>
      </c>
      <c r="CZ136" s="27">
        <f t="shared" si="196"/>
        <v>0.92628622117090476</v>
      </c>
      <c r="DA136" s="28">
        <f t="shared" si="146"/>
        <v>0</v>
      </c>
      <c r="DB136" s="28">
        <f t="shared" si="147"/>
        <v>0</v>
      </c>
      <c r="DC136" s="28">
        <f t="shared" si="148"/>
        <v>0</v>
      </c>
      <c r="DD136" s="28">
        <f t="shared" si="197"/>
        <v>0</v>
      </c>
      <c r="DE136" s="20">
        <f>IF(ISERROR(VLOOKUP($A136,'[13]14ª MED'!$A$5:$J$1048576,8,0)),0,(VLOOKUP($A136,'[13]14ª MED'!$A$5:$J$1048576,8,0)))</f>
        <v>0</v>
      </c>
      <c r="DF136" s="21">
        <f t="shared" si="198"/>
        <v>0</v>
      </c>
      <c r="DG136" s="21">
        <f t="shared" si="199"/>
        <v>0.92628622117090476</v>
      </c>
      <c r="DH136" s="35">
        <f t="shared" si="149"/>
        <v>0</v>
      </c>
      <c r="DI136" s="35">
        <f t="shared" si="150"/>
        <v>0</v>
      </c>
      <c r="DJ136" s="35">
        <f t="shared" si="151"/>
        <v>0</v>
      </c>
      <c r="DK136" s="22">
        <f t="shared" si="200"/>
        <v>0</v>
      </c>
      <c r="DL136" s="20">
        <f>IF(ISERROR(VLOOKUP($A136,'[13]15ª MED'!$A$5:$J$1048576,8,0)),0,(VLOOKUP($A136,'[13]15ª MED'!$A$5:$J$1048576,8,0)))</f>
        <v>0</v>
      </c>
      <c r="DM136" s="21">
        <f t="shared" si="201"/>
        <v>0</v>
      </c>
      <c r="DN136" s="21">
        <f t="shared" si="202"/>
        <v>0.92628622117090476</v>
      </c>
      <c r="DO136" s="35">
        <f t="shared" si="152"/>
        <v>0</v>
      </c>
      <c r="DP136" s="35">
        <f t="shared" si="153"/>
        <v>0</v>
      </c>
      <c r="DQ136" s="35">
        <f t="shared" si="154"/>
        <v>0</v>
      </c>
      <c r="DR136" s="22">
        <f t="shared" si="203"/>
        <v>0</v>
      </c>
      <c r="DS136" s="20">
        <f>IF(ISERROR(VLOOKUP($A136,'[13]16ª MED'!$A$5:$J$1048576,8,0)),0,(VLOOKUP($A136,'[13]16ª MED'!$A$5:$J$1048576,8,0)))</f>
        <v>0</v>
      </c>
      <c r="DT136" s="21">
        <f t="shared" si="204"/>
        <v>0</v>
      </c>
      <c r="DU136" s="21">
        <f t="shared" si="205"/>
        <v>0.92628622117090476</v>
      </c>
      <c r="DV136" s="35">
        <f t="shared" si="155"/>
        <v>0</v>
      </c>
      <c r="DW136" s="35">
        <f t="shared" si="156"/>
        <v>0</v>
      </c>
      <c r="DX136" s="35">
        <f t="shared" si="157"/>
        <v>0</v>
      </c>
      <c r="DY136" s="22">
        <f t="shared" si="206"/>
        <v>0</v>
      </c>
      <c r="DZ136" s="36">
        <f t="shared" si="217"/>
        <v>1296.9378000000002</v>
      </c>
      <c r="EA136" s="36">
        <f t="shared" si="207"/>
        <v>1296.94</v>
      </c>
      <c r="EC136" s="36">
        <f t="shared" si="215"/>
        <v>2.1999999999025022E-3</v>
      </c>
    </row>
    <row r="137" spans="1:133" ht="45">
      <c r="A137" s="93" t="s">
        <v>303</v>
      </c>
      <c r="B137" s="94" t="s">
        <v>1320</v>
      </c>
      <c r="C137" s="95" t="s">
        <v>76</v>
      </c>
      <c r="D137" s="96">
        <v>1832.26</v>
      </c>
      <c r="E137" s="18">
        <f t="shared" si="216"/>
        <v>1515.0400000000002</v>
      </c>
      <c r="F137" s="18">
        <f t="shared" si="158"/>
        <v>317.2199999999998</v>
      </c>
      <c r="G137" s="97">
        <v>2.77</v>
      </c>
      <c r="H137" s="18">
        <f t="shared" si="208"/>
        <v>5075.3602000000001</v>
      </c>
      <c r="I137" s="97">
        <v>6.5</v>
      </c>
      <c r="J137" s="18">
        <f t="shared" si="209"/>
        <v>11909.69</v>
      </c>
      <c r="K137" s="97">
        <v>0</v>
      </c>
      <c r="L137" s="18">
        <f t="shared" si="210"/>
        <v>0</v>
      </c>
      <c r="M137" s="18">
        <f t="shared" si="211"/>
        <v>9.27</v>
      </c>
      <c r="N137" s="18">
        <f t="shared" si="212"/>
        <v>14044.42</v>
      </c>
      <c r="O137" s="23">
        <f>IF(ISERROR(VLOOKUP($A137,'[13]1ª MED '!$A$5:$J$1048576,8,0)),0,(VLOOKUP($A137,'[13]1ª MED '!$A$5:$J$1048576,8,0)))</f>
        <v>0</v>
      </c>
      <c r="P137" s="24">
        <f t="shared" si="159"/>
        <v>0</v>
      </c>
      <c r="Q137" s="24">
        <f t="shared" si="160"/>
        <v>0.82686954908146237</v>
      </c>
      <c r="R137" s="25">
        <f t="shared" si="110"/>
        <v>0</v>
      </c>
      <c r="S137" s="25">
        <f t="shared" si="111"/>
        <v>0</v>
      </c>
      <c r="T137" s="25">
        <f t="shared" si="112"/>
        <v>0</v>
      </c>
      <c r="U137" s="25">
        <f t="shared" si="161"/>
        <v>0</v>
      </c>
      <c r="V137" s="23">
        <f>IF(ISERROR(VLOOKUP($A137,'[13]2ª MED '!$A$5:$J$1048576,8,0)),0,(VLOOKUP($A137,'[13]2ª MED '!$A$5:$J$1048576,8,0)))</f>
        <v>0</v>
      </c>
      <c r="W137" s="24">
        <f t="shared" si="162"/>
        <v>0</v>
      </c>
      <c r="X137" s="24">
        <f t="shared" si="163"/>
        <v>0.82686954908146237</v>
      </c>
      <c r="Y137" s="25">
        <f t="shared" si="113"/>
        <v>0</v>
      </c>
      <c r="Z137" s="25">
        <f t="shared" si="114"/>
        <v>0</v>
      </c>
      <c r="AA137" s="25">
        <f t="shared" si="115"/>
        <v>0</v>
      </c>
      <c r="AB137" s="25">
        <f t="shared" si="164"/>
        <v>0</v>
      </c>
      <c r="AC137" s="23">
        <f>IF(ISERROR(VLOOKUP($A137,'[13]3ª MED '!$A$5:$J$1048576,8,0)),0,(VLOOKUP($A137,'[13]3ª MED '!$A$5:$J$1048576,8,0)))</f>
        <v>0</v>
      </c>
      <c r="AD137" s="24">
        <f t="shared" si="165"/>
        <v>0</v>
      </c>
      <c r="AE137" s="24">
        <f t="shared" si="166"/>
        <v>0.82686954908146237</v>
      </c>
      <c r="AF137" s="25">
        <f t="shared" si="116"/>
        <v>0</v>
      </c>
      <c r="AG137" s="25">
        <f t="shared" si="117"/>
        <v>0</v>
      </c>
      <c r="AH137" s="25">
        <f t="shared" si="118"/>
        <v>0</v>
      </c>
      <c r="AI137" s="25">
        <f t="shared" si="167"/>
        <v>0</v>
      </c>
      <c r="AJ137" s="23">
        <f>IF(ISERROR(VLOOKUP($A137,'[13]4ª MED '!$A$5:$J$1048576,8,0)),0,(VLOOKUP($A137,'[13]4ª MED '!$A$5:$J$1048576,8,0)))</f>
        <v>0</v>
      </c>
      <c r="AK137" s="24">
        <f t="shared" si="168"/>
        <v>0</v>
      </c>
      <c r="AL137" s="24">
        <f t="shared" si="169"/>
        <v>0.82686954908146237</v>
      </c>
      <c r="AM137" s="25">
        <f t="shared" si="119"/>
        <v>0</v>
      </c>
      <c r="AN137" s="25">
        <f t="shared" si="120"/>
        <v>0</v>
      </c>
      <c r="AO137" s="25">
        <f t="shared" si="121"/>
        <v>0</v>
      </c>
      <c r="AP137" s="25">
        <f t="shared" si="170"/>
        <v>0</v>
      </c>
      <c r="AQ137" s="23">
        <f>IF(ISERROR(VLOOKUP($A137,'[13]5ª MED '!$A$5:$J$1048576,8,0)),0,(VLOOKUP($A137,'[13]5ª MED '!$A$5:$J$1048576,8,0)))</f>
        <v>0</v>
      </c>
      <c r="AR137" s="24">
        <f t="shared" si="171"/>
        <v>0</v>
      </c>
      <c r="AS137" s="24">
        <f t="shared" si="172"/>
        <v>0.82686954908146237</v>
      </c>
      <c r="AT137" s="25">
        <f t="shared" si="122"/>
        <v>0</v>
      </c>
      <c r="AU137" s="25">
        <f t="shared" si="123"/>
        <v>0</v>
      </c>
      <c r="AV137" s="25">
        <f t="shared" si="124"/>
        <v>0</v>
      </c>
      <c r="AW137" s="25">
        <f t="shared" si="173"/>
        <v>0</v>
      </c>
      <c r="AX137" s="23">
        <f>IF(ISERROR(VLOOKUP($A137,'[13]6ª MED '!$A$6:$J$1048576,8,0)),0,(VLOOKUP($A137,'[13]6ª MED '!$A$6:$J$1048576,8,0)))</f>
        <v>0</v>
      </c>
      <c r="AY137" s="24">
        <f t="shared" si="174"/>
        <v>0</v>
      </c>
      <c r="AZ137" s="24">
        <f t="shared" si="175"/>
        <v>0.82686954908146237</v>
      </c>
      <c r="BA137" s="25">
        <f t="shared" si="125"/>
        <v>0</v>
      </c>
      <c r="BB137" s="25">
        <f t="shared" si="126"/>
        <v>0</v>
      </c>
      <c r="BC137" s="25">
        <f t="shared" si="127"/>
        <v>0</v>
      </c>
      <c r="BD137" s="25">
        <f t="shared" si="176"/>
        <v>0</v>
      </c>
      <c r="BE137" s="23">
        <f>IF(ISERROR(VLOOKUP($A137,'[13]7ª MED '!$A$5:$J$1048576,8,0)),0,(VLOOKUP($A137,'[13]7ª MED '!$A$5:$J$1048576,8,0)))</f>
        <v>489.82</v>
      </c>
      <c r="BF137" s="24">
        <f t="shared" si="177"/>
        <v>0.26733105563620885</v>
      </c>
      <c r="BG137" s="24">
        <f t="shared" si="178"/>
        <v>0.82686954908146237</v>
      </c>
      <c r="BH137" s="25">
        <f t="shared" si="128"/>
        <v>1356.8014000000001</v>
      </c>
      <c r="BI137" s="25">
        <f t="shared" si="129"/>
        <v>3183.83</v>
      </c>
      <c r="BJ137" s="25">
        <f t="shared" si="130"/>
        <v>0</v>
      </c>
      <c r="BK137" s="25">
        <f t="shared" si="179"/>
        <v>4540.63</v>
      </c>
      <c r="BL137" s="26">
        <f>IF(ISERROR(VLOOKUP($A137,'[13]8ª MED '!$A$5:$J$1048576,8,0)),0,(VLOOKUP($A137,'[13]8ª MED '!$A$5:$J$1048576,8,0)))</f>
        <v>125.58</v>
      </c>
      <c r="BM137" s="27">
        <f t="shared" si="180"/>
        <v>6.8538307882069133E-2</v>
      </c>
      <c r="BN137" s="27">
        <f t="shared" si="181"/>
        <v>0.82686954908146237</v>
      </c>
      <c r="BO137" s="28">
        <f t="shared" si="131"/>
        <v>347.85660000000001</v>
      </c>
      <c r="BP137" s="28">
        <f t="shared" si="132"/>
        <v>816.27</v>
      </c>
      <c r="BQ137" s="28">
        <f t="shared" si="133"/>
        <v>0</v>
      </c>
      <c r="BR137" s="28">
        <f t="shared" si="182"/>
        <v>1164.1300000000001</v>
      </c>
      <c r="BS137" s="26">
        <f>IF(ISERROR(VLOOKUP($A137,'[13]9ª MED  (2)'!$A$5:$J$1048576,8,0)),0,(VLOOKUP($A137,'[13]9ª MED  (2)'!$A$5:$J$1048576,8,0)))</f>
        <v>336.15</v>
      </c>
      <c r="BT137" s="27">
        <f t="shared" si="183"/>
        <v>0.1834619540894851</v>
      </c>
      <c r="BU137" s="27">
        <f t="shared" si="184"/>
        <v>0.82686954908146237</v>
      </c>
      <c r="BV137" s="28">
        <f t="shared" si="134"/>
        <v>931.13549999999998</v>
      </c>
      <c r="BW137" s="28">
        <f t="shared" si="135"/>
        <v>2184.9749999999999</v>
      </c>
      <c r="BX137" s="28">
        <f t="shared" si="136"/>
        <v>0</v>
      </c>
      <c r="BY137" s="28">
        <f t="shared" si="185"/>
        <v>3116.11</v>
      </c>
      <c r="BZ137" s="23">
        <f>IF(ISERROR(VLOOKUP($A137,'[13]10ª MED '!$A$5:$J$1048576,8,0)),0,(VLOOKUP($A137,'[13]10ª MED '!$A$5:$J$1048576,8,0)))</f>
        <v>62.1</v>
      </c>
      <c r="CA137" s="24">
        <f t="shared" si="186"/>
        <v>3.3892569831792431E-2</v>
      </c>
      <c r="CB137" s="24">
        <f t="shared" si="187"/>
        <v>0.82686954908146237</v>
      </c>
      <c r="CC137" s="25">
        <f t="shared" si="137"/>
        <v>172.017</v>
      </c>
      <c r="CD137" s="25">
        <f t="shared" si="138"/>
        <v>403.65000000000003</v>
      </c>
      <c r="CE137" s="25">
        <f t="shared" si="139"/>
        <v>0</v>
      </c>
      <c r="CF137" s="25">
        <f t="shared" si="188"/>
        <v>575.66999999999996</v>
      </c>
      <c r="CG137" s="34" t="s">
        <v>48</v>
      </c>
      <c r="CH137" s="33">
        <f t="shared" si="213"/>
        <v>2940.629399999998</v>
      </c>
      <c r="CI137" s="23">
        <f>IF(ISERROR(VLOOKUP($A137,'[13]11ª MED '!$A$5:$J$1048576,8,0)),0,(VLOOKUP($A137,'[13]11ª MED '!$A$5:$J$1048576,8,0)))</f>
        <v>69.27</v>
      </c>
      <c r="CJ137" s="24">
        <f t="shared" si="189"/>
        <v>3.7805769923482474E-2</v>
      </c>
      <c r="CK137" s="24">
        <f t="shared" si="190"/>
        <v>0.82686954908146237</v>
      </c>
      <c r="CL137" s="25">
        <f t="shared" si="140"/>
        <v>191.87789999999998</v>
      </c>
      <c r="CM137" s="25">
        <f t="shared" si="141"/>
        <v>450.255</v>
      </c>
      <c r="CN137" s="25">
        <f t="shared" si="142"/>
        <v>0</v>
      </c>
      <c r="CO137" s="25">
        <f t="shared" si="191"/>
        <v>642.13</v>
      </c>
      <c r="CP137" s="23">
        <f>IF(ISERROR(VLOOKUP($A137,'[13]12ª MED'!$A$5:$J$1048576,8,0)),0,(VLOOKUP($A137,'[13]12ª MED'!$A$5:$J$1048576,8,0)))</f>
        <v>87.42</v>
      </c>
      <c r="CQ137" s="24">
        <f t="shared" si="192"/>
        <v>4.7711569318764809E-2</v>
      </c>
      <c r="CR137" s="24">
        <f t="shared" si="193"/>
        <v>0.82686954908146237</v>
      </c>
      <c r="CS137" s="25">
        <f t="shared" si="143"/>
        <v>242.1534</v>
      </c>
      <c r="CT137" s="25">
        <f t="shared" si="144"/>
        <v>568.23</v>
      </c>
      <c r="CU137" s="25">
        <f t="shared" si="145"/>
        <v>0</v>
      </c>
      <c r="CV137" s="25">
        <f t="shared" si="194"/>
        <v>810.38</v>
      </c>
      <c r="CW137" s="22">
        <f t="shared" si="214"/>
        <v>2431.5167674893282</v>
      </c>
      <c r="CX137" s="26">
        <f>IF(ISERROR(VLOOKUP($A137,'[13]13ª MED'!$A$5:$J$1048576,8,0)),0,(VLOOKUP($A137,'[13]13ª MED'!$A$5:$J$1048576,8,0)))</f>
        <v>344.7</v>
      </c>
      <c r="CY137" s="27">
        <f t="shared" si="195"/>
        <v>0.18812832239965943</v>
      </c>
      <c r="CZ137" s="27">
        <f t="shared" si="196"/>
        <v>0.82686954908146237</v>
      </c>
      <c r="DA137" s="28">
        <f t="shared" si="146"/>
        <v>954.81899999999996</v>
      </c>
      <c r="DB137" s="28">
        <f t="shared" si="147"/>
        <v>2240.5499999999997</v>
      </c>
      <c r="DC137" s="28">
        <f t="shared" si="148"/>
        <v>0</v>
      </c>
      <c r="DD137" s="28">
        <f t="shared" si="197"/>
        <v>3195.37</v>
      </c>
      <c r="DE137" s="20">
        <f>IF(ISERROR(VLOOKUP($A137,'[13]14ª MED'!$A$5:$J$1048576,8,0)),0,(VLOOKUP($A137,'[13]14ª MED'!$A$5:$J$1048576,8,0)))</f>
        <v>0</v>
      </c>
      <c r="DF137" s="21">
        <f t="shared" si="198"/>
        <v>0</v>
      </c>
      <c r="DG137" s="21">
        <f t="shared" si="199"/>
        <v>0.82686954908146237</v>
      </c>
      <c r="DH137" s="35">
        <f t="shared" si="149"/>
        <v>0</v>
      </c>
      <c r="DI137" s="35">
        <f t="shared" si="150"/>
        <v>0</v>
      </c>
      <c r="DJ137" s="35">
        <f t="shared" si="151"/>
        <v>0</v>
      </c>
      <c r="DK137" s="22">
        <f t="shared" si="200"/>
        <v>0</v>
      </c>
      <c r="DL137" s="20">
        <f>IF(ISERROR(VLOOKUP($A137,'[13]15ª MED'!$A$5:$J$1048576,8,0)),0,(VLOOKUP($A137,'[13]15ª MED'!$A$5:$J$1048576,8,0)))</f>
        <v>0</v>
      </c>
      <c r="DM137" s="21">
        <f t="shared" si="201"/>
        <v>0</v>
      </c>
      <c r="DN137" s="21">
        <f t="shared" si="202"/>
        <v>0.82686954908146237</v>
      </c>
      <c r="DO137" s="35">
        <f t="shared" si="152"/>
        <v>0</v>
      </c>
      <c r="DP137" s="35">
        <f t="shared" si="153"/>
        <v>0</v>
      </c>
      <c r="DQ137" s="35">
        <f t="shared" si="154"/>
        <v>0</v>
      </c>
      <c r="DR137" s="22">
        <f t="shared" si="203"/>
        <v>0</v>
      </c>
      <c r="DS137" s="20">
        <f>IF(ISERROR(VLOOKUP($A137,'[13]16ª MED'!$A$5:$J$1048576,8,0)),0,(VLOOKUP($A137,'[13]16ª MED'!$A$5:$J$1048576,8,0)))</f>
        <v>0</v>
      </c>
      <c r="DT137" s="21">
        <f t="shared" si="204"/>
        <v>0</v>
      </c>
      <c r="DU137" s="21">
        <f t="shared" si="205"/>
        <v>0.82686954908146237</v>
      </c>
      <c r="DV137" s="35">
        <f t="shared" si="155"/>
        <v>0</v>
      </c>
      <c r="DW137" s="35">
        <f t="shared" si="156"/>
        <v>0</v>
      </c>
      <c r="DX137" s="35">
        <f t="shared" si="157"/>
        <v>0</v>
      </c>
      <c r="DY137" s="22">
        <f t="shared" si="206"/>
        <v>0</v>
      </c>
      <c r="DZ137" s="36">
        <f t="shared" si="217"/>
        <v>14044.420800000002</v>
      </c>
      <c r="EA137" s="36">
        <f t="shared" si="207"/>
        <v>14044.42</v>
      </c>
      <c r="EC137" s="36">
        <f t="shared" si="215"/>
        <v>-8.0000000161817297E-4</v>
      </c>
    </row>
    <row r="138" spans="1:133" ht="18.75">
      <c r="A138" s="98" t="s">
        <v>304</v>
      </c>
      <c r="B138" s="99" t="s">
        <v>305</v>
      </c>
      <c r="C138" s="101"/>
      <c r="D138" s="102"/>
      <c r="E138" s="18">
        <f t="shared" si="216"/>
        <v>0</v>
      </c>
      <c r="F138" s="18">
        <f t="shared" si="158"/>
        <v>0</v>
      </c>
      <c r="G138" s="102"/>
      <c r="H138" s="18">
        <f t="shared" si="208"/>
        <v>0</v>
      </c>
      <c r="I138" s="102"/>
      <c r="J138" s="18">
        <f t="shared" si="209"/>
        <v>0</v>
      </c>
      <c r="K138" s="106"/>
      <c r="L138" s="18">
        <f t="shared" si="210"/>
        <v>0</v>
      </c>
      <c r="M138" s="18">
        <f t="shared" si="211"/>
        <v>0</v>
      </c>
      <c r="N138" s="18">
        <f t="shared" si="212"/>
        <v>0</v>
      </c>
      <c r="O138" s="23">
        <f>IF(ISERROR(VLOOKUP($A138,'[13]1ª MED '!$A$5:$J$1048576,8,0)),0,(VLOOKUP($A138,'[13]1ª MED '!$A$5:$J$1048576,8,0)))</f>
        <v>0</v>
      </c>
      <c r="P138" s="24">
        <f t="shared" si="159"/>
        <v>0</v>
      </c>
      <c r="Q138" s="24">
        <f t="shared" si="160"/>
        <v>0</v>
      </c>
      <c r="R138" s="25">
        <f t="shared" ref="R138:R201" si="218">O138*$G138</f>
        <v>0</v>
      </c>
      <c r="S138" s="25">
        <f t="shared" ref="S138:S201" si="219">$I138*O138</f>
        <v>0</v>
      </c>
      <c r="T138" s="25">
        <f t="shared" ref="T138:T201" si="220">$K138*O138</f>
        <v>0</v>
      </c>
      <c r="U138" s="25">
        <f t="shared" si="161"/>
        <v>0</v>
      </c>
      <c r="V138" s="23">
        <f>IF(ISERROR(VLOOKUP($A138,'[13]2ª MED '!$A$5:$J$1048576,8,0)),0,(VLOOKUP($A138,'[13]2ª MED '!$A$5:$J$1048576,8,0)))</f>
        <v>0</v>
      </c>
      <c r="W138" s="24">
        <f t="shared" si="162"/>
        <v>0</v>
      </c>
      <c r="X138" s="24">
        <f t="shared" si="163"/>
        <v>0</v>
      </c>
      <c r="Y138" s="25">
        <f t="shared" ref="Y138:Y201" si="221">V138*$G138</f>
        <v>0</v>
      </c>
      <c r="Z138" s="25">
        <f t="shared" ref="Z138:Z201" si="222">$I138*V138</f>
        <v>0</v>
      </c>
      <c r="AA138" s="25">
        <f t="shared" ref="AA138:AA201" si="223">$K138*V138</f>
        <v>0</v>
      </c>
      <c r="AB138" s="25">
        <f t="shared" si="164"/>
        <v>0</v>
      </c>
      <c r="AC138" s="23">
        <f>IF(ISERROR(VLOOKUP($A138,'[13]3ª MED '!$A$5:$J$1048576,8,0)),0,(VLOOKUP($A138,'[13]3ª MED '!$A$5:$J$1048576,8,0)))</f>
        <v>0</v>
      </c>
      <c r="AD138" s="24">
        <f t="shared" si="165"/>
        <v>0</v>
      </c>
      <c r="AE138" s="24">
        <f t="shared" si="166"/>
        <v>0</v>
      </c>
      <c r="AF138" s="25">
        <f t="shared" ref="AF138:AF201" si="224">AC138*$G138</f>
        <v>0</v>
      </c>
      <c r="AG138" s="25">
        <f t="shared" ref="AG138:AG201" si="225">$I138*AC138</f>
        <v>0</v>
      </c>
      <c r="AH138" s="25">
        <f t="shared" ref="AH138:AH201" si="226">$K138*AC138</f>
        <v>0</v>
      </c>
      <c r="AI138" s="25">
        <f t="shared" si="167"/>
        <v>0</v>
      </c>
      <c r="AJ138" s="23">
        <f>IF(ISERROR(VLOOKUP($A138,'[13]4ª MED '!$A$5:$J$1048576,8,0)),0,(VLOOKUP($A138,'[13]4ª MED '!$A$5:$J$1048576,8,0)))</f>
        <v>0</v>
      </c>
      <c r="AK138" s="24">
        <f t="shared" si="168"/>
        <v>0</v>
      </c>
      <c r="AL138" s="24">
        <f t="shared" si="169"/>
        <v>0</v>
      </c>
      <c r="AM138" s="25">
        <f t="shared" ref="AM138:AM201" si="227">AJ138*$G138</f>
        <v>0</v>
      </c>
      <c r="AN138" s="25">
        <f t="shared" ref="AN138:AN201" si="228">$I138*AJ138</f>
        <v>0</v>
      </c>
      <c r="AO138" s="25">
        <f t="shared" ref="AO138:AO201" si="229">$K138*AJ138</f>
        <v>0</v>
      </c>
      <c r="AP138" s="25">
        <f t="shared" si="170"/>
        <v>0</v>
      </c>
      <c r="AQ138" s="23">
        <f>IF(ISERROR(VLOOKUP($A138,'[13]5ª MED '!$A$5:$J$1048576,8,0)),0,(VLOOKUP($A138,'[13]5ª MED '!$A$5:$J$1048576,8,0)))</f>
        <v>0</v>
      </c>
      <c r="AR138" s="24">
        <f t="shared" si="171"/>
        <v>0</v>
      </c>
      <c r="AS138" s="24">
        <f t="shared" si="172"/>
        <v>0</v>
      </c>
      <c r="AT138" s="25">
        <f t="shared" ref="AT138:AT201" si="230">AQ138*$G138</f>
        <v>0</v>
      </c>
      <c r="AU138" s="25">
        <f t="shared" ref="AU138:AU201" si="231">$I138*AQ138</f>
        <v>0</v>
      </c>
      <c r="AV138" s="25">
        <f t="shared" ref="AV138:AV201" si="232">$K138*AQ138</f>
        <v>0</v>
      </c>
      <c r="AW138" s="25">
        <f t="shared" si="173"/>
        <v>0</v>
      </c>
      <c r="AX138" s="23">
        <f>IF(ISERROR(VLOOKUP($A138,'[13]6ª MED '!$A$6:$J$1048576,8,0)),0,(VLOOKUP($A138,'[13]6ª MED '!$A$6:$J$1048576,8,0)))</f>
        <v>0</v>
      </c>
      <c r="AY138" s="24">
        <f t="shared" si="174"/>
        <v>0</v>
      </c>
      <c r="AZ138" s="24">
        <f t="shared" si="175"/>
        <v>0</v>
      </c>
      <c r="BA138" s="25">
        <f t="shared" ref="BA138:BA201" si="233">AX138*$G138</f>
        <v>0</v>
      </c>
      <c r="BB138" s="25">
        <f t="shared" ref="BB138:BB201" si="234">$I138*AX138</f>
        <v>0</v>
      </c>
      <c r="BC138" s="25">
        <f t="shared" ref="BC138:BC201" si="235">$K138*AX138</f>
        <v>0</v>
      </c>
      <c r="BD138" s="25">
        <f t="shared" si="176"/>
        <v>0</v>
      </c>
      <c r="BE138" s="23">
        <f>IF(ISERROR(VLOOKUP($A138,'[13]7ª MED '!$A$5:$J$1048576,8,0)),0,(VLOOKUP($A138,'[13]7ª MED '!$A$5:$J$1048576,8,0)))</f>
        <v>0</v>
      </c>
      <c r="BF138" s="24">
        <f t="shared" si="177"/>
        <v>0</v>
      </c>
      <c r="BG138" s="24">
        <f t="shared" si="178"/>
        <v>0</v>
      </c>
      <c r="BH138" s="25">
        <f t="shared" ref="BH138:BH201" si="236">BE138*$G138</f>
        <v>0</v>
      </c>
      <c r="BI138" s="25">
        <f t="shared" ref="BI138:BI201" si="237">$I138*BE138</f>
        <v>0</v>
      </c>
      <c r="BJ138" s="25">
        <f t="shared" ref="BJ138:BJ201" si="238">$K138*BE138</f>
        <v>0</v>
      </c>
      <c r="BK138" s="25">
        <f t="shared" si="179"/>
        <v>0</v>
      </c>
      <c r="BL138" s="26">
        <f>IF(ISERROR(VLOOKUP($A138,'[13]8ª MED '!$A$5:$J$1048576,8,0)),0,(VLOOKUP($A138,'[13]8ª MED '!$A$5:$J$1048576,8,0)))</f>
        <v>0</v>
      </c>
      <c r="BM138" s="27">
        <f t="shared" si="180"/>
        <v>0</v>
      </c>
      <c r="BN138" s="27">
        <f t="shared" si="181"/>
        <v>0</v>
      </c>
      <c r="BO138" s="28">
        <f t="shared" ref="BO138:BO201" si="239">BL138*$G138</f>
        <v>0</v>
      </c>
      <c r="BP138" s="28">
        <f t="shared" ref="BP138:BP201" si="240">$I138*BL138</f>
        <v>0</v>
      </c>
      <c r="BQ138" s="28">
        <f t="shared" ref="BQ138:BQ201" si="241">$K138*BL138</f>
        <v>0</v>
      </c>
      <c r="BR138" s="28">
        <f t="shared" si="182"/>
        <v>0</v>
      </c>
      <c r="BS138" s="26">
        <f>IF(ISERROR(VLOOKUP($A138,'[13]9ª MED  (2)'!$A$5:$J$1048576,8,0)),0,(VLOOKUP($A138,'[13]9ª MED  (2)'!$A$5:$J$1048576,8,0)))</f>
        <v>0</v>
      </c>
      <c r="BT138" s="27">
        <f t="shared" si="183"/>
        <v>0</v>
      </c>
      <c r="BU138" s="27">
        <f t="shared" si="184"/>
        <v>0</v>
      </c>
      <c r="BV138" s="28">
        <f t="shared" ref="BV138:BV201" si="242">BS138*$G138</f>
        <v>0</v>
      </c>
      <c r="BW138" s="28">
        <f t="shared" ref="BW138:BW201" si="243">$I138*BS138</f>
        <v>0</v>
      </c>
      <c r="BX138" s="28">
        <f t="shared" ref="BX138:BX201" si="244">$K138*BS138</f>
        <v>0</v>
      </c>
      <c r="BY138" s="28">
        <f t="shared" si="185"/>
        <v>0</v>
      </c>
      <c r="BZ138" s="23">
        <f>IF(ISERROR(VLOOKUP($A138,'[13]10ª MED '!$A$5:$J$1048576,8,0)),0,(VLOOKUP($A138,'[13]10ª MED '!$A$5:$J$1048576,8,0)))</f>
        <v>0</v>
      </c>
      <c r="CA138" s="24">
        <f t="shared" si="186"/>
        <v>0</v>
      </c>
      <c r="CB138" s="24">
        <f t="shared" si="187"/>
        <v>0</v>
      </c>
      <c r="CC138" s="25">
        <f t="shared" ref="CC138:CC201" si="245">BZ138*$G138</f>
        <v>0</v>
      </c>
      <c r="CD138" s="25">
        <f t="shared" ref="CD138:CD201" si="246">$I138*BZ138</f>
        <v>0</v>
      </c>
      <c r="CE138" s="25">
        <f t="shared" ref="CE138:CE201" si="247">$K138*BZ138</f>
        <v>0</v>
      </c>
      <c r="CF138" s="25">
        <f t="shared" si="188"/>
        <v>0</v>
      </c>
      <c r="CG138" s="37"/>
      <c r="CH138" s="33">
        <f t="shared" si="213"/>
        <v>0</v>
      </c>
      <c r="CI138" s="23">
        <f>IF(ISERROR(VLOOKUP($A138,'[13]11ª MED '!$A$5:$J$1048576,8,0)),0,(VLOOKUP($A138,'[13]11ª MED '!$A$5:$J$1048576,8,0)))</f>
        <v>0</v>
      </c>
      <c r="CJ138" s="24">
        <f t="shared" si="189"/>
        <v>0</v>
      </c>
      <c r="CK138" s="24">
        <f t="shared" si="190"/>
        <v>0</v>
      </c>
      <c r="CL138" s="25">
        <f t="shared" ref="CL138:CL201" si="248">CI138*$G138</f>
        <v>0</v>
      </c>
      <c r="CM138" s="25">
        <f t="shared" ref="CM138:CM201" si="249">$I138*CI138</f>
        <v>0</v>
      </c>
      <c r="CN138" s="25">
        <f t="shared" ref="CN138:CN201" si="250">$K138*CI138</f>
        <v>0</v>
      </c>
      <c r="CO138" s="25">
        <f t="shared" si="191"/>
        <v>0</v>
      </c>
      <c r="CP138" s="23">
        <f>IF(ISERROR(VLOOKUP($A138,'[13]12ª MED'!$A$5:$J$1048576,8,0)),0,(VLOOKUP($A138,'[13]12ª MED'!$A$5:$J$1048576,8,0)))</f>
        <v>0</v>
      </c>
      <c r="CQ138" s="24">
        <f t="shared" si="192"/>
        <v>0</v>
      </c>
      <c r="CR138" s="24">
        <f t="shared" si="193"/>
        <v>0</v>
      </c>
      <c r="CS138" s="25">
        <f t="shared" ref="CS138:CS201" si="251">CP138*$G138</f>
        <v>0</v>
      </c>
      <c r="CT138" s="25">
        <f t="shared" ref="CT138:CT201" si="252">$I138*CP138</f>
        <v>0</v>
      </c>
      <c r="CU138" s="25">
        <f t="shared" ref="CU138:CU201" si="253">$K138*CP138</f>
        <v>0</v>
      </c>
      <c r="CV138" s="25">
        <f t="shared" si="194"/>
        <v>0</v>
      </c>
      <c r="CW138" s="22">
        <f t="shared" si="214"/>
        <v>0</v>
      </c>
      <c r="CX138" s="26">
        <f>IF(ISERROR(VLOOKUP($A138,'[13]13ª MED'!$A$5:$J$1048576,8,0)),0,(VLOOKUP($A138,'[13]13ª MED'!$A$5:$J$1048576,8,0)))</f>
        <v>0</v>
      </c>
      <c r="CY138" s="27">
        <f t="shared" si="195"/>
        <v>0</v>
      </c>
      <c r="CZ138" s="27">
        <f t="shared" si="196"/>
        <v>0</v>
      </c>
      <c r="DA138" s="28">
        <f t="shared" ref="DA138:DA201" si="254">CX138*$G138</f>
        <v>0</v>
      </c>
      <c r="DB138" s="28">
        <f t="shared" ref="DB138:DB201" si="255">$I138*CX138</f>
        <v>0</v>
      </c>
      <c r="DC138" s="28">
        <f t="shared" ref="DC138:DC201" si="256">$K138*CX138</f>
        <v>0</v>
      </c>
      <c r="DD138" s="28">
        <f t="shared" si="197"/>
        <v>0</v>
      </c>
      <c r="DE138" s="20">
        <f>IF(ISERROR(VLOOKUP($A138,'[13]14ª MED'!$A$5:$J$1048576,8,0)),0,(VLOOKUP($A138,'[13]14ª MED'!$A$5:$J$1048576,8,0)))</f>
        <v>0</v>
      </c>
      <c r="DF138" s="21">
        <f t="shared" si="198"/>
        <v>0</v>
      </c>
      <c r="DG138" s="21">
        <f t="shared" si="199"/>
        <v>0</v>
      </c>
      <c r="DH138" s="35">
        <f t="shared" ref="DH138:DH201" si="257">DE138*$G138</f>
        <v>0</v>
      </c>
      <c r="DI138" s="35">
        <f t="shared" ref="DI138:DI201" si="258">$I138*DE138</f>
        <v>0</v>
      </c>
      <c r="DJ138" s="35">
        <f t="shared" ref="DJ138:DJ201" si="259">$K138*DE138</f>
        <v>0</v>
      </c>
      <c r="DK138" s="22">
        <f t="shared" si="200"/>
        <v>0</v>
      </c>
      <c r="DL138" s="20">
        <f>IF(ISERROR(VLOOKUP($A138,'[13]15ª MED'!$A$5:$J$1048576,8,0)),0,(VLOOKUP($A138,'[13]15ª MED'!$A$5:$J$1048576,8,0)))</f>
        <v>0</v>
      </c>
      <c r="DM138" s="21">
        <f t="shared" si="201"/>
        <v>0</v>
      </c>
      <c r="DN138" s="21">
        <f t="shared" si="202"/>
        <v>0</v>
      </c>
      <c r="DO138" s="35">
        <f t="shared" ref="DO138:DO201" si="260">DL138*$G138</f>
        <v>0</v>
      </c>
      <c r="DP138" s="35">
        <f t="shared" ref="DP138:DP201" si="261">$I138*DL138</f>
        <v>0</v>
      </c>
      <c r="DQ138" s="35">
        <f t="shared" ref="DQ138:DQ201" si="262">$K138*DL138</f>
        <v>0</v>
      </c>
      <c r="DR138" s="22">
        <f t="shared" si="203"/>
        <v>0</v>
      </c>
      <c r="DS138" s="20">
        <f>IF(ISERROR(VLOOKUP($A138,'[13]16ª MED'!$A$5:$J$1048576,8,0)),0,(VLOOKUP($A138,'[13]16ª MED'!$A$5:$J$1048576,8,0)))</f>
        <v>0</v>
      </c>
      <c r="DT138" s="21">
        <f t="shared" si="204"/>
        <v>0</v>
      </c>
      <c r="DU138" s="21">
        <f t="shared" si="205"/>
        <v>0</v>
      </c>
      <c r="DV138" s="35">
        <f t="shared" ref="DV138:DV201" si="263">DS138*$G138</f>
        <v>0</v>
      </c>
      <c r="DW138" s="35">
        <f t="shared" ref="DW138:DW201" si="264">$I138*DS138</f>
        <v>0</v>
      </c>
      <c r="DX138" s="35">
        <f t="shared" ref="DX138:DX201" si="265">$K138*DS138</f>
        <v>0</v>
      </c>
      <c r="DY138" s="22">
        <f t="shared" si="206"/>
        <v>0</v>
      </c>
      <c r="DZ138" s="36">
        <f t="shared" si="217"/>
        <v>0</v>
      </c>
      <c r="EA138" s="36">
        <f t="shared" si="207"/>
        <v>0</v>
      </c>
      <c r="EC138" s="36">
        <f t="shared" si="215"/>
        <v>0</v>
      </c>
    </row>
    <row r="139" spans="1:133" ht="45">
      <c r="A139" s="93" t="s">
        <v>306</v>
      </c>
      <c r="B139" s="94" t="s">
        <v>307</v>
      </c>
      <c r="C139" s="95" t="s">
        <v>76</v>
      </c>
      <c r="D139" s="96">
        <v>1834.81</v>
      </c>
      <c r="E139" s="18">
        <f t="shared" si="216"/>
        <v>1831.19</v>
      </c>
      <c r="F139" s="18">
        <f t="shared" ref="F139:F202" si="266">D139-E139</f>
        <v>3.6199999999998909</v>
      </c>
      <c r="G139" s="97">
        <v>23.73</v>
      </c>
      <c r="H139" s="18">
        <f t="shared" si="208"/>
        <v>43540.041299999997</v>
      </c>
      <c r="I139" s="97">
        <v>36.799999999999997</v>
      </c>
      <c r="J139" s="18">
        <f t="shared" si="209"/>
        <v>67521.007999999987</v>
      </c>
      <c r="K139" s="97">
        <v>0</v>
      </c>
      <c r="L139" s="18">
        <f t="shared" si="210"/>
        <v>0</v>
      </c>
      <c r="M139" s="18">
        <f t="shared" si="211"/>
        <v>60.53</v>
      </c>
      <c r="N139" s="18">
        <f t="shared" si="212"/>
        <v>110841.93</v>
      </c>
      <c r="O139" s="23">
        <f>IF(ISERROR(VLOOKUP($A139,'[13]1ª MED '!$A$5:$J$1048576,8,0)),0,(VLOOKUP($A139,'[13]1ª MED '!$A$5:$J$1048576,8,0)))</f>
        <v>0</v>
      </c>
      <c r="P139" s="24">
        <f t="shared" ref="P139:P202" si="267">IF($D139&gt;0,O139/$D139,0)</f>
        <v>0</v>
      </c>
      <c r="Q139" s="24">
        <f t="shared" ref="Q139:Q202" si="268">IF($E139&gt;0,$E139/$D139,0)</f>
        <v>0.99802704367209694</v>
      </c>
      <c r="R139" s="25">
        <f t="shared" si="218"/>
        <v>0</v>
      </c>
      <c r="S139" s="25">
        <f t="shared" si="219"/>
        <v>0</v>
      </c>
      <c r="T139" s="25">
        <f t="shared" si="220"/>
        <v>0</v>
      </c>
      <c r="U139" s="25">
        <f t="shared" ref="U139:U202" si="269">ROUND($M139*O139,2)</f>
        <v>0</v>
      </c>
      <c r="V139" s="23">
        <f>IF(ISERROR(VLOOKUP($A139,'[13]2ª MED '!$A$5:$J$1048576,8,0)),0,(VLOOKUP($A139,'[13]2ª MED '!$A$5:$J$1048576,8,0)))</f>
        <v>0</v>
      </c>
      <c r="W139" s="24">
        <f t="shared" ref="W139:W202" si="270">IF($D139&gt;0,V139/$D139,0)</f>
        <v>0</v>
      </c>
      <c r="X139" s="24">
        <f t="shared" ref="X139:X202" si="271">IF($E139&gt;0,$E139/$D139,0)</f>
        <v>0.99802704367209694</v>
      </c>
      <c r="Y139" s="25">
        <f t="shared" si="221"/>
        <v>0</v>
      </c>
      <c r="Z139" s="25">
        <f t="shared" si="222"/>
        <v>0</v>
      </c>
      <c r="AA139" s="25">
        <f t="shared" si="223"/>
        <v>0</v>
      </c>
      <c r="AB139" s="25">
        <f t="shared" ref="AB139:AB202" si="272">ROUND($M139*V139,2)</f>
        <v>0</v>
      </c>
      <c r="AC139" s="23">
        <f>IF(ISERROR(VLOOKUP($A139,'[13]3ª MED '!$A$5:$J$1048576,8,0)),0,(VLOOKUP($A139,'[13]3ª MED '!$A$5:$J$1048576,8,0)))</f>
        <v>0</v>
      </c>
      <c r="AD139" s="24">
        <f t="shared" ref="AD139:AD202" si="273">IF($D139&gt;0,AC139/$D139,0)</f>
        <v>0</v>
      </c>
      <c r="AE139" s="24">
        <f t="shared" ref="AE139:AE202" si="274">IF($E139&gt;0,$E139/$D139,0)</f>
        <v>0.99802704367209694</v>
      </c>
      <c r="AF139" s="25">
        <f t="shared" si="224"/>
        <v>0</v>
      </c>
      <c r="AG139" s="25">
        <f t="shared" si="225"/>
        <v>0</v>
      </c>
      <c r="AH139" s="25">
        <f t="shared" si="226"/>
        <v>0</v>
      </c>
      <c r="AI139" s="25">
        <f t="shared" ref="AI139:AI202" si="275">ROUND($M139*AC139,2)</f>
        <v>0</v>
      </c>
      <c r="AJ139" s="23">
        <f>IF(ISERROR(VLOOKUP($A139,'[13]4ª MED '!$A$5:$J$1048576,8,0)),0,(VLOOKUP($A139,'[13]4ª MED '!$A$5:$J$1048576,8,0)))</f>
        <v>0</v>
      </c>
      <c r="AK139" s="24">
        <f t="shared" ref="AK139:AK202" si="276">IF($D139&gt;0,AJ139/$D139,0)</f>
        <v>0</v>
      </c>
      <c r="AL139" s="24">
        <f t="shared" ref="AL139:AL202" si="277">IF($E139&gt;0,$E139/$D139,0)</f>
        <v>0.99802704367209694</v>
      </c>
      <c r="AM139" s="25">
        <f t="shared" si="227"/>
        <v>0</v>
      </c>
      <c r="AN139" s="25">
        <f t="shared" si="228"/>
        <v>0</v>
      </c>
      <c r="AO139" s="25">
        <f t="shared" si="229"/>
        <v>0</v>
      </c>
      <c r="AP139" s="25">
        <f t="shared" ref="AP139:AP202" si="278">ROUND($M139*AJ139,2)</f>
        <v>0</v>
      </c>
      <c r="AQ139" s="23">
        <f>IF(ISERROR(VLOOKUP($A139,'[13]5ª MED '!$A$5:$J$1048576,8,0)),0,(VLOOKUP($A139,'[13]5ª MED '!$A$5:$J$1048576,8,0)))</f>
        <v>0</v>
      </c>
      <c r="AR139" s="24">
        <f t="shared" ref="AR139:AR202" si="279">IF($D139&gt;0,AQ139/$D139,0)</f>
        <v>0</v>
      </c>
      <c r="AS139" s="24">
        <f t="shared" ref="AS139:AS202" si="280">IF($E139&gt;0,$E139/$D139,0)</f>
        <v>0.99802704367209694</v>
      </c>
      <c r="AT139" s="25">
        <f t="shared" si="230"/>
        <v>0</v>
      </c>
      <c r="AU139" s="25">
        <f t="shared" si="231"/>
        <v>0</v>
      </c>
      <c r="AV139" s="25">
        <f t="shared" si="232"/>
        <v>0</v>
      </c>
      <c r="AW139" s="25">
        <f t="shared" ref="AW139:AW202" si="281">ROUND($M139*AQ139,2)</f>
        <v>0</v>
      </c>
      <c r="AX139" s="23">
        <f>IF(ISERROR(VLOOKUP($A139,'[13]6ª MED '!$A$6:$J$1048576,8,0)),0,(VLOOKUP($A139,'[13]6ª MED '!$A$6:$J$1048576,8,0)))</f>
        <v>0</v>
      </c>
      <c r="AY139" s="24">
        <f t="shared" ref="AY139:AY202" si="282">IF($D139&gt;0,AX139/$D139,0)</f>
        <v>0</v>
      </c>
      <c r="AZ139" s="24">
        <f t="shared" ref="AZ139:AZ202" si="283">IF($E139&gt;0,$E139/$D139,0)</f>
        <v>0.99802704367209694</v>
      </c>
      <c r="BA139" s="25">
        <f t="shared" si="233"/>
        <v>0</v>
      </c>
      <c r="BB139" s="25">
        <f t="shared" si="234"/>
        <v>0</v>
      </c>
      <c r="BC139" s="25">
        <f t="shared" si="235"/>
        <v>0</v>
      </c>
      <c r="BD139" s="25">
        <f t="shared" ref="BD139:BD202" si="284">ROUND($M139*AX139,2)</f>
        <v>0</v>
      </c>
      <c r="BE139" s="23">
        <f>IF(ISERROR(VLOOKUP($A139,'[13]7ª MED '!$A$5:$J$1048576,8,0)),0,(VLOOKUP($A139,'[13]7ª MED '!$A$5:$J$1048576,8,0)))</f>
        <v>768.55</v>
      </c>
      <c r="BF139" s="24">
        <f t="shared" ref="BF139:BF202" si="285">IF($D139&gt;0,BE139/$D139,0)</f>
        <v>0.41887170878728586</v>
      </c>
      <c r="BG139" s="24">
        <f t="shared" ref="BG139:BG202" si="286">IF($E139&gt;0,$E139/$D139,0)</f>
        <v>0.99802704367209694</v>
      </c>
      <c r="BH139" s="25">
        <f t="shared" si="236"/>
        <v>18237.691500000001</v>
      </c>
      <c r="BI139" s="25">
        <f t="shared" si="237"/>
        <v>28282.639999999996</v>
      </c>
      <c r="BJ139" s="25">
        <f t="shared" si="238"/>
        <v>0</v>
      </c>
      <c r="BK139" s="25">
        <f t="shared" ref="BK139:BK202" si="287">ROUND($M139*BE139,2)</f>
        <v>46520.33</v>
      </c>
      <c r="BL139" s="26">
        <f>IF(ISERROR(VLOOKUP($A139,'[13]8ª MED '!$A$5:$J$1048576,8,0)),0,(VLOOKUP($A139,'[13]8ª MED '!$A$5:$J$1048576,8,0)))</f>
        <v>125.58</v>
      </c>
      <c r="BM139" s="27">
        <f t="shared" ref="BM139:BM202" si="288">IF($D139&gt;0,BL139/$D139,0)</f>
        <v>6.8443054049193111E-2</v>
      </c>
      <c r="BN139" s="27">
        <f t="shared" ref="BN139:BN202" si="289">IF($E139&gt;0,$E139/$D139,0)</f>
        <v>0.99802704367209694</v>
      </c>
      <c r="BO139" s="28">
        <f t="shared" si="239"/>
        <v>2980.0133999999998</v>
      </c>
      <c r="BP139" s="28">
        <f t="shared" si="240"/>
        <v>4621.3439999999991</v>
      </c>
      <c r="BQ139" s="28">
        <f t="shared" si="241"/>
        <v>0</v>
      </c>
      <c r="BR139" s="28">
        <f t="shared" ref="BR139:BR202" si="290">ROUND($M139*BL139,2)</f>
        <v>7601.36</v>
      </c>
      <c r="BS139" s="26">
        <f>IF(ISERROR(VLOOKUP($A139,'[13]9ª MED  (2)'!$A$5:$J$1048576,8,0)),0,(VLOOKUP($A139,'[13]9ª MED  (2)'!$A$5:$J$1048576,8,0)))</f>
        <v>389.71</v>
      </c>
      <c r="BT139" s="27">
        <f t="shared" ref="BT139:BT202" si="291">IF($D139&gt;0,BS139/$D139,0)</f>
        <v>0.21239801396329866</v>
      </c>
      <c r="BU139" s="27">
        <f t="shared" ref="BU139:BU202" si="292">IF($E139&gt;0,$E139/$D139,0)</f>
        <v>0.99802704367209694</v>
      </c>
      <c r="BV139" s="28">
        <f t="shared" si="242"/>
        <v>9247.818299999999</v>
      </c>
      <c r="BW139" s="28">
        <f t="shared" si="243"/>
        <v>14341.327999999998</v>
      </c>
      <c r="BX139" s="28">
        <f t="shared" si="244"/>
        <v>0</v>
      </c>
      <c r="BY139" s="28">
        <f t="shared" ref="BY139:BY202" si="293">ROUND($M139*BS139,2)</f>
        <v>23589.15</v>
      </c>
      <c r="BZ139" s="23">
        <f>IF(ISERROR(VLOOKUP($A139,'[13]10ª MED '!$A$5:$J$1048576,8,0)),0,(VLOOKUP($A139,'[13]10ª MED '!$A$5:$J$1048576,8,0)))</f>
        <v>62.1</v>
      </c>
      <c r="CA139" s="24">
        <f t="shared" ref="CA139:CA202" si="294">IF($D139&gt;0,BZ139/$D139,0)</f>
        <v>3.3845466288062523E-2</v>
      </c>
      <c r="CB139" s="24">
        <f t="shared" ref="CB139:CB202" si="295">IF($E139&gt;0,$E139/$D139,0)</f>
        <v>0.99802704367209694</v>
      </c>
      <c r="CC139" s="25">
        <f t="shared" si="245"/>
        <v>1473.633</v>
      </c>
      <c r="CD139" s="25">
        <f t="shared" si="246"/>
        <v>2285.2799999999997</v>
      </c>
      <c r="CE139" s="25">
        <f t="shared" si="247"/>
        <v>0</v>
      </c>
      <c r="CF139" s="25">
        <f t="shared" ref="CF139:CF202" si="296">ROUND($M139*BZ139,2)</f>
        <v>3758.91</v>
      </c>
      <c r="CG139" s="34" t="s">
        <v>48</v>
      </c>
      <c r="CH139" s="33">
        <f t="shared" si="213"/>
        <v>219.11859999999339</v>
      </c>
      <c r="CI139" s="23">
        <f>IF(ISERROR(VLOOKUP($A139,'[13]11ª MED '!$A$5:$J$1048576,8,0)),0,(VLOOKUP($A139,'[13]11ª MED '!$A$5:$J$1048576,8,0)))</f>
        <v>53.13</v>
      </c>
      <c r="CJ139" s="24">
        <f t="shared" ref="CJ139:CJ202" si="297">IF($D139&gt;0,CI139/$D139,0)</f>
        <v>2.8956676713120161E-2</v>
      </c>
      <c r="CK139" s="24">
        <f t="shared" ref="CK139:CK202" si="298">IF($E139&gt;0,$E139/$D139,0)</f>
        <v>0.99802704367209694</v>
      </c>
      <c r="CL139" s="25">
        <f t="shared" si="248"/>
        <v>1260.7749000000001</v>
      </c>
      <c r="CM139" s="25">
        <f t="shared" si="249"/>
        <v>1955.184</v>
      </c>
      <c r="CN139" s="25">
        <f t="shared" si="250"/>
        <v>0</v>
      </c>
      <c r="CO139" s="25">
        <f t="shared" ref="CO139:CO202" si="299">ROUND($M139*CI139,2)</f>
        <v>3215.96</v>
      </c>
      <c r="CP139" s="23">
        <f>IF(ISERROR(VLOOKUP($A139,'[13]12ª MED'!$A$5:$J$1048576,8,0)),0,(VLOOKUP($A139,'[13]12ª MED'!$A$5:$J$1048576,8,0)))</f>
        <v>87.42</v>
      </c>
      <c r="CQ139" s="24">
        <f t="shared" ref="CQ139:CQ202" si="300">IF($D139&gt;0,CP139/$D139,0)</f>
        <v>4.7645260272180773E-2</v>
      </c>
      <c r="CR139" s="24">
        <f t="shared" ref="CR139:CR202" si="301">IF($E139&gt;0,$E139/$D139,0)</f>
        <v>0.99802704367209694</v>
      </c>
      <c r="CS139" s="25">
        <f t="shared" si="251"/>
        <v>2074.4766</v>
      </c>
      <c r="CT139" s="25">
        <f t="shared" si="252"/>
        <v>3217.056</v>
      </c>
      <c r="CU139" s="25">
        <f t="shared" si="253"/>
        <v>0</v>
      </c>
      <c r="CV139" s="25">
        <f t="shared" ref="CV139:CV202" si="302">ROUND($M139*CP139,2)</f>
        <v>5291.53</v>
      </c>
      <c r="CW139" s="22">
        <f t="shared" si="214"/>
        <v>218.68628719048843</v>
      </c>
      <c r="CX139" s="26">
        <f>IF(ISERROR(VLOOKUP($A139,'[13]13ª MED'!$A$5:$J$1048576,8,0)),0,(VLOOKUP($A139,'[13]13ª MED'!$A$5:$J$1048576,8,0)))</f>
        <v>344.7</v>
      </c>
      <c r="CY139" s="27">
        <f t="shared" ref="CY139:CY202" si="303">IF($D139&gt;0,CX139/$D139,0)</f>
        <v>0.18786686359895574</v>
      </c>
      <c r="CZ139" s="27">
        <f t="shared" ref="CZ139:CZ202" si="304">IF($E139&gt;0,$E139/$D139,0)</f>
        <v>0.99802704367209694</v>
      </c>
      <c r="DA139" s="28">
        <f t="shared" si="254"/>
        <v>8179.7309999999998</v>
      </c>
      <c r="DB139" s="28">
        <f t="shared" si="255"/>
        <v>12684.96</v>
      </c>
      <c r="DC139" s="28">
        <f t="shared" si="256"/>
        <v>0</v>
      </c>
      <c r="DD139" s="28">
        <f t="shared" ref="DD139:DD202" si="305">ROUND($M139*CX139,2)</f>
        <v>20864.689999999999</v>
      </c>
      <c r="DE139" s="20">
        <f>IF(ISERROR(VLOOKUP($A139,'[13]14ª MED'!$A$5:$J$1048576,8,0)),0,(VLOOKUP($A139,'[13]14ª MED'!$A$5:$J$1048576,8,0)))</f>
        <v>0</v>
      </c>
      <c r="DF139" s="21">
        <f t="shared" ref="DF139:DF202" si="306">IF($D139&gt;0,DE139/$D139,0)</f>
        <v>0</v>
      </c>
      <c r="DG139" s="21">
        <f t="shared" ref="DG139:DG202" si="307">IF($E139&gt;0,$E139/$D139,0)</f>
        <v>0.99802704367209694</v>
      </c>
      <c r="DH139" s="35">
        <f t="shared" si="257"/>
        <v>0</v>
      </c>
      <c r="DI139" s="35">
        <f t="shared" si="258"/>
        <v>0</v>
      </c>
      <c r="DJ139" s="35">
        <f t="shared" si="259"/>
        <v>0</v>
      </c>
      <c r="DK139" s="22">
        <f t="shared" ref="DK139:DK202" si="308">ROUND($M139*DE139,2)</f>
        <v>0</v>
      </c>
      <c r="DL139" s="20">
        <f>IF(ISERROR(VLOOKUP($A139,'[13]15ª MED'!$A$5:$J$1048576,8,0)),0,(VLOOKUP($A139,'[13]15ª MED'!$A$5:$J$1048576,8,0)))</f>
        <v>0</v>
      </c>
      <c r="DM139" s="21">
        <f t="shared" ref="DM139:DM202" si="309">IF($D139&gt;0,DL139/$D139,0)</f>
        <v>0</v>
      </c>
      <c r="DN139" s="21">
        <f t="shared" ref="DN139:DN202" si="310">IF($E139&gt;0,$E139/$D139,0)</f>
        <v>0.99802704367209694</v>
      </c>
      <c r="DO139" s="35">
        <f t="shared" si="260"/>
        <v>0</v>
      </c>
      <c r="DP139" s="35">
        <f t="shared" si="261"/>
        <v>0</v>
      </c>
      <c r="DQ139" s="35">
        <f t="shared" si="262"/>
        <v>0</v>
      </c>
      <c r="DR139" s="22">
        <f t="shared" ref="DR139:DR202" si="311">ROUND($M139*DL139,2)</f>
        <v>0</v>
      </c>
      <c r="DS139" s="20">
        <f>IF(ISERROR(VLOOKUP($A139,'[13]16ª MED'!$A$5:$J$1048576,8,0)),0,(VLOOKUP($A139,'[13]16ª MED'!$A$5:$J$1048576,8,0)))</f>
        <v>0</v>
      </c>
      <c r="DT139" s="21">
        <f t="shared" ref="DT139:DT202" si="312">IF($D139&gt;0,DS139/$D139,0)</f>
        <v>0</v>
      </c>
      <c r="DU139" s="21">
        <f t="shared" ref="DU139:DU202" si="313">IF($E139&gt;0,$E139/$D139,0)</f>
        <v>0.99802704367209694</v>
      </c>
      <c r="DV139" s="35">
        <f t="shared" si="263"/>
        <v>0</v>
      </c>
      <c r="DW139" s="35">
        <f t="shared" si="264"/>
        <v>0</v>
      </c>
      <c r="DX139" s="35">
        <f t="shared" si="265"/>
        <v>0</v>
      </c>
      <c r="DY139" s="22">
        <f t="shared" ref="DY139:DY202" si="314">ROUND($M139*DS139,2)</f>
        <v>0</v>
      </c>
      <c r="DZ139" s="36">
        <f t="shared" si="217"/>
        <v>110841.93070000001</v>
      </c>
      <c r="EA139" s="36">
        <f t="shared" ref="EA139:EA202" si="315">N139</f>
        <v>110841.93</v>
      </c>
      <c r="EC139" s="36">
        <f t="shared" si="215"/>
        <v>-7.0000001869630069E-4</v>
      </c>
    </row>
    <row r="140" spans="1:133" ht="18.75">
      <c r="A140" s="98" t="s">
        <v>308</v>
      </c>
      <c r="B140" s="99" t="s">
        <v>299</v>
      </c>
      <c r="C140" s="101"/>
      <c r="D140" s="102"/>
      <c r="E140" s="18">
        <f t="shared" si="216"/>
        <v>0</v>
      </c>
      <c r="F140" s="18">
        <f t="shared" si="266"/>
        <v>0</v>
      </c>
      <c r="G140" s="45"/>
      <c r="H140" s="18">
        <f t="shared" ref="H140:H205" si="316">$D140*G140</f>
        <v>0</v>
      </c>
      <c r="I140" s="45"/>
      <c r="J140" s="18">
        <f t="shared" ref="J140:J205" si="317">$D140*I140</f>
        <v>0</v>
      </c>
      <c r="K140" s="45"/>
      <c r="L140" s="18">
        <f t="shared" ref="L140:L205" si="318">$D140*K140</f>
        <v>0</v>
      </c>
      <c r="M140" s="18">
        <f t="shared" ref="M140:M205" si="319">G140+I140+K140</f>
        <v>0</v>
      </c>
      <c r="N140" s="18">
        <f t="shared" ref="N140:N203" si="320">ROUND(E140*M140,2)</f>
        <v>0</v>
      </c>
      <c r="O140" s="23">
        <f>IF(ISERROR(VLOOKUP($A140,'[13]1ª MED '!$A$5:$J$1048576,8,0)),0,(VLOOKUP($A140,'[13]1ª MED '!$A$5:$J$1048576,8,0)))</f>
        <v>0</v>
      </c>
      <c r="P140" s="24">
        <f t="shared" si="267"/>
        <v>0</v>
      </c>
      <c r="Q140" s="24">
        <f t="shared" si="268"/>
        <v>0</v>
      </c>
      <c r="R140" s="25">
        <f t="shared" si="218"/>
        <v>0</v>
      </c>
      <c r="S140" s="25">
        <f t="shared" si="219"/>
        <v>0</v>
      </c>
      <c r="T140" s="25">
        <f t="shared" si="220"/>
        <v>0</v>
      </c>
      <c r="U140" s="25">
        <f t="shared" si="269"/>
        <v>0</v>
      </c>
      <c r="V140" s="23">
        <f>IF(ISERROR(VLOOKUP($A140,'[13]2ª MED '!$A$5:$J$1048576,8,0)),0,(VLOOKUP($A140,'[13]2ª MED '!$A$5:$J$1048576,8,0)))</f>
        <v>0</v>
      </c>
      <c r="W140" s="24">
        <f t="shared" si="270"/>
        <v>0</v>
      </c>
      <c r="X140" s="24">
        <f t="shared" si="271"/>
        <v>0</v>
      </c>
      <c r="Y140" s="25">
        <f t="shared" si="221"/>
        <v>0</v>
      </c>
      <c r="Z140" s="25">
        <f t="shared" si="222"/>
        <v>0</v>
      </c>
      <c r="AA140" s="25">
        <f t="shared" si="223"/>
        <v>0</v>
      </c>
      <c r="AB140" s="25">
        <f t="shared" si="272"/>
        <v>0</v>
      </c>
      <c r="AC140" s="23">
        <f>IF(ISERROR(VLOOKUP($A140,'[13]3ª MED '!$A$5:$J$1048576,8,0)),0,(VLOOKUP($A140,'[13]3ª MED '!$A$5:$J$1048576,8,0)))</f>
        <v>0</v>
      </c>
      <c r="AD140" s="24">
        <f t="shared" si="273"/>
        <v>0</v>
      </c>
      <c r="AE140" s="24">
        <f t="shared" si="274"/>
        <v>0</v>
      </c>
      <c r="AF140" s="25">
        <f t="shared" si="224"/>
        <v>0</v>
      </c>
      <c r="AG140" s="25">
        <f t="shared" si="225"/>
        <v>0</v>
      </c>
      <c r="AH140" s="25">
        <f t="shared" si="226"/>
        <v>0</v>
      </c>
      <c r="AI140" s="25">
        <f t="shared" si="275"/>
        <v>0</v>
      </c>
      <c r="AJ140" s="23">
        <f>IF(ISERROR(VLOOKUP($A140,'[13]4ª MED '!$A$5:$J$1048576,8,0)),0,(VLOOKUP($A140,'[13]4ª MED '!$A$5:$J$1048576,8,0)))</f>
        <v>0</v>
      </c>
      <c r="AK140" s="24">
        <f t="shared" si="276"/>
        <v>0</v>
      </c>
      <c r="AL140" s="24">
        <f t="shared" si="277"/>
        <v>0</v>
      </c>
      <c r="AM140" s="25">
        <f t="shared" si="227"/>
        <v>0</v>
      </c>
      <c r="AN140" s="25">
        <f t="shared" si="228"/>
        <v>0</v>
      </c>
      <c r="AO140" s="25">
        <f t="shared" si="229"/>
        <v>0</v>
      </c>
      <c r="AP140" s="25">
        <f t="shared" si="278"/>
        <v>0</v>
      </c>
      <c r="AQ140" s="23">
        <f>IF(ISERROR(VLOOKUP($A140,'[13]5ª MED '!$A$5:$J$1048576,8,0)),0,(VLOOKUP($A140,'[13]5ª MED '!$A$5:$J$1048576,8,0)))</f>
        <v>0</v>
      </c>
      <c r="AR140" s="24">
        <f t="shared" si="279"/>
        <v>0</v>
      </c>
      <c r="AS140" s="24">
        <f t="shared" si="280"/>
        <v>0</v>
      </c>
      <c r="AT140" s="25">
        <f t="shared" si="230"/>
        <v>0</v>
      </c>
      <c r="AU140" s="25">
        <f t="shared" si="231"/>
        <v>0</v>
      </c>
      <c r="AV140" s="25">
        <f t="shared" si="232"/>
        <v>0</v>
      </c>
      <c r="AW140" s="25">
        <f t="shared" si="281"/>
        <v>0</v>
      </c>
      <c r="AX140" s="23">
        <f>IF(ISERROR(VLOOKUP($A140,'[13]6ª MED '!$A$6:$J$1048576,8,0)),0,(VLOOKUP($A140,'[13]6ª MED '!$A$6:$J$1048576,8,0)))</f>
        <v>0</v>
      </c>
      <c r="AY140" s="24">
        <f t="shared" si="282"/>
        <v>0</v>
      </c>
      <c r="AZ140" s="24">
        <f t="shared" si="283"/>
        <v>0</v>
      </c>
      <c r="BA140" s="25">
        <f t="shared" si="233"/>
        <v>0</v>
      </c>
      <c r="BB140" s="25">
        <f t="shared" si="234"/>
        <v>0</v>
      </c>
      <c r="BC140" s="25">
        <f t="shared" si="235"/>
        <v>0</v>
      </c>
      <c r="BD140" s="25">
        <f t="shared" si="284"/>
        <v>0</v>
      </c>
      <c r="BE140" s="23">
        <f>IF(ISERROR(VLOOKUP($A140,'[13]7ª MED '!$A$5:$J$1048576,8,0)),0,(VLOOKUP($A140,'[13]7ª MED '!$A$5:$J$1048576,8,0)))</f>
        <v>0</v>
      </c>
      <c r="BF140" s="24">
        <f t="shared" si="285"/>
        <v>0</v>
      </c>
      <c r="BG140" s="24">
        <f t="shared" si="286"/>
        <v>0</v>
      </c>
      <c r="BH140" s="25">
        <f t="shared" si="236"/>
        <v>0</v>
      </c>
      <c r="BI140" s="25">
        <f t="shared" si="237"/>
        <v>0</v>
      </c>
      <c r="BJ140" s="25">
        <f t="shared" si="238"/>
        <v>0</v>
      </c>
      <c r="BK140" s="25">
        <f t="shared" si="287"/>
        <v>0</v>
      </c>
      <c r="BL140" s="26">
        <f>IF(ISERROR(VLOOKUP($A140,'[13]8ª MED '!$A$5:$J$1048576,8,0)),0,(VLOOKUP($A140,'[13]8ª MED '!$A$5:$J$1048576,8,0)))</f>
        <v>0</v>
      </c>
      <c r="BM140" s="27">
        <f t="shared" si="288"/>
        <v>0</v>
      </c>
      <c r="BN140" s="27">
        <f t="shared" si="289"/>
        <v>0</v>
      </c>
      <c r="BO140" s="28">
        <f t="shared" si="239"/>
        <v>0</v>
      </c>
      <c r="BP140" s="28">
        <f t="shared" si="240"/>
        <v>0</v>
      </c>
      <c r="BQ140" s="28">
        <f t="shared" si="241"/>
        <v>0</v>
      </c>
      <c r="BR140" s="28">
        <f t="shared" si="290"/>
        <v>0</v>
      </c>
      <c r="BS140" s="26">
        <f>IF(ISERROR(VLOOKUP($A140,'[13]9ª MED  (2)'!$A$5:$J$1048576,8,0)),0,(VLOOKUP($A140,'[13]9ª MED  (2)'!$A$5:$J$1048576,8,0)))</f>
        <v>0</v>
      </c>
      <c r="BT140" s="27">
        <f t="shared" si="291"/>
        <v>0</v>
      </c>
      <c r="BU140" s="27">
        <f t="shared" si="292"/>
        <v>0</v>
      </c>
      <c r="BV140" s="28">
        <f t="shared" si="242"/>
        <v>0</v>
      </c>
      <c r="BW140" s="28">
        <f t="shared" si="243"/>
        <v>0</v>
      </c>
      <c r="BX140" s="28">
        <f t="shared" si="244"/>
        <v>0</v>
      </c>
      <c r="BY140" s="28">
        <f t="shared" si="293"/>
        <v>0</v>
      </c>
      <c r="BZ140" s="23">
        <f>IF(ISERROR(VLOOKUP($A140,'[13]10ª MED '!$A$5:$J$1048576,8,0)),0,(VLOOKUP($A140,'[13]10ª MED '!$A$5:$J$1048576,8,0)))</f>
        <v>0</v>
      </c>
      <c r="CA140" s="24">
        <f t="shared" si="294"/>
        <v>0</v>
      </c>
      <c r="CB140" s="24">
        <f t="shared" si="295"/>
        <v>0</v>
      </c>
      <c r="CC140" s="25">
        <f t="shared" si="245"/>
        <v>0</v>
      </c>
      <c r="CD140" s="25">
        <f t="shared" si="246"/>
        <v>0</v>
      </c>
      <c r="CE140" s="25">
        <f t="shared" si="247"/>
        <v>0</v>
      </c>
      <c r="CF140" s="25">
        <f t="shared" si="296"/>
        <v>0</v>
      </c>
      <c r="CG140" s="37"/>
      <c r="CH140" s="33">
        <f t="shared" ref="CH140:CH203" si="321">F140*M140</f>
        <v>0</v>
      </c>
      <c r="CI140" s="23">
        <f>IF(ISERROR(VLOOKUP($A140,'[13]11ª MED '!$A$5:$J$1048576,8,0)),0,(VLOOKUP($A140,'[13]11ª MED '!$A$5:$J$1048576,8,0)))</f>
        <v>0</v>
      </c>
      <c r="CJ140" s="24">
        <f t="shared" si="297"/>
        <v>0</v>
      </c>
      <c r="CK140" s="24">
        <f t="shared" si="298"/>
        <v>0</v>
      </c>
      <c r="CL140" s="25">
        <f t="shared" si="248"/>
        <v>0</v>
      </c>
      <c r="CM140" s="25">
        <f t="shared" si="249"/>
        <v>0</v>
      </c>
      <c r="CN140" s="25">
        <f t="shared" si="250"/>
        <v>0</v>
      </c>
      <c r="CO140" s="25">
        <f t="shared" si="299"/>
        <v>0</v>
      </c>
      <c r="CP140" s="23">
        <f>IF(ISERROR(VLOOKUP($A140,'[13]12ª MED'!$A$5:$J$1048576,8,0)),0,(VLOOKUP($A140,'[13]12ª MED'!$A$5:$J$1048576,8,0)))</f>
        <v>0</v>
      </c>
      <c r="CQ140" s="24">
        <f t="shared" si="300"/>
        <v>0</v>
      </c>
      <c r="CR140" s="24">
        <f t="shared" si="301"/>
        <v>0</v>
      </c>
      <c r="CS140" s="25">
        <f t="shared" si="251"/>
        <v>0</v>
      </c>
      <c r="CT140" s="25">
        <f t="shared" si="252"/>
        <v>0</v>
      </c>
      <c r="CU140" s="25">
        <f t="shared" si="253"/>
        <v>0</v>
      </c>
      <c r="CV140" s="25">
        <f t="shared" si="302"/>
        <v>0</v>
      </c>
      <c r="CW140" s="22">
        <f t="shared" ref="CW140:CW203" si="322">(1-CR140)*N140</f>
        <v>0</v>
      </c>
      <c r="CX140" s="26">
        <f>IF(ISERROR(VLOOKUP($A140,'[13]13ª MED'!$A$5:$J$1048576,8,0)),0,(VLOOKUP($A140,'[13]13ª MED'!$A$5:$J$1048576,8,0)))</f>
        <v>0</v>
      </c>
      <c r="CY140" s="27">
        <f t="shared" si="303"/>
        <v>0</v>
      </c>
      <c r="CZ140" s="27">
        <f t="shared" si="304"/>
        <v>0</v>
      </c>
      <c r="DA140" s="28">
        <f t="shared" si="254"/>
        <v>0</v>
      </c>
      <c r="DB140" s="28">
        <f t="shared" si="255"/>
        <v>0</v>
      </c>
      <c r="DC140" s="28">
        <f t="shared" si="256"/>
        <v>0</v>
      </c>
      <c r="DD140" s="28">
        <f t="shared" si="305"/>
        <v>0</v>
      </c>
      <c r="DE140" s="20">
        <f>IF(ISERROR(VLOOKUP($A140,'[13]14ª MED'!$A$5:$J$1048576,8,0)),0,(VLOOKUP($A140,'[13]14ª MED'!$A$5:$J$1048576,8,0)))</f>
        <v>0</v>
      </c>
      <c r="DF140" s="21">
        <f t="shared" si="306"/>
        <v>0</v>
      </c>
      <c r="DG140" s="21">
        <f t="shared" si="307"/>
        <v>0</v>
      </c>
      <c r="DH140" s="35">
        <f t="shared" si="257"/>
        <v>0</v>
      </c>
      <c r="DI140" s="35">
        <f t="shared" si="258"/>
        <v>0</v>
      </c>
      <c r="DJ140" s="35">
        <f t="shared" si="259"/>
        <v>0</v>
      </c>
      <c r="DK140" s="22">
        <f t="shared" si="308"/>
        <v>0</v>
      </c>
      <c r="DL140" s="20">
        <f>IF(ISERROR(VLOOKUP($A140,'[13]15ª MED'!$A$5:$J$1048576,8,0)),0,(VLOOKUP($A140,'[13]15ª MED'!$A$5:$J$1048576,8,0)))</f>
        <v>0</v>
      </c>
      <c r="DM140" s="21">
        <f t="shared" si="309"/>
        <v>0</v>
      </c>
      <c r="DN140" s="21">
        <f t="shared" si="310"/>
        <v>0</v>
      </c>
      <c r="DO140" s="35">
        <f t="shared" si="260"/>
        <v>0</v>
      </c>
      <c r="DP140" s="35">
        <f t="shared" si="261"/>
        <v>0</v>
      </c>
      <c r="DQ140" s="35">
        <f t="shared" si="262"/>
        <v>0</v>
      </c>
      <c r="DR140" s="22">
        <f t="shared" si="311"/>
        <v>0</v>
      </c>
      <c r="DS140" s="20">
        <f>IF(ISERROR(VLOOKUP($A140,'[13]16ª MED'!$A$5:$J$1048576,8,0)),0,(VLOOKUP($A140,'[13]16ª MED'!$A$5:$J$1048576,8,0)))</f>
        <v>0</v>
      </c>
      <c r="DT140" s="21">
        <f t="shared" si="312"/>
        <v>0</v>
      </c>
      <c r="DU140" s="21">
        <f t="shared" si="313"/>
        <v>0</v>
      </c>
      <c r="DV140" s="35">
        <f t="shared" si="263"/>
        <v>0</v>
      </c>
      <c r="DW140" s="35">
        <f t="shared" si="264"/>
        <v>0</v>
      </c>
      <c r="DX140" s="35">
        <f t="shared" si="265"/>
        <v>0</v>
      </c>
      <c r="DY140" s="22">
        <f t="shared" si="314"/>
        <v>0</v>
      </c>
      <c r="DZ140" s="36">
        <f t="shared" si="217"/>
        <v>0</v>
      </c>
      <c r="EA140" s="36">
        <f t="shared" si="315"/>
        <v>0</v>
      </c>
      <c r="EC140" s="36">
        <f t="shared" ref="EC140:EC203" si="323">EA140-DZ140</f>
        <v>0</v>
      </c>
    </row>
    <row r="141" spans="1:133" ht="30">
      <c r="A141" s="93" t="s">
        <v>309</v>
      </c>
      <c r="B141" s="94" t="s">
        <v>310</v>
      </c>
      <c r="C141" s="95" t="s">
        <v>76</v>
      </c>
      <c r="D141" s="96">
        <v>159.12</v>
      </c>
      <c r="E141" s="18">
        <f t="shared" ref="E141:E204" si="324">O141+V141+AC141+AJ141+AQ141+AX141+BE141+BL141+BS141+BZ141+CI141+CP141+CX141+DE141+DL141</f>
        <v>142.84</v>
      </c>
      <c r="F141" s="18">
        <f t="shared" si="266"/>
        <v>16.28</v>
      </c>
      <c r="G141" s="97">
        <v>83.29</v>
      </c>
      <c r="H141" s="18">
        <f t="shared" si="316"/>
        <v>13253.104800000001</v>
      </c>
      <c r="I141" s="97">
        <v>31.34</v>
      </c>
      <c r="J141" s="18">
        <f t="shared" si="317"/>
        <v>4986.8208000000004</v>
      </c>
      <c r="K141" s="97">
        <v>0</v>
      </c>
      <c r="L141" s="18">
        <f t="shared" si="318"/>
        <v>0</v>
      </c>
      <c r="M141" s="18">
        <f t="shared" si="319"/>
        <v>114.63000000000001</v>
      </c>
      <c r="N141" s="18">
        <f t="shared" si="320"/>
        <v>16373.75</v>
      </c>
      <c r="O141" s="23">
        <f>IF(ISERROR(VLOOKUP($A141,'[13]1ª MED '!$A$5:$J$1048576,8,0)),0,(VLOOKUP($A141,'[13]1ª MED '!$A$5:$J$1048576,8,0)))</f>
        <v>0</v>
      </c>
      <c r="P141" s="24">
        <f t="shared" si="267"/>
        <v>0</v>
      </c>
      <c r="Q141" s="24">
        <f t="shared" si="268"/>
        <v>0.89768728004022125</v>
      </c>
      <c r="R141" s="25">
        <f t="shared" si="218"/>
        <v>0</v>
      </c>
      <c r="S141" s="25">
        <f t="shared" si="219"/>
        <v>0</v>
      </c>
      <c r="T141" s="25">
        <f t="shared" si="220"/>
        <v>0</v>
      </c>
      <c r="U141" s="25">
        <f t="shared" si="269"/>
        <v>0</v>
      </c>
      <c r="V141" s="23">
        <f>IF(ISERROR(VLOOKUP($A141,'[13]2ª MED '!$A$5:$J$1048576,8,0)),0,(VLOOKUP($A141,'[13]2ª MED '!$A$5:$J$1048576,8,0)))</f>
        <v>0</v>
      </c>
      <c r="W141" s="24">
        <f t="shared" si="270"/>
        <v>0</v>
      </c>
      <c r="X141" s="24">
        <f t="shared" si="271"/>
        <v>0.89768728004022125</v>
      </c>
      <c r="Y141" s="25">
        <f t="shared" si="221"/>
        <v>0</v>
      </c>
      <c r="Z141" s="25">
        <f t="shared" si="222"/>
        <v>0</v>
      </c>
      <c r="AA141" s="25">
        <f t="shared" si="223"/>
        <v>0</v>
      </c>
      <c r="AB141" s="25">
        <f t="shared" si="272"/>
        <v>0</v>
      </c>
      <c r="AC141" s="23">
        <f>IF(ISERROR(VLOOKUP($A141,'[13]3ª MED '!$A$5:$J$1048576,8,0)),0,(VLOOKUP($A141,'[13]3ª MED '!$A$5:$J$1048576,8,0)))</f>
        <v>0</v>
      </c>
      <c r="AD141" s="24">
        <f t="shared" si="273"/>
        <v>0</v>
      </c>
      <c r="AE141" s="24">
        <f t="shared" si="274"/>
        <v>0.89768728004022125</v>
      </c>
      <c r="AF141" s="25">
        <f t="shared" si="224"/>
        <v>0</v>
      </c>
      <c r="AG141" s="25">
        <f t="shared" si="225"/>
        <v>0</v>
      </c>
      <c r="AH141" s="25">
        <f t="shared" si="226"/>
        <v>0</v>
      </c>
      <c r="AI141" s="25">
        <f t="shared" si="275"/>
        <v>0</v>
      </c>
      <c r="AJ141" s="23">
        <f>IF(ISERROR(VLOOKUP($A141,'[13]4ª MED '!$A$5:$J$1048576,8,0)),0,(VLOOKUP($A141,'[13]4ª MED '!$A$5:$J$1048576,8,0)))</f>
        <v>0</v>
      </c>
      <c r="AK141" s="24">
        <f t="shared" si="276"/>
        <v>0</v>
      </c>
      <c r="AL141" s="24">
        <f t="shared" si="277"/>
        <v>0.89768728004022125</v>
      </c>
      <c r="AM141" s="25">
        <f t="shared" si="227"/>
        <v>0</v>
      </c>
      <c r="AN141" s="25">
        <f t="shared" si="228"/>
        <v>0</v>
      </c>
      <c r="AO141" s="25">
        <f t="shared" si="229"/>
        <v>0</v>
      </c>
      <c r="AP141" s="25">
        <f t="shared" si="278"/>
        <v>0</v>
      </c>
      <c r="AQ141" s="23">
        <f>IF(ISERROR(VLOOKUP($A141,'[13]5ª MED '!$A$5:$J$1048576,8,0)),0,(VLOOKUP($A141,'[13]5ª MED '!$A$5:$J$1048576,8,0)))</f>
        <v>0</v>
      </c>
      <c r="AR141" s="24">
        <f t="shared" si="279"/>
        <v>0</v>
      </c>
      <c r="AS141" s="24">
        <f t="shared" si="280"/>
        <v>0.89768728004022125</v>
      </c>
      <c r="AT141" s="25">
        <f t="shared" si="230"/>
        <v>0</v>
      </c>
      <c r="AU141" s="25">
        <f t="shared" si="231"/>
        <v>0</v>
      </c>
      <c r="AV141" s="25">
        <f t="shared" si="232"/>
        <v>0</v>
      </c>
      <c r="AW141" s="25">
        <f t="shared" si="281"/>
        <v>0</v>
      </c>
      <c r="AX141" s="23">
        <f>IF(ISERROR(VLOOKUP($A141,'[13]6ª MED '!$A$6:$J$1048576,8,0)),0,(VLOOKUP($A141,'[13]6ª MED '!$A$6:$J$1048576,8,0)))</f>
        <v>0</v>
      </c>
      <c r="AY141" s="24">
        <f t="shared" si="282"/>
        <v>0</v>
      </c>
      <c r="AZ141" s="24">
        <f t="shared" si="283"/>
        <v>0.89768728004022125</v>
      </c>
      <c r="BA141" s="25">
        <f t="shared" si="233"/>
        <v>0</v>
      </c>
      <c r="BB141" s="25">
        <f t="shared" si="234"/>
        <v>0</v>
      </c>
      <c r="BC141" s="25">
        <f t="shared" si="235"/>
        <v>0</v>
      </c>
      <c r="BD141" s="25">
        <f t="shared" si="284"/>
        <v>0</v>
      </c>
      <c r="BE141" s="23">
        <f>IF(ISERROR(VLOOKUP($A141,'[13]7ª MED '!$A$5:$J$1048576,8,0)),0,(VLOOKUP($A141,'[13]7ª MED '!$A$5:$J$1048576,8,0)))</f>
        <v>0</v>
      </c>
      <c r="BF141" s="24">
        <f t="shared" si="285"/>
        <v>0</v>
      </c>
      <c r="BG141" s="24">
        <f t="shared" si="286"/>
        <v>0.89768728004022125</v>
      </c>
      <c r="BH141" s="25">
        <f t="shared" si="236"/>
        <v>0</v>
      </c>
      <c r="BI141" s="25">
        <f t="shared" si="237"/>
        <v>0</v>
      </c>
      <c r="BJ141" s="25">
        <f t="shared" si="238"/>
        <v>0</v>
      </c>
      <c r="BK141" s="25">
        <f t="shared" si="287"/>
        <v>0</v>
      </c>
      <c r="BL141" s="26">
        <f>IF(ISERROR(VLOOKUP($A141,'[13]8ª MED '!$A$5:$J$1048576,8,0)),0,(VLOOKUP($A141,'[13]8ª MED '!$A$5:$J$1048576,8,0)))</f>
        <v>0</v>
      </c>
      <c r="BM141" s="27">
        <f t="shared" si="288"/>
        <v>0</v>
      </c>
      <c r="BN141" s="27">
        <f t="shared" si="289"/>
        <v>0.89768728004022125</v>
      </c>
      <c r="BO141" s="28">
        <f t="shared" si="239"/>
        <v>0</v>
      </c>
      <c r="BP141" s="28">
        <f t="shared" si="240"/>
        <v>0</v>
      </c>
      <c r="BQ141" s="28">
        <f t="shared" si="241"/>
        <v>0</v>
      </c>
      <c r="BR141" s="28">
        <f t="shared" si="290"/>
        <v>0</v>
      </c>
      <c r="BS141" s="26">
        <f>IF(ISERROR(VLOOKUP($A141,'[13]9ª MED  (2)'!$A$5:$J$1048576,8,0)),0,(VLOOKUP($A141,'[13]9ª MED  (2)'!$A$5:$J$1048576,8,0)))</f>
        <v>0</v>
      </c>
      <c r="BT141" s="27">
        <f t="shared" si="291"/>
        <v>0</v>
      </c>
      <c r="BU141" s="27">
        <f t="shared" si="292"/>
        <v>0.89768728004022125</v>
      </c>
      <c r="BV141" s="28">
        <f t="shared" si="242"/>
        <v>0</v>
      </c>
      <c r="BW141" s="28">
        <f t="shared" si="243"/>
        <v>0</v>
      </c>
      <c r="BX141" s="28">
        <f t="shared" si="244"/>
        <v>0</v>
      </c>
      <c r="BY141" s="28">
        <f t="shared" si="293"/>
        <v>0</v>
      </c>
      <c r="BZ141" s="23">
        <f>IF(ISERROR(VLOOKUP($A141,'[13]10ª MED '!$A$5:$J$1048576,8,0)),0,(VLOOKUP($A141,'[13]10ª MED '!$A$5:$J$1048576,8,0)))</f>
        <v>28</v>
      </c>
      <c r="CA141" s="24">
        <f t="shared" si="294"/>
        <v>0.17596782302664654</v>
      </c>
      <c r="CB141" s="24">
        <f t="shared" si="295"/>
        <v>0.89768728004022125</v>
      </c>
      <c r="CC141" s="25">
        <f t="shared" si="245"/>
        <v>2332.1200000000003</v>
      </c>
      <c r="CD141" s="25">
        <f t="shared" si="246"/>
        <v>877.52</v>
      </c>
      <c r="CE141" s="25">
        <f t="shared" si="247"/>
        <v>0</v>
      </c>
      <c r="CF141" s="25">
        <f t="shared" si="296"/>
        <v>3209.64</v>
      </c>
      <c r="CG141" s="34" t="s">
        <v>48</v>
      </c>
      <c r="CH141" s="33">
        <f t="shared" si="321"/>
        <v>1866.1764000000003</v>
      </c>
      <c r="CI141" s="23">
        <f>IF(ISERROR(VLOOKUP($A141,'[13]11ª MED '!$A$5:$J$1048576,8,0)),0,(VLOOKUP($A141,'[13]11ª MED '!$A$5:$J$1048576,8,0)))</f>
        <v>114.84</v>
      </c>
      <c r="CJ141" s="24">
        <f t="shared" si="297"/>
        <v>0.72171945701357465</v>
      </c>
      <c r="CK141" s="24">
        <f t="shared" si="298"/>
        <v>0.89768728004022125</v>
      </c>
      <c r="CL141" s="25">
        <f t="shared" si="248"/>
        <v>9565.0236000000004</v>
      </c>
      <c r="CM141" s="25">
        <f t="shared" si="249"/>
        <v>3599.0855999999999</v>
      </c>
      <c r="CN141" s="25">
        <f t="shared" si="250"/>
        <v>0</v>
      </c>
      <c r="CO141" s="25">
        <f t="shared" si="299"/>
        <v>13164.11</v>
      </c>
      <c r="CP141" s="23">
        <f>IF(ISERROR(VLOOKUP($A141,'[13]12ª MED'!$A$5:$J$1048576,8,0)),0,(VLOOKUP($A141,'[13]12ª MED'!$A$5:$J$1048576,8,0)))</f>
        <v>0</v>
      </c>
      <c r="CQ141" s="24">
        <f t="shared" si="300"/>
        <v>0</v>
      </c>
      <c r="CR141" s="24">
        <f t="shared" si="301"/>
        <v>0.89768728004022125</v>
      </c>
      <c r="CS141" s="25">
        <f t="shared" si="251"/>
        <v>0</v>
      </c>
      <c r="CT141" s="25">
        <f t="shared" si="252"/>
        <v>0</v>
      </c>
      <c r="CU141" s="25">
        <f t="shared" si="253"/>
        <v>0</v>
      </c>
      <c r="CV141" s="25">
        <f t="shared" si="302"/>
        <v>0</v>
      </c>
      <c r="CW141" s="22">
        <f t="shared" si="322"/>
        <v>1675.2428984414273</v>
      </c>
      <c r="CX141" s="26">
        <f>IF(ISERROR(VLOOKUP($A141,'[13]13ª MED'!$A$5:$J$1048576,8,0)),0,(VLOOKUP($A141,'[13]13ª MED'!$A$5:$J$1048576,8,0)))</f>
        <v>0</v>
      </c>
      <c r="CY141" s="27">
        <f t="shared" si="303"/>
        <v>0</v>
      </c>
      <c r="CZ141" s="27">
        <f t="shared" si="304"/>
        <v>0.89768728004022125</v>
      </c>
      <c r="DA141" s="28">
        <f t="shared" si="254"/>
        <v>0</v>
      </c>
      <c r="DB141" s="28">
        <f t="shared" si="255"/>
        <v>0</v>
      </c>
      <c r="DC141" s="28">
        <f t="shared" si="256"/>
        <v>0</v>
      </c>
      <c r="DD141" s="28">
        <f t="shared" si="305"/>
        <v>0</v>
      </c>
      <c r="DE141" s="20">
        <f>IF(ISERROR(VLOOKUP($A141,'[13]14ª MED'!$A$5:$J$1048576,8,0)),0,(VLOOKUP($A141,'[13]14ª MED'!$A$5:$J$1048576,8,0)))</f>
        <v>0</v>
      </c>
      <c r="DF141" s="21">
        <f t="shared" si="306"/>
        <v>0</v>
      </c>
      <c r="DG141" s="21">
        <f t="shared" si="307"/>
        <v>0.89768728004022125</v>
      </c>
      <c r="DH141" s="35">
        <f t="shared" si="257"/>
        <v>0</v>
      </c>
      <c r="DI141" s="35">
        <f t="shared" si="258"/>
        <v>0</v>
      </c>
      <c r="DJ141" s="35">
        <f t="shared" si="259"/>
        <v>0</v>
      </c>
      <c r="DK141" s="22">
        <f t="shared" si="308"/>
        <v>0</v>
      </c>
      <c r="DL141" s="20">
        <f>IF(ISERROR(VLOOKUP($A141,'[13]15ª MED'!$A$5:$J$1048576,8,0)),0,(VLOOKUP($A141,'[13]15ª MED'!$A$5:$J$1048576,8,0)))</f>
        <v>0</v>
      </c>
      <c r="DM141" s="21">
        <f t="shared" si="309"/>
        <v>0</v>
      </c>
      <c r="DN141" s="21">
        <f t="shared" si="310"/>
        <v>0.89768728004022125</v>
      </c>
      <c r="DO141" s="35">
        <f t="shared" si="260"/>
        <v>0</v>
      </c>
      <c r="DP141" s="35">
        <f t="shared" si="261"/>
        <v>0</v>
      </c>
      <c r="DQ141" s="35">
        <f t="shared" si="262"/>
        <v>0</v>
      </c>
      <c r="DR141" s="22">
        <f t="shared" si="311"/>
        <v>0</v>
      </c>
      <c r="DS141" s="20">
        <f>IF(ISERROR(VLOOKUP($A141,'[13]16ª MED'!$A$5:$J$1048576,8,0)),0,(VLOOKUP($A141,'[13]16ª MED'!$A$5:$J$1048576,8,0)))</f>
        <v>0</v>
      </c>
      <c r="DT141" s="21">
        <f t="shared" si="312"/>
        <v>0</v>
      </c>
      <c r="DU141" s="21">
        <f t="shared" si="313"/>
        <v>0.89768728004022125</v>
      </c>
      <c r="DV141" s="35">
        <f t="shared" si="263"/>
        <v>0</v>
      </c>
      <c r="DW141" s="35">
        <f t="shared" si="264"/>
        <v>0</v>
      </c>
      <c r="DX141" s="35">
        <f t="shared" si="265"/>
        <v>0</v>
      </c>
      <c r="DY141" s="22">
        <f t="shared" si="314"/>
        <v>0</v>
      </c>
      <c r="DZ141" s="36">
        <f t="shared" si="217"/>
        <v>16373.749200000002</v>
      </c>
      <c r="EA141" s="36">
        <f t="shared" si="315"/>
        <v>16373.75</v>
      </c>
      <c r="EC141" s="36">
        <f t="shared" si="323"/>
        <v>7.9999999798019417E-4</v>
      </c>
    </row>
    <row r="142" spans="1:133" ht="30">
      <c r="A142" s="93" t="s">
        <v>311</v>
      </c>
      <c r="B142" s="94" t="s">
        <v>312</v>
      </c>
      <c r="C142" s="95" t="s">
        <v>76</v>
      </c>
      <c r="D142" s="96">
        <v>43.550000000000004</v>
      </c>
      <c r="E142" s="18">
        <f t="shared" si="324"/>
        <v>43.199999999999996</v>
      </c>
      <c r="F142" s="18">
        <f t="shared" si="266"/>
        <v>0.35000000000000853</v>
      </c>
      <c r="G142" s="97">
        <v>73.12</v>
      </c>
      <c r="H142" s="18">
        <f t="shared" si="316"/>
        <v>3184.3760000000007</v>
      </c>
      <c r="I142" s="97">
        <v>15.66</v>
      </c>
      <c r="J142" s="18">
        <f t="shared" si="317"/>
        <v>681.99300000000005</v>
      </c>
      <c r="K142" s="97">
        <v>0</v>
      </c>
      <c r="L142" s="18">
        <f t="shared" si="318"/>
        <v>0</v>
      </c>
      <c r="M142" s="18">
        <f t="shared" si="319"/>
        <v>88.78</v>
      </c>
      <c r="N142" s="18">
        <f t="shared" si="320"/>
        <v>3835.3</v>
      </c>
      <c r="O142" s="23">
        <f>IF(ISERROR(VLOOKUP($A142,'[13]1ª MED '!$A$5:$J$1048576,8,0)),0,(VLOOKUP($A142,'[13]1ª MED '!$A$5:$J$1048576,8,0)))</f>
        <v>0</v>
      </c>
      <c r="P142" s="24">
        <f t="shared" si="267"/>
        <v>0</v>
      </c>
      <c r="Q142" s="24">
        <f t="shared" si="268"/>
        <v>0.99196326061997686</v>
      </c>
      <c r="R142" s="25">
        <f t="shared" si="218"/>
        <v>0</v>
      </c>
      <c r="S142" s="25">
        <f t="shared" si="219"/>
        <v>0</v>
      </c>
      <c r="T142" s="25">
        <f t="shared" si="220"/>
        <v>0</v>
      </c>
      <c r="U142" s="25">
        <f t="shared" si="269"/>
        <v>0</v>
      </c>
      <c r="V142" s="23">
        <f>IF(ISERROR(VLOOKUP($A142,'[13]2ª MED '!$A$5:$J$1048576,8,0)),0,(VLOOKUP($A142,'[13]2ª MED '!$A$5:$J$1048576,8,0)))</f>
        <v>0</v>
      </c>
      <c r="W142" s="24">
        <f t="shared" si="270"/>
        <v>0</v>
      </c>
      <c r="X142" s="24">
        <f t="shared" si="271"/>
        <v>0.99196326061997686</v>
      </c>
      <c r="Y142" s="25">
        <f t="shared" si="221"/>
        <v>0</v>
      </c>
      <c r="Z142" s="25">
        <f t="shared" si="222"/>
        <v>0</v>
      </c>
      <c r="AA142" s="25">
        <f t="shared" si="223"/>
        <v>0</v>
      </c>
      <c r="AB142" s="25">
        <f t="shared" si="272"/>
        <v>0</v>
      </c>
      <c r="AC142" s="23">
        <f>IF(ISERROR(VLOOKUP($A142,'[13]3ª MED '!$A$5:$J$1048576,8,0)),0,(VLOOKUP($A142,'[13]3ª MED '!$A$5:$J$1048576,8,0)))</f>
        <v>0</v>
      </c>
      <c r="AD142" s="24">
        <f t="shared" si="273"/>
        <v>0</v>
      </c>
      <c r="AE142" s="24">
        <f t="shared" si="274"/>
        <v>0.99196326061997686</v>
      </c>
      <c r="AF142" s="25">
        <f t="shared" si="224"/>
        <v>0</v>
      </c>
      <c r="AG142" s="25">
        <f t="shared" si="225"/>
        <v>0</v>
      </c>
      <c r="AH142" s="25">
        <f t="shared" si="226"/>
        <v>0</v>
      </c>
      <c r="AI142" s="25">
        <f t="shared" si="275"/>
        <v>0</v>
      </c>
      <c r="AJ142" s="23">
        <f>IF(ISERROR(VLOOKUP($A142,'[13]4ª MED '!$A$5:$J$1048576,8,0)),0,(VLOOKUP($A142,'[13]4ª MED '!$A$5:$J$1048576,8,0)))</f>
        <v>0</v>
      </c>
      <c r="AK142" s="24">
        <f t="shared" si="276"/>
        <v>0</v>
      </c>
      <c r="AL142" s="24">
        <f t="shared" si="277"/>
        <v>0.99196326061997686</v>
      </c>
      <c r="AM142" s="25">
        <f t="shared" si="227"/>
        <v>0</v>
      </c>
      <c r="AN142" s="25">
        <f t="shared" si="228"/>
        <v>0</v>
      </c>
      <c r="AO142" s="25">
        <f t="shared" si="229"/>
        <v>0</v>
      </c>
      <c r="AP142" s="25">
        <f t="shared" si="278"/>
        <v>0</v>
      </c>
      <c r="AQ142" s="23">
        <f>IF(ISERROR(VLOOKUP($A142,'[13]5ª MED '!$A$5:$J$1048576,8,0)),0,(VLOOKUP($A142,'[13]5ª MED '!$A$5:$J$1048576,8,0)))</f>
        <v>0</v>
      </c>
      <c r="AR142" s="24">
        <f t="shared" si="279"/>
        <v>0</v>
      </c>
      <c r="AS142" s="24">
        <f t="shared" si="280"/>
        <v>0.99196326061997686</v>
      </c>
      <c r="AT142" s="25">
        <f t="shared" si="230"/>
        <v>0</v>
      </c>
      <c r="AU142" s="25">
        <f t="shared" si="231"/>
        <v>0</v>
      </c>
      <c r="AV142" s="25">
        <f t="shared" si="232"/>
        <v>0</v>
      </c>
      <c r="AW142" s="25">
        <f t="shared" si="281"/>
        <v>0</v>
      </c>
      <c r="AX142" s="23">
        <f>IF(ISERROR(VLOOKUP($A142,'[13]6ª MED '!$A$6:$J$1048576,8,0)),0,(VLOOKUP($A142,'[13]6ª MED '!$A$6:$J$1048576,8,0)))</f>
        <v>0</v>
      </c>
      <c r="AY142" s="24">
        <f t="shared" si="282"/>
        <v>0</v>
      </c>
      <c r="AZ142" s="24">
        <f t="shared" si="283"/>
        <v>0.99196326061997686</v>
      </c>
      <c r="BA142" s="25">
        <f t="shared" si="233"/>
        <v>0</v>
      </c>
      <c r="BB142" s="25">
        <f t="shared" si="234"/>
        <v>0</v>
      </c>
      <c r="BC142" s="25">
        <f t="shared" si="235"/>
        <v>0</v>
      </c>
      <c r="BD142" s="25">
        <f t="shared" si="284"/>
        <v>0</v>
      </c>
      <c r="BE142" s="23">
        <f>IF(ISERROR(VLOOKUP($A142,'[13]7ª MED '!$A$5:$J$1048576,8,0)),0,(VLOOKUP($A142,'[13]7ª MED '!$A$5:$J$1048576,8,0)))</f>
        <v>0</v>
      </c>
      <c r="BF142" s="24">
        <f t="shared" si="285"/>
        <v>0</v>
      </c>
      <c r="BG142" s="24">
        <f t="shared" si="286"/>
        <v>0.99196326061997686</v>
      </c>
      <c r="BH142" s="25">
        <f t="shared" si="236"/>
        <v>0</v>
      </c>
      <c r="BI142" s="25">
        <f t="shared" si="237"/>
        <v>0</v>
      </c>
      <c r="BJ142" s="25">
        <f t="shared" si="238"/>
        <v>0</v>
      </c>
      <c r="BK142" s="25">
        <f t="shared" si="287"/>
        <v>0</v>
      </c>
      <c r="BL142" s="26">
        <f>IF(ISERROR(VLOOKUP($A142,'[13]8ª MED '!$A$5:$J$1048576,8,0)),0,(VLOOKUP($A142,'[13]8ª MED '!$A$5:$J$1048576,8,0)))</f>
        <v>0</v>
      </c>
      <c r="BM142" s="27">
        <f t="shared" si="288"/>
        <v>0</v>
      </c>
      <c r="BN142" s="27">
        <f t="shared" si="289"/>
        <v>0.99196326061997686</v>
      </c>
      <c r="BO142" s="28">
        <f t="shared" si="239"/>
        <v>0</v>
      </c>
      <c r="BP142" s="28">
        <f t="shared" si="240"/>
        <v>0</v>
      </c>
      <c r="BQ142" s="28">
        <f t="shared" si="241"/>
        <v>0</v>
      </c>
      <c r="BR142" s="28">
        <f t="shared" si="290"/>
        <v>0</v>
      </c>
      <c r="BS142" s="26">
        <f>IF(ISERROR(VLOOKUP($A142,'[13]9ª MED  (2)'!$A$5:$J$1048576,8,0)),0,(VLOOKUP($A142,'[13]9ª MED  (2)'!$A$5:$J$1048576,8,0)))</f>
        <v>0</v>
      </c>
      <c r="BT142" s="27">
        <f t="shared" si="291"/>
        <v>0</v>
      </c>
      <c r="BU142" s="27">
        <f t="shared" si="292"/>
        <v>0.99196326061997686</v>
      </c>
      <c r="BV142" s="28">
        <f t="shared" si="242"/>
        <v>0</v>
      </c>
      <c r="BW142" s="28">
        <f t="shared" si="243"/>
        <v>0</v>
      </c>
      <c r="BX142" s="28">
        <f t="shared" si="244"/>
        <v>0</v>
      </c>
      <c r="BY142" s="28">
        <f t="shared" si="293"/>
        <v>0</v>
      </c>
      <c r="BZ142" s="23">
        <f>IF(ISERROR(VLOOKUP($A142,'[13]10ª MED '!$A$5:$J$1048576,8,0)),0,(VLOOKUP($A142,'[13]10ª MED '!$A$5:$J$1048576,8,0)))</f>
        <v>3.4</v>
      </c>
      <c r="CA142" s="24">
        <f t="shared" si="294"/>
        <v>7.8071182548794485E-2</v>
      </c>
      <c r="CB142" s="24">
        <f t="shared" si="295"/>
        <v>0.99196326061997686</v>
      </c>
      <c r="CC142" s="25">
        <f t="shared" si="245"/>
        <v>248.608</v>
      </c>
      <c r="CD142" s="25">
        <f t="shared" si="246"/>
        <v>53.244</v>
      </c>
      <c r="CE142" s="25">
        <f t="shared" si="247"/>
        <v>0</v>
      </c>
      <c r="CF142" s="25">
        <f t="shared" si="296"/>
        <v>301.85000000000002</v>
      </c>
      <c r="CG142" s="34" t="s">
        <v>48</v>
      </c>
      <c r="CH142" s="33">
        <f t="shared" si="321"/>
        <v>31.073000000000757</v>
      </c>
      <c r="CI142" s="23">
        <f>IF(ISERROR(VLOOKUP($A142,'[13]11ª MED '!$A$5:$J$1048576,8,0)),0,(VLOOKUP($A142,'[13]11ª MED '!$A$5:$J$1048576,8,0)))</f>
        <v>39.799999999999997</v>
      </c>
      <c r="CJ142" s="24">
        <f t="shared" si="297"/>
        <v>0.91389207807118245</v>
      </c>
      <c r="CK142" s="24">
        <f t="shared" si="298"/>
        <v>0.99196326061997686</v>
      </c>
      <c r="CL142" s="25">
        <f t="shared" si="248"/>
        <v>2910.1759999999999</v>
      </c>
      <c r="CM142" s="25">
        <f t="shared" si="249"/>
        <v>623.26799999999992</v>
      </c>
      <c r="CN142" s="25">
        <f t="shared" si="250"/>
        <v>0</v>
      </c>
      <c r="CO142" s="25">
        <f t="shared" si="299"/>
        <v>3533.44</v>
      </c>
      <c r="CP142" s="23">
        <f>IF(ISERROR(VLOOKUP($A142,'[13]12ª MED'!$A$5:$J$1048576,8,0)),0,(VLOOKUP($A142,'[13]12ª MED'!$A$5:$J$1048576,8,0)))</f>
        <v>0</v>
      </c>
      <c r="CQ142" s="24">
        <f t="shared" si="300"/>
        <v>0</v>
      </c>
      <c r="CR142" s="24">
        <f t="shared" si="301"/>
        <v>0.99196326061997686</v>
      </c>
      <c r="CS142" s="25">
        <f t="shared" si="251"/>
        <v>0</v>
      </c>
      <c r="CT142" s="25">
        <f t="shared" si="252"/>
        <v>0</v>
      </c>
      <c r="CU142" s="25">
        <f t="shared" si="253"/>
        <v>0</v>
      </c>
      <c r="CV142" s="25">
        <f t="shared" si="302"/>
        <v>0</v>
      </c>
      <c r="CW142" s="22">
        <f t="shared" si="322"/>
        <v>30.823306544202747</v>
      </c>
      <c r="CX142" s="26">
        <f>IF(ISERROR(VLOOKUP($A142,'[13]13ª MED'!$A$5:$J$1048576,8,0)),0,(VLOOKUP($A142,'[13]13ª MED'!$A$5:$J$1048576,8,0)))</f>
        <v>0</v>
      </c>
      <c r="CY142" s="27">
        <f t="shared" si="303"/>
        <v>0</v>
      </c>
      <c r="CZ142" s="27">
        <f t="shared" si="304"/>
        <v>0.99196326061997686</v>
      </c>
      <c r="DA142" s="28">
        <f t="shared" si="254"/>
        <v>0</v>
      </c>
      <c r="DB142" s="28">
        <f t="shared" si="255"/>
        <v>0</v>
      </c>
      <c r="DC142" s="28">
        <f t="shared" si="256"/>
        <v>0</v>
      </c>
      <c r="DD142" s="28">
        <f t="shared" si="305"/>
        <v>0</v>
      </c>
      <c r="DE142" s="20">
        <f>IF(ISERROR(VLOOKUP($A142,'[13]14ª MED'!$A$5:$J$1048576,8,0)),0,(VLOOKUP($A142,'[13]14ª MED'!$A$5:$J$1048576,8,0)))</f>
        <v>0</v>
      </c>
      <c r="DF142" s="21">
        <f t="shared" si="306"/>
        <v>0</v>
      </c>
      <c r="DG142" s="21">
        <f t="shared" si="307"/>
        <v>0.99196326061997686</v>
      </c>
      <c r="DH142" s="35">
        <f t="shared" si="257"/>
        <v>0</v>
      </c>
      <c r="DI142" s="35">
        <f t="shared" si="258"/>
        <v>0</v>
      </c>
      <c r="DJ142" s="35">
        <f t="shared" si="259"/>
        <v>0</v>
      </c>
      <c r="DK142" s="22">
        <f t="shared" si="308"/>
        <v>0</v>
      </c>
      <c r="DL142" s="20">
        <f>IF(ISERROR(VLOOKUP($A142,'[13]15ª MED'!$A$5:$J$1048576,8,0)),0,(VLOOKUP($A142,'[13]15ª MED'!$A$5:$J$1048576,8,0)))</f>
        <v>0</v>
      </c>
      <c r="DM142" s="21">
        <f t="shared" si="309"/>
        <v>0</v>
      </c>
      <c r="DN142" s="21">
        <f t="shared" si="310"/>
        <v>0.99196326061997686</v>
      </c>
      <c r="DO142" s="35">
        <f t="shared" si="260"/>
        <v>0</v>
      </c>
      <c r="DP142" s="35">
        <f t="shared" si="261"/>
        <v>0</v>
      </c>
      <c r="DQ142" s="35">
        <f t="shared" si="262"/>
        <v>0</v>
      </c>
      <c r="DR142" s="22">
        <f t="shared" si="311"/>
        <v>0</v>
      </c>
      <c r="DS142" s="20">
        <f>IF(ISERROR(VLOOKUP($A142,'[13]16ª MED'!$A$5:$J$1048576,8,0)),0,(VLOOKUP($A142,'[13]16ª MED'!$A$5:$J$1048576,8,0)))</f>
        <v>0</v>
      </c>
      <c r="DT142" s="21">
        <f t="shared" si="312"/>
        <v>0</v>
      </c>
      <c r="DU142" s="21">
        <f t="shared" si="313"/>
        <v>0.99196326061997686</v>
      </c>
      <c r="DV142" s="35">
        <f t="shared" si="263"/>
        <v>0</v>
      </c>
      <c r="DW142" s="35">
        <f t="shared" si="264"/>
        <v>0</v>
      </c>
      <c r="DX142" s="35">
        <f t="shared" si="265"/>
        <v>0</v>
      </c>
      <c r="DY142" s="22">
        <f t="shared" si="314"/>
        <v>0</v>
      </c>
      <c r="DZ142" s="36">
        <f t="shared" si="217"/>
        <v>3835.2959999999998</v>
      </c>
      <c r="EA142" s="36">
        <f t="shared" si="315"/>
        <v>3835.3</v>
      </c>
      <c r="EC142" s="36">
        <f t="shared" si="323"/>
        <v>4.0000000003601599E-3</v>
      </c>
    </row>
    <row r="143" spans="1:133" ht="60">
      <c r="A143" s="93" t="s">
        <v>313</v>
      </c>
      <c r="B143" s="94" t="s">
        <v>1321</v>
      </c>
      <c r="C143" s="95" t="s">
        <v>76</v>
      </c>
      <c r="D143" s="96">
        <v>491.82</v>
      </c>
      <c r="E143" s="18">
        <f t="shared" si="324"/>
        <v>490.89</v>
      </c>
      <c r="F143" s="18">
        <f t="shared" si="266"/>
        <v>0.93000000000000682</v>
      </c>
      <c r="G143" s="97">
        <v>54.44</v>
      </c>
      <c r="H143" s="18">
        <f t="shared" si="316"/>
        <v>26774.680799999998</v>
      </c>
      <c r="I143" s="97">
        <v>32.51</v>
      </c>
      <c r="J143" s="18">
        <f t="shared" si="317"/>
        <v>15989.0682</v>
      </c>
      <c r="K143" s="97">
        <v>0</v>
      </c>
      <c r="L143" s="18">
        <f t="shared" si="318"/>
        <v>0</v>
      </c>
      <c r="M143" s="18">
        <f t="shared" si="319"/>
        <v>86.949999999999989</v>
      </c>
      <c r="N143" s="18">
        <f t="shared" si="320"/>
        <v>42682.89</v>
      </c>
      <c r="O143" s="23">
        <f>IF(ISERROR(VLOOKUP($A143,'[13]1ª MED '!$A$5:$J$1048576,8,0)),0,(VLOOKUP($A143,'[13]1ª MED '!$A$5:$J$1048576,8,0)))</f>
        <v>0</v>
      </c>
      <c r="P143" s="24">
        <f t="shared" si="267"/>
        <v>0</v>
      </c>
      <c r="Q143" s="24">
        <f t="shared" si="268"/>
        <v>0.99810906429181412</v>
      </c>
      <c r="R143" s="25">
        <f t="shared" si="218"/>
        <v>0</v>
      </c>
      <c r="S143" s="25">
        <f t="shared" si="219"/>
        <v>0</v>
      </c>
      <c r="T143" s="25">
        <f t="shared" si="220"/>
        <v>0</v>
      </c>
      <c r="U143" s="25">
        <f t="shared" si="269"/>
        <v>0</v>
      </c>
      <c r="V143" s="23">
        <f>IF(ISERROR(VLOOKUP($A143,'[13]2ª MED '!$A$5:$J$1048576,8,0)),0,(VLOOKUP($A143,'[13]2ª MED '!$A$5:$J$1048576,8,0)))</f>
        <v>0</v>
      </c>
      <c r="W143" s="24">
        <f t="shared" si="270"/>
        <v>0</v>
      </c>
      <c r="X143" s="24">
        <f t="shared" si="271"/>
        <v>0.99810906429181412</v>
      </c>
      <c r="Y143" s="25">
        <f t="shared" si="221"/>
        <v>0</v>
      </c>
      <c r="Z143" s="25">
        <f t="shared" si="222"/>
        <v>0</v>
      </c>
      <c r="AA143" s="25">
        <f t="shared" si="223"/>
        <v>0</v>
      </c>
      <c r="AB143" s="25">
        <f t="shared" si="272"/>
        <v>0</v>
      </c>
      <c r="AC143" s="23">
        <f>IF(ISERROR(VLOOKUP($A143,'[13]3ª MED '!$A$5:$J$1048576,8,0)),0,(VLOOKUP($A143,'[13]3ª MED '!$A$5:$J$1048576,8,0)))</f>
        <v>0</v>
      </c>
      <c r="AD143" s="24">
        <f t="shared" si="273"/>
        <v>0</v>
      </c>
      <c r="AE143" s="24">
        <f t="shared" si="274"/>
        <v>0.99810906429181412</v>
      </c>
      <c r="AF143" s="25">
        <f t="shared" si="224"/>
        <v>0</v>
      </c>
      <c r="AG143" s="25">
        <f t="shared" si="225"/>
        <v>0</v>
      </c>
      <c r="AH143" s="25">
        <f t="shared" si="226"/>
        <v>0</v>
      </c>
      <c r="AI143" s="25">
        <f t="shared" si="275"/>
        <v>0</v>
      </c>
      <c r="AJ143" s="23">
        <f>IF(ISERROR(VLOOKUP($A143,'[13]4ª MED '!$A$5:$J$1048576,8,0)),0,(VLOOKUP($A143,'[13]4ª MED '!$A$5:$J$1048576,8,0)))</f>
        <v>0</v>
      </c>
      <c r="AK143" s="24">
        <f t="shared" si="276"/>
        <v>0</v>
      </c>
      <c r="AL143" s="24">
        <f t="shared" si="277"/>
        <v>0.99810906429181412</v>
      </c>
      <c r="AM143" s="25">
        <f t="shared" si="227"/>
        <v>0</v>
      </c>
      <c r="AN143" s="25">
        <f t="shared" si="228"/>
        <v>0</v>
      </c>
      <c r="AO143" s="25">
        <f t="shared" si="229"/>
        <v>0</v>
      </c>
      <c r="AP143" s="25">
        <f t="shared" si="278"/>
        <v>0</v>
      </c>
      <c r="AQ143" s="23">
        <f>IF(ISERROR(VLOOKUP($A143,'[13]5ª MED '!$A$5:$J$1048576,8,0)),0,(VLOOKUP($A143,'[13]5ª MED '!$A$5:$J$1048576,8,0)))</f>
        <v>0</v>
      </c>
      <c r="AR143" s="24">
        <f t="shared" si="279"/>
        <v>0</v>
      </c>
      <c r="AS143" s="24">
        <f t="shared" si="280"/>
        <v>0.99810906429181412</v>
      </c>
      <c r="AT143" s="25">
        <f t="shared" si="230"/>
        <v>0</v>
      </c>
      <c r="AU143" s="25">
        <f t="shared" si="231"/>
        <v>0</v>
      </c>
      <c r="AV143" s="25">
        <f t="shared" si="232"/>
        <v>0</v>
      </c>
      <c r="AW143" s="25">
        <f t="shared" si="281"/>
        <v>0</v>
      </c>
      <c r="AX143" s="23">
        <f>IF(ISERROR(VLOOKUP($A143,'[13]6ª MED '!$A$6:$J$1048576,8,0)),0,(VLOOKUP($A143,'[13]6ª MED '!$A$6:$J$1048576,8,0)))</f>
        <v>0</v>
      </c>
      <c r="AY143" s="24">
        <f t="shared" si="282"/>
        <v>0</v>
      </c>
      <c r="AZ143" s="24">
        <f t="shared" si="283"/>
        <v>0.99810906429181412</v>
      </c>
      <c r="BA143" s="25">
        <f t="shared" si="233"/>
        <v>0</v>
      </c>
      <c r="BB143" s="25">
        <f t="shared" si="234"/>
        <v>0</v>
      </c>
      <c r="BC143" s="25">
        <f t="shared" si="235"/>
        <v>0</v>
      </c>
      <c r="BD143" s="25">
        <f t="shared" si="284"/>
        <v>0</v>
      </c>
      <c r="BE143" s="23">
        <f>IF(ISERROR(VLOOKUP($A143,'[13]7ª MED '!$A$5:$J$1048576,8,0)),0,(VLOOKUP($A143,'[13]7ª MED '!$A$5:$J$1048576,8,0)))</f>
        <v>0</v>
      </c>
      <c r="BF143" s="24">
        <f t="shared" si="285"/>
        <v>0</v>
      </c>
      <c r="BG143" s="24">
        <f t="shared" si="286"/>
        <v>0.99810906429181412</v>
      </c>
      <c r="BH143" s="25">
        <f t="shared" si="236"/>
        <v>0</v>
      </c>
      <c r="BI143" s="25">
        <f t="shared" si="237"/>
        <v>0</v>
      </c>
      <c r="BJ143" s="25">
        <f t="shared" si="238"/>
        <v>0</v>
      </c>
      <c r="BK143" s="25">
        <f t="shared" si="287"/>
        <v>0</v>
      </c>
      <c r="BL143" s="26">
        <f>IF(ISERROR(VLOOKUP($A143,'[13]8ª MED '!$A$5:$J$1048576,8,0)),0,(VLOOKUP($A143,'[13]8ª MED '!$A$5:$J$1048576,8,0)))</f>
        <v>104.26</v>
      </c>
      <c r="BM143" s="27">
        <f t="shared" si="288"/>
        <v>0.21198812573705827</v>
      </c>
      <c r="BN143" s="27">
        <f t="shared" si="289"/>
        <v>0.99810906429181412</v>
      </c>
      <c r="BO143" s="28">
        <f t="shared" si="239"/>
        <v>5675.9143999999997</v>
      </c>
      <c r="BP143" s="28">
        <f t="shared" si="240"/>
        <v>3389.4926</v>
      </c>
      <c r="BQ143" s="28">
        <f t="shared" si="241"/>
        <v>0</v>
      </c>
      <c r="BR143" s="28">
        <f t="shared" si="290"/>
        <v>9065.41</v>
      </c>
      <c r="BS143" s="26">
        <f>IF(ISERROR(VLOOKUP($A143,'[13]9ª MED  (2)'!$A$5:$J$1048576,8,0)),0,(VLOOKUP($A143,'[13]9ª MED  (2)'!$A$5:$J$1048576,8,0)))</f>
        <v>160.04</v>
      </c>
      <c r="BT143" s="27">
        <f t="shared" si="291"/>
        <v>0.32540360294416654</v>
      </c>
      <c r="BU143" s="27">
        <f t="shared" si="292"/>
        <v>0.99810906429181412</v>
      </c>
      <c r="BV143" s="28">
        <f t="shared" si="242"/>
        <v>8712.5775999999987</v>
      </c>
      <c r="BW143" s="28">
        <f t="shared" si="243"/>
        <v>5202.9003999999995</v>
      </c>
      <c r="BX143" s="28">
        <f t="shared" si="244"/>
        <v>0</v>
      </c>
      <c r="BY143" s="28">
        <f t="shared" si="293"/>
        <v>13915.48</v>
      </c>
      <c r="BZ143" s="23">
        <f>IF(ISERROR(VLOOKUP($A143,'[13]10ª MED '!$A$5:$J$1048576,8,0)),0,(VLOOKUP($A143,'[13]10ª MED '!$A$5:$J$1048576,8,0)))</f>
        <v>117.49</v>
      </c>
      <c r="CA143" s="24">
        <f t="shared" si="294"/>
        <v>0.23888821113415476</v>
      </c>
      <c r="CB143" s="24">
        <f t="shared" si="295"/>
        <v>0.99810906429181412</v>
      </c>
      <c r="CC143" s="25">
        <f t="shared" si="245"/>
        <v>6396.1555999999991</v>
      </c>
      <c r="CD143" s="25">
        <f t="shared" si="246"/>
        <v>3819.5998999999997</v>
      </c>
      <c r="CE143" s="25">
        <f t="shared" si="247"/>
        <v>0</v>
      </c>
      <c r="CF143" s="25">
        <f t="shared" si="296"/>
        <v>10215.76</v>
      </c>
      <c r="CG143" s="34" t="s">
        <v>48</v>
      </c>
      <c r="CH143" s="33">
        <f t="shared" si="321"/>
        <v>80.863500000000585</v>
      </c>
      <c r="CI143" s="23">
        <f>IF(ISERROR(VLOOKUP($A143,'[13]11ª MED '!$A$5:$J$1048576,8,0)),0,(VLOOKUP($A143,'[13]11ª MED '!$A$5:$J$1048576,8,0)))</f>
        <v>109.1</v>
      </c>
      <c r="CJ143" s="24">
        <f t="shared" si="297"/>
        <v>0.22182912447643446</v>
      </c>
      <c r="CK143" s="24">
        <f t="shared" si="298"/>
        <v>0.99810906429181412</v>
      </c>
      <c r="CL143" s="25">
        <f t="shared" si="248"/>
        <v>5939.4039999999995</v>
      </c>
      <c r="CM143" s="25">
        <f t="shared" si="249"/>
        <v>3546.8409999999994</v>
      </c>
      <c r="CN143" s="25">
        <f t="shared" si="250"/>
        <v>0</v>
      </c>
      <c r="CO143" s="25">
        <f t="shared" si="299"/>
        <v>9486.25</v>
      </c>
      <c r="CP143" s="23">
        <f>IF(ISERROR(VLOOKUP($A143,'[13]12ª MED'!$A$5:$J$1048576,8,0)),0,(VLOOKUP($A143,'[13]12ª MED'!$A$5:$J$1048576,8,0)))</f>
        <v>0</v>
      </c>
      <c r="CQ143" s="24">
        <f t="shared" si="300"/>
        <v>0</v>
      </c>
      <c r="CR143" s="24">
        <f t="shared" si="301"/>
        <v>0.99810906429181412</v>
      </c>
      <c r="CS143" s="25">
        <f t="shared" si="251"/>
        <v>0</v>
      </c>
      <c r="CT143" s="25">
        <f t="shared" si="252"/>
        <v>0</v>
      </c>
      <c r="CU143" s="25">
        <f t="shared" si="253"/>
        <v>0</v>
      </c>
      <c r="CV143" s="25">
        <f t="shared" si="302"/>
        <v>0</v>
      </c>
      <c r="CW143" s="22">
        <f t="shared" si="322"/>
        <v>80.710600829570069</v>
      </c>
      <c r="CX143" s="26">
        <f>IF(ISERROR(VLOOKUP($A143,'[13]13ª MED'!$A$5:$J$1048576,8,0)),0,(VLOOKUP($A143,'[13]13ª MED'!$A$5:$J$1048576,8,0)))</f>
        <v>0</v>
      </c>
      <c r="CY143" s="27">
        <f t="shared" si="303"/>
        <v>0</v>
      </c>
      <c r="CZ143" s="27">
        <f t="shared" si="304"/>
        <v>0.99810906429181412</v>
      </c>
      <c r="DA143" s="28">
        <f t="shared" si="254"/>
        <v>0</v>
      </c>
      <c r="DB143" s="28">
        <f t="shared" si="255"/>
        <v>0</v>
      </c>
      <c r="DC143" s="28">
        <f t="shared" si="256"/>
        <v>0</v>
      </c>
      <c r="DD143" s="28">
        <f t="shared" si="305"/>
        <v>0</v>
      </c>
      <c r="DE143" s="20">
        <f>IF(ISERROR(VLOOKUP($A143,'[13]14ª MED'!$A$5:$J$1048576,8,0)),0,(VLOOKUP($A143,'[13]14ª MED'!$A$5:$J$1048576,8,0)))</f>
        <v>0</v>
      </c>
      <c r="DF143" s="21">
        <f t="shared" si="306"/>
        <v>0</v>
      </c>
      <c r="DG143" s="21">
        <f t="shared" si="307"/>
        <v>0.99810906429181412</v>
      </c>
      <c r="DH143" s="35">
        <f t="shared" si="257"/>
        <v>0</v>
      </c>
      <c r="DI143" s="35">
        <f t="shared" si="258"/>
        <v>0</v>
      </c>
      <c r="DJ143" s="35">
        <f t="shared" si="259"/>
        <v>0</v>
      </c>
      <c r="DK143" s="22">
        <f t="shared" si="308"/>
        <v>0</v>
      </c>
      <c r="DL143" s="20">
        <f>IF(ISERROR(VLOOKUP($A143,'[13]15ª MED'!$A$5:$J$1048576,8,0)),0,(VLOOKUP($A143,'[13]15ª MED'!$A$5:$J$1048576,8,0)))</f>
        <v>0</v>
      </c>
      <c r="DM143" s="21">
        <f t="shared" si="309"/>
        <v>0</v>
      </c>
      <c r="DN143" s="21">
        <f t="shared" si="310"/>
        <v>0.99810906429181412</v>
      </c>
      <c r="DO143" s="35">
        <f t="shared" si="260"/>
        <v>0</v>
      </c>
      <c r="DP143" s="35">
        <f t="shared" si="261"/>
        <v>0</v>
      </c>
      <c r="DQ143" s="35">
        <f t="shared" si="262"/>
        <v>0</v>
      </c>
      <c r="DR143" s="22">
        <f t="shared" si="311"/>
        <v>0</v>
      </c>
      <c r="DS143" s="20">
        <f>IF(ISERROR(VLOOKUP($A143,'[13]16ª MED'!$A$5:$J$1048576,8,0)),0,(VLOOKUP($A143,'[13]16ª MED'!$A$5:$J$1048576,8,0)))</f>
        <v>0</v>
      </c>
      <c r="DT143" s="21">
        <f t="shared" si="312"/>
        <v>0</v>
      </c>
      <c r="DU143" s="21">
        <f t="shared" si="313"/>
        <v>0.99810906429181412</v>
      </c>
      <c r="DV143" s="35">
        <f t="shared" si="263"/>
        <v>0</v>
      </c>
      <c r="DW143" s="35">
        <f t="shared" si="264"/>
        <v>0</v>
      </c>
      <c r="DX143" s="35">
        <f t="shared" si="265"/>
        <v>0</v>
      </c>
      <c r="DY143" s="22">
        <f t="shared" si="314"/>
        <v>0</v>
      </c>
      <c r="DZ143" s="36">
        <f t="shared" si="217"/>
        <v>42682.885499999997</v>
      </c>
      <c r="EA143" s="36">
        <f t="shared" si="315"/>
        <v>42682.89</v>
      </c>
      <c r="EC143" s="36">
        <f t="shared" si="323"/>
        <v>4.5000000027357601E-3</v>
      </c>
    </row>
    <row r="144" spans="1:133" ht="60">
      <c r="A144" s="93" t="s">
        <v>314</v>
      </c>
      <c r="B144" s="94" t="s">
        <v>297</v>
      </c>
      <c r="C144" s="95" t="s">
        <v>76</v>
      </c>
      <c r="D144" s="96">
        <v>109.75</v>
      </c>
      <c r="E144" s="18">
        <f t="shared" si="324"/>
        <v>109.75</v>
      </c>
      <c r="F144" s="18">
        <f t="shared" si="266"/>
        <v>0</v>
      </c>
      <c r="G144" s="97">
        <v>169.65</v>
      </c>
      <c r="H144" s="18">
        <f t="shared" si="316"/>
        <v>18619.087500000001</v>
      </c>
      <c r="I144" s="97">
        <v>48.1</v>
      </c>
      <c r="J144" s="18">
        <f t="shared" si="317"/>
        <v>5278.9750000000004</v>
      </c>
      <c r="K144" s="97">
        <v>0</v>
      </c>
      <c r="L144" s="18">
        <f t="shared" si="318"/>
        <v>0</v>
      </c>
      <c r="M144" s="18">
        <f t="shared" si="319"/>
        <v>217.75</v>
      </c>
      <c r="N144" s="18">
        <f t="shared" si="320"/>
        <v>23898.06</v>
      </c>
      <c r="O144" s="23">
        <f>IF(ISERROR(VLOOKUP($A144,'[13]1ª MED '!$A$5:$J$1048576,8,0)),0,(VLOOKUP($A144,'[13]1ª MED '!$A$5:$J$1048576,8,0)))</f>
        <v>0</v>
      </c>
      <c r="P144" s="24">
        <f t="shared" si="267"/>
        <v>0</v>
      </c>
      <c r="Q144" s="24">
        <f t="shared" si="268"/>
        <v>1</v>
      </c>
      <c r="R144" s="25">
        <f t="shared" si="218"/>
        <v>0</v>
      </c>
      <c r="S144" s="25">
        <f t="shared" si="219"/>
        <v>0</v>
      </c>
      <c r="T144" s="25">
        <f t="shared" si="220"/>
        <v>0</v>
      </c>
      <c r="U144" s="25">
        <f t="shared" si="269"/>
        <v>0</v>
      </c>
      <c r="V144" s="23">
        <f>IF(ISERROR(VLOOKUP($A144,'[13]2ª MED '!$A$5:$J$1048576,8,0)),0,(VLOOKUP($A144,'[13]2ª MED '!$A$5:$J$1048576,8,0)))</f>
        <v>0</v>
      </c>
      <c r="W144" s="24">
        <f t="shared" si="270"/>
        <v>0</v>
      </c>
      <c r="X144" s="24">
        <f t="shared" si="271"/>
        <v>1</v>
      </c>
      <c r="Y144" s="25">
        <f t="shared" si="221"/>
        <v>0</v>
      </c>
      <c r="Z144" s="25">
        <f t="shared" si="222"/>
        <v>0</v>
      </c>
      <c r="AA144" s="25">
        <f t="shared" si="223"/>
        <v>0</v>
      </c>
      <c r="AB144" s="25">
        <f t="shared" si="272"/>
        <v>0</v>
      </c>
      <c r="AC144" s="23">
        <f>IF(ISERROR(VLOOKUP($A144,'[13]3ª MED '!$A$5:$J$1048576,8,0)),0,(VLOOKUP($A144,'[13]3ª MED '!$A$5:$J$1048576,8,0)))</f>
        <v>0</v>
      </c>
      <c r="AD144" s="24">
        <f t="shared" si="273"/>
        <v>0</v>
      </c>
      <c r="AE144" s="24">
        <f t="shared" si="274"/>
        <v>1</v>
      </c>
      <c r="AF144" s="25">
        <f t="shared" si="224"/>
        <v>0</v>
      </c>
      <c r="AG144" s="25">
        <f t="shared" si="225"/>
        <v>0</v>
      </c>
      <c r="AH144" s="25">
        <f t="shared" si="226"/>
        <v>0</v>
      </c>
      <c r="AI144" s="25">
        <f t="shared" si="275"/>
        <v>0</v>
      </c>
      <c r="AJ144" s="23">
        <f>IF(ISERROR(VLOOKUP($A144,'[13]4ª MED '!$A$5:$J$1048576,8,0)),0,(VLOOKUP($A144,'[13]4ª MED '!$A$5:$J$1048576,8,0)))</f>
        <v>0</v>
      </c>
      <c r="AK144" s="24">
        <f t="shared" si="276"/>
        <v>0</v>
      </c>
      <c r="AL144" s="24">
        <f t="shared" si="277"/>
        <v>1</v>
      </c>
      <c r="AM144" s="25">
        <f t="shared" si="227"/>
        <v>0</v>
      </c>
      <c r="AN144" s="25">
        <f t="shared" si="228"/>
        <v>0</v>
      </c>
      <c r="AO144" s="25">
        <f t="shared" si="229"/>
        <v>0</v>
      </c>
      <c r="AP144" s="25">
        <f t="shared" si="278"/>
        <v>0</v>
      </c>
      <c r="AQ144" s="23">
        <f>IF(ISERROR(VLOOKUP($A144,'[13]5ª MED '!$A$5:$J$1048576,8,0)),0,(VLOOKUP($A144,'[13]5ª MED '!$A$5:$J$1048576,8,0)))</f>
        <v>0</v>
      </c>
      <c r="AR144" s="24">
        <f t="shared" si="279"/>
        <v>0</v>
      </c>
      <c r="AS144" s="24">
        <f t="shared" si="280"/>
        <v>1</v>
      </c>
      <c r="AT144" s="25">
        <f t="shared" si="230"/>
        <v>0</v>
      </c>
      <c r="AU144" s="25">
        <f t="shared" si="231"/>
        <v>0</v>
      </c>
      <c r="AV144" s="25">
        <f t="shared" si="232"/>
        <v>0</v>
      </c>
      <c r="AW144" s="25">
        <f t="shared" si="281"/>
        <v>0</v>
      </c>
      <c r="AX144" s="23">
        <f>IF(ISERROR(VLOOKUP($A144,'[13]6ª MED '!$A$6:$J$1048576,8,0)),0,(VLOOKUP($A144,'[13]6ª MED '!$A$6:$J$1048576,8,0)))</f>
        <v>0</v>
      </c>
      <c r="AY144" s="24">
        <f t="shared" si="282"/>
        <v>0</v>
      </c>
      <c r="AZ144" s="24">
        <f t="shared" si="283"/>
        <v>1</v>
      </c>
      <c r="BA144" s="25">
        <f t="shared" si="233"/>
        <v>0</v>
      </c>
      <c r="BB144" s="25">
        <f t="shared" si="234"/>
        <v>0</v>
      </c>
      <c r="BC144" s="25">
        <f t="shared" si="235"/>
        <v>0</v>
      </c>
      <c r="BD144" s="25">
        <f t="shared" si="284"/>
        <v>0</v>
      </c>
      <c r="BE144" s="23">
        <f>IF(ISERROR(VLOOKUP($A144,'[13]7ª MED '!$A$5:$J$1048576,8,0)),0,(VLOOKUP($A144,'[13]7ª MED '!$A$5:$J$1048576,8,0)))</f>
        <v>0</v>
      </c>
      <c r="BF144" s="24">
        <f t="shared" si="285"/>
        <v>0</v>
      </c>
      <c r="BG144" s="24">
        <f t="shared" si="286"/>
        <v>1</v>
      </c>
      <c r="BH144" s="25">
        <f t="shared" si="236"/>
        <v>0</v>
      </c>
      <c r="BI144" s="25">
        <f t="shared" si="237"/>
        <v>0</v>
      </c>
      <c r="BJ144" s="25">
        <f t="shared" si="238"/>
        <v>0</v>
      </c>
      <c r="BK144" s="25">
        <f t="shared" si="287"/>
        <v>0</v>
      </c>
      <c r="BL144" s="26">
        <f>IF(ISERROR(VLOOKUP($A144,'[13]8ª MED '!$A$5:$J$1048576,8,0)),0,(VLOOKUP($A144,'[13]8ª MED '!$A$5:$J$1048576,8,0)))</f>
        <v>0</v>
      </c>
      <c r="BM144" s="27">
        <f t="shared" si="288"/>
        <v>0</v>
      </c>
      <c r="BN144" s="27">
        <f t="shared" si="289"/>
        <v>1</v>
      </c>
      <c r="BO144" s="28">
        <f t="shared" si="239"/>
        <v>0</v>
      </c>
      <c r="BP144" s="28">
        <f t="shared" si="240"/>
        <v>0</v>
      </c>
      <c r="BQ144" s="28">
        <f t="shared" si="241"/>
        <v>0</v>
      </c>
      <c r="BR144" s="28">
        <f t="shared" si="290"/>
        <v>0</v>
      </c>
      <c r="BS144" s="26">
        <f>IF(ISERROR(VLOOKUP($A144,'[13]9ª MED  (2)'!$A$5:$J$1048576,8,0)),0,(VLOOKUP($A144,'[13]9ª MED  (2)'!$A$5:$J$1048576,8,0)))</f>
        <v>23.97</v>
      </c>
      <c r="BT144" s="27">
        <f t="shared" si="291"/>
        <v>0.21840546697038724</v>
      </c>
      <c r="BU144" s="27">
        <f t="shared" si="292"/>
        <v>1</v>
      </c>
      <c r="BV144" s="28">
        <f t="shared" si="242"/>
        <v>4066.5104999999999</v>
      </c>
      <c r="BW144" s="28">
        <f t="shared" si="243"/>
        <v>1152.9569999999999</v>
      </c>
      <c r="BX144" s="28">
        <f t="shared" si="244"/>
        <v>0</v>
      </c>
      <c r="BY144" s="28">
        <f t="shared" si="293"/>
        <v>5219.47</v>
      </c>
      <c r="BZ144" s="23">
        <f>IF(ISERROR(VLOOKUP($A144,'[13]10ª MED '!$A$5:$J$1048576,8,0)),0,(VLOOKUP($A144,'[13]10ª MED '!$A$5:$J$1048576,8,0)))</f>
        <v>52.66</v>
      </c>
      <c r="CA144" s="24">
        <f t="shared" si="294"/>
        <v>0.4798177676537585</v>
      </c>
      <c r="CB144" s="24">
        <f t="shared" si="295"/>
        <v>1</v>
      </c>
      <c r="CC144" s="25">
        <f t="shared" si="245"/>
        <v>8933.7690000000002</v>
      </c>
      <c r="CD144" s="25">
        <f t="shared" si="246"/>
        <v>2532.9459999999999</v>
      </c>
      <c r="CE144" s="25">
        <f t="shared" si="247"/>
        <v>0</v>
      </c>
      <c r="CF144" s="25">
        <f t="shared" si="296"/>
        <v>11466.72</v>
      </c>
      <c r="CG144" s="34" t="s">
        <v>48</v>
      </c>
      <c r="CH144" s="33">
        <f t="shared" si="321"/>
        <v>0</v>
      </c>
      <c r="CI144" s="23">
        <f>IF(ISERROR(VLOOKUP($A144,'[13]11ª MED '!$A$5:$J$1048576,8,0)),0,(VLOOKUP($A144,'[13]11ª MED '!$A$5:$J$1048576,8,0)))</f>
        <v>33.119999999999997</v>
      </c>
      <c r="CJ144" s="24">
        <f t="shared" si="297"/>
        <v>0.30177676537585418</v>
      </c>
      <c r="CK144" s="24">
        <f t="shared" si="298"/>
        <v>1</v>
      </c>
      <c r="CL144" s="25">
        <f t="shared" si="248"/>
        <v>5618.808</v>
      </c>
      <c r="CM144" s="25">
        <f t="shared" si="249"/>
        <v>1593.0719999999999</v>
      </c>
      <c r="CN144" s="25">
        <f t="shared" si="250"/>
        <v>0</v>
      </c>
      <c r="CO144" s="25">
        <f t="shared" si="299"/>
        <v>7211.88</v>
      </c>
      <c r="CP144" s="23">
        <f>IF(ISERROR(VLOOKUP($A144,'[13]12ª MED'!$A$5:$J$1048576,8,0)),0,(VLOOKUP($A144,'[13]12ª MED'!$A$5:$J$1048576,8,0)))</f>
        <v>0</v>
      </c>
      <c r="CQ144" s="24">
        <f t="shared" si="300"/>
        <v>0</v>
      </c>
      <c r="CR144" s="24">
        <f t="shared" si="301"/>
        <v>1</v>
      </c>
      <c r="CS144" s="25">
        <f t="shared" si="251"/>
        <v>0</v>
      </c>
      <c r="CT144" s="25">
        <f t="shared" si="252"/>
        <v>0</v>
      </c>
      <c r="CU144" s="25">
        <f t="shared" si="253"/>
        <v>0</v>
      </c>
      <c r="CV144" s="25">
        <f t="shared" si="302"/>
        <v>0</v>
      </c>
      <c r="CW144" s="22">
        <f t="shared" si="322"/>
        <v>0</v>
      </c>
      <c r="CX144" s="26">
        <f>IF(ISERROR(VLOOKUP($A144,'[13]13ª MED'!$A$5:$J$1048576,8,0)),0,(VLOOKUP($A144,'[13]13ª MED'!$A$5:$J$1048576,8,0)))</f>
        <v>0</v>
      </c>
      <c r="CY144" s="27">
        <f t="shared" si="303"/>
        <v>0</v>
      </c>
      <c r="CZ144" s="27">
        <f t="shared" si="304"/>
        <v>1</v>
      </c>
      <c r="DA144" s="28">
        <f t="shared" si="254"/>
        <v>0</v>
      </c>
      <c r="DB144" s="28">
        <f t="shared" si="255"/>
        <v>0</v>
      </c>
      <c r="DC144" s="28">
        <f t="shared" si="256"/>
        <v>0</v>
      </c>
      <c r="DD144" s="28">
        <f t="shared" si="305"/>
        <v>0</v>
      </c>
      <c r="DE144" s="20">
        <f>IF(ISERROR(VLOOKUP($A144,'[13]14ª MED'!$A$5:$J$1048576,8,0)),0,(VLOOKUP($A144,'[13]14ª MED'!$A$5:$J$1048576,8,0)))</f>
        <v>0</v>
      </c>
      <c r="DF144" s="21">
        <f t="shared" si="306"/>
        <v>0</v>
      </c>
      <c r="DG144" s="21">
        <f t="shared" si="307"/>
        <v>1</v>
      </c>
      <c r="DH144" s="35">
        <f t="shared" si="257"/>
        <v>0</v>
      </c>
      <c r="DI144" s="35">
        <f t="shared" si="258"/>
        <v>0</v>
      </c>
      <c r="DJ144" s="35">
        <f t="shared" si="259"/>
        <v>0</v>
      </c>
      <c r="DK144" s="22">
        <f t="shared" si="308"/>
        <v>0</v>
      </c>
      <c r="DL144" s="20">
        <f>IF(ISERROR(VLOOKUP($A144,'[13]15ª MED'!$A$5:$J$1048576,8,0)),0,(VLOOKUP($A144,'[13]15ª MED'!$A$5:$J$1048576,8,0)))</f>
        <v>0</v>
      </c>
      <c r="DM144" s="21">
        <f t="shared" si="309"/>
        <v>0</v>
      </c>
      <c r="DN144" s="21">
        <f t="shared" si="310"/>
        <v>1</v>
      </c>
      <c r="DO144" s="35">
        <f t="shared" si="260"/>
        <v>0</v>
      </c>
      <c r="DP144" s="35">
        <f t="shared" si="261"/>
        <v>0</v>
      </c>
      <c r="DQ144" s="35">
        <f t="shared" si="262"/>
        <v>0</v>
      </c>
      <c r="DR144" s="22">
        <f t="shared" si="311"/>
        <v>0</v>
      </c>
      <c r="DS144" s="20">
        <f>IF(ISERROR(VLOOKUP($A144,'[13]16ª MED'!$A$5:$J$1048576,8,0)),0,(VLOOKUP($A144,'[13]16ª MED'!$A$5:$J$1048576,8,0)))</f>
        <v>0</v>
      </c>
      <c r="DT144" s="21">
        <f t="shared" si="312"/>
        <v>0</v>
      </c>
      <c r="DU144" s="21">
        <f t="shared" si="313"/>
        <v>1</v>
      </c>
      <c r="DV144" s="35">
        <f t="shared" si="263"/>
        <v>0</v>
      </c>
      <c r="DW144" s="35">
        <f t="shared" si="264"/>
        <v>0</v>
      </c>
      <c r="DX144" s="35">
        <f t="shared" si="265"/>
        <v>0</v>
      </c>
      <c r="DY144" s="22">
        <f t="shared" si="314"/>
        <v>0</v>
      </c>
      <c r="DZ144" s="36">
        <f t="shared" si="217"/>
        <v>23898.0625</v>
      </c>
      <c r="EA144" s="36">
        <f t="shared" si="315"/>
        <v>23898.06</v>
      </c>
      <c r="EC144" s="36">
        <f t="shared" si="323"/>
        <v>-2.4999999986903276E-3</v>
      </c>
    </row>
    <row r="145" spans="1:133" ht="60">
      <c r="A145" s="93" t="s">
        <v>315</v>
      </c>
      <c r="B145" s="94" t="s">
        <v>316</v>
      </c>
      <c r="C145" s="95" t="s">
        <v>76</v>
      </c>
      <c r="D145" s="96">
        <v>53.84</v>
      </c>
      <c r="E145" s="18">
        <f t="shared" si="324"/>
        <v>28.48</v>
      </c>
      <c r="F145" s="18">
        <f t="shared" si="266"/>
        <v>25.360000000000003</v>
      </c>
      <c r="G145" s="97">
        <v>183.35</v>
      </c>
      <c r="H145" s="18">
        <f t="shared" si="316"/>
        <v>9871.5640000000003</v>
      </c>
      <c r="I145" s="97">
        <v>48.1</v>
      </c>
      <c r="J145" s="18">
        <f t="shared" si="317"/>
        <v>2589.7040000000002</v>
      </c>
      <c r="K145" s="97">
        <v>0</v>
      </c>
      <c r="L145" s="18">
        <f t="shared" si="318"/>
        <v>0</v>
      </c>
      <c r="M145" s="18">
        <f t="shared" si="319"/>
        <v>231.45</v>
      </c>
      <c r="N145" s="18">
        <f t="shared" si="320"/>
        <v>6591.7</v>
      </c>
      <c r="O145" s="23">
        <f>IF(ISERROR(VLOOKUP($A145,'[13]1ª MED '!$A$5:$J$1048576,8,0)),0,(VLOOKUP($A145,'[13]1ª MED '!$A$5:$J$1048576,8,0)))</f>
        <v>0</v>
      </c>
      <c r="P145" s="24">
        <f t="shared" si="267"/>
        <v>0</v>
      </c>
      <c r="Q145" s="24">
        <f t="shared" si="268"/>
        <v>0.52897473997028233</v>
      </c>
      <c r="R145" s="25">
        <f t="shared" si="218"/>
        <v>0</v>
      </c>
      <c r="S145" s="25">
        <f t="shared" si="219"/>
        <v>0</v>
      </c>
      <c r="T145" s="25">
        <f t="shared" si="220"/>
        <v>0</v>
      </c>
      <c r="U145" s="25">
        <f t="shared" si="269"/>
        <v>0</v>
      </c>
      <c r="V145" s="23">
        <f>IF(ISERROR(VLOOKUP($A145,'[13]2ª MED '!$A$5:$J$1048576,8,0)),0,(VLOOKUP($A145,'[13]2ª MED '!$A$5:$J$1048576,8,0)))</f>
        <v>0</v>
      </c>
      <c r="W145" s="24">
        <f t="shared" si="270"/>
        <v>0</v>
      </c>
      <c r="X145" s="24">
        <f t="shared" si="271"/>
        <v>0.52897473997028233</v>
      </c>
      <c r="Y145" s="25">
        <f t="shared" si="221"/>
        <v>0</v>
      </c>
      <c r="Z145" s="25">
        <f t="shared" si="222"/>
        <v>0</v>
      </c>
      <c r="AA145" s="25">
        <f t="shared" si="223"/>
        <v>0</v>
      </c>
      <c r="AB145" s="25">
        <f t="shared" si="272"/>
        <v>0</v>
      </c>
      <c r="AC145" s="23">
        <f>IF(ISERROR(VLOOKUP($A145,'[13]3ª MED '!$A$5:$J$1048576,8,0)),0,(VLOOKUP($A145,'[13]3ª MED '!$A$5:$J$1048576,8,0)))</f>
        <v>0</v>
      </c>
      <c r="AD145" s="24">
        <f t="shared" si="273"/>
        <v>0</v>
      </c>
      <c r="AE145" s="24">
        <f t="shared" si="274"/>
        <v>0.52897473997028233</v>
      </c>
      <c r="AF145" s="25">
        <f t="shared" si="224"/>
        <v>0</v>
      </c>
      <c r="AG145" s="25">
        <f t="shared" si="225"/>
        <v>0</v>
      </c>
      <c r="AH145" s="25">
        <f t="shared" si="226"/>
        <v>0</v>
      </c>
      <c r="AI145" s="25">
        <f t="shared" si="275"/>
        <v>0</v>
      </c>
      <c r="AJ145" s="23">
        <f>IF(ISERROR(VLOOKUP($A145,'[13]4ª MED '!$A$5:$J$1048576,8,0)),0,(VLOOKUP($A145,'[13]4ª MED '!$A$5:$J$1048576,8,0)))</f>
        <v>0</v>
      </c>
      <c r="AK145" s="24">
        <f t="shared" si="276"/>
        <v>0</v>
      </c>
      <c r="AL145" s="24">
        <f t="shared" si="277"/>
        <v>0.52897473997028233</v>
      </c>
      <c r="AM145" s="25">
        <f t="shared" si="227"/>
        <v>0</v>
      </c>
      <c r="AN145" s="25">
        <f t="shared" si="228"/>
        <v>0</v>
      </c>
      <c r="AO145" s="25">
        <f t="shared" si="229"/>
        <v>0</v>
      </c>
      <c r="AP145" s="25">
        <f t="shared" si="278"/>
        <v>0</v>
      </c>
      <c r="AQ145" s="23">
        <f>IF(ISERROR(VLOOKUP($A145,'[13]5ª MED '!$A$5:$J$1048576,8,0)),0,(VLOOKUP($A145,'[13]5ª MED '!$A$5:$J$1048576,8,0)))</f>
        <v>0</v>
      </c>
      <c r="AR145" s="24">
        <f t="shared" si="279"/>
        <v>0</v>
      </c>
      <c r="AS145" s="24">
        <f t="shared" si="280"/>
        <v>0.52897473997028233</v>
      </c>
      <c r="AT145" s="25">
        <f t="shared" si="230"/>
        <v>0</v>
      </c>
      <c r="AU145" s="25">
        <f t="shared" si="231"/>
        <v>0</v>
      </c>
      <c r="AV145" s="25">
        <f t="shared" si="232"/>
        <v>0</v>
      </c>
      <c r="AW145" s="25">
        <f t="shared" si="281"/>
        <v>0</v>
      </c>
      <c r="AX145" s="23">
        <f>IF(ISERROR(VLOOKUP($A145,'[13]6ª MED '!$A$6:$J$1048576,8,0)),0,(VLOOKUP($A145,'[13]6ª MED '!$A$6:$J$1048576,8,0)))</f>
        <v>0</v>
      </c>
      <c r="AY145" s="24">
        <f t="shared" si="282"/>
        <v>0</v>
      </c>
      <c r="AZ145" s="24">
        <f t="shared" si="283"/>
        <v>0.52897473997028233</v>
      </c>
      <c r="BA145" s="25">
        <f t="shared" si="233"/>
        <v>0</v>
      </c>
      <c r="BB145" s="25">
        <f t="shared" si="234"/>
        <v>0</v>
      </c>
      <c r="BC145" s="25">
        <f t="shared" si="235"/>
        <v>0</v>
      </c>
      <c r="BD145" s="25">
        <f t="shared" si="284"/>
        <v>0</v>
      </c>
      <c r="BE145" s="23">
        <f>IF(ISERROR(VLOOKUP($A145,'[13]7ª MED '!$A$5:$J$1048576,8,0)),0,(VLOOKUP($A145,'[13]7ª MED '!$A$5:$J$1048576,8,0)))</f>
        <v>0</v>
      </c>
      <c r="BF145" s="24">
        <f t="shared" si="285"/>
        <v>0</v>
      </c>
      <c r="BG145" s="24">
        <f t="shared" si="286"/>
        <v>0.52897473997028233</v>
      </c>
      <c r="BH145" s="25">
        <f t="shared" si="236"/>
        <v>0</v>
      </c>
      <c r="BI145" s="25">
        <f t="shared" si="237"/>
        <v>0</v>
      </c>
      <c r="BJ145" s="25">
        <f t="shared" si="238"/>
        <v>0</v>
      </c>
      <c r="BK145" s="25">
        <f t="shared" si="287"/>
        <v>0</v>
      </c>
      <c r="BL145" s="26">
        <f>IF(ISERROR(VLOOKUP($A145,'[13]8ª MED '!$A$5:$J$1048576,8,0)),0,(VLOOKUP($A145,'[13]8ª MED '!$A$5:$J$1048576,8,0)))</f>
        <v>0</v>
      </c>
      <c r="BM145" s="27">
        <f t="shared" si="288"/>
        <v>0</v>
      </c>
      <c r="BN145" s="27">
        <f t="shared" si="289"/>
        <v>0.52897473997028233</v>
      </c>
      <c r="BO145" s="28">
        <f t="shared" si="239"/>
        <v>0</v>
      </c>
      <c r="BP145" s="28">
        <f t="shared" si="240"/>
        <v>0</v>
      </c>
      <c r="BQ145" s="28">
        <f t="shared" si="241"/>
        <v>0</v>
      </c>
      <c r="BR145" s="28">
        <f t="shared" si="290"/>
        <v>0</v>
      </c>
      <c r="BS145" s="26">
        <f>IF(ISERROR(VLOOKUP($A145,'[13]9ª MED  (2)'!$A$5:$J$1048576,8,0)),0,(VLOOKUP($A145,'[13]9ª MED  (2)'!$A$5:$J$1048576,8,0)))</f>
        <v>28.48</v>
      </c>
      <c r="BT145" s="27">
        <f t="shared" si="291"/>
        <v>0.52897473997028233</v>
      </c>
      <c r="BU145" s="27">
        <f t="shared" si="292"/>
        <v>0.52897473997028233</v>
      </c>
      <c r="BV145" s="28">
        <f t="shared" si="242"/>
        <v>5221.808</v>
      </c>
      <c r="BW145" s="28">
        <f t="shared" si="243"/>
        <v>1369.8880000000001</v>
      </c>
      <c r="BX145" s="28">
        <f t="shared" si="244"/>
        <v>0</v>
      </c>
      <c r="BY145" s="28">
        <f t="shared" si="293"/>
        <v>6591.7</v>
      </c>
      <c r="BZ145" s="23">
        <f>IF(ISERROR(VLOOKUP($A145,'[13]10ª MED '!$A$5:$J$1048576,8,0)),0,(VLOOKUP($A145,'[13]10ª MED '!$A$5:$J$1048576,8,0)))</f>
        <v>0</v>
      </c>
      <c r="CA145" s="24">
        <f t="shared" si="294"/>
        <v>0</v>
      </c>
      <c r="CB145" s="24">
        <f t="shared" si="295"/>
        <v>0.52897473997028233</v>
      </c>
      <c r="CC145" s="25">
        <f t="shared" si="245"/>
        <v>0</v>
      </c>
      <c r="CD145" s="25">
        <f t="shared" si="246"/>
        <v>0</v>
      </c>
      <c r="CE145" s="25">
        <f t="shared" si="247"/>
        <v>0</v>
      </c>
      <c r="CF145" s="25">
        <f t="shared" si="296"/>
        <v>0</v>
      </c>
      <c r="CG145" s="34" t="s">
        <v>48</v>
      </c>
      <c r="CH145" s="33">
        <f t="shared" si="321"/>
        <v>5869.5720000000001</v>
      </c>
      <c r="CI145" s="23">
        <f>IF(ISERROR(VLOOKUP($A145,'[13]11ª MED '!$A$5:$J$1048576,8,0)),0,(VLOOKUP($A145,'[13]11ª MED '!$A$5:$J$1048576,8,0)))</f>
        <v>0</v>
      </c>
      <c r="CJ145" s="24">
        <f t="shared" si="297"/>
        <v>0</v>
      </c>
      <c r="CK145" s="24">
        <f t="shared" si="298"/>
        <v>0.52897473997028233</v>
      </c>
      <c r="CL145" s="25">
        <f t="shared" si="248"/>
        <v>0</v>
      </c>
      <c r="CM145" s="25">
        <f t="shared" si="249"/>
        <v>0</v>
      </c>
      <c r="CN145" s="25">
        <f t="shared" si="250"/>
        <v>0</v>
      </c>
      <c r="CO145" s="25">
        <f t="shared" si="299"/>
        <v>0</v>
      </c>
      <c r="CP145" s="23">
        <f>IF(ISERROR(VLOOKUP($A145,'[13]12ª MED'!$A$5:$J$1048576,8,0)),0,(VLOOKUP($A145,'[13]12ª MED'!$A$5:$J$1048576,8,0)))</f>
        <v>0</v>
      </c>
      <c r="CQ145" s="24">
        <f t="shared" si="300"/>
        <v>0</v>
      </c>
      <c r="CR145" s="24">
        <f t="shared" si="301"/>
        <v>0.52897473997028233</v>
      </c>
      <c r="CS145" s="25">
        <f t="shared" si="251"/>
        <v>0</v>
      </c>
      <c r="CT145" s="25">
        <f t="shared" si="252"/>
        <v>0</v>
      </c>
      <c r="CU145" s="25">
        <f t="shared" si="253"/>
        <v>0</v>
      </c>
      <c r="CV145" s="25">
        <f t="shared" si="302"/>
        <v>0</v>
      </c>
      <c r="CW145" s="22">
        <f t="shared" si="322"/>
        <v>3104.8572065378899</v>
      </c>
      <c r="CX145" s="26">
        <f>IF(ISERROR(VLOOKUP($A145,'[13]13ª MED'!$A$5:$J$1048576,8,0)),0,(VLOOKUP($A145,'[13]13ª MED'!$A$5:$J$1048576,8,0)))</f>
        <v>0</v>
      </c>
      <c r="CY145" s="27">
        <f t="shared" si="303"/>
        <v>0</v>
      </c>
      <c r="CZ145" s="27">
        <f t="shared" si="304"/>
        <v>0.52897473997028233</v>
      </c>
      <c r="DA145" s="28">
        <f t="shared" si="254"/>
        <v>0</v>
      </c>
      <c r="DB145" s="28">
        <f t="shared" si="255"/>
        <v>0</v>
      </c>
      <c r="DC145" s="28">
        <f t="shared" si="256"/>
        <v>0</v>
      </c>
      <c r="DD145" s="28">
        <f t="shared" si="305"/>
        <v>0</v>
      </c>
      <c r="DE145" s="20">
        <f>IF(ISERROR(VLOOKUP($A145,'[13]14ª MED'!$A$5:$J$1048576,8,0)),0,(VLOOKUP($A145,'[13]14ª MED'!$A$5:$J$1048576,8,0)))</f>
        <v>0</v>
      </c>
      <c r="DF145" s="21">
        <f t="shared" si="306"/>
        <v>0</v>
      </c>
      <c r="DG145" s="21">
        <f t="shared" si="307"/>
        <v>0.52897473997028233</v>
      </c>
      <c r="DH145" s="35">
        <f t="shared" si="257"/>
        <v>0</v>
      </c>
      <c r="DI145" s="35">
        <f t="shared" si="258"/>
        <v>0</v>
      </c>
      <c r="DJ145" s="35">
        <f t="shared" si="259"/>
        <v>0</v>
      </c>
      <c r="DK145" s="22">
        <f t="shared" si="308"/>
        <v>0</v>
      </c>
      <c r="DL145" s="20">
        <f>IF(ISERROR(VLOOKUP($A145,'[13]15ª MED'!$A$5:$J$1048576,8,0)),0,(VLOOKUP($A145,'[13]15ª MED'!$A$5:$J$1048576,8,0)))</f>
        <v>0</v>
      </c>
      <c r="DM145" s="21">
        <f t="shared" si="309"/>
        <v>0</v>
      </c>
      <c r="DN145" s="21">
        <f t="shared" si="310"/>
        <v>0.52897473997028233</v>
      </c>
      <c r="DO145" s="35">
        <f t="shared" si="260"/>
        <v>0</v>
      </c>
      <c r="DP145" s="35">
        <f t="shared" si="261"/>
        <v>0</v>
      </c>
      <c r="DQ145" s="35">
        <f t="shared" si="262"/>
        <v>0</v>
      </c>
      <c r="DR145" s="22">
        <f t="shared" si="311"/>
        <v>0</v>
      </c>
      <c r="DS145" s="20">
        <f>IF(ISERROR(VLOOKUP($A145,'[13]16ª MED'!$A$5:$J$1048576,8,0)),0,(VLOOKUP($A145,'[13]16ª MED'!$A$5:$J$1048576,8,0)))</f>
        <v>0</v>
      </c>
      <c r="DT145" s="21">
        <f t="shared" si="312"/>
        <v>0</v>
      </c>
      <c r="DU145" s="21">
        <f t="shared" si="313"/>
        <v>0.52897473997028233</v>
      </c>
      <c r="DV145" s="35">
        <f t="shared" si="263"/>
        <v>0</v>
      </c>
      <c r="DW145" s="35">
        <f t="shared" si="264"/>
        <v>0</v>
      </c>
      <c r="DX145" s="35">
        <f t="shared" si="265"/>
        <v>0</v>
      </c>
      <c r="DY145" s="22">
        <f t="shared" si="314"/>
        <v>0</v>
      </c>
      <c r="DZ145" s="36">
        <f t="shared" si="217"/>
        <v>6591.6959999999999</v>
      </c>
      <c r="EA145" s="36">
        <f t="shared" si="315"/>
        <v>6591.7</v>
      </c>
      <c r="EC145" s="36">
        <f t="shared" si="323"/>
        <v>3.9999999999054126E-3</v>
      </c>
    </row>
    <row r="146" spans="1:133" ht="45">
      <c r="A146" s="93" t="s">
        <v>317</v>
      </c>
      <c r="B146" s="94" t="s">
        <v>318</v>
      </c>
      <c r="C146" s="95" t="s">
        <v>76</v>
      </c>
      <c r="D146" s="96">
        <v>202.26</v>
      </c>
      <c r="E146" s="18">
        <f t="shared" si="324"/>
        <v>202.26</v>
      </c>
      <c r="F146" s="18">
        <f t="shared" si="266"/>
        <v>0</v>
      </c>
      <c r="G146" s="97">
        <v>64.069999999999993</v>
      </c>
      <c r="H146" s="18">
        <f t="shared" si="316"/>
        <v>12958.798199999997</v>
      </c>
      <c r="I146" s="97">
        <v>32.51</v>
      </c>
      <c r="J146" s="18">
        <f t="shared" si="317"/>
        <v>6575.4725999999991</v>
      </c>
      <c r="K146" s="97">
        <v>0</v>
      </c>
      <c r="L146" s="18">
        <f t="shared" si="318"/>
        <v>0</v>
      </c>
      <c r="M146" s="18">
        <f t="shared" si="319"/>
        <v>96.579999999999984</v>
      </c>
      <c r="N146" s="18">
        <f t="shared" si="320"/>
        <v>19534.27</v>
      </c>
      <c r="O146" s="23">
        <f>IF(ISERROR(VLOOKUP($A146,'[13]1ª MED '!$A$5:$J$1048576,8,0)),0,(VLOOKUP($A146,'[13]1ª MED '!$A$5:$J$1048576,8,0)))</f>
        <v>0</v>
      </c>
      <c r="P146" s="24">
        <f t="shared" si="267"/>
        <v>0</v>
      </c>
      <c r="Q146" s="24">
        <f t="shared" si="268"/>
        <v>1</v>
      </c>
      <c r="R146" s="25">
        <f t="shared" si="218"/>
        <v>0</v>
      </c>
      <c r="S146" s="25">
        <f t="shared" si="219"/>
        <v>0</v>
      </c>
      <c r="T146" s="25">
        <f t="shared" si="220"/>
        <v>0</v>
      </c>
      <c r="U146" s="25">
        <f t="shared" si="269"/>
        <v>0</v>
      </c>
      <c r="V146" s="23">
        <f>IF(ISERROR(VLOOKUP($A146,'[13]2ª MED '!$A$5:$J$1048576,8,0)),0,(VLOOKUP($A146,'[13]2ª MED '!$A$5:$J$1048576,8,0)))</f>
        <v>0</v>
      </c>
      <c r="W146" s="24">
        <f t="shared" si="270"/>
        <v>0</v>
      </c>
      <c r="X146" s="24">
        <f t="shared" si="271"/>
        <v>1</v>
      </c>
      <c r="Y146" s="25">
        <f t="shared" si="221"/>
        <v>0</v>
      </c>
      <c r="Z146" s="25">
        <f t="shared" si="222"/>
        <v>0</v>
      </c>
      <c r="AA146" s="25">
        <f t="shared" si="223"/>
        <v>0</v>
      </c>
      <c r="AB146" s="25">
        <f t="shared" si="272"/>
        <v>0</v>
      </c>
      <c r="AC146" s="23">
        <f>IF(ISERROR(VLOOKUP($A146,'[13]3ª MED '!$A$5:$J$1048576,8,0)),0,(VLOOKUP($A146,'[13]3ª MED '!$A$5:$J$1048576,8,0)))</f>
        <v>0</v>
      </c>
      <c r="AD146" s="24">
        <f t="shared" si="273"/>
        <v>0</v>
      </c>
      <c r="AE146" s="24">
        <f t="shared" si="274"/>
        <v>1</v>
      </c>
      <c r="AF146" s="25">
        <f t="shared" si="224"/>
        <v>0</v>
      </c>
      <c r="AG146" s="25">
        <f t="shared" si="225"/>
        <v>0</v>
      </c>
      <c r="AH146" s="25">
        <f t="shared" si="226"/>
        <v>0</v>
      </c>
      <c r="AI146" s="25">
        <f t="shared" si="275"/>
        <v>0</v>
      </c>
      <c r="AJ146" s="23">
        <f>IF(ISERROR(VLOOKUP($A146,'[13]4ª MED '!$A$5:$J$1048576,8,0)),0,(VLOOKUP($A146,'[13]4ª MED '!$A$5:$J$1048576,8,0)))</f>
        <v>0</v>
      </c>
      <c r="AK146" s="24">
        <f t="shared" si="276"/>
        <v>0</v>
      </c>
      <c r="AL146" s="24">
        <f t="shared" si="277"/>
        <v>1</v>
      </c>
      <c r="AM146" s="25">
        <f t="shared" si="227"/>
        <v>0</v>
      </c>
      <c r="AN146" s="25">
        <f t="shared" si="228"/>
        <v>0</v>
      </c>
      <c r="AO146" s="25">
        <f t="shared" si="229"/>
        <v>0</v>
      </c>
      <c r="AP146" s="25">
        <f t="shared" si="278"/>
        <v>0</v>
      </c>
      <c r="AQ146" s="23">
        <f>IF(ISERROR(VLOOKUP($A146,'[13]5ª MED '!$A$5:$J$1048576,8,0)),0,(VLOOKUP($A146,'[13]5ª MED '!$A$5:$J$1048576,8,0)))</f>
        <v>0</v>
      </c>
      <c r="AR146" s="24">
        <f t="shared" si="279"/>
        <v>0</v>
      </c>
      <c r="AS146" s="24">
        <f t="shared" si="280"/>
        <v>1</v>
      </c>
      <c r="AT146" s="25">
        <f t="shared" si="230"/>
        <v>0</v>
      </c>
      <c r="AU146" s="25">
        <f t="shared" si="231"/>
        <v>0</v>
      </c>
      <c r="AV146" s="25">
        <f t="shared" si="232"/>
        <v>0</v>
      </c>
      <c r="AW146" s="25">
        <f t="shared" si="281"/>
        <v>0</v>
      </c>
      <c r="AX146" s="23">
        <f>IF(ISERROR(VLOOKUP($A146,'[13]6ª MED '!$A$6:$J$1048576,8,0)),0,(VLOOKUP($A146,'[13]6ª MED '!$A$6:$J$1048576,8,0)))</f>
        <v>0</v>
      </c>
      <c r="AY146" s="24">
        <f t="shared" si="282"/>
        <v>0</v>
      </c>
      <c r="AZ146" s="24">
        <f t="shared" si="283"/>
        <v>1</v>
      </c>
      <c r="BA146" s="25">
        <f t="shared" si="233"/>
        <v>0</v>
      </c>
      <c r="BB146" s="25">
        <f t="shared" si="234"/>
        <v>0</v>
      </c>
      <c r="BC146" s="25">
        <f t="shared" si="235"/>
        <v>0</v>
      </c>
      <c r="BD146" s="25">
        <f t="shared" si="284"/>
        <v>0</v>
      </c>
      <c r="BE146" s="23">
        <f>IF(ISERROR(VLOOKUP($A146,'[13]7ª MED '!$A$5:$J$1048576,8,0)),0,(VLOOKUP($A146,'[13]7ª MED '!$A$5:$J$1048576,8,0)))</f>
        <v>0</v>
      </c>
      <c r="BF146" s="24">
        <f t="shared" si="285"/>
        <v>0</v>
      </c>
      <c r="BG146" s="24">
        <f t="shared" si="286"/>
        <v>1</v>
      </c>
      <c r="BH146" s="25">
        <f t="shared" si="236"/>
        <v>0</v>
      </c>
      <c r="BI146" s="25">
        <f t="shared" si="237"/>
        <v>0</v>
      </c>
      <c r="BJ146" s="25">
        <f t="shared" si="238"/>
        <v>0</v>
      </c>
      <c r="BK146" s="25">
        <f t="shared" si="287"/>
        <v>0</v>
      </c>
      <c r="BL146" s="26">
        <f>IF(ISERROR(VLOOKUP($A146,'[13]8ª MED '!$A$5:$J$1048576,8,0)),0,(VLOOKUP($A146,'[13]8ª MED '!$A$5:$J$1048576,8,0)))</f>
        <v>92.18</v>
      </c>
      <c r="BM146" s="27">
        <f t="shared" si="288"/>
        <v>0.45575002472065662</v>
      </c>
      <c r="BN146" s="27">
        <f t="shared" si="289"/>
        <v>1</v>
      </c>
      <c r="BO146" s="28">
        <f t="shared" si="239"/>
        <v>5905.9726000000001</v>
      </c>
      <c r="BP146" s="28">
        <f t="shared" si="240"/>
        <v>2996.7718</v>
      </c>
      <c r="BQ146" s="28">
        <f t="shared" si="241"/>
        <v>0</v>
      </c>
      <c r="BR146" s="28">
        <f t="shared" si="290"/>
        <v>8902.74</v>
      </c>
      <c r="BS146" s="26">
        <f>IF(ISERROR(VLOOKUP($A146,'[13]9ª MED  (2)'!$A$5:$J$1048576,8,0)),0,(VLOOKUP($A146,'[13]9ª MED  (2)'!$A$5:$J$1048576,8,0)))</f>
        <v>110.08</v>
      </c>
      <c r="BT146" s="27">
        <f t="shared" si="291"/>
        <v>0.54424997527934349</v>
      </c>
      <c r="BU146" s="27">
        <f t="shared" si="292"/>
        <v>1</v>
      </c>
      <c r="BV146" s="28">
        <f t="shared" si="242"/>
        <v>7052.8255999999992</v>
      </c>
      <c r="BW146" s="28">
        <f t="shared" si="243"/>
        <v>3578.7007999999996</v>
      </c>
      <c r="BX146" s="28">
        <f t="shared" si="244"/>
        <v>0</v>
      </c>
      <c r="BY146" s="28">
        <f t="shared" si="293"/>
        <v>10631.53</v>
      </c>
      <c r="BZ146" s="23">
        <f>IF(ISERROR(VLOOKUP($A146,'[13]10ª MED '!$A$5:$J$1048576,8,0)),0,(VLOOKUP($A146,'[13]10ª MED '!$A$5:$J$1048576,8,0)))</f>
        <v>0</v>
      </c>
      <c r="CA146" s="24">
        <f t="shared" si="294"/>
        <v>0</v>
      </c>
      <c r="CB146" s="24">
        <f t="shared" si="295"/>
        <v>1</v>
      </c>
      <c r="CC146" s="25">
        <f t="shared" si="245"/>
        <v>0</v>
      </c>
      <c r="CD146" s="25">
        <f t="shared" si="246"/>
        <v>0</v>
      </c>
      <c r="CE146" s="25">
        <f t="shared" si="247"/>
        <v>0</v>
      </c>
      <c r="CF146" s="25">
        <f t="shared" si="296"/>
        <v>0</v>
      </c>
      <c r="CG146" s="34" t="s">
        <v>48</v>
      </c>
      <c r="CH146" s="33">
        <f t="shared" si="321"/>
        <v>0</v>
      </c>
      <c r="CI146" s="23">
        <f>IF(ISERROR(VLOOKUP($A146,'[13]11ª MED '!$A$5:$J$1048576,8,0)),0,(VLOOKUP($A146,'[13]11ª MED '!$A$5:$J$1048576,8,0)))</f>
        <v>0</v>
      </c>
      <c r="CJ146" s="24">
        <f t="shared" si="297"/>
        <v>0</v>
      </c>
      <c r="CK146" s="24">
        <f t="shared" si="298"/>
        <v>1</v>
      </c>
      <c r="CL146" s="25">
        <f t="shared" si="248"/>
        <v>0</v>
      </c>
      <c r="CM146" s="25">
        <f t="shared" si="249"/>
        <v>0</v>
      </c>
      <c r="CN146" s="25">
        <f t="shared" si="250"/>
        <v>0</v>
      </c>
      <c r="CO146" s="25">
        <f t="shared" si="299"/>
        <v>0</v>
      </c>
      <c r="CP146" s="23">
        <f>IF(ISERROR(VLOOKUP($A146,'[13]12ª MED'!$A$5:$J$1048576,8,0)),0,(VLOOKUP($A146,'[13]12ª MED'!$A$5:$J$1048576,8,0)))</f>
        <v>0</v>
      </c>
      <c r="CQ146" s="24">
        <f t="shared" si="300"/>
        <v>0</v>
      </c>
      <c r="CR146" s="24">
        <f t="shared" si="301"/>
        <v>1</v>
      </c>
      <c r="CS146" s="25">
        <f t="shared" si="251"/>
        <v>0</v>
      </c>
      <c r="CT146" s="25">
        <f t="shared" si="252"/>
        <v>0</v>
      </c>
      <c r="CU146" s="25">
        <f t="shared" si="253"/>
        <v>0</v>
      </c>
      <c r="CV146" s="25">
        <f t="shared" si="302"/>
        <v>0</v>
      </c>
      <c r="CW146" s="22">
        <f t="shared" si="322"/>
        <v>0</v>
      </c>
      <c r="CX146" s="26">
        <f>IF(ISERROR(VLOOKUP($A146,'[13]13ª MED'!$A$5:$J$1048576,8,0)),0,(VLOOKUP($A146,'[13]13ª MED'!$A$5:$J$1048576,8,0)))</f>
        <v>0</v>
      </c>
      <c r="CY146" s="27">
        <f t="shared" si="303"/>
        <v>0</v>
      </c>
      <c r="CZ146" s="27">
        <f t="shared" si="304"/>
        <v>1</v>
      </c>
      <c r="DA146" s="28">
        <f t="shared" si="254"/>
        <v>0</v>
      </c>
      <c r="DB146" s="28">
        <f t="shared" si="255"/>
        <v>0</v>
      </c>
      <c r="DC146" s="28">
        <f t="shared" si="256"/>
        <v>0</v>
      </c>
      <c r="DD146" s="28">
        <f t="shared" si="305"/>
        <v>0</v>
      </c>
      <c r="DE146" s="20">
        <f>IF(ISERROR(VLOOKUP($A146,'[13]14ª MED'!$A$5:$J$1048576,8,0)),0,(VLOOKUP($A146,'[13]14ª MED'!$A$5:$J$1048576,8,0)))</f>
        <v>0</v>
      </c>
      <c r="DF146" s="21">
        <f t="shared" si="306"/>
        <v>0</v>
      </c>
      <c r="DG146" s="21">
        <f t="shared" si="307"/>
        <v>1</v>
      </c>
      <c r="DH146" s="35">
        <f t="shared" si="257"/>
        <v>0</v>
      </c>
      <c r="DI146" s="35">
        <f t="shared" si="258"/>
        <v>0</v>
      </c>
      <c r="DJ146" s="35">
        <f t="shared" si="259"/>
        <v>0</v>
      </c>
      <c r="DK146" s="22">
        <f t="shared" si="308"/>
        <v>0</v>
      </c>
      <c r="DL146" s="20">
        <f>IF(ISERROR(VLOOKUP($A146,'[13]15ª MED'!$A$5:$J$1048576,8,0)),0,(VLOOKUP($A146,'[13]15ª MED'!$A$5:$J$1048576,8,0)))</f>
        <v>0</v>
      </c>
      <c r="DM146" s="21">
        <f t="shared" si="309"/>
        <v>0</v>
      </c>
      <c r="DN146" s="21">
        <f t="shared" si="310"/>
        <v>1</v>
      </c>
      <c r="DO146" s="35">
        <f t="shared" si="260"/>
        <v>0</v>
      </c>
      <c r="DP146" s="35">
        <f t="shared" si="261"/>
        <v>0</v>
      </c>
      <c r="DQ146" s="35">
        <f t="shared" si="262"/>
        <v>0</v>
      </c>
      <c r="DR146" s="22">
        <f t="shared" si="311"/>
        <v>0</v>
      </c>
      <c r="DS146" s="20">
        <f>IF(ISERROR(VLOOKUP($A146,'[13]16ª MED'!$A$5:$J$1048576,8,0)),0,(VLOOKUP($A146,'[13]16ª MED'!$A$5:$J$1048576,8,0)))</f>
        <v>0</v>
      </c>
      <c r="DT146" s="21">
        <f t="shared" si="312"/>
        <v>0</v>
      </c>
      <c r="DU146" s="21">
        <f t="shared" si="313"/>
        <v>1</v>
      </c>
      <c r="DV146" s="35">
        <f t="shared" si="263"/>
        <v>0</v>
      </c>
      <c r="DW146" s="35">
        <f t="shared" si="264"/>
        <v>0</v>
      </c>
      <c r="DX146" s="35">
        <f t="shared" si="265"/>
        <v>0</v>
      </c>
      <c r="DY146" s="22">
        <f t="shared" si="314"/>
        <v>0</v>
      </c>
      <c r="DZ146" s="36">
        <f t="shared" si="217"/>
        <v>19534.270799999995</v>
      </c>
      <c r="EA146" s="36">
        <f t="shared" si="315"/>
        <v>19534.27</v>
      </c>
      <c r="EC146" s="36">
        <f t="shared" si="323"/>
        <v>-7.9999999434221536E-4</v>
      </c>
    </row>
    <row r="147" spans="1:133" ht="30">
      <c r="A147" s="93" t="s">
        <v>319</v>
      </c>
      <c r="B147" s="94" t="s">
        <v>320</v>
      </c>
      <c r="C147" s="95" t="s">
        <v>84</v>
      </c>
      <c r="D147" s="96">
        <v>137</v>
      </c>
      <c r="E147" s="18">
        <f t="shared" si="324"/>
        <v>127.9</v>
      </c>
      <c r="F147" s="18">
        <f t="shared" si="266"/>
        <v>9.0999999999999943</v>
      </c>
      <c r="G147" s="97">
        <v>59.43</v>
      </c>
      <c r="H147" s="18">
        <f t="shared" si="316"/>
        <v>8141.91</v>
      </c>
      <c r="I147" s="97">
        <v>8.27</v>
      </c>
      <c r="J147" s="18">
        <f t="shared" si="317"/>
        <v>1132.99</v>
      </c>
      <c r="K147" s="97">
        <v>0</v>
      </c>
      <c r="L147" s="18">
        <f t="shared" si="318"/>
        <v>0</v>
      </c>
      <c r="M147" s="18">
        <f t="shared" si="319"/>
        <v>67.7</v>
      </c>
      <c r="N147" s="18">
        <f t="shared" si="320"/>
        <v>8658.83</v>
      </c>
      <c r="O147" s="23">
        <f>IF(ISERROR(VLOOKUP($A147,'[13]1ª MED '!$A$5:$J$1048576,8,0)),0,(VLOOKUP($A147,'[13]1ª MED '!$A$5:$J$1048576,8,0)))</f>
        <v>0</v>
      </c>
      <c r="P147" s="24">
        <f t="shared" si="267"/>
        <v>0</v>
      </c>
      <c r="Q147" s="24">
        <f t="shared" si="268"/>
        <v>0.93357664233576643</v>
      </c>
      <c r="R147" s="25">
        <f t="shared" si="218"/>
        <v>0</v>
      </c>
      <c r="S147" s="25">
        <f t="shared" si="219"/>
        <v>0</v>
      </c>
      <c r="T147" s="25">
        <f t="shared" si="220"/>
        <v>0</v>
      </c>
      <c r="U147" s="25">
        <f t="shared" si="269"/>
        <v>0</v>
      </c>
      <c r="V147" s="23">
        <f>IF(ISERROR(VLOOKUP($A147,'[13]2ª MED '!$A$5:$J$1048576,8,0)),0,(VLOOKUP($A147,'[13]2ª MED '!$A$5:$J$1048576,8,0)))</f>
        <v>0</v>
      </c>
      <c r="W147" s="24">
        <f t="shared" si="270"/>
        <v>0</v>
      </c>
      <c r="X147" s="24">
        <f t="shared" si="271"/>
        <v>0.93357664233576643</v>
      </c>
      <c r="Y147" s="25">
        <f t="shared" si="221"/>
        <v>0</v>
      </c>
      <c r="Z147" s="25">
        <f t="shared" si="222"/>
        <v>0</v>
      </c>
      <c r="AA147" s="25">
        <f t="shared" si="223"/>
        <v>0</v>
      </c>
      <c r="AB147" s="25">
        <f t="shared" si="272"/>
        <v>0</v>
      </c>
      <c r="AC147" s="23">
        <f>IF(ISERROR(VLOOKUP($A147,'[13]3ª MED '!$A$5:$J$1048576,8,0)),0,(VLOOKUP($A147,'[13]3ª MED '!$A$5:$J$1048576,8,0)))</f>
        <v>0</v>
      </c>
      <c r="AD147" s="24">
        <f t="shared" si="273"/>
        <v>0</v>
      </c>
      <c r="AE147" s="24">
        <f t="shared" si="274"/>
        <v>0.93357664233576643</v>
      </c>
      <c r="AF147" s="25">
        <f t="shared" si="224"/>
        <v>0</v>
      </c>
      <c r="AG147" s="25">
        <f t="shared" si="225"/>
        <v>0</v>
      </c>
      <c r="AH147" s="25">
        <f t="shared" si="226"/>
        <v>0</v>
      </c>
      <c r="AI147" s="25">
        <f t="shared" si="275"/>
        <v>0</v>
      </c>
      <c r="AJ147" s="23">
        <f>IF(ISERROR(VLOOKUP($A147,'[13]4ª MED '!$A$5:$J$1048576,8,0)),0,(VLOOKUP($A147,'[13]4ª MED '!$A$5:$J$1048576,8,0)))</f>
        <v>0</v>
      </c>
      <c r="AK147" s="24">
        <f t="shared" si="276"/>
        <v>0</v>
      </c>
      <c r="AL147" s="24">
        <f t="shared" si="277"/>
        <v>0.93357664233576643</v>
      </c>
      <c r="AM147" s="25">
        <f t="shared" si="227"/>
        <v>0</v>
      </c>
      <c r="AN147" s="25">
        <f t="shared" si="228"/>
        <v>0</v>
      </c>
      <c r="AO147" s="25">
        <f t="shared" si="229"/>
        <v>0</v>
      </c>
      <c r="AP147" s="25">
        <f t="shared" si="278"/>
        <v>0</v>
      </c>
      <c r="AQ147" s="23">
        <f>IF(ISERROR(VLOOKUP($A147,'[13]5ª MED '!$A$5:$J$1048576,8,0)),0,(VLOOKUP($A147,'[13]5ª MED '!$A$5:$J$1048576,8,0)))</f>
        <v>0</v>
      </c>
      <c r="AR147" s="24">
        <f t="shared" si="279"/>
        <v>0</v>
      </c>
      <c r="AS147" s="24">
        <f t="shared" si="280"/>
        <v>0.93357664233576643</v>
      </c>
      <c r="AT147" s="25">
        <f t="shared" si="230"/>
        <v>0</v>
      </c>
      <c r="AU147" s="25">
        <f t="shared" si="231"/>
        <v>0</v>
      </c>
      <c r="AV147" s="25">
        <f t="shared" si="232"/>
        <v>0</v>
      </c>
      <c r="AW147" s="25">
        <f t="shared" si="281"/>
        <v>0</v>
      </c>
      <c r="AX147" s="23">
        <f>IF(ISERROR(VLOOKUP($A147,'[13]6ª MED '!$A$6:$J$1048576,8,0)),0,(VLOOKUP($A147,'[13]6ª MED '!$A$6:$J$1048576,8,0)))</f>
        <v>0</v>
      </c>
      <c r="AY147" s="24">
        <f t="shared" si="282"/>
        <v>0</v>
      </c>
      <c r="AZ147" s="24">
        <f t="shared" si="283"/>
        <v>0.93357664233576643</v>
      </c>
      <c r="BA147" s="25">
        <f t="shared" si="233"/>
        <v>0</v>
      </c>
      <c r="BB147" s="25">
        <f t="shared" si="234"/>
        <v>0</v>
      </c>
      <c r="BC147" s="25">
        <f t="shared" si="235"/>
        <v>0</v>
      </c>
      <c r="BD147" s="25">
        <f t="shared" si="284"/>
        <v>0</v>
      </c>
      <c r="BE147" s="23">
        <f>IF(ISERROR(VLOOKUP($A147,'[13]7ª MED '!$A$5:$J$1048576,8,0)),0,(VLOOKUP($A147,'[13]7ª MED '!$A$5:$J$1048576,8,0)))</f>
        <v>0</v>
      </c>
      <c r="BF147" s="24">
        <f t="shared" si="285"/>
        <v>0</v>
      </c>
      <c r="BG147" s="24">
        <f t="shared" si="286"/>
        <v>0.93357664233576643</v>
      </c>
      <c r="BH147" s="25">
        <f t="shared" si="236"/>
        <v>0</v>
      </c>
      <c r="BI147" s="25">
        <f t="shared" si="237"/>
        <v>0</v>
      </c>
      <c r="BJ147" s="25">
        <f t="shared" si="238"/>
        <v>0</v>
      </c>
      <c r="BK147" s="25">
        <f t="shared" si="287"/>
        <v>0</v>
      </c>
      <c r="BL147" s="26">
        <f>IF(ISERROR(VLOOKUP($A147,'[13]8ª MED '!$A$5:$J$1048576,8,0)),0,(VLOOKUP($A147,'[13]8ª MED '!$A$5:$J$1048576,8,0)))</f>
        <v>0</v>
      </c>
      <c r="BM147" s="27">
        <f t="shared" si="288"/>
        <v>0</v>
      </c>
      <c r="BN147" s="27">
        <f t="shared" si="289"/>
        <v>0.93357664233576643</v>
      </c>
      <c r="BO147" s="28">
        <f t="shared" si="239"/>
        <v>0</v>
      </c>
      <c r="BP147" s="28">
        <f t="shared" si="240"/>
        <v>0</v>
      </c>
      <c r="BQ147" s="28">
        <f t="shared" si="241"/>
        <v>0</v>
      </c>
      <c r="BR147" s="28">
        <f t="shared" si="290"/>
        <v>0</v>
      </c>
      <c r="BS147" s="26">
        <f>IF(ISERROR(VLOOKUP($A147,'[13]9ª MED  (2)'!$A$5:$J$1048576,8,0)),0,(VLOOKUP($A147,'[13]9ª MED  (2)'!$A$5:$J$1048576,8,0)))</f>
        <v>0</v>
      </c>
      <c r="BT147" s="27">
        <f t="shared" si="291"/>
        <v>0</v>
      </c>
      <c r="BU147" s="27">
        <f t="shared" si="292"/>
        <v>0.93357664233576643</v>
      </c>
      <c r="BV147" s="28">
        <f t="shared" si="242"/>
        <v>0</v>
      </c>
      <c r="BW147" s="28">
        <f t="shared" si="243"/>
        <v>0</v>
      </c>
      <c r="BX147" s="28">
        <f t="shared" si="244"/>
        <v>0</v>
      </c>
      <c r="BY147" s="28">
        <f t="shared" si="293"/>
        <v>0</v>
      </c>
      <c r="BZ147" s="23">
        <f>IF(ISERROR(VLOOKUP($A147,'[13]10ª MED '!$A$5:$J$1048576,8,0)),0,(VLOOKUP($A147,'[13]10ª MED '!$A$5:$J$1048576,8,0)))</f>
        <v>0</v>
      </c>
      <c r="CA147" s="24">
        <f t="shared" si="294"/>
        <v>0</v>
      </c>
      <c r="CB147" s="24">
        <f t="shared" si="295"/>
        <v>0.93357664233576643</v>
      </c>
      <c r="CC147" s="25">
        <f t="shared" si="245"/>
        <v>0</v>
      </c>
      <c r="CD147" s="25">
        <f t="shared" si="246"/>
        <v>0</v>
      </c>
      <c r="CE147" s="25">
        <f t="shared" si="247"/>
        <v>0</v>
      </c>
      <c r="CF147" s="25">
        <f t="shared" si="296"/>
        <v>0</v>
      </c>
      <c r="CG147" s="34" t="s">
        <v>48</v>
      </c>
      <c r="CH147" s="33">
        <f t="shared" si="321"/>
        <v>616.0699999999996</v>
      </c>
      <c r="CI147" s="23">
        <f>IF(ISERROR(VLOOKUP($A147,'[13]11ª MED '!$A$5:$J$1048576,8,0)),0,(VLOOKUP($A147,'[13]11ª MED '!$A$5:$J$1048576,8,0)))</f>
        <v>0</v>
      </c>
      <c r="CJ147" s="24">
        <f t="shared" si="297"/>
        <v>0</v>
      </c>
      <c r="CK147" s="24">
        <f t="shared" si="298"/>
        <v>0.93357664233576643</v>
      </c>
      <c r="CL147" s="25">
        <f t="shared" si="248"/>
        <v>0</v>
      </c>
      <c r="CM147" s="25">
        <f t="shared" si="249"/>
        <v>0</v>
      </c>
      <c r="CN147" s="25">
        <f t="shared" si="250"/>
        <v>0</v>
      </c>
      <c r="CO147" s="25">
        <f t="shared" si="299"/>
        <v>0</v>
      </c>
      <c r="CP147" s="23">
        <f>IF(ISERROR(VLOOKUP($A147,'[13]12ª MED'!$A$5:$J$1048576,8,0)),0,(VLOOKUP($A147,'[13]12ª MED'!$A$5:$J$1048576,8,0)))</f>
        <v>127.9</v>
      </c>
      <c r="CQ147" s="24">
        <f t="shared" si="300"/>
        <v>0.93357664233576643</v>
      </c>
      <c r="CR147" s="24">
        <f t="shared" si="301"/>
        <v>0.93357664233576643</v>
      </c>
      <c r="CS147" s="25">
        <f t="shared" si="251"/>
        <v>7601.0970000000007</v>
      </c>
      <c r="CT147" s="25">
        <f t="shared" si="252"/>
        <v>1057.7329999999999</v>
      </c>
      <c r="CU147" s="25">
        <f t="shared" si="253"/>
        <v>0</v>
      </c>
      <c r="CV147" s="25">
        <f t="shared" si="302"/>
        <v>8658.83</v>
      </c>
      <c r="CW147" s="22">
        <f t="shared" si="322"/>
        <v>575.14856204379555</v>
      </c>
      <c r="CX147" s="26">
        <f>IF(ISERROR(VLOOKUP($A147,'[13]13ª MED'!$A$5:$J$1048576,8,0)),0,(VLOOKUP($A147,'[13]13ª MED'!$A$5:$J$1048576,8,0)))</f>
        <v>0</v>
      </c>
      <c r="CY147" s="27">
        <f t="shared" si="303"/>
        <v>0</v>
      </c>
      <c r="CZ147" s="27">
        <f t="shared" si="304"/>
        <v>0.93357664233576643</v>
      </c>
      <c r="DA147" s="28">
        <f t="shared" si="254"/>
        <v>0</v>
      </c>
      <c r="DB147" s="28">
        <f t="shared" si="255"/>
        <v>0</v>
      </c>
      <c r="DC147" s="28">
        <f t="shared" si="256"/>
        <v>0</v>
      </c>
      <c r="DD147" s="28">
        <f t="shared" si="305"/>
        <v>0</v>
      </c>
      <c r="DE147" s="20">
        <f>IF(ISERROR(VLOOKUP($A147,'[13]14ª MED'!$A$5:$J$1048576,8,0)),0,(VLOOKUP($A147,'[13]14ª MED'!$A$5:$J$1048576,8,0)))</f>
        <v>0</v>
      </c>
      <c r="DF147" s="21">
        <f t="shared" si="306"/>
        <v>0</v>
      </c>
      <c r="DG147" s="21">
        <f t="shared" si="307"/>
        <v>0.93357664233576643</v>
      </c>
      <c r="DH147" s="35">
        <f t="shared" si="257"/>
        <v>0</v>
      </c>
      <c r="DI147" s="35">
        <f t="shared" si="258"/>
        <v>0</v>
      </c>
      <c r="DJ147" s="35">
        <f t="shared" si="259"/>
        <v>0</v>
      </c>
      <c r="DK147" s="22">
        <f t="shared" si="308"/>
        <v>0</v>
      </c>
      <c r="DL147" s="20">
        <f>IF(ISERROR(VLOOKUP($A147,'[13]15ª MED'!$A$5:$J$1048576,8,0)),0,(VLOOKUP($A147,'[13]15ª MED'!$A$5:$J$1048576,8,0)))</f>
        <v>0</v>
      </c>
      <c r="DM147" s="21">
        <f t="shared" si="309"/>
        <v>0</v>
      </c>
      <c r="DN147" s="21">
        <f t="shared" si="310"/>
        <v>0.93357664233576643</v>
      </c>
      <c r="DO147" s="35">
        <f t="shared" si="260"/>
        <v>0</v>
      </c>
      <c r="DP147" s="35">
        <f t="shared" si="261"/>
        <v>0</v>
      </c>
      <c r="DQ147" s="35">
        <f t="shared" si="262"/>
        <v>0</v>
      </c>
      <c r="DR147" s="22">
        <f t="shared" si="311"/>
        <v>0</v>
      </c>
      <c r="DS147" s="20">
        <f>IF(ISERROR(VLOOKUP($A147,'[13]16ª MED'!$A$5:$J$1048576,8,0)),0,(VLOOKUP($A147,'[13]16ª MED'!$A$5:$J$1048576,8,0)))</f>
        <v>0</v>
      </c>
      <c r="DT147" s="21">
        <f t="shared" si="312"/>
        <v>0</v>
      </c>
      <c r="DU147" s="21">
        <f t="shared" si="313"/>
        <v>0.93357664233576643</v>
      </c>
      <c r="DV147" s="35">
        <f t="shared" si="263"/>
        <v>0</v>
      </c>
      <c r="DW147" s="35">
        <f t="shared" si="264"/>
        <v>0</v>
      </c>
      <c r="DX147" s="35">
        <f t="shared" si="265"/>
        <v>0</v>
      </c>
      <c r="DY147" s="22">
        <f t="shared" si="314"/>
        <v>0</v>
      </c>
      <c r="DZ147" s="36">
        <f t="shared" si="217"/>
        <v>8658.83</v>
      </c>
      <c r="EA147" s="36">
        <f t="shared" si="315"/>
        <v>8658.83</v>
      </c>
      <c r="EC147" s="36">
        <f t="shared" si="323"/>
        <v>0</v>
      </c>
    </row>
    <row r="148" spans="1:133" ht="18.75">
      <c r="A148" s="98" t="s">
        <v>321</v>
      </c>
      <c r="B148" s="99" t="s">
        <v>322</v>
      </c>
      <c r="C148" s="101"/>
      <c r="D148" s="102"/>
      <c r="E148" s="18">
        <f t="shared" si="324"/>
        <v>0</v>
      </c>
      <c r="F148" s="18">
        <f t="shared" si="266"/>
        <v>0</v>
      </c>
      <c r="G148" s="45"/>
      <c r="H148" s="18">
        <f t="shared" si="316"/>
        <v>0</v>
      </c>
      <c r="I148" s="45"/>
      <c r="J148" s="18">
        <f t="shared" si="317"/>
        <v>0</v>
      </c>
      <c r="K148" s="45"/>
      <c r="L148" s="18">
        <f t="shared" si="318"/>
        <v>0</v>
      </c>
      <c r="M148" s="18">
        <f t="shared" si="319"/>
        <v>0</v>
      </c>
      <c r="N148" s="18">
        <f t="shared" si="320"/>
        <v>0</v>
      </c>
      <c r="O148" s="23">
        <f>IF(ISERROR(VLOOKUP($A148,'[13]1ª MED '!$A$5:$J$1048576,8,0)),0,(VLOOKUP($A148,'[13]1ª MED '!$A$5:$J$1048576,8,0)))</f>
        <v>0</v>
      </c>
      <c r="P148" s="24">
        <f t="shared" si="267"/>
        <v>0</v>
      </c>
      <c r="Q148" s="24">
        <f t="shared" si="268"/>
        <v>0</v>
      </c>
      <c r="R148" s="25">
        <f t="shared" si="218"/>
        <v>0</v>
      </c>
      <c r="S148" s="25">
        <f t="shared" si="219"/>
        <v>0</v>
      </c>
      <c r="T148" s="25">
        <f t="shared" si="220"/>
        <v>0</v>
      </c>
      <c r="U148" s="25">
        <f t="shared" si="269"/>
        <v>0</v>
      </c>
      <c r="V148" s="23">
        <f>IF(ISERROR(VLOOKUP($A148,'[13]2ª MED '!$A$5:$J$1048576,8,0)),0,(VLOOKUP($A148,'[13]2ª MED '!$A$5:$J$1048576,8,0)))</f>
        <v>0</v>
      </c>
      <c r="W148" s="24">
        <f t="shared" si="270"/>
        <v>0</v>
      </c>
      <c r="X148" s="24">
        <f t="shared" si="271"/>
        <v>0</v>
      </c>
      <c r="Y148" s="25">
        <f t="shared" si="221"/>
        <v>0</v>
      </c>
      <c r="Z148" s="25">
        <f t="shared" si="222"/>
        <v>0</v>
      </c>
      <c r="AA148" s="25">
        <f t="shared" si="223"/>
        <v>0</v>
      </c>
      <c r="AB148" s="25">
        <f t="shared" si="272"/>
        <v>0</v>
      </c>
      <c r="AC148" s="23">
        <f>IF(ISERROR(VLOOKUP($A148,'[13]3ª MED '!$A$5:$J$1048576,8,0)),0,(VLOOKUP($A148,'[13]3ª MED '!$A$5:$J$1048576,8,0)))</f>
        <v>0</v>
      </c>
      <c r="AD148" s="24">
        <f t="shared" si="273"/>
        <v>0</v>
      </c>
      <c r="AE148" s="24">
        <f t="shared" si="274"/>
        <v>0</v>
      </c>
      <c r="AF148" s="25">
        <f t="shared" si="224"/>
        <v>0</v>
      </c>
      <c r="AG148" s="25">
        <f t="shared" si="225"/>
        <v>0</v>
      </c>
      <c r="AH148" s="25">
        <f t="shared" si="226"/>
        <v>0</v>
      </c>
      <c r="AI148" s="25">
        <f t="shared" si="275"/>
        <v>0</v>
      </c>
      <c r="AJ148" s="23">
        <f>IF(ISERROR(VLOOKUP($A148,'[13]4ª MED '!$A$5:$J$1048576,8,0)),0,(VLOOKUP($A148,'[13]4ª MED '!$A$5:$J$1048576,8,0)))</f>
        <v>0</v>
      </c>
      <c r="AK148" s="24">
        <f t="shared" si="276"/>
        <v>0</v>
      </c>
      <c r="AL148" s="24">
        <f t="shared" si="277"/>
        <v>0</v>
      </c>
      <c r="AM148" s="25">
        <f t="shared" si="227"/>
        <v>0</v>
      </c>
      <c r="AN148" s="25">
        <f t="shared" si="228"/>
        <v>0</v>
      </c>
      <c r="AO148" s="25">
        <f t="shared" si="229"/>
        <v>0</v>
      </c>
      <c r="AP148" s="25">
        <f t="shared" si="278"/>
        <v>0</v>
      </c>
      <c r="AQ148" s="23">
        <f>IF(ISERROR(VLOOKUP($A148,'[13]5ª MED '!$A$5:$J$1048576,8,0)),0,(VLOOKUP($A148,'[13]5ª MED '!$A$5:$J$1048576,8,0)))</f>
        <v>0</v>
      </c>
      <c r="AR148" s="24">
        <f t="shared" si="279"/>
        <v>0</v>
      </c>
      <c r="AS148" s="24">
        <f t="shared" si="280"/>
        <v>0</v>
      </c>
      <c r="AT148" s="25">
        <f t="shared" si="230"/>
        <v>0</v>
      </c>
      <c r="AU148" s="25">
        <f t="shared" si="231"/>
        <v>0</v>
      </c>
      <c r="AV148" s="25">
        <f t="shared" si="232"/>
        <v>0</v>
      </c>
      <c r="AW148" s="25">
        <f t="shared" si="281"/>
        <v>0</v>
      </c>
      <c r="AX148" s="23">
        <f>IF(ISERROR(VLOOKUP($A148,'[13]6ª MED '!$A$6:$J$1048576,8,0)),0,(VLOOKUP($A148,'[13]6ª MED '!$A$6:$J$1048576,8,0)))</f>
        <v>0</v>
      </c>
      <c r="AY148" s="24">
        <f t="shared" si="282"/>
        <v>0</v>
      </c>
      <c r="AZ148" s="24">
        <f t="shared" si="283"/>
        <v>0</v>
      </c>
      <c r="BA148" s="25">
        <f t="shared" si="233"/>
        <v>0</v>
      </c>
      <c r="BB148" s="25">
        <f t="shared" si="234"/>
        <v>0</v>
      </c>
      <c r="BC148" s="25">
        <f t="shared" si="235"/>
        <v>0</v>
      </c>
      <c r="BD148" s="25">
        <f t="shared" si="284"/>
        <v>0</v>
      </c>
      <c r="BE148" s="23">
        <f>IF(ISERROR(VLOOKUP($A148,'[13]7ª MED '!$A$5:$J$1048576,8,0)),0,(VLOOKUP($A148,'[13]7ª MED '!$A$5:$J$1048576,8,0)))</f>
        <v>0</v>
      </c>
      <c r="BF148" s="24">
        <f t="shared" si="285"/>
        <v>0</v>
      </c>
      <c r="BG148" s="24">
        <f t="shared" si="286"/>
        <v>0</v>
      </c>
      <c r="BH148" s="25">
        <f t="shared" si="236"/>
        <v>0</v>
      </c>
      <c r="BI148" s="25">
        <f t="shared" si="237"/>
        <v>0</v>
      </c>
      <c r="BJ148" s="25">
        <f t="shared" si="238"/>
        <v>0</v>
      </c>
      <c r="BK148" s="25">
        <f t="shared" si="287"/>
        <v>0</v>
      </c>
      <c r="BL148" s="26">
        <f>IF(ISERROR(VLOOKUP($A148,'[13]8ª MED '!$A$5:$J$1048576,8,0)),0,(VLOOKUP($A148,'[13]8ª MED '!$A$5:$J$1048576,8,0)))</f>
        <v>0</v>
      </c>
      <c r="BM148" s="27">
        <f t="shared" si="288"/>
        <v>0</v>
      </c>
      <c r="BN148" s="27">
        <f t="shared" si="289"/>
        <v>0</v>
      </c>
      <c r="BO148" s="28">
        <f t="shared" si="239"/>
        <v>0</v>
      </c>
      <c r="BP148" s="28">
        <f t="shared" si="240"/>
        <v>0</v>
      </c>
      <c r="BQ148" s="28">
        <f t="shared" si="241"/>
        <v>0</v>
      </c>
      <c r="BR148" s="28">
        <f t="shared" si="290"/>
        <v>0</v>
      </c>
      <c r="BS148" s="26">
        <f>IF(ISERROR(VLOOKUP($A148,'[13]9ª MED  (2)'!$A$5:$J$1048576,8,0)),0,(VLOOKUP($A148,'[13]9ª MED  (2)'!$A$5:$J$1048576,8,0)))</f>
        <v>0</v>
      </c>
      <c r="BT148" s="27">
        <f t="shared" si="291"/>
        <v>0</v>
      </c>
      <c r="BU148" s="27">
        <f t="shared" si="292"/>
        <v>0</v>
      </c>
      <c r="BV148" s="28">
        <f t="shared" si="242"/>
        <v>0</v>
      </c>
      <c r="BW148" s="28">
        <f t="shared" si="243"/>
        <v>0</v>
      </c>
      <c r="BX148" s="28">
        <f t="shared" si="244"/>
        <v>0</v>
      </c>
      <c r="BY148" s="28">
        <f t="shared" si="293"/>
        <v>0</v>
      </c>
      <c r="BZ148" s="23">
        <f>IF(ISERROR(VLOOKUP($A148,'[13]10ª MED '!$A$5:$J$1048576,8,0)),0,(VLOOKUP($A148,'[13]10ª MED '!$A$5:$J$1048576,8,0)))</f>
        <v>0</v>
      </c>
      <c r="CA148" s="24">
        <f t="shared" si="294"/>
        <v>0</v>
      </c>
      <c r="CB148" s="24">
        <f t="shared" si="295"/>
        <v>0</v>
      </c>
      <c r="CC148" s="25">
        <f t="shared" si="245"/>
        <v>0</v>
      </c>
      <c r="CD148" s="25">
        <f t="shared" si="246"/>
        <v>0</v>
      </c>
      <c r="CE148" s="25">
        <f t="shared" si="247"/>
        <v>0</v>
      </c>
      <c r="CF148" s="25">
        <f t="shared" si="296"/>
        <v>0</v>
      </c>
      <c r="CG148" s="37"/>
      <c r="CH148" s="33">
        <f t="shared" si="321"/>
        <v>0</v>
      </c>
      <c r="CI148" s="23">
        <f>IF(ISERROR(VLOOKUP($A148,'[13]11ª MED '!$A$5:$J$1048576,8,0)),0,(VLOOKUP($A148,'[13]11ª MED '!$A$5:$J$1048576,8,0)))</f>
        <v>0</v>
      </c>
      <c r="CJ148" s="24">
        <f t="shared" si="297"/>
        <v>0</v>
      </c>
      <c r="CK148" s="24">
        <f t="shared" si="298"/>
        <v>0</v>
      </c>
      <c r="CL148" s="25">
        <f t="shared" si="248"/>
        <v>0</v>
      </c>
      <c r="CM148" s="25">
        <f t="shared" si="249"/>
        <v>0</v>
      </c>
      <c r="CN148" s="25">
        <f t="shared" si="250"/>
        <v>0</v>
      </c>
      <c r="CO148" s="25">
        <f t="shared" si="299"/>
        <v>0</v>
      </c>
      <c r="CP148" s="23">
        <f>IF(ISERROR(VLOOKUP($A148,'[13]12ª MED'!$A$5:$J$1048576,8,0)),0,(VLOOKUP($A148,'[13]12ª MED'!$A$5:$J$1048576,8,0)))</f>
        <v>0</v>
      </c>
      <c r="CQ148" s="24">
        <f t="shared" si="300"/>
        <v>0</v>
      </c>
      <c r="CR148" s="24">
        <f t="shared" si="301"/>
        <v>0</v>
      </c>
      <c r="CS148" s="25">
        <f t="shared" si="251"/>
        <v>0</v>
      </c>
      <c r="CT148" s="25">
        <f t="shared" si="252"/>
        <v>0</v>
      </c>
      <c r="CU148" s="25">
        <f t="shared" si="253"/>
        <v>0</v>
      </c>
      <c r="CV148" s="25">
        <f t="shared" si="302"/>
        <v>0</v>
      </c>
      <c r="CW148" s="22">
        <f t="shared" si="322"/>
        <v>0</v>
      </c>
      <c r="CX148" s="26">
        <f>IF(ISERROR(VLOOKUP($A148,'[13]13ª MED'!$A$5:$J$1048576,8,0)),0,(VLOOKUP($A148,'[13]13ª MED'!$A$5:$J$1048576,8,0)))</f>
        <v>0</v>
      </c>
      <c r="CY148" s="27">
        <f t="shared" si="303"/>
        <v>0</v>
      </c>
      <c r="CZ148" s="27">
        <f t="shared" si="304"/>
        <v>0</v>
      </c>
      <c r="DA148" s="28">
        <f t="shared" si="254"/>
        <v>0</v>
      </c>
      <c r="DB148" s="28">
        <f t="shared" si="255"/>
        <v>0</v>
      </c>
      <c r="DC148" s="28">
        <f t="shared" si="256"/>
        <v>0</v>
      </c>
      <c r="DD148" s="28">
        <f t="shared" si="305"/>
        <v>0</v>
      </c>
      <c r="DE148" s="20">
        <f>IF(ISERROR(VLOOKUP($A148,'[13]14ª MED'!$A$5:$J$1048576,8,0)),0,(VLOOKUP($A148,'[13]14ª MED'!$A$5:$J$1048576,8,0)))</f>
        <v>0</v>
      </c>
      <c r="DF148" s="21">
        <f t="shared" si="306"/>
        <v>0</v>
      </c>
      <c r="DG148" s="21">
        <f t="shared" si="307"/>
        <v>0</v>
      </c>
      <c r="DH148" s="35">
        <f t="shared" si="257"/>
        <v>0</v>
      </c>
      <c r="DI148" s="35">
        <f t="shared" si="258"/>
        <v>0</v>
      </c>
      <c r="DJ148" s="35">
        <f t="shared" si="259"/>
        <v>0</v>
      </c>
      <c r="DK148" s="22">
        <f t="shared" si="308"/>
        <v>0</v>
      </c>
      <c r="DL148" s="20">
        <f>IF(ISERROR(VLOOKUP($A148,'[13]15ª MED'!$A$5:$J$1048576,8,0)),0,(VLOOKUP($A148,'[13]15ª MED'!$A$5:$J$1048576,8,0)))</f>
        <v>0</v>
      </c>
      <c r="DM148" s="21">
        <f t="shared" si="309"/>
        <v>0</v>
      </c>
      <c r="DN148" s="21">
        <f t="shared" si="310"/>
        <v>0</v>
      </c>
      <c r="DO148" s="35">
        <f t="shared" si="260"/>
        <v>0</v>
      </c>
      <c r="DP148" s="35">
        <f t="shared" si="261"/>
        <v>0</v>
      </c>
      <c r="DQ148" s="35">
        <f t="shared" si="262"/>
        <v>0</v>
      </c>
      <c r="DR148" s="22">
        <f t="shared" si="311"/>
        <v>0</v>
      </c>
      <c r="DS148" s="20">
        <f>IF(ISERROR(VLOOKUP($A148,'[13]16ª MED'!$A$5:$J$1048576,8,0)),0,(VLOOKUP($A148,'[13]16ª MED'!$A$5:$J$1048576,8,0)))</f>
        <v>0</v>
      </c>
      <c r="DT148" s="21">
        <f t="shared" si="312"/>
        <v>0</v>
      </c>
      <c r="DU148" s="21">
        <f t="shared" si="313"/>
        <v>0</v>
      </c>
      <c r="DV148" s="35">
        <f t="shared" si="263"/>
        <v>0</v>
      </c>
      <c r="DW148" s="35">
        <f t="shared" si="264"/>
        <v>0</v>
      </c>
      <c r="DX148" s="35">
        <f t="shared" si="265"/>
        <v>0</v>
      </c>
      <c r="DY148" s="22">
        <f t="shared" si="314"/>
        <v>0</v>
      </c>
      <c r="DZ148" s="36">
        <f t="shared" si="217"/>
        <v>0</v>
      </c>
      <c r="EA148" s="36">
        <f t="shared" si="315"/>
        <v>0</v>
      </c>
      <c r="EC148" s="36">
        <f t="shared" si="323"/>
        <v>0</v>
      </c>
    </row>
    <row r="149" spans="1:133" ht="18.75">
      <c r="A149" s="98" t="s">
        <v>323</v>
      </c>
      <c r="B149" s="99" t="s">
        <v>324</v>
      </c>
      <c r="C149" s="101"/>
      <c r="D149" s="102"/>
      <c r="E149" s="18">
        <f t="shared" si="324"/>
        <v>0</v>
      </c>
      <c r="F149" s="18">
        <f t="shared" si="266"/>
        <v>0</v>
      </c>
      <c r="G149" s="45"/>
      <c r="H149" s="18">
        <f t="shared" si="316"/>
        <v>0</v>
      </c>
      <c r="I149" s="45"/>
      <c r="J149" s="18">
        <f t="shared" si="317"/>
        <v>0</v>
      </c>
      <c r="K149" s="45"/>
      <c r="L149" s="18">
        <f t="shared" si="318"/>
        <v>0</v>
      </c>
      <c r="M149" s="18">
        <f t="shared" si="319"/>
        <v>0</v>
      </c>
      <c r="N149" s="18">
        <f t="shared" si="320"/>
        <v>0</v>
      </c>
      <c r="O149" s="23">
        <f>IF(ISERROR(VLOOKUP($A149,'[13]1ª MED '!$A$5:$J$1048576,8,0)),0,(VLOOKUP($A149,'[13]1ª MED '!$A$5:$J$1048576,8,0)))</f>
        <v>0</v>
      </c>
      <c r="P149" s="24">
        <f t="shared" si="267"/>
        <v>0</v>
      </c>
      <c r="Q149" s="24">
        <f t="shared" si="268"/>
        <v>0</v>
      </c>
      <c r="R149" s="25">
        <f t="shared" si="218"/>
        <v>0</v>
      </c>
      <c r="S149" s="25">
        <f t="shared" si="219"/>
        <v>0</v>
      </c>
      <c r="T149" s="25">
        <f t="shared" si="220"/>
        <v>0</v>
      </c>
      <c r="U149" s="25">
        <f t="shared" si="269"/>
        <v>0</v>
      </c>
      <c r="V149" s="23">
        <f>IF(ISERROR(VLOOKUP($A149,'[13]2ª MED '!$A$5:$J$1048576,8,0)),0,(VLOOKUP($A149,'[13]2ª MED '!$A$5:$J$1048576,8,0)))</f>
        <v>0</v>
      </c>
      <c r="W149" s="24">
        <f t="shared" si="270"/>
        <v>0</v>
      </c>
      <c r="X149" s="24">
        <f t="shared" si="271"/>
        <v>0</v>
      </c>
      <c r="Y149" s="25">
        <f t="shared" si="221"/>
        <v>0</v>
      </c>
      <c r="Z149" s="25">
        <f t="shared" si="222"/>
        <v>0</v>
      </c>
      <c r="AA149" s="25">
        <f t="shared" si="223"/>
        <v>0</v>
      </c>
      <c r="AB149" s="25">
        <f t="shared" si="272"/>
        <v>0</v>
      </c>
      <c r="AC149" s="23">
        <f>IF(ISERROR(VLOOKUP($A149,'[13]3ª MED '!$A$5:$J$1048576,8,0)),0,(VLOOKUP($A149,'[13]3ª MED '!$A$5:$J$1048576,8,0)))</f>
        <v>0</v>
      </c>
      <c r="AD149" s="24">
        <f t="shared" si="273"/>
        <v>0</v>
      </c>
      <c r="AE149" s="24">
        <f t="shared" si="274"/>
        <v>0</v>
      </c>
      <c r="AF149" s="25">
        <f t="shared" si="224"/>
        <v>0</v>
      </c>
      <c r="AG149" s="25">
        <f t="shared" si="225"/>
        <v>0</v>
      </c>
      <c r="AH149" s="25">
        <f t="shared" si="226"/>
        <v>0</v>
      </c>
      <c r="AI149" s="25">
        <f t="shared" si="275"/>
        <v>0</v>
      </c>
      <c r="AJ149" s="23">
        <f>IF(ISERROR(VLOOKUP($A149,'[13]4ª MED '!$A$5:$J$1048576,8,0)),0,(VLOOKUP($A149,'[13]4ª MED '!$A$5:$J$1048576,8,0)))</f>
        <v>0</v>
      </c>
      <c r="AK149" s="24">
        <f t="shared" si="276"/>
        <v>0</v>
      </c>
      <c r="AL149" s="24">
        <f t="shared" si="277"/>
        <v>0</v>
      </c>
      <c r="AM149" s="25">
        <f t="shared" si="227"/>
        <v>0</v>
      </c>
      <c r="AN149" s="25">
        <f t="shared" si="228"/>
        <v>0</v>
      </c>
      <c r="AO149" s="25">
        <f t="shared" si="229"/>
        <v>0</v>
      </c>
      <c r="AP149" s="25">
        <f t="shared" si="278"/>
        <v>0</v>
      </c>
      <c r="AQ149" s="23">
        <f>IF(ISERROR(VLOOKUP($A149,'[13]5ª MED '!$A$5:$J$1048576,8,0)),0,(VLOOKUP($A149,'[13]5ª MED '!$A$5:$J$1048576,8,0)))</f>
        <v>0</v>
      </c>
      <c r="AR149" s="24">
        <f t="shared" si="279"/>
        <v>0</v>
      </c>
      <c r="AS149" s="24">
        <f t="shared" si="280"/>
        <v>0</v>
      </c>
      <c r="AT149" s="25">
        <f t="shared" si="230"/>
        <v>0</v>
      </c>
      <c r="AU149" s="25">
        <f t="shared" si="231"/>
        <v>0</v>
      </c>
      <c r="AV149" s="25">
        <f t="shared" si="232"/>
        <v>0</v>
      </c>
      <c r="AW149" s="25">
        <f t="shared" si="281"/>
        <v>0</v>
      </c>
      <c r="AX149" s="23">
        <f>IF(ISERROR(VLOOKUP($A149,'[13]6ª MED '!$A$6:$J$1048576,8,0)),0,(VLOOKUP($A149,'[13]6ª MED '!$A$6:$J$1048576,8,0)))</f>
        <v>0</v>
      </c>
      <c r="AY149" s="24">
        <f t="shared" si="282"/>
        <v>0</v>
      </c>
      <c r="AZ149" s="24">
        <f t="shared" si="283"/>
        <v>0</v>
      </c>
      <c r="BA149" s="25">
        <f t="shared" si="233"/>
        <v>0</v>
      </c>
      <c r="BB149" s="25">
        <f t="shared" si="234"/>
        <v>0</v>
      </c>
      <c r="BC149" s="25">
        <f t="shared" si="235"/>
        <v>0</v>
      </c>
      <c r="BD149" s="25">
        <f t="shared" si="284"/>
        <v>0</v>
      </c>
      <c r="BE149" s="23">
        <f>IF(ISERROR(VLOOKUP($A149,'[13]7ª MED '!$A$5:$J$1048576,8,0)),0,(VLOOKUP($A149,'[13]7ª MED '!$A$5:$J$1048576,8,0)))</f>
        <v>0</v>
      </c>
      <c r="BF149" s="24">
        <f t="shared" si="285"/>
        <v>0</v>
      </c>
      <c r="BG149" s="24">
        <f t="shared" si="286"/>
        <v>0</v>
      </c>
      <c r="BH149" s="25">
        <f t="shared" si="236"/>
        <v>0</v>
      </c>
      <c r="BI149" s="25">
        <f t="shared" si="237"/>
        <v>0</v>
      </c>
      <c r="BJ149" s="25">
        <f t="shared" si="238"/>
        <v>0</v>
      </c>
      <c r="BK149" s="25">
        <f t="shared" si="287"/>
        <v>0</v>
      </c>
      <c r="BL149" s="26">
        <f>IF(ISERROR(VLOOKUP($A149,'[13]8ª MED '!$A$5:$J$1048576,8,0)),0,(VLOOKUP($A149,'[13]8ª MED '!$A$5:$J$1048576,8,0)))</f>
        <v>0</v>
      </c>
      <c r="BM149" s="27">
        <f t="shared" si="288"/>
        <v>0</v>
      </c>
      <c r="BN149" s="27">
        <f t="shared" si="289"/>
        <v>0</v>
      </c>
      <c r="BO149" s="28">
        <f t="shared" si="239"/>
        <v>0</v>
      </c>
      <c r="BP149" s="28">
        <f t="shared" si="240"/>
        <v>0</v>
      </c>
      <c r="BQ149" s="28">
        <f t="shared" si="241"/>
        <v>0</v>
      </c>
      <c r="BR149" s="28">
        <f t="shared" si="290"/>
        <v>0</v>
      </c>
      <c r="BS149" s="26">
        <f>IF(ISERROR(VLOOKUP($A149,'[13]9ª MED  (2)'!$A$5:$J$1048576,8,0)),0,(VLOOKUP($A149,'[13]9ª MED  (2)'!$A$5:$J$1048576,8,0)))</f>
        <v>0</v>
      </c>
      <c r="BT149" s="27">
        <f t="shared" si="291"/>
        <v>0</v>
      </c>
      <c r="BU149" s="27">
        <f t="shared" si="292"/>
        <v>0</v>
      </c>
      <c r="BV149" s="28">
        <f t="shared" si="242"/>
        <v>0</v>
      </c>
      <c r="BW149" s="28">
        <f t="shared" si="243"/>
        <v>0</v>
      </c>
      <c r="BX149" s="28">
        <f t="shared" si="244"/>
        <v>0</v>
      </c>
      <c r="BY149" s="28">
        <f t="shared" si="293"/>
        <v>0</v>
      </c>
      <c r="BZ149" s="23">
        <f>IF(ISERROR(VLOOKUP($A149,'[13]10ª MED '!$A$5:$J$1048576,8,0)),0,(VLOOKUP($A149,'[13]10ª MED '!$A$5:$J$1048576,8,0)))</f>
        <v>0</v>
      </c>
      <c r="CA149" s="24">
        <f t="shared" si="294"/>
        <v>0</v>
      </c>
      <c r="CB149" s="24">
        <f t="shared" si="295"/>
        <v>0</v>
      </c>
      <c r="CC149" s="25">
        <f t="shared" si="245"/>
        <v>0</v>
      </c>
      <c r="CD149" s="25">
        <f t="shared" si="246"/>
        <v>0</v>
      </c>
      <c r="CE149" s="25">
        <f t="shared" si="247"/>
        <v>0</v>
      </c>
      <c r="CF149" s="25">
        <f t="shared" si="296"/>
        <v>0</v>
      </c>
      <c r="CG149" s="37"/>
      <c r="CH149" s="33">
        <f t="shared" si="321"/>
        <v>0</v>
      </c>
      <c r="CI149" s="23">
        <f>IF(ISERROR(VLOOKUP($A149,'[13]11ª MED '!$A$5:$J$1048576,8,0)),0,(VLOOKUP($A149,'[13]11ª MED '!$A$5:$J$1048576,8,0)))</f>
        <v>0</v>
      </c>
      <c r="CJ149" s="24">
        <f t="shared" si="297"/>
        <v>0</v>
      </c>
      <c r="CK149" s="24">
        <f t="shared" si="298"/>
        <v>0</v>
      </c>
      <c r="CL149" s="25">
        <f t="shared" si="248"/>
        <v>0</v>
      </c>
      <c r="CM149" s="25">
        <f t="shared" si="249"/>
        <v>0</v>
      </c>
      <c r="CN149" s="25">
        <f t="shared" si="250"/>
        <v>0</v>
      </c>
      <c r="CO149" s="25">
        <f t="shared" si="299"/>
        <v>0</v>
      </c>
      <c r="CP149" s="23">
        <f>IF(ISERROR(VLOOKUP($A149,'[13]12ª MED'!$A$5:$J$1048576,8,0)),0,(VLOOKUP($A149,'[13]12ª MED'!$A$5:$J$1048576,8,0)))</f>
        <v>0</v>
      </c>
      <c r="CQ149" s="24">
        <f t="shared" si="300"/>
        <v>0</v>
      </c>
      <c r="CR149" s="24">
        <f t="shared" si="301"/>
        <v>0</v>
      </c>
      <c r="CS149" s="25">
        <f t="shared" si="251"/>
        <v>0</v>
      </c>
      <c r="CT149" s="25">
        <f t="shared" si="252"/>
        <v>0</v>
      </c>
      <c r="CU149" s="25">
        <f t="shared" si="253"/>
        <v>0</v>
      </c>
      <c r="CV149" s="25">
        <f t="shared" si="302"/>
        <v>0</v>
      </c>
      <c r="CW149" s="22">
        <f t="shared" si="322"/>
        <v>0</v>
      </c>
      <c r="CX149" s="26">
        <f>IF(ISERROR(VLOOKUP($A149,'[13]13ª MED'!$A$5:$J$1048576,8,0)),0,(VLOOKUP($A149,'[13]13ª MED'!$A$5:$J$1048576,8,0)))</f>
        <v>0</v>
      </c>
      <c r="CY149" s="27">
        <f t="shared" si="303"/>
        <v>0</v>
      </c>
      <c r="CZ149" s="27">
        <f t="shared" si="304"/>
        <v>0</v>
      </c>
      <c r="DA149" s="28">
        <f t="shared" si="254"/>
        <v>0</v>
      </c>
      <c r="DB149" s="28">
        <f t="shared" si="255"/>
        <v>0</v>
      </c>
      <c r="DC149" s="28">
        <f t="shared" si="256"/>
        <v>0</v>
      </c>
      <c r="DD149" s="28">
        <f t="shared" si="305"/>
        <v>0</v>
      </c>
      <c r="DE149" s="20">
        <f>IF(ISERROR(VLOOKUP($A149,'[13]14ª MED'!$A$5:$J$1048576,8,0)),0,(VLOOKUP($A149,'[13]14ª MED'!$A$5:$J$1048576,8,0)))</f>
        <v>0</v>
      </c>
      <c r="DF149" s="21">
        <f t="shared" si="306"/>
        <v>0</v>
      </c>
      <c r="DG149" s="21">
        <f t="shared" si="307"/>
        <v>0</v>
      </c>
      <c r="DH149" s="35">
        <f t="shared" si="257"/>
        <v>0</v>
      </c>
      <c r="DI149" s="35">
        <f t="shared" si="258"/>
        <v>0</v>
      </c>
      <c r="DJ149" s="35">
        <f t="shared" si="259"/>
        <v>0</v>
      </c>
      <c r="DK149" s="22">
        <f t="shared" si="308"/>
        <v>0</v>
      </c>
      <c r="DL149" s="20">
        <f>IF(ISERROR(VLOOKUP($A149,'[13]15ª MED'!$A$5:$J$1048576,8,0)),0,(VLOOKUP($A149,'[13]15ª MED'!$A$5:$J$1048576,8,0)))</f>
        <v>0</v>
      </c>
      <c r="DM149" s="21">
        <f t="shared" si="309"/>
        <v>0</v>
      </c>
      <c r="DN149" s="21">
        <f t="shared" si="310"/>
        <v>0</v>
      </c>
      <c r="DO149" s="35">
        <f t="shared" si="260"/>
        <v>0</v>
      </c>
      <c r="DP149" s="35">
        <f t="shared" si="261"/>
        <v>0</v>
      </c>
      <c r="DQ149" s="35">
        <f t="shared" si="262"/>
        <v>0</v>
      </c>
      <c r="DR149" s="22">
        <f t="shared" si="311"/>
        <v>0</v>
      </c>
      <c r="DS149" s="20">
        <f>IF(ISERROR(VLOOKUP($A149,'[13]16ª MED'!$A$5:$J$1048576,8,0)),0,(VLOOKUP($A149,'[13]16ª MED'!$A$5:$J$1048576,8,0)))</f>
        <v>0</v>
      </c>
      <c r="DT149" s="21">
        <f t="shared" si="312"/>
        <v>0</v>
      </c>
      <c r="DU149" s="21">
        <f t="shared" si="313"/>
        <v>0</v>
      </c>
      <c r="DV149" s="35">
        <f t="shared" si="263"/>
        <v>0</v>
      </c>
      <c r="DW149" s="35">
        <f t="shared" si="264"/>
        <v>0</v>
      </c>
      <c r="DX149" s="35">
        <f t="shared" si="265"/>
        <v>0</v>
      </c>
      <c r="DY149" s="22">
        <f t="shared" si="314"/>
        <v>0</v>
      </c>
      <c r="DZ149" s="36">
        <f t="shared" si="217"/>
        <v>0</v>
      </c>
      <c r="EA149" s="36">
        <f t="shared" si="315"/>
        <v>0</v>
      </c>
      <c r="EC149" s="36">
        <f t="shared" si="323"/>
        <v>0</v>
      </c>
    </row>
    <row r="150" spans="1:133" ht="30">
      <c r="A150" s="93" t="s">
        <v>325</v>
      </c>
      <c r="B150" s="94" t="s">
        <v>326</v>
      </c>
      <c r="C150" s="95" t="s">
        <v>81</v>
      </c>
      <c r="D150" s="96">
        <v>35.1</v>
      </c>
      <c r="E150" s="18">
        <f t="shared" si="324"/>
        <v>35.01</v>
      </c>
      <c r="F150" s="18">
        <f t="shared" si="266"/>
        <v>9.0000000000003411E-2</v>
      </c>
      <c r="G150" s="97">
        <v>357.98</v>
      </c>
      <c r="H150" s="18">
        <f t="shared" si="316"/>
        <v>12565.098000000002</v>
      </c>
      <c r="I150" s="97">
        <v>17.010000000000002</v>
      </c>
      <c r="J150" s="18">
        <f t="shared" si="317"/>
        <v>597.05100000000004</v>
      </c>
      <c r="K150" s="97">
        <v>0</v>
      </c>
      <c r="L150" s="18"/>
      <c r="M150" s="18">
        <f t="shared" si="319"/>
        <v>374.99</v>
      </c>
      <c r="N150" s="18">
        <f t="shared" si="320"/>
        <v>13128.4</v>
      </c>
      <c r="O150" s="23">
        <f>IF(ISERROR(VLOOKUP($A150,'[13]1ª MED '!$A$5:$J$1048576,8,0)),0,(VLOOKUP($A150,'[13]1ª MED '!$A$5:$J$1048576,8,0)))</f>
        <v>0</v>
      </c>
      <c r="P150" s="24">
        <f t="shared" si="267"/>
        <v>0</v>
      </c>
      <c r="Q150" s="24">
        <f t="shared" si="268"/>
        <v>0.99743589743589733</v>
      </c>
      <c r="R150" s="25">
        <f t="shared" si="218"/>
        <v>0</v>
      </c>
      <c r="S150" s="25">
        <f t="shared" si="219"/>
        <v>0</v>
      </c>
      <c r="T150" s="25">
        <f t="shared" si="220"/>
        <v>0</v>
      </c>
      <c r="U150" s="25">
        <f t="shared" si="269"/>
        <v>0</v>
      </c>
      <c r="V150" s="23">
        <f>IF(ISERROR(VLOOKUP($A150,'[13]2ª MED '!$A$5:$J$1048576,8,0)),0,(VLOOKUP($A150,'[13]2ª MED '!$A$5:$J$1048576,8,0)))</f>
        <v>0</v>
      </c>
      <c r="W150" s="24">
        <f t="shared" si="270"/>
        <v>0</v>
      </c>
      <c r="X150" s="24">
        <f t="shared" si="271"/>
        <v>0.99743589743589733</v>
      </c>
      <c r="Y150" s="25">
        <f t="shared" si="221"/>
        <v>0</v>
      </c>
      <c r="Z150" s="25">
        <f t="shared" si="222"/>
        <v>0</v>
      </c>
      <c r="AA150" s="25">
        <f t="shared" si="223"/>
        <v>0</v>
      </c>
      <c r="AB150" s="25">
        <f t="shared" si="272"/>
        <v>0</v>
      </c>
      <c r="AC150" s="23">
        <f>IF(ISERROR(VLOOKUP($A150,'[13]3ª MED '!$A$5:$J$1048576,8,0)),0,(VLOOKUP($A150,'[13]3ª MED '!$A$5:$J$1048576,8,0)))</f>
        <v>0</v>
      </c>
      <c r="AD150" s="24">
        <f t="shared" si="273"/>
        <v>0</v>
      </c>
      <c r="AE150" s="24">
        <f t="shared" si="274"/>
        <v>0.99743589743589733</v>
      </c>
      <c r="AF150" s="25">
        <f t="shared" si="224"/>
        <v>0</v>
      </c>
      <c r="AG150" s="25">
        <f t="shared" si="225"/>
        <v>0</v>
      </c>
      <c r="AH150" s="25">
        <f t="shared" si="226"/>
        <v>0</v>
      </c>
      <c r="AI150" s="25">
        <f t="shared" si="275"/>
        <v>0</v>
      </c>
      <c r="AJ150" s="23">
        <f>IF(ISERROR(VLOOKUP($A150,'[13]4ª MED '!$A$5:$J$1048576,8,0)),0,(VLOOKUP($A150,'[13]4ª MED '!$A$5:$J$1048576,8,0)))</f>
        <v>0</v>
      </c>
      <c r="AK150" s="24">
        <f t="shared" si="276"/>
        <v>0</v>
      </c>
      <c r="AL150" s="24">
        <f t="shared" si="277"/>
        <v>0.99743589743589733</v>
      </c>
      <c r="AM150" s="25">
        <f t="shared" si="227"/>
        <v>0</v>
      </c>
      <c r="AN150" s="25">
        <f t="shared" si="228"/>
        <v>0</v>
      </c>
      <c r="AO150" s="25">
        <f t="shared" si="229"/>
        <v>0</v>
      </c>
      <c r="AP150" s="25">
        <f t="shared" si="278"/>
        <v>0</v>
      </c>
      <c r="AQ150" s="23">
        <f>IF(ISERROR(VLOOKUP($A150,'[13]5ª MED '!$A$5:$J$1048576,8,0)),0,(VLOOKUP($A150,'[13]5ª MED '!$A$5:$J$1048576,8,0)))</f>
        <v>0</v>
      </c>
      <c r="AR150" s="24">
        <f t="shared" si="279"/>
        <v>0</v>
      </c>
      <c r="AS150" s="24">
        <f t="shared" si="280"/>
        <v>0.99743589743589733</v>
      </c>
      <c r="AT150" s="25">
        <f t="shared" si="230"/>
        <v>0</v>
      </c>
      <c r="AU150" s="25">
        <f t="shared" si="231"/>
        <v>0</v>
      </c>
      <c r="AV150" s="25">
        <f t="shared" si="232"/>
        <v>0</v>
      </c>
      <c r="AW150" s="25">
        <f t="shared" si="281"/>
        <v>0</v>
      </c>
      <c r="AX150" s="23">
        <f>IF(ISERROR(VLOOKUP($A150,'[13]6ª MED '!$A$6:$J$1048576,8,0)),0,(VLOOKUP($A150,'[13]6ª MED '!$A$6:$J$1048576,8,0)))</f>
        <v>0</v>
      </c>
      <c r="AY150" s="24">
        <f t="shared" si="282"/>
        <v>0</v>
      </c>
      <c r="AZ150" s="24">
        <f t="shared" si="283"/>
        <v>0.99743589743589733</v>
      </c>
      <c r="BA150" s="25">
        <f t="shared" si="233"/>
        <v>0</v>
      </c>
      <c r="BB150" s="25">
        <f t="shared" si="234"/>
        <v>0</v>
      </c>
      <c r="BC150" s="25">
        <f t="shared" si="235"/>
        <v>0</v>
      </c>
      <c r="BD150" s="25">
        <f t="shared" si="284"/>
        <v>0</v>
      </c>
      <c r="BE150" s="23">
        <f>IF(ISERROR(VLOOKUP($A150,'[13]7ª MED '!$A$5:$J$1048576,8,0)),0,(VLOOKUP($A150,'[13]7ª MED '!$A$5:$J$1048576,8,0)))</f>
        <v>21.21</v>
      </c>
      <c r="BF150" s="24">
        <f t="shared" si="285"/>
        <v>0.60427350427350424</v>
      </c>
      <c r="BG150" s="24">
        <f t="shared" si="286"/>
        <v>0.99743589743589733</v>
      </c>
      <c r="BH150" s="25">
        <f t="shared" si="236"/>
        <v>7592.7558000000008</v>
      </c>
      <c r="BI150" s="25">
        <f t="shared" si="237"/>
        <v>360.78210000000007</v>
      </c>
      <c r="BJ150" s="25">
        <f t="shared" si="238"/>
        <v>0</v>
      </c>
      <c r="BK150" s="25">
        <f t="shared" si="287"/>
        <v>7953.54</v>
      </c>
      <c r="BL150" s="26">
        <f>IF(ISERROR(VLOOKUP($A150,'[13]8ª MED '!$A$5:$J$1048576,8,0)),0,(VLOOKUP($A150,'[13]8ª MED '!$A$5:$J$1048576,8,0)))</f>
        <v>11.19</v>
      </c>
      <c r="BM150" s="27">
        <f t="shared" si="288"/>
        <v>0.31880341880341878</v>
      </c>
      <c r="BN150" s="27">
        <f t="shared" si="289"/>
        <v>0.99743589743589733</v>
      </c>
      <c r="BO150" s="28">
        <f t="shared" si="239"/>
        <v>4005.7962000000002</v>
      </c>
      <c r="BP150" s="28">
        <f t="shared" si="240"/>
        <v>190.34190000000001</v>
      </c>
      <c r="BQ150" s="28">
        <f t="shared" si="241"/>
        <v>0</v>
      </c>
      <c r="BR150" s="28">
        <f t="shared" si="290"/>
        <v>4196.1400000000003</v>
      </c>
      <c r="BS150" s="26">
        <f>IF(ISERROR(VLOOKUP($A150,'[13]9ª MED  (2)'!$A$5:$J$1048576,8,0)),0,(VLOOKUP($A150,'[13]9ª MED  (2)'!$A$5:$J$1048576,8,0)))</f>
        <v>2.61</v>
      </c>
      <c r="BT150" s="27">
        <f t="shared" si="291"/>
        <v>7.4358974358974358E-2</v>
      </c>
      <c r="BU150" s="27">
        <f t="shared" si="292"/>
        <v>0.99743589743589733</v>
      </c>
      <c r="BV150" s="28">
        <f t="shared" si="242"/>
        <v>934.32780000000002</v>
      </c>
      <c r="BW150" s="28">
        <f t="shared" si="243"/>
        <v>44.396100000000004</v>
      </c>
      <c r="BX150" s="28">
        <f t="shared" si="244"/>
        <v>0</v>
      </c>
      <c r="BY150" s="28">
        <f t="shared" si="293"/>
        <v>978.72</v>
      </c>
      <c r="BZ150" s="23">
        <f>IF(ISERROR(VLOOKUP($A150,'[13]10ª MED '!$A$5:$J$1048576,8,0)),0,(VLOOKUP($A150,'[13]10ª MED '!$A$5:$J$1048576,8,0)))</f>
        <v>0</v>
      </c>
      <c r="CA150" s="24">
        <f t="shared" si="294"/>
        <v>0</v>
      </c>
      <c r="CB150" s="24">
        <f t="shared" si="295"/>
        <v>0.99743589743589733</v>
      </c>
      <c r="CC150" s="25">
        <f t="shared" si="245"/>
        <v>0</v>
      </c>
      <c r="CD150" s="25">
        <f t="shared" si="246"/>
        <v>0</v>
      </c>
      <c r="CE150" s="25">
        <f t="shared" si="247"/>
        <v>0</v>
      </c>
      <c r="CF150" s="25">
        <f t="shared" si="296"/>
        <v>0</v>
      </c>
      <c r="CG150" s="34" t="s">
        <v>48</v>
      </c>
      <c r="CH150" s="33">
        <f t="shared" si="321"/>
        <v>33.749100000001278</v>
      </c>
      <c r="CI150" s="23">
        <f>IF(ISERROR(VLOOKUP($A150,'[13]11ª MED '!$A$5:$J$1048576,8,0)),0,(VLOOKUP($A150,'[13]11ª MED '!$A$5:$J$1048576,8,0)))</f>
        <v>0</v>
      </c>
      <c r="CJ150" s="24">
        <f t="shared" si="297"/>
        <v>0</v>
      </c>
      <c r="CK150" s="24">
        <f t="shared" si="298"/>
        <v>0.99743589743589733</v>
      </c>
      <c r="CL150" s="25">
        <f t="shared" si="248"/>
        <v>0</v>
      </c>
      <c r="CM150" s="25">
        <f t="shared" si="249"/>
        <v>0</v>
      </c>
      <c r="CN150" s="25">
        <f t="shared" si="250"/>
        <v>0</v>
      </c>
      <c r="CO150" s="25">
        <f t="shared" si="299"/>
        <v>0</v>
      </c>
      <c r="CP150" s="23">
        <f>IF(ISERROR(VLOOKUP($A150,'[13]12ª MED'!$A$5:$J$1048576,8,0)),0,(VLOOKUP($A150,'[13]12ª MED'!$A$5:$J$1048576,8,0)))</f>
        <v>0</v>
      </c>
      <c r="CQ150" s="24">
        <f t="shared" si="300"/>
        <v>0</v>
      </c>
      <c r="CR150" s="24">
        <f t="shared" si="301"/>
        <v>0.99743589743589733</v>
      </c>
      <c r="CS150" s="25">
        <f t="shared" si="251"/>
        <v>0</v>
      </c>
      <c r="CT150" s="25">
        <f t="shared" si="252"/>
        <v>0</v>
      </c>
      <c r="CU150" s="25">
        <f t="shared" si="253"/>
        <v>0</v>
      </c>
      <c r="CV150" s="25">
        <f t="shared" si="302"/>
        <v>0</v>
      </c>
      <c r="CW150" s="22">
        <f t="shared" si="322"/>
        <v>33.66256410256544</v>
      </c>
      <c r="CX150" s="26">
        <f>IF(ISERROR(VLOOKUP($A150,'[13]13ª MED'!$A$5:$J$1048576,8,0)),0,(VLOOKUP($A150,'[13]13ª MED'!$A$5:$J$1048576,8,0)))</f>
        <v>0</v>
      </c>
      <c r="CY150" s="27">
        <f t="shared" si="303"/>
        <v>0</v>
      </c>
      <c r="CZ150" s="27">
        <f t="shared" si="304"/>
        <v>0.99743589743589733</v>
      </c>
      <c r="DA150" s="28">
        <f t="shared" si="254"/>
        <v>0</v>
      </c>
      <c r="DB150" s="28">
        <f t="shared" si="255"/>
        <v>0</v>
      </c>
      <c r="DC150" s="28">
        <f t="shared" si="256"/>
        <v>0</v>
      </c>
      <c r="DD150" s="28">
        <f t="shared" si="305"/>
        <v>0</v>
      </c>
      <c r="DE150" s="20">
        <f>IF(ISERROR(VLOOKUP($A150,'[13]14ª MED'!$A$5:$J$1048576,8,0)),0,(VLOOKUP($A150,'[13]14ª MED'!$A$5:$J$1048576,8,0)))</f>
        <v>0</v>
      </c>
      <c r="DF150" s="21">
        <f t="shared" si="306"/>
        <v>0</v>
      </c>
      <c r="DG150" s="21">
        <f t="shared" si="307"/>
        <v>0.99743589743589733</v>
      </c>
      <c r="DH150" s="35">
        <f t="shared" si="257"/>
        <v>0</v>
      </c>
      <c r="DI150" s="35">
        <f t="shared" si="258"/>
        <v>0</v>
      </c>
      <c r="DJ150" s="35">
        <f t="shared" si="259"/>
        <v>0</v>
      </c>
      <c r="DK150" s="22">
        <f t="shared" si="308"/>
        <v>0</v>
      </c>
      <c r="DL150" s="20">
        <f>IF(ISERROR(VLOOKUP($A150,'[13]15ª MED'!$A$5:$J$1048576,8,0)),0,(VLOOKUP($A150,'[13]15ª MED'!$A$5:$J$1048576,8,0)))</f>
        <v>0</v>
      </c>
      <c r="DM150" s="21">
        <f t="shared" si="309"/>
        <v>0</v>
      </c>
      <c r="DN150" s="21">
        <f t="shared" si="310"/>
        <v>0.99743589743589733</v>
      </c>
      <c r="DO150" s="35">
        <f t="shared" si="260"/>
        <v>0</v>
      </c>
      <c r="DP150" s="35">
        <f t="shared" si="261"/>
        <v>0</v>
      </c>
      <c r="DQ150" s="35">
        <f t="shared" si="262"/>
        <v>0</v>
      </c>
      <c r="DR150" s="22">
        <f t="shared" si="311"/>
        <v>0</v>
      </c>
      <c r="DS150" s="20">
        <f>IF(ISERROR(VLOOKUP($A150,'[13]16ª MED'!$A$5:$J$1048576,8,0)),0,(VLOOKUP($A150,'[13]16ª MED'!$A$5:$J$1048576,8,0)))</f>
        <v>0</v>
      </c>
      <c r="DT150" s="21">
        <f t="shared" si="312"/>
        <v>0</v>
      </c>
      <c r="DU150" s="21">
        <f t="shared" si="313"/>
        <v>0.99743589743589733</v>
      </c>
      <c r="DV150" s="35">
        <f t="shared" si="263"/>
        <v>0</v>
      </c>
      <c r="DW150" s="35">
        <f t="shared" si="264"/>
        <v>0</v>
      </c>
      <c r="DX150" s="35">
        <f t="shared" si="265"/>
        <v>0</v>
      </c>
      <c r="DY150" s="22">
        <f t="shared" si="314"/>
        <v>0</v>
      </c>
      <c r="DZ150" s="36">
        <f t="shared" si="217"/>
        <v>13128.3999</v>
      </c>
      <c r="EA150" s="36">
        <f t="shared" si="315"/>
        <v>13128.4</v>
      </c>
      <c r="EC150" s="36">
        <f t="shared" si="323"/>
        <v>9.999999929277692E-5</v>
      </c>
    </row>
    <row r="151" spans="1:133" ht="18.75">
      <c r="A151" s="98" t="s">
        <v>327</v>
      </c>
      <c r="B151" s="99" t="s">
        <v>328</v>
      </c>
      <c r="C151" s="95"/>
      <c r="D151" s="96"/>
      <c r="E151" s="18">
        <f t="shared" si="324"/>
        <v>0</v>
      </c>
      <c r="F151" s="18">
        <f t="shared" si="266"/>
        <v>0</v>
      </c>
      <c r="G151" s="97"/>
      <c r="H151" s="18"/>
      <c r="I151" s="97"/>
      <c r="J151" s="18"/>
      <c r="K151" s="97"/>
      <c r="L151" s="18"/>
      <c r="M151" s="18"/>
      <c r="N151" s="18">
        <f t="shared" si="320"/>
        <v>0</v>
      </c>
      <c r="O151" s="23">
        <f>IF(ISERROR(VLOOKUP($A151,'[13]1ª MED '!$A$5:$J$1048576,8,0)),0,(VLOOKUP($A151,'[13]1ª MED '!$A$5:$J$1048576,8,0)))</f>
        <v>0</v>
      </c>
      <c r="P151" s="24">
        <f t="shared" si="267"/>
        <v>0</v>
      </c>
      <c r="Q151" s="24">
        <f t="shared" si="268"/>
        <v>0</v>
      </c>
      <c r="R151" s="25">
        <f t="shared" si="218"/>
        <v>0</v>
      </c>
      <c r="S151" s="25">
        <f t="shared" si="219"/>
        <v>0</v>
      </c>
      <c r="T151" s="25">
        <f t="shared" si="220"/>
        <v>0</v>
      </c>
      <c r="U151" s="25">
        <f t="shared" si="269"/>
        <v>0</v>
      </c>
      <c r="V151" s="23">
        <f>IF(ISERROR(VLOOKUP($A151,'[13]2ª MED '!$A$5:$J$1048576,8,0)),0,(VLOOKUP($A151,'[13]2ª MED '!$A$5:$J$1048576,8,0)))</f>
        <v>0</v>
      </c>
      <c r="W151" s="24">
        <f t="shared" si="270"/>
        <v>0</v>
      </c>
      <c r="X151" s="24">
        <f t="shared" si="271"/>
        <v>0</v>
      </c>
      <c r="Y151" s="25">
        <f t="shared" si="221"/>
        <v>0</v>
      </c>
      <c r="Z151" s="25">
        <f t="shared" si="222"/>
        <v>0</v>
      </c>
      <c r="AA151" s="25">
        <f t="shared" si="223"/>
        <v>0</v>
      </c>
      <c r="AB151" s="25">
        <f t="shared" si="272"/>
        <v>0</v>
      </c>
      <c r="AC151" s="23">
        <f>IF(ISERROR(VLOOKUP($A151,'[13]3ª MED '!$A$5:$J$1048576,8,0)),0,(VLOOKUP($A151,'[13]3ª MED '!$A$5:$J$1048576,8,0)))</f>
        <v>0</v>
      </c>
      <c r="AD151" s="24">
        <f t="shared" si="273"/>
        <v>0</v>
      </c>
      <c r="AE151" s="24">
        <f t="shared" si="274"/>
        <v>0</v>
      </c>
      <c r="AF151" s="25">
        <f t="shared" si="224"/>
        <v>0</v>
      </c>
      <c r="AG151" s="25">
        <f t="shared" si="225"/>
        <v>0</v>
      </c>
      <c r="AH151" s="25">
        <f t="shared" si="226"/>
        <v>0</v>
      </c>
      <c r="AI151" s="25">
        <f t="shared" si="275"/>
        <v>0</v>
      </c>
      <c r="AJ151" s="23">
        <f>IF(ISERROR(VLOOKUP($A151,'[13]4ª MED '!$A$5:$J$1048576,8,0)),0,(VLOOKUP($A151,'[13]4ª MED '!$A$5:$J$1048576,8,0)))</f>
        <v>0</v>
      </c>
      <c r="AK151" s="24">
        <f t="shared" si="276"/>
        <v>0</v>
      </c>
      <c r="AL151" s="24">
        <f t="shared" si="277"/>
        <v>0</v>
      </c>
      <c r="AM151" s="25">
        <f t="shared" si="227"/>
        <v>0</v>
      </c>
      <c r="AN151" s="25">
        <f t="shared" si="228"/>
        <v>0</v>
      </c>
      <c r="AO151" s="25">
        <f t="shared" si="229"/>
        <v>0</v>
      </c>
      <c r="AP151" s="25">
        <f t="shared" si="278"/>
        <v>0</v>
      </c>
      <c r="AQ151" s="23">
        <f>IF(ISERROR(VLOOKUP($A151,'[13]5ª MED '!$A$5:$J$1048576,8,0)),0,(VLOOKUP($A151,'[13]5ª MED '!$A$5:$J$1048576,8,0)))</f>
        <v>0</v>
      </c>
      <c r="AR151" s="24">
        <f t="shared" si="279"/>
        <v>0</v>
      </c>
      <c r="AS151" s="24">
        <f t="shared" si="280"/>
        <v>0</v>
      </c>
      <c r="AT151" s="25">
        <f t="shared" si="230"/>
        <v>0</v>
      </c>
      <c r="AU151" s="25">
        <f t="shared" si="231"/>
        <v>0</v>
      </c>
      <c r="AV151" s="25">
        <f t="shared" si="232"/>
        <v>0</v>
      </c>
      <c r="AW151" s="25">
        <f t="shared" si="281"/>
        <v>0</v>
      </c>
      <c r="AX151" s="23">
        <f>IF(ISERROR(VLOOKUP($A151,'[13]6ª MED '!$A$6:$J$1048576,8,0)),0,(VLOOKUP($A151,'[13]6ª MED '!$A$6:$J$1048576,8,0)))</f>
        <v>0</v>
      </c>
      <c r="AY151" s="24">
        <f t="shared" si="282"/>
        <v>0</v>
      </c>
      <c r="AZ151" s="24">
        <f t="shared" si="283"/>
        <v>0</v>
      </c>
      <c r="BA151" s="25">
        <f t="shared" si="233"/>
        <v>0</v>
      </c>
      <c r="BB151" s="25">
        <f t="shared" si="234"/>
        <v>0</v>
      </c>
      <c r="BC151" s="25">
        <f t="shared" si="235"/>
        <v>0</v>
      </c>
      <c r="BD151" s="25">
        <f t="shared" si="284"/>
        <v>0</v>
      </c>
      <c r="BE151" s="23">
        <f>IF(ISERROR(VLOOKUP($A151,'[13]7ª MED '!$A$5:$J$1048576,8,0)),0,(VLOOKUP($A151,'[13]7ª MED '!$A$5:$J$1048576,8,0)))</f>
        <v>0</v>
      </c>
      <c r="BF151" s="24">
        <f t="shared" si="285"/>
        <v>0</v>
      </c>
      <c r="BG151" s="24">
        <f t="shared" si="286"/>
        <v>0</v>
      </c>
      <c r="BH151" s="25">
        <f t="shared" si="236"/>
        <v>0</v>
      </c>
      <c r="BI151" s="25">
        <f t="shared" si="237"/>
        <v>0</v>
      </c>
      <c r="BJ151" s="25">
        <f t="shared" si="238"/>
        <v>0</v>
      </c>
      <c r="BK151" s="25">
        <f t="shared" si="287"/>
        <v>0</v>
      </c>
      <c r="BL151" s="26">
        <f>IF(ISERROR(VLOOKUP($A151,'[13]8ª MED '!$A$5:$J$1048576,8,0)),0,(VLOOKUP($A151,'[13]8ª MED '!$A$5:$J$1048576,8,0)))</f>
        <v>0</v>
      </c>
      <c r="BM151" s="27">
        <f t="shared" si="288"/>
        <v>0</v>
      </c>
      <c r="BN151" s="27">
        <f t="shared" si="289"/>
        <v>0</v>
      </c>
      <c r="BO151" s="28">
        <f t="shared" si="239"/>
        <v>0</v>
      </c>
      <c r="BP151" s="28">
        <f t="shared" si="240"/>
        <v>0</v>
      </c>
      <c r="BQ151" s="28">
        <f t="shared" si="241"/>
        <v>0</v>
      </c>
      <c r="BR151" s="28">
        <f t="shared" si="290"/>
        <v>0</v>
      </c>
      <c r="BS151" s="26">
        <f>IF(ISERROR(VLOOKUP($A151,'[13]9ª MED  (2)'!$A$5:$J$1048576,8,0)),0,(VLOOKUP($A151,'[13]9ª MED  (2)'!$A$5:$J$1048576,8,0)))</f>
        <v>0</v>
      </c>
      <c r="BT151" s="27">
        <f t="shared" si="291"/>
        <v>0</v>
      </c>
      <c r="BU151" s="27">
        <f t="shared" si="292"/>
        <v>0</v>
      </c>
      <c r="BV151" s="28">
        <f t="shared" si="242"/>
        <v>0</v>
      </c>
      <c r="BW151" s="28">
        <f t="shared" si="243"/>
        <v>0</v>
      </c>
      <c r="BX151" s="28">
        <f t="shared" si="244"/>
        <v>0</v>
      </c>
      <c r="BY151" s="28">
        <f t="shared" si="293"/>
        <v>0</v>
      </c>
      <c r="BZ151" s="23">
        <f>IF(ISERROR(VLOOKUP($A151,'[13]10ª MED '!$A$5:$J$1048576,8,0)),0,(VLOOKUP($A151,'[13]10ª MED '!$A$5:$J$1048576,8,0)))</f>
        <v>0</v>
      </c>
      <c r="CA151" s="24">
        <f t="shared" si="294"/>
        <v>0</v>
      </c>
      <c r="CB151" s="24">
        <f t="shared" si="295"/>
        <v>0</v>
      </c>
      <c r="CC151" s="25">
        <f t="shared" si="245"/>
        <v>0</v>
      </c>
      <c r="CD151" s="25">
        <f t="shared" si="246"/>
        <v>0</v>
      </c>
      <c r="CE151" s="25">
        <f t="shared" si="247"/>
        <v>0</v>
      </c>
      <c r="CF151" s="25">
        <f t="shared" si="296"/>
        <v>0</v>
      </c>
      <c r="CG151" s="37"/>
      <c r="CH151" s="33">
        <f t="shared" si="321"/>
        <v>0</v>
      </c>
      <c r="CI151" s="23">
        <f>IF(ISERROR(VLOOKUP($A151,'[13]11ª MED '!$A$5:$J$1048576,8,0)),0,(VLOOKUP($A151,'[13]11ª MED '!$A$5:$J$1048576,8,0)))</f>
        <v>0</v>
      </c>
      <c r="CJ151" s="24">
        <f t="shared" si="297"/>
        <v>0</v>
      </c>
      <c r="CK151" s="24">
        <f t="shared" si="298"/>
        <v>0</v>
      </c>
      <c r="CL151" s="25">
        <f t="shared" si="248"/>
        <v>0</v>
      </c>
      <c r="CM151" s="25">
        <f t="shared" si="249"/>
        <v>0</v>
      </c>
      <c r="CN151" s="25">
        <f t="shared" si="250"/>
        <v>0</v>
      </c>
      <c r="CO151" s="25">
        <f t="shared" si="299"/>
        <v>0</v>
      </c>
      <c r="CP151" s="23">
        <f>IF(ISERROR(VLOOKUP($A151,'[13]12ª MED'!$A$5:$J$1048576,8,0)),0,(VLOOKUP($A151,'[13]12ª MED'!$A$5:$J$1048576,8,0)))</f>
        <v>0</v>
      </c>
      <c r="CQ151" s="24">
        <f t="shared" si="300"/>
        <v>0</v>
      </c>
      <c r="CR151" s="24">
        <f t="shared" si="301"/>
        <v>0</v>
      </c>
      <c r="CS151" s="25">
        <f t="shared" si="251"/>
        <v>0</v>
      </c>
      <c r="CT151" s="25">
        <f t="shared" si="252"/>
        <v>0</v>
      </c>
      <c r="CU151" s="25">
        <f t="shared" si="253"/>
        <v>0</v>
      </c>
      <c r="CV151" s="25">
        <f t="shared" si="302"/>
        <v>0</v>
      </c>
      <c r="CW151" s="22">
        <f t="shared" si="322"/>
        <v>0</v>
      </c>
      <c r="CX151" s="26">
        <f>IF(ISERROR(VLOOKUP($A151,'[13]13ª MED'!$A$5:$J$1048576,8,0)),0,(VLOOKUP($A151,'[13]13ª MED'!$A$5:$J$1048576,8,0)))</f>
        <v>0</v>
      </c>
      <c r="CY151" s="27">
        <f t="shared" si="303"/>
        <v>0</v>
      </c>
      <c r="CZ151" s="27">
        <f t="shared" si="304"/>
        <v>0</v>
      </c>
      <c r="DA151" s="28">
        <f t="shared" si="254"/>
        <v>0</v>
      </c>
      <c r="DB151" s="28">
        <f t="shared" si="255"/>
        <v>0</v>
      </c>
      <c r="DC151" s="28">
        <f t="shared" si="256"/>
        <v>0</v>
      </c>
      <c r="DD151" s="28">
        <f t="shared" si="305"/>
        <v>0</v>
      </c>
      <c r="DE151" s="20">
        <f>IF(ISERROR(VLOOKUP($A151,'[13]14ª MED'!$A$5:$J$1048576,8,0)),0,(VLOOKUP($A151,'[13]14ª MED'!$A$5:$J$1048576,8,0)))</f>
        <v>0</v>
      </c>
      <c r="DF151" s="21">
        <f t="shared" si="306"/>
        <v>0</v>
      </c>
      <c r="DG151" s="21">
        <f t="shared" si="307"/>
        <v>0</v>
      </c>
      <c r="DH151" s="35">
        <f t="shared" si="257"/>
        <v>0</v>
      </c>
      <c r="DI151" s="35">
        <f t="shared" si="258"/>
        <v>0</v>
      </c>
      <c r="DJ151" s="35">
        <f t="shared" si="259"/>
        <v>0</v>
      </c>
      <c r="DK151" s="22">
        <f t="shared" si="308"/>
        <v>0</v>
      </c>
      <c r="DL151" s="20">
        <f>IF(ISERROR(VLOOKUP($A151,'[13]15ª MED'!$A$5:$J$1048576,8,0)),0,(VLOOKUP($A151,'[13]15ª MED'!$A$5:$J$1048576,8,0)))</f>
        <v>0</v>
      </c>
      <c r="DM151" s="21">
        <f t="shared" si="309"/>
        <v>0</v>
      </c>
      <c r="DN151" s="21">
        <f t="shared" si="310"/>
        <v>0</v>
      </c>
      <c r="DO151" s="35">
        <f t="shared" si="260"/>
        <v>0</v>
      </c>
      <c r="DP151" s="35">
        <f t="shared" si="261"/>
        <v>0</v>
      </c>
      <c r="DQ151" s="35">
        <f t="shared" si="262"/>
        <v>0</v>
      </c>
      <c r="DR151" s="22">
        <f t="shared" si="311"/>
        <v>0</v>
      </c>
      <c r="DS151" s="20">
        <f>IF(ISERROR(VLOOKUP($A151,'[13]16ª MED'!$A$5:$J$1048576,8,0)),0,(VLOOKUP($A151,'[13]16ª MED'!$A$5:$J$1048576,8,0)))</f>
        <v>0</v>
      </c>
      <c r="DT151" s="21">
        <f t="shared" si="312"/>
        <v>0</v>
      </c>
      <c r="DU151" s="21">
        <f t="shared" si="313"/>
        <v>0</v>
      </c>
      <c r="DV151" s="35">
        <f t="shared" si="263"/>
        <v>0</v>
      </c>
      <c r="DW151" s="35">
        <f t="shared" si="264"/>
        <v>0</v>
      </c>
      <c r="DX151" s="35">
        <f t="shared" si="265"/>
        <v>0</v>
      </c>
      <c r="DY151" s="22">
        <f t="shared" si="314"/>
        <v>0</v>
      </c>
      <c r="DZ151" s="36">
        <f t="shared" si="217"/>
        <v>0</v>
      </c>
      <c r="EA151" s="36">
        <f t="shared" si="315"/>
        <v>0</v>
      </c>
      <c r="EC151" s="36">
        <f t="shared" si="323"/>
        <v>0</v>
      </c>
    </row>
    <row r="152" spans="1:133" ht="45">
      <c r="A152" s="93" t="s">
        <v>329</v>
      </c>
      <c r="B152" s="94" t="s">
        <v>1322</v>
      </c>
      <c r="C152" s="95" t="s">
        <v>76</v>
      </c>
      <c r="D152" s="96">
        <v>597.36</v>
      </c>
      <c r="E152" s="18">
        <f t="shared" si="324"/>
        <v>597.36</v>
      </c>
      <c r="F152" s="18">
        <f t="shared" si="266"/>
        <v>0</v>
      </c>
      <c r="G152" s="97">
        <v>22.51</v>
      </c>
      <c r="H152" s="18">
        <f t="shared" si="316"/>
        <v>13446.573600000002</v>
      </c>
      <c r="I152" s="97">
        <v>14.67</v>
      </c>
      <c r="J152" s="18">
        <f t="shared" si="317"/>
        <v>8763.271200000001</v>
      </c>
      <c r="K152" s="97">
        <v>0</v>
      </c>
      <c r="L152" s="18">
        <f t="shared" si="318"/>
        <v>0</v>
      </c>
      <c r="M152" s="18">
        <f t="shared" si="319"/>
        <v>37.18</v>
      </c>
      <c r="N152" s="18">
        <f t="shared" si="320"/>
        <v>22209.84</v>
      </c>
      <c r="O152" s="23">
        <f>IF(ISERROR(VLOOKUP($A152,'[13]1ª MED '!$A$5:$J$1048576,8,0)),0,(VLOOKUP($A152,'[13]1ª MED '!$A$5:$J$1048576,8,0)))</f>
        <v>0</v>
      </c>
      <c r="P152" s="24">
        <f t="shared" si="267"/>
        <v>0</v>
      </c>
      <c r="Q152" s="24">
        <f t="shared" si="268"/>
        <v>1</v>
      </c>
      <c r="R152" s="25">
        <f t="shared" si="218"/>
        <v>0</v>
      </c>
      <c r="S152" s="25">
        <f t="shared" si="219"/>
        <v>0</v>
      </c>
      <c r="T152" s="25">
        <f t="shared" si="220"/>
        <v>0</v>
      </c>
      <c r="U152" s="25">
        <f t="shared" si="269"/>
        <v>0</v>
      </c>
      <c r="V152" s="23">
        <f>IF(ISERROR(VLOOKUP($A152,'[13]2ª MED '!$A$5:$J$1048576,8,0)),0,(VLOOKUP($A152,'[13]2ª MED '!$A$5:$J$1048576,8,0)))</f>
        <v>0</v>
      </c>
      <c r="W152" s="24">
        <f t="shared" si="270"/>
        <v>0</v>
      </c>
      <c r="X152" s="24">
        <f t="shared" si="271"/>
        <v>1</v>
      </c>
      <c r="Y152" s="25">
        <f t="shared" si="221"/>
        <v>0</v>
      </c>
      <c r="Z152" s="25">
        <f t="shared" si="222"/>
        <v>0</v>
      </c>
      <c r="AA152" s="25">
        <f t="shared" si="223"/>
        <v>0</v>
      </c>
      <c r="AB152" s="25">
        <f t="shared" si="272"/>
        <v>0</v>
      </c>
      <c r="AC152" s="23">
        <f>IF(ISERROR(VLOOKUP($A152,'[13]3ª MED '!$A$5:$J$1048576,8,0)),0,(VLOOKUP($A152,'[13]3ª MED '!$A$5:$J$1048576,8,0)))</f>
        <v>0</v>
      </c>
      <c r="AD152" s="24">
        <f t="shared" si="273"/>
        <v>0</v>
      </c>
      <c r="AE152" s="24">
        <f t="shared" si="274"/>
        <v>1</v>
      </c>
      <c r="AF152" s="25">
        <f t="shared" si="224"/>
        <v>0</v>
      </c>
      <c r="AG152" s="25">
        <f t="shared" si="225"/>
        <v>0</v>
      </c>
      <c r="AH152" s="25">
        <f t="shared" si="226"/>
        <v>0</v>
      </c>
      <c r="AI152" s="25">
        <f t="shared" si="275"/>
        <v>0</v>
      </c>
      <c r="AJ152" s="23">
        <f>IF(ISERROR(VLOOKUP($A152,'[13]4ª MED '!$A$5:$J$1048576,8,0)),0,(VLOOKUP($A152,'[13]4ª MED '!$A$5:$J$1048576,8,0)))</f>
        <v>0</v>
      </c>
      <c r="AK152" s="24">
        <f t="shared" si="276"/>
        <v>0</v>
      </c>
      <c r="AL152" s="24">
        <f t="shared" si="277"/>
        <v>1</v>
      </c>
      <c r="AM152" s="25">
        <f t="shared" si="227"/>
        <v>0</v>
      </c>
      <c r="AN152" s="25">
        <f t="shared" si="228"/>
        <v>0</v>
      </c>
      <c r="AO152" s="25">
        <f t="shared" si="229"/>
        <v>0</v>
      </c>
      <c r="AP152" s="25">
        <f t="shared" si="278"/>
        <v>0</v>
      </c>
      <c r="AQ152" s="23">
        <f>IF(ISERROR(VLOOKUP($A152,'[13]5ª MED '!$A$5:$J$1048576,8,0)),0,(VLOOKUP($A152,'[13]5ª MED '!$A$5:$J$1048576,8,0)))</f>
        <v>0</v>
      </c>
      <c r="AR152" s="24">
        <f t="shared" si="279"/>
        <v>0</v>
      </c>
      <c r="AS152" s="24">
        <f t="shared" si="280"/>
        <v>1</v>
      </c>
      <c r="AT152" s="25">
        <f t="shared" si="230"/>
        <v>0</v>
      </c>
      <c r="AU152" s="25">
        <f t="shared" si="231"/>
        <v>0</v>
      </c>
      <c r="AV152" s="25">
        <f t="shared" si="232"/>
        <v>0</v>
      </c>
      <c r="AW152" s="25">
        <f t="shared" si="281"/>
        <v>0</v>
      </c>
      <c r="AX152" s="23">
        <f>IF(ISERROR(VLOOKUP($A152,'[13]6ª MED '!$A$6:$J$1048576,8,0)),0,(VLOOKUP($A152,'[13]6ª MED '!$A$6:$J$1048576,8,0)))</f>
        <v>0</v>
      </c>
      <c r="AY152" s="24">
        <f t="shared" si="282"/>
        <v>0</v>
      </c>
      <c r="AZ152" s="24">
        <f t="shared" si="283"/>
        <v>1</v>
      </c>
      <c r="BA152" s="25">
        <f t="shared" si="233"/>
        <v>0</v>
      </c>
      <c r="BB152" s="25">
        <f t="shared" si="234"/>
        <v>0</v>
      </c>
      <c r="BC152" s="25">
        <f t="shared" si="235"/>
        <v>0</v>
      </c>
      <c r="BD152" s="25">
        <f t="shared" si="284"/>
        <v>0</v>
      </c>
      <c r="BE152" s="23">
        <f>IF(ISERROR(VLOOKUP($A152,'[13]7ª MED '!$A$5:$J$1048576,8,0)),0,(VLOOKUP($A152,'[13]7ª MED '!$A$5:$J$1048576,8,0)))</f>
        <v>368.46</v>
      </c>
      <c r="BF152" s="24">
        <f t="shared" si="285"/>
        <v>0.61681398151868216</v>
      </c>
      <c r="BG152" s="24">
        <f t="shared" si="286"/>
        <v>1</v>
      </c>
      <c r="BH152" s="25">
        <f t="shared" si="236"/>
        <v>8294.0346000000009</v>
      </c>
      <c r="BI152" s="25">
        <f t="shared" si="237"/>
        <v>5405.3081999999995</v>
      </c>
      <c r="BJ152" s="25">
        <f t="shared" si="238"/>
        <v>0</v>
      </c>
      <c r="BK152" s="25">
        <f t="shared" si="287"/>
        <v>13699.34</v>
      </c>
      <c r="BL152" s="26">
        <f>IF(ISERROR(VLOOKUP($A152,'[13]8ª MED '!$A$5:$J$1048576,8,0)),0,(VLOOKUP($A152,'[13]8ª MED '!$A$5:$J$1048576,8,0)))</f>
        <v>109.65</v>
      </c>
      <c r="BM152" s="27">
        <f t="shared" si="288"/>
        <v>0.18355765367617519</v>
      </c>
      <c r="BN152" s="27">
        <f t="shared" si="289"/>
        <v>1</v>
      </c>
      <c r="BO152" s="28">
        <f t="shared" si="239"/>
        <v>2468.2215000000001</v>
      </c>
      <c r="BP152" s="28">
        <f t="shared" si="240"/>
        <v>1608.5655000000002</v>
      </c>
      <c r="BQ152" s="28">
        <f t="shared" si="241"/>
        <v>0</v>
      </c>
      <c r="BR152" s="28">
        <f t="shared" si="290"/>
        <v>4076.79</v>
      </c>
      <c r="BS152" s="26">
        <f>IF(ISERROR(VLOOKUP($A152,'[13]9ª MED  (2)'!$A$5:$J$1048576,8,0)),0,(VLOOKUP($A152,'[13]9ª MED  (2)'!$A$5:$J$1048576,8,0)))</f>
        <v>114.84</v>
      </c>
      <c r="BT152" s="27">
        <f t="shared" si="291"/>
        <v>0.1922458818802732</v>
      </c>
      <c r="BU152" s="27">
        <f t="shared" si="292"/>
        <v>1</v>
      </c>
      <c r="BV152" s="28">
        <f t="shared" si="242"/>
        <v>2585.0484000000001</v>
      </c>
      <c r="BW152" s="28">
        <f t="shared" si="243"/>
        <v>1684.7028</v>
      </c>
      <c r="BX152" s="28">
        <f t="shared" si="244"/>
        <v>0</v>
      </c>
      <c r="BY152" s="28">
        <f t="shared" si="293"/>
        <v>4269.75</v>
      </c>
      <c r="BZ152" s="23">
        <f>IF(ISERROR(VLOOKUP($A152,'[13]10ª MED '!$A$5:$J$1048576,8,0)),0,(VLOOKUP($A152,'[13]10ª MED '!$A$5:$J$1048576,8,0)))</f>
        <v>4.41</v>
      </c>
      <c r="CA152" s="24">
        <f t="shared" si="294"/>
        <v>7.3824829248694259E-3</v>
      </c>
      <c r="CB152" s="24">
        <f t="shared" si="295"/>
        <v>1</v>
      </c>
      <c r="CC152" s="25">
        <f t="shared" si="245"/>
        <v>99.269100000000009</v>
      </c>
      <c r="CD152" s="25">
        <f t="shared" si="246"/>
        <v>64.694699999999997</v>
      </c>
      <c r="CE152" s="25">
        <f t="shared" si="247"/>
        <v>0</v>
      </c>
      <c r="CF152" s="25">
        <f t="shared" si="296"/>
        <v>163.96</v>
      </c>
      <c r="CG152" s="34" t="s">
        <v>48</v>
      </c>
      <c r="CH152" s="33">
        <f t="shared" si="321"/>
        <v>0</v>
      </c>
      <c r="CI152" s="23">
        <f>IF(ISERROR(VLOOKUP($A152,'[13]11ª MED '!$A$5:$J$1048576,8,0)),0,(VLOOKUP($A152,'[13]11ª MED '!$A$5:$J$1048576,8,0)))</f>
        <v>0</v>
      </c>
      <c r="CJ152" s="24">
        <f t="shared" si="297"/>
        <v>0</v>
      </c>
      <c r="CK152" s="24">
        <f t="shared" si="298"/>
        <v>1</v>
      </c>
      <c r="CL152" s="25">
        <f t="shared" si="248"/>
        <v>0</v>
      </c>
      <c r="CM152" s="25">
        <f t="shared" si="249"/>
        <v>0</v>
      </c>
      <c r="CN152" s="25">
        <f t="shared" si="250"/>
        <v>0</v>
      </c>
      <c r="CO152" s="25">
        <f t="shared" si="299"/>
        <v>0</v>
      </c>
      <c r="CP152" s="23">
        <f>IF(ISERROR(VLOOKUP($A152,'[13]12ª MED'!$A$5:$J$1048576,8,0)),0,(VLOOKUP($A152,'[13]12ª MED'!$A$5:$J$1048576,8,0)))</f>
        <v>0</v>
      </c>
      <c r="CQ152" s="24">
        <f t="shared" si="300"/>
        <v>0</v>
      </c>
      <c r="CR152" s="24">
        <f t="shared" si="301"/>
        <v>1</v>
      </c>
      <c r="CS152" s="25">
        <f t="shared" si="251"/>
        <v>0</v>
      </c>
      <c r="CT152" s="25">
        <f t="shared" si="252"/>
        <v>0</v>
      </c>
      <c r="CU152" s="25">
        <f t="shared" si="253"/>
        <v>0</v>
      </c>
      <c r="CV152" s="25">
        <f t="shared" si="302"/>
        <v>0</v>
      </c>
      <c r="CW152" s="22">
        <f t="shared" si="322"/>
        <v>0</v>
      </c>
      <c r="CX152" s="26">
        <f>IF(ISERROR(VLOOKUP($A152,'[13]13ª MED'!$A$5:$J$1048576,8,0)),0,(VLOOKUP($A152,'[13]13ª MED'!$A$5:$J$1048576,8,0)))</f>
        <v>0</v>
      </c>
      <c r="CY152" s="27">
        <f t="shared" si="303"/>
        <v>0</v>
      </c>
      <c r="CZ152" s="27">
        <f t="shared" si="304"/>
        <v>1</v>
      </c>
      <c r="DA152" s="28">
        <f t="shared" si="254"/>
        <v>0</v>
      </c>
      <c r="DB152" s="28">
        <f t="shared" si="255"/>
        <v>0</v>
      </c>
      <c r="DC152" s="28">
        <f t="shared" si="256"/>
        <v>0</v>
      </c>
      <c r="DD152" s="28">
        <f t="shared" si="305"/>
        <v>0</v>
      </c>
      <c r="DE152" s="20">
        <f>IF(ISERROR(VLOOKUP($A152,'[13]14ª MED'!$A$5:$J$1048576,8,0)),0,(VLOOKUP($A152,'[13]14ª MED'!$A$5:$J$1048576,8,0)))</f>
        <v>0</v>
      </c>
      <c r="DF152" s="21">
        <f t="shared" si="306"/>
        <v>0</v>
      </c>
      <c r="DG152" s="21">
        <f t="shared" si="307"/>
        <v>1</v>
      </c>
      <c r="DH152" s="35">
        <f t="shared" si="257"/>
        <v>0</v>
      </c>
      <c r="DI152" s="35">
        <f t="shared" si="258"/>
        <v>0</v>
      </c>
      <c r="DJ152" s="35">
        <f t="shared" si="259"/>
        <v>0</v>
      </c>
      <c r="DK152" s="22">
        <f t="shared" si="308"/>
        <v>0</v>
      </c>
      <c r="DL152" s="20">
        <f>IF(ISERROR(VLOOKUP($A152,'[13]15ª MED'!$A$5:$J$1048576,8,0)),0,(VLOOKUP($A152,'[13]15ª MED'!$A$5:$J$1048576,8,0)))</f>
        <v>0</v>
      </c>
      <c r="DM152" s="21">
        <f t="shared" si="309"/>
        <v>0</v>
      </c>
      <c r="DN152" s="21">
        <f t="shared" si="310"/>
        <v>1</v>
      </c>
      <c r="DO152" s="35">
        <f t="shared" si="260"/>
        <v>0</v>
      </c>
      <c r="DP152" s="35">
        <f t="shared" si="261"/>
        <v>0</v>
      </c>
      <c r="DQ152" s="35">
        <f t="shared" si="262"/>
        <v>0</v>
      </c>
      <c r="DR152" s="22">
        <f t="shared" si="311"/>
        <v>0</v>
      </c>
      <c r="DS152" s="20">
        <f>IF(ISERROR(VLOOKUP($A152,'[13]16ª MED'!$A$5:$J$1048576,8,0)),0,(VLOOKUP($A152,'[13]16ª MED'!$A$5:$J$1048576,8,0)))</f>
        <v>0</v>
      </c>
      <c r="DT152" s="21">
        <f t="shared" si="312"/>
        <v>0</v>
      </c>
      <c r="DU152" s="21">
        <f t="shared" si="313"/>
        <v>1</v>
      </c>
      <c r="DV152" s="35">
        <f t="shared" si="263"/>
        <v>0</v>
      </c>
      <c r="DW152" s="35">
        <f t="shared" si="264"/>
        <v>0</v>
      </c>
      <c r="DX152" s="35">
        <f t="shared" si="265"/>
        <v>0</v>
      </c>
      <c r="DY152" s="22">
        <f t="shared" si="314"/>
        <v>0</v>
      </c>
      <c r="DZ152" s="36">
        <f t="shared" si="217"/>
        <v>22209.844799999999</v>
      </c>
      <c r="EA152" s="36">
        <f t="shared" si="315"/>
        <v>22209.84</v>
      </c>
      <c r="EC152" s="36">
        <f t="shared" si="323"/>
        <v>-4.7999999987951014E-3</v>
      </c>
    </row>
    <row r="153" spans="1:133" ht="45">
      <c r="A153" s="93" t="s">
        <v>330</v>
      </c>
      <c r="B153" s="94" t="s">
        <v>1323</v>
      </c>
      <c r="C153" s="95" t="s">
        <v>76</v>
      </c>
      <c r="D153" s="96">
        <v>174.4</v>
      </c>
      <c r="E153" s="18">
        <f t="shared" si="324"/>
        <v>174.4</v>
      </c>
      <c r="F153" s="18">
        <f t="shared" si="266"/>
        <v>0</v>
      </c>
      <c r="G153" s="97">
        <v>24.82</v>
      </c>
      <c r="H153" s="18">
        <f t="shared" si="316"/>
        <v>4328.6080000000002</v>
      </c>
      <c r="I153" s="97">
        <v>24.93</v>
      </c>
      <c r="J153" s="18">
        <f t="shared" si="317"/>
        <v>4347.7920000000004</v>
      </c>
      <c r="K153" s="97">
        <v>0</v>
      </c>
      <c r="L153" s="18">
        <f t="shared" si="318"/>
        <v>0</v>
      </c>
      <c r="M153" s="18">
        <f t="shared" si="319"/>
        <v>49.75</v>
      </c>
      <c r="N153" s="18">
        <f t="shared" si="320"/>
        <v>8676.4</v>
      </c>
      <c r="O153" s="23">
        <f>IF(ISERROR(VLOOKUP($A153,'[13]1ª MED '!$A$5:$J$1048576,8,0)),0,(VLOOKUP($A153,'[13]1ª MED '!$A$5:$J$1048576,8,0)))</f>
        <v>0</v>
      </c>
      <c r="P153" s="24">
        <f t="shared" si="267"/>
        <v>0</v>
      </c>
      <c r="Q153" s="24">
        <f t="shared" si="268"/>
        <v>1</v>
      </c>
      <c r="R153" s="25">
        <f t="shared" si="218"/>
        <v>0</v>
      </c>
      <c r="S153" s="25">
        <f t="shared" si="219"/>
        <v>0</v>
      </c>
      <c r="T153" s="25">
        <f t="shared" si="220"/>
        <v>0</v>
      </c>
      <c r="U153" s="25">
        <f t="shared" si="269"/>
        <v>0</v>
      </c>
      <c r="V153" s="23">
        <f>IF(ISERROR(VLOOKUP($A153,'[13]2ª MED '!$A$5:$J$1048576,8,0)),0,(VLOOKUP($A153,'[13]2ª MED '!$A$5:$J$1048576,8,0)))</f>
        <v>0</v>
      </c>
      <c r="W153" s="24">
        <f t="shared" si="270"/>
        <v>0</v>
      </c>
      <c r="X153" s="24">
        <f t="shared" si="271"/>
        <v>1</v>
      </c>
      <c r="Y153" s="25">
        <f t="shared" si="221"/>
        <v>0</v>
      </c>
      <c r="Z153" s="25">
        <f t="shared" si="222"/>
        <v>0</v>
      </c>
      <c r="AA153" s="25">
        <f t="shared" si="223"/>
        <v>0</v>
      </c>
      <c r="AB153" s="25">
        <f t="shared" si="272"/>
        <v>0</v>
      </c>
      <c r="AC153" s="23">
        <f>IF(ISERROR(VLOOKUP($A153,'[13]3ª MED '!$A$5:$J$1048576,8,0)),0,(VLOOKUP($A153,'[13]3ª MED '!$A$5:$J$1048576,8,0)))</f>
        <v>0</v>
      </c>
      <c r="AD153" s="24">
        <f t="shared" si="273"/>
        <v>0</v>
      </c>
      <c r="AE153" s="24">
        <f t="shared" si="274"/>
        <v>1</v>
      </c>
      <c r="AF153" s="25">
        <f t="shared" si="224"/>
        <v>0</v>
      </c>
      <c r="AG153" s="25">
        <f t="shared" si="225"/>
        <v>0</v>
      </c>
      <c r="AH153" s="25">
        <f t="shared" si="226"/>
        <v>0</v>
      </c>
      <c r="AI153" s="25">
        <f t="shared" si="275"/>
        <v>0</v>
      </c>
      <c r="AJ153" s="23">
        <f>IF(ISERROR(VLOOKUP($A153,'[13]4ª MED '!$A$5:$J$1048576,8,0)),0,(VLOOKUP($A153,'[13]4ª MED '!$A$5:$J$1048576,8,0)))</f>
        <v>0</v>
      </c>
      <c r="AK153" s="24">
        <f t="shared" si="276"/>
        <v>0</v>
      </c>
      <c r="AL153" s="24">
        <f t="shared" si="277"/>
        <v>1</v>
      </c>
      <c r="AM153" s="25">
        <f t="shared" si="227"/>
        <v>0</v>
      </c>
      <c r="AN153" s="25">
        <f t="shared" si="228"/>
        <v>0</v>
      </c>
      <c r="AO153" s="25">
        <f t="shared" si="229"/>
        <v>0</v>
      </c>
      <c r="AP153" s="25">
        <f t="shared" si="278"/>
        <v>0</v>
      </c>
      <c r="AQ153" s="23">
        <f>IF(ISERROR(VLOOKUP($A153,'[13]5ª MED '!$A$5:$J$1048576,8,0)),0,(VLOOKUP($A153,'[13]5ª MED '!$A$5:$J$1048576,8,0)))</f>
        <v>0</v>
      </c>
      <c r="AR153" s="24">
        <f t="shared" si="279"/>
        <v>0</v>
      </c>
      <c r="AS153" s="24">
        <f t="shared" si="280"/>
        <v>1</v>
      </c>
      <c r="AT153" s="25">
        <f t="shared" si="230"/>
        <v>0</v>
      </c>
      <c r="AU153" s="25">
        <f t="shared" si="231"/>
        <v>0</v>
      </c>
      <c r="AV153" s="25">
        <f t="shared" si="232"/>
        <v>0</v>
      </c>
      <c r="AW153" s="25">
        <f t="shared" si="281"/>
        <v>0</v>
      </c>
      <c r="AX153" s="23">
        <f>IF(ISERROR(VLOOKUP($A153,'[13]6ª MED '!$A$6:$J$1048576,8,0)),0,(VLOOKUP($A153,'[13]6ª MED '!$A$6:$J$1048576,8,0)))</f>
        <v>0</v>
      </c>
      <c r="AY153" s="24">
        <f t="shared" si="282"/>
        <v>0</v>
      </c>
      <c r="AZ153" s="24">
        <f t="shared" si="283"/>
        <v>1</v>
      </c>
      <c r="BA153" s="25">
        <f t="shared" si="233"/>
        <v>0</v>
      </c>
      <c r="BB153" s="25">
        <f t="shared" si="234"/>
        <v>0</v>
      </c>
      <c r="BC153" s="25">
        <f t="shared" si="235"/>
        <v>0</v>
      </c>
      <c r="BD153" s="25">
        <f t="shared" si="284"/>
        <v>0</v>
      </c>
      <c r="BE153" s="23">
        <f>IF(ISERROR(VLOOKUP($A153,'[13]7ª MED '!$A$5:$J$1048576,8,0)),0,(VLOOKUP($A153,'[13]7ª MED '!$A$5:$J$1048576,8,0)))</f>
        <v>133.81</v>
      </c>
      <c r="BF153" s="24">
        <f t="shared" si="285"/>
        <v>0.76725917431192658</v>
      </c>
      <c r="BG153" s="24">
        <f t="shared" si="286"/>
        <v>1</v>
      </c>
      <c r="BH153" s="25">
        <f t="shared" si="236"/>
        <v>3321.1642000000002</v>
      </c>
      <c r="BI153" s="25">
        <f t="shared" si="237"/>
        <v>3335.8833</v>
      </c>
      <c r="BJ153" s="25">
        <f t="shared" si="238"/>
        <v>0</v>
      </c>
      <c r="BK153" s="25">
        <f t="shared" si="287"/>
        <v>6657.05</v>
      </c>
      <c r="BL153" s="26">
        <f>IF(ISERROR(VLOOKUP($A153,'[13]8ª MED '!$A$5:$J$1048576,8,0)),0,(VLOOKUP($A153,'[13]8ª MED '!$A$5:$J$1048576,8,0)))</f>
        <v>0</v>
      </c>
      <c r="BM153" s="27">
        <f t="shared" si="288"/>
        <v>0</v>
      </c>
      <c r="BN153" s="27">
        <f t="shared" si="289"/>
        <v>1</v>
      </c>
      <c r="BO153" s="28">
        <f t="shared" si="239"/>
        <v>0</v>
      </c>
      <c r="BP153" s="28">
        <f t="shared" si="240"/>
        <v>0</v>
      </c>
      <c r="BQ153" s="28">
        <f t="shared" si="241"/>
        <v>0</v>
      </c>
      <c r="BR153" s="28">
        <f t="shared" si="290"/>
        <v>0</v>
      </c>
      <c r="BS153" s="26">
        <f>IF(ISERROR(VLOOKUP($A153,'[13]9ª MED  (2)'!$A$5:$J$1048576,8,0)),0,(VLOOKUP($A153,'[13]9ª MED  (2)'!$A$5:$J$1048576,8,0)))</f>
        <v>38.85</v>
      </c>
      <c r="BT153" s="27">
        <f t="shared" si="291"/>
        <v>0.2227637614678899</v>
      </c>
      <c r="BU153" s="27">
        <f t="shared" si="292"/>
        <v>1</v>
      </c>
      <c r="BV153" s="28">
        <f t="shared" si="242"/>
        <v>964.25700000000006</v>
      </c>
      <c r="BW153" s="28">
        <f t="shared" si="243"/>
        <v>968.53050000000007</v>
      </c>
      <c r="BX153" s="28">
        <f t="shared" si="244"/>
        <v>0</v>
      </c>
      <c r="BY153" s="28">
        <f t="shared" si="293"/>
        <v>1932.79</v>
      </c>
      <c r="BZ153" s="23">
        <f>IF(ISERROR(VLOOKUP($A153,'[13]10ª MED '!$A$5:$J$1048576,8,0)),0,(VLOOKUP($A153,'[13]10ª MED '!$A$5:$J$1048576,8,0)))</f>
        <v>1.74</v>
      </c>
      <c r="CA153" s="24">
        <f t="shared" si="294"/>
        <v>9.9770642201834851E-3</v>
      </c>
      <c r="CB153" s="24">
        <f t="shared" si="295"/>
        <v>1</v>
      </c>
      <c r="CC153" s="25">
        <f t="shared" si="245"/>
        <v>43.186799999999998</v>
      </c>
      <c r="CD153" s="25">
        <f t="shared" si="246"/>
        <v>43.3782</v>
      </c>
      <c r="CE153" s="25">
        <f t="shared" si="247"/>
        <v>0</v>
      </c>
      <c r="CF153" s="25">
        <f t="shared" si="296"/>
        <v>86.57</v>
      </c>
      <c r="CG153" s="34" t="s">
        <v>48</v>
      </c>
      <c r="CH153" s="33">
        <f t="shared" si="321"/>
        <v>0</v>
      </c>
      <c r="CI153" s="23">
        <f>IF(ISERROR(VLOOKUP($A153,'[13]11ª MED '!$A$5:$J$1048576,8,0)),0,(VLOOKUP($A153,'[13]11ª MED '!$A$5:$J$1048576,8,0)))</f>
        <v>0</v>
      </c>
      <c r="CJ153" s="24">
        <f t="shared" si="297"/>
        <v>0</v>
      </c>
      <c r="CK153" s="24">
        <f t="shared" si="298"/>
        <v>1</v>
      </c>
      <c r="CL153" s="25">
        <f t="shared" si="248"/>
        <v>0</v>
      </c>
      <c r="CM153" s="25">
        <f t="shared" si="249"/>
        <v>0</v>
      </c>
      <c r="CN153" s="25">
        <f t="shared" si="250"/>
        <v>0</v>
      </c>
      <c r="CO153" s="25">
        <f t="shared" si="299"/>
        <v>0</v>
      </c>
      <c r="CP153" s="23">
        <f>IF(ISERROR(VLOOKUP($A153,'[13]12ª MED'!$A$5:$J$1048576,8,0)),0,(VLOOKUP($A153,'[13]12ª MED'!$A$5:$J$1048576,8,0)))</f>
        <v>0</v>
      </c>
      <c r="CQ153" s="24">
        <f t="shared" si="300"/>
        <v>0</v>
      </c>
      <c r="CR153" s="24">
        <f t="shared" si="301"/>
        <v>1</v>
      </c>
      <c r="CS153" s="25">
        <f t="shared" si="251"/>
        <v>0</v>
      </c>
      <c r="CT153" s="25">
        <f t="shared" si="252"/>
        <v>0</v>
      </c>
      <c r="CU153" s="25">
        <f t="shared" si="253"/>
        <v>0</v>
      </c>
      <c r="CV153" s="25">
        <f t="shared" si="302"/>
        <v>0</v>
      </c>
      <c r="CW153" s="22">
        <f t="shared" si="322"/>
        <v>0</v>
      </c>
      <c r="CX153" s="26">
        <f>IF(ISERROR(VLOOKUP($A153,'[13]13ª MED'!$A$5:$J$1048576,8,0)),0,(VLOOKUP($A153,'[13]13ª MED'!$A$5:$J$1048576,8,0)))</f>
        <v>0</v>
      </c>
      <c r="CY153" s="27">
        <f t="shared" si="303"/>
        <v>0</v>
      </c>
      <c r="CZ153" s="27">
        <f t="shared" si="304"/>
        <v>1</v>
      </c>
      <c r="DA153" s="28">
        <f t="shared" si="254"/>
        <v>0</v>
      </c>
      <c r="DB153" s="28">
        <f t="shared" si="255"/>
        <v>0</v>
      </c>
      <c r="DC153" s="28">
        <f t="shared" si="256"/>
        <v>0</v>
      </c>
      <c r="DD153" s="28">
        <f t="shared" si="305"/>
        <v>0</v>
      </c>
      <c r="DE153" s="20">
        <f>IF(ISERROR(VLOOKUP($A153,'[13]14ª MED'!$A$5:$J$1048576,8,0)),0,(VLOOKUP($A153,'[13]14ª MED'!$A$5:$J$1048576,8,0)))</f>
        <v>0</v>
      </c>
      <c r="DF153" s="21">
        <f t="shared" si="306"/>
        <v>0</v>
      </c>
      <c r="DG153" s="21">
        <f t="shared" si="307"/>
        <v>1</v>
      </c>
      <c r="DH153" s="35">
        <f t="shared" si="257"/>
        <v>0</v>
      </c>
      <c r="DI153" s="35">
        <f t="shared" si="258"/>
        <v>0</v>
      </c>
      <c r="DJ153" s="35">
        <f t="shared" si="259"/>
        <v>0</v>
      </c>
      <c r="DK153" s="22">
        <f t="shared" si="308"/>
        <v>0</v>
      </c>
      <c r="DL153" s="20">
        <f>IF(ISERROR(VLOOKUP($A153,'[13]15ª MED'!$A$5:$J$1048576,8,0)),0,(VLOOKUP($A153,'[13]15ª MED'!$A$5:$J$1048576,8,0)))</f>
        <v>0</v>
      </c>
      <c r="DM153" s="21">
        <f t="shared" si="309"/>
        <v>0</v>
      </c>
      <c r="DN153" s="21">
        <f t="shared" si="310"/>
        <v>1</v>
      </c>
      <c r="DO153" s="35">
        <f t="shared" si="260"/>
        <v>0</v>
      </c>
      <c r="DP153" s="35">
        <f t="shared" si="261"/>
        <v>0</v>
      </c>
      <c r="DQ153" s="35">
        <f t="shared" si="262"/>
        <v>0</v>
      </c>
      <c r="DR153" s="22">
        <f t="shared" si="311"/>
        <v>0</v>
      </c>
      <c r="DS153" s="20">
        <f>IF(ISERROR(VLOOKUP($A153,'[13]16ª MED'!$A$5:$J$1048576,8,0)),0,(VLOOKUP($A153,'[13]16ª MED'!$A$5:$J$1048576,8,0)))</f>
        <v>0</v>
      </c>
      <c r="DT153" s="21">
        <f t="shared" si="312"/>
        <v>0</v>
      </c>
      <c r="DU153" s="21">
        <f t="shared" si="313"/>
        <v>1</v>
      </c>
      <c r="DV153" s="35">
        <f t="shared" si="263"/>
        <v>0</v>
      </c>
      <c r="DW153" s="35">
        <f t="shared" si="264"/>
        <v>0</v>
      </c>
      <c r="DX153" s="35">
        <f t="shared" si="265"/>
        <v>0</v>
      </c>
      <c r="DY153" s="22">
        <f t="shared" si="314"/>
        <v>0</v>
      </c>
      <c r="DZ153" s="36">
        <f t="shared" si="217"/>
        <v>8676.4</v>
      </c>
      <c r="EA153" s="36">
        <f t="shared" si="315"/>
        <v>8676.4</v>
      </c>
      <c r="EC153" s="36">
        <f t="shared" si="323"/>
        <v>0</v>
      </c>
    </row>
    <row r="154" spans="1:133" ht="18.75">
      <c r="A154" s="98" t="s">
        <v>331</v>
      </c>
      <c r="B154" s="99" t="s">
        <v>332</v>
      </c>
      <c r="C154" s="101"/>
      <c r="D154" s="102"/>
      <c r="E154" s="18">
        <f t="shared" si="324"/>
        <v>0</v>
      </c>
      <c r="F154" s="18">
        <f t="shared" si="266"/>
        <v>0</v>
      </c>
      <c r="G154" s="45"/>
      <c r="H154" s="18">
        <f t="shared" si="316"/>
        <v>0</v>
      </c>
      <c r="I154" s="45"/>
      <c r="J154" s="18">
        <f t="shared" si="317"/>
        <v>0</v>
      </c>
      <c r="K154" s="45"/>
      <c r="L154" s="18">
        <f t="shared" si="318"/>
        <v>0</v>
      </c>
      <c r="M154" s="18">
        <f t="shared" si="319"/>
        <v>0</v>
      </c>
      <c r="N154" s="18">
        <f t="shared" si="320"/>
        <v>0</v>
      </c>
      <c r="O154" s="23">
        <f>IF(ISERROR(VLOOKUP($A154,'[13]1ª MED '!$A$5:$J$1048576,8,0)),0,(VLOOKUP($A154,'[13]1ª MED '!$A$5:$J$1048576,8,0)))</f>
        <v>0</v>
      </c>
      <c r="P154" s="24">
        <f t="shared" si="267"/>
        <v>0</v>
      </c>
      <c r="Q154" s="24">
        <f t="shared" si="268"/>
        <v>0</v>
      </c>
      <c r="R154" s="25">
        <f t="shared" si="218"/>
        <v>0</v>
      </c>
      <c r="S154" s="25">
        <f t="shared" si="219"/>
        <v>0</v>
      </c>
      <c r="T154" s="25">
        <f t="shared" si="220"/>
        <v>0</v>
      </c>
      <c r="U154" s="25">
        <f t="shared" si="269"/>
        <v>0</v>
      </c>
      <c r="V154" s="23">
        <f>IF(ISERROR(VLOOKUP($A154,'[13]2ª MED '!$A$5:$J$1048576,8,0)),0,(VLOOKUP($A154,'[13]2ª MED '!$A$5:$J$1048576,8,0)))</f>
        <v>0</v>
      </c>
      <c r="W154" s="24">
        <f t="shared" si="270"/>
        <v>0</v>
      </c>
      <c r="X154" s="24">
        <f t="shared" si="271"/>
        <v>0</v>
      </c>
      <c r="Y154" s="25">
        <f t="shared" si="221"/>
        <v>0</v>
      </c>
      <c r="Z154" s="25">
        <f t="shared" si="222"/>
        <v>0</v>
      </c>
      <c r="AA154" s="25">
        <f t="shared" si="223"/>
        <v>0</v>
      </c>
      <c r="AB154" s="25">
        <f t="shared" si="272"/>
        <v>0</v>
      </c>
      <c r="AC154" s="23">
        <f>IF(ISERROR(VLOOKUP($A154,'[13]3ª MED '!$A$5:$J$1048576,8,0)),0,(VLOOKUP($A154,'[13]3ª MED '!$A$5:$J$1048576,8,0)))</f>
        <v>0</v>
      </c>
      <c r="AD154" s="24">
        <f t="shared" si="273"/>
        <v>0</v>
      </c>
      <c r="AE154" s="24">
        <f t="shared" si="274"/>
        <v>0</v>
      </c>
      <c r="AF154" s="25">
        <f t="shared" si="224"/>
        <v>0</v>
      </c>
      <c r="AG154" s="25">
        <f t="shared" si="225"/>
        <v>0</v>
      </c>
      <c r="AH154" s="25">
        <f t="shared" si="226"/>
        <v>0</v>
      </c>
      <c r="AI154" s="25">
        <f t="shared" si="275"/>
        <v>0</v>
      </c>
      <c r="AJ154" s="23">
        <f>IF(ISERROR(VLOOKUP($A154,'[13]4ª MED '!$A$5:$J$1048576,8,0)),0,(VLOOKUP($A154,'[13]4ª MED '!$A$5:$J$1048576,8,0)))</f>
        <v>0</v>
      </c>
      <c r="AK154" s="24">
        <f t="shared" si="276"/>
        <v>0</v>
      </c>
      <c r="AL154" s="24">
        <f t="shared" si="277"/>
        <v>0</v>
      </c>
      <c r="AM154" s="25">
        <f t="shared" si="227"/>
        <v>0</v>
      </c>
      <c r="AN154" s="25">
        <f t="shared" si="228"/>
        <v>0</v>
      </c>
      <c r="AO154" s="25">
        <f t="shared" si="229"/>
        <v>0</v>
      </c>
      <c r="AP154" s="25">
        <f t="shared" si="278"/>
        <v>0</v>
      </c>
      <c r="AQ154" s="23">
        <f>IF(ISERROR(VLOOKUP($A154,'[13]5ª MED '!$A$5:$J$1048576,8,0)),0,(VLOOKUP($A154,'[13]5ª MED '!$A$5:$J$1048576,8,0)))</f>
        <v>0</v>
      </c>
      <c r="AR154" s="24">
        <f t="shared" si="279"/>
        <v>0</v>
      </c>
      <c r="AS154" s="24">
        <f t="shared" si="280"/>
        <v>0</v>
      </c>
      <c r="AT154" s="25">
        <f t="shared" si="230"/>
        <v>0</v>
      </c>
      <c r="AU154" s="25">
        <f t="shared" si="231"/>
        <v>0</v>
      </c>
      <c r="AV154" s="25">
        <f t="shared" si="232"/>
        <v>0</v>
      </c>
      <c r="AW154" s="25">
        <f t="shared" si="281"/>
        <v>0</v>
      </c>
      <c r="AX154" s="23">
        <f>IF(ISERROR(VLOOKUP($A154,'[13]6ª MED '!$A$6:$J$1048576,8,0)),0,(VLOOKUP($A154,'[13]6ª MED '!$A$6:$J$1048576,8,0)))</f>
        <v>0</v>
      </c>
      <c r="AY154" s="24">
        <f t="shared" si="282"/>
        <v>0</v>
      </c>
      <c r="AZ154" s="24">
        <f t="shared" si="283"/>
        <v>0</v>
      </c>
      <c r="BA154" s="25">
        <f t="shared" si="233"/>
        <v>0</v>
      </c>
      <c r="BB154" s="25">
        <f t="shared" si="234"/>
        <v>0</v>
      </c>
      <c r="BC154" s="25">
        <f t="shared" si="235"/>
        <v>0</v>
      </c>
      <c r="BD154" s="25">
        <f t="shared" si="284"/>
        <v>0</v>
      </c>
      <c r="BE154" s="23">
        <f>IF(ISERROR(VLOOKUP($A154,'[13]7ª MED '!$A$5:$J$1048576,8,0)),0,(VLOOKUP($A154,'[13]7ª MED '!$A$5:$J$1048576,8,0)))</f>
        <v>0</v>
      </c>
      <c r="BF154" s="24">
        <f t="shared" si="285"/>
        <v>0</v>
      </c>
      <c r="BG154" s="24">
        <f t="shared" si="286"/>
        <v>0</v>
      </c>
      <c r="BH154" s="25">
        <f t="shared" si="236"/>
        <v>0</v>
      </c>
      <c r="BI154" s="25">
        <f t="shared" si="237"/>
        <v>0</v>
      </c>
      <c r="BJ154" s="25">
        <f t="shared" si="238"/>
        <v>0</v>
      </c>
      <c r="BK154" s="25">
        <f t="shared" si="287"/>
        <v>0</v>
      </c>
      <c r="BL154" s="26">
        <f>IF(ISERROR(VLOOKUP($A154,'[13]8ª MED '!$A$5:$J$1048576,8,0)),0,(VLOOKUP($A154,'[13]8ª MED '!$A$5:$J$1048576,8,0)))</f>
        <v>0</v>
      </c>
      <c r="BM154" s="27">
        <f t="shared" si="288"/>
        <v>0</v>
      </c>
      <c r="BN154" s="27">
        <f t="shared" si="289"/>
        <v>0</v>
      </c>
      <c r="BO154" s="28">
        <f t="shared" si="239"/>
        <v>0</v>
      </c>
      <c r="BP154" s="28">
        <f t="shared" si="240"/>
        <v>0</v>
      </c>
      <c r="BQ154" s="28">
        <f t="shared" si="241"/>
        <v>0</v>
      </c>
      <c r="BR154" s="28">
        <f t="shared" si="290"/>
        <v>0</v>
      </c>
      <c r="BS154" s="26">
        <f>IF(ISERROR(VLOOKUP($A154,'[13]9ª MED  (2)'!$A$5:$J$1048576,8,0)),0,(VLOOKUP($A154,'[13]9ª MED  (2)'!$A$5:$J$1048576,8,0)))</f>
        <v>0</v>
      </c>
      <c r="BT154" s="27">
        <f t="shared" si="291"/>
        <v>0</v>
      </c>
      <c r="BU154" s="27">
        <f t="shared" si="292"/>
        <v>0</v>
      </c>
      <c r="BV154" s="28">
        <f t="shared" si="242"/>
        <v>0</v>
      </c>
      <c r="BW154" s="28">
        <f t="shared" si="243"/>
        <v>0</v>
      </c>
      <c r="BX154" s="28">
        <f t="shared" si="244"/>
        <v>0</v>
      </c>
      <c r="BY154" s="28">
        <f t="shared" si="293"/>
        <v>0</v>
      </c>
      <c r="BZ154" s="23">
        <f>IF(ISERROR(VLOOKUP($A154,'[13]10ª MED '!$A$5:$J$1048576,8,0)),0,(VLOOKUP($A154,'[13]10ª MED '!$A$5:$J$1048576,8,0)))</f>
        <v>0</v>
      </c>
      <c r="CA154" s="24">
        <f t="shared" si="294"/>
        <v>0</v>
      </c>
      <c r="CB154" s="24">
        <f t="shared" si="295"/>
        <v>0</v>
      </c>
      <c r="CC154" s="25">
        <f t="shared" si="245"/>
        <v>0</v>
      </c>
      <c r="CD154" s="25">
        <f t="shared" si="246"/>
        <v>0</v>
      </c>
      <c r="CE154" s="25">
        <f t="shared" si="247"/>
        <v>0</v>
      </c>
      <c r="CF154" s="25">
        <f t="shared" si="296"/>
        <v>0</v>
      </c>
      <c r="CG154" s="37"/>
      <c r="CH154" s="33">
        <f t="shared" si="321"/>
        <v>0</v>
      </c>
      <c r="CI154" s="23">
        <f>IF(ISERROR(VLOOKUP($A154,'[13]11ª MED '!$A$5:$J$1048576,8,0)),0,(VLOOKUP($A154,'[13]11ª MED '!$A$5:$J$1048576,8,0)))</f>
        <v>0</v>
      </c>
      <c r="CJ154" s="24">
        <f t="shared" si="297"/>
        <v>0</v>
      </c>
      <c r="CK154" s="24">
        <f t="shared" si="298"/>
        <v>0</v>
      </c>
      <c r="CL154" s="25">
        <f t="shared" si="248"/>
        <v>0</v>
      </c>
      <c r="CM154" s="25">
        <f t="shared" si="249"/>
        <v>0</v>
      </c>
      <c r="CN154" s="25">
        <f t="shared" si="250"/>
        <v>0</v>
      </c>
      <c r="CO154" s="25">
        <f t="shared" si="299"/>
        <v>0</v>
      </c>
      <c r="CP154" s="23">
        <f>IF(ISERROR(VLOOKUP($A154,'[13]12ª MED'!$A$5:$J$1048576,8,0)),0,(VLOOKUP($A154,'[13]12ª MED'!$A$5:$J$1048576,8,0)))</f>
        <v>0</v>
      </c>
      <c r="CQ154" s="24">
        <f t="shared" si="300"/>
        <v>0</v>
      </c>
      <c r="CR154" s="24">
        <f t="shared" si="301"/>
        <v>0</v>
      </c>
      <c r="CS154" s="25">
        <f t="shared" si="251"/>
        <v>0</v>
      </c>
      <c r="CT154" s="25">
        <f t="shared" si="252"/>
        <v>0</v>
      </c>
      <c r="CU154" s="25">
        <f t="shared" si="253"/>
        <v>0</v>
      </c>
      <c r="CV154" s="25">
        <f t="shared" si="302"/>
        <v>0</v>
      </c>
      <c r="CW154" s="22">
        <f t="shared" si="322"/>
        <v>0</v>
      </c>
      <c r="CX154" s="26">
        <f>IF(ISERROR(VLOOKUP($A154,'[13]13ª MED'!$A$5:$J$1048576,8,0)),0,(VLOOKUP($A154,'[13]13ª MED'!$A$5:$J$1048576,8,0)))</f>
        <v>0</v>
      </c>
      <c r="CY154" s="27">
        <f t="shared" si="303"/>
        <v>0</v>
      </c>
      <c r="CZ154" s="27">
        <f t="shared" si="304"/>
        <v>0</v>
      </c>
      <c r="DA154" s="28">
        <f t="shared" si="254"/>
        <v>0</v>
      </c>
      <c r="DB154" s="28">
        <f t="shared" si="255"/>
        <v>0</v>
      </c>
      <c r="DC154" s="28">
        <f t="shared" si="256"/>
        <v>0</v>
      </c>
      <c r="DD154" s="28">
        <f t="shared" si="305"/>
        <v>0</v>
      </c>
      <c r="DE154" s="20">
        <f>IF(ISERROR(VLOOKUP($A154,'[13]14ª MED'!$A$5:$J$1048576,8,0)),0,(VLOOKUP($A154,'[13]14ª MED'!$A$5:$J$1048576,8,0)))</f>
        <v>0</v>
      </c>
      <c r="DF154" s="21">
        <f t="shared" si="306"/>
        <v>0</v>
      </c>
      <c r="DG154" s="21">
        <f t="shared" si="307"/>
        <v>0</v>
      </c>
      <c r="DH154" s="35">
        <f t="shared" si="257"/>
        <v>0</v>
      </c>
      <c r="DI154" s="35">
        <f t="shared" si="258"/>
        <v>0</v>
      </c>
      <c r="DJ154" s="35">
        <f t="shared" si="259"/>
        <v>0</v>
      </c>
      <c r="DK154" s="22">
        <f t="shared" si="308"/>
        <v>0</v>
      </c>
      <c r="DL154" s="20">
        <f>IF(ISERROR(VLOOKUP($A154,'[13]15ª MED'!$A$5:$J$1048576,8,0)),0,(VLOOKUP($A154,'[13]15ª MED'!$A$5:$J$1048576,8,0)))</f>
        <v>0</v>
      </c>
      <c r="DM154" s="21">
        <f t="shared" si="309"/>
        <v>0</v>
      </c>
      <c r="DN154" s="21">
        <f t="shared" si="310"/>
        <v>0</v>
      </c>
      <c r="DO154" s="35">
        <f t="shared" si="260"/>
        <v>0</v>
      </c>
      <c r="DP154" s="35">
        <f t="shared" si="261"/>
        <v>0</v>
      </c>
      <c r="DQ154" s="35">
        <f t="shared" si="262"/>
        <v>0</v>
      </c>
      <c r="DR154" s="22">
        <f t="shared" si="311"/>
        <v>0</v>
      </c>
      <c r="DS154" s="20">
        <f>IF(ISERROR(VLOOKUP($A154,'[13]16ª MED'!$A$5:$J$1048576,8,0)),0,(VLOOKUP($A154,'[13]16ª MED'!$A$5:$J$1048576,8,0)))</f>
        <v>0</v>
      </c>
      <c r="DT154" s="21">
        <f t="shared" si="312"/>
        <v>0</v>
      </c>
      <c r="DU154" s="21">
        <f t="shared" si="313"/>
        <v>0</v>
      </c>
      <c r="DV154" s="35">
        <f t="shared" si="263"/>
        <v>0</v>
      </c>
      <c r="DW154" s="35">
        <f t="shared" si="264"/>
        <v>0</v>
      </c>
      <c r="DX154" s="35">
        <f t="shared" si="265"/>
        <v>0</v>
      </c>
      <c r="DY154" s="22">
        <f t="shared" si="314"/>
        <v>0</v>
      </c>
      <c r="DZ154" s="36">
        <f t="shared" si="217"/>
        <v>0</v>
      </c>
      <c r="EA154" s="36">
        <f t="shared" si="315"/>
        <v>0</v>
      </c>
      <c r="EC154" s="36">
        <f t="shared" si="323"/>
        <v>0</v>
      </c>
    </row>
    <row r="155" spans="1:133" ht="60">
      <c r="A155" s="93" t="s">
        <v>333</v>
      </c>
      <c r="B155" s="94" t="s">
        <v>334</v>
      </c>
      <c r="C155" s="95" t="s">
        <v>76</v>
      </c>
      <c r="D155" s="96">
        <v>570.35</v>
      </c>
      <c r="E155" s="18">
        <f t="shared" si="324"/>
        <v>570.35</v>
      </c>
      <c r="F155" s="18">
        <f t="shared" si="266"/>
        <v>0</v>
      </c>
      <c r="G155" s="97">
        <v>86.8</v>
      </c>
      <c r="H155" s="18">
        <f t="shared" si="316"/>
        <v>49506.38</v>
      </c>
      <c r="I155" s="97">
        <v>19.73</v>
      </c>
      <c r="J155" s="18">
        <f t="shared" si="317"/>
        <v>11253.005500000001</v>
      </c>
      <c r="K155" s="97">
        <v>0</v>
      </c>
      <c r="L155" s="18">
        <f t="shared" si="318"/>
        <v>0</v>
      </c>
      <c r="M155" s="18">
        <f t="shared" si="319"/>
        <v>106.53</v>
      </c>
      <c r="N155" s="18">
        <f t="shared" si="320"/>
        <v>60759.39</v>
      </c>
      <c r="O155" s="23">
        <f>IF(ISERROR(VLOOKUP($A155,'[13]1ª MED '!$A$5:$J$1048576,8,0)),0,(VLOOKUP($A155,'[13]1ª MED '!$A$5:$J$1048576,8,0)))</f>
        <v>0</v>
      </c>
      <c r="P155" s="24">
        <f t="shared" si="267"/>
        <v>0</v>
      </c>
      <c r="Q155" s="24">
        <f t="shared" si="268"/>
        <v>1</v>
      </c>
      <c r="R155" s="25">
        <f t="shared" si="218"/>
        <v>0</v>
      </c>
      <c r="S155" s="25">
        <f t="shared" si="219"/>
        <v>0</v>
      </c>
      <c r="T155" s="25">
        <f t="shared" si="220"/>
        <v>0</v>
      </c>
      <c r="U155" s="25">
        <f t="shared" si="269"/>
        <v>0</v>
      </c>
      <c r="V155" s="23">
        <f>IF(ISERROR(VLOOKUP($A155,'[13]2ª MED '!$A$5:$J$1048576,8,0)),0,(VLOOKUP($A155,'[13]2ª MED '!$A$5:$J$1048576,8,0)))</f>
        <v>0</v>
      </c>
      <c r="W155" s="24">
        <f t="shared" si="270"/>
        <v>0</v>
      </c>
      <c r="X155" s="24">
        <f t="shared" si="271"/>
        <v>1</v>
      </c>
      <c r="Y155" s="25">
        <f t="shared" si="221"/>
        <v>0</v>
      </c>
      <c r="Z155" s="25">
        <f t="shared" si="222"/>
        <v>0</v>
      </c>
      <c r="AA155" s="25">
        <f t="shared" si="223"/>
        <v>0</v>
      </c>
      <c r="AB155" s="25">
        <f t="shared" si="272"/>
        <v>0</v>
      </c>
      <c r="AC155" s="23">
        <f>IF(ISERROR(VLOOKUP($A155,'[13]3ª MED '!$A$5:$J$1048576,8,0)),0,(VLOOKUP($A155,'[13]3ª MED '!$A$5:$J$1048576,8,0)))</f>
        <v>0</v>
      </c>
      <c r="AD155" s="24">
        <f t="shared" si="273"/>
        <v>0</v>
      </c>
      <c r="AE155" s="24">
        <f t="shared" si="274"/>
        <v>1</v>
      </c>
      <c r="AF155" s="25">
        <f t="shared" si="224"/>
        <v>0</v>
      </c>
      <c r="AG155" s="25">
        <f t="shared" si="225"/>
        <v>0</v>
      </c>
      <c r="AH155" s="25">
        <f t="shared" si="226"/>
        <v>0</v>
      </c>
      <c r="AI155" s="25">
        <f t="shared" si="275"/>
        <v>0</v>
      </c>
      <c r="AJ155" s="23">
        <f>IF(ISERROR(VLOOKUP($A155,'[13]4ª MED '!$A$5:$J$1048576,8,0)),0,(VLOOKUP($A155,'[13]4ª MED '!$A$5:$J$1048576,8,0)))</f>
        <v>0</v>
      </c>
      <c r="AK155" s="24">
        <f t="shared" si="276"/>
        <v>0</v>
      </c>
      <c r="AL155" s="24">
        <f t="shared" si="277"/>
        <v>1</v>
      </c>
      <c r="AM155" s="25">
        <f t="shared" si="227"/>
        <v>0</v>
      </c>
      <c r="AN155" s="25">
        <f t="shared" si="228"/>
        <v>0</v>
      </c>
      <c r="AO155" s="25">
        <f t="shared" si="229"/>
        <v>0</v>
      </c>
      <c r="AP155" s="25">
        <f t="shared" si="278"/>
        <v>0</v>
      </c>
      <c r="AQ155" s="23">
        <f>IF(ISERROR(VLOOKUP($A155,'[13]5ª MED '!$A$5:$J$1048576,8,0)),0,(VLOOKUP($A155,'[13]5ª MED '!$A$5:$J$1048576,8,0)))</f>
        <v>0</v>
      </c>
      <c r="AR155" s="24">
        <f t="shared" si="279"/>
        <v>0</v>
      </c>
      <c r="AS155" s="24">
        <f t="shared" si="280"/>
        <v>1</v>
      </c>
      <c r="AT155" s="25">
        <f t="shared" si="230"/>
        <v>0</v>
      </c>
      <c r="AU155" s="25">
        <f t="shared" si="231"/>
        <v>0</v>
      </c>
      <c r="AV155" s="25">
        <f t="shared" si="232"/>
        <v>0</v>
      </c>
      <c r="AW155" s="25">
        <f t="shared" si="281"/>
        <v>0</v>
      </c>
      <c r="AX155" s="23">
        <f>IF(ISERROR(VLOOKUP($A155,'[13]6ª MED '!$A$6:$J$1048576,8,0)),0,(VLOOKUP($A155,'[13]6ª MED '!$A$6:$J$1048576,8,0)))</f>
        <v>0</v>
      </c>
      <c r="AY155" s="24">
        <f t="shared" si="282"/>
        <v>0</v>
      </c>
      <c r="AZ155" s="24">
        <f t="shared" si="283"/>
        <v>1</v>
      </c>
      <c r="BA155" s="25">
        <f t="shared" si="233"/>
        <v>0</v>
      </c>
      <c r="BB155" s="25">
        <f t="shared" si="234"/>
        <v>0</v>
      </c>
      <c r="BC155" s="25">
        <f t="shared" si="235"/>
        <v>0</v>
      </c>
      <c r="BD155" s="25">
        <f t="shared" si="284"/>
        <v>0</v>
      </c>
      <c r="BE155" s="23">
        <f>IF(ISERROR(VLOOKUP($A155,'[13]7ª MED '!$A$5:$J$1048576,8,0)),0,(VLOOKUP($A155,'[13]7ª MED '!$A$5:$J$1048576,8,0)))</f>
        <v>316.23</v>
      </c>
      <c r="BF155" s="24">
        <f t="shared" si="285"/>
        <v>0.55444902253002548</v>
      </c>
      <c r="BG155" s="24">
        <f t="shared" si="286"/>
        <v>1</v>
      </c>
      <c r="BH155" s="25">
        <f t="shared" si="236"/>
        <v>27448.763999999999</v>
      </c>
      <c r="BI155" s="25">
        <f t="shared" si="237"/>
        <v>6239.2179000000006</v>
      </c>
      <c r="BJ155" s="25">
        <f t="shared" si="238"/>
        <v>0</v>
      </c>
      <c r="BK155" s="25">
        <f t="shared" si="287"/>
        <v>33687.980000000003</v>
      </c>
      <c r="BL155" s="26">
        <f>IF(ISERROR(VLOOKUP($A155,'[13]8ª MED '!$A$5:$J$1048576,8,0)),0,(VLOOKUP($A155,'[13]8ª MED '!$A$5:$J$1048576,8,0)))</f>
        <v>152.83000000000001</v>
      </c>
      <c r="BM155" s="27">
        <f t="shared" si="288"/>
        <v>0.26795827123695976</v>
      </c>
      <c r="BN155" s="27">
        <f t="shared" si="289"/>
        <v>1</v>
      </c>
      <c r="BO155" s="28">
        <f t="shared" si="239"/>
        <v>13265.644</v>
      </c>
      <c r="BP155" s="28">
        <f t="shared" si="240"/>
        <v>3015.3359000000005</v>
      </c>
      <c r="BQ155" s="28">
        <f t="shared" si="241"/>
        <v>0</v>
      </c>
      <c r="BR155" s="28">
        <f t="shared" si="290"/>
        <v>16280.98</v>
      </c>
      <c r="BS155" s="26">
        <f>IF(ISERROR(VLOOKUP($A155,'[13]9ª MED  (2)'!$A$5:$J$1048576,8,0)),0,(VLOOKUP($A155,'[13]9ª MED  (2)'!$A$5:$J$1048576,8,0)))</f>
        <v>101.29</v>
      </c>
      <c r="BT155" s="27">
        <f t="shared" si="291"/>
        <v>0.17759270623301482</v>
      </c>
      <c r="BU155" s="27">
        <f t="shared" si="292"/>
        <v>1</v>
      </c>
      <c r="BV155" s="28">
        <f t="shared" si="242"/>
        <v>8791.9719999999998</v>
      </c>
      <c r="BW155" s="28">
        <f t="shared" si="243"/>
        <v>1998.4517000000001</v>
      </c>
      <c r="BX155" s="28">
        <f t="shared" si="244"/>
        <v>0</v>
      </c>
      <c r="BY155" s="28">
        <f t="shared" si="293"/>
        <v>10790.42</v>
      </c>
      <c r="BZ155" s="23">
        <f>IF(ISERROR(VLOOKUP($A155,'[13]10ª MED '!$A$5:$J$1048576,8,0)),0,(VLOOKUP($A155,'[13]10ª MED '!$A$5:$J$1048576,8,0)))</f>
        <v>0</v>
      </c>
      <c r="CA155" s="24">
        <f t="shared" si="294"/>
        <v>0</v>
      </c>
      <c r="CB155" s="24">
        <f t="shared" si="295"/>
        <v>1</v>
      </c>
      <c r="CC155" s="25">
        <f t="shared" si="245"/>
        <v>0</v>
      </c>
      <c r="CD155" s="25">
        <f t="shared" si="246"/>
        <v>0</v>
      </c>
      <c r="CE155" s="25">
        <f t="shared" si="247"/>
        <v>0</v>
      </c>
      <c r="CF155" s="25">
        <f t="shared" si="296"/>
        <v>0</v>
      </c>
      <c r="CG155" s="34" t="s">
        <v>48</v>
      </c>
      <c r="CH155" s="33">
        <f t="shared" si="321"/>
        <v>0</v>
      </c>
      <c r="CI155" s="23">
        <f>IF(ISERROR(VLOOKUP($A155,'[13]11ª MED '!$A$5:$J$1048576,8,0)),0,(VLOOKUP($A155,'[13]11ª MED '!$A$5:$J$1048576,8,0)))</f>
        <v>0</v>
      </c>
      <c r="CJ155" s="24">
        <f t="shared" si="297"/>
        <v>0</v>
      </c>
      <c r="CK155" s="24">
        <f t="shared" si="298"/>
        <v>1</v>
      </c>
      <c r="CL155" s="25">
        <f t="shared" si="248"/>
        <v>0</v>
      </c>
      <c r="CM155" s="25">
        <f t="shared" si="249"/>
        <v>0</v>
      </c>
      <c r="CN155" s="25">
        <f t="shared" si="250"/>
        <v>0</v>
      </c>
      <c r="CO155" s="25">
        <f t="shared" si="299"/>
        <v>0</v>
      </c>
      <c r="CP155" s="23">
        <f>IF(ISERROR(VLOOKUP($A155,'[13]12ª MED'!$A$5:$J$1048576,8,0)),0,(VLOOKUP($A155,'[13]12ª MED'!$A$5:$J$1048576,8,0)))</f>
        <v>0</v>
      </c>
      <c r="CQ155" s="24">
        <f t="shared" si="300"/>
        <v>0</v>
      </c>
      <c r="CR155" s="24">
        <f t="shared" si="301"/>
        <v>1</v>
      </c>
      <c r="CS155" s="25">
        <f t="shared" si="251"/>
        <v>0</v>
      </c>
      <c r="CT155" s="25">
        <f t="shared" si="252"/>
        <v>0</v>
      </c>
      <c r="CU155" s="25">
        <f t="shared" si="253"/>
        <v>0</v>
      </c>
      <c r="CV155" s="25">
        <f t="shared" si="302"/>
        <v>0</v>
      </c>
      <c r="CW155" s="22">
        <f t="shared" si="322"/>
        <v>0</v>
      </c>
      <c r="CX155" s="26">
        <f>IF(ISERROR(VLOOKUP($A155,'[13]13ª MED'!$A$5:$J$1048576,8,0)),0,(VLOOKUP($A155,'[13]13ª MED'!$A$5:$J$1048576,8,0)))</f>
        <v>0</v>
      </c>
      <c r="CY155" s="27">
        <f t="shared" si="303"/>
        <v>0</v>
      </c>
      <c r="CZ155" s="27">
        <f t="shared" si="304"/>
        <v>1</v>
      </c>
      <c r="DA155" s="28">
        <f t="shared" si="254"/>
        <v>0</v>
      </c>
      <c r="DB155" s="28">
        <f t="shared" si="255"/>
        <v>0</v>
      </c>
      <c r="DC155" s="28">
        <f t="shared" si="256"/>
        <v>0</v>
      </c>
      <c r="DD155" s="28">
        <f t="shared" si="305"/>
        <v>0</v>
      </c>
      <c r="DE155" s="20">
        <f>IF(ISERROR(VLOOKUP($A155,'[13]14ª MED'!$A$5:$J$1048576,8,0)),0,(VLOOKUP($A155,'[13]14ª MED'!$A$5:$J$1048576,8,0)))</f>
        <v>0</v>
      </c>
      <c r="DF155" s="21">
        <f t="shared" si="306"/>
        <v>0</v>
      </c>
      <c r="DG155" s="21">
        <f t="shared" si="307"/>
        <v>1</v>
      </c>
      <c r="DH155" s="35">
        <f t="shared" si="257"/>
        <v>0</v>
      </c>
      <c r="DI155" s="35">
        <f t="shared" si="258"/>
        <v>0</v>
      </c>
      <c r="DJ155" s="35">
        <f t="shared" si="259"/>
        <v>0</v>
      </c>
      <c r="DK155" s="22">
        <f t="shared" si="308"/>
        <v>0</v>
      </c>
      <c r="DL155" s="20">
        <f>IF(ISERROR(VLOOKUP($A155,'[13]15ª MED'!$A$5:$J$1048576,8,0)),0,(VLOOKUP($A155,'[13]15ª MED'!$A$5:$J$1048576,8,0)))</f>
        <v>0</v>
      </c>
      <c r="DM155" s="21">
        <f t="shared" si="309"/>
        <v>0</v>
      </c>
      <c r="DN155" s="21">
        <f t="shared" si="310"/>
        <v>1</v>
      </c>
      <c r="DO155" s="35">
        <f t="shared" si="260"/>
        <v>0</v>
      </c>
      <c r="DP155" s="35">
        <f t="shared" si="261"/>
        <v>0</v>
      </c>
      <c r="DQ155" s="35">
        <f t="shared" si="262"/>
        <v>0</v>
      </c>
      <c r="DR155" s="22">
        <f t="shared" si="311"/>
        <v>0</v>
      </c>
      <c r="DS155" s="20">
        <f>IF(ISERROR(VLOOKUP($A155,'[13]16ª MED'!$A$5:$J$1048576,8,0)),0,(VLOOKUP($A155,'[13]16ª MED'!$A$5:$J$1048576,8,0)))</f>
        <v>0</v>
      </c>
      <c r="DT155" s="21">
        <f t="shared" si="312"/>
        <v>0</v>
      </c>
      <c r="DU155" s="21">
        <f t="shared" si="313"/>
        <v>1</v>
      </c>
      <c r="DV155" s="35">
        <f t="shared" si="263"/>
        <v>0</v>
      </c>
      <c r="DW155" s="35">
        <f t="shared" si="264"/>
        <v>0</v>
      </c>
      <c r="DX155" s="35">
        <f t="shared" si="265"/>
        <v>0</v>
      </c>
      <c r="DY155" s="22">
        <f t="shared" si="314"/>
        <v>0</v>
      </c>
      <c r="DZ155" s="36">
        <f t="shared" si="217"/>
        <v>60759.385500000004</v>
      </c>
      <c r="EA155" s="36">
        <f t="shared" si="315"/>
        <v>60759.39</v>
      </c>
      <c r="EC155" s="36">
        <f t="shared" si="323"/>
        <v>4.4999999954598024E-3</v>
      </c>
    </row>
    <row r="156" spans="1:133" ht="60">
      <c r="A156" s="93" t="s">
        <v>335</v>
      </c>
      <c r="B156" s="94" t="s">
        <v>336</v>
      </c>
      <c r="C156" s="95" t="s">
        <v>84</v>
      </c>
      <c r="D156" s="96">
        <v>25.09</v>
      </c>
      <c r="E156" s="18">
        <f t="shared" si="324"/>
        <v>0</v>
      </c>
      <c r="F156" s="18">
        <f t="shared" si="266"/>
        <v>25.09</v>
      </c>
      <c r="G156" s="97">
        <v>42.15</v>
      </c>
      <c r="H156" s="18">
        <f t="shared" si="316"/>
        <v>1057.5435</v>
      </c>
      <c r="I156" s="97">
        <v>5.45</v>
      </c>
      <c r="J156" s="18">
        <f t="shared" si="317"/>
        <v>136.7405</v>
      </c>
      <c r="K156" s="97">
        <v>0</v>
      </c>
      <c r="L156" s="18">
        <f t="shared" si="318"/>
        <v>0</v>
      </c>
      <c r="M156" s="18">
        <f t="shared" si="319"/>
        <v>47.6</v>
      </c>
      <c r="N156" s="18">
        <f t="shared" si="320"/>
        <v>0</v>
      </c>
      <c r="O156" s="23">
        <f>IF(ISERROR(VLOOKUP($A156,'[13]1ª MED '!$A$5:$J$1048576,8,0)),0,(VLOOKUP($A156,'[13]1ª MED '!$A$5:$J$1048576,8,0)))</f>
        <v>0</v>
      </c>
      <c r="P156" s="24">
        <f t="shared" si="267"/>
        <v>0</v>
      </c>
      <c r="Q156" s="24">
        <f t="shared" si="268"/>
        <v>0</v>
      </c>
      <c r="R156" s="25">
        <f t="shared" si="218"/>
        <v>0</v>
      </c>
      <c r="S156" s="25">
        <f t="shared" si="219"/>
        <v>0</v>
      </c>
      <c r="T156" s="25">
        <f t="shared" si="220"/>
        <v>0</v>
      </c>
      <c r="U156" s="25">
        <f t="shared" si="269"/>
        <v>0</v>
      </c>
      <c r="V156" s="23">
        <f>IF(ISERROR(VLOOKUP($A156,'[13]2ª MED '!$A$5:$J$1048576,8,0)),0,(VLOOKUP($A156,'[13]2ª MED '!$A$5:$J$1048576,8,0)))</f>
        <v>0</v>
      </c>
      <c r="W156" s="24">
        <f t="shared" si="270"/>
        <v>0</v>
      </c>
      <c r="X156" s="24">
        <f t="shared" si="271"/>
        <v>0</v>
      </c>
      <c r="Y156" s="25">
        <f t="shared" si="221"/>
        <v>0</v>
      </c>
      <c r="Z156" s="25">
        <f t="shared" si="222"/>
        <v>0</v>
      </c>
      <c r="AA156" s="25">
        <f t="shared" si="223"/>
        <v>0</v>
      </c>
      <c r="AB156" s="25">
        <f t="shared" si="272"/>
        <v>0</v>
      </c>
      <c r="AC156" s="23">
        <f>IF(ISERROR(VLOOKUP($A156,'[13]3ª MED '!$A$5:$J$1048576,8,0)),0,(VLOOKUP($A156,'[13]3ª MED '!$A$5:$J$1048576,8,0)))</f>
        <v>0</v>
      </c>
      <c r="AD156" s="24">
        <f t="shared" si="273"/>
        <v>0</v>
      </c>
      <c r="AE156" s="24">
        <f t="shared" si="274"/>
        <v>0</v>
      </c>
      <c r="AF156" s="25">
        <f t="shared" si="224"/>
        <v>0</v>
      </c>
      <c r="AG156" s="25">
        <f t="shared" si="225"/>
        <v>0</v>
      </c>
      <c r="AH156" s="25">
        <f t="shared" si="226"/>
        <v>0</v>
      </c>
      <c r="AI156" s="25">
        <f t="shared" si="275"/>
        <v>0</v>
      </c>
      <c r="AJ156" s="23">
        <f>IF(ISERROR(VLOOKUP($A156,'[13]4ª MED '!$A$5:$J$1048576,8,0)),0,(VLOOKUP($A156,'[13]4ª MED '!$A$5:$J$1048576,8,0)))</f>
        <v>0</v>
      </c>
      <c r="AK156" s="24">
        <f t="shared" si="276"/>
        <v>0</v>
      </c>
      <c r="AL156" s="24">
        <f t="shared" si="277"/>
        <v>0</v>
      </c>
      <c r="AM156" s="25">
        <f t="shared" si="227"/>
        <v>0</v>
      </c>
      <c r="AN156" s="25">
        <f t="shared" si="228"/>
        <v>0</v>
      </c>
      <c r="AO156" s="25">
        <f t="shared" si="229"/>
        <v>0</v>
      </c>
      <c r="AP156" s="25">
        <f t="shared" si="278"/>
        <v>0</v>
      </c>
      <c r="AQ156" s="23">
        <f>IF(ISERROR(VLOOKUP($A156,'[13]5ª MED '!$A$5:$J$1048576,8,0)),0,(VLOOKUP($A156,'[13]5ª MED '!$A$5:$J$1048576,8,0)))</f>
        <v>0</v>
      </c>
      <c r="AR156" s="24">
        <f t="shared" si="279"/>
        <v>0</v>
      </c>
      <c r="AS156" s="24">
        <f t="shared" si="280"/>
        <v>0</v>
      </c>
      <c r="AT156" s="25">
        <f t="shared" si="230"/>
        <v>0</v>
      </c>
      <c r="AU156" s="25">
        <f t="shared" si="231"/>
        <v>0</v>
      </c>
      <c r="AV156" s="25">
        <f t="shared" si="232"/>
        <v>0</v>
      </c>
      <c r="AW156" s="25">
        <f t="shared" si="281"/>
        <v>0</v>
      </c>
      <c r="AX156" s="23">
        <f>IF(ISERROR(VLOOKUP($A156,'[13]6ª MED '!$A$6:$J$1048576,8,0)),0,(VLOOKUP($A156,'[13]6ª MED '!$A$6:$J$1048576,8,0)))</f>
        <v>0</v>
      </c>
      <c r="AY156" s="24">
        <f t="shared" si="282"/>
        <v>0</v>
      </c>
      <c r="AZ156" s="24">
        <f t="shared" si="283"/>
        <v>0</v>
      </c>
      <c r="BA156" s="25">
        <f t="shared" si="233"/>
        <v>0</v>
      </c>
      <c r="BB156" s="25">
        <f t="shared" si="234"/>
        <v>0</v>
      </c>
      <c r="BC156" s="25">
        <f t="shared" si="235"/>
        <v>0</v>
      </c>
      <c r="BD156" s="25">
        <f t="shared" si="284"/>
        <v>0</v>
      </c>
      <c r="BE156" s="23">
        <f>IF(ISERROR(VLOOKUP($A156,'[13]7ª MED '!$A$5:$J$1048576,8,0)),0,(VLOOKUP($A156,'[13]7ª MED '!$A$5:$J$1048576,8,0)))</f>
        <v>0</v>
      </c>
      <c r="BF156" s="24">
        <f t="shared" si="285"/>
        <v>0</v>
      </c>
      <c r="BG156" s="24">
        <f t="shared" si="286"/>
        <v>0</v>
      </c>
      <c r="BH156" s="25">
        <f t="shared" si="236"/>
        <v>0</v>
      </c>
      <c r="BI156" s="25">
        <f t="shared" si="237"/>
        <v>0</v>
      </c>
      <c r="BJ156" s="25">
        <f t="shared" si="238"/>
        <v>0</v>
      </c>
      <c r="BK156" s="25">
        <f t="shared" si="287"/>
        <v>0</v>
      </c>
      <c r="BL156" s="26">
        <f>IF(ISERROR(VLOOKUP($A156,'[13]8ª MED '!$A$5:$J$1048576,8,0)),0,(VLOOKUP($A156,'[13]8ª MED '!$A$5:$J$1048576,8,0)))</f>
        <v>0</v>
      </c>
      <c r="BM156" s="27">
        <f t="shared" si="288"/>
        <v>0</v>
      </c>
      <c r="BN156" s="27">
        <f t="shared" si="289"/>
        <v>0</v>
      </c>
      <c r="BO156" s="28">
        <f t="shared" si="239"/>
        <v>0</v>
      </c>
      <c r="BP156" s="28">
        <f t="shared" si="240"/>
        <v>0</v>
      </c>
      <c r="BQ156" s="28">
        <f t="shared" si="241"/>
        <v>0</v>
      </c>
      <c r="BR156" s="28">
        <f t="shared" si="290"/>
        <v>0</v>
      </c>
      <c r="BS156" s="26">
        <f>IF(ISERROR(VLOOKUP($A156,'[13]9ª MED  (2)'!$A$5:$J$1048576,8,0)),0,(VLOOKUP($A156,'[13]9ª MED  (2)'!$A$5:$J$1048576,8,0)))</f>
        <v>0</v>
      </c>
      <c r="BT156" s="27">
        <f t="shared" si="291"/>
        <v>0</v>
      </c>
      <c r="BU156" s="27">
        <f t="shared" si="292"/>
        <v>0</v>
      </c>
      <c r="BV156" s="28">
        <f t="shared" si="242"/>
        <v>0</v>
      </c>
      <c r="BW156" s="28">
        <f t="shared" si="243"/>
        <v>0</v>
      </c>
      <c r="BX156" s="28">
        <f t="shared" si="244"/>
        <v>0</v>
      </c>
      <c r="BY156" s="28">
        <f t="shared" si="293"/>
        <v>0</v>
      </c>
      <c r="BZ156" s="23">
        <f>IF(ISERROR(VLOOKUP($A156,'[13]10ª MED '!$A$5:$J$1048576,8,0)),0,(VLOOKUP($A156,'[13]10ª MED '!$A$5:$J$1048576,8,0)))</f>
        <v>0</v>
      </c>
      <c r="CA156" s="24">
        <f t="shared" si="294"/>
        <v>0</v>
      </c>
      <c r="CB156" s="24">
        <f t="shared" si="295"/>
        <v>0</v>
      </c>
      <c r="CC156" s="25">
        <f t="shared" si="245"/>
        <v>0</v>
      </c>
      <c r="CD156" s="25">
        <f t="shared" si="246"/>
        <v>0</v>
      </c>
      <c r="CE156" s="25">
        <f t="shared" si="247"/>
        <v>0</v>
      </c>
      <c r="CF156" s="25">
        <f t="shared" si="296"/>
        <v>0</v>
      </c>
      <c r="CG156" s="39" t="s">
        <v>88</v>
      </c>
      <c r="CH156" s="33">
        <f t="shared" si="321"/>
        <v>1194.2840000000001</v>
      </c>
      <c r="CI156" s="23">
        <f>IF(ISERROR(VLOOKUP($A156,'[13]11ª MED '!$A$5:$J$1048576,8,0)),0,(VLOOKUP($A156,'[13]11ª MED '!$A$5:$J$1048576,8,0)))</f>
        <v>0</v>
      </c>
      <c r="CJ156" s="24">
        <f t="shared" si="297"/>
        <v>0</v>
      </c>
      <c r="CK156" s="24">
        <f t="shared" si="298"/>
        <v>0</v>
      </c>
      <c r="CL156" s="25">
        <f t="shared" si="248"/>
        <v>0</v>
      </c>
      <c r="CM156" s="25">
        <f t="shared" si="249"/>
        <v>0</v>
      </c>
      <c r="CN156" s="25">
        <f t="shared" si="250"/>
        <v>0</v>
      </c>
      <c r="CO156" s="25">
        <f t="shared" si="299"/>
        <v>0</v>
      </c>
      <c r="CP156" s="23">
        <f>IF(ISERROR(VLOOKUP($A156,'[13]12ª MED'!$A$5:$J$1048576,8,0)),0,(VLOOKUP($A156,'[13]12ª MED'!$A$5:$J$1048576,8,0)))</f>
        <v>0</v>
      </c>
      <c r="CQ156" s="24">
        <f t="shared" si="300"/>
        <v>0</v>
      </c>
      <c r="CR156" s="24">
        <f t="shared" si="301"/>
        <v>0</v>
      </c>
      <c r="CS156" s="25">
        <f t="shared" si="251"/>
        <v>0</v>
      </c>
      <c r="CT156" s="25">
        <f t="shared" si="252"/>
        <v>0</v>
      </c>
      <c r="CU156" s="25">
        <f t="shared" si="253"/>
        <v>0</v>
      </c>
      <c r="CV156" s="25">
        <f t="shared" si="302"/>
        <v>0</v>
      </c>
      <c r="CW156" s="22">
        <f t="shared" si="322"/>
        <v>0</v>
      </c>
      <c r="CX156" s="26">
        <f>IF(ISERROR(VLOOKUP($A156,'[13]13ª MED'!$A$5:$J$1048576,8,0)),0,(VLOOKUP($A156,'[13]13ª MED'!$A$5:$J$1048576,8,0)))</f>
        <v>0</v>
      </c>
      <c r="CY156" s="27">
        <f t="shared" si="303"/>
        <v>0</v>
      </c>
      <c r="CZ156" s="27">
        <f t="shared" si="304"/>
        <v>0</v>
      </c>
      <c r="DA156" s="28">
        <f t="shared" si="254"/>
        <v>0</v>
      </c>
      <c r="DB156" s="28">
        <f t="shared" si="255"/>
        <v>0</v>
      </c>
      <c r="DC156" s="28">
        <f t="shared" si="256"/>
        <v>0</v>
      </c>
      <c r="DD156" s="28">
        <f t="shared" si="305"/>
        <v>0</v>
      </c>
      <c r="DE156" s="20">
        <f>IF(ISERROR(VLOOKUP($A156,'[13]14ª MED'!$A$5:$J$1048576,8,0)),0,(VLOOKUP($A156,'[13]14ª MED'!$A$5:$J$1048576,8,0)))</f>
        <v>0</v>
      </c>
      <c r="DF156" s="21">
        <f t="shared" si="306"/>
        <v>0</v>
      </c>
      <c r="DG156" s="21">
        <f t="shared" si="307"/>
        <v>0</v>
      </c>
      <c r="DH156" s="35">
        <f t="shared" si="257"/>
        <v>0</v>
      </c>
      <c r="DI156" s="35">
        <f t="shared" si="258"/>
        <v>0</v>
      </c>
      <c r="DJ156" s="35">
        <f t="shared" si="259"/>
        <v>0</v>
      </c>
      <c r="DK156" s="22">
        <f t="shared" si="308"/>
        <v>0</v>
      </c>
      <c r="DL156" s="20">
        <f>IF(ISERROR(VLOOKUP($A156,'[13]15ª MED'!$A$5:$J$1048576,8,0)),0,(VLOOKUP($A156,'[13]15ª MED'!$A$5:$J$1048576,8,0)))</f>
        <v>0</v>
      </c>
      <c r="DM156" s="21">
        <f t="shared" si="309"/>
        <v>0</v>
      </c>
      <c r="DN156" s="21">
        <f t="shared" si="310"/>
        <v>0</v>
      </c>
      <c r="DO156" s="35">
        <f t="shared" si="260"/>
        <v>0</v>
      </c>
      <c r="DP156" s="35">
        <f t="shared" si="261"/>
        <v>0</v>
      </c>
      <c r="DQ156" s="35">
        <f t="shared" si="262"/>
        <v>0</v>
      </c>
      <c r="DR156" s="22">
        <f t="shared" si="311"/>
        <v>0</v>
      </c>
      <c r="DS156" s="20">
        <f>IF(ISERROR(VLOOKUP($A156,'[13]16ª MED'!$A$5:$J$1048576,8,0)),0,(VLOOKUP($A156,'[13]16ª MED'!$A$5:$J$1048576,8,0)))</f>
        <v>0</v>
      </c>
      <c r="DT156" s="21">
        <f t="shared" si="312"/>
        <v>0</v>
      </c>
      <c r="DU156" s="21">
        <f t="shared" si="313"/>
        <v>0</v>
      </c>
      <c r="DV156" s="35">
        <f t="shared" si="263"/>
        <v>0</v>
      </c>
      <c r="DW156" s="35">
        <f t="shared" si="264"/>
        <v>0</v>
      </c>
      <c r="DX156" s="35">
        <f t="shared" si="265"/>
        <v>0</v>
      </c>
      <c r="DY156" s="22">
        <f t="shared" si="314"/>
        <v>0</v>
      </c>
      <c r="DZ156" s="36">
        <f t="shared" si="217"/>
        <v>0</v>
      </c>
      <c r="EA156" s="36">
        <f t="shared" si="315"/>
        <v>0</v>
      </c>
      <c r="EC156" s="36">
        <f t="shared" si="323"/>
        <v>0</v>
      </c>
    </row>
    <row r="157" spans="1:133" ht="60">
      <c r="A157" s="93" t="s">
        <v>337</v>
      </c>
      <c r="B157" s="94" t="s">
        <v>338</v>
      </c>
      <c r="C157" s="95" t="s">
        <v>84</v>
      </c>
      <c r="D157" s="96">
        <v>371.29</v>
      </c>
      <c r="E157" s="18">
        <f t="shared" si="324"/>
        <v>316.2</v>
      </c>
      <c r="F157" s="18">
        <f t="shared" si="266"/>
        <v>55.090000000000032</v>
      </c>
      <c r="G157" s="97">
        <v>19.64</v>
      </c>
      <c r="H157" s="18">
        <f t="shared" si="316"/>
        <v>7292.1356000000005</v>
      </c>
      <c r="I157" s="97">
        <v>2.54</v>
      </c>
      <c r="J157" s="18">
        <f t="shared" si="317"/>
        <v>943.0766000000001</v>
      </c>
      <c r="K157" s="97">
        <v>0</v>
      </c>
      <c r="L157" s="18">
        <f t="shared" si="318"/>
        <v>0</v>
      </c>
      <c r="M157" s="18">
        <f t="shared" si="319"/>
        <v>22.18</v>
      </c>
      <c r="N157" s="18">
        <f t="shared" si="320"/>
        <v>7013.32</v>
      </c>
      <c r="O157" s="23">
        <f>IF(ISERROR(VLOOKUP($A157,'[13]1ª MED '!$A$5:$J$1048576,8,0)),0,(VLOOKUP($A157,'[13]1ª MED '!$A$5:$J$1048576,8,0)))</f>
        <v>0</v>
      </c>
      <c r="P157" s="24">
        <f t="shared" si="267"/>
        <v>0</v>
      </c>
      <c r="Q157" s="24">
        <f t="shared" si="268"/>
        <v>0.85162541409679759</v>
      </c>
      <c r="R157" s="25">
        <f t="shared" si="218"/>
        <v>0</v>
      </c>
      <c r="S157" s="25">
        <f t="shared" si="219"/>
        <v>0</v>
      </c>
      <c r="T157" s="25">
        <f t="shared" si="220"/>
        <v>0</v>
      </c>
      <c r="U157" s="25">
        <f t="shared" si="269"/>
        <v>0</v>
      </c>
      <c r="V157" s="23">
        <f>IF(ISERROR(VLOOKUP($A157,'[13]2ª MED '!$A$5:$J$1048576,8,0)),0,(VLOOKUP($A157,'[13]2ª MED '!$A$5:$J$1048576,8,0)))</f>
        <v>0</v>
      </c>
      <c r="W157" s="24">
        <f t="shared" si="270"/>
        <v>0</v>
      </c>
      <c r="X157" s="24">
        <f t="shared" si="271"/>
        <v>0.85162541409679759</v>
      </c>
      <c r="Y157" s="25">
        <f t="shared" si="221"/>
        <v>0</v>
      </c>
      <c r="Z157" s="25">
        <f t="shared" si="222"/>
        <v>0</v>
      </c>
      <c r="AA157" s="25">
        <f t="shared" si="223"/>
        <v>0</v>
      </c>
      <c r="AB157" s="25">
        <f t="shared" si="272"/>
        <v>0</v>
      </c>
      <c r="AC157" s="23">
        <f>IF(ISERROR(VLOOKUP($A157,'[13]3ª MED '!$A$5:$J$1048576,8,0)),0,(VLOOKUP($A157,'[13]3ª MED '!$A$5:$J$1048576,8,0)))</f>
        <v>0</v>
      </c>
      <c r="AD157" s="24">
        <f t="shared" si="273"/>
        <v>0</v>
      </c>
      <c r="AE157" s="24">
        <f t="shared" si="274"/>
        <v>0.85162541409679759</v>
      </c>
      <c r="AF157" s="25">
        <f t="shared" si="224"/>
        <v>0</v>
      </c>
      <c r="AG157" s="25">
        <f t="shared" si="225"/>
        <v>0</v>
      </c>
      <c r="AH157" s="25">
        <f t="shared" si="226"/>
        <v>0</v>
      </c>
      <c r="AI157" s="25">
        <f t="shared" si="275"/>
        <v>0</v>
      </c>
      <c r="AJ157" s="23">
        <f>IF(ISERROR(VLOOKUP($A157,'[13]4ª MED '!$A$5:$J$1048576,8,0)),0,(VLOOKUP($A157,'[13]4ª MED '!$A$5:$J$1048576,8,0)))</f>
        <v>0</v>
      </c>
      <c r="AK157" s="24">
        <f t="shared" si="276"/>
        <v>0</v>
      </c>
      <c r="AL157" s="24">
        <f t="shared" si="277"/>
        <v>0.85162541409679759</v>
      </c>
      <c r="AM157" s="25">
        <f t="shared" si="227"/>
        <v>0</v>
      </c>
      <c r="AN157" s="25">
        <f t="shared" si="228"/>
        <v>0</v>
      </c>
      <c r="AO157" s="25">
        <f t="shared" si="229"/>
        <v>0</v>
      </c>
      <c r="AP157" s="25">
        <f t="shared" si="278"/>
        <v>0</v>
      </c>
      <c r="AQ157" s="23">
        <f>IF(ISERROR(VLOOKUP($A157,'[13]5ª MED '!$A$5:$J$1048576,8,0)),0,(VLOOKUP($A157,'[13]5ª MED '!$A$5:$J$1048576,8,0)))</f>
        <v>0</v>
      </c>
      <c r="AR157" s="24">
        <f t="shared" si="279"/>
        <v>0</v>
      </c>
      <c r="AS157" s="24">
        <f t="shared" si="280"/>
        <v>0.85162541409679759</v>
      </c>
      <c r="AT157" s="25">
        <f t="shared" si="230"/>
        <v>0</v>
      </c>
      <c r="AU157" s="25">
        <f t="shared" si="231"/>
        <v>0</v>
      </c>
      <c r="AV157" s="25">
        <f t="shared" si="232"/>
        <v>0</v>
      </c>
      <c r="AW157" s="25">
        <f t="shared" si="281"/>
        <v>0</v>
      </c>
      <c r="AX157" s="23">
        <f>IF(ISERROR(VLOOKUP($A157,'[13]6ª MED '!$A$6:$J$1048576,8,0)),0,(VLOOKUP($A157,'[13]6ª MED '!$A$6:$J$1048576,8,0)))</f>
        <v>0</v>
      </c>
      <c r="AY157" s="24">
        <f t="shared" si="282"/>
        <v>0</v>
      </c>
      <c r="AZ157" s="24">
        <f t="shared" si="283"/>
        <v>0.85162541409679759</v>
      </c>
      <c r="BA157" s="25">
        <f t="shared" si="233"/>
        <v>0</v>
      </c>
      <c r="BB157" s="25">
        <f t="shared" si="234"/>
        <v>0</v>
      </c>
      <c r="BC157" s="25">
        <f t="shared" si="235"/>
        <v>0</v>
      </c>
      <c r="BD157" s="25">
        <f t="shared" si="284"/>
        <v>0</v>
      </c>
      <c r="BE157" s="23">
        <f>IF(ISERROR(VLOOKUP($A157,'[13]7ª MED '!$A$5:$J$1048576,8,0)),0,(VLOOKUP($A157,'[13]7ª MED '!$A$5:$J$1048576,8,0)))</f>
        <v>0</v>
      </c>
      <c r="BF157" s="24">
        <f t="shared" si="285"/>
        <v>0</v>
      </c>
      <c r="BG157" s="24">
        <f t="shared" si="286"/>
        <v>0.85162541409679759</v>
      </c>
      <c r="BH157" s="25">
        <f t="shared" si="236"/>
        <v>0</v>
      </c>
      <c r="BI157" s="25">
        <f t="shared" si="237"/>
        <v>0</v>
      </c>
      <c r="BJ157" s="25">
        <f t="shared" si="238"/>
        <v>0</v>
      </c>
      <c r="BK157" s="25">
        <f t="shared" si="287"/>
        <v>0</v>
      </c>
      <c r="BL157" s="26">
        <f>IF(ISERROR(VLOOKUP($A157,'[13]8ª MED '!$A$5:$J$1048576,8,0)),0,(VLOOKUP($A157,'[13]8ª MED '!$A$5:$J$1048576,8,0)))</f>
        <v>0</v>
      </c>
      <c r="BM157" s="27">
        <f t="shared" si="288"/>
        <v>0</v>
      </c>
      <c r="BN157" s="27">
        <f t="shared" si="289"/>
        <v>0.85162541409679759</v>
      </c>
      <c r="BO157" s="28">
        <f t="shared" si="239"/>
        <v>0</v>
      </c>
      <c r="BP157" s="28">
        <f t="shared" si="240"/>
        <v>0</v>
      </c>
      <c r="BQ157" s="28">
        <f t="shared" si="241"/>
        <v>0</v>
      </c>
      <c r="BR157" s="28">
        <f t="shared" si="290"/>
        <v>0</v>
      </c>
      <c r="BS157" s="26">
        <f>IF(ISERROR(VLOOKUP($A157,'[13]9ª MED  (2)'!$A$5:$J$1048576,8,0)),0,(VLOOKUP($A157,'[13]9ª MED  (2)'!$A$5:$J$1048576,8,0)))</f>
        <v>256.5</v>
      </c>
      <c r="BT157" s="27">
        <f t="shared" si="291"/>
        <v>0.69083465754531492</v>
      </c>
      <c r="BU157" s="27">
        <f t="shared" si="292"/>
        <v>0.85162541409679759</v>
      </c>
      <c r="BV157" s="28">
        <f t="shared" si="242"/>
        <v>5037.66</v>
      </c>
      <c r="BW157" s="28">
        <f t="shared" si="243"/>
        <v>651.51</v>
      </c>
      <c r="BX157" s="28">
        <f t="shared" si="244"/>
        <v>0</v>
      </c>
      <c r="BY157" s="28">
        <f t="shared" si="293"/>
        <v>5689.17</v>
      </c>
      <c r="BZ157" s="23">
        <f>IF(ISERROR(VLOOKUP($A157,'[13]10ª MED '!$A$5:$J$1048576,8,0)),0,(VLOOKUP($A157,'[13]10ª MED '!$A$5:$J$1048576,8,0)))</f>
        <v>47.3</v>
      </c>
      <c r="CA157" s="24">
        <f t="shared" si="294"/>
        <v>0.12739368148886313</v>
      </c>
      <c r="CB157" s="24">
        <f t="shared" si="295"/>
        <v>0.85162541409679759</v>
      </c>
      <c r="CC157" s="25">
        <f t="shared" si="245"/>
        <v>928.97199999999998</v>
      </c>
      <c r="CD157" s="25">
        <f t="shared" si="246"/>
        <v>120.142</v>
      </c>
      <c r="CE157" s="25">
        <f t="shared" si="247"/>
        <v>0</v>
      </c>
      <c r="CF157" s="25">
        <f t="shared" si="296"/>
        <v>1049.1099999999999</v>
      </c>
      <c r="CG157" s="34" t="s">
        <v>48</v>
      </c>
      <c r="CH157" s="33">
        <f t="shared" si="321"/>
        <v>1221.8962000000006</v>
      </c>
      <c r="CI157" s="23">
        <f>IF(ISERROR(VLOOKUP($A157,'[13]11ª MED '!$A$5:$J$1048576,8,0)),0,(VLOOKUP($A157,'[13]11ª MED '!$A$5:$J$1048576,8,0)))</f>
        <v>12.4</v>
      </c>
      <c r="CJ157" s="24">
        <f t="shared" si="297"/>
        <v>3.3397075062619512E-2</v>
      </c>
      <c r="CK157" s="24">
        <f t="shared" si="298"/>
        <v>0.85162541409679759</v>
      </c>
      <c r="CL157" s="25">
        <f t="shared" si="248"/>
        <v>243.536</v>
      </c>
      <c r="CM157" s="25">
        <f t="shared" si="249"/>
        <v>31.496000000000002</v>
      </c>
      <c r="CN157" s="25">
        <f t="shared" si="250"/>
        <v>0</v>
      </c>
      <c r="CO157" s="25">
        <f t="shared" si="299"/>
        <v>275.02999999999997</v>
      </c>
      <c r="CP157" s="23">
        <f>IF(ISERROR(VLOOKUP($A157,'[13]12ª MED'!$A$5:$J$1048576,8,0)),0,(VLOOKUP($A157,'[13]12ª MED'!$A$5:$J$1048576,8,0)))</f>
        <v>0</v>
      </c>
      <c r="CQ157" s="24">
        <f t="shared" si="300"/>
        <v>0</v>
      </c>
      <c r="CR157" s="24">
        <f t="shared" si="301"/>
        <v>0.85162541409679759</v>
      </c>
      <c r="CS157" s="25">
        <f t="shared" si="251"/>
        <v>0</v>
      </c>
      <c r="CT157" s="25">
        <f t="shared" si="252"/>
        <v>0</v>
      </c>
      <c r="CU157" s="25">
        <f t="shared" si="253"/>
        <v>0</v>
      </c>
      <c r="CV157" s="25">
        <f t="shared" si="302"/>
        <v>0</v>
      </c>
      <c r="CW157" s="22">
        <f t="shared" si="322"/>
        <v>1040.5984508066474</v>
      </c>
      <c r="CX157" s="26">
        <f>IF(ISERROR(VLOOKUP($A157,'[13]13ª MED'!$A$5:$J$1048576,8,0)),0,(VLOOKUP($A157,'[13]13ª MED'!$A$5:$J$1048576,8,0)))</f>
        <v>0</v>
      </c>
      <c r="CY157" s="27">
        <f t="shared" si="303"/>
        <v>0</v>
      </c>
      <c r="CZ157" s="27">
        <f t="shared" si="304"/>
        <v>0.85162541409679759</v>
      </c>
      <c r="DA157" s="28">
        <f t="shared" si="254"/>
        <v>0</v>
      </c>
      <c r="DB157" s="28">
        <f t="shared" si="255"/>
        <v>0</v>
      </c>
      <c r="DC157" s="28">
        <f t="shared" si="256"/>
        <v>0</v>
      </c>
      <c r="DD157" s="28">
        <f t="shared" si="305"/>
        <v>0</v>
      </c>
      <c r="DE157" s="20">
        <f>IF(ISERROR(VLOOKUP($A157,'[13]14ª MED'!$A$5:$J$1048576,8,0)),0,(VLOOKUP($A157,'[13]14ª MED'!$A$5:$J$1048576,8,0)))</f>
        <v>0</v>
      </c>
      <c r="DF157" s="21">
        <f t="shared" si="306"/>
        <v>0</v>
      </c>
      <c r="DG157" s="21">
        <f t="shared" si="307"/>
        <v>0.85162541409679759</v>
      </c>
      <c r="DH157" s="35">
        <f t="shared" si="257"/>
        <v>0</v>
      </c>
      <c r="DI157" s="35">
        <f t="shared" si="258"/>
        <v>0</v>
      </c>
      <c r="DJ157" s="35">
        <f t="shared" si="259"/>
        <v>0</v>
      </c>
      <c r="DK157" s="22">
        <f t="shared" si="308"/>
        <v>0</v>
      </c>
      <c r="DL157" s="20">
        <f>IF(ISERROR(VLOOKUP($A157,'[13]15ª MED'!$A$5:$J$1048576,8,0)),0,(VLOOKUP($A157,'[13]15ª MED'!$A$5:$J$1048576,8,0)))</f>
        <v>0</v>
      </c>
      <c r="DM157" s="21">
        <f t="shared" si="309"/>
        <v>0</v>
      </c>
      <c r="DN157" s="21">
        <f t="shared" si="310"/>
        <v>0.85162541409679759</v>
      </c>
      <c r="DO157" s="35">
        <f t="shared" si="260"/>
        <v>0</v>
      </c>
      <c r="DP157" s="35">
        <f t="shared" si="261"/>
        <v>0</v>
      </c>
      <c r="DQ157" s="35">
        <f t="shared" si="262"/>
        <v>0</v>
      </c>
      <c r="DR157" s="22">
        <f t="shared" si="311"/>
        <v>0</v>
      </c>
      <c r="DS157" s="20">
        <f>IF(ISERROR(VLOOKUP($A157,'[13]16ª MED'!$A$5:$J$1048576,8,0)),0,(VLOOKUP($A157,'[13]16ª MED'!$A$5:$J$1048576,8,0)))</f>
        <v>0</v>
      </c>
      <c r="DT157" s="21">
        <f t="shared" si="312"/>
        <v>0</v>
      </c>
      <c r="DU157" s="21">
        <f t="shared" si="313"/>
        <v>0.85162541409679759</v>
      </c>
      <c r="DV157" s="35">
        <f t="shared" si="263"/>
        <v>0</v>
      </c>
      <c r="DW157" s="35">
        <f t="shared" si="264"/>
        <v>0</v>
      </c>
      <c r="DX157" s="35">
        <f t="shared" si="265"/>
        <v>0</v>
      </c>
      <c r="DY157" s="22">
        <f t="shared" si="314"/>
        <v>0</v>
      </c>
      <c r="DZ157" s="36">
        <f t="shared" si="217"/>
        <v>7013.3159999999998</v>
      </c>
      <c r="EA157" s="36">
        <f t="shared" si="315"/>
        <v>7013.32</v>
      </c>
      <c r="EC157" s="36">
        <f t="shared" si="323"/>
        <v>3.9999999999054126E-3</v>
      </c>
    </row>
    <row r="158" spans="1:133" ht="75">
      <c r="A158" s="93" t="s">
        <v>339</v>
      </c>
      <c r="B158" s="94" t="s">
        <v>1324</v>
      </c>
      <c r="C158" s="95" t="s">
        <v>76</v>
      </c>
      <c r="D158" s="96">
        <v>63.5</v>
      </c>
      <c r="E158" s="18">
        <f t="shared" si="324"/>
        <v>63.5</v>
      </c>
      <c r="F158" s="18">
        <f t="shared" si="266"/>
        <v>0</v>
      </c>
      <c r="G158" s="97">
        <v>90.04</v>
      </c>
      <c r="H158" s="18">
        <f t="shared" si="316"/>
        <v>5717.54</v>
      </c>
      <c r="I158" s="97">
        <v>20.92</v>
      </c>
      <c r="J158" s="18">
        <f t="shared" si="317"/>
        <v>1328.42</v>
      </c>
      <c r="K158" s="97">
        <v>0</v>
      </c>
      <c r="L158" s="18">
        <f t="shared" si="318"/>
        <v>0</v>
      </c>
      <c r="M158" s="18">
        <f t="shared" si="319"/>
        <v>110.96000000000001</v>
      </c>
      <c r="N158" s="18">
        <f t="shared" si="320"/>
        <v>7045.96</v>
      </c>
      <c r="O158" s="23">
        <f>IF(ISERROR(VLOOKUP($A158,'[13]1ª MED '!$A$5:$J$1048576,8,0)),0,(VLOOKUP($A158,'[13]1ª MED '!$A$5:$J$1048576,8,0)))</f>
        <v>0</v>
      </c>
      <c r="P158" s="24">
        <f t="shared" si="267"/>
        <v>0</v>
      </c>
      <c r="Q158" s="24">
        <f t="shared" si="268"/>
        <v>1</v>
      </c>
      <c r="R158" s="25">
        <f t="shared" si="218"/>
        <v>0</v>
      </c>
      <c r="S158" s="25">
        <f t="shared" si="219"/>
        <v>0</v>
      </c>
      <c r="T158" s="25">
        <f t="shared" si="220"/>
        <v>0</v>
      </c>
      <c r="U158" s="25">
        <f t="shared" si="269"/>
        <v>0</v>
      </c>
      <c r="V158" s="23">
        <f>IF(ISERROR(VLOOKUP($A158,'[13]2ª MED '!$A$5:$J$1048576,8,0)),0,(VLOOKUP($A158,'[13]2ª MED '!$A$5:$J$1048576,8,0)))</f>
        <v>0</v>
      </c>
      <c r="W158" s="24">
        <f t="shared" si="270"/>
        <v>0</v>
      </c>
      <c r="X158" s="24">
        <f t="shared" si="271"/>
        <v>1</v>
      </c>
      <c r="Y158" s="25">
        <f t="shared" si="221"/>
        <v>0</v>
      </c>
      <c r="Z158" s="25">
        <f t="shared" si="222"/>
        <v>0</v>
      </c>
      <c r="AA158" s="25">
        <f t="shared" si="223"/>
        <v>0</v>
      </c>
      <c r="AB158" s="25">
        <f t="shared" si="272"/>
        <v>0</v>
      </c>
      <c r="AC158" s="23">
        <f>IF(ISERROR(VLOOKUP($A158,'[13]3ª MED '!$A$5:$J$1048576,8,0)),0,(VLOOKUP($A158,'[13]3ª MED '!$A$5:$J$1048576,8,0)))</f>
        <v>0</v>
      </c>
      <c r="AD158" s="24">
        <f t="shared" si="273"/>
        <v>0</v>
      </c>
      <c r="AE158" s="24">
        <f t="shared" si="274"/>
        <v>1</v>
      </c>
      <c r="AF158" s="25">
        <f t="shared" si="224"/>
        <v>0</v>
      </c>
      <c r="AG158" s="25">
        <f t="shared" si="225"/>
        <v>0</v>
      </c>
      <c r="AH158" s="25">
        <f t="shared" si="226"/>
        <v>0</v>
      </c>
      <c r="AI158" s="25">
        <f t="shared" si="275"/>
        <v>0</v>
      </c>
      <c r="AJ158" s="23">
        <f>IF(ISERROR(VLOOKUP($A158,'[13]4ª MED '!$A$5:$J$1048576,8,0)),0,(VLOOKUP($A158,'[13]4ª MED '!$A$5:$J$1048576,8,0)))</f>
        <v>0</v>
      </c>
      <c r="AK158" s="24">
        <f t="shared" si="276"/>
        <v>0</v>
      </c>
      <c r="AL158" s="24">
        <f t="shared" si="277"/>
        <v>1</v>
      </c>
      <c r="AM158" s="25">
        <f t="shared" si="227"/>
        <v>0</v>
      </c>
      <c r="AN158" s="25">
        <f t="shared" si="228"/>
        <v>0</v>
      </c>
      <c r="AO158" s="25">
        <f t="shared" si="229"/>
        <v>0</v>
      </c>
      <c r="AP158" s="25">
        <f t="shared" si="278"/>
        <v>0</v>
      </c>
      <c r="AQ158" s="23">
        <f>IF(ISERROR(VLOOKUP($A158,'[13]5ª MED '!$A$5:$J$1048576,8,0)),0,(VLOOKUP($A158,'[13]5ª MED '!$A$5:$J$1048576,8,0)))</f>
        <v>0</v>
      </c>
      <c r="AR158" s="24">
        <f t="shared" si="279"/>
        <v>0</v>
      </c>
      <c r="AS158" s="24">
        <f t="shared" si="280"/>
        <v>1</v>
      </c>
      <c r="AT158" s="25">
        <f t="shared" si="230"/>
        <v>0</v>
      </c>
      <c r="AU158" s="25">
        <f t="shared" si="231"/>
        <v>0</v>
      </c>
      <c r="AV158" s="25">
        <f t="shared" si="232"/>
        <v>0</v>
      </c>
      <c r="AW158" s="25">
        <f t="shared" si="281"/>
        <v>0</v>
      </c>
      <c r="AX158" s="23">
        <f>IF(ISERROR(VLOOKUP($A158,'[13]6ª MED '!$A$6:$J$1048576,8,0)),0,(VLOOKUP($A158,'[13]6ª MED '!$A$6:$J$1048576,8,0)))</f>
        <v>0</v>
      </c>
      <c r="AY158" s="24">
        <f t="shared" si="282"/>
        <v>0</v>
      </c>
      <c r="AZ158" s="24">
        <f t="shared" si="283"/>
        <v>1</v>
      </c>
      <c r="BA158" s="25">
        <f t="shared" si="233"/>
        <v>0</v>
      </c>
      <c r="BB158" s="25">
        <f t="shared" si="234"/>
        <v>0</v>
      </c>
      <c r="BC158" s="25">
        <f t="shared" si="235"/>
        <v>0</v>
      </c>
      <c r="BD158" s="25">
        <f t="shared" si="284"/>
        <v>0</v>
      </c>
      <c r="BE158" s="23">
        <f>IF(ISERROR(VLOOKUP($A158,'[13]7ª MED '!$A$5:$J$1048576,8,0)),0,(VLOOKUP($A158,'[13]7ª MED '!$A$5:$J$1048576,8,0)))</f>
        <v>0</v>
      </c>
      <c r="BF158" s="24">
        <f t="shared" si="285"/>
        <v>0</v>
      </c>
      <c r="BG158" s="24">
        <f t="shared" si="286"/>
        <v>1</v>
      </c>
      <c r="BH158" s="25">
        <f t="shared" si="236"/>
        <v>0</v>
      </c>
      <c r="BI158" s="25">
        <f t="shared" si="237"/>
        <v>0</v>
      </c>
      <c r="BJ158" s="25">
        <f t="shared" si="238"/>
        <v>0</v>
      </c>
      <c r="BK158" s="25">
        <f t="shared" si="287"/>
        <v>0</v>
      </c>
      <c r="BL158" s="26">
        <f>IF(ISERROR(VLOOKUP($A158,'[13]8ª MED '!$A$5:$J$1048576,8,0)),0,(VLOOKUP($A158,'[13]8ª MED '!$A$5:$J$1048576,8,0)))</f>
        <v>0</v>
      </c>
      <c r="BM158" s="27">
        <f t="shared" si="288"/>
        <v>0</v>
      </c>
      <c r="BN158" s="27">
        <f t="shared" si="289"/>
        <v>1</v>
      </c>
      <c r="BO158" s="28">
        <f t="shared" si="239"/>
        <v>0</v>
      </c>
      <c r="BP158" s="28">
        <f t="shared" si="240"/>
        <v>0</v>
      </c>
      <c r="BQ158" s="28">
        <f t="shared" si="241"/>
        <v>0</v>
      </c>
      <c r="BR158" s="28">
        <f t="shared" si="290"/>
        <v>0</v>
      </c>
      <c r="BS158" s="26">
        <f>IF(ISERROR(VLOOKUP($A158,'[13]9ª MED  (2)'!$A$5:$J$1048576,8,0)),0,(VLOOKUP($A158,'[13]9ª MED  (2)'!$A$5:$J$1048576,8,0)))</f>
        <v>35.049999999999997</v>
      </c>
      <c r="BT158" s="27">
        <f t="shared" si="291"/>
        <v>0.5519685039370078</v>
      </c>
      <c r="BU158" s="27">
        <f t="shared" si="292"/>
        <v>1</v>
      </c>
      <c r="BV158" s="28">
        <f t="shared" si="242"/>
        <v>3155.902</v>
      </c>
      <c r="BW158" s="28">
        <f t="shared" si="243"/>
        <v>733.24599999999998</v>
      </c>
      <c r="BX158" s="28">
        <f t="shared" si="244"/>
        <v>0</v>
      </c>
      <c r="BY158" s="28">
        <f t="shared" si="293"/>
        <v>3889.15</v>
      </c>
      <c r="BZ158" s="23">
        <f>IF(ISERROR(VLOOKUP($A158,'[13]10ª MED '!$A$5:$J$1048576,8,0)),0,(VLOOKUP($A158,'[13]10ª MED '!$A$5:$J$1048576,8,0)))</f>
        <v>0</v>
      </c>
      <c r="CA158" s="24">
        <f t="shared" si="294"/>
        <v>0</v>
      </c>
      <c r="CB158" s="24">
        <f t="shared" si="295"/>
        <v>1</v>
      </c>
      <c r="CC158" s="25">
        <f t="shared" si="245"/>
        <v>0</v>
      </c>
      <c r="CD158" s="25">
        <f t="shared" si="246"/>
        <v>0</v>
      </c>
      <c r="CE158" s="25">
        <f t="shared" si="247"/>
        <v>0</v>
      </c>
      <c r="CF158" s="25">
        <f t="shared" si="296"/>
        <v>0</v>
      </c>
      <c r="CG158" s="34" t="s">
        <v>48</v>
      </c>
      <c r="CH158" s="33">
        <f t="shared" si="321"/>
        <v>0</v>
      </c>
      <c r="CI158" s="23">
        <f>IF(ISERROR(VLOOKUP($A158,'[13]11ª MED '!$A$5:$J$1048576,8,0)),0,(VLOOKUP($A158,'[13]11ª MED '!$A$5:$J$1048576,8,0)))</f>
        <v>28.45</v>
      </c>
      <c r="CJ158" s="24">
        <f t="shared" si="297"/>
        <v>0.44803149606299214</v>
      </c>
      <c r="CK158" s="24">
        <f t="shared" si="298"/>
        <v>1</v>
      </c>
      <c r="CL158" s="25">
        <f t="shared" si="248"/>
        <v>2561.6379999999999</v>
      </c>
      <c r="CM158" s="25">
        <f t="shared" si="249"/>
        <v>595.17399999999998</v>
      </c>
      <c r="CN158" s="25">
        <f t="shared" si="250"/>
        <v>0</v>
      </c>
      <c r="CO158" s="25">
        <f t="shared" si="299"/>
        <v>3156.81</v>
      </c>
      <c r="CP158" s="23">
        <f>IF(ISERROR(VLOOKUP($A158,'[13]12ª MED'!$A$5:$J$1048576,8,0)),0,(VLOOKUP($A158,'[13]12ª MED'!$A$5:$J$1048576,8,0)))</f>
        <v>0</v>
      </c>
      <c r="CQ158" s="24">
        <f t="shared" si="300"/>
        <v>0</v>
      </c>
      <c r="CR158" s="24">
        <f t="shared" si="301"/>
        <v>1</v>
      </c>
      <c r="CS158" s="25">
        <f t="shared" si="251"/>
        <v>0</v>
      </c>
      <c r="CT158" s="25">
        <f t="shared" si="252"/>
        <v>0</v>
      </c>
      <c r="CU158" s="25">
        <f t="shared" si="253"/>
        <v>0</v>
      </c>
      <c r="CV158" s="25">
        <f t="shared" si="302"/>
        <v>0</v>
      </c>
      <c r="CW158" s="22">
        <f t="shared" si="322"/>
        <v>0</v>
      </c>
      <c r="CX158" s="26">
        <f>IF(ISERROR(VLOOKUP($A158,'[13]13ª MED'!$A$5:$J$1048576,8,0)),0,(VLOOKUP($A158,'[13]13ª MED'!$A$5:$J$1048576,8,0)))</f>
        <v>0</v>
      </c>
      <c r="CY158" s="27">
        <f t="shared" si="303"/>
        <v>0</v>
      </c>
      <c r="CZ158" s="27">
        <f t="shared" si="304"/>
        <v>1</v>
      </c>
      <c r="DA158" s="28">
        <f t="shared" si="254"/>
        <v>0</v>
      </c>
      <c r="DB158" s="28">
        <f t="shared" si="255"/>
        <v>0</v>
      </c>
      <c r="DC158" s="28">
        <f t="shared" si="256"/>
        <v>0</v>
      </c>
      <c r="DD158" s="28">
        <f t="shared" si="305"/>
        <v>0</v>
      </c>
      <c r="DE158" s="20">
        <f>IF(ISERROR(VLOOKUP($A158,'[13]14ª MED'!$A$5:$J$1048576,8,0)),0,(VLOOKUP($A158,'[13]14ª MED'!$A$5:$J$1048576,8,0)))</f>
        <v>0</v>
      </c>
      <c r="DF158" s="21">
        <f t="shared" si="306"/>
        <v>0</v>
      </c>
      <c r="DG158" s="21">
        <f t="shared" si="307"/>
        <v>1</v>
      </c>
      <c r="DH158" s="35">
        <f t="shared" si="257"/>
        <v>0</v>
      </c>
      <c r="DI158" s="35">
        <f t="shared" si="258"/>
        <v>0</v>
      </c>
      <c r="DJ158" s="35">
        <f t="shared" si="259"/>
        <v>0</v>
      </c>
      <c r="DK158" s="22">
        <f t="shared" si="308"/>
        <v>0</v>
      </c>
      <c r="DL158" s="20">
        <f>IF(ISERROR(VLOOKUP($A158,'[13]15ª MED'!$A$5:$J$1048576,8,0)),0,(VLOOKUP($A158,'[13]15ª MED'!$A$5:$J$1048576,8,0)))</f>
        <v>0</v>
      </c>
      <c r="DM158" s="21">
        <f t="shared" si="309"/>
        <v>0</v>
      </c>
      <c r="DN158" s="21">
        <f t="shared" si="310"/>
        <v>1</v>
      </c>
      <c r="DO158" s="35">
        <f t="shared" si="260"/>
        <v>0</v>
      </c>
      <c r="DP158" s="35">
        <f t="shared" si="261"/>
        <v>0</v>
      </c>
      <c r="DQ158" s="35">
        <f t="shared" si="262"/>
        <v>0</v>
      </c>
      <c r="DR158" s="22">
        <f t="shared" si="311"/>
        <v>0</v>
      </c>
      <c r="DS158" s="20">
        <f>IF(ISERROR(VLOOKUP($A158,'[13]16ª MED'!$A$5:$J$1048576,8,0)),0,(VLOOKUP($A158,'[13]16ª MED'!$A$5:$J$1048576,8,0)))</f>
        <v>0</v>
      </c>
      <c r="DT158" s="21">
        <f t="shared" si="312"/>
        <v>0</v>
      </c>
      <c r="DU158" s="21">
        <f t="shared" si="313"/>
        <v>1</v>
      </c>
      <c r="DV158" s="35">
        <f t="shared" si="263"/>
        <v>0</v>
      </c>
      <c r="DW158" s="35">
        <f t="shared" si="264"/>
        <v>0</v>
      </c>
      <c r="DX158" s="35">
        <f t="shared" si="265"/>
        <v>0</v>
      </c>
      <c r="DY158" s="22">
        <f t="shared" si="314"/>
        <v>0</v>
      </c>
      <c r="DZ158" s="36">
        <f t="shared" si="217"/>
        <v>7045.9600000000009</v>
      </c>
      <c r="EA158" s="36">
        <f t="shared" si="315"/>
        <v>7045.96</v>
      </c>
      <c r="EC158" s="36">
        <f t="shared" si="323"/>
        <v>0</v>
      </c>
    </row>
    <row r="159" spans="1:133" ht="48.75" customHeight="1">
      <c r="A159" s="93" t="s">
        <v>340</v>
      </c>
      <c r="B159" s="94" t="s">
        <v>341</v>
      </c>
      <c r="C159" s="95" t="s">
        <v>76</v>
      </c>
      <c r="D159" s="96">
        <v>87</v>
      </c>
      <c r="E159" s="18">
        <f t="shared" si="324"/>
        <v>0</v>
      </c>
      <c r="F159" s="18">
        <f t="shared" si="266"/>
        <v>87</v>
      </c>
      <c r="G159" s="97">
        <v>17.22</v>
      </c>
      <c r="H159" s="18">
        <f t="shared" si="316"/>
        <v>1498.1399999999999</v>
      </c>
      <c r="I159" s="97">
        <v>18.260000000000002</v>
      </c>
      <c r="J159" s="18">
        <f t="shared" si="317"/>
        <v>1588.6200000000001</v>
      </c>
      <c r="K159" s="97">
        <v>0</v>
      </c>
      <c r="L159" s="18">
        <f t="shared" si="318"/>
        <v>0</v>
      </c>
      <c r="M159" s="18">
        <f t="shared" si="319"/>
        <v>35.480000000000004</v>
      </c>
      <c r="N159" s="18">
        <f t="shared" si="320"/>
        <v>0</v>
      </c>
      <c r="O159" s="23">
        <f>IF(ISERROR(VLOOKUP($A159,'[13]1ª MED '!$A$5:$J$1048576,8,0)),0,(VLOOKUP($A159,'[13]1ª MED '!$A$5:$J$1048576,8,0)))</f>
        <v>0</v>
      </c>
      <c r="P159" s="24">
        <f t="shared" si="267"/>
        <v>0</v>
      </c>
      <c r="Q159" s="24">
        <f t="shared" si="268"/>
        <v>0</v>
      </c>
      <c r="R159" s="25">
        <f t="shared" si="218"/>
        <v>0</v>
      </c>
      <c r="S159" s="25">
        <f t="shared" si="219"/>
        <v>0</v>
      </c>
      <c r="T159" s="25">
        <f t="shared" si="220"/>
        <v>0</v>
      </c>
      <c r="U159" s="25">
        <f t="shared" si="269"/>
        <v>0</v>
      </c>
      <c r="V159" s="23">
        <f>IF(ISERROR(VLOOKUP($A159,'[13]2ª MED '!$A$5:$J$1048576,8,0)),0,(VLOOKUP($A159,'[13]2ª MED '!$A$5:$J$1048576,8,0)))</f>
        <v>0</v>
      </c>
      <c r="W159" s="24">
        <f t="shared" si="270"/>
        <v>0</v>
      </c>
      <c r="X159" s="24">
        <f t="shared" si="271"/>
        <v>0</v>
      </c>
      <c r="Y159" s="25">
        <f t="shared" si="221"/>
        <v>0</v>
      </c>
      <c r="Z159" s="25">
        <f t="shared" si="222"/>
        <v>0</v>
      </c>
      <c r="AA159" s="25">
        <f t="shared" si="223"/>
        <v>0</v>
      </c>
      <c r="AB159" s="25">
        <f t="shared" si="272"/>
        <v>0</v>
      </c>
      <c r="AC159" s="23">
        <f>IF(ISERROR(VLOOKUP($A159,'[13]3ª MED '!$A$5:$J$1048576,8,0)),0,(VLOOKUP($A159,'[13]3ª MED '!$A$5:$J$1048576,8,0)))</f>
        <v>0</v>
      </c>
      <c r="AD159" s="24">
        <f t="shared" si="273"/>
        <v>0</v>
      </c>
      <c r="AE159" s="24">
        <f t="shared" si="274"/>
        <v>0</v>
      </c>
      <c r="AF159" s="25">
        <f t="shared" si="224"/>
        <v>0</v>
      </c>
      <c r="AG159" s="25">
        <f t="shared" si="225"/>
        <v>0</v>
      </c>
      <c r="AH159" s="25">
        <f t="shared" si="226"/>
        <v>0</v>
      </c>
      <c r="AI159" s="25">
        <f t="shared" si="275"/>
        <v>0</v>
      </c>
      <c r="AJ159" s="23">
        <f>IF(ISERROR(VLOOKUP($A159,'[13]4ª MED '!$A$5:$J$1048576,8,0)),0,(VLOOKUP($A159,'[13]4ª MED '!$A$5:$J$1048576,8,0)))</f>
        <v>0</v>
      </c>
      <c r="AK159" s="24">
        <f t="shared" si="276"/>
        <v>0</v>
      </c>
      <c r="AL159" s="24">
        <f t="shared" si="277"/>
        <v>0</v>
      </c>
      <c r="AM159" s="25">
        <f t="shared" si="227"/>
        <v>0</v>
      </c>
      <c r="AN159" s="25">
        <f t="shared" si="228"/>
        <v>0</v>
      </c>
      <c r="AO159" s="25">
        <f t="shared" si="229"/>
        <v>0</v>
      </c>
      <c r="AP159" s="25">
        <f t="shared" si="278"/>
        <v>0</v>
      </c>
      <c r="AQ159" s="23">
        <f>IF(ISERROR(VLOOKUP($A159,'[13]5ª MED '!$A$5:$J$1048576,8,0)),0,(VLOOKUP($A159,'[13]5ª MED '!$A$5:$J$1048576,8,0)))</f>
        <v>0</v>
      </c>
      <c r="AR159" s="24">
        <f t="shared" si="279"/>
        <v>0</v>
      </c>
      <c r="AS159" s="24">
        <f t="shared" si="280"/>
        <v>0</v>
      </c>
      <c r="AT159" s="25">
        <f t="shared" si="230"/>
        <v>0</v>
      </c>
      <c r="AU159" s="25">
        <f t="shared" si="231"/>
        <v>0</v>
      </c>
      <c r="AV159" s="25">
        <f t="shared" si="232"/>
        <v>0</v>
      </c>
      <c r="AW159" s="25">
        <f t="shared" si="281"/>
        <v>0</v>
      </c>
      <c r="AX159" s="23">
        <f>IF(ISERROR(VLOOKUP($A159,'[13]6ª MED '!$A$6:$J$1048576,8,0)),0,(VLOOKUP($A159,'[13]6ª MED '!$A$6:$J$1048576,8,0)))</f>
        <v>0</v>
      </c>
      <c r="AY159" s="24">
        <f t="shared" si="282"/>
        <v>0</v>
      </c>
      <c r="AZ159" s="24">
        <f t="shared" si="283"/>
        <v>0</v>
      </c>
      <c r="BA159" s="25">
        <f t="shared" si="233"/>
        <v>0</v>
      </c>
      <c r="BB159" s="25">
        <f t="shared" si="234"/>
        <v>0</v>
      </c>
      <c r="BC159" s="25">
        <f t="shared" si="235"/>
        <v>0</v>
      </c>
      <c r="BD159" s="25">
        <f t="shared" si="284"/>
        <v>0</v>
      </c>
      <c r="BE159" s="23">
        <f>IF(ISERROR(VLOOKUP($A159,'[13]7ª MED '!$A$5:$J$1048576,8,0)),0,(VLOOKUP($A159,'[13]7ª MED '!$A$5:$J$1048576,8,0)))</f>
        <v>0</v>
      </c>
      <c r="BF159" s="24">
        <f t="shared" si="285"/>
        <v>0</v>
      </c>
      <c r="BG159" s="24">
        <f t="shared" si="286"/>
        <v>0</v>
      </c>
      <c r="BH159" s="25">
        <f t="shared" si="236"/>
        <v>0</v>
      </c>
      <c r="BI159" s="25">
        <f t="shared" si="237"/>
        <v>0</v>
      </c>
      <c r="BJ159" s="25">
        <f t="shared" si="238"/>
        <v>0</v>
      </c>
      <c r="BK159" s="25">
        <f t="shared" si="287"/>
        <v>0</v>
      </c>
      <c r="BL159" s="26">
        <f>IF(ISERROR(VLOOKUP($A159,'[13]8ª MED '!$A$5:$J$1048576,8,0)),0,(VLOOKUP($A159,'[13]8ª MED '!$A$5:$J$1048576,8,0)))</f>
        <v>0</v>
      </c>
      <c r="BM159" s="27">
        <f t="shared" si="288"/>
        <v>0</v>
      </c>
      <c r="BN159" s="27">
        <f t="shared" si="289"/>
        <v>0</v>
      </c>
      <c r="BO159" s="28">
        <f t="shared" si="239"/>
        <v>0</v>
      </c>
      <c r="BP159" s="28">
        <f t="shared" si="240"/>
        <v>0</v>
      </c>
      <c r="BQ159" s="28">
        <f t="shared" si="241"/>
        <v>0</v>
      </c>
      <c r="BR159" s="28">
        <f t="shared" si="290"/>
        <v>0</v>
      </c>
      <c r="BS159" s="26">
        <f>IF(ISERROR(VLOOKUP($A159,'[13]9ª MED  (2)'!$A$5:$J$1048576,8,0)),0,(VLOOKUP($A159,'[13]9ª MED  (2)'!$A$5:$J$1048576,8,0)))</f>
        <v>0</v>
      </c>
      <c r="BT159" s="27">
        <f t="shared" si="291"/>
        <v>0</v>
      </c>
      <c r="BU159" s="27">
        <f t="shared" si="292"/>
        <v>0</v>
      </c>
      <c r="BV159" s="28">
        <f t="shared" si="242"/>
        <v>0</v>
      </c>
      <c r="BW159" s="28">
        <f t="shared" si="243"/>
        <v>0</v>
      </c>
      <c r="BX159" s="28">
        <f t="shared" si="244"/>
        <v>0</v>
      </c>
      <c r="BY159" s="28">
        <f t="shared" si="293"/>
        <v>0</v>
      </c>
      <c r="BZ159" s="23">
        <f>IF(ISERROR(VLOOKUP($A159,'[13]10ª MED '!$A$5:$J$1048576,8,0)),0,(VLOOKUP($A159,'[13]10ª MED '!$A$5:$J$1048576,8,0)))</f>
        <v>0</v>
      </c>
      <c r="CA159" s="24">
        <f t="shared" si="294"/>
        <v>0</v>
      </c>
      <c r="CB159" s="24">
        <f t="shared" si="295"/>
        <v>0</v>
      </c>
      <c r="CC159" s="25">
        <f t="shared" si="245"/>
        <v>0</v>
      </c>
      <c r="CD159" s="25">
        <f t="shared" si="246"/>
        <v>0</v>
      </c>
      <c r="CE159" s="25">
        <f t="shared" si="247"/>
        <v>0</v>
      </c>
      <c r="CF159" s="25">
        <f t="shared" si="296"/>
        <v>0</v>
      </c>
      <c r="CG159" s="39" t="s">
        <v>88</v>
      </c>
      <c r="CH159" s="33">
        <f t="shared" si="321"/>
        <v>3086.76</v>
      </c>
      <c r="CI159" s="23">
        <f>IF(ISERROR(VLOOKUP($A159,'[13]11ª MED '!$A$5:$J$1048576,8,0)),0,(VLOOKUP($A159,'[13]11ª MED '!$A$5:$J$1048576,8,0)))</f>
        <v>0</v>
      </c>
      <c r="CJ159" s="24">
        <f t="shared" si="297"/>
        <v>0</v>
      </c>
      <c r="CK159" s="24">
        <f t="shared" si="298"/>
        <v>0</v>
      </c>
      <c r="CL159" s="25">
        <f t="shared" si="248"/>
        <v>0</v>
      </c>
      <c r="CM159" s="25">
        <f t="shared" si="249"/>
        <v>0</v>
      </c>
      <c r="CN159" s="25">
        <f t="shared" si="250"/>
        <v>0</v>
      </c>
      <c r="CO159" s="25">
        <f t="shared" si="299"/>
        <v>0</v>
      </c>
      <c r="CP159" s="23">
        <f>IF(ISERROR(VLOOKUP($A159,'[13]12ª MED'!$A$5:$J$1048576,8,0)),0,(VLOOKUP($A159,'[13]12ª MED'!$A$5:$J$1048576,8,0)))</f>
        <v>0</v>
      </c>
      <c r="CQ159" s="24">
        <f t="shared" si="300"/>
        <v>0</v>
      </c>
      <c r="CR159" s="24">
        <f t="shared" si="301"/>
        <v>0</v>
      </c>
      <c r="CS159" s="25">
        <f t="shared" si="251"/>
        <v>0</v>
      </c>
      <c r="CT159" s="25">
        <f t="shared" si="252"/>
        <v>0</v>
      </c>
      <c r="CU159" s="25">
        <f t="shared" si="253"/>
        <v>0</v>
      </c>
      <c r="CV159" s="25">
        <f t="shared" si="302"/>
        <v>0</v>
      </c>
      <c r="CW159" s="22">
        <f t="shared" si="322"/>
        <v>0</v>
      </c>
      <c r="CX159" s="26">
        <f>IF(ISERROR(VLOOKUP($A159,'[13]13ª MED'!$A$5:$J$1048576,8,0)),0,(VLOOKUP($A159,'[13]13ª MED'!$A$5:$J$1048576,8,0)))</f>
        <v>0</v>
      </c>
      <c r="CY159" s="27">
        <f t="shared" si="303"/>
        <v>0</v>
      </c>
      <c r="CZ159" s="27">
        <f t="shared" si="304"/>
        <v>0</v>
      </c>
      <c r="DA159" s="28">
        <f t="shared" si="254"/>
        <v>0</v>
      </c>
      <c r="DB159" s="28">
        <f t="shared" si="255"/>
        <v>0</v>
      </c>
      <c r="DC159" s="28">
        <f t="shared" si="256"/>
        <v>0</v>
      </c>
      <c r="DD159" s="28">
        <f t="shared" si="305"/>
        <v>0</v>
      </c>
      <c r="DE159" s="20">
        <f>IF(ISERROR(VLOOKUP($A159,'[13]14ª MED'!$A$5:$J$1048576,8,0)),0,(VLOOKUP($A159,'[13]14ª MED'!$A$5:$J$1048576,8,0)))</f>
        <v>0</v>
      </c>
      <c r="DF159" s="21">
        <f t="shared" si="306"/>
        <v>0</v>
      </c>
      <c r="DG159" s="21">
        <f t="shared" si="307"/>
        <v>0</v>
      </c>
      <c r="DH159" s="35">
        <f t="shared" si="257"/>
        <v>0</v>
      </c>
      <c r="DI159" s="35">
        <f t="shared" si="258"/>
        <v>0</v>
      </c>
      <c r="DJ159" s="35">
        <f t="shared" si="259"/>
        <v>0</v>
      </c>
      <c r="DK159" s="22">
        <f t="shared" si="308"/>
        <v>0</v>
      </c>
      <c r="DL159" s="20">
        <f>IF(ISERROR(VLOOKUP($A159,'[13]15ª MED'!$A$5:$J$1048576,8,0)),0,(VLOOKUP($A159,'[13]15ª MED'!$A$5:$J$1048576,8,0)))</f>
        <v>0</v>
      </c>
      <c r="DM159" s="21">
        <f t="shared" si="309"/>
        <v>0</v>
      </c>
      <c r="DN159" s="21">
        <f t="shared" si="310"/>
        <v>0</v>
      </c>
      <c r="DO159" s="35">
        <f t="shared" si="260"/>
        <v>0</v>
      </c>
      <c r="DP159" s="35">
        <f t="shared" si="261"/>
        <v>0</v>
      </c>
      <c r="DQ159" s="35">
        <f t="shared" si="262"/>
        <v>0</v>
      </c>
      <c r="DR159" s="22">
        <f t="shared" si="311"/>
        <v>0</v>
      </c>
      <c r="DS159" s="20">
        <f>IF(ISERROR(VLOOKUP($A159,'[13]16ª MED'!$A$5:$J$1048576,8,0)),0,(VLOOKUP($A159,'[13]16ª MED'!$A$5:$J$1048576,8,0)))</f>
        <v>0</v>
      </c>
      <c r="DT159" s="21">
        <f t="shared" si="312"/>
        <v>0</v>
      </c>
      <c r="DU159" s="21">
        <f t="shared" si="313"/>
        <v>0</v>
      </c>
      <c r="DV159" s="35">
        <f t="shared" si="263"/>
        <v>0</v>
      </c>
      <c r="DW159" s="35">
        <f t="shared" si="264"/>
        <v>0</v>
      </c>
      <c r="DX159" s="35">
        <f t="shared" si="265"/>
        <v>0</v>
      </c>
      <c r="DY159" s="22">
        <f t="shared" si="314"/>
        <v>0</v>
      </c>
      <c r="DZ159" s="36">
        <f t="shared" si="217"/>
        <v>0</v>
      </c>
      <c r="EA159" s="36">
        <f t="shared" si="315"/>
        <v>0</v>
      </c>
      <c r="EC159" s="36">
        <f t="shared" si="323"/>
        <v>0</v>
      </c>
    </row>
    <row r="160" spans="1:133" ht="18.75">
      <c r="A160" s="98" t="s">
        <v>342</v>
      </c>
      <c r="B160" s="99" t="s">
        <v>343</v>
      </c>
      <c r="C160" s="101"/>
      <c r="D160" s="102"/>
      <c r="E160" s="18">
        <f t="shared" si="324"/>
        <v>0</v>
      </c>
      <c r="F160" s="18">
        <f t="shared" si="266"/>
        <v>0</v>
      </c>
      <c r="G160" s="45"/>
      <c r="H160" s="18">
        <f t="shared" si="316"/>
        <v>0</v>
      </c>
      <c r="I160" s="45"/>
      <c r="J160" s="18">
        <f t="shared" si="317"/>
        <v>0</v>
      </c>
      <c r="K160" s="45"/>
      <c r="L160" s="18">
        <f t="shared" si="318"/>
        <v>0</v>
      </c>
      <c r="M160" s="18">
        <f t="shared" si="319"/>
        <v>0</v>
      </c>
      <c r="N160" s="18">
        <f t="shared" si="320"/>
        <v>0</v>
      </c>
      <c r="O160" s="23">
        <f>IF(ISERROR(VLOOKUP($A160,'[13]1ª MED '!$A$5:$J$1048576,8,0)),0,(VLOOKUP($A160,'[13]1ª MED '!$A$5:$J$1048576,8,0)))</f>
        <v>0</v>
      </c>
      <c r="P160" s="24">
        <f t="shared" si="267"/>
        <v>0</v>
      </c>
      <c r="Q160" s="24">
        <f t="shared" si="268"/>
        <v>0</v>
      </c>
      <c r="R160" s="25">
        <f t="shared" si="218"/>
        <v>0</v>
      </c>
      <c r="S160" s="25">
        <f t="shared" si="219"/>
        <v>0</v>
      </c>
      <c r="T160" s="25">
        <f t="shared" si="220"/>
        <v>0</v>
      </c>
      <c r="U160" s="25">
        <f t="shared" si="269"/>
        <v>0</v>
      </c>
      <c r="V160" s="23">
        <f>IF(ISERROR(VLOOKUP($A160,'[13]2ª MED '!$A$5:$J$1048576,8,0)),0,(VLOOKUP($A160,'[13]2ª MED '!$A$5:$J$1048576,8,0)))</f>
        <v>0</v>
      </c>
      <c r="W160" s="24">
        <f t="shared" si="270"/>
        <v>0</v>
      </c>
      <c r="X160" s="24">
        <f t="shared" si="271"/>
        <v>0</v>
      </c>
      <c r="Y160" s="25">
        <f t="shared" si="221"/>
        <v>0</v>
      </c>
      <c r="Z160" s="25">
        <f t="shared" si="222"/>
        <v>0</v>
      </c>
      <c r="AA160" s="25">
        <f t="shared" si="223"/>
        <v>0</v>
      </c>
      <c r="AB160" s="25">
        <f t="shared" si="272"/>
        <v>0</v>
      </c>
      <c r="AC160" s="23">
        <f>IF(ISERROR(VLOOKUP($A160,'[13]3ª MED '!$A$5:$J$1048576,8,0)),0,(VLOOKUP($A160,'[13]3ª MED '!$A$5:$J$1048576,8,0)))</f>
        <v>0</v>
      </c>
      <c r="AD160" s="24">
        <f t="shared" si="273"/>
        <v>0</v>
      </c>
      <c r="AE160" s="24">
        <f t="shared" si="274"/>
        <v>0</v>
      </c>
      <c r="AF160" s="25">
        <f t="shared" si="224"/>
        <v>0</v>
      </c>
      <c r="AG160" s="25">
        <f t="shared" si="225"/>
        <v>0</v>
      </c>
      <c r="AH160" s="25">
        <f t="shared" si="226"/>
        <v>0</v>
      </c>
      <c r="AI160" s="25">
        <f t="shared" si="275"/>
        <v>0</v>
      </c>
      <c r="AJ160" s="23">
        <f>IF(ISERROR(VLOOKUP($A160,'[13]4ª MED '!$A$5:$J$1048576,8,0)),0,(VLOOKUP($A160,'[13]4ª MED '!$A$5:$J$1048576,8,0)))</f>
        <v>0</v>
      </c>
      <c r="AK160" s="24">
        <f t="shared" si="276"/>
        <v>0</v>
      </c>
      <c r="AL160" s="24">
        <f t="shared" si="277"/>
        <v>0</v>
      </c>
      <c r="AM160" s="25">
        <f t="shared" si="227"/>
        <v>0</v>
      </c>
      <c r="AN160" s="25">
        <f t="shared" si="228"/>
        <v>0</v>
      </c>
      <c r="AO160" s="25">
        <f t="shared" si="229"/>
        <v>0</v>
      </c>
      <c r="AP160" s="25">
        <f t="shared" si="278"/>
        <v>0</v>
      </c>
      <c r="AQ160" s="23">
        <f>IF(ISERROR(VLOOKUP($A160,'[13]5ª MED '!$A$5:$J$1048576,8,0)),0,(VLOOKUP($A160,'[13]5ª MED '!$A$5:$J$1048576,8,0)))</f>
        <v>0</v>
      </c>
      <c r="AR160" s="24">
        <f t="shared" si="279"/>
        <v>0</v>
      </c>
      <c r="AS160" s="24">
        <f t="shared" si="280"/>
        <v>0</v>
      </c>
      <c r="AT160" s="25">
        <f t="shared" si="230"/>
        <v>0</v>
      </c>
      <c r="AU160" s="25">
        <f t="shared" si="231"/>
        <v>0</v>
      </c>
      <c r="AV160" s="25">
        <f t="shared" si="232"/>
        <v>0</v>
      </c>
      <c r="AW160" s="25">
        <f t="shared" si="281"/>
        <v>0</v>
      </c>
      <c r="AX160" s="23">
        <f>IF(ISERROR(VLOOKUP($A160,'[13]6ª MED '!$A$6:$J$1048576,8,0)),0,(VLOOKUP($A160,'[13]6ª MED '!$A$6:$J$1048576,8,0)))</f>
        <v>0</v>
      </c>
      <c r="AY160" s="24">
        <f t="shared" si="282"/>
        <v>0</v>
      </c>
      <c r="AZ160" s="24">
        <f t="shared" si="283"/>
        <v>0</v>
      </c>
      <c r="BA160" s="25">
        <f t="shared" si="233"/>
        <v>0</v>
      </c>
      <c r="BB160" s="25">
        <f t="shared" si="234"/>
        <v>0</v>
      </c>
      <c r="BC160" s="25">
        <f t="shared" si="235"/>
        <v>0</v>
      </c>
      <c r="BD160" s="25">
        <f t="shared" si="284"/>
        <v>0</v>
      </c>
      <c r="BE160" s="23">
        <f>IF(ISERROR(VLOOKUP($A160,'[13]7ª MED '!$A$5:$J$1048576,8,0)),0,(VLOOKUP($A160,'[13]7ª MED '!$A$5:$J$1048576,8,0)))</f>
        <v>0</v>
      </c>
      <c r="BF160" s="24">
        <f t="shared" si="285"/>
        <v>0</v>
      </c>
      <c r="BG160" s="24">
        <f t="shared" si="286"/>
        <v>0</v>
      </c>
      <c r="BH160" s="25">
        <f t="shared" si="236"/>
        <v>0</v>
      </c>
      <c r="BI160" s="25">
        <f t="shared" si="237"/>
        <v>0</v>
      </c>
      <c r="BJ160" s="25">
        <f t="shared" si="238"/>
        <v>0</v>
      </c>
      <c r="BK160" s="25">
        <f t="shared" si="287"/>
        <v>0</v>
      </c>
      <c r="BL160" s="26">
        <f>IF(ISERROR(VLOOKUP($A160,'[13]8ª MED '!$A$5:$J$1048576,8,0)),0,(VLOOKUP($A160,'[13]8ª MED '!$A$5:$J$1048576,8,0)))</f>
        <v>0</v>
      </c>
      <c r="BM160" s="27">
        <f t="shared" si="288"/>
        <v>0</v>
      </c>
      <c r="BN160" s="27">
        <f t="shared" si="289"/>
        <v>0</v>
      </c>
      <c r="BO160" s="28">
        <f t="shared" si="239"/>
        <v>0</v>
      </c>
      <c r="BP160" s="28">
        <f t="shared" si="240"/>
        <v>0</v>
      </c>
      <c r="BQ160" s="28">
        <f t="shared" si="241"/>
        <v>0</v>
      </c>
      <c r="BR160" s="28">
        <f t="shared" si="290"/>
        <v>0</v>
      </c>
      <c r="BS160" s="26">
        <f>IF(ISERROR(VLOOKUP($A160,'[13]9ª MED  (2)'!$A$5:$J$1048576,8,0)),0,(VLOOKUP($A160,'[13]9ª MED  (2)'!$A$5:$J$1048576,8,0)))</f>
        <v>0</v>
      </c>
      <c r="BT160" s="27">
        <f t="shared" si="291"/>
        <v>0</v>
      </c>
      <c r="BU160" s="27">
        <f t="shared" si="292"/>
        <v>0</v>
      </c>
      <c r="BV160" s="28">
        <f t="shared" si="242"/>
        <v>0</v>
      </c>
      <c r="BW160" s="28">
        <f t="shared" si="243"/>
        <v>0</v>
      </c>
      <c r="BX160" s="28">
        <f t="shared" si="244"/>
        <v>0</v>
      </c>
      <c r="BY160" s="28">
        <f t="shared" si="293"/>
        <v>0</v>
      </c>
      <c r="BZ160" s="23">
        <f>IF(ISERROR(VLOOKUP($A160,'[13]10ª MED '!$A$5:$J$1048576,8,0)),0,(VLOOKUP($A160,'[13]10ª MED '!$A$5:$J$1048576,8,0)))</f>
        <v>0</v>
      </c>
      <c r="CA160" s="24">
        <f t="shared" si="294"/>
        <v>0</v>
      </c>
      <c r="CB160" s="24">
        <f t="shared" si="295"/>
        <v>0</v>
      </c>
      <c r="CC160" s="25">
        <f t="shared" si="245"/>
        <v>0</v>
      </c>
      <c r="CD160" s="25">
        <f t="shared" si="246"/>
        <v>0</v>
      </c>
      <c r="CE160" s="25">
        <f t="shared" si="247"/>
        <v>0</v>
      </c>
      <c r="CF160" s="25">
        <f t="shared" si="296"/>
        <v>0</v>
      </c>
      <c r="CG160" s="37"/>
      <c r="CH160" s="33">
        <f t="shared" si="321"/>
        <v>0</v>
      </c>
      <c r="CI160" s="23">
        <f>IF(ISERROR(VLOOKUP($A160,'[13]11ª MED '!$A$5:$J$1048576,8,0)),0,(VLOOKUP($A160,'[13]11ª MED '!$A$5:$J$1048576,8,0)))</f>
        <v>0</v>
      </c>
      <c r="CJ160" s="24">
        <f t="shared" si="297"/>
        <v>0</v>
      </c>
      <c r="CK160" s="24">
        <f t="shared" si="298"/>
        <v>0</v>
      </c>
      <c r="CL160" s="25">
        <f t="shared" si="248"/>
        <v>0</v>
      </c>
      <c r="CM160" s="25">
        <f t="shared" si="249"/>
        <v>0</v>
      </c>
      <c r="CN160" s="25">
        <f t="shared" si="250"/>
        <v>0</v>
      </c>
      <c r="CO160" s="25">
        <f t="shared" si="299"/>
        <v>0</v>
      </c>
      <c r="CP160" s="23">
        <f>IF(ISERROR(VLOOKUP($A160,'[13]12ª MED'!$A$5:$J$1048576,8,0)),0,(VLOOKUP($A160,'[13]12ª MED'!$A$5:$J$1048576,8,0)))</f>
        <v>0</v>
      </c>
      <c r="CQ160" s="24">
        <f t="shared" si="300"/>
        <v>0</v>
      </c>
      <c r="CR160" s="24">
        <f t="shared" si="301"/>
        <v>0</v>
      </c>
      <c r="CS160" s="25">
        <f t="shared" si="251"/>
        <v>0</v>
      </c>
      <c r="CT160" s="25">
        <f t="shared" si="252"/>
        <v>0</v>
      </c>
      <c r="CU160" s="25">
        <f t="shared" si="253"/>
        <v>0</v>
      </c>
      <c r="CV160" s="25">
        <f t="shared" si="302"/>
        <v>0</v>
      </c>
      <c r="CW160" s="22">
        <f t="shared" si="322"/>
        <v>0</v>
      </c>
      <c r="CX160" s="26">
        <f>IF(ISERROR(VLOOKUP($A160,'[13]13ª MED'!$A$5:$J$1048576,8,0)),0,(VLOOKUP($A160,'[13]13ª MED'!$A$5:$J$1048576,8,0)))</f>
        <v>0</v>
      </c>
      <c r="CY160" s="27">
        <f t="shared" si="303"/>
        <v>0</v>
      </c>
      <c r="CZ160" s="27">
        <f t="shared" si="304"/>
        <v>0</v>
      </c>
      <c r="DA160" s="28">
        <f t="shared" si="254"/>
        <v>0</v>
      </c>
      <c r="DB160" s="28">
        <f t="shared" si="255"/>
        <v>0</v>
      </c>
      <c r="DC160" s="28">
        <f t="shared" si="256"/>
        <v>0</v>
      </c>
      <c r="DD160" s="28">
        <f t="shared" si="305"/>
        <v>0</v>
      </c>
      <c r="DE160" s="20">
        <f>IF(ISERROR(VLOOKUP($A160,'[13]14ª MED'!$A$5:$J$1048576,8,0)),0,(VLOOKUP($A160,'[13]14ª MED'!$A$5:$J$1048576,8,0)))</f>
        <v>0</v>
      </c>
      <c r="DF160" s="21">
        <f t="shared" si="306"/>
        <v>0</v>
      </c>
      <c r="DG160" s="21">
        <f t="shared" si="307"/>
        <v>0</v>
      </c>
      <c r="DH160" s="35">
        <f t="shared" si="257"/>
        <v>0</v>
      </c>
      <c r="DI160" s="35">
        <f t="shared" si="258"/>
        <v>0</v>
      </c>
      <c r="DJ160" s="35">
        <f t="shared" si="259"/>
        <v>0</v>
      </c>
      <c r="DK160" s="22">
        <f t="shared" si="308"/>
        <v>0</v>
      </c>
      <c r="DL160" s="20">
        <f>IF(ISERROR(VLOOKUP($A160,'[13]15ª MED'!$A$5:$J$1048576,8,0)),0,(VLOOKUP($A160,'[13]15ª MED'!$A$5:$J$1048576,8,0)))</f>
        <v>0</v>
      </c>
      <c r="DM160" s="21">
        <f t="shared" si="309"/>
        <v>0</v>
      </c>
      <c r="DN160" s="21">
        <f t="shared" si="310"/>
        <v>0</v>
      </c>
      <c r="DO160" s="35">
        <f t="shared" si="260"/>
        <v>0</v>
      </c>
      <c r="DP160" s="35">
        <f t="shared" si="261"/>
        <v>0</v>
      </c>
      <c r="DQ160" s="35">
        <f t="shared" si="262"/>
        <v>0</v>
      </c>
      <c r="DR160" s="22">
        <f t="shared" si="311"/>
        <v>0</v>
      </c>
      <c r="DS160" s="20">
        <f>IF(ISERROR(VLOOKUP($A160,'[13]16ª MED'!$A$5:$J$1048576,8,0)),0,(VLOOKUP($A160,'[13]16ª MED'!$A$5:$J$1048576,8,0)))</f>
        <v>0</v>
      </c>
      <c r="DT160" s="21">
        <f t="shared" si="312"/>
        <v>0</v>
      </c>
      <c r="DU160" s="21">
        <f t="shared" si="313"/>
        <v>0</v>
      </c>
      <c r="DV160" s="35">
        <f t="shared" si="263"/>
        <v>0</v>
      </c>
      <c r="DW160" s="35">
        <f t="shared" si="264"/>
        <v>0</v>
      </c>
      <c r="DX160" s="35">
        <f t="shared" si="265"/>
        <v>0</v>
      </c>
      <c r="DY160" s="22">
        <f t="shared" si="314"/>
        <v>0</v>
      </c>
      <c r="DZ160" s="36">
        <f t="shared" si="217"/>
        <v>0</v>
      </c>
      <c r="EA160" s="36">
        <f t="shared" si="315"/>
        <v>0</v>
      </c>
      <c r="EC160" s="36">
        <f t="shared" si="323"/>
        <v>0</v>
      </c>
    </row>
    <row r="161" spans="1:133" ht="18.75">
      <c r="A161" s="98" t="s">
        <v>344</v>
      </c>
      <c r="B161" s="99" t="s">
        <v>328</v>
      </c>
      <c r="C161" s="101"/>
      <c r="D161" s="102"/>
      <c r="E161" s="18">
        <f t="shared" si="324"/>
        <v>0</v>
      </c>
      <c r="F161" s="18">
        <f t="shared" si="266"/>
        <v>0</v>
      </c>
      <c r="G161" s="45"/>
      <c r="H161" s="18">
        <f t="shared" si="316"/>
        <v>0</v>
      </c>
      <c r="I161" s="45"/>
      <c r="J161" s="18">
        <f t="shared" si="317"/>
        <v>0</v>
      </c>
      <c r="K161" s="45"/>
      <c r="L161" s="18">
        <f t="shared" si="318"/>
        <v>0</v>
      </c>
      <c r="M161" s="18">
        <f t="shared" si="319"/>
        <v>0</v>
      </c>
      <c r="N161" s="18">
        <f t="shared" si="320"/>
        <v>0</v>
      </c>
      <c r="O161" s="23">
        <f>IF(ISERROR(VLOOKUP($A161,'[13]1ª MED '!$A$5:$J$1048576,8,0)),0,(VLOOKUP($A161,'[13]1ª MED '!$A$5:$J$1048576,8,0)))</f>
        <v>0</v>
      </c>
      <c r="P161" s="24">
        <f t="shared" si="267"/>
        <v>0</v>
      </c>
      <c r="Q161" s="24">
        <f t="shared" si="268"/>
        <v>0</v>
      </c>
      <c r="R161" s="25">
        <f t="shared" si="218"/>
        <v>0</v>
      </c>
      <c r="S161" s="25">
        <f t="shared" si="219"/>
        <v>0</v>
      </c>
      <c r="T161" s="25">
        <f t="shared" si="220"/>
        <v>0</v>
      </c>
      <c r="U161" s="25">
        <f t="shared" si="269"/>
        <v>0</v>
      </c>
      <c r="V161" s="23">
        <f>IF(ISERROR(VLOOKUP($A161,'[13]2ª MED '!$A$5:$J$1048576,8,0)),0,(VLOOKUP($A161,'[13]2ª MED '!$A$5:$J$1048576,8,0)))</f>
        <v>0</v>
      </c>
      <c r="W161" s="24">
        <f t="shared" si="270"/>
        <v>0</v>
      </c>
      <c r="X161" s="24">
        <f t="shared" si="271"/>
        <v>0</v>
      </c>
      <c r="Y161" s="25">
        <f t="shared" si="221"/>
        <v>0</v>
      </c>
      <c r="Z161" s="25">
        <f t="shared" si="222"/>
        <v>0</v>
      </c>
      <c r="AA161" s="25">
        <f t="shared" si="223"/>
        <v>0</v>
      </c>
      <c r="AB161" s="25">
        <f t="shared" si="272"/>
        <v>0</v>
      </c>
      <c r="AC161" s="23">
        <f>IF(ISERROR(VLOOKUP($A161,'[13]3ª MED '!$A$5:$J$1048576,8,0)),0,(VLOOKUP($A161,'[13]3ª MED '!$A$5:$J$1048576,8,0)))</f>
        <v>0</v>
      </c>
      <c r="AD161" s="24">
        <f t="shared" si="273"/>
        <v>0</v>
      </c>
      <c r="AE161" s="24">
        <f t="shared" si="274"/>
        <v>0</v>
      </c>
      <c r="AF161" s="25">
        <f t="shared" si="224"/>
        <v>0</v>
      </c>
      <c r="AG161" s="25">
        <f t="shared" si="225"/>
        <v>0</v>
      </c>
      <c r="AH161" s="25">
        <f t="shared" si="226"/>
        <v>0</v>
      </c>
      <c r="AI161" s="25">
        <f t="shared" si="275"/>
        <v>0</v>
      </c>
      <c r="AJ161" s="23">
        <f>IF(ISERROR(VLOOKUP($A161,'[13]4ª MED '!$A$5:$J$1048576,8,0)),0,(VLOOKUP($A161,'[13]4ª MED '!$A$5:$J$1048576,8,0)))</f>
        <v>0</v>
      </c>
      <c r="AK161" s="24">
        <f t="shared" si="276"/>
        <v>0</v>
      </c>
      <c r="AL161" s="24">
        <f t="shared" si="277"/>
        <v>0</v>
      </c>
      <c r="AM161" s="25">
        <f t="shared" si="227"/>
        <v>0</v>
      </c>
      <c r="AN161" s="25">
        <f t="shared" si="228"/>
        <v>0</v>
      </c>
      <c r="AO161" s="25">
        <f t="shared" si="229"/>
        <v>0</v>
      </c>
      <c r="AP161" s="25">
        <f t="shared" si="278"/>
        <v>0</v>
      </c>
      <c r="AQ161" s="23">
        <f>IF(ISERROR(VLOOKUP($A161,'[13]5ª MED '!$A$5:$J$1048576,8,0)),0,(VLOOKUP($A161,'[13]5ª MED '!$A$5:$J$1048576,8,0)))</f>
        <v>0</v>
      </c>
      <c r="AR161" s="24">
        <f t="shared" si="279"/>
        <v>0</v>
      </c>
      <c r="AS161" s="24">
        <f t="shared" si="280"/>
        <v>0</v>
      </c>
      <c r="AT161" s="25">
        <f t="shared" si="230"/>
        <v>0</v>
      </c>
      <c r="AU161" s="25">
        <f t="shared" si="231"/>
        <v>0</v>
      </c>
      <c r="AV161" s="25">
        <f t="shared" si="232"/>
        <v>0</v>
      </c>
      <c r="AW161" s="25">
        <f t="shared" si="281"/>
        <v>0</v>
      </c>
      <c r="AX161" s="23">
        <f>IF(ISERROR(VLOOKUP($A161,'[13]6ª MED '!$A$6:$J$1048576,8,0)),0,(VLOOKUP($A161,'[13]6ª MED '!$A$6:$J$1048576,8,0)))</f>
        <v>0</v>
      </c>
      <c r="AY161" s="24">
        <f t="shared" si="282"/>
        <v>0</v>
      </c>
      <c r="AZ161" s="24">
        <f t="shared" si="283"/>
        <v>0</v>
      </c>
      <c r="BA161" s="25">
        <f t="shared" si="233"/>
        <v>0</v>
      </c>
      <c r="BB161" s="25">
        <f t="shared" si="234"/>
        <v>0</v>
      </c>
      <c r="BC161" s="25">
        <f t="shared" si="235"/>
        <v>0</v>
      </c>
      <c r="BD161" s="25">
        <f t="shared" si="284"/>
        <v>0</v>
      </c>
      <c r="BE161" s="23">
        <f>IF(ISERROR(VLOOKUP($A161,'[13]7ª MED '!$A$5:$J$1048576,8,0)),0,(VLOOKUP($A161,'[13]7ª MED '!$A$5:$J$1048576,8,0)))</f>
        <v>0</v>
      </c>
      <c r="BF161" s="24">
        <f t="shared" si="285"/>
        <v>0</v>
      </c>
      <c r="BG161" s="24">
        <f t="shared" si="286"/>
        <v>0</v>
      </c>
      <c r="BH161" s="25">
        <f t="shared" si="236"/>
        <v>0</v>
      </c>
      <c r="BI161" s="25">
        <f t="shared" si="237"/>
        <v>0</v>
      </c>
      <c r="BJ161" s="25">
        <f t="shared" si="238"/>
        <v>0</v>
      </c>
      <c r="BK161" s="25">
        <f t="shared" si="287"/>
        <v>0</v>
      </c>
      <c r="BL161" s="26">
        <f>IF(ISERROR(VLOOKUP($A161,'[13]8ª MED '!$A$5:$J$1048576,8,0)),0,(VLOOKUP($A161,'[13]8ª MED '!$A$5:$J$1048576,8,0)))</f>
        <v>0</v>
      </c>
      <c r="BM161" s="27">
        <f t="shared" si="288"/>
        <v>0</v>
      </c>
      <c r="BN161" s="27">
        <f t="shared" si="289"/>
        <v>0</v>
      </c>
      <c r="BO161" s="28">
        <f t="shared" si="239"/>
        <v>0</v>
      </c>
      <c r="BP161" s="28">
        <f t="shared" si="240"/>
        <v>0</v>
      </c>
      <c r="BQ161" s="28">
        <f t="shared" si="241"/>
        <v>0</v>
      </c>
      <c r="BR161" s="28">
        <f t="shared" si="290"/>
        <v>0</v>
      </c>
      <c r="BS161" s="26">
        <f>IF(ISERROR(VLOOKUP($A161,'[13]9ª MED  (2)'!$A$5:$J$1048576,8,0)),0,(VLOOKUP($A161,'[13]9ª MED  (2)'!$A$5:$J$1048576,8,0)))</f>
        <v>0</v>
      </c>
      <c r="BT161" s="27">
        <f t="shared" si="291"/>
        <v>0</v>
      </c>
      <c r="BU161" s="27">
        <f t="shared" si="292"/>
        <v>0</v>
      </c>
      <c r="BV161" s="28">
        <f t="shared" si="242"/>
        <v>0</v>
      </c>
      <c r="BW161" s="28">
        <f t="shared" si="243"/>
        <v>0</v>
      </c>
      <c r="BX161" s="28">
        <f t="shared" si="244"/>
        <v>0</v>
      </c>
      <c r="BY161" s="28">
        <f t="shared" si="293"/>
        <v>0</v>
      </c>
      <c r="BZ161" s="23">
        <f>IF(ISERROR(VLOOKUP($A161,'[13]10ª MED '!$A$5:$J$1048576,8,0)),0,(VLOOKUP($A161,'[13]10ª MED '!$A$5:$J$1048576,8,0)))</f>
        <v>0</v>
      </c>
      <c r="CA161" s="24">
        <f t="shared" si="294"/>
        <v>0</v>
      </c>
      <c r="CB161" s="24">
        <f t="shared" si="295"/>
        <v>0</v>
      </c>
      <c r="CC161" s="25">
        <f t="shared" si="245"/>
        <v>0</v>
      </c>
      <c r="CD161" s="25">
        <f t="shared" si="246"/>
        <v>0</v>
      </c>
      <c r="CE161" s="25">
        <f t="shared" si="247"/>
        <v>0</v>
      </c>
      <c r="CF161" s="25">
        <f t="shared" si="296"/>
        <v>0</v>
      </c>
      <c r="CG161" s="37"/>
      <c r="CH161" s="33">
        <f t="shared" si="321"/>
        <v>0</v>
      </c>
      <c r="CI161" s="23">
        <f>IF(ISERROR(VLOOKUP($A161,'[13]11ª MED '!$A$5:$J$1048576,8,0)),0,(VLOOKUP($A161,'[13]11ª MED '!$A$5:$J$1048576,8,0)))</f>
        <v>0</v>
      </c>
      <c r="CJ161" s="24">
        <f t="shared" si="297"/>
        <v>0</v>
      </c>
      <c r="CK161" s="24">
        <f t="shared" si="298"/>
        <v>0</v>
      </c>
      <c r="CL161" s="25">
        <f t="shared" si="248"/>
        <v>0</v>
      </c>
      <c r="CM161" s="25">
        <f t="shared" si="249"/>
        <v>0</v>
      </c>
      <c r="CN161" s="25">
        <f t="shared" si="250"/>
        <v>0</v>
      </c>
      <c r="CO161" s="25">
        <f t="shared" si="299"/>
        <v>0</v>
      </c>
      <c r="CP161" s="23">
        <f>IF(ISERROR(VLOOKUP($A161,'[13]12ª MED'!$A$5:$J$1048576,8,0)),0,(VLOOKUP($A161,'[13]12ª MED'!$A$5:$J$1048576,8,0)))</f>
        <v>0</v>
      </c>
      <c r="CQ161" s="24">
        <f t="shared" si="300"/>
        <v>0</v>
      </c>
      <c r="CR161" s="24">
        <f t="shared" si="301"/>
        <v>0</v>
      </c>
      <c r="CS161" s="25">
        <f t="shared" si="251"/>
        <v>0</v>
      </c>
      <c r="CT161" s="25">
        <f t="shared" si="252"/>
        <v>0</v>
      </c>
      <c r="CU161" s="25">
        <f t="shared" si="253"/>
        <v>0</v>
      </c>
      <c r="CV161" s="25">
        <f t="shared" si="302"/>
        <v>0</v>
      </c>
      <c r="CW161" s="22">
        <f t="shared" si="322"/>
        <v>0</v>
      </c>
      <c r="CX161" s="26">
        <f>IF(ISERROR(VLOOKUP($A161,'[13]13ª MED'!$A$5:$J$1048576,8,0)),0,(VLOOKUP($A161,'[13]13ª MED'!$A$5:$J$1048576,8,0)))</f>
        <v>0</v>
      </c>
      <c r="CY161" s="27">
        <f t="shared" si="303"/>
        <v>0</v>
      </c>
      <c r="CZ161" s="27">
        <f t="shared" si="304"/>
        <v>0</v>
      </c>
      <c r="DA161" s="28">
        <f t="shared" si="254"/>
        <v>0</v>
      </c>
      <c r="DB161" s="28">
        <f t="shared" si="255"/>
        <v>0</v>
      </c>
      <c r="DC161" s="28">
        <f t="shared" si="256"/>
        <v>0</v>
      </c>
      <c r="DD161" s="28">
        <f t="shared" si="305"/>
        <v>0</v>
      </c>
      <c r="DE161" s="20">
        <f>IF(ISERROR(VLOOKUP($A161,'[13]14ª MED'!$A$5:$J$1048576,8,0)),0,(VLOOKUP($A161,'[13]14ª MED'!$A$5:$J$1048576,8,0)))</f>
        <v>0</v>
      </c>
      <c r="DF161" s="21">
        <f t="shared" si="306"/>
        <v>0</v>
      </c>
      <c r="DG161" s="21">
        <f t="shared" si="307"/>
        <v>0</v>
      </c>
      <c r="DH161" s="35">
        <f t="shared" si="257"/>
        <v>0</v>
      </c>
      <c r="DI161" s="35">
        <f t="shared" si="258"/>
        <v>0</v>
      </c>
      <c r="DJ161" s="35">
        <f t="shared" si="259"/>
        <v>0</v>
      </c>
      <c r="DK161" s="22">
        <f t="shared" si="308"/>
        <v>0</v>
      </c>
      <c r="DL161" s="20">
        <f>IF(ISERROR(VLOOKUP($A161,'[13]15ª MED'!$A$5:$J$1048576,8,0)),0,(VLOOKUP($A161,'[13]15ª MED'!$A$5:$J$1048576,8,0)))</f>
        <v>0</v>
      </c>
      <c r="DM161" s="21">
        <f t="shared" si="309"/>
        <v>0</v>
      </c>
      <c r="DN161" s="21">
        <f t="shared" si="310"/>
        <v>0</v>
      </c>
      <c r="DO161" s="35">
        <f t="shared" si="260"/>
        <v>0</v>
      </c>
      <c r="DP161" s="35">
        <f t="shared" si="261"/>
        <v>0</v>
      </c>
      <c r="DQ161" s="35">
        <f t="shared" si="262"/>
        <v>0</v>
      </c>
      <c r="DR161" s="22">
        <f t="shared" si="311"/>
        <v>0</v>
      </c>
      <c r="DS161" s="20">
        <f>IF(ISERROR(VLOOKUP($A161,'[13]16ª MED'!$A$5:$J$1048576,8,0)),0,(VLOOKUP($A161,'[13]16ª MED'!$A$5:$J$1048576,8,0)))</f>
        <v>0</v>
      </c>
      <c r="DT161" s="21">
        <f t="shared" si="312"/>
        <v>0</v>
      </c>
      <c r="DU161" s="21">
        <f t="shared" si="313"/>
        <v>0</v>
      </c>
      <c r="DV161" s="35">
        <f t="shared" si="263"/>
        <v>0</v>
      </c>
      <c r="DW161" s="35">
        <f t="shared" si="264"/>
        <v>0</v>
      </c>
      <c r="DX161" s="35">
        <f t="shared" si="265"/>
        <v>0</v>
      </c>
      <c r="DY161" s="22">
        <f t="shared" si="314"/>
        <v>0</v>
      </c>
      <c r="DZ161" s="36">
        <f t="shared" si="217"/>
        <v>0</v>
      </c>
      <c r="EA161" s="36">
        <f t="shared" si="315"/>
        <v>0</v>
      </c>
      <c r="EC161" s="36">
        <f t="shared" si="323"/>
        <v>0</v>
      </c>
    </row>
    <row r="162" spans="1:133" ht="45">
      <c r="A162" s="93" t="s">
        <v>345</v>
      </c>
      <c r="B162" s="94" t="s">
        <v>346</v>
      </c>
      <c r="C162" s="95" t="s">
        <v>76</v>
      </c>
      <c r="D162" s="96">
        <v>9.81</v>
      </c>
      <c r="E162" s="18">
        <f t="shared" si="324"/>
        <v>9.81</v>
      </c>
      <c r="F162" s="18">
        <f t="shared" si="266"/>
        <v>0</v>
      </c>
      <c r="G162" s="97">
        <v>24.82</v>
      </c>
      <c r="H162" s="18">
        <f t="shared" si="316"/>
        <v>243.48420000000002</v>
      </c>
      <c r="I162" s="97">
        <v>24.93</v>
      </c>
      <c r="J162" s="18">
        <f t="shared" si="317"/>
        <v>244.5633</v>
      </c>
      <c r="K162" s="97">
        <v>0</v>
      </c>
      <c r="L162" s="18">
        <f t="shared" si="318"/>
        <v>0</v>
      </c>
      <c r="M162" s="18">
        <f t="shared" si="319"/>
        <v>49.75</v>
      </c>
      <c r="N162" s="18">
        <f t="shared" si="320"/>
        <v>488.05</v>
      </c>
      <c r="O162" s="23">
        <f>IF(ISERROR(VLOOKUP($A162,'[13]1ª MED '!$A$5:$J$1048576,8,0)),0,(VLOOKUP($A162,'[13]1ª MED '!$A$5:$J$1048576,8,0)))</f>
        <v>0</v>
      </c>
      <c r="P162" s="24">
        <f t="shared" si="267"/>
        <v>0</v>
      </c>
      <c r="Q162" s="24">
        <f t="shared" si="268"/>
        <v>1</v>
      </c>
      <c r="R162" s="25">
        <f t="shared" si="218"/>
        <v>0</v>
      </c>
      <c r="S162" s="25">
        <f t="shared" si="219"/>
        <v>0</v>
      </c>
      <c r="T162" s="25">
        <f t="shared" si="220"/>
        <v>0</v>
      </c>
      <c r="U162" s="25">
        <f t="shared" si="269"/>
        <v>0</v>
      </c>
      <c r="V162" s="23">
        <f>IF(ISERROR(VLOOKUP($A162,'[13]2ª MED '!$A$5:$J$1048576,8,0)),0,(VLOOKUP($A162,'[13]2ª MED '!$A$5:$J$1048576,8,0)))</f>
        <v>0</v>
      </c>
      <c r="W162" s="24">
        <f t="shared" si="270"/>
        <v>0</v>
      </c>
      <c r="X162" s="24">
        <f t="shared" si="271"/>
        <v>1</v>
      </c>
      <c r="Y162" s="25">
        <f t="shared" si="221"/>
        <v>0</v>
      </c>
      <c r="Z162" s="25">
        <f t="shared" si="222"/>
        <v>0</v>
      </c>
      <c r="AA162" s="25">
        <f t="shared" si="223"/>
        <v>0</v>
      </c>
      <c r="AB162" s="25">
        <f t="shared" si="272"/>
        <v>0</v>
      </c>
      <c r="AC162" s="23">
        <f>IF(ISERROR(VLOOKUP($A162,'[13]3ª MED '!$A$5:$J$1048576,8,0)),0,(VLOOKUP($A162,'[13]3ª MED '!$A$5:$J$1048576,8,0)))</f>
        <v>0</v>
      </c>
      <c r="AD162" s="24">
        <f t="shared" si="273"/>
        <v>0</v>
      </c>
      <c r="AE162" s="24">
        <f t="shared" si="274"/>
        <v>1</v>
      </c>
      <c r="AF162" s="25">
        <f t="shared" si="224"/>
        <v>0</v>
      </c>
      <c r="AG162" s="25">
        <f t="shared" si="225"/>
        <v>0</v>
      </c>
      <c r="AH162" s="25">
        <f t="shared" si="226"/>
        <v>0</v>
      </c>
      <c r="AI162" s="25">
        <f t="shared" si="275"/>
        <v>0</v>
      </c>
      <c r="AJ162" s="23">
        <f>IF(ISERROR(VLOOKUP($A162,'[13]4ª MED '!$A$5:$J$1048576,8,0)),0,(VLOOKUP($A162,'[13]4ª MED '!$A$5:$J$1048576,8,0)))</f>
        <v>0</v>
      </c>
      <c r="AK162" s="24">
        <f t="shared" si="276"/>
        <v>0</v>
      </c>
      <c r="AL162" s="24">
        <f t="shared" si="277"/>
        <v>1</v>
      </c>
      <c r="AM162" s="25">
        <f t="shared" si="227"/>
        <v>0</v>
      </c>
      <c r="AN162" s="25">
        <f t="shared" si="228"/>
        <v>0</v>
      </c>
      <c r="AO162" s="25">
        <f t="shared" si="229"/>
        <v>0</v>
      </c>
      <c r="AP162" s="25">
        <f t="shared" si="278"/>
        <v>0</v>
      </c>
      <c r="AQ162" s="23">
        <f>IF(ISERROR(VLOOKUP($A162,'[13]5ª MED '!$A$5:$J$1048576,8,0)),0,(VLOOKUP($A162,'[13]5ª MED '!$A$5:$J$1048576,8,0)))</f>
        <v>0</v>
      </c>
      <c r="AR162" s="24">
        <f t="shared" si="279"/>
        <v>0</v>
      </c>
      <c r="AS162" s="24">
        <f t="shared" si="280"/>
        <v>1</v>
      </c>
      <c r="AT162" s="25">
        <f t="shared" si="230"/>
        <v>0</v>
      </c>
      <c r="AU162" s="25">
        <f t="shared" si="231"/>
        <v>0</v>
      </c>
      <c r="AV162" s="25">
        <f t="shared" si="232"/>
        <v>0</v>
      </c>
      <c r="AW162" s="25">
        <f t="shared" si="281"/>
        <v>0</v>
      </c>
      <c r="AX162" s="23">
        <f>IF(ISERROR(VLOOKUP($A162,'[13]6ª MED '!$A$6:$J$1048576,8,0)),0,(VLOOKUP($A162,'[13]6ª MED '!$A$6:$J$1048576,8,0)))</f>
        <v>0</v>
      </c>
      <c r="AY162" s="24">
        <f t="shared" si="282"/>
        <v>0</v>
      </c>
      <c r="AZ162" s="24">
        <f t="shared" si="283"/>
        <v>1</v>
      </c>
      <c r="BA162" s="25">
        <f t="shared" si="233"/>
        <v>0</v>
      </c>
      <c r="BB162" s="25">
        <f t="shared" si="234"/>
        <v>0</v>
      </c>
      <c r="BC162" s="25">
        <f t="shared" si="235"/>
        <v>0</v>
      </c>
      <c r="BD162" s="25">
        <f t="shared" si="284"/>
        <v>0</v>
      </c>
      <c r="BE162" s="23">
        <f>IF(ISERROR(VLOOKUP($A162,'[13]7ª MED '!$A$5:$J$1048576,8,0)),0,(VLOOKUP($A162,'[13]7ª MED '!$A$5:$J$1048576,8,0)))</f>
        <v>0</v>
      </c>
      <c r="BF162" s="24">
        <f t="shared" si="285"/>
        <v>0</v>
      </c>
      <c r="BG162" s="24">
        <f t="shared" si="286"/>
        <v>1</v>
      </c>
      <c r="BH162" s="25">
        <f t="shared" si="236"/>
        <v>0</v>
      </c>
      <c r="BI162" s="25">
        <f t="shared" si="237"/>
        <v>0</v>
      </c>
      <c r="BJ162" s="25">
        <f t="shared" si="238"/>
        <v>0</v>
      </c>
      <c r="BK162" s="25">
        <f t="shared" si="287"/>
        <v>0</v>
      </c>
      <c r="BL162" s="26">
        <f>IF(ISERROR(VLOOKUP($A162,'[13]8ª MED '!$A$5:$J$1048576,8,0)),0,(VLOOKUP($A162,'[13]8ª MED '!$A$5:$J$1048576,8,0)))</f>
        <v>0</v>
      </c>
      <c r="BM162" s="27">
        <f t="shared" si="288"/>
        <v>0</v>
      </c>
      <c r="BN162" s="27">
        <f t="shared" si="289"/>
        <v>1</v>
      </c>
      <c r="BO162" s="28">
        <f t="shared" si="239"/>
        <v>0</v>
      </c>
      <c r="BP162" s="28">
        <f t="shared" si="240"/>
        <v>0</v>
      </c>
      <c r="BQ162" s="28">
        <f t="shared" si="241"/>
        <v>0</v>
      </c>
      <c r="BR162" s="28">
        <f t="shared" si="290"/>
        <v>0</v>
      </c>
      <c r="BS162" s="26">
        <f>IF(ISERROR(VLOOKUP($A162,'[13]9ª MED  (2)'!$A$5:$J$1048576,8,0)),0,(VLOOKUP($A162,'[13]9ª MED  (2)'!$A$5:$J$1048576,8,0)))</f>
        <v>0</v>
      </c>
      <c r="BT162" s="27">
        <f t="shared" si="291"/>
        <v>0</v>
      </c>
      <c r="BU162" s="27">
        <f t="shared" si="292"/>
        <v>1</v>
      </c>
      <c r="BV162" s="28">
        <f t="shared" si="242"/>
        <v>0</v>
      </c>
      <c r="BW162" s="28">
        <f t="shared" si="243"/>
        <v>0</v>
      </c>
      <c r="BX162" s="28">
        <f t="shared" si="244"/>
        <v>0</v>
      </c>
      <c r="BY162" s="28">
        <f t="shared" si="293"/>
        <v>0</v>
      </c>
      <c r="BZ162" s="23">
        <f>IF(ISERROR(VLOOKUP($A162,'[13]10ª MED '!$A$5:$J$1048576,8,0)),0,(VLOOKUP($A162,'[13]10ª MED '!$A$5:$J$1048576,8,0)))</f>
        <v>0</v>
      </c>
      <c r="CA162" s="24">
        <f t="shared" si="294"/>
        <v>0</v>
      </c>
      <c r="CB162" s="24">
        <f t="shared" si="295"/>
        <v>1</v>
      </c>
      <c r="CC162" s="25">
        <f t="shared" si="245"/>
        <v>0</v>
      </c>
      <c r="CD162" s="25">
        <f t="shared" si="246"/>
        <v>0</v>
      </c>
      <c r="CE162" s="25">
        <f t="shared" si="247"/>
        <v>0</v>
      </c>
      <c r="CF162" s="25">
        <f t="shared" si="296"/>
        <v>0</v>
      </c>
      <c r="CG162" s="34" t="s">
        <v>48</v>
      </c>
      <c r="CH162" s="33">
        <f t="shared" si="321"/>
        <v>0</v>
      </c>
      <c r="CI162" s="23">
        <f>IF(ISERROR(VLOOKUP($A162,'[13]11ª MED '!$A$5:$J$1048576,8,0)),0,(VLOOKUP($A162,'[13]11ª MED '!$A$5:$J$1048576,8,0)))</f>
        <v>9.81</v>
      </c>
      <c r="CJ162" s="24">
        <f t="shared" si="297"/>
        <v>1</v>
      </c>
      <c r="CK162" s="24">
        <f t="shared" si="298"/>
        <v>1</v>
      </c>
      <c r="CL162" s="25">
        <f t="shared" si="248"/>
        <v>243.48420000000002</v>
      </c>
      <c r="CM162" s="25">
        <f t="shared" si="249"/>
        <v>244.5633</v>
      </c>
      <c r="CN162" s="25">
        <f t="shared" si="250"/>
        <v>0</v>
      </c>
      <c r="CO162" s="25">
        <f t="shared" si="299"/>
        <v>488.05</v>
      </c>
      <c r="CP162" s="23">
        <f>IF(ISERROR(VLOOKUP($A162,'[13]12ª MED'!$A$5:$J$1048576,8,0)),0,(VLOOKUP($A162,'[13]12ª MED'!$A$5:$J$1048576,8,0)))</f>
        <v>0</v>
      </c>
      <c r="CQ162" s="24">
        <f t="shared" si="300"/>
        <v>0</v>
      </c>
      <c r="CR162" s="24">
        <f t="shared" si="301"/>
        <v>1</v>
      </c>
      <c r="CS162" s="25">
        <f t="shared" si="251"/>
        <v>0</v>
      </c>
      <c r="CT162" s="25">
        <f t="shared" si="252"/>
        <v>0</v>
      </c>
      <c r="CU162" s="25">
        <f t="shared" si="253"/>
        <v>0</v>
      </c>
      <c r="CV162" s="25">
        <f t="shared" si="302"/>
        <v>0</v>
      </c>
      <c r="CW162" s="22">
        <f t="shared" si="322"/>
        <v>0</v>
      </c>
      <c r="CX162" s="26">
        <f>IF(ISERROR(VLOOKUP($A162,'[13]13ª MED'!$A$5:$J$1048576,8,0)),0,(VLOOKUP($A162,'[13]13ª MED'!$A$5:$J$1048576,8,0)))</f>
        <v>0</v>
      </c>
      <c r="CY162" s="27">
        <f t="shared" si="303"/>
        <v>0</v>
      </c>
      <c r="CZ162" s="27">
        <f t="shared" si="304"/>
        <v>1</v>
      </c>
      <c r="DA162" s="28">
        <f t="shared" si="254"/>
        <v>0</v>
      </c>
      <c r="DB162" s="28">
        <f t="shared" si="255"/>
        <v>0</v>
      </c>
      <c r="DC162" s="28">
        <f t="shared" si="256"/>
        <v>0</v>
      </c>
      <c r="DD162" s="28">
        <f t="shared" si="305"/>
        <v>0</v>
      </c>
      <c r="DE162" s="20">
        <f>IF(ISERROR(VLOOKUP($A162,'[13]14ª MED'!$A$5:$J$1048576,8,0)),0,(VLOOKUP($A162,'[13]14ª MED'!$A$5:$J$1048576,8,0)))</f>
        <v>0</v>
      </c>
      <c r="DF162" s="21">
        <f t="shared" si="306"/>
        <v>0</v>
      </c>
      <c r="DG162" s="21">
        <f t="shared" si="307"/>
        <v>1</v>
      </c>
      <c r="DH162" s="35">
        <f t="shared" si="257"/>
        <v>0</v>
      </c>
      <c r="DI162" s="35">
        <f t="shared" si="258"/>
        <v>0</v>
      </c>
      <c r="DJ162" s="35">
        <f t="shared" si="259"/>
        <v>0</v>
      </c>
      <c r="DK162" s="22">
        <f t="shared" si="308"/>
        <v>0</v>
      </c>
      <c r="DL162" s="20">
        <f>IF(ISERROR(VLOOKUP($A162,'[13]15ª MED'!$A$5:$J$1048576,8,0)),0,(VLOOKUP($A162,'[13]15ª MED'!$A$5:$J$1048576,8,0)))</f>
        <v>0</v>
      </c>
      <c r="DM162" s="21">
        <f t="shared" si="309"/>
        <v>0</v>
      </c>
      <c r="DN162" s="21">
        <f t="shared" si="310"/>
        <v>1</v>
      </c>
      <c r="DO162" s="35">
        <f t="shared" si="260"/>
        <v>0</v>
      </c>
      <c r="DP162" s="35">
        <f t="shared" si="261"/>
        <v>0</v>
      </c>
      <c r="DQ162" s="35">
        <f t="shared" si="262"/>
        <v>0</v>
      </c>
      <c r="DR162" s="22">
        <f t="shared" si="311"/>
        <v>0</v>
      </c>
      <c r="DS162" s="20">
        <f>IF(ISERROR(VLOOKUP($A162,'[13]16ª MED'!$A$5:$J$1048576,8,0)),0,(VLOOKUP($A162,'[13]16ª MED'!$A$5:$J$1048576,8,0)))</f>
        <v>0</v>
      </c>
      <c r="DT162" s="21">
        <f t="shared" si="312"/>
        <v>0</v>
      </c>
      <c r="DU162" s="21">
        <f t="shared" si="313"/>
        <v>1</v>
      </c>
      <c r="DV162" s="35">
        <f t="shared" si="263"/>
        <v>0</v>
      </c>
      <c r="DW162" s="35">
        <f t="shared" si="264"/>
        <v>0</v>
      </c>
      <c r="DX162" s="35">
        <f t="shared" si="265"/>
        <v>0</v>
      </c>
      <c r="DY162" s="22">
        <f t="shared" si="314"/>
        <v>0</v>
      </c>
      <c r="DZ162" s="36">
        <f t="shared" si="217"/>
        <v>488.04750000000001</v>
      </c>
      <c r="EA162" s="36">
        <f t="shared" si="315"/>
        <v>488.05</v>
      </c>
      <c r="EC162" s="36">
        <f t="shared" si="323"/>
        <v>2.4999999999977263E-3</v>
      </c>
    </row>
    <row r="163" spans="1:133" ht="18.75">
      <c r="A163" s="98" t="s">
        <v>347</v>
      </c>
      <c r="B163" s="99" t="s">
        <v>348</v>
      </c>
      <c r="C163" s="101"/>
      <c r="D163" s="102"/>
      <c r="E163" s="18">
        <f t="shared" si="324"/>
        <v>0</v>
      </c>
      <c r="F163" s="18">
        <f t="shared" si="266"/>
        <v>0</v>
      </c>
      <c r="G163" s="102"/>
      <c r="H163" s="18">
        <f t="shared" si="316"/>
        <v>0</v>
      </c>
      <c r="I163" s="102"/>
      <c r="J163" s="18">
        <f t="shared" si="317"/>
        <v>0</v>
      </c>
      <c r="K163" s="106"/>
      <c r="L163" s="18">
        <f t="shared" si="318"/>
        <v>0</v>
      </c>
      <c r="M163" s="18">
        <f t="shared" si="319"/>
        <v>0</v>
      </c>
      <c r="N163" s="18">
        <f t="shared" si="320"/>
        <v>0</v>
      </c>
      <c r="O163" s="23">
        <f>IF(ISERROR(VLOOKUP($A163,'[13]1ª MED '!$A$5:$J$1048576,8,0)),0,(VLOOKUP($A163,'[13]1ª MED '!$A$5:$J$1048576,8,0)))</f>
        <v>0</v>
      </c>
      <c r="P163" s="24">
        <f t="shared" si="267"/>
        <v>0</v>
      </c>
      <c r="Q163" s="24">
        <f t="shared" si="268"/>
        <v>0</v>
      </c>
      <c r="R163" s="25">
        <f t="shared" si="218"/>
        <v>0</v>
      </c>
      <c r="S163" s="25">
        <f t="shared" si="219"/>
        <v>0</v>
      </c>
      <c r="T163" s="25">
        <f t="shared" si="220"/>
        <v>0</v>
      </c>
      <c r="U163" s="25">
        <f t="shared" si="269"/>
        <v>0</v>
      </c>
      <c r="V163" s="23">
        <f>IF(ISERROR(VLOOKUP($A163,'[13]2ª MED '!$A$5:$J$1048576,8,0)),0,(VLOOKUP($A163,'[13]2ª MED '!$A$5:$J$1048576,8,0)))</f>
        <v>0</v>
      </c>
      <c r="W163" s="24">
        <f t="shared" si="270"/>
        <v>0</v>
      </c>
      <c r="X163" s="24">
        <f t="shared" si="271"/>
        <v>0</v>
      </c>
      <c r="Y163" s="25">
        <f t="shared" si="221"/>
        <v>0</v>
      </c>
      <c r="Z163" s="25">
        <f t="shared" si="222"/>
        <v>0</v>
      </c>
      <c r="AA163" s="25">
        <f t="shared" si="223"/>
        <v>0</v>
      </c>
      <c r="AB163" s="25">
        <f t="shared" si="272"/>
        <v>0</v>
      </c>
      <c r="AC163" s="23">
        <f>IF(ISERROR(VLOOKUP($A163,'[13]3ª MED '!$A$5:$J$1048576,8,0)),0,(VLOOKUP($A163,'[13]3ª MED '!$A$5:$J$1048576,8,0)))</f>
        <v>0</v>
      </c>
      <c r="AD163" s="24">
        <f t="shared" si="273"/>
        <v>0</v>
      </c>
      <c r="AE163" s="24">
        <f t="shared" si="274"/>
        <v>0</v>
      </c>
      <c r="AF163" s="25">
        <f t="shared" si="224"/>
        <v>0</v>
      </c>
      <c r="AG163" s="25">
        <f t="shared" si="225"/>
        <v>0</v>
      </c>
      <c r="AH163" s="25">
        <f t="shared" si="226"/>
        <v>0</v>
      </c>
      <c r="AI163" s="25">
        <f t="shared" si="275"/>
        <v>0</v>
      </c>
      <c r="AJ163" s="23">
        <f>IF(ISERROR(VLOOKUP($A163,'[13]4ª MED '!$A$5:$J$1048576,8,0)),0,(VLOOKUP($A163,'[13]4ª MED '!$A$5:$J$1048576,8,0)))</f>
        <v>0</v>
      </c>
      <c r="AK163" s="24">
        <f t="shared" si="276"/>
        <v>0</v>
      </c>
      <c r="AL163" s="24">
        <f t="shared" si="277"/>
        <v>0</v>
      </c>
      <c r="AM163" s="25">
        <f t="shared" si="227"/>
        <v>0</v>
      </c>
      <c r="AN163" s="25">
        <f t="shared" si="228"/>
        <v>0</v>
      </c>
      <c r="AO163" s="25">
        <f t="shared" si="229"/>
        <v>0</v>
      </c>
      <c r="AP163" s="25">
        <f t="shared" si="278"/>
        <v>0</v>
      </c>
      <c r="AQ163" s="23">
        <f>IF(ISERROR(VLOOKUP($A163,'[13]5ª MED '!$A$5:$J$1048576,8,0)),0,(VLOOKUP($A163,'[13]5ª MED '!$A$5:$J$1048576,8,0)))</f>
        <v>0</v>
      </c>
      <c r="AR163" s="24">
        <f t="shared" si="279"/>
        <v>0</v>
      </c>
      <c r="AS163" s="24">
        <f t="shared" si="280"/>
        <v>0</v>
      </c>
      <c r="AT163" s="25">
        <f t="shared" si="230"/>
        <v>0</v>
      </c>
      <c r="AU163" s="25">
        <f t="shared" si="231"/>
        <v>0</v>
      </c>
      <c r="AV163" s="25">
        <f t="shared" si="232"/>
        <v>0</v>
      </c>
      <c r="AW163" s="25">
        <f t="shared" si="281"/>
        <v>0</v>
      </c>
      <c r="AX163" s="23">
        <f>IF(ISERROR(VLOOKUP($A163,'[13]6ª MED '!$A$6:$J$1048576,8,0)),0,(VLOOKUP($A163,'[13]6ª MED '!$A$6:$J$1048576,8,0)))</f>
        <v>0</v>
      </c>
      <c r="AY163" s="24">
        <f t="shared" si="282"/>
        <v>0</v>
      </c>
      <c r="AZ163" s="24">
        <f t="shared" si="283"/>
        <v>0</v>
      </c>
      <c r="BA163" s="25">
        <f t="shared" si="233"/>
        <v>0</v>
      </c>
      <c r="BB163" s="25">
        <f t="shared" si="234"/>
        <v>0</v>
      </c>
      <c r="BC163" s="25">
        <f t="shared" si="235"/>
        <v>0</v>
      </c>
      <c r="BD163" s="25">
        <f t="shared" si="284"/>
        <v>0</v>
      </c>
      <c r="BE163" s="23">
        <f>IF(ISERROR(VLOOKUP($A163,'[13]7ª MED '!$A$5:$J$1048576,8,0)),0,(VLOOKUP($A163,'[13]7ª MED '!$A$5:$J$1048576,8,0)))</f>
        <v>0</v>
      </c>
      <c r="BF163" s="24">
        <f t="shared" si="285"/>
        <v>0</v>
      </c>
      <c r="BG163" s="24">
        <f t="shared" si="286"/>
        <v>0</v>
      </c>
      <c r="BH163" s="25">
        <f t="shared" si="236"/>
        <v>0</v>
      </c>
      <c r="BI163" s="25">
        <f t="shared" si="237"/>
        <v>0</v>
      </c>
      <c r="BJ163" s="25">
        <f t="shared" si="238"/>
        <v>0</v>
      </c>
      <c r="BK163" s="25">
        <f t="shared" si="287"/>
        <v>0</v>
      </c>
      <c r="BL163" s="26">
        <f>IF(ISERROR(VLOOKUP($A163,'[13]8ª MED '!$A$5:$J$1048576,8,0)),0,(VLOOKUP($A163,'[13]8ª MED '!$A$5:$J$1048576,8,0)))</f>
        <v>0</v>
      </c>
      <c r="BM163" s="27">
        <f t="shared" si="288"/>
        <v>0</v>
      </c>
      <c r="BN163" s="27">
        <f t="shared" si="289"/>
        <v>0</v>
      </c>
      <c r="BO163" s="28">
        <f t="shared" si="239"/>
        <v>0</v>
      </c>
      <c r="BP163" s="28">
        <f t="shared" si="240"/>
        <v>0</v>
      </c>
      <c r="BQ163" s="28">
        <f t="shared" si="241"/>
        <v>0</v>
      </c>
      <c r="BR163" s="28">
        <f t="shared" si="290"/>
        <v>0</v>
      </c>
      <c r="BS163" s="26">
        <f>IF(ISERROR(VLOOKUP($A163,'[13]9ª MED  (2)'!$A$5:$J$1048576,8,0)),0,(VLOOKUP($A163,'[13]9ª MED  (2)'!$A$5:$J$1048576,8,0)))</f>
        <v>0</v>
      </c>
      <c r="BT163" s="27">
        <f t="shared" si="291"/>
        <v>0</v>
      </c>
      <c r="BU163" s="27">
        <f t="shared" si="292"/>
        <v>0</v>
      </c>
      <c r="BV163" s="28">
        <f t="shared" si="242"/>
        <v>0</v>
      </c>
      <c r="BW163" s="28">
        <f t="shared" si="243"/>
        <v>0</v>
      </c>
      <c r="BX163" s="28">
        <f t="shared" si="244"/>
        <v>0</v>
      </c>
      <c r="BY163" s="28">
        <f t="shared" si="293"/>
        <v>0</v>
      </c>
      <c r="BZ163" s="23">
        <f>IF(ISERROR(VLOOKUP($A163,'[13]10ª MED '!$A$5:$J$1048576,8,0)),0,(VLOOKUP($A163,'[13]10ª MED '!$A$5:$J$1048576,8,0)))</f>
        <v>0</v>
      </c>
      <c r="CA163" s="24">
        <f t="shared" si="294"/>
        <v>0</v>
      </c>
      <c r="CB163" s="24">
        <f t="shared" si="295"/>
        <v>0</v>
      </c>
      <c r="CC163" s="25">
        <f t="shared" si="245"/>
        <v>0</v>
      </c>
      <c r="CD163" s="25">
        <f t="shared" si="246"/>
        <v>0</v>
      </c>
      <c r="CE163" s="25">
        <f t="shared" si="247"/>
        <v>0</v>
      </c>
      <c r="CF163" s="25">
        <f t="shared" si="296"/>
        <v>0</v>
      </c>
      <c r="CG163" s="37"/>
      <c r="CH163" s="33">
        <f t="shared" si="321"/>
        <v>0</v>
      </c>
      <c r="CI163" s="23">
        <f>IF(ISERROR(VLOOKUP($A163,'[13]11ª MED '!$A$5:$J$1048576,8,0)),0,(VLOOKUP($A163,'[13]11ª MED '!$A$5:$J$1048576,8,0)))</f>
        <v>0</v>
      </c>
      <c r="CJ163" s="24">
        <f t="shared" si="297"/>
        <v>0</v>
      </c>
      <c r="CK163" s="24">
        <f t="shared" si="298"/>
        <v>0</v>
      </c>
      <c r="CL163" s="25">
        <f t="shared" si="248"/>
        <v>0</v>
      </c>
      <c r="CM163" s="25">
        <f t="shared" si="249"/>
        <v>0</v>
      </c>
      <c r="CN163" s="25">
        <f t="shared" si="250"/>
        <v>0</v>
      </c>
      <c r="CO163" s="25">
        <f t="shared" si="299"/>
        <v>0</v>
      </c>
      <c r="CP163" s="23">
        <f>IF(ISERROR(VLOOKUP($A163,'[13]12ª MED'!$A$5:$J$1048576,8,0)),0,(VLOOKUP($A163,'[13]12ª MED'!$A$5:$J$1048576,8,0)))</f>
        <v>0</v>
      </c>
      <c r="CQ163" s="24">
        <f t="shared" si="300"/>
        <v>0</v>
      </c>
      <c r="CR163" s="24">
        <f t="shared" si="301"/>
        <v>0</v>
      </c>
      <c r="CS163" s="25">
        <f t="shared" si="251"/>
        <v>0</v>
      </c>
      <c r="CT163" s="25">
        <f t="shared" si="252"/>
        <v>0</v>
      </c>
      <c r="CU163" s="25">
        <f t="shared" si="253"/>
        <v>0</v>
      </c>
      <c r="CV163" s="25">
        <f t="shared" si="302"/>
        <v>0</v>
      </c>
      <c r="CW163" s="22">
        <f t="shared" si="322"/>
        <v>0</v>
      </c>
      <c r="CX163" s="26">
        <f>IF(ISERROR(VLOOKUP($A163,'[13]13ª MED'!$A$5:$J$1048576,8,0)),0,(VLOOKUP($A163,'[13]13ª MED'!$A$5:$J$1048576,8,0)))</f>
        <v>0</v>
      </c>
      <c r="CY163" s="27">
        <f t="shared" si="303"/>
        <v>0</v>
      </c>
      <c r="CZ163" s="27">
        <f t="shared" si="304"/>
        <v>0</v>
      </c>
      <c r="DA163" s="28">
        <f t="shared" si="254"/>
        <v>0</v>
      </c>
      <c r="DB163" s="28">
        <f t="shared" si="255"/>
        <v>0</v>
      </c>
      <c r="DC163" s="28">
        <f t="shared" si="256"/>
        <v>0</v>
      </c>
      <c r="DD163" s="28">
        <f t="shared" si="305"/>
        <v>0</v>
      </c>
      <c r="DE163" s="20">
        <f>IF(ISERROR(VLOOKUP($A163,'[13]14ª MED'!$A$5:$J$1048576,8,0)),0,(VLOOKUP($A163,'[13]14ª MED'!$A$5:$J$1048576,8,0)))</f>
        <v>0</v>
      </c>
      <c r="DF163" s="21">
        <f t="shared" si="306"/>
        <v>0</v>
      </c>
      <c r="DG163" s="21">
        <f t="shared" si="307"/>
        <v>0</v>
      </c>
      <c r="DH163" s="35">
        <f t="shared" si="257"/>
        <v>0</v>
      </c>
      <c r="DI163" s="35">
        <f t="shared" si="258"/>
        <v>0</v>
      </c>
      <c r="DJ163" s="35">
        <f t="shared" si="259"/>
        <v>0</v>
      </c>
      <c r="DK163" s="22">
        <f t="shared" si="308"/>
        <v>0</v>
      </c>
      <c r="DL163" s="20">
        <f>IF(ISERROR(VLOOKUP($A163,'[13]15ª MED'!$A$5:$J$1048576,8,0)),0,(VLOOKUP($A163,'[13]15ª MED'!$A$5:$J$1048576,8,0)))</f>
        <v>0</v>
      </c>
      <c r="DM163" s="21">
        <f t="shared" si="309"/>
        <v>0</v>
      </c>
      <c r="DN163" s="21">
        <f t="shared" si="310"/>
        <v>0</v>
      </c>
      <c r="DO163" s="35">
        <f t="shared" si="260"/>
        <v>0</v>
      </c>
      <c r="DP163" s="35">
        <f t="shared" si="261"/>
        <v>0</v>
      </c>
      <c r="DQ163" s="35">
        <f t="shared" si="262"/>
        <v>0</v>
      </c>
      <c r="DR163" s="22">
        <f t="shared" si="311"/>
        <v>0</v>
      </c>
      <c r="DS163" s="20">
        <f>IF(ISERROR(VLOOKUP($A163,'[13]16ª MED'!$A$5:$J$1048576,8,0)),0,(VLOOKUP($A163,'[13]16ª MED'!$A$5:$J$1048576,8,0)))</f>
        <v>0</v>
      </c>
      <c r="DT163" s="21">
        <f t="shared" si="312"/>
        <v>0</v>
      </c>
      <c r="DU163" s="21">
        <f t="shared" si="313"/>
        <v>0</v>
      </c>
      <c r="DV163" s="35">
        <f t="shared" si="263"/>
        <v>0</v>
      </c>
      <c r="DW163" s="35">
        <f t="shared" si="264"/>
        <v>0</v>
      </c>
      <c r="DX163" s="35">
        <f t="shared" si="265"/>
        <v>0</v>
      </c>
      <c r="DY163" s="22">
        <f t="shared" si="314"/>
        <v>0</v>
      </c>
      <c r="DZ163" s="36">
        <f t="shared" si="217"/>
        <v>0</v>
      </c>
      <c r="EA163" s="36">
        <f t="shared" si="315"/>
        <v>0</v>
      </c>
      <c r="EC163" s="36">
        <f t="shared" si="323"/>
        <v>0</v>
      </c>
    </row>
    <row r="164" spans="1:133" ht="75">
      <c r="A164" s="93" t="s">
        <v>349</v>
      </c>
      <c r="B164" s="94" t="s">
        <v>1325</v>
      </c>
      <c r="C164" s="95" t="s">
        <v>76</v>
      </c>
      <c r="D164" s="96">
        <v>91.68</v>
      </c>
      <c r="E164" s="18">
        <f t="shared" si="324"/>
        <v>80.64</v>
      </c>
      <c r="F164" s="18">
        <f t="shared" si="266"/>
        <v>11.040000000000006</v>
      </c>
      <c r="G164" s="97">
        <v>90.04</v>
      </c>
      <c r="H164" s="18">
        <f t="shared" si="316"/>
        <v>8254.8672000000006</v>
      </c>
      <c r="I164" s="97">
        <v>20.92</v>
      </c>
      <c r="J164" s="18">
        <f t="shared" si="317"/>
        <v>1917.9456000000002</v>
      </c>
      <c r="K164" s="97">
        <v>0</v>
      </c>
      <c r="L164" s="18">
        <f t="shared" si="318"/>
        <v>0</v>
      </c>
      <c r="M164" s="18">
        <f t="shared" si="319"/>
        <v>110.96000000000001</v>
      </c>
      <c r="N164" s="18">
        <f t="shared" si="320"/>
        <v>8947.81</v>
      </c>
      <c r="O164" s="23">
        <f>IF(ISERROR(VLOOKUP($A164,'[13]1ª MED '!$A$5:$J$1048576,8,0)),0,(VLOOKUP($A164,'[13]1ª MED '!$A$5:$J$1048576,8,0)))</f>
        <v>0</v>
      </c>
      <c r="P164" s="24">
        <f t="shared" si="267"/>
        <v>0</v>
      </c>
      <c r="Q164" s="24">
        <f t="shared" si="268"/>
        <v>0.87958115183246066</v>
      </c>
      <c r="R164" s="25">
        <f t="shared" si="218"/>
        <v>0</v>
      </c>
      <c r="S164" s="25">
        <f t="shared" si="219"/>
        <v>0</v>
      </c>
      <c r="T164" s="25">
        <f t="shared" si="220"/>
        <v>0</v>
      </c>
      <c r="U164" s="25">
        <f t="shared" si="269"/>
        <v>0</v>
      </c>
      <c r="V164" s="23">
        <f>IF(ISERROR(VLOOKUP($A164,'[13]2ª MED '!$A$5:$J$1048576,8,0)),0,(VLOOKUP($A164,'[13]2ª MED '!$A$5:$J$1048576,8,0)))</f>
        <v>0</v>
      </c>
      <c r="W164" s="24">
        <f t="shared" si="270"/>
        <v>0</v>
      </c>
      <c r="X164" s="24">
        <f t="shared" si="271"/>
        <v>0.87958115183246066</v>
      </c>
      <c r="Y164" s="25">
        <f t="shared" si="221"/>
        <v>0</v>
      </c>
      <c r="Z164" s="25">
        <f t="shared" si="222"/>
        <v>0</v>
      </c>
      <c r="AA164" s="25">
        <f t="shared" si="223"/>
        <v>0</v>
      </c>
      <c r="AB164" s="25">
        <f t="shared" si="272"/>
        <v>0</v>
      </c>
      <c r="AC164" s="23">
        <f>IF(ISERROR(VLOOKUP($A164,'[13]3ª MED '!$A$5:$J$1048576,8,0)),0,(VLOOKUP($A164,'[13]3ª MED '!$A$5:$J$1048576,8,0)))</f>
        <v>0</v>
      </c>
      <c r="AD164" s="24">
        <f t="shared" si="273"/>
        <v>0</v>
      </c>
      <c r="AE164" s="24">
        <f t="shared" si="274"/>
        <v>0.87958115183246066</v>
      </c>
      <c r="AF164" s="25">
        <f t="shared" si="224"/>
        <v>0</v>
      </c>
      <c r="AG164" s="25">
        <f t="shared" si="225"/>
        <v>0</v>
      </c>
      <c r="AH164" s="25">
        <f t="shared" si="226"/>
        <v>0</v>
      </c>
      <c r="AI164" s="25">
        <f t="shared" si="275"/>
        <v>0</v>
      </c>
      <c r="AJ164" s="23">
        <f>IF(ISERROR(VLOOKUP($A164,'[13]4ª MED '!$A$5:$J$1048576,8,0)),0,(VLOOKUP($A164,'[13]4ª MED '!$A$5:$J$1048576,8,0)))</f>
        <v>0</v>
      </c>
      <c r="AK164" s="24">
        <f t="shared" si="276"/>
        <v>0</v>
      </c>
      <c r="AL164" s="24">
        <f t="shared" si="277"/>
        <v>0.87958115183246066</v>
      </c>
      <c r="AM164" s="25">
        <f t="shared" si="227"/>
        <v>0</v>
      </c>
      <c r="AN164" s="25">
        <f t="shared" si="228"/>
        <v>0</v>
      </c>
      <c r="AO164" s="25">
        <f t="shared" si="229"/>
        <v>0</v>
      </c>
      <c r="AP164" s="25">
        <f t="shared" si="278"/>
        <v>0</v>
      </c>
      <c r="AQ164" s="23">
        <f>IF(ISERROR(VLOOKUP($A164,'[13]5ª MED '!$A$5:$J$1048576,8,0)),0,(VLOOKUP($A164,'[13]5ª MED '!$A$5:$J$1048576,8,0)))</f>
        <v>0</v>
      </c>
      <c r="AR164" s="24">
        <f t="shared" si="279"/>
        <v>0</v>
      </c>
      <c r="AS164" s="24">
        <f t="shared" si="280"/>
        <v>0.87958115183246066</v>
      </c>
      <c r="AT164" s="25">
        <f t="shared" si="230"/>
        <v>0</v>
      </c>
      <c r="AU164" s="25">
        <f t="shared" si="231"/>
        <v>0</v>
      </c>
      <c r="AV164" s="25">
        <f t="shared" si="232"/>
        <v>0</v>
      </c>
      <c r="AW164" s="25">
        <f t="shared" si="281"/>
        <v>0</v>
      </c>
      <c r="AX164" s="23">
        <f>IF(ISERROR(VLOOKUP($A164,'[13]6ª MED '!$A$6:$J$1048576,8,0)),0,(VLOOKUP($A164,'[13]6ª MED '!$A$6:$J$1048576,8,0)))</f>
        <v>0</v>
      </c>
      <c r="AY164" s="24">
        <f t="shared" si="282"/>
        <v>0</v>
      </c>
      <c r="AZ164" s="24">
        <f t="shared" si="283"/>
        <v>0.87958115183246066</v>
      </c>
      <c r="BA164" s="25">
        <f t="shared" si="233"/>
        <v>0</v>
      </c>
      <c r="BB164" s="25">
        <f t="shared" si="234"/>
        <v>0</v>
      </c>
      <c r="BC164" s="25">
        <f t="shared" si="235"/>
        <v>0</v>
      </c>
      <c r="BD164" s="25">
        <f t="shared" si="284"/>
        <v>0</v>
      </c>
      <c r="BE164" s="23">
        <f>IF(ISERROR(VLOOKUP($A164,'[13]7ª MED '!$A$5:$J$1048576,8,0)),0,(VLOOKUP($A164,'[13]7ª MED '!$A$5:$J$1048576,8,0)))</f>
        <v>0</v>
      </c>
      <c r="BF164" s="24">
        <f t="shared" si="285"/>
        <v>0</v>
      </c>
      <c r="BG164" s="24">
        <f t="shared" si="286"/>
        <v>0.87958115183246066</v>
      </c>
      <c r="BH164" s="25">
        <f t="shared" si="236"/>
        <v>0</v>
      </c>
      <c r="BI164" s="25">
        <f t="shared" si="237"/>
        <v>0</v>
      </c>
      <c r="BJ164" s="25">
        <f t="shared" si="238"/>
        <v>0</v>
      </c>
      <c r="BK164" s="25">
        <f t="shared" si="287"/>
        <v>0</v>
      </c>
      <c r="BL164" s="26">
        <f>IF(ISERROR(VLOOKUP($A164,'[13]8ª MED '!$A$5:$J$1048576,8,0)),0,(VLOOKUP($A164,'[13]8ª MED '!$A$5:$J$1048576,8,0)))</f>
        <v>0</v>
      </c>
      <c r="BM164" s="27">
        <f t="shared" si="288"/>
        <v>0</v>
      </c>
      <c r="BN164" s="27">
        <f t="shared" si="289"/>
        <v>0.87958115183246066</v>
      </c>
      <c r="BO164" s="28">
        <f t="shared" si="239"/>
        <v>0</v>
      </c>
      <c r="BP164" s="28">
        <f t="shared" si="240"/>
        <v>0</v>
      </c>
      <c r="BQ164" s="28">
        <f t="shared" si="241"/>
        <v>0</v>
      </c>
      <c r="BR164" s="28">
        <f t="shared" si="290"/>
        <v>0</v>
      </c>
      <c r="BS164" s="26">
        <f>IF(ISERROR(VLOOKUP($A164,'[13]9ª MED  (2)'!$A$5:$J$1048576,8,0)),0,(VLOOKUP($A164,'[13]9ª MED  (2)'!$A$5:$J$1048576,8,0)))</f>
        <v>47.25</v>
      </c>
      <c r="BT164" s="27">
        <f t="shared" si="291"/>
        <v>0.51537958115183247</v>
      </c>
      <c r="BU164" s="27">
        <f t="shared" si="292"/>
        <v>0.87958115183246066</v>
      </c>
      <c r="BV164" s="28">
        <f t="shared" si="242"/>
        <v>4254.3900000000003</v>
      </c>
      <c r="BW164" s="28">
        <f t="shared" si="243"/>
        <v>988.47</v>
      </c>
      <c r="BX164" s="28">
        <f t="shared" si="244"/>
        <v>0</v>
      </c>
      <c r="BY164" s="28">
        <f t="shared" si="293"/>
        <v>5242.8599999999997</v>
      </c>
      <c r="BZ164" s="23">
        <f>IF(ISERROR(VLOOKUP($A164,'[13]10ª MED '!$A$5:$J$1048576,8,0)),0,(VLOOKUP($A164,'[13]10ª MED '!$A$5:$J$1048576,8,0)))</f>
        <v>9.48</v>
      </c>
      <c r="CA164" s="24">
        <f t="shared" si="294"/>
        <v>0.10340314136125654</v>
      </c>
      <c r="CB164" s="24">
        <f t="shared" si="295"/>
        <v>0.87958115183246066</v>
      </c>
      <c r="CC164" s="25">
        <f t="shared" si="245"/>
        <v>853.57920000000013</v>
      </c>
      <c r="CD164" s="25">
        <f t="shared" si="246"/>
        <v>198.32160000000002</v>
      </c>
      <c r="CE164" s="25">
        <f t="shared" si="247"/>
        <v>0</v>
      </c>
      <c r="CF164" s="25">
        <f t="shared" si="296"/>
        <v>1051.9000000000001</v>
      </c>
      <c r="CG164" s="34" t="s">
        <v>48</v>
      </c>
      <c r="CH164" s="33">
        <f t="shared" si="321"/>
        <v>1224.9984000000009</v>
      </c>
      <c r="CI164" s="23">
        <f>IF(ISERROR(VLOOKUP($A164,'[13]11ª MED '!$A$5:$J$1048576,8,0)),0,(VLOOKUP($A164,'[13]11ª MED '!$A$5:$J$1048576,8,0)))</f>
        <v>9.81</v>
      </c>
      <c r="CJ164" s="24">
        <f t="shared" si="297"/>
        <v>0.10700261780104711</v>
      </c>
      <c r="CK164" s="24">
        <f t="shared" si="298"/>
        <v>0.87958115183246066</v>
      </c>
      <c r="CL164" s="25">
        <f t="shared" si="248"/>
        <v>883.29240000000016</v>
      </c>
      <c r="CM164" s="25">
        <f t="shared" si="249"/>
        <v>205.22520000000003</v>
      </c>
      <c r="CN164" s="25">
        <f t="shared" si="250"/>
        <v>0</v>
      </c>
      <c r="CO164" s="25">
        <f t="shared" si="299"/>
        <v>1088.52</v>
      </c>
      <c r="CP164" s="23">
        <f>IF(ISERROR(VLOOKUP($A164,'[13]12ª MED'!$A$5:$J$1048576,8,0)),0,(VLOOKUP($A164,'[13]12ª MED'!$A$5:$J$1048576,8,0)))</f>
        <v>0</v>
      </c>
      <c r="CQ164" s="24">
        <f t="shared" si="300"/>
        <v>0</v>
      </c>
      <c r="CR164" s="24">
        <f t="shared" si="301"/>
        <v>0.87958115183246066</v>
      </c>
      <c r="CS164" s="25">
        <f t="shared" si="251"/>
        <v>0</v>
      </c>
      <c r="CT164" s="25">
        <f t="shared" si="252"/>
        <v>0</v>
      </c>
      <c r="CU164" s="25">
        <f t="shared" si="253"/>
        <v>0</v>
      </c>
      <c r="CV164" s="25">
        <f t="shared" si="302"/>
        <v>0</v>
      </c>
      <c r="CW164" s="22">
        <f t="shared" si="322"/>
        <v>1077.48497382199</v>
      </c>
      <c r="CX164" s="26">
        <f>IF(ISERROR(VLOOKUP($A164,'[13]13ª MED'!$A$5:$J$1048576,8,0)),0,(VLOOKUP($A164,'[13]13ª MED'!$A$5:$J$1048576,8,0)))</f>
        <v>14.1</v>
      </c>
      <c r="CY164" s="27">
        <f t="shared" si="303"/>
        <v>0.15379581151832458</v>
      </c>
      <c r="CZ164" s="27">
        <f t="shared" si="304"/>
        <v>0.87958115183246066</v>
      </c>
      <c r="DA164" s="28">
        <f t="shared" si="254"/>
        <v>1269.5640000000001</v>
      </c>
      <c r="DB164" s="28">
        <f t="shared" si="255"/>
        <v>294.97200000000004</v>
      </c>
      <c r="DC164" s="28">
        <f t="shared" si="256"/>
        <v>0</v>
      </c>
      <c r="DD164" s="28">
        <f t="shared" si="305"/>
        <v>1564.54</v>
      </c>
      <c r="DE164" s="20">
        <f>IF(ISERROR(VLOOKUP($A164,'[13]14ª MED'!$A$5:$J$1048576,8,0)),0,(VLOOKUP($A164,'[13]14ª MED'!$A$5:$J$1048576,8,0)))</f>
        <v>0</v>
      </c>
      <c r="DF164" s="21">
        <f t="shared" si="306"/>
        <v>0</v>
      </c>
      <c r="DG164" s="21">
        <f t="shared" si="307"/>
        <v>0.87958115183246066</v>
      </c>
      <c r="DH164" s="35">
        <f t="shared" si="257"/>
        <v>0</v>
      </c>
      <c r="DI164" s="35">
        <f t="shared" si="258"/>
        <v>0</v>
      </c>
      <c r="DJ164" s="35">
        <f t="shared" si="259"/>
        <v>0</v>
      </c>
      <c r="DK164" s="22">
        <f t="shared" si="308"/>
        <v>0</v>
      </c>
      <c r="DL164" s="20">
        <f>IF(ISERROR(VLOOKUP($A164,'[13]15ª MED'!$A$5:$J$1048576,8,0)),0,(VLOOKUP($A164,'[13]15ª MED'!$A$5:$J$1048576,8,0)))</f>
        <v>0</v>
      </c>
      <c r="DM164" s="21">
        <f t="shared" si="309"/>
        <v>0</v>
      </c>
      <c r="DN164" s="21">
        <f t="shared" si="310"/>
        <v>0.87958115183246066</v>
      </c>
      <c r="DO164" s="35">
        <f t="shared" si="260"/>
        <v>0</v>
      </c>
      <c r="DP164" s="35">
        <f t="shared" si="261"/>
        <v>0</v>
      </c>
      <c r="DQ164" s="35">
        <f t="shared" si="262"/>
        <v>0</v>
      </c>
      <c r="DR164" s="22">
        <f t="shared" si="311"/>
        <v>0</v>
      </c>
      <c r="DS164" s="20">
        <f>IF(ISERROR(VLOOKUP($A164,'[13]16ª MED'!$A$5:$J$1048576,8,0)),0,(VLOOKUP($A164,'[13]16ª MED'!$A$5:$J$1048576,8,0)))</f>
        <v>0</v>
      </c>
      <c r="DT164" s="21">
        <f t="shared" si="312"/>
        <v>0</v>
      </c>
      <c r="DU164" s="21">
        <f t="shared" si="313"/>
        <v>0.87958115183246066</v>
      </c>
      <c r="DV164" s="35">
        <f t="shared" si="263"/>
        <v>0</v>
      </c>
      <c r="DW164" s="35">
        <f t="shared" si="264"/>
        <v>0</v>
      </c>
      <c r="DX164" s="35">
        <f t="shared" si="265"/>
        <v>0</v>
      </c>
      <c r="DY164" s="22">
        <f t="shared" si="314"/>
        <v>0</v>
      </c>
      <c r="DZ164" s="36">
        <f t="shared" ref="DZ164:DZ227" si="325">E164*M164</f>
        <v>8947.8144000000011</v>
      </c>
      <c r="EA164" s="36">
        <f t="shared" si="315"/>
        <v>8947.81</v>
      </c>
      <c r="EC164" s="36">
        <f t="shared" si="323"/>
        <v>-4.4000000016239937E-3</v>
      </c>
    </row>
    <row r="165" spans="1:133" ht="18.75">
      <c r="A165" s="98" t="s">
        <v>350</v>
      </c>
      <c r="B165" s="99" t="s">
        <v>351</v>
      </c>
      <c r="C165" s="101"/>
      <c r="D165" s="102"/>
      <c r="E165" s="18">
        <f t="shared" si="324"/>
        <v>0</v>
      </c>
      <c r="F165" s="18">
        <f t="shared" si="266"/>
        <v>0</v>
      </c>
      <c r="G165" s="102"/>
      <c r="H165" s="18">
        <f t="shared" si="316"/>
        <v>0</v>
      </c>
      <c r="I165" s="45"/>
      <c r="J165" s="18">
        <f t="shared" si="317"/>
        <v>0</v>
      </c>
      <c r="K165" s="45"/>
      <c r="L165" s="18">
        <f t="shared" si="318"/>
        <v>0</v>
      </c>
      <c r="M165" s="18">
        <f t="shared" si="319"/>
        <v>0</v>
      </c>
      <c r="N165" s="18">
        <f t="shared" si="320"/>
        <v>0</v>
      </c>
      <c r="O165" s="23">
        <f>IF(ISERROR(VLOOKUP($A165,'[13]1ª MED '!$A$5:$J$1048576,8,0)),0,(VLOOKUP($A165,'[13]1ª MED '!$A$5:$J$1048576,8,0)))</f>
        <v>0</v>
      </c>
      <c r="P165" s="24">
        <f t="shared" si="267"/>
        <v>0</v>
      </c>
      <c r="Q165" s="24">
        <f t="shared" si="268"/>
        <v>0</v>
      </c>
      <c r="R165" s="25">
        <f t="shared" si="218"/>
        <v>0</v>
      </c>
      <c r="S165" s="25">
        <f t="shared" si="219"/>
        <v>0</v>
      </c>
      <c r="T165" s="25">
        <f t="shared" si="220"/>
        <v>0</v>
      </c>
      <c r="U165" s="25">
        <f t="shared" si="269"/>
        <v>0</v>
      </c>
      <c r="V165" s="23">
        <f>IF(ISERROR(VLOOKUP($A165,'[13]2ª MED '!$A$5:$J$1048576,8,0)),0,(VLOOKUP($A165,'[13]2ª MED '!$A$5:$J$1048576,8,0)))</f>
        <v>0</v>
      </c>
      <c r="W165" s="24">
        <f t="shared" si="270"/>
        <v>0</v>
      </c>
      <c r="X165" s="24">
        <f t="shared" si="271"/>
        <v>0</v>
      </c>
      <c r="Y165" s="25">
        <f t="shared" si="221"/>
        <v>0</v>
      </c>
      <c r="Z165" s="25">
        <f t="shared" si="222"/>
        <v>0</v>
      </c>
      <c r="AA165" s="25">
        <f t="shared" si="223"/>
        <v>0</v>
      </c>
      <c r="AB165" s="25">
        <f t="shared" si="272"/>
        <v>0</v>
      </c>
      <c r="AC165" s="23">
        <f>IF(ISERROR(VLOOKUP($A165,'[13]3ª MED '!$A$5:$J$1048576,8,0)),0,(VLOOKUP($A165,'[13]3ª MED '!$A$5:$J$1048576,8,0)))</f>
        <v>0</v>
      </c>
      <c r="AD165" s="24">
        <f t="shared" si="273"/>
        <v>0</v>
      </c>
      <c r="AE165" s="24">
        <f t="shared" si="274"/>
        <v>0</v>
      </c>
      <c r="AF165" s="25">
        <f t="shared" si="224"/>
        <v>0</v>
      </c>
      <c r="AG165" s="25">
        <f t="shared" si="225"/>
        <v>0</v>
      </c>
      <c r="AH165" s="25">
        <f t="shared" si="226"/>
        <v>0</v>
      </c>
      <c r="AI165" s="25">
        <f t="shared" si="275"/>
        <v>0</v>
      </c>
      <c r="AJ165" s="23">
        <f>IF(ISERROR(VLOOKUP($A165,'[13]4ª MED '!$A$5:$J$1048576,8,0)),0,(VLOOKUP($A165,'[13]4ª MED '!$A$5:$J$1048576,8,0)))</f>
        <v>0</v>
      </c>
      <c r="AK165" s="24">
        <f t="shared" si="276"/>
        <v>0</v>
      </c>
      <c r="AL165" s="24">
        <f t="shared" si="277"/>
        <v>0</v>
      </c>
      <c r="AM165" s="25">
        <f t="shared" si="227"/>
        <v>0</v>
      </c>
      <c r="AN165" s="25">
        <f t="shared" si="228"/>
        <v>0</v>
      </c>
      <c r="AO165" s="25">
        <f t="shared" si="229"/>
        <v>0</v>
      </c>
      <c r="AP165" s="25">
        <f t="shared" si="278"/>
        <v>0</v>
      </c>
      <c r="AQ165" s="23">
        <f>IF(ISERROR(VLOOKUP($A165,'[13]5ª MED '!$A$5:$J$1048576,8,0)),0,(VLOOKUP($A165,'[13]5ª MED '!$A$5:$J$1048576,8,0)))</f>
        <v>0</v>
      </c>
      <c r="AR165" s="24">
        <f t="shared" si="279"/>
        <v>0</v>
      </c>
      <c r="AS165" s="24">
        <f t="shared" si="280"/>
        <v>0</v>
      </c>
      <c r="AT165" s="25">
        <f t="shared" si="230"/>
        <v>0</v>
      </c>
      <c r="AU165" s="25">
        <f t="shared" si="231"/>
        <v>0</v>
      </c>
      <c r="AV165" s="25">
        <f t="shared" si="232"/>
        <v>0</v>
      </c>
      <c r="AW165" s="25">
        <f t="shared" si="281"/>
        <v>0</v>
      </c>
      <c r="AX165" s="23">
        <f>IF(ISERROR(VLOOKUP($A165,'[13]6ª MED '!$A$6:$J$1048576,8,0)),0,(VLOOKUP($A165,'[13]6ª MED '!$A$6:$J$1048576,8,0)))</f>
        <v>0</v>
      </c>
      <c r="AY165" s="24">
        <f t="shared" si="282"/>
        <v>0</v>
      </c>
      <c r="AZ165" s="24">
        <f t="shared" si="283"/>
        <v>0</v>
      </c>
      <c r="BA165" s="25">
        <f t="shared" si="233"/>
        <v>0</v>
      </c>
      <c r="BB165" s="25">
        <f t="shared" si="234"/>
        <v>0</v>
      </c>
      <c r="BC165" s="25">
        <f t="shared" si="235"/>
        <v>0</v>
      </c>
      <c r="BD165" s="25">
        <f t="shared" si="284"/>
        <v>0</v>
      </c>
      <c r="BE165" s="23">
        <f>IF(ISERROR(VLOOKUP($A165,'[13]7ª MED '!$A$5:$J$1048576,8,0)),0,(VLOOKUP($A165,'[13]7ª MED '!$A$5:$J$1048576,8,0)))</f>
        <v>0</v>
      </c>
      <c r="BF165" s="24">
        <f t="shared" si="285"/>
        <v>0</v>
      </c>
      <c r="BG165" s="24">
        <f t="shared" si="286"/>
        <v>0</v>
      </c>
      <c r="BH165" s="25">
        <f t="shared" si="236"/>
        <v>0</v>
      </c>
      <c r="BI165" s="25">
        <f t="shared" si="237"/>
        <v>0</v>
      </c>
      <c r="BJ165" s="25">
        <f t="shared" si="238"/>
        <v>0</v>
      </c>
      <c r="BK165" s="25">
        <f t="shared" si="287"/>
        <v>0</v>
      </c>
      <c r="BL165" s="26">
        <f>IF(ISERROR(VLOOKUP($A165,'[13]8ª MED '!$A$5:$J$1048576,8,0)),0,(VLOOKUP($A165,'[13]8ª MED '!$A$5:$J$1048576,8,0)))</f>
        <v>0</v>
      </c>
      <c r="BM165" s="27">
        <f t="shared" si="288"/>
        <v>0</v>
      </c>
      <c r="BN165" s="27">
        <f t="shared" si="289"/>
        <v>0</v>
      </c>
      <c r="BO165" s="28">
        <f t="shared" si="239"/>
        <v>0</v>
      </c>
      <c r="BP165" s="28">
        <f t="shared" si="240"/>
        <v>0</v>
      </c>
      <c r="BQ165" s="28">
        <f t="shared" si="241"/>
        <v>0</v>
      </c>
      <c r="BR165" s="28">
        <f t="shared" si="290"/>
        <v>0</v>
      </c>
      <c r="BS165" s="26">
        <f>IF(ISERROR(VLOOKUP($A165,'[13]9ª MED  (2)'!$A$5:$J$1048576,8,0)),0,(VLOOKUP($A165,'[13]9ª MED  (2)'!$A$5:$J$1048576,8,0)))</f>
        <v>0</v>
      </c>
      <c r="BT165" s="27">
        <f t="shared" si="291"/>
        <v>0</v>
      </c>
      <c r="BU165" s="27">
        <f t="shared" si="292"/>
        <v>0</v>
      </c>
      <c r="BV165" s="28">
        <f t="shared" si="242"/>
        <v>0</v>
      </c>
      <c r="BW165" s="28">
        <f t="shared" si="243"/>
        <v>0</v>
      </c>
      <c r="BX165" s="28">
        <f t="shared" si="244"/>
        <v>0</v>
      </c>
      <c r="BY165" s="28">
        <f t="shared" si="293"/>
        <v>0</v>
      </c>
      <c r="BZ165" s="23">
        <f>IF(ISERROR(VLOOKUP($A165,'[13]10ª MED '!$A$5:$J$1048576,8,0)),0,(VLOOKUP($A165,'[13]10ª MED '!$A$5:$J$1048576,8,0)))</f>
        <v>0</v>
      </c>
      <c r="CA165" s="24">
        <f t="shared" si="294"/>
        <v>0</v>
      </c>
      <c r="CB165" s="24">
        <f t="shared" si="295"/>
        <v>0</v>
      </c>
      <c r="CC165" s="25">
        <f t="shared" si="245"/>
        <v>0</v>
      </c>
      <c r="CD165" s="25">
        <f t="shared" si="246"/>
        <v>0</v>
      </c>
      <c r="CE165" s="25">
        <f t="shared" si="247"/>
        <v>0</v>
      </c>
      <c r="CF165" s="25">
        <f t="shared" si="296"/>
        <v>0</v>
      </c>
      <c r="CG165" s="37"/>
      <c r="CH165" s="33">
        <f t="shared" si="321"/>
        <v>0</v>
      </c>
      <c r="CI165" s="23">
        <f>IF(ISERROR(VLOOKUP($A165,'[13]11ª MED '!$A$5:$J$1048576,8,0)),0,(VLOOKUP($A165,'[13]11ª MED '!$A$5:$J$1048576,8,0)))</f>
        <v>0</v>
      </c>
      <c r="CJ165" s="24">
        <f t="shared" si="297"/>
        <v>0</v>
      </c>
      <c r="CK165" s="24">
        <f t="shared" si="298"/>
        <v>0</v>
      </c>
      <c r="CL165" s="25">
        <f t="shared" si="248"/>
        <v>0</v>
      </c>
      <c r="CM165" s="25">
        <f t="shared" si="249"/>
        <v>0</v>
      </c>
      <c r="CN165" s="25">
        <f t="shared" si="250"/>
        <v>0</v>
      </c>
      <c r="CO165" s="25">
        <f t="shared" si="299"/>
        <v>0</v>
      </c>
      <c r="CP165" s="23">
        <f>IF(ISERROR(VLOOKUP($A165,'[13]12ª MED'!$A$5:$J$1048576,8,0)),0,(VLOOKUP($A165,'[13]12ª MED'!$A$5:$J$1048576,8,0)))</f>
        <v>0</v>
      </c>
      <c r="CQ165" s="24">
        <f t="shared" si="300"/>
        <v>0</v>
      </c>
      <c r="CR165" s="24">
        <f t="shared" si="301"/>
        <v>0</v>
      </c>
      <c r="CS165" s="25">
        <f t="shared" si="251"/>
        <v>0</v>
      </c>
      <c r="CT165" s="25">
        <f t="shared" si="252"/>
        <v>0</v>
      </c>
      <c r="CU165" s="25">
        <f t="shared" si="253"/>
        <v>0</v>
      </c>
      <c r="CV165" s="25">
        <f t="shared" si="302"/>
        <v>0</v>
      </c>
      <c r="CW165" s="22">
        <f t="shared" si="322"/>
        <v>0</v>
      </c>
      <c r="CX165" s="26">
        <f>IF(ISERROR(VLOOKUP($A165,'[13]13ª MED'!$A$5:$J$1048576,8,0)),0,(VLOOKUP($A165,'[13]13ª MED'!$A$5:$J$1048576,8,0)))</f>
        <v>0</v>
      </c>
      <c r="CY165" s="27">
        <f t="shared" si="303"/>
        <v>0</v>
      </c>
      <c r="CZ165" s="27">
        <f t="shared" si="304"/>
        <v>0</v>
      </c>
      <c r="DA165" s="28">
        <f t="shared" si="254"/>
        <v>0</v>
      </c>
      <c r="DB165" s="28">
        <f t="shared" si="255"/>
        <v>0</v>
      </c>
      <c r="DC165" s="28">
        <f t="shared" si="256"/>
        <v>0</v>
      </c>
      <c r="DD165" s="28">
        <f t="shared" si="305"/>
        <v>0</v>
      </c>
      <c r="DE165" s="20">
        <f>IF(ISERROR(VLOOKUP($A165,'[13]14ª MED'!$A$5:$J$1048576,8,0)),0,(VLOOKUP($A165,'[13]14ª MED'!$A$5:$J$1048576,8,0)))</f>
        <v>0</v>
      </c>
      <c r="DF165" s="21">
        <f t="shared" si="306"/>
        <v>0</v>
      </c>
      <c r="DG165" s="21">
        <f t="shared" si="307"/>
        <v>0</v>
      </c>
      <c r="DH165" s="35">
        <f t="shared" si="257"/>
        <v>0</v>
      </c>
      <c r="DI165" s="35">
        <f t="shared" si="258"/>
        <v>0</v>
      </c>
      <c r="DJ165" s="35">
        <f t="shared" si="259"/>
        <v>0</v>
      </c>
      <c r="DK165" s="22">
        <f t="shared" si="308"/>
        <v>0</v>
      </c>
      <c r="DL165" s="20">
        <f>IF(ISERROR(VLOOKUP($A165,'[13]15ª MED'!$A$5:$J$1048576,8,0)),0,(VLOOKUP($A165,'[13]15ª MED'!$A$5:$J$1048576,8,0)))</f>
        <v>0</v>
      </c>
      <c r="DM165" s="21">
        <f t="shared" si="309"/>
        <v>0</v>
      </c>
      <c r="DN165" s="21">
        <f t="shared" si="310"/>
        <v>0</v>
      </c>
      <c r="DO165" s="35">
        <f t="shared" si="260"/>
        <v>0</v>
      </c>
      <c r="DP165" s="35">
        <f t="shared" si="261"/>
        <v>0</v>
      </c>
      <c r="DQ165" s="35">
        <f t="shared" si="262"/>
        <v>0</v>
      </c>
      <c r="DR165" s="22">
        <f t="shared" si="311"/>
        <v>0</v>
      </c>
      <c r="DS165" s="20">
        <f>IF(ISERROR(VLOOKUP($A165,'[13]16ª MED'!$A$5:$J$1048576,8,0)),0,(VLOOKUP($A165,'[13]16ª MED'!$A$5:$J$1048576,8,0)))</f>
        <v>0</v>
      </c>
      <c r="DT165" s="21">
        <f t="shared" si="312"/>
        <v>0</v>
      </c>
      <c r="DU165" s="21">
        <f t="shared" si="313"/>
        <v>0</v>
      </c>
      <c r="DV165" s="35">
        <f t="shared" si="263"/>
        <v>0</v>
      </c>
      <c r="DW165" s="35">
        <f t="shared" si="264"/>
        <v>0</v>
      </c>
      <c r="DX165" s="35">
        <f t="shared" si="265"/>
        <v>0</v>
      </c>
      <c r="DY165" s="22">
        <f t="shared" si="314"/>
        <v>0</v>
      </c>
      <c r="DZ165" s="36">
        <f t="shared" si="325"/>
        <v>0</v>
      </c>
      <c r="EA165" s="36">
        <f t="shared" si="315"/>
        <v>0</v>
      </c>
      <c r="EC165" s="36">
        <f t="shared" si="323"/>
        <v>0</v>
      </c>
    </row>
    <row r="166" spans="1:133" ht="18.75">
      <c r="A166" s="98" t="s">
        <v>352</v>
      </c>
      <c r="B166" s="99" t="s">
        <v>353</v>
      </c>
      <c r="C166" s="101"/>
      <c r="D166" s="102"/>
      <c r="E166" s="18">
        <f t="shared" si="324"/>
        <v>0</v>
      </c>
      <c r="F166" s="18">
        <f t="shared" si="266"/>
        <v>0</v>
      </c>
      <c r="G166" s="45"/>
      <c r="H166" s="18">
        <f t="shared" si="316"/>
        <v>0</v>
      </c>
      <c r="I166" s="45"/>
      <c r="J166" s="18">
        <f t="shared" si="317"/>
        <v>0</v>
      </c>
      <c r="K166" s="45"/>
      <c r="L166" s="18">
        <f t="shared" si="318"/>
        <v>0</v>
      </c>
      <c r="M166" s="18">
        <f t="shared" si="319"/>
        <v>0</v>
      </c>
      <c r="N166" s="18">
        <f t="shared" si="320"/>
        <v>0</v>
      </c>
      <c r="O166" s="23">
        <f>IF(ISERROR(VLOOKUP($A166,'[13]1ª MED '!$A$5:$J$1048576,8,0)),0,(VLOOKUP($A166,'[13]1ª MED '!$A$5:$J$1048576,8,0)))</f>
        <v>0</v>
      </c>
      <c r="P166" s="24">
        <f t="shared" si="267"/>
        <v>0</v>
      </c>
      <c r="Q166" s="24">
        <f t="shared" si="268"/>
        <v>0</v>
      </c>
      <c r="R166" s="25">
        <f t="shared" si="218"/>
        <v>0</v>
      </c>
      <c r="S166" s="25">
        <f t="shared" si="219"/>
        <v>0</v>
      </c>
      <c r="T166" s="25">
        <f t="shared" si="220"/>
        <v>0</v>
      </c>
      <c r="U166" s="25">
        <f t="shared" si="269"/>
        <v>0</v>
      </c>
      <c r="V166" s="23">
        <f>IF(ISERROR(VLOOKUP($A166,'[13]2ª MED '!$A$5:$J$1048576,8,0)),0,(VLOOKUP($A166,'[13]2ª MED '!$A$5:$J$1048576,8,0)))</f>
        <v>0</v>
      </c>
      <c r="W166" s="24">
        <f t="shared" si="270"/>
        <v>0</v>
      </c>
      <c r="X166" s="24">
        <f t="shared" si="271"/>
        <v>0</v>
      </c>
      <c r="Y166" s="25">
        <f t="shared" si="221"/>
        <v>0</v>
      </c>
      <c r="Z166" s="25">
        <f t="shared" si="222"/>
        <v>0</v>
      </c>
      <c r="AA166" s="25">
        <f t="shared" si="223"/>
        <v>0</v>
      </c>
      <c r="AB166" s="25">
        <f t="shared" si="272"/>
        <v>0</v>
      </c>
      <c r="AC166" s="23">
        <f>IF(ISERROR(VLOOKUP($A166,'[13]3ª MED '!$A$5:$J$1048576,8,0)),0,(VLOOKUP($A166,'[13]3ª MED '!$A$5:$J$1048576,8,0)))</f>
        <v>0</v>
      </c>
      <c r="AD166" s="24">
        <f t="shared" si="273"/>
        <v>0</v>
      </c>
      <c r="AE166" s="24">
        <f t="shared" si="274"/>
        <v>0</v>
      </c>
      <c r="AF166" s="25">
        <f t="shared" si="224"/>
        <v>0</v>
      </c>
      <c r="AG166" s="25">
        <f t="shared" si="225"/>
        <v>0</v>
      </c>
      <c r="AH166" s="25">
        <f t="shared" si="226"/>
        <v>0</v>
      </c>
      <c r="AI166" s="25">
        <f t="shared" si="275"/>
        <v>0</v>
      </c>
      <c r="AJ166" s="23">
        <f>IF(ISERROR(VLOOKUP($A166,'[13]4ª MED '!$A$5:$J$1048576,8,0)),0,(VLOOKUP($A166,'[13]4ª MED '!$A$5:$J$1048576,8,0)))</f>
        <v>0</v>
      </c>
      <c r="AK166" s="24">
        <f t="shared" si="276"/>
        <v>0</v>
      </c>
      <c r="AL166" s="24">
        <f t="shared" si="277"/>
        <v>0</v>
      </c>
      <c r="AM166" s="25">
        <f t="shared" si="227"/>
        <v>0</v>
      </c>
      <c r="AN166" s="25">
        <f t="shared" si="228"/>
        <v>0</v>
      </c>
      <c r="AO166" s="25">
        <f t="shared" si="229"/>
        <v>0</v>
      </c>
      <c r="AP166" s="25">
        <f t="shared" si="278"/>
        <v>0</v>
      </c>
      <c r="AQ166" s="23">
        <f>IF(ISERROR(VLOOKUP($A166,'[13]5ª MED '!$A$5:$J$1048576,8,0)),0,(VLOOKUP($A166,'[13]5ª MED '!$A$5:$J$1048576,8,0)))</f>
        <v>0</v>
      </c>
      <c r="AR166" s="24">
        <f t="shared" si="279"/>
        <v>0</v>
      </c>
      <c r="AS166" s="24">
        <f t="shared" si="280"/>
        <v>0</v>
      </c>
      <c r="AT166" s="25">
        <f t="shared" si="230"/>
        <v>0</v>
      </c>
      <c r="AU166" s="25">
        <f t="shared" si="231"/>
        <v>0</v>
      </c>
      <c r="AV166" s="25">
        <f t="shared" si="232"/>
        <v>0</v>
      </c>
      <c r="AW166" s="25">
        <f t="shared" si="281"/>
        <v>0</v>
      </c>
      <c r="AX166" s="23">
        <f>IF(ISERROR(VLOOKUP($A166,'[13]6ª MED '!$A$6:$J$1048576,8,0)),0,(VLOOKUP($A166,'[13]6ª MED '!$A$6:$J$1048576,8,0)))</f>
        <v>0</v>
      </c>
      <c r="AY166" s="24">
        <f t="shared" si="282"/>
        <v>0</v>
      </c>
      <c r="AZ166" s="24">
        <f t="shared" si="283"/>
        <v>0</v>
      </c>
      <c r="BA166" s="25">
        <f t="shared" si="233"/>
        <v>0</v>
      </c>
      <c r="BB166" s="25">
        <f t="shared" si="234"/>
        <v>0</v>
      </c>
      <c r="BC166" s="25">
        <f t="shared" si="235"/>
        <v>0</v>
      </c>
      <c r="BD166" s="25">
        <f t="shared" si="284"/>
        <v>0</v>
      </c>
      <c r="BE166" s="23">
        <f>IF(ISERROR(VLOOKUP($A166,'[13]7ª MED '!$A$5:$J$1048576,8,0)),0,(VLOOKUP($A166,'[13]7ª MED '!$A$5:$J$1048576,8,0)))</f>
        <v>0</v>
      </c>
      <c r="BF166" s="24">
        <f t="shared" si="285"/>
        <v>0</v>
      </c>
      <c r="BG166" s="24">
        <f t="shared" si="286"/>
        <v>0</v>
      </c>
      <c r="BH166" s="25">
        <f t="shared" si="236"/>
        <v>0</v>
      </c>
      <c r="BI166" s="25">
        <f t="shared" si="237"/>
        <v>0</v>
      </c>
      <c r="BJ166" s="25">
        <f t="shared" si="238"/>
        <v>0</v>
      </c>
      <c r="BK166" s="25">
        <f t="shared" si="287"/>
        <v>0</v>
      </c>
      <c r="BL166" s="26">
        <f>IF(ISERROR(VLOOKUP($A166,'[13]8ª MED '!$A$5:$J$1048576,8,0)),0,(VLOOKUP($A166,'[13]8ª MED '!$A$5:$J$1048576,8,0)))</f>
        <v>0</v>
      </c>
      <c r="BM166" s="27">
        <f t="shared" si="288"/>
        <v>0</v>
      </c>
      <c r="BN166" s="27">
        <f t="shared" si="289"/>
        <v>0</v>
      </c>
      <c r="BO166" s="28">
        <f t="shared" si="239"/>
        <v>0</v>
      </c>
      <c r="BP166" s="28">
        <f t="shared" si="240"/>
        <v>0</v>
      </c>
      <c r="BQ166" s="28">
        <f t="shared" si="241"/>
        <v>0</v>
      </c>
      <c r="BR166" s="28">
        <f t="shared" si="290"/>
        <v>0</v>
      </c>
      <c r="BS166" s="26">
        <f>IF(ISERROR(VLOOKUP($A166,'[13]9ª MED  (2)'!$A$5:$J$1048576,8,0)),0,(VLOOKUP($A166,'[13]9ª MED  (2)'!$A$5:$J$1048576,8,0)))</f>
        <v>0</v>
      </c>
      <c r="BT166" s="27">
        <f t="shared" si="291"/>
        <v>0</v>
      </c>
      <c r="BU166" s="27">
        <f t="shared" si="292"/>
        <v>0</v>
      </c>
      <c r="BV166" s="28">
        <f t="shared" si="242"/>
        <v>0</v>
      </c>
      <c r="BW166" s="28">
        <f t="shared" si="243"/>
        <v>0</v>
      </c>
      <c r="BX166" s="28">
        <f t="shared" si="244"/>
        <v>0</v>
      </c>
      <c r="BY166" s="28">
        <f t="shared" si="293"/>
        <v>0</v>
      </c>
      <c r="BZ166" s="23">
        <f>IF(ISERROR(VLOOKUP($A166,'[13]10ª MED '!$A$5:$J$1048576,8,0)),0,(VLOOKUP($A166,'[13]10ª MED '!$A$5:$J$1048576,8,0)))</f>
        <v>0</v>
      </c>
      <c r="CA166" s="24">
        <f t="shared" si="294"/>
        <v>0</v>
      </c>
      <c r="CB166" s="24">
        <f t="shared" si="295"/>
        <v>0</v>
      </c>
      <c r="CC166" s="25">
        <f t="shared" si="245"/>
        <v>0</v>
      </c>
      <c r="CD166" s="25">
        <f t="shared" si="246"/>
        <v>0</v>
      </c>
      <c r="CE166" s="25">
        <f t="shared" si="247"/>
        <v>0</v>
      </c>
      <c r="CF166" s="25">
        <f t="shared" si="296"/>
        <v>0</v>
      </c>
      <c r="CG166" s="37"/>
      <c r="CH166" s="33">
        <f t="shared" si="321"/>
        <v>0</v>
      </c>
      <c r="CI166" s="23">
        <f>IF(ISERROR(VLOOKUP($A166,'[13]11ª MED '!$A$5:$J$1048576,8,0)),0,(VLOOKUP($A166,'[13]11ª MED '!$A$5:$J$1048576,8,0)))</f>
        <v>0</v>
      </c>
      <c r="CJ166" s="24">
        <f t="shared" si="297"/>
        <v>0</v>
      </c>
      <c r="CK166" s="24">
        <f t="shared" si="298"/>
        <v>0</v>
      </c>
      <c r="CL166" s="25">
        <f t="shared" si="248"/>
        <v>0</v>
      </c>
      <c r="CM166" s="25">
        <f t="shared" si="249"/>
        <v>0</v>
      </c>
      <c r="CN166" s="25">
        <f t="shared" si="250"/>
        <v>0</v>
      </c>
      <c r="CO166" s="25">
        <f t="shared" si="299"/>
        <v>0</v>
      </c>
      <c r="CP166" s="23">
        <f>IF(ISERROR(VLOOKUP($A166,'[13]12ª MED'!$A$5:$J$1048576,8,0)),0,(VLOOKUP($A166,'[13]12ª MED'!$A$5:$J$1048576,8,0)))</f>
        <v>0</v>
      </c>
      <c r="CQ166" s="24">
        <f t="shared" si="300"/>
        <v>0</v>
      </c>
      <c r="CR166" s="24">
        <f t="shared" si="301"/>
        <v>0</v>
      </c>
      <c r="CS166" s="25">
        <f t="shared" si="251"/>
        <v>0</v>
      </c>
      <c r="CT166" s="25">
        <f t="shared" si="252"/>
        <v>0</v>
      </c>
      <c r="CU166" s="25">
        <f t="shared" si="253"/>
        <v>0</v>
      </c>
      <c r="CV166" s="25">
        <f t="shared" si="302"/>
        <v>0</v>
      </c>
      <c r="CW166" s="22">
        <f t="shared" si="322"/>
        <v>0</v>
      </c>
      <c r="CX166" s="26">
        <f>IF(ISERROR(VLOOKUP($A166,'[13]13ª MED'!$A$5:$J$1048576,8,0)),0,(VLOOKUP($A166,'[13]13ª MED'!$A$5:$J$1048576,8,0)))</f>
        <v>0</v>
      </c>
      <c r="CY166" s="27">
        <f t="shared" si="303"/>
        <v>0</v>
      </c>
      <c r="CZ166" s="27">
        <f t="shared" si="304"/>
        <v>0</v>
      </c>
      <c r="DA166" s="28">
        <f t="shared" si="254"/>
        <v>0</v>
      </c>
      <c r="DB166" s="28">
        <f t="shared" si="255"/>
        <v>0</v>
      </c>
      <c r="DC166" s="28">
        <f t="shared" si="256"/>
        <v>0</v>
      </c>
      <c r="DD166" s="28">
        <f t="shared" si="305"/>
        <v>0</v>
      </c>
      <c r="DE166" s="20">
        <f>IF(ISERROR(VLOOKUP($A166,'[13]14ª MED'!$A$5:$J$1048576,8,0)),0,(VLOOKUP($A166,'[13]14ª MED'!$A$5:$J$1048576,8,0)))</f>
        <v>0</v>
      </c>
      <c r="DF166" s="21">
        <f t="shared" si="306"/>
        <v>0</v>
      </c>
      <c r="DG166" s="21">
        <f t="shared" si="307"/>
        <v>0</v>
      </c>
      <c r="DH166" s="35">
        <f t="shared" si="257"/>
        <v>0</v>
      </c>
      <c r="DI166" s="35">
        <f t="shared" si="258"/>
        <v>0</v>
      </c>
      <c r="DJ166" s="35">
        <f t="shared" si="259"/>
        <v>0</v>
      </c>
      <c r="DK166" s="22">
        <f t="shared" si="308"/>
        <v>0</v>
      </c>
      <c r="DL166" s="20">
        <f>IF(ISERROR(VLOOKUP($A166,'[13]15ª MED'!$A$5:$J$1048576,8,0)),0,(VLOOKUP($A166,'[13]15ª MED'!$A$5:$J$1048576,8,0)))</f>
        <v>0</v>
      </c>
      <c r="DM166" s="21">
        <f t="shared" si="309"/>
        <v>0</v>
      </c>
      <c r="DN166" s="21">
        <f t="shared" si="310"/>
        <v>0</v>
      </c>
      <c r="DO166" s="35">
        <f t="shared" si="260"/>
        <v>0</v>
      </c>
      <c r="DP166" s="35">
        <f t="shared" si="261"/>
        <v>0</v>
      </c>
      <c r="DQ166" s="35">
        <f t="shared" si="262"/>
        <v>0</v>
      </c>
      <c r="DR166" s="22">
        <f t="shared" si="311"/>
        <v>0</v>
      </c>
      <c r="DS166" s="20">
        <f>IF(ISERROR(VLOOKUP($A166,'[13]16ª MED'!$A$5:$J$1048576,8,0)),0,(VLOOKUP($A166,'[13]16ª MED'!$A$5:$J$1048576,8,0)))</f>
        <v>0</v>
      </c>
      <c r="DT166" s="21">
        <f t="shared" si="312"/>
        <v>0</v>
      </c>
      <c r="DU166" s="21">
        <f t="shared" si="313"/>
        <v>0</v>
      </c>
      <c r="DV166" s="35">
        <f t="shared" si="263"/>
        <v>0</v>
      </c>
      <c r="DW166" s="35">
        <f t="shared" si="264"/>
        <v>0</v>
      </c>
      <c r="DX166" s="35">
        <f t="shared" si="265"/>
        <v>0</v>
      </c>
      <c r="DY166" s="22">
        <f t="shared" si="314"/>
        <v>0</v>
      </c>
      <c r="DZ166" s="36">
        <f t="shared" si="325"/>
        <v>0</v>
      </c>
      <c r="EA166" s="36">
        <f t="shared" si="315"/>
        <v>0</v>
      </c>
      <c r="EC166" s="36">
        <f t="shared" si="323"/>
        <v>0</v>
      </c>
    </row>
    <row r="167" spans="1:133" ht="60">
      <c r="A167" s="93" t="s">
        <v>354</v>
      </c>
      <c r="B167" s="94" t="s">
        <v>355</v>
      </c>
      <c r="C167" s="95" t="s">
        <v>76</v>
      </c>
      <c r="D167" s="96">
        <v>595.70000000000005</v>
      </c>
      <c r="E167" s="18">
        <f t="shared" si="324"/>
        <v>593.14</v>
      </c>
      <c r="F167" s="18">
        <f t="shared" si="266"/>
        <v>2.5600000000000591</v>
      </c>
      <c r="G167" s="97">
        <v>70.73</v>
      </c>
      <c r="H167" s="18">
        <f t="shared" si="316"/>
        <v>42133.861000000004</v>
      </c>
      <c r="I167" s="97">
        <v>36.29</v>
      </c>
      <c r="J167" s="18">
        <f t="shared" si="317"/>
        <v>21617.953000000001</v>
      </c>
      <c r="K167" s="45"/>
      <c r="L167" s="18">
        <f t="shared" si="318"/>
        <v>0</v>
      </c>
      <c r="M167" s="18">
        <f t="shared" si="319"/>
        <v>107.02000000000001</v>
      </c>
      <c r="N167" s="18">
        <f t="shared" si="320"/>
        <v>63477.84</v>
      </c>
      <c r="O167" s="23">
        <f>IF(ISERROR(VLOOKUP($A167,'[13]1ª MED '!$A$5:$J$1048576,8,0)),0,(VLOOKUP($A167,'[13]1ª MED '!$A$5:$J$1048576,8,0)))</f>
        <v>0</v>
      </c>
      <c r="P167" s="24">
        <f t="shared" si="267"/>
        <v>0</v>
      </c>
      <c r="Q167" s="24">
        <f t="shared" si="268"/>
        <v>0.99570253483296955</v>
      </c>
      <c r="R167" s="25">
        <f t="shared" si="218"/>
        <v>0</v>
      </c>
      <c r="S167" s="25">
        <f t="shared" si="219"/>
        <v>0</v>
      </c>
      <c r="T167" s="25">
        <f t="shared" si="220"/>
        <v>0</v>
      </c>
      <c r="U167" s="25">
        <f t="shared" si="269"/>
        <v>0</v>
      </c>
      <c r="V167" s="23">
        <f>IF(ISERROR(VLOOKUP($A167,'[13]2ª MED '!$A$5:$J$1048576,8,0)),0,(VLOOKUP($A167,'[13]2ª MED '!$A$5:$J$1048576,8,0)))</f>
        <v>0</v>
      </c>
      <c r="W167" s="24">
        <f t="shared" si="270"/>
        <v>0</v>
      </c>
      <c r="X167" s="24">
        <f t="shared" si="271"/>
        <v>0.99570253483296955</v>
      </c>
      <c r="Y167" s="25">
        <f t="shared" si="221"/>
        <v>0</v>
      </c>
      <c r="Z167" s="25">
        <f t="shared" si="222"/>
        <v>0</v>
      </c>
      <c r="AA167" s="25">
        <f t="shared" si="223"/>
        <v>0</v>
      </c>
      <c r="AB167" s="25">
        <f t="shared" si="272"/>
        <v>0</v>
      </c>
      <c r="AC167" s="23">
        <f>IF(ISERROR(VLOOKUP($A167,'[13]3ª MED '!$A$5:$J$1048576,8,0)),0,(VLOOKUP($A167,'[13]3ª MED '!$A$5:$J$1048576,8,0)))</f>
        <v>0</v>
      </c>
      <c r="AD167" s="24">
        <f t="shared" si="273"/>
        <v>0</v>
      </c>
      <c r="AE167" s="24">
        <f t="shared" si="274"/>
        <v>0.99570253483296955</v>
      </c>
      <c r="AF167" s="25">
        <f t="shared" si="224"/>
        <v>0</v>
      </c>
      <c r="AG167" s="25">
        <f t="shared" si="225"/>
        <v>0</v>
      </c>
      <c r="AH167" s="25">
        <f t="shared" si="226"/>
        <v>0</v>
      </c>
      <c r="AI167" s="25">
        <f t="shared" si="275"/>
        <v>0</v>
      </c>
      <c r="AJ167" s="23">
        <f>IF(ISERROR(VLOOKUP($A167,'[13]4ª MED '!$A$5:$J$1048576,8,0)),0,(VLOOKUP($A167,'[13]4ª MED '!$A$5:$J$1048576,8,0)))</f>
        <v>0</v>
      </c>
      <c r="AK167" s="24">
        <f t="shared" si="276"/>
        <v>0</v>
      </c>
      <c r="AL167" s="24">
        <f t="shared" si="277"/>
        <v>0.99570253483296955</v>
      </c>
      <c r="AM167" s="25">
        <f t="shared" si="227"/>
        <v>0</v>
      </c>
      <c r="AN167" s="25">
        <f t="shared" si="228"/>
        <v>0</v>
      </c>
      <c r="AO167" s="25">
        <f t="shared" si="229"/>
        <v>0</v>
      </c>
      <c r="AP167" s="25">
        <f t="shared" si="278"/>
        <v>0</v>
      </c>
      <c r="AQ167" s="23">
        <f>IF(ISERROR(VLOOKUP($A167,'[13]5ª MED '!$A$5:$J$1048576,8,0)),0,(VLOOKUP($A167,'[13]5ª MED '!$A$5:$J$1048576,8,0)))</f>
        <v>0</v>
      </c>
      <c r="AR167" s="24">
        <f t="shared" si="279"/>
        <v>0</v>
      </c>
      <c r="AS167" s="24">
        <f t="shared" si="280"/>
        <v>0.99570253483296955</v>
      </c>
      <c r="AT167" s="25">
        <f t="shared" si="230"/>
        <v>0</v>
      </c>
      <c r="AU167" s="25">
        <f t="shared" si="231"/>
        <v>0</v>
      </c>
      <c r="AV167" s="25">
        <f t="shared" si="232"/>
        <v>0</v>
      </c>
      <c r="AW167" s="25">
        <f t="shared" si="281"/>
        <v>0</v>
      </c>
      <c r="AX167" s="23">
        <f>IF(ISERROR(VLOOKUP($A167,'[13]6ª MED '!$A$6:$J$1048576,8,0)),0,(VLOOKUP($A167,'[13]6ª MED '!$A$6:$J$1048576,8,0)))</f>
        <v>0</v>
      </c>
      <c r="AY167" s="24">
        <f t="shared" si="282"/>
        <v>0</v>
      </c>
      <c r="AZ167" s="24">
        <f t="shared" si="283"/>
        <v>0.99570253483296955</v>
      </c>
      <c r="BA167" s="25">
        <f t="shared" si="233"/>
        <v>0</v>
      </c>
      <c r="BB167" s="25">
        <f t="shared" si="234"/>
        <v>0</v>
      </c>
      <c r="BC167" s="25">
        <f t="shared" si="235"/>
        <v>0</v>
      </c>
      <c r="BD167" s="25">
        <f t="shared" si="284"/>
        <v>0</v>
      </c>
      <c r="BE167" s="23">
        <f>IF(ISERROR(VLOOKUP($A167,'[13]7ª MED '!$A$5:$J$1048576,8,0)),0,(VLOOKUP($A167,'[13]7ª MED '!$A$5:$J$1048576,8,0)))</f>
        <v>0</v>
      </c>
      <c r="BF167" s="24">
        <f t="shared" si="285"/>
        <v>0</v>
      </c>
      <c r="BG167" s="24">
        <f t="shared" si="286"/>
        <v>0.99570253483296955</v>
      </c>
      <c r="BH167" s="25">
        <f t="shared" si="236"/>
        <v>0</v>
      </c>
      <c r="BI167" s="25">
        <f t="shared" si="237"/>
        <v>0</v>
      </c>
      <c r="BJ167" s="25">
        <f t="shared" si="238"/>
        <v>0</v>
      </c>
      <c r="BK167" s="25">
        <f t="shared" si="287"/>
        <v>0</v>
      </c>
      <c r="BL167" s="26">
        <f>IF(ISERROR(VLOOKUP($A167,'[13]8ª MED '!$A$5:$J$1048576,8,0)),0,(VLOOKUP($A167,'[13]8ª MED '!$A$5:$J$1048576,8,0)))</f>
        <v>0</v>
      </c>
      <c r="BM167" s="27">
        <f t="shared" si="288"/>
        <v>0</v>
      </c>
      <c r="BN167" s="27">
        <f t="shared" si="289"/>
        <v>0.99570253483296955</v>
      </c>
      <c r="BO167" s="28">
        <f t="shared" si="239"/>
        <v>0</v>
      </c>
      <c r="BP167" s="28">
        <f t="shared" si="240"/>
        <v>0</v>
      </c>
      <c r="BQ167" s="28">
        <f t="shared" si="241"/>
        <v>0</v>
      </c>
      <c r="BR167" s="28">
        <f t="shared" si="290"/>
        <v>0</v>
      </c>
      <c r="BS167" s="26">
        <f>IF(ISERROR(VLOOKUP($A167,'[13]9ª MED  (2)'!$A$5:$J$1048576,8,0)),0,(VLOOKUP($A167,'[13]9ª MED  (2)'!$A$5:$J$1048576,8,0)))</f>
        <v>169.59</v>
      </c>
      <c r="BT167" s="27">
        <f t="shared" si="291"/>
        <v>0.28469028034245425</v>
      </c>
      <c r="BU167" s="27">
        <f t="shared" si="292"/>
        <v>0.99570253483296955</v>
      </c>
      <c r="BV167" s="28">
        <f t="shared" si="242"/>
        <v>11995.100700000001</v>
      </c>
      <c r="BW167" s="28">
        <f t="shared" si="243"/>
        <v>6154.4210999999996</v>
      </c>
      <c r="BX167" s="28">
        <f t="shared" si="244"/>
        <v>0</v>
      </c>
      <c r="BY167" s="28">
        <f t="shared" si="293"/>
        <v>18149.52</v>
      </c>
      <c r="BZ167" s="23">
        <f>IF(ISERROR(VLOOKUP($A167,'[13]10ª MED '!$A$5:$J$1048576,8,0)),0,(VLOOKUP($A167,'[13]10ª MED '!$A$5:$J$1048576,8,0)))</f>
        <v>309.57</v>
      </c>
      <c r="CA167" s="24">
        <f t="shared" si="294"/>
        <v>0.51967433271781094</v>
      </c>
      <c r="CB167" s="24">
        <f t="shared" si="295"/>
        <v>0.99570253483296955</v>
      </c>
      <c r="CC167" s="25">
        <f t="shared" si="245"/>
        <v>21895.8861</v>
      </c>
      <c r="CD167" s="25">
        <f t="shared" si="246"/>
        <v>11234.2953</v>
      </c>
      <c r="CE167" s="25">
        <f t="shared" si="247"/>
        <v>0</v>
      </c>
      <c r="CF167" s="25">
        <f t="shared" si="296"/>
        <v>33130.18</v>
      </c>
      <c r="CG167" s="34" t="s">
        <v>48</v>
      </c>
      <c r="CH167" s="33">
        <f t="shared" si="321"/>
        <v>273.97120000000638</v>
      </c>
      <c r="CI167" s="23">
        <f>IF(ISERROR(VLOOKUP($A167,'[13]11ª MED '!$A$5:$J$1048576,8,0)),0,(VLOOKUP($A167,'[13]11ª MED '!$A$5:$J$1048576,8,0)))</f>
        <v>113.98</v>
      </c>
      <c r="CJ167" s="24">
        <f t="shared" si="297"/>
        <v>0.19133792177270437</v>
      </c>
      <c r="CK167" s="24">
        <f t="shared" si="298"/>
        <v>0.99570253483296955</v>
      </c>
      <c r="CL167" s="25">
        <f t="shared" si="248"/>
        <v>8061.8054000000011</v>
      </c>
      <c r="CM167" s="25">
        <f t="shared" si="249"/>
        <v>4136.3342000000002</v>
      </c>
      <c r="CN167" s="25">
        <f t="shared" si="250"/>
        <v>0</v>
      </c>
      <c r="CO167" s="25">
        <f t="shared" si="299"/>
        <v>12198.14</v>
      </c>
      <c r="CP167" s="23">
        <f>IF(ISERROR(VLOOKUP($A167,'[13]12ª MED'!$A$5:$J$1048576,8,0)),0,(VLOOKUP($A167,'[13]12ª MED'!$A$5:$J$1048576,8,0)))</f>
        <v>0</v>
      </c>
      <c r="CQ167" s="24">
        <f t="shared" si="300"/>
        <v>0</v>
      </c>
      <c r="CR167" s="24">
        <f t="shared" si="301"/>
        <v>0.99570253483296955</v>
      </c>
      <c r="CS167" s="25">
        <f t="shared" si="251"/>
        <v>0</v>
      </c>
      <c r="CT167" s="25">
        <f t="shared" si="252"/>
        <v>0</v>
      </c>
      <c r="CU167" s="25">
        <f t="shared" si="253"/>
        <v>0</v>
      </c>
      <c r="CV167" s="25">
        <f t="shared" si="302"/>
        <v>0</v>
      </c>
      <c r="CW167" s="22">
        <f t="shared" si="322"/>
        <v>272.79380627833189</v>
      </c>
      <c r="CX167" s="26">
        <f>IF(ISERROR(VLOOKUP($A167,'[13]13ª MED'!$A$5:$J$1048576,8,0)),0,(VLOOKUP($A167,'[13]13ª MED'!$A$5:$J$1048576,8,0)))</f>
        <v>0</v>
      </c>
      <c r="CY167" s="27">
        <f t="shared" si="303"/>
        <v>0</v>
      </c>
      <c r="CZ167" s="27">
        <f t="shared" si="304"/>
        <v>0.99570253483296955</v>
      </c>
      <c r="DA167" s="28">
        <f t="shared" si="254"/>
        <v>0</v>
      </c>
      <c r="DB167" s="28">
        <f t="shared" si="255"/>
        <v>0</v>
      </c>
      <c r="DC167" s="28">
        <f t="shared" si="256"/>
        <v>0</v>
      </c>
      <c r="DD167" s="28">
        <f t="shared" si="305"/>
        <v>0</v>
      </c>
      <c r="DE167" s="20">
        <f>IF(ISERROR(VLOOKUP($A167,'[13]14ª MED'!$A$5:$J$1048576,8,0)),0,(VLOOKUP($A167,'[13]14ª MED'!$A$5:$J$1048576,8,0)))</f>
        <v>0</v>
      </c>
      <c r="DF167" s="21">
        <f t="shared" si="306"/>
        <v>0</v>
      </c>
      <c r="DG167" s="21">
        <f t="shared" si="307"/>
        <v>0.99570253483296955</v>
      </c>
      <c r="DH167" s="35">
        <f t="shared" si="257"/>
        <v>0</v>
      </c>
      <c r="DI167" s="35">
        <f t="shared" si="258"/>
        <v>0</v>
      </c>
      <c r="DJ167" s="35">
        <f t="shared" si="259"/>
        <v>0</v>
      </c>
      <c r="DK167" s="22">
        <f t="shared" si="308"/>
        <v>0</v>
      </c>
      <c r="DL167" s="20">
        <f>IF(ISERROR(VLOOKUP($A167,'[13]15ª MED'!$A$5:$J$1048576,8,0)),0,(VLOOKUP($A167,'[13]15ª MED'!$A$5:$J$1048576,8,0)))</f>
        <v>0</v>
      </c>
      <c r="DM167" s="21">
        <f t="shared" si="309"/>
        <v>0</v>
      </c>
      <c r="DN167" s="21">
        <f t="shared" si="310"/>
        <v>0.99570253483296955</v>
      </c>
      <c r="DO167" s="35">
        <f t="shared" si="260"/>
        <v>0</v>
      </c>
      <c r="DP167" s="35">
        <f t="shared" si="261"/>
        <v>0</v>
      </c>
      <c r="DQ167" s="35">
        <f t="shared" si="262"/>
        <v>0</v>
      </c>
      <c r="DR167" s="22">
        <f t="shared" si="311"/>
        <v>0</v>
      </c>
      <c r="DS167" s="20">
        <f>IF(ISERROR(VLOOKUP($A167,'[13]16ª MED'!$A$5:$J$1048576,8,0)),0,(VLOOKUP($A167,'[13]16ª MED'!$A$5:$J$1048576,8,0)))</f>
        <v>0</v>
      </c>
      <c r="DT167" s="21">
        <f t="shared" si="312"/>
        <v>0</v>
      </c>
      <c r="DU167" s="21">
        <f t="shared" si="313"/>
        <v>0.99570253483296955</v>
      </c>
      <c r="DV167" s="35">
        <f t="shared" si="263"/>
        <v>0</v>
      </c>
      <c r="DW167" s="35">
        <f t="shared" si="264"/>
        <v>0</v>
      </c>
      <c r="DX167" s="35">
        <f t="shared" si="265"/>
        <v>0</v>
      </c>
      <c r="DY167" s="22">
        <f t="shared" si="314"/>
        <v>0</v>
      </c>
      <c r="DZ167" s="36">
        <f t="shared" si="325"/>
        <v>63477.842800000006</v>
      </c>
      <c r="EA167" s="36">
        <f t="shared" si="315"/>
        <v>63477.84</v>
      </c>
      <c r="EC167" s="36">
        <f t="shared" si="323"/>
        <v>-2.8000000093015842E-3</v>
      </c>
    </row>
    <row r="168" spans="1:133" ht="18.75">
      <c r="A168" s="98" t="s">
        <v>356</v>
      </c>
      <c r="B168" s="99" t="s">
        <v>357</v>
      </c>
      <c r="C168" s="101"/>
      <c r="D168" s="102"/>
      <c r="E168" s="18">
        <f t="shared" si="324"/>
        <v>0</v>
      </c>
      <c r="F168" s="18">
        <f t="shared" si="266"/>
        <v>0</v>
      </c>
      <c r="G168" s="102"/>
      <c r="H168" s="18">
        <f t="shared" si="316"/>
        <v>0</v>
      </c>
      <c r="I168" s="45"/>
      <c r="J168" s="18">
        <f t="shared" si="317"/>
        <v>0</v>
      </c>
      <c r="K168" s="45"/>
      <c r="L168" s="18">
        <f t="shared" si="318"/>
        <v>0</v>
      </c>
      <c r="M168" s="18">
        <f t="shared" si="319"/>
        <v>0</v>
      </c>
      <c r="N168" s="18">
        <f t="shared" si="320"/>
        <v>0</v>
      </c>
      <c r="O168" s="23">
        <f>IF(ISERROR(VLOOKUP($A168,'[13]1ª MED '!$A$5:$J$1048576,8,0)),0,(VLOOKUP($A168,'[13]1ª MED '!$A$5:$J$1048576,8,0)))</f>
        <v>0</v>
      </c>
      <c r="P168" s="24">
        <f t="shared" si="267"/>
        <v>0</v>
      </c>
      <c r="Q168" s="24">
        <f t="shared" si="268"/>
        <v>0</v>
      </c>
      <c r="R168" s="25">
        <f t="shared" si="218"/>
        <v>0</v>
      </c>
      <c r="S168" s="25">
        <f t="shared" si="219"/>
        <v>0</v>
      </c>
      <c r="T168" s="25">
        <f t="shared" si="220"/>
        <v>0</v>
      </c>
      <c r="U168" s="25">
        <f t="shared" si="269"/>
        <v>0</v>
      </c>
      <c r="V168" s="23">
        <f>IF(ISERROR(VLOOKUP($A168,'[13]2ª MED '!$A$5:$J$1048576,8,0)),0,(VLOOKUP($A168,'[13]2ª MED '!$A$5:$J$1048576,8,0)))</f>
        <v>0</v>
      </c>
      <c r="W168" s="24">
        <f t="shared" si="270"/>
        <v>0</v>
      </c>
      <c r="X168" s="24">
        <f t="shared" si="271"/>
        <v>0</v>
      </c>
      <c r="Y168" s="25">
        <f t="shared" si="221"/>
        <v>0</v>
      </c>
      <c r="Z168" s="25">
        <f t="shared" si="222"/>
        <v>0</v>
      </c>
      <c r="AA168" s="25">
        <f t="shared" si="223"/>
        <v>0</v>
      </c>
      <c r="AB168" s="25">
        <f t="shared" si="272"/>
        <v>0</v>
      </c>
      <c r="AC168" s="23">
        <f>IF(ISERROR(VLOOKUP($A168,'[13]3ª MED '!$A$5:$J$1048576,8,0)),0,(VLOOKUP($A168,'[13]3ª MED '!$A$5:$J$1048576,8,0)))</f>
        <v>0</v>
      </c>
      <c r="AD168" s="24">
        <f t="shared" si="273"/>
        <v>0</v>
      </c>
      <c r="AE168" s="24">
        <f t="shared" si="274"/>
        <v>0</v>
      </c>
      <c r="AF168" s="25">
        <f t="shared" si="224"/>
        <v>0</v>
      </c>
      <c r="AG168" s="25">
        <f t="shared" si="225"/>
        <v>0</v>
      </c>
      <c r="AH168" s="25">
        <f t="shared" si="226"/>
        <v>0</v>
      </c>
      <c r="AI168" s="25">
        <f t="shared" si="275"/>
        <v>0</v>
      </c>
      <c r="AJ168" s="23">
        <f>IF(ISERROR(VLOOKUP($A168,'[13]4ª MED '!$A$5:$J$1048576,8,0)),0,(VLOOKUP($A168,'[13]4ª MED '!$A$5:$J$1048576,8,0)))</f>
        <v>0</v>
      </c>
      <c r="AK168" s="24">
        <f t="shared" si="276"/>
        <v>0</v>
      </c>
      <c r="AL168" s="24">
        <f t="shared" si="277"/>
        <v>0</v>
      </c>
      <c r="AM168" s="25">
        <f t="shared" si="227"/>
        <v>0</v>
      </c>
      <c r="AN168" s="25">
        <f t="shared" si="228"/>
        <v>0</v>
      </c>
      <c r="AO168" s="25">
        <f t="shared" si="229"/>
        <v>0</v>
      </c>
      <c r="AP168" s="25">
        <f t="shared" si="278"/>
        <v>0</v>
      </c>
      <c r="AQ168" s="23">
        <f>IF(ISERROR(VLOOKUP($A168,'[13]5ª MED '!$A$5:$J$1048576,8,0)),0,(VLOOKUP($A168,'[13]5ª MED '!$A$5:$J$1048576,8,0)))</f>
        <v>0</v>
      </c>
      <c r="AR168" s="24">
        <f t="shared" si="279"/>
        <v>0</v>
      </c>
      <c r="AS168" s="24">
        <f t="shared" si="280"/>
        <v>0</v>
      </c>
      <c r="AT168" s="25">
        <f t="shared" si="230"/>
        <v>0</v>
      </c>
      <c r="AU168" s="25">
        <f t="shared" si="231"/>
        <v>0</v>
      </c>
      <c r="AV168" s="25">
        <f t="shared" si="232"/>
        <v>0</v>
      </c>
      <c r="AW168" s="25">
        <f t="shared" si="281"/>
        <v>0</v>
      </c>
      <c r="AX168" s="23">
        <f>IF(ISERROR(VLOOKUP($A168,'[13]6ª MED '!$A$6:$J$1048576,8,0)),0,(VLOOKUP($A168,'[13]6ª MED '!$A$6:$J$1048576,8,0)))</f>
        <v>0</v>
      </c>
      <c r="AY168" s="24">
        <f t="shared" si="282"/>
        <v>0</v>
      </c>
      <c r="AZ168" s="24">
        <f t="shared" si="283"/>
        <v>0</v>
      </c>
      <c r="BA168" s="25">
        <f t="shared" si="233"/>
        <v>0</v>
      </c>
      <c r="BB168" s="25">
        <f t="shared" si="234"/>
        <v>0</v>
      </c>
      <c r="BC168" s="25">
        <f t="shared" si="235"/>
        <v>0</v>
      </c>
      <c r="BD168" s="25">
        <f t="shared" si="284"/>
        <v>0</v>
      </c>
      <c r="BE168" s="23">
        <f>IF(ISERROR(VLOOKUP($A168,'[13]7ª MED '!$A$5:$J$1048576,8,0)),0,(VLOOKUP($A168,'[13]7ª MED '!$A$5:$J$1048576,8,0)))</f>
        <v>0</v>
      </c>
      <c r="BF168" s="24">
        <f t="shared" si="285"/>
        <v>0</v>
      </c>
      <c r="BG168" s="24">
        <f t="shared" si="286"/>
        <v>0</v>
      </c>
      <c r="BH168" s="25">
        <f t="shared" si="236"/>
        <v>0</v>
      </c>
      <c r="BI168" s="25">
        <f t="shared" si="237"/>
        <v>0</v>
      </c>
      <c r="BJ168" s="25">
        <f t="shared" si="238"/>
        <v>0</v>
      </c>
      <c r="BK168" s="25">
        <f t="shared" si="287"/>
        <v>0</v>
      </c>
      <c r="BL168" s="26">
        <f>IF(ISERROR(VLOOKUP($A168,'[13]8ª MED '!$A$5:$J$1048576,8,0)),0,(VLOOKUP($A168,'[13]8ª MED '!$A$5:$J$1048576,8,0)))</f>
        <v>0</v>
      </c>
      <c r="BM168" s="27">
        <f t="shared" si="288"/>
        <v>0</v>
      </c>
      <c r="BN168" s="27">
        <f t="shared" si="289"/>
        <v>0</v>
      </c>
      <c r="BO168" s="28">
        <f t="shared" si="239"/>
        <v>0</v>
      </c>
      <c r="BP168" s="28">
        <f t="shared" si="240"/>
        <v>0</v>
      </c>
      <c r="BQ168" s="28">
        <f t="shared" si="241"/>
        <v>0</v>
      </c>
      <c r="BR168" s="28">
        <f t="shared" si="290"/>
        <v>0</v>
      </c>
      <c r="BS168" s="26">
        <f>IF(ISERROR(VLOOKUP($A168,'[13]9ª MED  (2)'!$A$5:$J$1048576,8,0)),0,(VLOOKUP($A168,'[13]9ª MED  (2)'!$A$5:$J$1048576,8,0)))</f>
        <v>0</v>
      </c>
      <c r="BT168" s="27">
        <f t="shared" si="291"/>
        <v>0</v>
      </c>
      <c r="BU168" s="27">
        <f t="shared" si="292"/>
        <v>0</v>
      </c>
      <c r="BV168" s="28">
        <f t="shared" si="242"/>
        <v>0</v>
      </c>
      <c r="BW168" s="28">
        <f t="shared" si="243"/>
        <v>0</v>
      </c>
      <c r="BX168" s="28">
        <f t="shared" si="244"/>
        <v>0</v>
      </c>
      <c r="BY168" s="28">
        <f t="shared" si="293"/>
        <v>0</v>
      </c>
      <c r="BZ168" s="23">
        <f>IF(ISERROR(VLOOKUP($A168,'[13]10ª MED '!$A$5:$J$1048576,8,0)),0,(VLOOKUP($A168,'[13]10ª MED '!$A$5:$J$1048576,8,0)))</f>
        <v>0</v>
      </c>
      <c r="CA168" s="24">
        <f t="shared" si="294"/>
        <v>0</v>
      </c>
      <c r="CB168" s="24">
        <f t="shared" si="295"/>
        <v>0</v>
      </c>
      <c r="CC168" s="25">
        <f t="shared" si="245"/>
        <v>0</v>
      </c>
      <c r="CD168" s="25">
        <f t="shared" si="246"/>
        <v>0</v>
      </c>
      <c r="CE168" s="25">
        <f t="shared" si="247"/>
        <v>0</v>
      </c>
      <c r="CF168" s="25">
        <f t="shared" si="296"/>
        <v>0</v>
      </c>
      <c r="CG168" s="37"/>
      <c r="CH168" s="33">
        <f t="shared" si="321"/>
        <v>0</v>
      </c>
      <c r="CI168" s="23">
        <f>IF(ISERROR(VLOOKUP($A168,'[13]11ª MED '!$A$5:$J$1048576,8,0)),0,(VLOOKUP($A168,'[13]11ª MED '!$A$5:$J$1048576,8,0)))</f>
        <v>0</v>
      </c>
      <c r="CJ168" s="24">
        <f t="shared" si="297"/>
        <v>0</v>
      </c>
      <c r="CK168" s="24">
        <f t="shared" si="298"/>
        <v>0</v>
      </c>
      <c r="CL168" s="25">
        <f t="shared" si="248"/>
        <v>0</v>
      </c>
      <c r="CM168" s="25">
        <f t="shared" si="249"/>
        <v>0</v>
      </c>
      <c r="CN168" s="25">
        <f t="shared" si="250"/>
        <v>0</v>
      </c>
      <c r="CO168" s="25">
        <f t="shared" si="299"/>
        <v>0</v>
      </c>
      <c r="CP168" s="23">
        <f>IF(ISERROR(VLOOKUP($A168,'[13]12ª MED'!$A$5:$J$1048576,8,0)),0,(VLOOKUP($A168,'[13]12ª MED'!$A$5:$J$1048576,8,0)))</f>
        <v>0</v>
      </c>
      <c r="CQ168" s="24">
        <f t="shared" si="300"/>
        <v>0</v>
      </c>
      <c r="CR168" s="24">
        <f t="shared" si="301"/>
        <v>0</v>
      </c>
      <c r="CS168" s="25">
        <f t="shared" si="251"/>
        <v>0</v>
      </c>
      <c r="CT168" s="25">
        <f t="shared" si="252"/>
        <v>0</v>
      </c>
      <c r="CU168" s="25">
        <f t="shared" si="253"/>
        <v>0</v>
      </c>
      <c r="CV168" s="25">
        <f t="shared" si="302"/>
        <v>0</v>
      </c>
      <c r="CW168" s="22">
        <f t="shared" si="322"/>
        <v>0</v>
      </c>
      <c r="CX168" s="26">
        <f>IF(ISERROR(VLOOKUP($A168,'[13]13ª MED'!$A$5:$J$1048576,8,0)),0,(VLOOKUP($A168,'[13]13ª MED'!$A$5:$J$1048576,8,0)))</f>
        <v>0</v>
      </c>
      <c r="CY168" s="27">
        <f t="shared" si="303"/>
        <v>0</v>
      </c>
      <c r="CZ168" s="27">
        <f t="shared" si="304"/>
        <v>0</v>
      </c>
      <c r="DA168" s="28">
        <f t="shared" si="254"/>
        <v>0</v>
      </c>
      <c r="DB168" s="28">
        <f t="shared" si="255"/>
        <v>0</v>
      </c>
      <c r="DC168" s="28">
        <f t="shared" si="256"/>
        <v>0</v>
      </c>
      <c r="DD168" s="28">
        <f t="shared" si="305"/>
        <v>0</v>
      </c>
      <c r="DE168" s="20">
        <f>IF(ISERROR(VLOOKUP($A168,'[13]14ª MED'!$A$5:$J$1048576,8,0)),0,(VLOOKUP($A168,'[13]14ª MED'!$A$5:$J$1048576,8,0)))</f>
        <v>0</v>
      </c>
      <c r="DF168" s="21">
        <f t="shared" si="306"/>
        <v>0</v>
      </c>
      <c r="DG168" s="21">
        <f t="shared" si="307"/>
        <v>0</v>
      </c>
      <c r="DH168" s="35">
        <f t="shared" si="257"/>
        <v>0</v>
      </c>
      <c r="DI168" s="35">
        <f t="shared" si="258"/>
        <v>0</v>
      </c>
      <c r="DJ168" s="35">
        <f t="shared" si="259"/>
        <v>0</v>
      </c>
      <c r="DK168" s="22">
        <f t="shared" si="308"/>
        <v>0</v>
      </c>
      <c r="DL168" s="20">
        <f>IF(ISERROR(VLOOKUP($A168,'[13]15ª MED'!$A$5:$J$1048576,8,0)),0,(VLOOKUP($A168,'[13]15ª MED'!$A$5:$J$1048576,8,0)))</f>
        <v>0</v>
      </c>
      <c r="DM168" s="21">
        <f t="shared" si="309"/>
        <v>0</v>
      </c>
      <c r="DN168" s="21">
        <f t="shared" si="310"/>
        <v>0</v>
      </c>
      <c r="DO168" s="35">
        <f t="shared" si="260"/>
        <v>0</v>
      </c>
      <c r="DP168" s="35">
        <f t="shared" si="261"/>
        <v>0</v>
      </c>
      <c r="DQ168" s="35">
        <f t="shared" si="262"/>
        <v>0</v>
      </c>
      <c r="DR168" s="22">
        <f t="shared" si="311"/>
        <v>0</v>
      </c>
      <c r="DS168" s="20">
        <f>IF(ISERROR(VLOOKUP($A168,'[13]16ª MED'!$A$5:$J$1048576,8,0)),0,(VLOOKUP($A168,'[13]16ª MED'!$A$5:$J$1048576,8,0)))</f>
        <v>0</v>
      </c>
      <c r="DT168" s="21">
        <f t="shared" si="312"/>
        <v>0</v>
      </c>
      <c r="DU168" s="21">
        <f t="shared" si="313"/>
        <v>0</v>
      </c>
      <c r="DV168" s="35">
        <f t="shared" si="263"/>
        <v>0</v>
      </c>
      <c r="DW168" s="35">
        <f t="shared" si="264"/>
        <v>0</v>
      </c>
      <c r="DX168" s="35">
        <f t="shared" si="265"/>
        <v>0</v>
      </c>
      <c r="DY168" s="22">
        <f t="shared" si="314"/>
        <v>0</v>
      </c>
      <c r="DZ168" s="36">
        <f t="shared" si="325"/>
        <v>0</v>
      </c>
      <c r="EA168" s="36">
        <f t="shared" si="315"/>
        <v>0</v>
      </c>
      <c r="EC168" s="36">
        <f t="shared" si="323"/>
        <v>0</v>
      </c>
    </row>
    <row r="169" spans="1:133" ht="30">
      <c r="A169" s="93" t="s">
        <v>358</v>
      </c>
      <c r="B169" s="94" t="s">
        <v>359</v>
      </c>
      <c r="C169" s="95" t="s">
        <v>76</v>
      </c>
      <c r="D169" s="96">
        <v>53.01</v>
      </c>
      <c r="E169" s="18">
        <f t="shared" si="324"/>
        <v>53.010000000000005</v>
      </c>
      <c r="F169" s="18">
        <f t="shared" si="266"/>
        <v>0</v>
      </c>
      <c r="G169" s="97">
        <v>4.8</v>
      </c>
      <c r="H169" s="18">
        <f t="shared" si="316"/>
        <v>254.44799999999998</v>
      </c>
      <c r="I169" s="97">
        <v>1.17</v>
      </c>
      <c r="J169" s="18">
        <f t="shared" si="317"/>
        <v>62.021699999999996</v>
      </c>
      <c r="K169" s="97">
        <v>0</v>
      </c>
      <c r="L169" s="18">
        <f t="shared" si="318"/>
        <v>0</v>
      </c>
      <c r="M169" s="18">
        <f t="shared" si="319"/>
        <v>5.97</v>
      </c>
      <c r="N169" s="18">
        <f t="shared" si="320"/>
        <v>316.47000000000003</v>
      </c>
      <c r="O169" s="23">
        <f>IF(ISERROR(VLOOKUP($A169,'[13]1ª MED '!$A$5:$J$1048576,8,0)),0,(VLOOKUP($A169,'[13]1ª MED '!$A$5:$J$1048576,8,0)))</f>
        <v>0</v>
      </c>
      <c r="P169" s="24">
        <f t="shared" si="267"/>
        <v>0</v>
      </c>
      <c r="Q169" s="24">
        <f t="shared" si="268"/>
        <v>1.0000000000000002</v>
      </c>
      <c r="R169" s="25">
        <f t="shared" si="218"/>
        <v>0</v>
      </c>
      <c r="S169" s="25">
        <f t="shared" si="219"/>
        <v>0</v>
      </c>
      <c r="T169" s="25">
        <f t="shared" si="220"/>
        <v>0</v>
      </c>
      <c r="U169" s="25">
        <f t="shared" si="269"/>
        <v>0</v>
      </c>
      <c r="V169" s="23">
        <f>IF(ISERROR(VLOOKUP($A169,'[13]2ª MED '!$A$5:$J$1048576,8,0)),0,(VLOOKUP($A169,'[13]2ª MED '!$A$5:$J$1048576,8,0)))</f>
        <v>0</v>
      </c>
      <c r="W169" s="24">
        <f t="shared" si="270"/>
        <v>0</v>
      </c>
      <c r="X169" s="24">
        <f t="shared" si="271"/>
        <v>1.0000000000000002</v>
      </c>
      <c r="Y169" s="25">
        <f t="shared" si="221"/>
        <v>0</v>
      </c>
      <c r="Z169" s="25">
        <f t="shared" si="222"/>
        <v>0</v>
      </c>
      <c r="AA169" s="25">
        <f t="shared" si="223"/>
        <v>0</v>
      </c>
      <c r="AB169" s="25">
        <f t="shared" si="272"/>
        <v>0</v>
      </c>
      <c r="AC169" s="23">
        <f>IF(ISERROR(VLOOKUP($A169,'[13]3ª MED '!$A$5:$J$1048576,8,0)),0,(VLOOKUP($A169,'[13]3ª MED '!$A$5:$J$1048576,8,0)))</f>
        <v>0</v>
      </c>
      <c r="AD169" s="24">
        <f t="shared" si="273"/>
        <v>0</v>
      </c>
      <c r="AE169" s="24">
        <f t="shared" si="274"/>
        <v>1.0000000000000002</v>
      </c>
      <c r="AF169" s="25">
        <f t="shared" si="224"/>
        <v>0</v>
      </c>
      <c r="AG169" s="25">
        <f t="shared" si="225"/>
        <v>0</v>
      </c>
      <c r="AH169" s="25">
        <f t="shared" si="226"/>
        <v>0</v>
      </c>
      <c r="AI169" s="25">
        <f t="shared" si="275"/>
        <v>0</v>
      </c>
      <c r="AJ169" s="23">
        <f>IF(ISERROR(VLOOKUP($A169,'[13]4ª MED '!$A$5:$J$1048576,8,0)),0,(VLOOKUP($A169,'[13]4ª MED '!$A$5:$J$1048576,8,0)))</f>
        <v>0</v>
      </c>
      <c r="AK169" s="24">
        <f t="shared" si="276"/>
        <v>0</v>
      </c>
      <c r="AL169" s="24">
        <f t="shared" si="277"/>
        <v>1.0000000000000002</v>
      </c>
      <c r="AM169" s="25">
        <f t="shared" si="227"/>
        <v>0</v>
      </c>
      <c r="AN169" s="25">
        <f t="shared" si="228"/>
        <v>0</v>
      </c>
      <c r="AO169" s="25">
        <f t="shared" si="229"/>
        <v>0</v>
      </c>
      <c r="AP169" s="25">
        <f t="shared" si="278"/>
        <v>0</v>
      </c>
      <c r="AQ169" s="23">
        <f>IF(ISERROR(VLOOKUP($A169,'[13]5ª MED '!$A$5:$J$1048576,8,0)),0,(VLOOKUP($A169,'[13]5ª MED '!$A$5:$J$1048576,8,0)))</f>
        <v>0</v>
      </c>
      <c r="AR169" s="24">
        <f t="shared" si="279"/>
        <v>0</v>
      </c>
      <c r="AS169" s="24">
        <f t="shared" si="280"/>
        <v>1.0000000000000002</v>
      </c>
      <c r="AT169" s="25">
        <f t="shared" si="230"/>
        <v>0</v>
      </c>
      <c r="AU169" s="25">
        <f t="shared" si="231"/>
        <v>0</v>
      </c>
      <c r="AV169" s="25">
        <f t="shared" si="232"/>
        <v>0</v>
      </c>
      <c r="AW169" s="25">
        <f t="shared" si="281"/>
        <v>0</v>
      </c>
      <c r="AX169" s="23">
        <f>IF(ISERROR(VLOOKUP($A169,'[13]6ª MED '!$A$6:$J$1048576,8,0)),0,(VLOOKUP($A169,'[13]6ª MED '!$A$6:$J$1048576,8,0)))</f>
        <v>40.21</v>
      </c>
      <c r="AY169" s="24">
        <f t="shared" si="282"/>
        <v>0.75853612525938507</v>
      </c>
      <c r="AZ169" s="24">
        <f t="shared" si="283"/>
        <v>1.0000000000000002</v>
      </c>
      <c r="BA169" s="25">
        <f t="shared" si="233"/>
        <v>193.00800000000001</v>
      </c>
      <c r="BB169" s="25">
        <f t="shared" si="234"/>
        <v>47.045699999999997</v>
      </c>
      <c r="BC169" s="25">
        <f t="shared" si="235"/>
        <v>0</v>
      </c>
      <c r="BD169" s="25">
        <f t="shared" si="284"/>
        <v>240.05</v>
      </c>
      <c r="BE169" s="23">
        <f>IF(ISERROR(VLOOKUP($A169,'[13]7ª MED '!$A$5:$J$1048576,8,0)),0,(VLOOKUP($A169,'[13]7ª MED '!$A$5:$J$1048576,8,0)))</f>
        <v>0</v>
      </c>
      <c r="BF169" s="24">
        <f t="shared" si="285"/>
        <v>0</v>
      </c>
      <c r="BG169" s="24">
        <f t="shared" si="286"/>
        <v>1.0000000000000002</v>
      </c>
      <c r="BH169" s="25">
        <f t="shared" si="236"/>
        <v>0</v>
      </c>
      <c r="BI169" s="25">
        <f t="shared" si="237"/>
        <v>0</v>
      </c>
      <c r="BJ169" s="25">
        <f t="shared" si="238"/>
        <v>0</v>
      </c>
      <c r="BK169" s="25">
        <f t="shared" si="287"/>
        <v>0</v>
      </c>
      <c r="BL169" s="26">
        <f>IF(ISERROR(VLOOKUP($A169,'[13]8ª MED '!$A$5:$J$1048576,8,0)),0,(VLOOKUP($A169,'[13]8ª MED '!$A$5:$J$1048576,8,0)))</f>
        <v>0</v>
      </c>
      <c r="BM169" s="27">
        <f t="shared" si="288"/>
        <v>0</v>
      </c>
      <c r="BN169" s="27">
        <f t="shared" si="289"/>
        <v>1.0000000000000002</v>
      </c>
      <c r="BO169" s="28">
        <f t="shared" si="239"/>
        <v>0</v>
      </c>
      <c r="BP169" s="28">
        <f t="shared" si="240"/>
        <v>0</v>
      </c>
      <c r="BQ169" s="28">
        <f t="shared" si="241"/>
        <v>0</v>
      </c>
      <c r="BR169" s="28">
        <f t="shared" si="290"/>
        <v>0</v>
      </c>
      <c r="BS169" s="26">
        <f>IF(ISERROR(VLOOKUP($A169,'[13]9ª MED  (2)'!$A$5:$J$1048576,8,0)),0,(VLOOKUP($A169,'[13]9ª MED  (2)'!$A$5:$J$1048576,8,0)))</f>
        <v>8.1</v>
      </c>
      <c r="BT169" s="27">
        <f t="shared" si="291"/>
        <v>0.15280135823429541</v>
      </c>
      <c r="BU169" s="27">
        <f t="shared" si="292"/>
        <v>1.0000000000000002</v>
      </c>
      <c r="BV169" s="28">
        <f t="shared" si="242"/>
        <v>38.879999999999995</v>
      </c>
      <c r="BW169" s="28">
        <f t="shared" si="243"/>
        <v>9.4769999999999985</v>
      </c>
      <c r="BX169" s="28">
        <f t="shared" si="244"/>
        <v>0</v>
      </c>
      <c r="BY169" s="28">
        <f t="shared" si="293"/>
        <v>48.36</v>
      </c>
      <c r="BZ169" s="23">
        <f>IF(ISERROR(VLOOKUP($A169,'[13]10ª MED '!$A$5:$J$1048576,8,0)),0,(VLOOKUP($A169,'[13]10ª MED '!$A$5:$J$1048576,8,0)))</f>
        <v>4.7</v>
      </c>
      <c r="CA169" s="24">
        <f t="shared" si="294"/>
        <v>8.8662516506319566E-2</v>
      </c>
      <c r="CB169" s="24">
        <f t="shared" si="295"/>
        <v>1.0000000000000002</v>
      </c>
      <c r="CC169" s="25">
        <f t="shared" si="245"/>
        <v>22.56</v>
      </c>
      <c r="CD169" s="25">
        <f t="shared" si="246"/>
        <v>5.4989999999999997</v>
      </c>
      <c r="CE169" s="25">
        <f t="shared" si="247"/>
        <v>0</v>
      </c>
      <c r="CF169" s="25">
        <f t="shared" si="296"/>
        <v>28.06</v>
      </c>
      <c r="CG169" s="34" t="s">
        <v>48</v>
      </c>
      <c r="CH169" s="33">
        <f t="shared" si="321"/>
        <v>0</v>
      </c>
      <c r="CI169" s="23">
        <f>IF(ISERROR(VLOOKUP($A169,'[13]11ª MED '!$A$5:$J$1048576,8,0)),0,(VLOOKUP($A169,'[13]11ª MED '!$A$5:$J$1048576,8,0)))</f>
        <v>0</v>
      </c>
      <c r="CJ169" s="24">
        <f t="shared" si="297"/>
        <v>0</v>
      </c>
      <c r="CK169" s="24">
        <f t="shared" si="298"/>
        <v>1.0000000000000002</v>
      </c>
      <c r="CL169" s="25">
        <f t="shared" si="248"/>
        <v>0</v>
      </c>
      <c r="CM169" s="25">
        <f t="shared" si="249"/>
        <v>0</v>
      </c>
      <c r="CN169" s="25">
        <f t="shared" si="250"/>
        <v>0</v>
      </c>
      <c r="CO169" s="25">
        <f t="shared" si="299"/>
        <v>0</v>
      </c>
      <c r="CP169" s="23">
        <f>IF(ISERROR(VLOOKUP($A169,'[13]12ª MED'!$A$5:$J$1048576,8,0)),0,(VLOOKUP($A169,'[13]12ª MED'!$A$5:$J$1048576,8,0)))</f>
        <v>0</v>
      </c>
      <c r="CQ169" s="24">
        <f t="shared" si="300"/>
        <v>0</v>
      </c>
      <c r="CR169" s="24">
        <f t="shared" si="301"/>
        <v>1.0000000000000002</v>
      </c>
      <c r="CS169" s="25">
        <f t="shared" si="251"/>
        <v>0</v>
      </c>
      <c r="CT169" s="25">
        <f t="shared" si="252"/>
        <v>0</v>
      </c>
      <c r="CU169" s="25">
        <f t="shared" si="253"/>
        <v>0</v>
      </c>
      <c r="CV169" s="25">
        <f t="shared" si="302"/>
        <v>0</v>
      </c>
      <c r="CW169" s="22">
        <f t="shared" si="322"/>
        <v>-7.0270456120624664E-14</v>
      </c>
      <c r="CX169" s="26">
        <f>IF(ISERROR(VLOOKUP($A169,'[13]13ª MED'!$A$5:$J$1048576,8,0)),0,(VLOOKUP($A169,'[13]13ª MED'!$A$5:$J$1048576,8,0)))</f>
        <v>0</v>
      </c>
      <c r="CY169" s="27">
        <f t="shared" si="303"/>
        <v>0</v>
      </c>
      <c r="CZ169" s="27">
        <f t="shared" si="304"/>
        <v>1.0000000000000002</v>
      </c>
      <c r="DA169" s="28">
        <f t="shared" si="254"/>
        <v>0</v>
      </c>
      <c r="DB169" s="28">
        <f t="shared" si="255"/>
        <v>0</v>
      </c>
      <c r="DC169" s="28">
        <f t="shared" si="256"/>
        <v>0</v>
      </c>
      <c r="DD169" s="28">
        <f t="shared" si="305"/>
        <v>0</v>
      </c>
      <c r="DE169" s="20">
        <f>IF(ISERROR(VLOOKUP($A169,'[13]14ª MED'!$A$5:$J$1048576,8,0)),0,(VLOOKUP($A169,'[13]14ª MED'!$A$5:$J$1048576,8,0)))</f>
        <v>0</v>
      </c>
      <c r="DF169" s="21">
        <f t="shared" si="306"/>
        <v>0</v>
      </c>
      <c r="DG169" s="21">
        <f t="shared" si="307"/>
        <v>1.0000000000000002</v>
      </c>
      <c r="DH169" s="35">
        <f t="shared" si="257"/>
        <v>0</v>
      </c>
      <c r="DI169" s="35">
        <f t="shared" si="258"/>
        <v>0</v>
      </c>
      <c r="DJ169" s="35">
        <f t="shared" si="259"/>
        <v>0</v>
      </c>
      <c r="DK169" s="22">
        <f t="shared" si="308"/>
        <v>0</v>
      </c>
      <c r="DL169" s="20">
        <f>IF(ISERROR(VLOOKUP($A169,'[13]15ª MED'!$A$5:$J$1048576,8,0)),0,(VLOOKUP($A169,'[13]15ª MED'!$A$5:$J$1048576,8,0)))</f>
        <v>0</v>
      </c>
      <c r="DM169" s="21">
        <f t="shared" si="309"/>
        <v>0</v>
      </c>
      <c r="DN169" s="21">
        <f t="shared" si="310"/>
        <v>1.0000000000000002</v>
      </c>
      <c r="DO169" s="35">
        <f t="shared" si="260"/>
        <v>0</v>
      </c>
      <c r="DP169" s="35">
        <f t="shared" si="261"/>
        <v>0</v>
      </c>
      <c r="DQ169" s="35">
        <f t="shared" si="262"/>
        <v>0</v>
      </c>
      <c r="DR169" s="22">
        <f t="shared" si="311"/>
        <v>0</v>
      </c>
      <c r="DS169" s="20">
        <f>IF(ISERROR(VLOOKUP($A169,'[13]16ª MED'!$A$5:$J$1048576,8,0)),0,(VLOOKUP($A169,'[13]16ª MED'!$A$5:$J$1048576,8,0)))</f>
        <v>0</v>
      </c>
      <c r="DT169" s="21">
        <f t="shared" si="312"/>
        <v>0</v>
      </c>
      <c r="DU169" s="21">
        <f t="shared" si="313"/>
        <v>1.0000000000000002</v>
      </c>
      <c r="DV169" s="35">
        <f t="shared" si="263"/>
        <v>0</v>
      </c>
      <c r="DW169" s="35">
        <f t="shared" si="264"/>
        <v>0</v>
      </c>
      <c r="DX169" s="35">
        <f t="shared" si="265"/>
        <v>0</v>
      </c>
      <c r="DY169" s="22">
        <f t="shared" si="314"/>
        <v>0</v>
      </c>
      <c r="DZ169" s="36">
        <f t="shared" si="325"/>
        <v>316.46970000000005</v>
      </c>
      <c r="EA169" s="36">
        <f t="shared" si="315"/>
        <v>316.47000000000003</v>
      </c>
      <c r="EC169" s="36">
        <f t="shared" si="323"/>
        <v>2.9999999998153726E-4</v>
      </c>
    </row>
    <row r="170" spans="1:133" ht="18.75">
      <c r="A170" s="98" t="s">
        <v>360</v>
      </c>
      <c r="B170" s="99" t="s">
        <v>361</v>
      </c>
      <c r="C170" s="101"/>
      <c r="D170" s="102"/>
      <c r="E170" s="18">
        <f t="shared" si="324"/>
        <v>0</v>
      </c>
      <c r="F170" s="18">
        <f t="shared" si="266"/>
        <v>0</v>
      </c>
      <c r="G170" s="102"/>
      <c r="H170" s="18">
        <f t="shared" si="316"/>
        <v>0</v>
      </c>
      <c r="I170" s="102"/>
      <c r="J170" s="18">
        <f t="shared" si="317"/>
        <v>0</v>
      </c>
      <c r="K170" s="106"/>
      <c r="L170" s="18">
        <f t="shared" si="318"/>
        <v>0</v>
      </c>
      <c r="M170" s="18">
        <f t="shared" si="319"/>
        <v>0</v>
      </c>
      <c r="N170" s="18">
        <f t="shared" si="320"/>
        <v>0</v>
      </c>
      <c r="O170" s="23">
        <f>IF(ISERROR(VLOOKUP($A170,'[13]1ª MED '!$A$5:$J$1048576,8,0)),0,(VLOOKUP($A170,'[13]1ª MED '!$A$5:$J$1048576,8,0)))</f>
        <v>0</v>
      </c>
      <c r="P170" s="24">
        <f t="shared" si="267"/>
        <v>0</v>
      </c>
      <c r="Q170" s="24">
        <f t="shared" si="268"/>
        <v>0</v>
      </c>
      <c r="R170" s="25">
        <f t="shared" si="218"/>
        <v>0</v>
      </c>
      <c r="S170" s="25">
        <f t="shared" si="219"/>
        <v>0</v>
      </c>
      <c r="T170" s="25">
        <f t="shared" si="220"/>
        <v>0</v>
      </c>
      <c r="U170" s="25">
        <f t="shared" si="269"/>
        <v>0</v>
      </c>
      <c r="V170" s="23">
        <f>IF(ISERROR(VLOOKUP($A170,'[13]2ª MED '!$A$5:$J$1048576,8,0)),0,(VLOOKUP($A170,'[13]2ª MED '!$A$5:$J$1048576,8,0)))</f>
        <v>0</v>
      </c>
      <c r="W170" s="24">
        <f t="shared" si="270"/>
        <v>0</v>
      </c>
      <c r="X170" s="24">
        <f t="shared" si="271"/>
        <v>0</v>
      </c>
      <c r="Y170" s="25">
        <f t="shared" si="221"/>
        <v>0</v>
      </c>
      <c r="Z170" s="25">
        <f t="shared" si="222"/>
        <v>0</v>
      </c>
      <c r="AA170" s="25">
        <f t="shared" si="223"/>
        <v>0</v>
      </c>
      <c r="AB170" s="25">
        <f t="shared" si="272"/>
        <v>0</v>
      </c>
      <c r="AC170" s="23">
        <f>IF(ISERROR(VLOOKUP($A170,'[13]3ª MED '!$A$5:$J$1048576,8,0)),0,(VLOOKUP($A170,'[13]3ª MED '!$A$5:$J$1048576,8,0)))</f>
        <v>0</v>
      </c>
      <c r="AD170" s="24">
        <f t="shared" si="273"/>
        <v>0</v>
      </c>
      <c r="AE170" s="24">
        <f t="shared" si="274"/>
        <v>0</v>
      </c>
      <c r="AF170" s="25">
        <f t="shared" si="224"/>
        <v>0</v>
      </c>
      <c r="AG170" s="25">
        <f t="shared" si="225"/>
        <v>0</v>
      </c>
      <c r="AH170" s="25">
        <f t="shared" si="226"/>
        <v>0</v>
      </c>
      <c r="AI170" s="25">
        <f t="shared" si="275"/>
        <v>0</v>
      </c>
      <c r="AJ170" s="23">
        <f>IF(ISERROR(VLOOKUP($A170,'[13]4ª MED '!$A$5:$J$1048576,8,0)),0,(VLOOKUP($A170,'[13]4ª MED '!$A$5:$J$1048576,8,0)))</f>
        <v>0</v>
      </c>
      <c r="AK170" s="24">
        <f t="shared" si="276"/>
        <v>0</v>
      </c>
      <c r="AL170" s="24">
        <f t="shared" si="277"/>
        <v>0</v>
      </c>
      <c r="AM170" s="25">
        <f t="shared" si="227"/>
        <v>0</v>
      </c>
      <c r="AN170" s="25">
        <f t="shared" si="228"/>
        <v>0</v>
      </c>
      <c r="AO170" s="25">
        <f t="shared" si="229"/>
        <v>0</v>
      </c>
      <c r="AP170" s="25">
        <f t="shared" si="278"/>
        <v>0</v>
      </c>
      <c r="AQ170" s="23">
        <f>IF(ISERROR(VLOOKUP($A170,'[13]5ª MED '!$A$5:$J$1048576,8,0)),0,(VLOOKUP($A170,'[13]5ª MED '!$A$5:$J$1048576,8,0)))</f>
        <v>0</v>
      </c>
      <c r="AR170" s="24">
        <f t="shared" si="279"/>
        <v>0</v>
      </c>
      <c r="AS170" s="24">
        <f t="shared" si="280"/>
        <v>0</v>
      </c>
      <c r="AT170" s="25">
        <f t="shared" si="230"/>
        <v>0</v>
      </c>
      <c r="AU170" s="25">
        <f t="shared" si="231"/>
        <v>0</v>
      </c>
      <c r="AV170" s="25">
        <f t="shared" si="232"/>
        <v>0</v>
      </c>
      <c r="AW170" s="25">
        <f t="shared" si="281"/>
        <v>0</v>
      </c>
      <c r="AX170" s="23">
        <f>IF(ISERROR(VLOOKUP($A170,'[13]6ª MED '!$A$6:$J$1048576,8,0)),0,(VLOOKUP($A170,'[13]6ª MED '!$A$6:$J$1048576,8,0)))</f>
        <v>0</v>
      </c>
      <c r="AY170" s="24">
        <f t="shared" si="282"/>
        <v>0</v>
      </c>
      <c r="AZ170" s="24">
        <f t="shared" si="283"/>
        <v>0</v>
      </c>
      <c r="BA170" s="25">
        <f t="shared" si="233"/>
        <v>0</v>
      </c>
      <c r="BB170" s="25">
        <f t="shared" si="234"/>
        <v>0</v>
      </c>
      <c r="BC170" s="25">
        <f t="shared" si="235"/>
        <v>0</v>
      </c>
      <c r="BD170" s="25">
        <f t="shared" si="284"/>
        <v>0</v>
      </c>
      <c r="BE170" s="23">
        <f>IF(ISERROR(VLOOKUP($A170,'[13]7ª MED '!$A$5:$J$1048576,8,0)),0,(VLOOKUP($A170,'[13]7ª MED '!$A$5:$J$1048576,8,0)))</f>
        <v>0</v>
      </c>
      <c r="BF170" s="24">
        <f t="shared" si="285"/>
        <v>0</v>
      </c>
      <c r="BG170" s="24">
        <f t="shared" si="286"/>
        <v>0</v>
      </c>
      <c r="BH170" s="25">
        <f t="shared" si="236"/>
        <v>0</v>
      </c>
      <c r="BI170" s="25">
        <f t="shared" si="237"/>
        <v>0</v>
      </c>
      <c r="BJ170" s="25">
        <f t="shared" si="238"/>
        <v>0</v>
      </c>
      <c r="BK170" s="25">
        <f t="shared" si="287"/>
        <v>0</v>
      </c>
      <c r="BL170" s="26">
        <f>IF(ISERROR(VLOOKUP($A170,'[13]8ª MED '!$A$5:$J$1048576,8,0)),0,(VLOOKUP($A170,'[13]8ª MED '!$A$5:$J$1048576,8,0)))</f>
        <v>0</v>
      </c>
      <c r="BM170" s="27">
        <f t="shared" si="288"/>
        <v>0</v>
      </c>
      <c r="BN170" s="27">
        <f t="shared" si="289"/>
        <v>0</v>
      </c>
      <c r="BO170" s="28">
        <f t="shared" si="239"/>
        <v>0</v>
      </c>
      <c r="BP170" s="28">
        <f t="shared" si="240"/>
        <v>0</v>
      </c>
      <c r="BQ170" s="28">
        <f t="shared" si="241"/>
        <v>0</v>
      </c>
      <c r="BR170" s="28">
        <f t="shared" si="290"/>
        <v>0</v>
      </c>
      <c r="BS170" s="26">
        <f>IF(ISERROR(VLOOKUP($A170,'[13]9ª MED  (2)'!$A$5:$J$1048576,8,0)),0,(VLOOKUP($A170,'[13]9ª MED  (2)'!$A$5:$J$1048576,8,0)))</f>
        <v>0</v>
      </c>
      <c r="BT170" s="27">
        <f t="shared" si="291"/>
        <v>0</v>
      </c>
      <c r="BU170" s="27">
        <f t="shared" si="292"/>
        <v>0</v>
      </c>
      <c r="BV170" s="28">
        <f t="shared" si="242"/>
        <v>0</v>
      </c>
      <c r="BW170" s="28">
        <f t="shared" si="243"/>
        <v>0</v>
      </c>
      <c r="BX170" s="28">
        <f t="shared" si="244"/>
        <v>0</v>
      </c>
      <c r="BY170" s="28">
        <f t="shared" si="293"/>
        <v>0</v>
      </c>
      <c r="BZ170" s="23">
        <f>IF(ISERROR(VLOOKUP($A170,'[13]10ª MED '!$A$5:$J$1048576,8,0)),0,(VLOOKUP($A170,'[13]10ª MED '!$A$5:$J$1048576,8,0)))</f>
        <v>0</v>
      </c>
      <c r="CA170" s="24">
        <f t="shared" si="294"/>
        <v>0</v>
      </c>
      <c r="CB170" s="24">
        <f t="shared" si="295"/>
        <v>0</v>
      </c>
      <c r="CC170" s="25">
        <f t="shared" si="245"/>
        <v>0</v>
      </c>
      <c r="CD170" s="25">
        <f t="shared" si="246"/>
        <v>0</v>
      </c>
      <c r="CE170" s="25">
        <f t="shared" si="247"/>
        <v>0</v>
      </c>
      <c r="CF170" s="25">
        <f t="shared" si="296"/>
        <v>0</v>
      </c>
      <c r="CG170" s="37"/>
      <c r="CH170" s="33">
        <f t="shared" si="321"/>
        <v>0</v>
      </c>
      <c r="CI170" s="23">
        <f>IF(ISERROR(VLOOKUP($A170,'[13]11ª MED '!$A$5:$J$1048576,8,0)),0,(VLOOKUP($A170,'[13]11ª MED '!$A$5:$J$1048576,8,0)))</f>
        <v>0</v>
      </c>
      <c r="CJ170" s="24">
        <f t="shared" si="297"/>
        <v>0</v>
      </c>
      <c r="CK170" s="24">
        <f t="shared" si="298"/>
        <v>0</v>
      </c>
      <c r="CL170" s="25">
        <f t="shared" si="248"/>
        <v>0</v>
      </c>
      <c r="CM170" s="25">
        <f t="shared" si="249"/>
        <v>0</v>
      </c>
      <c r="CN170" s="25">
        <f t="shared" si="250"/>
        <v>0</v>
      </c>
      <c r="CO170" s="25">
        <f t="shared" si="299"/>
        <v>0</v>
      </c>
      <c r="CP170" s="23">
        <f>IF(ISERROR(VLOOKUP($A170,'[13]12ª MED'!$A$5:$J$1048576,8,0)),0,(VLOOKUP($A170,'[13]12ª MED'!$A$5:$J$1048576,8,0)))</f>
        <v>0</v>
      </c>
      <c r="CQ170" s="24">
        <f t="shared" si="300"/>
        <v>0</v>
      </c>
      <c r="CR170" s="24">
        <f t="shared" si="301"/>
        <v>0</v>
      </c>
      <c r="CS170" s="25">
        <f t="shared" si="251"/>
        <v>0</v>
      </c>
      <c r="CT170" s="25">
        <f t="shared" si="252"/>
        <v>0</v>
      </c>
      <c r="CU170" s="25">
        <f t="shared" si="253"/>
        <v>0</v>
      </c>
      <c r="CV170" s="25">
        <f t="shared" si="302"/>
        <v>0</v>
      </c>
      <c r="CW170" s="22">
        <f t="shared" si="322"/>
        <v>0</v>
      </c>
      <c r="CX170" s="26">
        <f>IF(ISERROR(VLOOKUP($A170,'[13]13ª MED'!$A$5:$J$1048576,8,0)),0,(VLOOKUP($A170,'[13]13ª MED'!$A$5:$J$1048576,8,0)))</f>
        <v>0</v>
      </c>
      <c r="CY170" s="27">
        <f t="shared" si="303"/>
        <v>0</v>
      </c>
      <c r="CZ170" s="27">
        <f t="shared" si="304"/>
        <v>0</v>
      </c>
      <c r="DA170" s="28">
        <f t="shared" si="254"/>
        <v>0</v>
      </c>
      <c r="DB170" s="28">
        <f t="shared" si="255"/>
        <v>0</v>
      </c>
      <c r="DC170" s="28">
        <f t="shared" si="256"/>
        <v>0</v>
      </c>
      <c r="DD170" s="28">
        <f t="shared" si="305"/>
        <v>0</v>
      </c>
      <c r="DE170" s="20">
        <f>IF(ISERROR(VLOOKUP($A170,'[13]14ª MED'!$A$5:$J$1048576,8,0)),0,(VLOOKUP($A170,'[13]14ª MED'!$A$5:$J$1048576,8,0)))</f>
        <v>0</v>
      </c>
      <c r="DF170" s="21">
        <f t="shared" si="306"/>
        <v>0</v>
      </c>
      <c r="DG170" s="21">
        <f t="shared" si="307"/>
        <v>0</v>
      </c>
      <c r="DH170" s="35">
        <f t="shared" si="257"/>
        <v>0</v>
      </c>
      <c r="DI170" s="35">
        <f t="shared" si="258"/>
        <v>0</v>
      </c>
      <c r="DJ170" s="35">
        <f t="shared" si="259"/>
        <v>0</v>
      </c>
      <c r="DK170" s="22">
        <f t="shared" si="308"/>
        <v>0</v>
      </c>
      <c r="DL170" s="20">
        <f>IF(ISERROR(VLOOKUP($A170,'[13]15ª MED'!$A$5:$J$1048576,8,0)),0,(VLOOKUP($A170,'[13]15ª MED'!$A$5:$J$1048576,8,0)))</f>
        <v>0</v>
      </c>
      <c r="DM170" s="21">
        <f t="shared" si="309"/>
        <v>0</v>
      </c>
      <c r="DN170" s="21">
        <f t="shared" si="310"/>
        <v>0</v>
      </c>
      <c r="DO170" s="35">
        <f t="shared" si="260"/>
        <v>0</v>
      </c>
      <c r="DP170" s="35">
        <f t="shared" si="261"/>
        <v>0</v>
      </c>
      <c r="DQ170" s="35">
        <f t="shared" si="262"/>
        <v>0</v>
      </c>
      <c r="DR170" s="22">
        <f t="shared" si="311"/>
        <v>0</v>
      </c>
      <c r="DS170" s="20">
        <f>IF(ISERROR(VLOOKUP($A170,'[13]16ª MED'!$A$5:$J$1048576,8,0)),0,(VLOOKUP($A170,'[13]16ª MED'!$A$5:$J$1048576,8,0)))</f>
        <v>0</v>
      </c>
      <c r="DT170" s="21">
        <f t="shared" si="312"/>
        <v>0</v>
      </c>
      <c r="DU170" s="21">
        <f t="shared" si="313"/>
        <v>0</v>
      </c>
      <c r="DV170" s="35">
        <f t="shared" si="263"/>
        <v>0</v>
      </c>
      <c r="DW170" s="35">
        <f t="shared" si="264"/>
        <v>0</v>
      </c>
      <c r="DX170" s="35">
        <f t="shared" si="265"/>
        <v>0</v>
      </c>
      <c r="DY170" s="22">
        <f t="shared" si="314"/>
        <v>0</v>
      </c>
      <c r="DZ170" s="36">
        <f t="shared" si="325"/>
        <v>0</v>
      </c>
      <c r="EA170" s="36">
        <f t="shared" si="315"/>
        <v>0</v>
      </c>
      <c r="EC170" s="36">
        <f t="shared" si="323"/>
        <v>0</v>
      </c>
    </row>
    <row r="171" spans="1:133" ht="45">
      <c r="A171" s="93" t="s">
        <v>362</v>
      </c>
      <c r="B171" s="94" t="s">
        <v>363</v>
      </c>
      <c r="C171" s="95" t="s">
        <v>76</v>
      </c>
      <c r="D171" s="96">
        <v>53.01</v>
      </c>
      <c r="E171" s="18">
        <f t="shared" si="324"/>
        <v>53.01</v>
      </c>
      <c r="F171" s="18">
        <f t="shared" si="266"/>
        <v>0</v>
      </c>
      <c r="G171" s="97">
        <v>20.52</v>
      </c>
      <c r="H171" s="18">
        <f t="shared" si="316"/>
        <v>1087.7652</v>
      </c>
      <c r="I171" s="97">
        <v>28.97</v>
      </c>
      <c r="J171" s="18">
        <f t="shared" si="317"/>
        <v>1535.6996999999999</v>
      </c>
      <c r="K171" s="97">
        <v>0</v>
      </c>
      <c r="L171" s="18">
        <f t="shared" si="318"/>
        <v>0</v>
      </c>
      <c r="M171" s="18">
        <f t="shared" si="319"/>
        <v>49.489999999999995</v>
      </c>
      <c r="N171" s="18">
        <f t="shared" si="320"/>
        <v>2623.46</v>
      </c>
      <c r="O171" s="23">
        <f>IF(ISERROR(VLOOKUP($A171,'[13]1ª MED '!$A$5:$J$1048576,8,0)),0,(VLOOKUP($A171,'[13]1ª MED '!$A$5:$J$1048576,8,0)))</f>
        <v>0</v>
      </c>
      <c r="P171" s="24">
        <f t="shared" si="267"/>
        <v>0</v>
      </c>
      <c r="Q171" s="24">
        <f t="shared" si="268"/>
        <v>1</v>
      </c>
      <c r="R171" s="25">
        <f t="shared" si="218"/>
        <v>0</v>
      </c>
      <c r="S171" s="25">
        <f t="shared" si="219"/>
        <v>0</v>
      </c>
      <c r="T171" s="25">
        <f t="shared" si="220"/>
        <v>0</v>
      </c>
      <c r="U171" s="25">
        <f t="shared" si="269"/>
        <v>0</v>
      </c>
      <c r="V171" s="23">
        <f>IF(ISERROR(VLOOKUP($A171,'[13]2ª MED '!$A$5:$J$1048576,8,0)),0,(VLOOKUP($A171,'[13]2ª MED '!$A$5:$J$1048576,8,0)))</f>
        <v>0</v>
      </c>
      <c r="W171" s="24">
        <f t="shared" si="270"/>
        <v>0</v>
      </c>
      <c r="X171" s="24">
        <f t="shared" si="271"/>
        <v>1</v>
      </c>
      <c r="Y171" s="25">
        <f t="shared" si="221"/>
        <v>0</v>
      </c>
      <c r="Z171" s="25">
        <f t="shared" si="222"/>
        <v>0</v>
      </c>
      <c r="AA171" s="25">
        <f t="shared" si="223"/>
        <v>0</v>
      </c>
      <c r="AB171" s="25">
        <f t="shared" si="272"/>
        <v>0</v>
      </c>
      <c r="AC171" s="23">
        <f>IF(ISERROR(VLOOKUP($A171,'[13]3ª MED '!$A$5:$J$1048576,8,0)),0,(VLOOKUP($A171,'[13]3ª MED '!$A$5:$J$1048576,8,0)))</f>
        <v>0</v>
      </c>
      <c r="AD171" s="24">
        <f t="shared" si="273"/>
        <v>0</v>
      </c>
      <c r="AE171" s="24">
        <f t="shared" si="274"/>
        <v>1</v>
      </c>
      <c r="AF171" s="25">
        <f t="shared" si="224"/>
        <v>0</v>
      </c>
      <c r="AG171" s="25">
        <f t="shared" si="225"/>
        <v>0</v>
      </c>
      <c r="AH171" s="25">
        <f t="shared" si="226"/>
        <v>0</v>
      </c>
      <c r="AI171" s="25">
        <f t="shared" si="275"/>
        <v>0</v>
      </c>
      <c r="AJ171" s="23">
        <f>IF(ISERROR(VLOOKUP($A171,'[13]4ª MED '!$A$5:$J$1048576,8,0)),0,(VLOOKUP($A171,'[13]4ª MED '!$A$5:$J$1048576,8,0)))</f>
        <v>0</v>
      </c>
      <c r="AK171" s="24">
        <f t="shared" si="276"/>
        <v>0</v>
      </c>
      <c r="AL171" s="24">
        <f t="shared" si="277"/>
        <v>1</v>
      </c>
      <c r="AM171" s="25">
        <f t="shared" si="227"/>
        <v>0</v>
      </c>
      <c r="AN171" s="25">
        <f t="shared" si="228"/>
        <v>0</v>
      </c>
      <c r="AO171" s="25">
        <f t="shared" si="229"/>
        <v>0</v>
      </c>
      <c r="AP171" s="25">
        <f t="shared" si="278"/>
        <v>0</v>
      </c>
      <c r="AQ171" s="23">
        <f>IF(ISERROR(VLOOKUP($A171,'[13]5ª MED '!$A$5:$J$1048576,8,0)),0,(VLOOKUP($A171,'[13]5ª MED '!$A$5:$J$1048576,8,0)))</f>
        <v>0</v>
      </c>
      <c r="AR171" s="24">
        <f t="shared" si="279"/>
        <v>0</v>
      </c>
      <c r="AS171" s="24">
        <f t="shared" si="280"/>
        <v>1</v>
      </c>
      <c r="AT171" s="25">
        <f t="shared" si="230"/>
        <v>0</v>
      </c>
      <c r="AU171" s="25">
        <f t="shared" si="231"/>
        <v>0</v>
      </c>
      <c r="AV171" s="25">
        <f t="shared" si="232"/>
        <v>0</v>
      </c>
      <c r="AW171" s="25">
        <f t="shared" si="281"/>
        <v>0</v>
      </c>
      <c r="AX171" s="23">
        <f>IF(ISERROR(VLOOKUP($A171,'[13]6ª MED '!$A$6:$J$1048576,8,0)),0,(VLOOKUP($A171,'[13]6ª MED '!$A$6:$J$1048576,8,0)))</f>
        <v>0</v>
      </c>
      <c r="AY171" s="24">
        <f t="shared" si="282"/>
        <v>0</v>
      </c>
      <c r="AZ171" s="24">
        <f t="shared" si="283"/>
        <v>1</v>
      </c>
      <c r="BA171" s="25">
        <f t="shared" si="233"/>
        <v>0</v>
      </c>
      <c r="BB171" s="25">
        <f t="shared" si="234"/>
        <v>0</v>
      </c>
      <c r="BC171" s="25">
        <f t="shared" si="235"/>
        <v>0</v>
      </c>
      <c r="BD171" s="25">
        <f t="shared" si="284"/>
        <v>0</v>
      </c>
      <c r="BE171" s="23">
        <f>IF(ISERROR(VLOOKUP($A171,'[13]7ª MED '!$A$5:$J$1048576,8,0)),0,(VLOOKUP($A171,'[13]7ª MED '!$A$5:$J$1048576,8,0)))</f>
        <v>28.48</v>
      </c>
      <c r="BF171" s="24">
        <f t="shared" si="285"/>
        <v>0.5372571212978684</v>
      </c>
      <c r="BG171" s="24">
        <f t="shared" si="286"/>
        <v>1</v>
      </c>
      <c r="BH171" s="25">
        <f t="shared" si="236"/>
        <v>584.40959999999995</v>
      </c>
      <c r="BI171" s="25">
        <f t="shared" si="237"/>
        <v>825.06560000000002</v>
      </c>
      <c r="BJ171" s="25">
        <f t="shared" si="238"/>
        <v>0</v>
      </c>
      <c r="BK171" s="25">
        <f t="shared" si="287"/>
        <v>1409.48</v>
      </c>
      <c r="BL171" s="26">
        <f>IF(ISERROR(VLOOKUP($A171,'[13]8ª MED '!$A$5:$J$1048576,8,0)),0,(VLOOKUP($A171,'[13]8ª MED '!$A$5:$J$1048576,8,0)))</f>
        <v>0</v>
      </c>
      <c r="BM171" s="27">
        <f t="shared" si="288"/>
        <v>0</v>
      </c>
      <c r="BN171" s="27">
        <f t="shared" si="289"/>
        <v>1</v>
      </c>
      <c r="BO171" s="28">
        <f t="shared" si="239"/>
        <v>0</v>
      </c>
      <c r="BP171" s="28">
        <f t="shared" si="240"/>
        <v>0</v>
      </c>
      <c r="BQ171" s="28">
        <f t="shared" si="241"/>
        <v>0</v>
      </c>
      <c r="BR171" s="28">
        <f t="shared" si="290"/>
        <v>0</v>
      </c>
      <c r="BS171" s="26">
        <f>IF(ISERROR(VLOOKUP($A171,'[13]9ª MED  (2)'!$A$5:$J$1048576,8,0)),0,(VLOOKUP($A171,'[13]9ª MED  (2)'!$A$5:$J$1048576,8,0)))</f>
        <v>8.1</v>
      </c>
      <c r="BT171" s="27">
        <f t="shared" si="291"/>
        <v>0.15280135823429541</v>
      </c>
      <c r="BU171" s="27">
        <f t="shared" si="292"/>
        <v>1</v>
      </c>
      <c r="BV171" s="28">
        <f t="shared" si="242"/>
        <v>166.21199999999999</v>
      </c>
      <c r="BW171" s="28">
        <f t="shared" si="243"/>
        <v>234.65699999999998</v>
      </c>
      <c r="BX171" s="28">
        <f t="shared" si="244"/>
        <v>0</v>
      </c>
      <c r="BY171" s="28">
        <f t="shared" si="293"/>
        <v>400.87</v>
      </c>
      <c r="BZ171" s="23">
        <f>IF(ISERROR(VLOOKUP($A171,'[13]10ª MED '!$A$5:$J$1048576,8,0)),0,(VLOOKUP($A171,'[13]10ª MED '!$A$5:$J$1048576,8,0)))</f>
        <v>0</v>
      </c>
      <c r="CA171" s="24">
        <f t="shared" si="294"/>
        <v>0</v>
      </c>
      <c r="CB171" s="24">
        <f t="shared" si="295"/>
        <v>1</v>
      </c>
      <c r="CC171" s="25">
        <f t="shared" si="245"/>
        <v>0</v>
      </c>
      <c r="CD171" s="25">
        <f t="shared" si="246"/>
        <v>0</v>
      </c>
      <c r="CE171" s="25">
        <f t="shared" si="247"/>
        <v>0</v>
      </c>
      <c r="CF171" s="25">
        <f t="shared" si="296"/>
        <v>0</v>
      </c>
      <c r="CG171" s="34" t="s">
        <v>48</v>
      </c>
      <c r="CH171" s="33">
        <f t="shared" si="321"/>
        <v>0</v>
      </c>
      <c r="CI171" s="23">
        <f>IF(ISERROR(VLOOKUP($A171,'[13]11ª MED '!$A$5:$J$1048576,8,0)),0,(VLOOKUP($A171,'[13]11ª MED '!$A$5:$J$1048576,8,0)))</f>
        <v>16.43</v>
      </c>
      <c r="CJ171" s="24">
        <f t="shared" si="297"/>
        <v>0.30994152046783624</v>
      </c>
      <c r="CK171" s="24">
        <f t="shared" si="298"/>
        <v>1</v>
      </c>
      <c r="CL171" s="25">
        <f t="shared" si="248"/>
        <v>337.14359999999999</v>
      </c>
      <c r="CM171" s="25">
        <f t="shared" si="249"/>
        <v>475.97709999999995</v>
      </c>
      <c r="CN171" s="25">
        <f t="shared" si="250"/>
        <v>0</v>
      </c>
      <c r="CO171" s="25">
        <f t="shared" si="299"/>
        <v>813.12</v>
      </c>
      <c r="CP171" s="23">
        <f>IF(ISERROR(VLOOKUP($A171,'[13]12ª MED'!$A$5:$J$1048576,8,0)),0,(VLOOKUP($A171,'[13]12ª MED'!$A$5:$J$1048576,8,0)))</f>
        <v>0</v>
      </c>
      <c r="CQ171" s="24">
        <f t="shared" si="300"/>
        <v>0</v>
      </c>
      <c r="CR171" s="24">
        <f t="shared" si="301"/>
        <v>1</v>
      </c>
      <c r="CS171" s="25">
        <f t="shared" si="251"/>
        <v>0</v>
      </c>
      <c r="CT171" s="25">
        <f t="shared" si="252"/>
        <v>0</v>
      </c>
      <c r="CU171" s="25">
        <f t="shared" si="253"/>
        <v>0</v>
      </c>
      <c r="CV171" s="25">
        <f t="shared" si="302"/>
        <v>0</v>
      </c>
      <c r="CW171" s="22">
        <f t="shared" si="322"/>
        <v>0</v>
      </c>
      <c r="CX171" s="26">
        <f>IF(ISERROR(VLOOKUP($A171,'[13]13ª MED'!$A$5:$J$1048576,8,0)),0,(VLOOKUP($A171,'[13]13ª MED'!$A$5:$J$1048576,8,0)))</f>
        <v>0</v>
      </c>
      <c r="CY171" s="27">
        <f t="shared" si="303"/>
        <v>0</v>
      </c>
      <c r="CZ171" s="27">
        <f t="shared" si="304"/>
        <v>1</v>
      </c>
      <c r="DA171" s="28">
        <f t="shared" si="254"/>
        <v>0</v>
      </c>
      <c r="DB171" s="28">
        <f t="shared" si="255"/>
        <v>0</v>
      </c>
      <c r="DC171" s="28">
        <f t="shared" si="256"/>
        <v>0</v>
      </c>
      <c r="DD171" s="28">
        <f t="shared" si="305"/>
        <v>0</v>
      </c>
      <c r="DE171" s="20">
        <f>IF(ISERROR(VLOOKUP($A171,'[13]14ª MED'!$A$5:$J$1048576,8,0)),0,(VLOOKUP($A171,'[13]14ª MED'!$A$5:$J$1048576,8,0)))</f>
        <v>0</v>
      </c>
      <c r="DF171" s="21">
        <f t="shared" si="306"/>
        <v>0</v>
      </c>
      <c r="DG171" s="21">
        <f t="shared" si="307"/>
        <v>1</v>
      </c>
      <c r="DH171" s="35">
        <f t="shared" si="257"/>
        <v>0</v>
      </c>
      <c r="DI171" s="35">
        <f t="shared" si="258"/>
        <v>0</v>
      </c>
      <c r="DJ171" s="35">
        <f t="shared" si="259"/>
        <v>0</v>
      </c>
      <c r="DK171" s="22">
        <f t="shared" si="308"/>
        <v>0</v>
      </c>
      <c r="DL171" s="20">
        <f>IF(ISERROR(VLOOKUP($A171,'[13]15ª MED'!$A$5:$J$1048576,8,0)),0,(VLOOKUP($A171,'[13]15ª MED'!$A$5:$J$1048576,8,0)))</f>
        <v>0</v>
      </c>
      <c r="DM171" s="21">
        <f t="shared" si="309"/>
        <v>0</v>
      </c>
      <c r="DN171" s="21">
        <f t="shared" si="310"/>
        <v>1</v>
      </c>
      <c r="DO171" s="35">
        <f t="shared" si="260"/>
        <v>0</v>
      </c>
      <c r="DP171" s="35">
        <f t="shared" si="261"/>
        <v>0</v>
      </c>
      <c r="DQ171" s="35">
        <f t="shared" si="262"/>
        <v>0</v>
      </c>
      <c r="DR171" s="22">
        <f t="shared" si="311"/>
        <v>0</v>
      </c>
      <c r="DS171" s="20">
        <f>IF(ISERROR(VLOOKUP($A171,'[13]16ª MED'!$A$5:$J$1048576,8,0)),0,(VLOOKUP($A171,'[13]16ª MED'!$A$5:$J$1048576,8,0)))</f>
        <v>0</v>
      </c>
      <c r="DT171" s="21">
        <f t="shared" si="312"/>
        <v>0</v>
      </c>
      <c r="DU171" s="21">
        <f t="shared" si="313"/>
        <v>1</v>
      </c>
      <c r="DV171" s="35">
        <f t="shared" si="263"/>
        <v>0</v>
      </c>
      <c r="DW171" s="35">
        <f t="shared" si="264"/>
        <v>0</v>
      </c>
      <c r="DX171" s="35">
        <f t="shared" si="265"/>
        <v>0</v>
      </c>
      <c r="DY171" s="22">
        <f t="shared" si="314"/>
        <v>0</v>
      </c>
      <c r="DZ171" s="36">
        <f t="shared" si="325"/>
        <v>2623.4648999999995</v>
      </c>
      <c r="EA171" s="36">
        <f t="shared" si="315"/>
        <v>2623.46</v>
      </c>
      <c r="EC171" s="36">
        <f t="shared" si="323"/>
        <v>-4.8999999994521204E-3</v>
      </c>
    </row>
    <row r="172" spans="1:133" ht="18.75">
      <c r="A172" s="98" t="s">
        <v>364</v>
      </c>
      <c r="B172" s="99" t="s">
        <v>365</v>
      </c>
      <c r="C172" s="101"/>
      <c r="D172" s="102"/>
      <c r="E172" s="18">
        <f t="shared" si="324"/>
        <v>0</v>
      </c>
      <c r="F172" s="18">
        <f t="shared" si="266"/>
        <v>0</v>
      </c>
      <c r="G172" s="102"/>
      <c r="H172" s="18">
        <f t="shared" si="316"/>
        <v>0</v>
      </c>
      <c r="I172" s="102"/>
      <c r="J172" s="18">
        <f t="shared" si="317"/>
        <v>0</v>
      </c>
      <c r="K172" s="106"/>
      <c r="L172" s="18">
        <f t="shared" si="318"/>
        <v>0</v>
      </c>
      <c r="M172" s="18">
        <f t="shared" si="319"/>
        <v>0</v>
      </c>
      <c r="N172" s="18">
        <f t="shared" si="320"/>
        <v>0</v>
      </c>
      <c r="O172" s="23">
        <f>IF(ISERROR(VLOOKUP($A172,'[13]1ª MED '!$A$5:$J$1048576,8,0)),0,(VLOOKUP($A172,'[13]1ª MED '!$A$5:$J$1048576,8,0)))</f>
        <v>0</v>
      </c>
      <c r="P172" s="24">
        <f t="shared" si="267"/>
        <v>0</v>
      </c>
      <c r="Q172" s="24">
        <f t="shared" si="268"/>
        <v>0</v>
      </c>
      <c r="R172" s="25">
        <f t="shared" si="218"/>
        <v>0</v>
      </c>
      <c r="S172" s="25">
        <f t="shared" si="219"/>
        <v>0</v>
      </c>
      <c r="T172" s="25">
        <f t="shared" si="220"/>
        <v>0</v>
      </c>
      <c r="U172" s="25">
        <f t="shared" si="269"/>
        <v>0</v>
      </c>
      <c r="V172" s="23">
        <f>IF(ISERROR(VLOOKUP($A172,'[13]2ª MED '!$A$5:$J$1048576,8,0)),0,(VLOOKUP($A172,'[13]2ª MED '!$A$5:$J$1048576,8,0)))</f>
        <v>0</v>
      </c>
      <c r="W172" s="24">
        <f t="shared" si="270"/>
        <v>0</v>
      </c>
      <c r="X172" s="24">
        <f t="shared" si="271"/>
        <v>0</v>
      </c>
      <c r="Y172" s="25">
        <f t="shared" si="221"/>
        <v>0</v>
      </c>
      <c r="Z172" s="25">
        <f t="shared" si="222"/>
        <v>0</v>
      </c>
      <c r="AA172" s="25">
        <f t="shared" si="223"/>
        <v>0</v>
      </c>
      <c r="AB172" s="25">
        <f t="shared" si="272"/>
        <v>0</v>
      </c>
      <c r="AC172" s="23">
        <f>IF(ISERROR(VLOOKUP($A172,'[13]3ª MED '!$A$5:$J$1048576,8,0)),0,(VLOOKUP($A172,'[13]3ª MED '!$A$5:$J$1048576,8,0)))</f>
        <v>0</v>
      </c>
      <c r="AD172" s="24">
        <f t="shared" si="273"/>
        <v>0</v>
      </c>
      <c r="AE172" s="24">
        <f t="shared" si="274"/>
        <v>0</v>
      </c>
      <c r="AF172" s="25">
        <f t="shared" si="224"/>
        <v>0</v>
      </c>
      <c r="AG172" s="25">
        <f t="shared" si="225"/>
        <v>0</v>
      </c>
      <c r="AH172" s="25">
        <f t="shared" si="226"/>
        <v>0</v>
      </c>
      <c r="AI172" s="25">
        <f t="shared" si="275"/>
        <v>0</v>
      </c>
      <c r="AJ172" s="23">
        <f>IF(ISERROR(VLOOKUP($A172,'[13]4ª MED '!$A$5:$J$1048576,8,0)),0,(VLOOKUP($A172,'[13]4ª MED '!$A$5:$J$1048576,8,0)))</f>
        <v>0</v>
      </c>
      <c r="AK172" s="24">
        <f t="shared" si="276"/>
        <v>0</v>
      </c>
      <c r="AL172" s="24">
        <f t="shared" si="277"/>
        <v>0</v>
      </c>
      <c r="AM172" s="25">
        <f t="shared" si="227"/>
        <v>0</v>
      </c>
      <c r="AN172" s="25">
        <f t="shared" si="228"/>
        <v>0</v>
      </c>
      <c r="AO172" s="25">
        <f t="shared" si="229"/>
        <v>0</v>
      </c>
      <c r="AP172" s="25">
        <f t="shared" si="278"/>
        <v>0</v>
      </c>
      <c r="AQ172" s="23">
        <f>IF(ISERROR(VLOOKUP($A172,'[13]5ª MED '!$A$5:$J$1048576,8,0)),0,(VLOOKUP($A172,'[13]5ª MED '!$A$5:$J$1048576,8,0)))</f>
        <v>0</v>
      </c>
      <c r="AR172" s="24">
        <f t="shared" si="279"/>
        <v>0</v>
      </c>
      <c r="AS172" s="24">
        <f t="shared" si="280"/>
        <v>0</v>
      </c>
      <c r="AT172" s="25">
        <f t="shared" si="230"/>
        <v>0</v>
      </c>
      <c r="AU172" s="25">
        <f t="shared" si="231"/>
        <v>0</v>
      </c>
      <c r="AV172" s="25">
        <f t="shared" si="232"/>
        <v>0</v>
      </c>
      <c r="AW172" s="25">
        <f t="shared" si="281"/>
        <v>0</v>
      </c>
      <c r="AX172" s="23">
        <f>IF(ISERROR(VLOOKUP($A172,'[13]6ª MED '!$A$6:$J$1048576,8,0)),0,(VLOOKUP($A172,'[13]6ª MED '!$A$6:$J$1048576,8,0)))</f>
        <v>0</v>
      </c>
      <c r="AY172" s="24">
        <f t="shared" si="282"/>
        <v>0</v>
      </c>
      <c r="AZ172" s="24">
        <f t="shared" si="283"/>
        <v>0</v>
      </c>
      <c r="BA172" s="25">
        <f t="shared" si="233"/>
        <v>0</v>
      </c>
      <c r="BB172" s="25">
        <f t="shared" si="234"/>
        <v>0</v>
      </c>
      <c r="BC172" s="25">
        <f t="shared" si="235"/>
        <v>0</v>
      </c>
      <c r="BD172" s="25">
        <f t="shared" si="284"/>
        <v>0</v>
      </c>
      <c r="BE172" s="23">
        <f>IF(ISERROR(VLOOKUP($A172,'[13]7ª MED '!$A$5:$J$1048576,8,0)),0,(VLOOKUP($A172,'[13]7ª MED '!$A$5:$J$1048576,8,0)))</f>
        <v>0</v>
      </c>
      <c r="BF172" s="24">
        <f t="shared" si="285"/>
        <v>0</v>
      </c>
      <c r="BG172" s="24">
        <f t="shared" si="286"/>
        <v>0</v>
      </c>
      <c r="BH172" s="25">
        <f t="shared" si="236"/>
        <v>0</v>
      </c>
      <c r="BI172" s="25">
        <f t="shared" si="237"/>
        <v>0</v>
      </c>
      <c r="BJ172" s="25">
        <f t="shared" si="238"/>
        <v>0</v>
      </c>
      <c r="BK172" s="25">
        <f t="shared" si="287"/>
        <v>0</v>
      </c>
      <c r="BL172" s="26">
        <f>IF(ISERROR(VLOOKUP($A172,'[13]8ª MED '!$A$5:$J$1048576,8,0)),0,(VLOOKUP($A172,'[13]8ª MED '!$A$5:$J$1048576,8,0)))</f>
        <v>0</v>
      </c>
      <c r="BM172" s="27">
        <f t="shared" si="288"/>
        <v>0</v>
      </c>
      <c r="BN172" s="27">
        <f t="shared" si="289"/>
        <v>0</v>
      </c>
      <c r="BO172" s="28">
        <f t="shared" si="239"/>
        <v>0</v>
      </c>
      <c r="BP172" s="28">
        <f t="shared" si="240"/>
        <v>0</v>
      </c>
      <c r="BQ172" s="28">
        <f t="shared" si="241"/>
        <v>0</v>
      </c>
      <c r="BR172" s="28">
        <f t="shared" si="290"/>
        <v>0</v>
      </c>
      <c r="BS172" s="26">
        <f>IF(ISERROR(VLOOKUP($A172,'[13]9ª MED  (2)'!$A$5:$J$1048576,8,0)),0,(VLOOKUP($A172,'[13]9ª MED  (2)'!$A$5:$J$1048576,8,0)))</f>
        <v>0</v>
      </c>
      <c r="BT172" s="27">
        <f t="shared" si="291"/>
        <v>0</v>
      </c>
      <c r="BU172" s="27">
        <f t="shared" si="292"/>
        <v>0</v>
      </c>
      <c r="BV172" s="28">
        <f t="shared" si="242"/>
        <v>0</v>
      </c>
      <c r="BW172" s="28">
        <f t="shared" si="243"/>
        <v>0</v>
      </c>
      <c r="BX172" s="28">
        <f t="shared" si="244"/>
        <v>0</v>
      </c>
      <c r="BY172" s="28">
        <f t="shared" si="293"/>
        <v>0</v>
      </c>
      <c r="BZ172" s="23">
        <f>IF(ISERROR(VLOOKUP($A172,'[13]10ª MED '!$A$5:$J$1048576,8,0)),0,(VLOOKUP($A172,'[13]10ª MED '!$A$5:$J$1048576,8,0)))</f>
        <v>0</v>
      </c>
      <c r="CA172" s="24">
        <f t="shared" si="294"/>
        <v>0</v>
      </c>
      <c r="CB172" s="24">
        <f t="shared" si="295"/>
        <v>0</v>
      </c>
      <c r="CC172" s="25">
        <f t="shared" si="245"/>
        <v>0</v>
      </c>
      <c r="CD172" s="25">
        <f t="shared" si="246"/>
        <v>0</v>
      </c>
      <c r="CE172" s="25">
        <f t="shared" si="247"/>
        <v>0</v>
      </c>
      <c r="CF172" s="25">
        <f t="shared" si="296"/>
        <v>0</v>
      </c>
      <c r="CG172" s="37"/>
      <c r="CH172" s="33">
        <f t="shared" si="321"/>
        <v>0</v>
      </c>
      <c r="CI172" s="23">
        <f>IF(ISERROR(VLOOKUP($A172,'[13]11ª MED '!$A$5:$J$1048576,8,0)),0,(VLOOKUP($A172,'[13]11ª MED '!$A$5:$J$1048576,8,0)))</f>
        <v>0</v>
      </c>
      <c r="CJ172" s="24">
        <f t="shared" si="297"/>
        <v>0</v>
      </c>
      <c r="CK172" s="24">
        <f t="shared" si="298"/>
        <v>0</v>
      </c>
      <c r="CL172" s="25">
        <f t="shared" si="248"/>
        <v>0</v>
      </c>
      <c r="CM172" s="25">
        <f t="shared" si="249"/>
        <v>0</v>
      </c>
      <c r="CN172" s="25">
        <f t="shared" si="250"/>
        <v>0</v>
      </c>
      <c r="CO172" s="25">
        <f t="shared" si="299"/>
        <v>0</v>
      </c>
      <c r="CP172" s="23">
        <f>IF(ISERROR(VLOOKUP($A172,'[13]12ª MED'!$A$5:$J$1048576,8,0)),0,(VLOOKUP($A172,'[13]12ª MED'!$A$5:$J$1048576,8,0)))</f>
        <v>0</v>
      </c>
      <c r="CQ172" s="24">
        <f t="shared" si="300"/>
        <v>0</v>
      </c>
      <c r="CR172" s="24">
        <f t="shared" si="301"/>
        <v>0</v>
      </c>
      <c r="CS172" s="25">
        <f t="shared" si="251"/>
        <v>0</v>
      </c>
      <c r="CT172" s="25">
        <f t="shared" si="252"/>
        <v>0</v>
      </c>
      <c r="CU172" s="25">
        <f t="shared" si="253"/>
        <v>0</v>
      </c>
      <c r="CV172" s="25">
        <f t="shared" si="302"/>
        <v>0</v>
      </c>
      <c r="CW172" s="22">
        <f t="shared" si="322"/>
        <v>0</v>
      </c>
      <c r="CX172" s="26">
        <f>IF(ISERROR(VLOOKUP($A172,'[13]13ª MED'!$A$5:$J$1048576,8,0)),0,(VLOOKUP($A172,'[13]13ª MED'!$A$5:$J$1048576,8,0)))</f>
        <v>0</v>
      </c>
      <c r="CY172" s="27">
        <f t="shared" si="303"/>
        <v>0</v>
      </c>
      <c r="CZ172" s="27">
        <f t="shared" si="304"/>
        <v>0</v>
      </c>
      <c r="DA172" s="28">
        <f t="shared" si="254"/>
        <v>0</v>
      </c>
      <c r="DB172" s="28">
        <f t="shared" si="255"/>
        <v>0</v>
      </c>
      <c r="DC172" s="28">
        <f t="shared" si="256"/>
        <v>0</v>
      </c>
      <c r="DD172" s="28">
        <f t="shared" si="305"/>
        <v>0</v>
      </c>
      <c r="DE172" s="20">
        <f>IF(ISERROR(VLOOKUP($A172,'[13]14ª MED'!$A$5:$J$1048576,8,0)),0,(VLOOKUP($A172,'[13]14ª MED'!$A$5:$J$1048576,8,0)))</f>
        <v>0</v>
      </c>
      <c r="DF172" s="21">
        <f t="shared" si="306"/>
        <v>0</v>
      </c>
      <c r="DG172" s="21">
        <f t="shared" si="307"/>
        <v>0</v>
      </c>
      <c r="DH172" s="35">
        <f t="shared" si="257"/>
        <v>0</v>
      </c>
      <c r="DI172" s="35">
        <f t="shared" si="258"/>
        <v>0</v>
      </c>
      <c r="DJ172" s="35">
        <f t="shared" si="259"/>
        <v>0</v>
      </c>
      <c r="DK172" s="22">
        <f t="shared" si="308"/>
        <v>0</v>
      </c>
      <c r="DL172" s="20">
        <f>IF(ISERROR(VLOOKUP($A172,'[13]15ª MED'!$A$5:$J$1048576,8,0)),0,(VLOOKUP($A172,'[13]15ª MED'!$A$5:$J$1048576,8,0)))</f>
        <v>0</v>
      </c>
      <c r="DM172" s="21">
        <f t="shared" si="309"/>
        <v>0</v>
      </c>
      <c r="DN172" s="21">
        <f t="shared" si="310"/>
        <v>0</v>
      </c>
      <c r="DO172" s="35">
        <f t="shared" si="260"/>
        <v>0</v>
      </c>
      <c r="DP172" s="35">
        <f t="shared" si="261"/>
        <v>0</v>
      </c>
      <c r="DQ172" s="35">
        <f t="shared" si="262"/>
        <v>0</v>
      </c>
      <c r="DR172" s="22">
        <f t="shared" si="311"/>
        <v>0</v>
      </c>
      <c r="DS172" s="20">
        <f>IF(ISERROR(VLOOKUP($A172,'[13]16ª MED'!$A$5:$J$1048576,8,0)),0,(VLOOKUP($A172,'[13]16ª MED'!$A$5:$J$1048576,8,0)))</f>
        <v>0</v>
      </c>
      <c r="DT172" s="21">
        <f t="shared" si="312"/>
        <v>0</v>
      </c>
      <c r="DU172" s="21">
        <f t="shared" si="313"/>
        <v>0</v>
      </c>
      <c r="DV172" s="35">
        <f t="shared" si="263"/>
        <v>0</v>
      </c>
      <c r="DW172" s="35">
        <f t="shared" si="264"/>
        <v>0</v>
      </c>
      <c r="DX172" s="35">
        <f t="shared" si="265"/>
        <v>0</v>
      </c>
      <c r="DY172" s="22">
        <f t="shared" si="314"/>
        <v>0</v>
      </c>
      <c r="DZ172" s="36">
        <f t="shared" si="325"/>
        <v>0</v>
      </c>
      <c r="EA172" s="36">
        <f t="shared" si="315"/>
        <v>0</v>
      </c>
      <c r="EC172" s="36">
        <f t="shared" si="323"/>
        <v>0</v>
      </c>
    </row>
    <row r="173" spans="1:133" ht="30">
      <c r="A173" s="93" t="s">
        <v>366</v>
      </c>
      <c r="B173" s="94" t="s">
        <v>367</v>
      </c>
      <c r="C173" s="95" t="s">
        <v>76</v>
      </c>
      <c r="D173" s="96">
        <v>376.37</v>
      </c>
      <c r="E173" s="18">
        <f t="shared" si="324"/>
        <v>376.28</v>
      </c>
      <c r="F173" s="18">
        <f t="shared" si="266"/>
        <v>9.0000000000031832E-2</v>
      </c>
      <c r="G173" s="97">
        <v>7.19</v>
      </c>
      <c r="H173" s="18">
        <f t="shared" si="316"/>
        <v>2706.1003000000001</v>
      </c>
      <c r="I173" s="97">
        <v>25.45</v>
      </c>
      <c r="J173" s="18">
        <f t="shared" si="317"/>
        <v>9578.6165000000001</v>
      </c>
      <c r="K173" s="97">
        <v>77.19</v>
      </c>
      <c r="L173" s="18">
        <f t="shared" si="318"/>
        <v>29052.0003</v>
      </c>
      <c r="M173" s="18">
        <f t="shared" si="319"/>
        <v>109.83</v>
      </c>
      <c r="N173" s="18">
        <f t="shared" si="320"/>
        <v>41326.83</v>
      </c>
      <c r="O173" s="23">
        <f>IF(ISERROR(VLOOKUP($A173,'[13]1ª MED '!$A$5:$J$1048576,8,0)),0,(VLOOKUP($A173,'[13]1ª MED '!$A$5:$J$1048576,8,0)))</f>
        <v>0</v>
      </c>
      <c r="P173" s="24">
        <f t="shared" si="267"/>
        <v>0</v>
      </c>
      <c r="Q173" s="24">
        <f t="shared" si="268"/>
        <v>0.99976087360841714</v>
      </c>
      <c r="R173" s="25">
        <f t="shared" si="218"/>
        <v>0</v>
      </c>
      <c r="S173" s="25">
        <f t="shared" si="219"/>
        <v>0</v>
      </c>
      <c r="T173" s="25">
        <f t="shared" si="220"/>
        <v>0</v>
      </c>
      <c r="U173" s="25">
        <f t="shared" si="269"/>
        <v>0</v>
      </c>
      <c r="V173" s="23">
        <f>IF(ISERROR(VLOOKUP($A173,'[13]2ª MED '!$A$5:$J$1048576,8,0)),0,(VLOOKUP($A173,'[13]2ª MED '!$A$5:$J$1048576,8,0)))</f>
        <v>0</v>
      </c>
      <c r="W173" s="24">
        <f t="shared" si="270"/>
        <v>0</v>
      </c>
      <c r="X173" s="24">
        <f t="shared" si="271"/>
        <v>0.99976087360841714</v>
      </c>
      <c r="Y173" s="25">
        <f t="shared" si="221"/>
        <v>0</v>
      </c>
      <c r="Z173" s="25">
        <f t="shared" si="222"/>
        <v>0</v>
      </c>
      <c r="AA173" s="25">
        <f t="shared" si="223"/>
        <v>0</v>
      </c>
      <c r="AB173" s="25">
        <f t="shared" si="272"/>
        <v>0</v>
      </c>
      <c r="AC173" s="23">
        <f>IF(ISERROR(VLOOKUP($A173,'[13]3ª MED '!$A$5:$J$1048576,8,0)),0,(VLOOKUP($A173,'[13]3ª MED '!$A$5:$J$1048576,8,0)))</f>
        <v>0</v>
      </c>
      <c r="AD173" s="24">
        <f t="shared" si="273"/>
        <v>0</v>
      </c>
      <c r="AE173" s="24">
        <f t="shared" si="274"/>
        <v>0.99976087360841714</v>
      </c>
      <c r="AF173" s="25">
        <f t="shared" si="224"/>
        <v>0</v>
      </c>
      <c r="AG173" s="25">
        <f t="shared" si="225"/>
        <v>0</v>
      </c>
      <c r="AH173" s="25">
        <f t="shared" si="226"/>
        <v>0</v>
      </c>
      <c r="AI173" s="25">
        <f t="shared" si="275"/>
        <v>0</v>
      </c>
      <c r="AJ173" s="23">
        <f>IF(ISERROR(VLOOKUP($A173,'[13]4ª MED '!$A$5:$J$1048576,8,0)),0,(VLOOKUP($A173,'[13]4ª MED '!$A$5:$J$1048576,8,0)))</f>
        <v>0</v>
      </c>
      <c r="AK173" s="24">
        <f t="shared" si="276"/>
        <v>0</v>
      </c>
      <c r="AL173" s="24">
        <f t="shared" si="277"/>
        <v>0.99976087360841714</v>
      </c>
      <c r="AM173" s="25">
        <f t="shared" si="227"/>
        <v>0</v>
      </c>
      <c r="AN173" s="25">
        <f t="shared" si="228"/>
        <v>0</v>
      </c>
      <c r="AO173" s="25">
        <f t="shared" si="229"/>
        <v>0</v>
      </c>
      <c r="AP173" s="25">
        <f t="shared" si="278"/>
        <v>0</v>
      </c>
      <c r="AQ173" s="23">
        <f>IF(ISERROR(VLOOKUP($A173,'[13]5ª MED '!$A$5:$J$1048576,8,0)),0,(VLOOKUP($A173,'[13]5ª MED '!$A$5:$J$1048576,8,0)))</f>
        <v>0</v>
      </c>
      <c r="AR173" s="24">
        <f t="shared" si="279"/>
        <v>0</v>
      </c>
      <c r="AS173" s="24">
        <f t="shared" si="280"/>
        <v>0.99976087360841714</v>
      </c>
      <c r="AT173" s="25">
        <f t="shared" si="230"/>
        <v>0</v>
      </c>
      <c r="AU173" s="25">
        <f t="shared" si="231"/>
        <v>0</v>
      </c>
      <c r="AV173" s="25">
        <f t="shared" si="232"/>
        <v>0</v>
      </c>
      <c r="AW173" s="25">
        <f t="shared" si="281"/>
        <v>0</v>
      </c>
      <c r="AX173" s="23">
        <f>IF(ISERROR(VLOOKUP($A173,'[13]6ª MED '!$A$6:$J$1048576,8,0)),0,(VLOOKUP($A173,'[13]6ª MED '!$A$6:$J$1048576,8,0)))</f>
        <v>0</v>
      </c>
      <c r="AY173" s="24">
        <f t="shared" si="282"/>
        <v>0</v>
      </c>
      <c r="AZ173" s="24">
        <f t="shared" si="283"/>
        <v>0.99976087360841714</v>
      </c>
      <c r="BA173" s="25">
        <f t="shared" si="233"/>
        <v>0</v>
      </c>
      <c r="BB173" s="25">
        <f t="shared" si="234"/>
        <v>0</v>
      </c>
      <c r="BC173" s="25">
        <f t="shared" si="235"/>
        <v>0</v>
      </c>
      <c r="BD173" s="25">
        <f t="shared" si="284"/>
        <v>0</v>
      </c>
      <c r="BE173" s="23">
        <f>IF(ISERROR(VLOOKUP($A173,'[13]7ª MED '!$A$5:$J$1048576,8,0)),0,(VLOOKUP($A173,'[13]7ª MED '!$A$5:$J$1048576,8,0)))</f>
        <v>0</v>
      </c>
      <c r="BF173" s="24">
        <f t="shared" si="285"/>
        <v>0</v>
      </c>
      <c r="BG173" s="24">
        <f t="shared" si="286"/>
        <v>0.99976087360841714</v>
      </c>
      <c r="BH173" s="25">
        <f t="shared" si="236"/>
        <v>0</v>
      </c>
      <c r="BI173" s="25">
        <f t="shared" si="237"/>
        <v>0</v>
      </c>
      <c r="BJ173" s="25">
        <f t="shared" si="238"/>
        <v>0</v>
      </c>
      <c r="BK173" s="25">
        <f t="shared" si="287"/>
        <v>0</v>
      </c>
      <c r="BL173" s="26">
        <f>IF(ISERROR(VLOOKUP($A173,'[13]8ª MED '!$A$5:$J$1048576,8,0)),0,(VLOOKUP($A173,'[13]8ª MED '!$A$5:$J$1048576,8,0)))</f>
        <v>0</v>
      </c>
      <c r="BM173" s="27">
        <f t="shared" si="288"/>
        <v>0</v>
      </c>
      <c r="BN173" s="27">
        <f t="shared" si="289"/>
        <v>0.99976087360841714</v>
      </c>
      <c r="BO173" s="28">
        <f t="shared" si="239"/>
        <v>0</v>
      </c>
      <c r="BP173" s="28">
        <f t="shared" si="240"/>
        <v>0</v>
      </c>
      <c r="BQ173" s="28">
        <f t="shared" si="241"/>
        <v>0</v>
      </c>
      <c r="BR173" s="28">
        <f t="shared" si="290"/>
        <v>0</v>
      </c>
      <c r="BS173" s="26">
        <f>IF(ISERROR(VLOOKUP($A173,'[13]9ª MED  (2)'!$A$5:$J$1048576,8,0)),0,(VLOOKUP($A173,'[13]9ª MED  (2)'!$A$5:$J$1048576,8,0)))</f>
        <v>168.38</v>
      </c>
      <c r="BT173" s="27">
        <f t="shared" si="291"/>
        <v>0.44737890905226241</v>
      </c>
      <c r="BU173" s="27">
        <f t="shared" si="292"/>
        <v>0.99976087360841714</v>
      </c>
      <c r="BV173" s="28">
        <f t="shared" si="242"/>
        <v>1210.6522</v>
      </c>
      <c r="BW173" s="28">
        <f t="shared" si="243"/>
        <v>4285.2709999999997</v>
      </c>
      <c r="BX173" s="28">
        <f t="shared" si="244"/>
        <v>12997.252199999999</v>
      </c>
      <c r="BY173" s="28">
        <f t="shared" si="293"/>
        <v>18493.18</v>
      </c>
      <c r="BZ173" s="23">
        <f>IF(ISERROR(VLOOKUP($A173,'[13]10ª MED '!$A$5:$J$1048576,8,0)),0,(VLOOKUP($A173,'[13]10ª MED '!$A$5:$J$1048576,8,0)))</f>
        <v>207.9</v>
      </c>
      <c r="CA173" s="24">
        <f t="shared" si="294"/>
        <v>0.55238196455615485</v>
      </c>
      <c r="CB173" s="24">
        <f t="shared" si="295"/>
        <v>0.99976087360841714</v>
      </c>
      <c r="CC173" s="25">
        <f t="shared" si="245"/>
        <v>1494.8010000000002</v>
      </c>
      <c r="CD173" s="25">
        <f t="shared" si="246"/>
        <v>5291.0550000000003</v>
      </c>
      <c r="CE173" s="25">
        <f t="shared" si="247"/>
        <v>16047.800999999999</v>
      </c>
      <c r="CF173" s="25">
        <f t="shared" si="296"/>
        <v>22833.66</v>
      </c>
      <c r="CG173" s="34" t="s">
        <v>48</v>
      </c>
      <c r="CH173" s="33">
        <f t="shared" si="321"/>
        <v>9.8847000000034964</v>
      </c>
      <c r="CI173" s="23">
        <f>IF(ISERROR(VLOOKUP($A173,'[13]11ª MED '!$A$5:$J$1048576,8,0)),0,(VLOOKUP($A173,'[13]11ª MED '!$A$5:$J$1048576,8,0)))</f>
        <v>0</v>
      </c>
      <c r="CJ173" s="24">
        <f t="shared" si="297"/>
        <v>0</v>
      </c>
      <c r="CK173" s="24">
        <f t="shared" si="298"/>
        <v>0.99976087360841714</v>
      </c>
      <c r="CL173" s="25">
        <f t="shared" si="248"/>
        <v>0</v>
      </c>
      <c r="CM173" s="25">
        <f t="shared" si="249"/>
        <v>0</v>
      </c>
      <c r="CN173" s="25">
        <f t="shared" si="250"/>
        <v>0</v>
      </c>
      <c r="CO173" s="25">
        <f t="shared" si="299"/>
        <v>0</v>
      </c>
      <c r="CP173" s="23">
        <f>IF(ISERROR(VLOOKUP($A173,'[13]12ª MED'!$A$5:$J$1048576,8,0)),0,(VLOOKUP($A173,'[13]12ª MED'!$A$5:$J$1048576,8,0)))</f>
        <v>0</v>
      </c>
      <c r="CQ173" s="24">
        <f t="shared" si="300"/>
        <v>0</v>
      </c>
      <c r="CR173" s="24">
        <f t="shared" si="301"/>
        <v>0.99976087360841714</v>
      </c>
      <c r="CS173" s="25">
        <f t="shared" si="251"/>
        <v>0</v>
      </c>
      <c r="CT173" s="25">
        <f t="shared" si="252"/>
        <v>0</v>
      </c>
      <c r="CU173" s="25">
        <f t="shared" si="253"/>
        <v>0</v>
      </c>
      <c r="CV173" s="25">
        <f t="shared" si="302"/>
        <v>0</v>
      </c>
      <c r="CW173" s="22">
        <f t="shared" si="322"/>
        <v>9.8823357334581061</v>
      </c>
      <c r="CX173" s="26">
        <f>IF(ISERROR(VLOOKUP($A173,'[13]13ª MED'!$A$5:$J$1048576,8,0)),0,(VLOOKUP($A173,'[13]13ª MED'!$A$5:$J$1048576,8,0)))</f>
        <v>0</v>
      </c>
      <c r="CY173" s="27">
        <f t="shared" si="303"/>
        <v>0</v>
      </c>
      <c r="CZ173" s="27">
        <f t="shared" si="304"/>
        <v>0.99976087360841714</v>
      </c>
      <c r="DA173" s="28">
        <f t="shared" si="254"/>
        <v>0</v>
      </c>
      <c r="DB173" s="28">
        <f t="shared" si="255"/>
        <v>0</v>
      </c>
      <c r="DC173" s="28">
        <f t="shared" si="256"/>
        <v>0</v>
      </c>
      <c r="DD173" s="28">
        <f t="shared" si="305"/>
        <v>0</v>
      </c>
      <c r="DE173" s="20">
        <f>IF(ISERROR(VLOOKUP($A173,'[13]14ª MED'!$A$5:$J$1048576,8,0)),0,(VLOOKUP($A173,'[13]14ª MED'!$A$5:$J$1048576,8,0)))</f>
        <v>0</v>
      </c>
      <c r="DF173" s="21">
        <f t="shared" si="306"/>
        <v>0</v>
      </c>
      <c r="DG173" s="21">
        <f t="shared" si="307"/>
        <v>0.99976087360841714</v>
      </c>
      <c r="DH173" s="35">
        <f t="shared" si="257"/>
        <v>0</v>
      </c>
      <c r="DI173" s="35">
        <f t="shared" si="258"/>
        <v>0</v>
      </c>
      <c r="DJ173" s="35">
        <f t="shared" si="259"/>
        <v>0</v>
      </c>
      <c r="DK173" s="22">
        <f t="shared" si="308"/>
        <v>0</v>
      </c>
      <c r="DL173" s="20">
        <f>IF(ISERROR(VLOOKUP($A173,'[13]15ª MED'!$A$5:$J$1048576,8,0)),0,(VLOOKUP($A173,'[13]15ª MED'!$A$5:$J$1048576,8,0)))</f>
        <v>0</v>
      </c>
      <c r="DM173" s="21">
        <f t="shared" si="309"/>
        <v>0</v>
      </c>
      <c r="DN173" s="21">
        <f t="shared" si="310"/>
        <v>0.99976087360841714</v>
      </c>
      <c r="DO173" s="35">
        <f t="shared" si="260"/>
        <v>0</v>
      </c>
      <c r="DP173" s="35">
        <f t="shared" si="261"/>
        <v>0</v>
      </c>
      <c r="DQ173" s="35">
        <f t="shared" si="262"/>
        <v>0</v>
      </c>
      <c r="DR173" s="22">
        <f t="shared" si="311"/>
        <v>0</v>
      </c>
      <c r="DS173" s="20">
        <f>IF(ISERROR(VLOOKUP($A173,'[13]16ª MED'!$A$5:$J$1048576,8,0)),0,(VLOOKUP($A173,'[13]16ª MED'!$A$5:$J$1048576,8,0)))</f>
        <v>0</v>
      </c>
      <c r="DT173" s="21">
        <f t="shared" si="312"/>
        <v>0</v>
      </c>
      <c r="DU173" s="21">
        <f t="shared" si="313"/>
        <v>0.99976087360841714</v>
      </c>
      <c r="DV173" s="35">
        <f t="shared" si="263"/>
        <v>0</v>
      </c>
      <c r="DW173" s="35">
        <f t="shared" si="264"/>
        <v>0</v>
      </c>
      <c r="DX173" s="35">
        <f t="shared" si="265"/>
        <v>0</v>
      </c>
      <c r="DY173" s="22">
        <f t="shared" si="314"/>
        <v>0</v>
      </c>
      <c r="DZ173" s="36">
        <f t="shared" si="325"/>
        <v>41326.832399999999</v>
      </c>
      <c r="EA173" s="36">
        <f t="shared" si="315"/>
        <v>41326.83</v>
      </c>
      <c r="EC173" s="36">
        <f t="shared" si="323"/>
        <v>-2.3999999975785613E-3</v>
      </c>
    </row>
    <row r="174" spans="1:133" ht="30">
      <c r="A174" s="93" t="s">
        <v>368</v>
      </c>
      <c r="B174" s="94" t="s">
        <v>369</v>
      </c>
      <c r="C174" s="95" t="s">
        <v>76</v>
      </c>
      <c r="D174" s="96">
        <v>84.9</v>
      </c>
      <c r="E174" s="18">
        <f t="shared" si="324"/>
        <v>84.9</v>
      </c>
      <c r="F174" s="18">
        <f t="shared" si="266"/>
        <v>0</v>
      </c>
      <c r="G174" s="97">
        <v>14.33</v>
      </c>
      <c r="H174" s="18">
        <f t="shared" si="316"/>
        <v>1216.6170000000002</v>
      </c>
      <c r="I174" s="97">
        <v>14.8</v>
      </c>
      <c r="J174" s="18">
        <f t="shared" si="317"/>
        <v>1256.5200000000002</v>
      </c>
      <c r="K174" s="97">
        <v>0</v>
      </c>
      <c r="L174" s="18">
        <f t="shared" si="318"/>
        <v>0</v>
      </c>
      <c r="M174" s="18">
        <f t="shared" si="319"/>
        <v>29.130000000000003</v>
      </c>
      <c r="N174" s="18">
        <f t="shared" si="320"/>
        <v>2473.14</v>
      </c>
      <c r="O174" s="23">
        <f>IF(ISERROR(VLOOKUP($A174,'[13]1ª MED '!$A$5:$J$1048576,8,0)),0,(VLOOKUP($A174,'[13]1ª MED '!$A$5:$J$1048576,8,0)))</f>
        <v>0</v>
      </c>
      <c r="P174" s="24">
        <f t="shared" si="267"/>
        <v>0</v>
      </c>
      <c r="Q174" s="24">
        <f t="shared" si="268"/>
        <v>1</v>
      </c>
      <c r="R174" s="25">
        <f t="shared" si="218"/>
        <v>0</v>
      </c>
      <c r="S174" s="25">
        <f t="shared" si="219"/>
        <v>0</v>
      </c>
      <c r="T174" s="25">
        <f t="shared" si="220"/>
        <v>0</v>
      </c>
      <c r="U174" s="25">
        <f t="shared" si="269"/>
        <v>0</v>
      </c>
      <c r="V174" s="23">
        <f>IF(ISERROR(VLOOKUP($A174,'[13]2ª MED '!$A$5:$J$1048576,8,0)),0,(VLOOKUP($A174,'[13]2ª MED '!$A$5:$J$1048576,8,0)))</f>
        <v>0</v>
      </c>
      <c r="W174" s="24">
        <f t="shared" si="270"/>
        <v>0</v>
      </c>
      <c r="X174" s="24">
        <f t="shared" si="271"/>
        <v>1</v>
      </c>
      <c r="Y174" s="25">
        <f t="shared" si="221"/>
        <v>0</v>
      </c>
      <c r="Z174" s="25">
        <f t="shared" si="222"/>
        <v>0</v>
      </c>
      <c r="AA174" s="25">
        <f t="shared" si="223"/>
        <v>0</v>
      </c>
      <c r="AB174" s="25">
        <f t="shared" si="272"/>
        <v>0</v>
      </c>
      <c r="AC174" s="23">
        <f>IF(ISERROR(VLOOKUP($A174,'[13]3ª MED '!$A$5:$J$1048576,8,0)),0,(VLOOKUP($A174,'[13]3ª MED '!$A$5:$J$1048576,8,0)))</f>
        <v>0</v>
      </c>
      <c r="AD174" s="24">
        <f t="shared" si="273"/>
        <v>0</v>
      </c>
      <c r="AE174" s="24">
        <f t="shared" si="274"/>
        <v>1</v>
      </c>
      <c r="AF174" s="25">
        <f t="shared" si="224"/>
        <v>0</v>
      </c>
      <c r="AG174" s="25">
        <f t="shared" si="225"/>
        <v>0</v>
      </c>
      <c r="AH174" s="25">
        <f t="shared" si="226"/>
        <v>0</v>
      </c>
      <c r="AI174" s="25">
        <f t="shared" si="275"/>
        <v>0</v>
      </c>
      <c r="AJ174" s="23">
        <f>IF(ISERROR(VLOOKUP($A174,'[13]4ª MED '!$A$5:$J$1048576,8,0)),0,(VLOOKUP($A174,'[13]4ª MED '!$A$5:$J$1048576,8,0)))</f>
        <v>0</v>
      </c>
      <c r="AK174" s="24">
        <f t="shared" si="276"/>
        <v>0</v>
      </c>
      <c r="AL174" s="24">
        <f t="shared" si="277"/>
        <v>1</v>
      </c>
      <c r="AM174" s="25">
        <f t="shared" si="227"/>
        <v>0</v>
      </c>
      <c r="AN174" s="25">
        <f t="shared" si="228"/>
        <v>0</v>
      </c>
      <c r="AO174" s="25">
        <f t="shared" si="229"/>
        <v>0</v>
      </c>
      <c r="AP174" s="25">
        <f t="shared" si="278"/>
        <v>0</v>
      </c>
      <c r="AQ174" s="23">
        <f>IF(ISERROR(VLOOKUP($A174,'[13]5ª MED '!$A$5:$J$1048576,8,0)),0,(VLOOKUP($A174,'[13]5ª MED '!$A$5:$J$1048576,8,0)))</f>
        <v>0</v>
      </c>
      <c r="AR174" s="24">
        <f t="shared" si="279"/>
        <v>0</v>
      </c>
      <c r="AS174" s="24">
        <f t="shared" si="280"/>
        <v>1</v>
      </c>
      <c r="AT174" s="25">
        <f t="shared" si="230"/>
        <v>0</v>
      </c>
      <c r="AU174" s="25">
        <f t="shared" si="231"/>
        <v>0</v>
      </c>
      <c r="AV174" s="25">
        <f t="shared" si="232"/>
        <v>0</v>
      </c>
      <c r="AW174" s="25">
        <f t="shared" si="281"/>
        <v>0</v>
      </c>
      <c r="AX174" s="23">
        <f>IF(ISERROR(VLOOKUP($A174,'[13]6ª MED '!$A$6:$J$1048576,8,0)),0,(VLOOKUP($A174,'[13]6ª MED '!$A$6:$J$1048576,8,0)))</f>
        <v>0</v>
      </c>
      <c r="AY174" s="24">
        <f t="shared" si="282"/>
        <v>0</v>
      </c>
      <c r="AZ174" s="24">
        <f t="shared" si="283"/>
        <v>1</v>
      </c>
      <c r="BA174" s="25">
        <f t="shared" si="233"/>
        <v>0</v>
      </c>
      <c r="BB174" s="25">
        <f t="shared" si="234"/>
        <v>0</v>
      </c>
      <c r="BC174" s="25">
        <f t="shared" si="235"/>
        <v>0</v>
      </c>
      <c r="BD174" s="25">
        <f t="shared" si="284"/>
        <v>0</v>
      </c>
      <c r="BE174" s="23">
        <f>IF(ISERROR(VLOOKUP($A174,'[13]7ª MED '!$A$5:$J$1048576,8,0)),0,(VLOOKUP($A174,'[13]7ª MED '!$A$5:$J$1048576,8,0)))</f>
        <v>0</v>
      </c>
      <c r="BF174" s="24">
        <f t="shared" si="285"/>
        <v>0</v>
      </c>
      <c r="BG174" s="24">
        <f t="shared" si="286"/>
        <v>1</v>
      </c>
      <c r="BH174" s="25">
        <f t="shared" si="236"/>
        <v>0</v>
      </c>
      <c r="BI174" s="25">
        <f t="shared" si="237"/>
        <v>0</v>
      </c>
      <c r="BJ174" s="25">
        <f t="shared" si="238"/>
        <v>0</v>
      </c>
      <c r="BK174" s="25">
        <f t="shared" si="287"/>
        <v>0</v>
      </c>
      <c r="BL174" s="26">
        <f>IF(ISERROR(VLOOKUP($A174,'[13]8ª MED '!$A$5:$J$1048576,8,0)),0,(VLOOKUP($A174,'[13]8ª MED '!$A$5:$J$1048576,8,0)))</f>
        <v>0</v>
      </c>
      <c r="BM174" s="27">
        <f t="shared" si="288"/>
        <v>0</v>
      </c>
      <c r="BN174" s="27">
        <f t="shared" si="289"/>
        <v>1</v>
      </c>
      <c r="BO174" s="28">
        <f t="shared" si="239"/>
        <v>0</v>
      </c>
      <c r="BP174" s="28">
        <f t="shared" si="240"/>
        <v>0</v>
      </c>
      <c r="BQ174" s="28">
        <f t="shared" si="241"/>
        <v>0</v>
      </c>
      <c r="BR174" s="28">
        <f t="shared" si="290"/>
        <v>0</v>
      </c>
      <c r="BS174" s="26">
        <f>IF(ISERROR(VLOOKUP($A174,'[13]9ª MED  (2)'!$A$5:$J$1048576,8,0)),0,(VLOOKUP($A174,'[13]9ª MED  (2)'!$A$5:$J$1048576,8,0)))</f>
        <v>68.87</v>
      </c>
      <c r="BT174" s="27">
        <f t="shared" si="291"/>
        <v>0.81118963486454654</v>
      </c>
      <c r="BU174" s="27">
        <f t="shared" si="292"/>
        <v>1</v>
      </c>
      <c r="BV174" s="28">
        <f t="shared" si="242"/>
        <v>986.90710000000001</v>
      </c>
      <c r="BW174" s="28">
        <f t="shared" si="243"/>
        <v>1019.2760000000001</v>
      </c>
      <c r="BX174" s="28">
        <f t="shared" si="244"/>
        <v>0</v>
      </c>
      <c r="BY174" s="28">
        <f t="shared" si="293"/>
        <v>2006.18</v>
      </c>
      <c r="BZ174" s="23">
        <f>IF(ISERROR(VLOOKUP($A174,'[13]10ª MED '!$A$5:$J$1048576,8,0)),0,(VLOOKUP($A174,'[13]10ª MED '!$A$5:$J$1048576,8,0)))</f>
        <v>0</v>
      </c>
      <c r="CA174" s="24">
        <f t="shared" si="294"/>
        <v>0</v>
      </c>
      <c r="CB174" s="24">
        <f t="shared" si="295"/>
        <v>1</v>
      </c>
      <c r="CC174" s="25">
        <f t="shared" si="245"/>
        <v>0</v>
      </c>
      <c r="CD174" s="25">
        <f t="shared" si="246"/>
        <v>0</v>
      </c>
      <c r="CE174" s="25">
        <f t="shared" si="247"/>
        <v>0</v>
      </c>
      <c r="CF174" s="25">
        <f t="shared" si="296"/>
        <v>0</v>
      </c>
      <c r="CG174" s="34" t="s">
        <v>48</v>
      </c>
      <c r="CH174" s="33">
        <f t="shared" si="321"/>
        <v>0</v>
      </c>
      <c r="CI174" s="23">
        <f>IF(ISERROR(VLOOKUP($A174,'[13]11ª MED '!$A$5:$J$1048576,8,0)),0,(VLOOKUP($A174,'[13]11ª MED '!$A$5:$J$1048576,8,0)))</f>
        <v>16.03</v>
      </c>
      <c r="CJ174" s="24">
        <f t="shared" si="297"/>
        <v>0.18881036513545346</v>
      </c>
      <c r="CK174" s="24">
        <f t="shared" si="298"/>
        <v>1</v>
      </c>
      <c r="CL174" s="25">
        <f t="shared" si="248"/>
        <v>229.7099</v>
      </c>
      <c r="CM174" s="25">
        <f t="shared" si="249"/>
        <v>237.24400000000003</v>
      </c>
      <c r="CN174" s="25">
        <f t="shared" si="250"/>
        <v>0</v>
      </c>
      <c r="CO174" s="25">
        <f t="shared" si="299"/>
        <v>466.95</v>
      </c>
      <c r="CP174" s="23">
        <f>IF(ISERROR(VLOOKUP($A174,'[13]12ª MED'!$A$5:$J$1048576,8,0)),0,(VLOOKUP($A174,'[13]12ª MED'!$A$5:$J$1048576,8,0)))</f>
        <v>0</v>
      </c>
      <c r="CQ174" s="24">
        <f t="shared" si="300"/>
        <v>0</v>
      </c>
      <c r="CR174" s="24">
        <f t="shared" si="301"/>
        <v>1</v>
      </c>
      <c r="CS174" s="25">
        <f t="shared" si="251"/>
        <v>0</v>
      </c>
      <c r="CT174" s="25">
        <f t="shared" si="252"/>
        <v>0</v>
      </c>
      <c r="CU174" s="25">
        <f t="shared" si="253"/>
        <v>0</v>
      </c>
      <c r="CV174" s="25">
        <f t="shared" si="302"/>
        <v>0</v>
      </c>
      <c r="CW174" s="22">
        <f t="shared" si="322"/>
        <v>0</v>
      </c>
      <c r="CX174" s="26">
        <f>IF(ISERROR(VLOOKUP($A174,'[13]13ª MED'!$A$5:$J$1048576,8,0)),0,(VLOOKUP($A174,'[13]13ª MED'!$A$5:$J$1048576,8,0)))</f>
        <v>0</v>
      </c>
      <c r="CY174" s="27">
        <f t="shared" si="303"/>
        <v>0</v>
      </c>
      <c r="CZ174" s="27">
        <f t="shared" si="304"/>
        <v>1</v>
      </c>
      <c r="DA174" s="28">
        <f t="shared" si="254"/>
        <v>0</v>
      </c>
      <c r="DB174" s="28">
        <f t="shared" si="255"/>
        <v>0</v>
      </c>
      <c r="DC174" s="28">
        <f t="shared" si="256"/>
        <v>0</v>
      </c>
      <c r="DD174" s="28">
        <f t="shared" si="305"/>
        <v>0</v>
      </c>
      <c r="DE174" s="20">
        <f>IF(ISERROR(VLOOKUP($A174,'[13]14ª MED'!$A$5:$J$1048576,8,0)),0,(VLOOKUP($A174,'[13]14ª MED'!$A$5:$J$1048576,8,0)))</f>
        <v>0</v>
      </c>
      <c r="DF174" s="21">
        <f t="shared" si="306"/>
        <v>0</v>
      </c>
      <c r="DG174" s="21">
        <f t="shared" si="307"/>
        <v>1</v>
      </c>
      <c r="DH174" s="35">
        <f t="shared" si="257"/>
        <v>0</v>
      </c>
      <c r="DI174" s="35">
        <f t="shared" si="258"/>
        <v>0</v>
      </c>
      <c r="DJ174" s="35">
        <f t="shared" si="259"/>
        <v>0</v>
      </c>
      <c r="DK174" s="22">
        <f t="shared" si="308"/>
        <v>0</v>
      </c>
      <c r="DL174" s="20">
        <f>IF(ISERROR(VLOOKUP($A174,'[13]15ª MED'!$A$5:$J$1048576,8,0)),0,(VLOOKUP($A174,'[13]15ª MED'!$A$5:$J$1048576,8,0)))</f>
        <v>0</v>
      </c>
      <c r="DM174" s="21">
        <f t="shared" si="309"/>
        <v>0</v>
      </c>
      <c r="DN174" s="21">
        <f t="shared" si="310"/>
        <v>1</v>
      </c>
      <c r="DO174" s="35">
        <f t="shared" si="260"/>
        <v>0</v>
      </c>
      <c r="DP174" s="35">
        <f t="shared" si="261"/>
        <v>0</v>
      </c>
      <c r="DQ174" s="35">
        <f t="shared" si="262"/>
        <v>0</v>
      </c>
      <c r="DR174" s="22">
        <f t="shared" si="311"/>
        <v>0</v>
      </c>
      <c r="DS174" s="20">
        <f>IF(ISERROR(VLOOKUP($A174,'[13]16ª MED'!$A$5:$J$1048576,8,0)),0,(VLOOKUP($A174,'[13]16ª MED'!$A$5:$J$1048576,8,0)))</f>
        <v>0</v>
      </c>
      <c r="DT174" s="21">
        <f t="shared" si="312"/>
        <v>0</v>
      </c>
      <c r="DU174" s="21">
        <f t="shared" si="313"/>
        <v>1</v>
      </c>
      <c r="DV174" s="35">
        <f t="shared" si="263"/>
        <v>0</v>
      </c>
      <c r="DW174" s="35">
        <f t="shared" si="264"/>
        <v>0</v>
      </c>
      <c r="DX174" s="35">
        <f t="shared" si="265"/>
        <v>0</v>
      </c>
      <c r="DY174" s="22">
        <f t="shared" si="314"/>
        <v>0</v>
      </c>
      <c r="DZ174" s="36">
        <f t="shared" si="325"/>
        <v>2473.1370000000002</v>
      </c>
      <c r="EA174" s="36">
        <f t="shared" si="315"/>
        <v>2473.14</v>
      </c>
      <c r="EC174" s="36">
        <f t="shared" si="323"/>
        <v>2.9999999997016857E-3</v>
      </c>
    </row>
    <row r="175" spans="1:133" ht="18.75">
      <c r="A175" s="93" t="s">
        <v>370</v>
      </c>
      <c r="B175" s="94" t="s">
        <v>192</v>
      </c>
      <c r="C175" s="95" t="s">
        <v>76</v>
      </c>
      <c r="D175" s="96">
        <v>200.81</v>
      </c>
      <c r="E175" s="18">
        <f t="shared" si="324"/>
        <v>184.8</v>
      </c>
      <c r="F175" s="18">
        <f t="shared" si="266"/>
        <v>16.009999999999991</v>
      </c>
      <c r="G175" s="97">
        <v>14.74</v>
      </c>
      <c r="H175" s="18">
        <f t="shared" si="316"/>
        <v>2959.9394000000002</v>
      </c>
      <c r="I175" s="97">
        <v>21.5</v>
      </c>
      <c r="J175" s="18">
        <f t="shared" si="317"/>
        <v>4317.415</v>
      </c>
      <c r="K175" s="97">
        <v>0</v>
      </c>
      <c r="L175" s="18">
        <f t="shared" si="318"/>
        <v>0</v>
      </c>
      <c r="M175" s="18">
        <f t="shared" si="319"/>
        <v>36.24</v>
      </c>
      <c r="N175" s="18">
        <f t="shared" si="320"/>
        <v>6697.15</v>
      </c>
      <c r="O175" s="23">
        <f>IF(ISERROR(VLOOKUP($A175,'[13]1ª MED '!$A$5:$J$1048576,8,0)),0,(VLOOKUP($A175,'[13]1ª MED '!$A$5:$J$1048576,8,0)))</f>
        <v>0</v>
      </c>
      <c r="P175" s="24">
        <f t="shared" si="267"/>
        <v>0</v>
      </c>
      <c r="Q175" s="24">
        <f t="shared" si="268"/>
        <v>0.92027289477615659</v>
      </c>
      <c r="R175" s="25">
        <f t="shared" si="218"/>
        <v>0</v>
      </c>
      <c r="S175" s="25">
        <f t="shared" si="219"/>
        <v>0</v>
      </c>
      <c r="T175" s="25">
        <f t="shared" si="220"/>
        <v>0</v>
      </c>
      <c r="U175" s="25">
        <f t="shared" si="269"/>
        <v>0</v>
      </c>
      <c r="V175" s="23">
        <f>IF(ISERROR(VLOOKUP($A175,'[13]2ª MED '!$A$5:$J$1048576,8,0)),0,(VLOOKUP($A175,'[13]2ª MED '!$A$5:$J$1048576,8,0)))</f>
        <v>0</v>
      </c>
      <c r="W175" s="24">
        <f t="shared" si="270"/>
        <v>0</v>
      </c>
      <c r="X175" s="24">
        <f t="shared" si="271"/>
        <v>0.92027289477615659</v>
      </c>
      <c r="Y175" s="25">
        <f t="shared" si="221"/>
        <v>0</v>
      </c>
      <c r="Z175" s="25">
        <f t="shared" si="222"/>
        <v>0</v>
      </c>
      <c r="AA175" s="25">
        <f t="shared" si="223"/>
        <v>0</v>
      </c>
      <c r="AB175" s="25">
        <f t="shared" si="272"/>
        <v>0</v>
      </c>
      <c r="AC175" s="23">
        <f>IF(ISERROR(VLOOKUP($A175,'[13]3ª MED '!$A$5:$J$1048576,8,0)),0,(VLOOKUP($A175,'[13]3ª MED '!$A$5:$J$1048576,8,0)))</f>
        <v>0</v>
      </c>
      <c r="AD175" s="24">
        <f t="shared" si="273"/>
        <v>0</v>
      </c>
      <c r="AE175" s="24">
        <f t="shared" si="274"/>
        <v>0.92027289477615659</v>
      </c>
      <c r="AF175" s="25">
        <f t="shared" si="224"/>
        <v>0</v>
      </c>
      <c r="AG175" s="25">
        <f t="shared" si="225"/>
        <v>0</v>
      </c>
      <c r="AH175" s="25">
        <f t="shared" si="226"/>
        <v>0</v>
      </c>
      <c r="AI175" s="25">
        <f t="shared" si="275"/>
        <v>0</v>
      </c>
      <c r="AJ175" s="23">
        <f>IF(ISERROR(VLOOKUP($A175,'[13]4ª MED '!$A$5:$J$1048576,8,0)),0,(VLOOKUP($A175,'[13]4ª MED '!$A$5:$J$1048576,8,0)))</f>
        <v>0</v>
      </c>
      <c r="AK175" s="24">
        <f t="shared" si="276"/>
        <v>0</v>
      </c>
      <c r="AL175" s="24">
        <f t="shared" si="277"/>
        <v>0.92027289477615659</v>
      </c>
      <c r="AM175" s="25">
        <f t="shared" si="227"/>
        <v>0</v>
      </c>
      <c r="AN175" s="25">
        <f t="shared" si="228"/>
        <v>0</v>
      </c>
      <c r="AO175" s="25">
        <f t="shared" si="229"/>
        <v>0</v>
      </c>
      <c r="AP175" s="25">
        <f t="shared" si="278"/>
        <v>0</v>
      </c>
      <c r="AQ175" s="23">
        <f>IF(ISERROR(VLOOKUP($A175,'[13]5ª MED '!$A$5:$J$1048576,8,0)),0,(VLOOKUP($A175,'[13]5ª MED '!$A$5:$J$1048576,8,0)))</f>
        <v>0</v>
      </c>
      <c r="AR175" s="24">
        <f t="shared" si="279"/>
        <v>0</v>
      </c>
      <c r="AS175" s="24">
        <f t="shared" si="280"/>
        <v>0.92027289477615659</v>
      </c>
      <c r="AT175" s="25">
        <f t="shared" si="230"/>
        <v>0</v>
      </c>
      <c r="AU175" s="25">
        <f t="shared" si="231"/>
        <v>0</v>
      </c>
      <c r="AV175" s="25">
        <f t="shared" si="232"/>
        <v>0</v>
      </c>
      <c r="AW175" s="25">
        <f t="shared" si="281"/>
        <v>0</v>
      </c>
      <c r="AX175" s="23">
        <f>IF(ISERROR(VLOOKUP($A175,'[13]6ª MED '!$A$6:$J$1048576,8,0)),0,(VLOOKUP($A175,'[13]6ª MED '!$A$6:$J$1048576,8,0)))</f>
        <v>0</v>
      </c>
      <c r="AY175" s="24">
        <f t="shared" si="282"/>
        <v>0</v>
      </c>
      <c r="AZ175" s="24">
        <f t="shared" si="283"/>
        <v>0.92027289477615659</v>
      </c>
      <c r="BA175" s="25">
        <f t="shared" si="233"/>
        <v>0</v>
      </c>
      <c r="BB175" s="25">
        <f t="shared" si="234"/>
        <v>0</v>
      </c>
      <c r="BC175" s="25">
        <f t="shared" si="235"/>
        <v>0</v>
      </c>
      <c r="BD175" s="25">
        <f t="shared" si="284"/>
        <v>0</v>
      </c>
      <c r="BE175" s="23">
        <f>IF(ISERROR(VLOOKUP($A175,'[13]7ª MED '!$A$5:$J$1048576,8,0)),0,(VLOOKUP($A175,'[13]7ª MED '!$A$5:$J$1048576,8,0)))</f>
        <v>0</v>
      </c>
      <c r="BF175" s="24">
        <f t="shared" si="285"/>
        <v>0</v>
      </c>
      <c r="BG175" s="24">
        <f t="shared" si="286"/>
        <v>0.92027289477615659</v>
      </c>
      <c r="BH175" s="25">
        <f t="shared" si="236"/>
        <v>0</v>
      </c>
      <c r="BI175" s="25">
        <f t="shared" si="237"/>
        <v>0</v>
      </c>
      <c r="BJ175" s="25">
        <f t="shared" si="238"/>
        <v>0</v>
      </c>
      <c r="BK175" s="25">
        <f t="shared" si="287"/>
        <v>0</v>
      </c>
      <c r="BL175" s="26">
        <f>IF(ISERROR(VLOOKUP($A175,'[13]8ª MED '!$A$5:$J$1048576,8,0)),0,(VLOOKUP($A175,'[13]8ª MED '!$A$5:$J$1048576,8,0)))</f>
        <v>0</v>
      </c>
      <c r="BM175" s="27">
        <f t="shared" si="288"/>
        <v>0</v>
      </c>
      <c r="BN175" s="27">
        <f t="shared" si="289"/>
        <v>0.92027289477615659</v>
      </c>
      <c r="BO175" s="28">
        <f t="shared" si="239"/>
        <v>0</v>
      </c>
      <c r="BP175" s="28">
        <f t="shared" si="240"/>
        <v>0</v>
      </c>
      <c r="BQ175" s="28">
        <f t="shared" si="241"/>
        <v>0</v>
      </c>
      <c r="BR175" s="28">
        <f t="shared" si="290"/>
        <v>0</v>
      </c>
      <c r="BS175" s="26">
        <f>IF(ISERROR(VLOOKUP($A175,'[13]9ª MED  (2)'!$A$5:$J$1048576,8,0)),0,(VLOOKUP($A175,'[13]9ª MED  (2)'!$A$5:$J$1048576,8,0)))</f>
        <v>90.44</v>
      </c>
      <c r="BT175" s="27">
        <f t="shared" si="291"/>
        <v>0.45037597729196749</v>
      </c>
      <c r="BU175" s="27">
        <f t="shared" si="292"/>
        <v>0.92027289477615659</v>
      </c>
      <c r="BV175" s="28">
        <f t="shared" si="242"/>
        <v>1333.0855999999999</v>
      </c>
      <c r="BW175" s="28">
        <f t="shared" si="243"/>
        <v>1944.46</v>
      </c>
      <c r="BX175" s="28">
        <f t="shared" si="244"/>
        <v>0</v>
      </c>
      <c r="BY175" s="28">
        <f t="shared" si="293"/>
        <v>3277.55</v>
      </c>
      <c r="BZ175" s="23">
        <f>IF(ISERROR(VLOOKUP($A175,'[13]10ª MED '!$A$5:$J$1048576,8,0)),0,(VLOOKUP($A175,'[13]10ª MED '!$A$5:$J$1048576,8,0)))</f>
        <v>0</v>
      </c>
      <c r="CA175" s="24">
        <f t="shared" si="294"/>
        <v>0</v>
      </c>
      <c r="CB175" s="24">
        <f t="shared" si="295"/>
        <v>0.92027289477615659</v>
      </c>
      <c r="CC175" s="25">
        <f t="shared" si="245"/>
        <v>0</v>
      </c>
      <c r="CD175" s="25">
        <f t="shared" si="246"/>
        <v>0</v>
      </c>
      <c r="CE175" s="25">
        <f t="shared" si="247"/>
        <v>0</v>
      </c>
      <c r="CF175" s="25">
        <f t="shared" si="296"/>
        <v>0</v>
      </c>
      <c r="CG175" s="34" t="s">
        <v>48</v>
      </c>
      <c r="CH175" s="33">
        <f t="shared" si="321"/>
        <v>580.20239999999967</v>
      </c>
      <c r="CI175" s="23">
        <f>IF(ISERROR(VLOOKUP($A175,'[13]11ª MED '!$A$5:$J$1048576,8,0)),0,(VLOOKUP($A175,'[13]11ª MED '!$A$5:$J$1048576,8,0)))</f>
        <v>94.36</v>
      </c>
      <c r="CJ175" s="24">
        <f t="shared" si="297"/>
        <v>0.46989691748418905</v>
      </c>
      <c r="CK175" s="24">
        <f t="shared" si="298"/>
        <v>0.92027289477615659</v>
      </c>
      <c r="CL175" s="25">
        <f t="shared" si="248"/>
        <v>1390.8664000000001</v>
      </c>
      <c r="CM175" s="25">
        <f t="shared" si="249"/>
        <v>2028.74</v>
      </c>
      <c r="CN175" s="25">
        <f t="shared" si="250"/>
        <v>0</v>
      </c>
      <c r="CO175" s="25">
        <f t="shared" si="299"/>
        <v>3419.61</v>
      </c>
      <c r="CP175" s="23">
        <f>IF(ISERROR(VLOOKUP($A175,'[13]12ª MED'!$A$5:$J$1048576,8,0)),0,(VLOOKUP($A175,'[13]12ª MED'!$A$5:$J$1048576,8,0)))</f>
        <v>0</v>
      </c>
      <c r="CQ175" s="24">
        <f t="shared" si="300"/>
        <v>0</v>
      </c>
      <c r="CR175" s="24">
        <f t="shared" si="301"/>
        <v>0.92027289477615659</v>
      </c>
      <c r="CS175" s="25">
        <f t="shared" si="251"/>
        <v>0</v>
      </c>
      <c r="CT175" s="25">
        <f t="shared" si="252"/>
        <v>0</v>
      </c>
      <c r="CU175" s="25">
        <f t="shared" si="253"/>
        <v>0</v>
      </c>
      <c r="CV175" s="25">
        <f t="shared" si="302"/>
        <v>0</v>
      </c>
      <c r="CW175" s="22">
        <f t="shared" si="322"/>
        <v>533.94438274986283</v>
      </c>
      <c r="CX175" s="26">
        <f>IF(ISERROR(VLOOKUP($A175,'[13]13ª MED'!$A$5:$J$1048576,8,0)),0,(VLOOKUP($A175,'[13]13ª MED'!$A$5:$J$1048576,8,0)))</f>
        <v>0</v>
      </c>
      <c r="CY175" s="27">
        <f t="shared" si="303"/>
        <v>0</v>
      </c>
      <c r="CZ175" s="27">
        <f t="shared" si="304"/>
        <v>0.92027289477615659</v>
      </c>
      <c r="DA175" s="28">
        <f t="shared" si="254"/>
        <v>0</v>
      </c>
      <c r="DB175" s="28">
        <f t="shared" si="255"/>
        <v>0</v>
      </c>
      <c r="DC175" s="28">
        <f t="shared" si="256"/>
        <v>0</v>
      </c>
      <c r="DD175" s="28">
        <f t="shared" si="305"/>
        <v>0</v>
      </c>
      <c r="DE175" s="20">
        <f>IF(ISERROR(VLOOKUP($A175,'[13]14ª MED'!$A$5:$J$1048576,8,0)),0,(VLOOKUP($A175,'[13]14ª MED'!$A$5:$J$1048576,8,0)))</f>
        <v>0</v>
      </c>
      <c r="DF175" s="21">
        <f t="shared" si="306"/>
        <v>0</v>
      </c>
      <c r="DG175" s="21">
        <f t="shared" si="307"/>
        <v>0.92027289477615659</v>
      </c>
      <c r="DH175" s="35">
        <f t="shared" si="257"/>
        <v>0</v>
      </c>
      <c r="DI175" s="35">
        <f t="shared" si="258"/>
        <v>0</v>
      </c>
      <c r="DJ175" s="35">
        <f t="shared" si="259"/>
        <v>0</v>
      </c>
      <c r="DK175" s="22">
        <f t="shared" si="308"/>
        <v>0</v>
      </c>
      <c r="DL175" s="20">
        <f>IF(ISERROR(VLOOKUP($A175,'[13]15ª MED'!$A$5:$J$1048576,8,0)),0,(VLOOKUP($A175,'[13]15ª MED'!$A$5:$J$1048576,8,0)))</f>
        <v>0</v>
      </c>
      <c r="DM175" s="21">
        <f t="shared" si="309"/>
        <v>0</v>
      </c>
      <c r="DN175" s="21">
        <f t="shared" si="310"/>
        <v>0.92027289477615659</v>
      </c>
      <c r="DO175" s="35">
        <f t="shared" si="260"/>
        <v>0</v>
      </c>
      <c r="DP175" s="35">
        <f t="shared" si="261"/>
        <v>0</v>
      </c>
      <c r="DQ175" s="35">
        <f t="shared" si="262"/>
        <v>0</v>
      </c>
      <c r="DR175" s="22">
        <f t="shared" si="311"/>
        <v>0</v>
      </c>
      <c r="DS175" s="20">
        <f>IF(ISERROR(VLOOKUP($A175,'[13]16ª MED'!$A$5:$J$1048576,8,0)),0,(VLOOKUP($A175,'[13]16ª MED'!$A$5:$J$1048576,8,0)))</f>
        <v>0</v>
      </c>
      <c r="DT175" s="21">
        <f t="shared" si="312"/>
        <v>0</v>
      </c>
      <c r="DU175" s="21">
        <f t="shared" si="313"/>
        <v>0.92027289477615659</v>
      </c>
      <c r="DV175" s="35">
        <f t="shared" si="263"/>
        <v>0</v>
      </c>
      <c r="DW175" s="35">
        <f t="shared" si="264"/>
        <v>0</v>
      </c>
      <c r="DX175" s="35">
        <f t="shared" si="265"/>
        <v>0</v>
      </c>
      <c r="DY175" s="22">
        <f t="shared" si="314"/>
        <v>0</v>
      </c>
      <c r="DZ175" s="36">
        <f t="shared" si="325"/>
        <v>6697.152000000001</v>
      </c>
      <c r="EA175" s="36">
        <f t="shared" si="315"/>
        <v>6697.15</v>
      </c>
      <c r="EC175" s="36">
        <f t="shared" si="323"/>
        <v>-2.0000000013169483E-3</v>
      </c>
    </row>
    <row r="176" spans="1:133" ht="18.75">
      <c r="A176" s="98" t="s">
        <v>371</v>
      </c>
      <c r="B176" s="99" t="s">
        <v>372</v>
      </c>
      <c r="C176" s="101"/>
      <c r="D176" s="102"/>
      <c r="E176" s="18">
        <f t="shared" si="324"/>
        <v>0</v>
      </c>
      <c r="F176" s="18">
        <f t="shared" si="266"/>
        <v>0</v>
      </c>
      <c r="G176" s="102"/>
      <c r="H176" s="18">
        <f t="shared" si="316"/>
        <v>0</v>
      </c>
      <c r="I176" s="102"/>
      <c r="J176" s="18">
        <f t="shared" si="317"/>
        <v>0</v>
      </c>
      <c r="K176" s="106"/>
      <c r="L176" s="18">
        <f t="shared" si="318"/>
        <v>0</v>
      </c>
      <c r="M176" s="18">
        <f t="shared" si="319"/>
        <v>0</v>
      </c>
      <c r="N176" s="18">
        <f t="shared" si="320"/>
        <v>0</v>
      </c>
      <c r="O176" s="23">
        <f>IF(ISERROR(VLOOKUP($A176,'[13]1ª MED '!$A$5:$J$1048576,8,0)),0,(VLOOKUP($A176,'[13]1ª MED '!$A$5:$J$1048576,8,0)))</f>
        <v>0</v>
      </c>
      <c r="P176" s="24">
        <f t="shared" si="267"/>
        <v>0</v>
      </c>
      <c r="Q176" s="24">
        <f t="shared" si="268"/>
        <v>0</v>
      </c>
      <c r="R176" s="25">
        <f t="shared" si="218"/>
        <v>0</v>
      </c>
      <c r="S176" s="25">
        <f t="shared" si="219"/>
        <v>0</v>
      </c>
      <c r="T176" s="25">
        <f t="shared" si="220"/>
        <v>0</v>
      </c>
      <c r="U176" s="25">
        <f t="shared" si="269"/>
        <v>0</v>
      </c>
      <c r="V176" s="23">
        <f>IF(ISERROR(VLOOKUP($A176,'[13]2ª MED '!$A$5:$J$1048576,8,0)),0,(VLOOKUP($A176,'[13]2ª MED '!$A$5:$J$1048576,8,0)))</f>
        <v>0</v>
      </c>
      <c r="W176" s="24">
        <f t="shared" si="270"/>
        <v>0</v>
      </c>
      <c r="X176" s="24">
        <f t="shared" si="271"/>
        <v>0</v>
      </c>
      <c r="Y176" s="25">
        <f t="shared" si="221"/>
        <v>0</v>
      </c>
      <c r="Z176" s="25">
        <f t="shared" si="222"/>
        <v>0</v>
      </c>
      <c r="AA176" s="25">
        <f t="shared" si="223"/>
        <v>0</v>
      </c>
      <c r="AB176" s="25">
        <f t="shared" si="272"/>
        <v>0</v>
      </c>
      <c r="AC176" s="23">
        <f>IF(ISERROR(VLOOKUP($A176,'[13]3ª MED '!$A$5:$J$1048576,8,0)),0,(VLOOKUP($A176,'[13]3ª MED '!$A$5:$J$1048576,8,0)))</f>
        <v>0</v>
      </c>
      <c r="AD176" s="24">
        <f t="shared" si="273"/>
        <v>0</v>
      </c>
      <c r="AE176" s="24">
        <f t="shared" si="274"/>
        <v>0</v>
      </c>
      <c r="AF176" s="25">
        <f t="shared" si="224"/>
        <v>0</v>
      </c>
      <c r="AG176" s="25">
        <f t="shared" si="225"/>
        <v>0</v>
      </c>
      <c r="AH176" s="25">
        <f t="shared" si="226"/>
        <v>0</v>
      </c>
      <c r="AI176" s="25">
        <f t="shared" si="275"/>
        <v>0</v>
      </c>
      <c r="AJ176" s="23">
        <f>IF(ISERROR(VLOOKUP($A176,'[13]4ª MED '!$A$5:$J$1048576,8,0)),0,(VLOOKUP($A176,'[13]4ª MED '!$A$5:$J$1048576,8,0)))</f>
        <v>0</v>
      </c>
      <c r="AK176" s="24">
        <f t="shared" si="276"/>
        <v>0</v>
      </c>
      <c r="AL176" s="24">
        <f t="shared" si="277"/>
        <v>0</v>
      </c>
      <c r="AM176" s="25">
        <f t="shared" si="227"/>
        <v>0</v>
      </c>
      <c r="AN176" s="25">
        <f t="shared" si="228"/>
        <v>0</v>
      </c>
      <c r="AO176" s="25">
        <f t="shared" si="229"/>
        <v>0</v>
      </c>
      <c r="AP176" s="25">
        <f t="shared" si="278"/>
        <v>0</v>
      </c>
      <c r="AQ176" s="23">
        <f>IF(ISERROR(VLOOKUP($A176,'[13]5ª MED '!$A$5:$J$1048576,8,0)),0,(VLOOKUP($A176,'[13]5ª MED '!$A$5:$J$1048576,8,0)))</f>
        <v>0</v>
      </c>
      <c r="AR176" s="24">
        <f t="shared" si="279"/>
        <v>0</v>
      </c>
      <c r="AS176" s="24">
        <f t="shared" si="280"/>
        <v>0</v>
      </c>
      <c r="AT176" s="25">
        <f t="shared" si="230"/>
        <v>0</v>
      </c>
      <c r="AU176" s="25">
        <f t="shared" si="231"/>
        <v>0</v>
      </c>
      <c r="AV176" s="25">
        <f t="shared" si="232"/>
        <v>0</v>
      </c>
      <c r="AW176" s="25">
        <f t="shared" si="281"/>
        <v>0</v>
      </c>
      <c r="AX176" s="23">
        <f>IF(ISERROR(VLOOKUP($A176,'[13]6ª MED '!$A$6:$J$1048576,8,0)),0,(VLOOKUP($A176,'[13]6ª MED '!$A$6:$J$1048576,8,0)))</f>
        <v>0</v>
      </c>
      <c r="AY176" s="24">
        <f t="shared" si="282"/>
        <v>0</v>
      </c>
      <c r="AZ176" s="24">
        <f t="shared" si="283"/>
        <v>0</v>
      </c>
      <c r="BA176" s="25">
        <f t="shared" si="233"/>
        <v>0</v>
      </c>
      <c r="BB176" s="25">
        <f t="shared" si="234"/>
        <v>0</v>
      </c>
      <c r="BC176" s="25">
        <f t="shared" si="235"/>
        <v>0</v>
      </c>
      <c r="BD176" s="25">
        <f t="shared" si="284"/>
        <v>0</v>
      </c>
      <c r="BE176" s="23">
        <f>IF(ISERROR(VLOOKUP($A176,'[13]7ª MED '!$A$5:$J$1048576,8,0)),0,(VLOOKUP($A176,'[13]7ª MED '!$A$5:$J$1048576,8,0)))</f>
        <v>0</v>
      </c>
      <c r="BF176" s="24">
        <f t="shared" si="285"/>
        <v>0</v>
      </c>
      <c r="BG176" s="24">
        <f t="shared" si="286"/>
        <v>0</v>
      </c>
      <c r="BH176" s="25">
        <f t="shared" si="236"/>
        <v>0</v>
      </c>
      <c r="BI176" s="25">
        <f t="shared" si="237"/>
        <v>0</v>
      </c>
      <c r="BJ176" s="25">
        <f t="shared" si="238"/>
        <v>0</v>
      </c>
      <c r="BK176" s="25">
        <f t="shared" si="287"/>
        <v>0</v>
      </c>
      <c r="BL176" s="26">
        <f>IF(ISERROR(VLOOKUP($A176,'[13]8ª MED '!$A$5:$J$1048576,8,0)),0,(VLOOKUP($A176,'[13]8ª MED '!$A$5:$J$1048576,8,0)))</f>
        <v>0</v>
      </c>
      <c r="BM176" s="27">
        <f t="shared" si="288"/>
        <v>0</v>
      </c>
      <c r="BN176" s="27">
        <f t="shared" si="289"/>
        <v>0</v>
      </c>
      <c r="BO176" s="28">
        <f t="shared" si="239"/>
        <v>0</v>
      </c>
      <c r="BP176" s="28">
        <f t="shared" si="240"/>
        <v>0</v>
      </c>
      <c r="BQ176" s="28">
        <f t="shared" si="241"/>
        <v>0</v>
      </c>
      <c r="BR176" s="28">
        <f t="shared" si="290"/>
        <v>0</v>
      </c>
      <c r="BS176" s="26">
        <f>IF(ISERROR(VLOOKUP($A176,'[13]9ª MED  (2)'!$A$5:$J$1048576,8,0)),0,(VLOOKUP($A176,'[13]9ª MED  (2)'!$A$5:$J$1048576,8,0)))</f>
        <v>0</v>
      </c>
      <c r="BT176" s="27">
        <f t="shared" si="291"/>
        <v>0</v>
      </c>
      <c r="BU176" s="27">
        <f t="shared" si="292"/>
        <v>0</v>
      </c>
      <c r="BV176" s="28">
        <f t="shared" si="242"/>
        <v>0</v>
      </c>
      <c r="BW176" s="28">
        <f t="shared" si="243"/>
        <v>0</v>
      </c>
      <c r="BX176" s="28">
        <f t="shared" si="244"/>
        <v>0</v>
      </c>
      <c r="BY176" s="28">
        <f t="shared" si="293"/>
        <v>0</v>
      </c>
      <c r="BZ176" s="23">
        <f>IF(ISERROR(VLOOKUP($A176,'[13]10ª MED '!$A$5:$J$1048576,8,0)),0,(VLOOKUP($A176,'[13]10ª MED '!$A$5:$J$1048576,8,0)))</f>
        <v>0</v>
      </c>
      <c r="CA176" s="24">
        <f t="shared" si="294"/>
        <v>0</v>
      </c>
      <c r="CB176" s="24">
        <f t="shared" si="295"/>
        <v>0</v>
      </c>
      <c r="CC176" s="25">
        <f t="shared" si="245"/>
        <v>0</v>
      </c>
      <c r="CD176" s="25">
        <f t="shared" si="246"/>
        <v>0</v>
      </c>
      <c r="CE176" s="25">
        <f t="shared" si="247"/>
        <v>0</v>
      </c>
      <c r="CF176" s="25">
        <f t="shared" si="296"/>
        <v>0</v>
      </c>
      <c r="CG176" s="37"/>
      <c r="CH176" s="33">
        <f t="shared" si="321"/>
        <v>0</v>
      </c>
      <c r="CI176" s="23">
        <f>IF(ISERROR(VLOOKUP($A176,'[13]11ª MED '!$A$5:$J$1048576,8,0)),0,(VLOOKUP($A176,'[13]11ª MED '!$A$5:$J$1048576,8,0)))</f>
        <v>0</v>
      </c>
      <c r="CJ176" s="24">
        <f t="shared" si="297"/>
        <v>0</v>
      </c>
      <c r="CK176" s="24">
        <f t="shared" si="298"/>
        <v>0</v>
      </c>
      <c r="CL176" s="25">
        <f t="shared" si="248"/>
        <v>0</v>
      </c>
      <c r="CM176" s="25">
        <f t="shared" si="249"/>
        <v>0</v>
      </c>
      <c r="CN176" s="25">
        <f t="shared" si="250"/>
        <v>0</v>
      </c>
      <c r="CO176" s="25">
        <f t="shared" si="299"/>
        <v>0</v>
      </c>
      <c r="CP176" s="23">
        <f>IF(ISERROR(VLOOKUP($A176,'[13]12ª MED'!$A$5:$J$1048576,8,0)),0,(VLOOKUP($A176,'[13]12ª MED'!$A$5:$J$1048576,8,0)))</f>
        <v>0</v>
      </c>
      <c r="CQ176" s="24">
        <f t="shared" si="300"/>
        <v>0</v>
      </c>
      <c r="CR176" s="24">
        <f t="shared" si="301"/>
        <v>0</v>
      </c>
      <c r="CS176" s="25">
        <f t="shared" si="251"/>
        <v>0</v>
      </c>
      <c r="CT176" s="25">
        <f t="shared" si="252"/>
        <v>0</v>
      </c>
      <c r="CU176" s="25">
        <f t="shared" si="253"/>
        <v>0</v>
      </c>
      <c r="CV176" s="25">
        <f t="shared" si="302"/>
        <v>0</v>
      </c>
      <c r="CW176" s="22">
        <f t="shared" si="322"/>
        <v>0</v>
      </c>
      <c r="CX176" s="26">
        <f>IF(ISERROR(VLOOKUP($A176,'[13]13ª MED'!$A$5:$J$1048576,8,0)),0,(VLOOKUP($A176,'[13]13ª MED'!$A$5:$J$1048576,8,0)))</f>
        <v>0</v>
      </c>
      <c r="CY176" s="27">
        <f t="shared" si="303"/>
        <v>0</v>
      </c>
      <c r="CZ176" s="27">
        <f t="shared" si="304"/>
        <v>0</v>
      </c>
      <c r="DA176" s="28">
        <f t="shared" si="254"/>
        <v>0</v>
      </c>
      <c r="DB176" s="28">
        <f t="shared" si="255"/>
        <v>0</v>
      </c>
      <c r="DC176" s="28">
        <f t="shared" si="256"/>
        <v>0</v>
      </c>
      <c r="DD176" s="28">
        <f t="shared" si="305"/>
        <v>0</v>
      </c>
      <c r="DE176" s="20">
        <f>IF(ISERROR(VLOOKUP($A176,'[13]14ª MED'!$A$5:$J$1048576,8,0)),0,(VLOOKUP($A176,'[13]14ª MED'!$A$5:$J$1048576,8,0)))</f>
        <v>0</v>
      </c>
      <c r="DF176" s="21">
        <f t="shared" si="306"/>
        <v>0</v>
      </c>
      <c r="DG176" s="21">
        <f t="shared" si="307"/>
        <v>0</v>
      </c>
      <c r="DH176" s="35">
        <f t="shared" si="257"/>
        <v>0</v>
      </c>
      <c r="DI176" s="35">
        <f t="shared" si="258"/>
        <v>0</v>
      </c>
      <c r="DJ176" s="35">
        <f t="shared" si="259"/>
        <v>0</v>
      </c>
      <c r="DK176" s="22">
        <f t="shared" si="308"/>
        <v>0</v>
      </c>
      <c r="DL176" s="20">
        <f>IF(ISERROR(VLOOKUP($A176,'[13]15ª MED'!$A$5:$J$1048576,8,0)),0,(VLOOKUP($A176,'[13]15ª MED'!$A$5:$J$1048576,8,0)))</f>
        <v>0</v>
      </c>
      <c r="DM176" s="21">
        <f t="shared" si="309"/>
        <v>0</v>
      </c>
      <c r="DN176" s="21">
        <f t="shared" si="310"/>
        <v>0</v>
      </c>
      <c r="DO176" s="35">
        <f t="shared" si="260"/>
        <v>0</v>
      </c>
      <c r="DP176" s="35">
        <f t="shared" si="261"/>
        <v>0</v>
      </c>
      <c r="DQ176" s="35">
        <f t="shared" si="262"/>
        <v>0</v>
      </c>
      <c r="DR176" s="22">
        <f t="shared" si="311"/>
        <v>0</v>
      </c>
      <c r="DS176" s="20">
        <f>IF(ISERROR(VLOOKUP($A176,'[13]16ª MED'!$A$5:$J$1048576,8,0)),0,(VLOOKUP($A176,'[13]16ª MED'!$A$5:$J$1048576,8,0)))</f>
        <v>0</v>
      </c>
      <c r="DT176" s="21">
        <f t="shared" si="312"/>
        <v>0</v>
      </c>
      <c r="DU176" s="21">
        <f t="shared" si="313"/>
        <v>0</v>
      </c>
      <c r="DV176" s="35">
        <f t="shared" si="263"/>
        <v>0</v>
      </c>
      <c r="DW176" s="35">
        <f t="shared" si="264"/>
        <v>0</v>
      </c>
      <c r="DX176" s="35">
        <f t="shared" si="265"/>
        <v>0</v>
      </c>
      <c r="DY176" s="22">
        <f t="shared" si="314"/>
        <v>0</v>
      </c>
      <c r="DZ176" s="36">
        <f t="shared" si="325"/>
        <v>0</v>
      </c>
      <c r="EA176" s="36">
        <f t="shared" si="315"/>
        <v>0</v>
      </c>
      <c r="EC176" s="36">
        <f t="shared" si="323"/>
        <v>0</v>
      </c>
    </row>
    <row r="177" spans="1:133" ht="18.75">
      <c r="A177" s="98" t="s">
        <v>373</v>
      </c>
      <c r="B177" s="99" t="s">
        <v>374</v>
      </c>
      <c r="C177" s="101"/>
      <c r="D177" s="102"/>
      <c r="E177" s="18">
        <f t="shared" si="324"/>
        <v>0</v>
      </c>
      <c r="F177" s="18">
        <f t="shared" si="266"/>
        <v>0</v>
      </c>
      <c r="G177" s="102"/>
      <c r="H177" s="18">
        <f t="shared" si="316"/>
        <v>0</v>
      </c>
      <c r="I177" s="102"/>
      <c r="J177" s="18">
        <f t="shared" si="317"/>
        <v>0</v>
      </c>
      <c r="K177" s="106"/>
      <c r="L177" s="18">
        <f t="shared" si="318"/>
        <v>0</v>
      </c>
      <c r="M177" s="18">
        <f t="shared" si="319"/>
        <v>0</v>
      </c>
      <c r="N177" s="18">
        <f t="shared" si="320"/>
        <v>0</v>
      </c>
      <c r="O177" s="23">
        <f>IF(ISERROR(VLOOKUP($A177,'[13]1ª MED '!$A$5:$J$1048576,8,0)),0,(VLOOKUP($A177,'[13]1ª MED '!$A$5:$J$1048576,8,0)))</f>
        <v>0</v>
      </c>
      <c r="P177" s="24">
        <f t="shared" si="267"/>
        <v>0</v>
      </c>
      <c r="Q177" s="24">
        <f t="shared" si="268"/>
        <v>0</v>
      </c>
      <c r="R177" s="25">
        <f t="shared" si="218"/>
        <v>0</v>
      </c>
      <c r="S177" s="25">
        <f t="shared" si="219"/>
        <v>0</v>
      </c>
      <c r="T177" s="25">
        <f t="shared" si="220"/>
        <v>0</v>
      </c>
      <c r="U177" s="25">
        <f t="shared" si="269"/>
        <v>0</v>
      </c>
      <c r="V177" s="23">
        <f>IF(ISERROR(VLOOKUP($A177,'[13]2ª MED '!$A$5:$J$1048576,8,0)),0,(VLOOKUP($A177,'[13]2ª MED '!$A$5:$J$1048576,8,0)))</f>
        <v>0</v>
      </c>
      <c r="W177" s="24">
        <f t="shared" si="270"/>
        <v>0</v>
      </c>
      <c r="X177" s="24">
        <f t="shared" si="271"/>
        <v>0</v>
      </c>
      <c r="Y177" s="25">
        <f t="shared" si="221"/>
        <v>0</v>
      </c>
      <c r="Z177" s="25">
        <f t="shared" si="222"/>
        <v>0</v>
      </c>
      <c r="AA177" s="25">
        <f t="shared" si="223"/>
        <v>0</v>
      </c>
      <c r="AB177" s="25">
        <f t="shared" si="272"/>
        <v>0</v>
      </c>
      <c r="AC177" s="23">
        <f>IF(ISERROR(VLOOKUP($A177,'[13]3ª MED '!$A$5:$J$1048576,8,0)),0,(VLOOKUP($A177,'[13]3ª MED '!$A$5:$J$1048576,8,0)))</f>
        <v>0</v>
      </c>
      <c r="AD177" s="24">
        <f t="shared" si="273"/>
        <v>0</v>
      </c>
      <c r="AE177" s="24">
        <f t="shared" si="274"/>
        <v>0</v>
      </c>
      <c r="AF177" s="25">
        <f t="shared" si="224"/>
        <v>0</v>
      </c>
      <c r="AG177" s="25">
        <f t="shared" si="225"/>
        <v>0</v>
      </c>
      <c r="AH177" s="25">
        <f t="shared" si="226"/>
        <v>0</v>
      </c>
      <c r="AI177" s="25">
        <f t="shared" si="275"/>
        <v>0</v>
      </c>
      <c r="AJ177" s="23">
        <f>IF(ISERROR(VLOOKUP($A177,'[13]4ª MED '!$A$5:$J$1048576,8,0)),0,(VLOOKUP($A177,'[13]4ª MED '!$A$5:$J$1048576,8,0)))</f>
        <v>0</v>
      </c>
      <c r="AK177" s="24">
        <f t="shared" si="276"/>
        <v>0</v>
      </c>
      <c r="AL177" s="24">
        <f t="shared" si="277"/>
        <v>0</v>
      </c>
      <c r="AM177" s="25">
        <f t="shared" si="227"/>
        <v>0</v>
      </c>
      <c r="AN177" s="25">
        <f t="shared" si="228"/>
        <v>0</v>
      </c>
      <c r="AO177" s="25">
        <f t="shared" si="229"/>
        <v>0</v>
      </c>
      <c r="AP177" s="25">
        <f t="shared" si="278"/>
        <v>0</v>
      </c>
      <c r="AQ177" s="23">
        <f>IF(ISERROR(VLOOKUP($A177,'[13]5ª MED '!$A$5:$J$1048576,8,0)),0,(VLOOKUP($A177,'[13]5ª MED '!$A$5:$J$1048576,8,0)))</f>
        <v>0</v>
      </c>
      <c r="AR177" s="24">
        <f t="shared" si="279"/>
        <v>0</v>
      </c>
      <c r="AS177" s="24">
        <f t="shared" si="280"/>
        <v>0</v>
      </c>
      <c r="AT177" s="25">
        <f t="shared" si="230"/>
        <v>0</v>
      </c>
      <c r="AU177" s="25">
        <f t="shared" si="231"/>
        <v>0</v>
      </c>
      <c r="AV177" s="25">
        <f t="shared" si="232"/>
        <v>0</v>
      </c>
      <c r="AW177" s="25">
        <f t="shared" si="281"/>
        <v>0</v>
      </c>
      <c r="AX177" s="23">
        <f>IF(ISERROR(VLOOKUP($A177,'[13]6ª MED '!$A$6:$J$1048576,8,0)),0,(VLOOKUP($A177,'[13]6ª MED '!$A$6:$J$1048576,8,0)))</f>
        <v>0</v>
      </c>
      <c r="AY177" s="24">
        <f t="shared" si="282"/>
        <v>0</v>
      </c>
      <c r="AZ177" s="24">
        <f t="shared" si="283"/>
        <v>0</v>
      </c>
      <c r="BA177" s="25">
        <f t="shared" si="233"/>
        <v>0</v>
      </c>
      <c r="BB177" s="25">
        <f t="shared" si="234"/>
        <v>0</v>
      </c>
      <c r="BC177" s="25">
        <f t="shared" si="235"/>
        <v>0</v>
      </c>
      <c r="BD177" s="25">
        <f t="shared" si="284"/>
        <v>0</v>
      </c>
      <c r="BE177" s="23">
        <f>IF(ISERROR(VLOOKUP($A177,'[13]7ª MED '!$A$5:$J$1048576,8,0)),0,(VLOOKUP($A177,'[13]7ª MED '!$A$5:$J$1048576,8,0)))</f>
        <v>0</v>
      </c>
      <c r="BF177" s="24">
        <f t="shared" si="285"/>
        <v>0</v>
      </c>
      <c r="BG177" s="24">
        <f t="shared" si="286"/>
        <v>0</v>
      </c>
      <c r="BH177" s="25">
        <f t="shared" si="236"/>
        <v>0</v>
      </c>
      <c r="BI177" s="25">
        <f t="shared" si="237"/>
        <v>0</v>
      </c>
      <c r="BJ177" s="25">
        <f t="shared" si="238"/>
        <v>0</v>
      </c>
      <c r="BK177" s="25">
        <f t="shared" si="287"/>
        <v>0</v>
      </c>
      <c r="BL177" s="26">
        <f>IF(ISERROR(VLOOKUP($A177,'[13]8ª MED '!$A$5:$J$1048576,8,0)),0,(VLOOKUP($A177,'[13]8ª MED '!$A$5:$J$1048576,8,0)))</f>
        <v>0</v>
      </c>
      <c r="BM177" s="27">
        <f t="shared" si="288"/>
        <v>0</v>
      </c>
      <c r="BN177" s="27">
        <f t="shared" si="289"/>
        <v>0</v>
      </c>
      <c r="BO177" s="28">
        <f t="shared" si="239"/>
        <v>0</v>
      </c>
      <c r="BP177" s="28">
        <f t="shared" si="240"/>
        <v>0</v>
      </c>
      <c r="BQ177" s="28">
        <f t="shared" si="241"/>
        <v>0</v>
      </c>
      <c r="BR177" s="28">
        <f t="shared" si="290"/>
        <v>0</v>
      </c>
      <c r="BS177" s="26">
        <f>IF(ISERROR(VLOOKUP($A177,'[13]9ª MED  (2)'!$A$5:$J$1048576,8,0)),0,(VLOOKUP($A177,'[13]9ª MED  (2)'!$A$5:$J$1048576,8,0)))</f>
        <v>0</v>
      </c>
      <c r="BT177" s="27">
        <f t="shared" si="291"/>
        <v>0</v>
      </c>
      <c r="BU177" s="27">
        <f t="shared" si="292"/>
        <v>0</v>
      </c>
      <c r="BV177" s="28">
        <f t="shared" si="242"/>
        <v>0</v>
      </c>
      <c r="BW177" s="28">
        <f t="shared" si="243"/>
        <v>0</v>
      </c>
      <c r="BX177" s="28">
        <f t="shared" si="244"/>
        <v>0</v>
      </c>
      <c r="BY177" s="28">
        <f t="shared" si="293"/>
        <v>0</v>
      </c>
      <c r="BZ177" s="23">
        <f>IF(ISERROR(VLOOKUP($A177,'[13]10ª MED '!$A$5:$J$1048576,8,0)),0,(VLOOKUP($A177,'[13]10ª MED '!$A$5:$J$1048576,8,0)))</f>
        <v>0</v>
      </c>
      <c r="CA177" s="24">
        <f t="shared" si="294"/>
        <v>0</v>
      </c>
      <c r="CB177" s="24">
        <f t="shared" si="295"/>
        <v>0</v>
      </c>
      <c r="CC177" s="25">
        <f t="shared" si="245"/>
        <v>0</v>
      </c>
      <c r="CD177" s="25">
        <f t="shared" si="246"/>
        <v>0</v>
      </c>
      <c r="CE177" s="25">
        <f t="shared" si="247"/>
        <v>0</v>
      </c>
      <c r="CF177" s="25">
        <f t="shared" si="296"/>
        <v>0</v>
      </c>
      <c r="CG177" s="37"/>
      <c r="CH177" s="33">
        <f t="shared" si="321"/>
        <v>0</v>
      </c>
      <c r="CI177" s="23">
        <f>IF(ISERROR(VLOOKUP($A177,'[13]11ª MED '!$A$5:$J$1048576,8,0)),0,(VLOOKUP($A177,'[13]11ª MED '!$A$5:$J$1048576,8,0)))</f>
        <v>0</v>
      </c>
      <c r="CJ177" s="24">
        <f t="shared" si="297"/>
        <v>0</v>
      </c>
      <c r="CK177" s="24">
        <f t="shared" si="298"/>
        <v>0</v>
      </c>
      <c r="CL177" s="25">
        <f t="shared" si="248"/>
        <v>0</v>
      </c>
      <c r="CM177" s="25">
        <f t="shared" si="249"/>
        <v>0</v>
      </c>
      <c r="CN177" s="25">
        <f t="shared" si="250"/>
        <v>0</v>
      </c>
      <c r="CO177" s="25">
        <f t="shared" si="299"/>
        <v>0</v>
      </c>
      <c r="CP177" s="23">
        <f>IF(ISERROR(VLOOKUP($A177,'[13]12ª MED'!$A$5:$J$1048576,8,0)),0,(VLOOKUP($A177,'[13]12ª MED'!$A$5:$J$1048576,8,0)))</f>
        <v>0</v>
      </c>
      <c r="CQ177" s="24">
        <f t="shared" si="300"/>
        <v>0</v>
      </c>
      <c r="CR177" s="24">
        <f t="shared" si="301"/>
        <v>0</v>
      </c>
      <c r="CS177" s="25">
        <f t="shared" si="251"/>
        <v>0</v>
      </c>
      <c r="CT177" s="25">
        <f t="shared" si="252"/>
        <v>0</v>
      </c>
      <c r="CU177" s="25">
        <f t="shared" si="253"/>
        <v>0</v>
      </c>
      <c r="CV177" s="25">
        <f t="shared" si="302"/>
        <v>0</v>
      </c>
      <c r="CW177" s="22">
        <f t="shared" si="322"/>
        <v>0</v>
      </c>
      <c r="CX177" s="26">
        <f>IF(ISERROR(VLOOKUP($A177,'[13]13ª MED'!$A$5:$J$1048576,8,0)),0,(VLOOKUP($A177,'[13]13ª MED'!$A$5:$J$1048576,8,0)))</f>
        <v>0</v>
      </c>
      <c r="CY177" s="27">
        <f t="shared" si="303"/>
        <v>0</v>
      </c>
      <c r="CZ177" s="27">
        <f t="shared" si="304"/>
        <v>0</v>
      </c>
      <c r="DA177" s="28">
        <f t="shared" si="254"/>
        <v>0</v>
      </c>
      <c r="DB177" s="28">
        <f t="shared" si="255"/>
        <v>0</v>
      </c>
      <c r="DC177" s="28">
        <f t="shared" si="256"/>
        <v>0</v>
      </c>
      <c r="DD177" s="28">
        <f t="shared" si="305"/>
        <v>0</v>
      </c>
      <c r="DE177" s="20">
        <f>IF(ISERROR(VLOOKUP($A177,'[13]14ª MED'!$A$5:$J$1048576,8,0)),0,(VLOOKUP($A177,'[13]14ª MED'!$A$5:$J$1048576,8,0)))</f>
        <v>0</v>
      </c>
      <c r="DF177" s="21">
        <f t="shared" si="306"/>
        <v>0</v>
      </c>
      <c r="DG177" s="21">
        <f t="shared" si="307"/>
        <v>0</v>
      </c>
      <c r="DH177" s="35">
        <f t="shared" si="257"/>
        <v>0</v>
      </c>
      <c r="DI177" s="35">
        <f t="shared" si="258"/>
        <v>0</v>
      </c>
      <c r="DJ177" s="35">
        <f t="shared" si="259"/>
        <v>0</v>
      </c>
      <c r="DK177" s="22">
        <f t="shared" si="308"/>
        <v>0</v>
      </c>
      <c r="DL177" s="20">
        <f>IF(ISERROR(VLOOKUP($A177,'[13]15ª MED'!$A$5:$J$1048576,8,0)),0,(VLOOKUP($A177,'[13]15ª MED'!$A$5:$J$1048576,8,0)))</f>
        <v>0</v>
      </c>
      <c r="DM177" s="21">
        <f t="shared" si="309"/>
        <v>0</v>
      </c>
      <c r="DN177" s="21">
        <f t="shared" si="310"/>
        <v>0</v>
      </c>
      <c r="DO177" s="35">
        <f t="shared" si="260"/>
        <v>0</v>
      </c>
      <c r="DP177" s="35">
        <f t="shared" si="261"/>
        <v>0</v>
      </c>
      <c r="DQ177" s="35">
        <f t="shared" si="262"/>
        <v>0</v>
      </c>
      <c r="DR177" s="22">
        <f t="shared" si="311"/>
        <v>0</v>
      </c>
      <c r="DS177" s="20">
        <f>IF(ISERROR(VLOOKUP($A177,'[13]16ª MED'!$A$5:$J$1048576,8,0)),0,(VLOOKUP($A177,'[13]16ª MED'!$A$5:$J$1048576,8,0)))</f>
        <v>0</v>
      </c>
      <c r="DT177" s="21">
        <f t="shared" si="312"/>
        <v>0</v>
      </c>
      <c r="DU177" s="21">
        <f t="shared" si="313"/>
        <v>0</v>
      </c>
      <c r="DV177" s="35">
        <f t="shared" si="263"/>
        <v>0</v>
      </c>
      <c r="DW177" s="35">
        <f t="shared" si="264"/>
        <v>0</v>
      </c>
      <c r="DX177" s="35">
        <f t="shared" si="265"/>
        <v>0</v>
      </c>
      <c r="DY177" s="22">
        <f t="shared" si="314"/>
        <v>0</v>
      </c>
      <c r="DZ177" s="36">
        <f t="shared" si="325"/>
        <v>0</v>
      </c>
      <c r="EA177" s="36">
        <f t="shared" si="315"/>
        <v>0</v>
      </c>
      <c r="EC177" s="36">
        <f t="shared" si="323"/>
        <v>0</v>
      </c>
    </row>
    <row r="178" spans="1:133" ht="18.75">
      <c r="A178" s="93" t="s">
        <v>375</v>
      </c>
      <c r="B178" s="94" t="s">
        <v>376</v>
      </c>
      <c r="C178" s="95" t="s">
        <v>76</v>
      </c>
      <c r="D178" s="96">
        <v>951.37000000000012</v>
      </c>
      <c r="E178" s="18">
        <f t="shared" si="324"/>
        <v>951.37</v>
      </c>
      <c r="F178" s="18">
        <f t="shared" si="266"/>
        <v>0</v>
      </c>
      <c r="G178" s="97">
        <v>1.59</v>
      </c>
      <c r="H178" s="18">
        <f t="shared" si="316"/>
        <v>1512.6783000000003</v>
      </c>
      <c r="I178" s="97">
        <v>1.1599999999999999</v>
      </c>
      <c r="J178" s="18">
        <f t="shared" si="317"/>
        <v>1103.5892000000001</v>
      </c>
      <c r="K178" s="97">
        <v>0</v>
      </c>
      <c r="L178" s="18">
        <f t="shared" si="318"/>
        <v>0</v>
      </c>
      <c r="M178" s="18">
        <f t="shared" si="319"/>
        <v>2.75</v>
      </c>
      <c r="N178" s="18">
        <f t="shared" si="320"/>
        <v>2616.27</v>
      </c>
      <c r="O178" s="23">
        <f>IF(ISERROR(VLOOKUP($A178,'[13]1ª MED '!$A$5:$J$1048576,8,0)),0,(VLOOKUP($A178,'[13]1ª MED '!$A$5:$J$1048576,8,0)))</f>
        <v>0</v>
      </c>
      <c r="P178" s="24">
        <f t="shared" si="267"/>
        <v>0</v>
      </c>
      <c r="Q178" s="24">
        <f t="shared" si="268"/>
        <v>0.99999999999999989</v>
      </c>
      <c r="R178" s="25">
        <f t="shared" si="218"/>
        <v>0</v>
      </c>
      <c r="S178" s="25">
        <f t="shared" si="219"/>
        <v>0</v>
      </c>
      <c r="T178" s="25">
        <f t="shared" si="220"/>
        <v>0</v>
      </c>
      <c r="U178" s="25">
        <f t="shared" si="269"/>
        <v>0</v>
      </c>
      <c r="V178" s="23">
        <f>IF(ISERROR(VLOOKUP($A178,'[13]2ª MED '!$A$5:$J$1048576,8,0)),0,(VLOOKUP($A178,'[13]2ª MED '!$A$5:$J$1048576,8,0)))</f>
        <v>0</v>
      </c>
      <c r="W178" s="24">
        <f t="shared" si="270"/>
        <v>0</v>
      </c>
      <c r="X178" s="24">
        <f t="shared" si="271"/>
        <v>0.99999999999999989</v>
      </c>
      <c r="Y178" s="25">
        <f t="shared" si="221"/>
        <v>0</v>
      </c>
      <c r="Z178" s="25">
        <f t="shared" si="222"/>
        <v>0</v>
      </c>
      <c r="AA178" s="25">
        <f t="shared" si="223"/>
        <v>0</v>
      </c>
      <c r="AB178" s="25">
        <f t="shared" si="272"/>
        <v>0</v>
      </c>
      <c r="AC178" s="23">
        <f>IF(ISERROR(VLOOKUP($A178,'[13]3ª MED '!$A$5:$J$1048576,8,0)),0,(VLOOKUP($A178,'[13]3ª MED '!$A$5:$J$1048576,8,0)))</f>
        <v>0</v>
      </c>
      <c r="AD178" s="24">
        <f t="shared" si="273"/>
        <v>0</v>
      </c>
      <c r="AE178" s="24">
        <f t="shared" si="274"/>
        <v>0.99999999999999989</v>
      </c>
      <c r="AF178" s="25">
        <f t="shared" si="224"/>
        <v>0</v>
      </c>
      <c r="AG178" s="25">
        <f t="shared" si="225"/>
        <v>0</v>
      </c>
      <c r="AH178" s="25">
        <f t="shared" si="226"/>
        <v>0</v>
      </c>
      <c r="AI178" s="25">
        <f t="shared" si="275"/>
        <v>0</v>
      </c>
      <c r="AJ178" s="23">
        <f>IF(ISERROR(VLOOKUP($A178,'[13]4ª MED '!$A$5:$J$1048576,8,0)),0,(VLOOKUP($A178,'[13]4ª MED '!$A$5:$J$1048576,8,0)))</f>
        <v>0</v>
      </c>
      <c r="AK178" s="24">
        <f t="shared" si="276"/>
        <v>0</v>
      </c>
      <c r="AL178" s="24">
        <f t="shared" si="277"/>
        <v>0.99999999999999989</v>
      </c>
      <c r="AM178" s="25">
        <f t="shared" si="227"/>
        <v>0</v>
      </c>
      <c r="AN178" s="25">
        <f t="shared" si="228"/>
        <v>0</v>
      </c>
      <c r="AO178" s="25">
        <f t="shared" si="229"/>
        <v>0</v>
      </c>
      <c r="AP178" s="25">
        <f t="shared" si="278"/>
        <v>0</v>
      </c>
      <c r="AQ178" s="23">
        <f>IF(ISERROR(VLOOKUP($A178,'[13]5ª MED '!$A$5:$J$1048576,8,0)),0,(VLOOKUP($A178,'[13]5ª MED '!$A$5:$J$1048576,8,0)))</f>
        <v>0</v>
      </c>
      <c r="AR178" s="24">
        <f t="shared" si="279"/>
        <v>0</v>
      </c>
      <c r="AS178" s="24">
        <f t="shared" si="280"/>
        <v>0.99999999999999989</v>
      </c>
      <c r="AT178" s="25">
        <f t="shared" si="230"/>
        <v>0</v>
      </c>
      <c r="AU178" s="25">
        <f t="shared" si="231"/>
        <v>0</v>
      </c>
      <c r="AV178" s="25">
        <f t="shared" si="232"/>
        <v>0</v>
      </c>
      <c r="AW178" s="25">
        <f t="shared" si="281"/>
        <v>0</v>
      </c>
      <c r="AX178" s="23">
        <f>IF(ISERROR(VLOOKUP($A178,'[13]6ª MED '!$A$6:$J$1048576,8,0)),0,(VLOOKUP($A178,'[13]6ª MED '!$A$6:$J$1048576,8,0)))</f>
        <v>0</v>
      </c>
      <c r="AY178" s="24">
        <f t="shared" si="282"/>
        <v>0</v>
      </c>
      <c r="AZ178" s="24">
        <f t="shared" si="283"/>
        <v>0.99999999999999989</v>
      </c>
      <c r="BA178" s="25">
        <f t="shared" si="233"/>
        <v>0</v>
      </c>
      <c r="BB178" s="25">
        <f t="shared" si="234"/>
        <v>0</v>
      </c>
      <c r="BC178" s="25">
        <f t="shared" si="235"/>
        <v>0</v>
      </c>
      <c r="BD178" s="25">
        <f t="shared" si="284"/>
        <v>0</v>
      </c>
      <c r="BE178" s="23">
        <f>IF(ISERROR(VLOOKUP($A178,'[13]7ª MED '!$A$5:$J$1048576,8,0)),0,(VLOOKUP($A178,'[13]7ª MED '!$A$5:$J$1048576,8,0)))</f>
        <v>0</v>
      </c>
      <c r="BF178" s="24">
        <f t="shared" si="285"/>
        <v>0</v>
      </c>
      <c r="BG178" s="24">
        <f t="shared" si="286"/>
        <v>0.99999999999999989</v>
      </c>
      <c r="BH178" s="25">
        <f t="shared" si="236"/>
        <v>0</v>
      </c>
      <c r="BI178" s="25">
        <f t="shared" si="237"/>
        <v>0</v>
      </c>
      <c r="BJ178" s="25">
        <f t="shared" si="238"/>
        <v>0</v>
      </c>
      <c r="BK178" s="25">
        <f t="shared" si="287"/>
        <v>0</v>
      </c>
      <c r="BL178" s="26">
        <f>IF(ISERROR(VLOOKUP($A178,'[13]8ª MED '!$A$5:$J$1048576,8,0)),0,(VLOOKUP($A178,'[13]8ª MED '!$A$5:$J$1048576,8,0)))</f>
        <v>539.99</v>
      </c>
      <c r="BM178" s="27">
        <f t="shared" si="288"/>
        <v>0.56759199890683953</v>
      </c>
      <c r="BN178" s="27">
        <f t="shared" si="289"/>
        <v>0.99999999999999989</v>
      </c>
      <c r="BO178" s="28">
        <f t="shared" si="239"/>
        <v>858.58410000000003</v>
      </c>
      <c r="BP178" s="28">
        <f t="shared" si="240"/>
        <v>626.38839999999993</v>
      </c>
      <c r="BQ178" s="28">
        <f t="shared" si="241"/>
        <v>0</v>
      </c>
      <c r="BR178" s="28">
        <f t="shared" si="290"/>
        <v>1484.97</v>
      </c>
      <c r="BS178" s="26">
        <f>IF(ISERROR(VLOOKUP($A178,'[13]9ª MED  (2)'!$A$5:$J$1048576,8,0)),0,(VLOOKUP($A178,'[13]9ª MED  (2)'!$A$5:$J$1048576,8,0)))</f>
        <v>0</v>
      </c>
      <c r="BT178" s="27">
        <f t="shared" si="291"/>
        <v>0</v>
      </c>
      <c r="BU178" s="27">
        <f t="shared" si="292"/>
        <v>0.99999999999999989</v>
      </c>
      <c r="BV178" s="28">
        <f t="shared" si="242"/>
        <v>0</v>
      </c>
      <c r="BW178" s="28">
        <f t="shared" si="243"/>
        <v>0</v>
      </c>
      <c r="BX178" s="28">
        <f t="shared" si="244"/>
        <v>0</v>
      </c>
      <c r="BY178" s="28">
        <f t="shared" si="293"/>
        <v>0</v>
      </c>
      <c r="BZ178" s="23">
        <f>IF(ISERROR(VLOOKUP($A178,'[13]10ª MED '!$A$5:$J$1048576,8,0)),0,(VLOOKUP($A178,'[13]10ª MED '!$A$5:$J$1048576,8,0)))</f>
        <v>320.02999999999997</v>
      </c>
      <c r="CA178" s="24">
        <f t="shared" si="294"/>
        <v>0.336388576473927</v>
      </c>
      <c r="CB178" s="24">
        <f t="shared" si="295"/>
        <v>0.99999999999999989</v>
      </c>
      <c r="CC178" s="25">
        <f t="shared" si="245"/>
        <v>508.84769999999997</v>
      </c>
      <c r="CD178" s="25">
        <f t="shared" si="246"/>
        <v>371.23479999999995</v>
      </c>
      <c r="CE178" s="25">
        <f t="shared" si="247"/>
        <v>0</v>
      </c>
      <c r="CF178" s="25">
        <f t="shared" si="296"/>
        <v>880.08</v>
      </c>
      <c r="CG178" s="34" t="s">
        <v>48</v>
      </c>
      <c r="CH178" s="33">
        <f t="shared" si="321"/>
        <v>0</v>
      </c>
      <c r="CI178" s="23">
        <f>IF(ISERROR(VLOOKUP($A178,'[13]11ª MED '!$A$5:$J$1048576,8,0)),0,(VLOOKUP($A178,'[13]11ª MED '!$A$5:$J$1048576,8,0)))</f>
        <v>91.35</v>
      </c>
      <c r="CJ178" s="24">
        <f t="shared" si="297"/>
        <v>9.6019424619233296E-2</v>
      </c>
      <c r="CK178" s="24">
        <f t="shared" si="298"/>
        <v>0.99999999999999989</v>
      </c>
      <c r="CL178" s="25">
        <f t="shared" si="248"/>
        <v>145.2465</v>
      </c>
      <c r="CM178" s="25">
        <f t="shared" si="249"/>
        <v>105.96599999999998</v>
      </c>
      <c r="CN178" s="25">
        <f t="shared" si="250"/>
        <v>0</v>
      </c>
      <c r="CO178" s="25">
        <f t="shared" si="299"/>
        <v>251.21</v>
      </c>
      <c r="CP178" s="23">
        <f>IF(ISERROR(VLOOKUP($A178,'[13]12ª MED'!$A$5:$J$1048576,8,0)),0,(VLOOKUP($A178,'[13]12ª MED'!$A$5:$J$1048576,8,0)))</f>
        <v>0</v>
      </c>
      <c r="CQ178" s="24">
        <f t="shared" si="300"/>
        <v>0</v>
      </c>
      <c r="CR178" s="24">
        <f t="shared" si="301"/>
        <v>0.99999999999999989</v>
      </c>
      <c r="CS178" s="25">
        <f t="shared" si="251"/>
        <v>0</v>
      </c>
      <c r="CT178" s="25">
        <f t="shared" si="252"/>
        <v>0</v>
      </c>
      <c r="CU178" s="25">
        <f t="shared" si="253"/>
        <v>0</v>
      </c>
      <c r="CV178" s="25">
        <f t="shared" si="302"/>
        <v>0</v>
      </c>
      <c r="CW178" s="22">
        <f t="shared" si="322"/>
        <v>2.9046431926360583E-13</v>
      </c>
      <c r="CX178" s="26">
        <f>IF(ISERROR(VLOOKUP($A178,'[13]13ª MED'!$A$5:$J$1048576,8,0)),0,(VLOOKUP($A178,'[13]13ª MED'!$A$5:$J$1048576,8,0)))</f>
        <v>0</v>
      </c>
      <c r="CY178" s="27">
        <f t="shared" si="303"/>
        <v>0</v>
      </c>
      <c r="CZ178" s="27">
        <f t="shared" si="304"/>
        <v>0.99999999999999989</v>
      </c>
      <c r="DA178" s="28">
        <f t="shared" si="254"/>
        <v>0</v>
      </c>
      <c r="DB178" s="28">
        <f t="shared" si="255"/>
        <v>0</v>
      </c>
      <c r="DC178" s="28">
        <f t="shared" si="256"/>
        <v>0</v>
      </c>
      <c r="DD178" s="28">
        <f t="shared" si="305"/>
        <v>0</v>
      </c>
      <c r="DE178" s="20">
        <f>IF(ISERROR(VLOOKUP($A178,'[13]14ª MED'!$A$5:$J$1048576,8,0)),0,(VLOOKUP($A178,'[13]14ª MED'!$A$5:$J$1048576,8,0)))</f>
        <v>0</v>
      </c>
      <c r="DF178" s="21">
        <f t="shared" si="306"/>
        <v>0</v>
      </c>
      <c r="DG178" s="21">
        <f t="shared" si="307"/>
        <v>0.99999999999999989</v>
      </c>
      <c r="DH178" s="35">
        <f t="shared" si="257"/>
        <v>0</v>
      </c>
      <c r="DI178" s="35">
        <f t="shared" si="258"/>
        <v>0</v>
      </c>
      <c r="DJ178" s="35">
        <f t="shared" si="259"/>
        <v>0</v>
      </c>
      <c r="DK178" s="22">
        <f t="shared" si="308"/>
        <v>0</v>
      </c>
      <c r="DL178" s="20">
        <f>IF(ISERROR(VLOOKUP($A178,'[13]15ª MED'!$A$5:$J$1048576,8,0)),0,(VLOOKUP($A178,'[13]15ª MED'!$A$5:$J$1048576,8,0)))</f>
        <v>0</v>
      </c>
      <c r="DM178" s="21">
        <f t="shared" si="309"/>
        <v>0</v>
      </c>
      <c r="DN178" s="21">
        <f t="shared" si="310"/>
        <v>0.99999999999999989</v>
      </c>
      <c r="DO178" s="35">
        <f t="shared" si="260"/>
        <v>0</v>
      </c>
      <c r="DP178" s="35">
        <f t="shared" si="261"/>
        <v>0</v>
      </c>
      <c r="DQ178" s="35">
        <f t="shared" si="262"/>
        <v>0</v>
      </c>
      <c r="DR178" s="22">
        <f t="shared" si="311"/>
        <v>0</v>
      </c>
      <c r="DS178" s="20">
        <f>IF(ISERROR(VLOOKUP($A178,'[13]16ª MED'!$A$5:$J$1048576,8,0)),0,(VLOOKUP($A178,'[13]16ª MED'!$A$5:$J$1048576,8,0)))</f>
        <v>0</v>
      </c>
      <c r="DT178" s="21">
        <f t="shared" si="312"/>
        <v>0</v>
      </c>
      <c r="DU178" s="21">
        <f t="shared" si="313"/>
        <v>0.99999999999999989</v>
      </c>
      <c r="DV178" s="35">
        <f t="shared" si="263"/>
        <v>0</v>
      </c>
      <c r="DW178" s="35">
        <f t="shared" si="264"/>
        <v>0</v>
      </c>
      <c r="DX178" s="35">
        <f t="shared" si="265"/>
        <v>0</v>
      </c>
      <c r="DY178" s="22">
        <f t="shared" si="314"/>
        <v>0</v>
      </c>
      <c r="DZ178" s="36">
        <f t="shared" si="325"/>
        <v>2616.2674999999999</v>
      </c>
      <c r="EA178" s="36">
        <f t="shared" si="315"/>
        <v>2616.27</v>
      </c>
      <c r="EC178" s="36">
        <f t="shared" si="323"/>
        <v>2.5000000000545697E-3</v>
      </c>
    </row>
    <row r="179" spans="1:133" ht="18.75">
      <c r="A179" s="93" t="s">
        <v>377</v>
      </c>
      <c r="B179" s="94" t="s">
        <v>378</v>
      </c>
      <c r="C179" s="95" t="s">
        <v>76</v>
      </c>
      <c r="D179" s="96">
        <v>951.37000000000012</v>
      </c>
      <c r="E179" s="18">
        <f t="shared" si="324"/>
        <v>951.37</v>
      </c>
      <c r="F179" s="18">
        <f t="shared" si="266"/>
        <v>0</v>
      </c>
      <c r="G179" s="97">
        <v>5.46</v>
      </c>
      <c r="H179" s="18">
        <f t="shared" si="316"/>
        <v>5194.4802000000009</v>
      </c>
      <c r="I179" s="97">
        <v>9.35</v>
      </c>
      <c r="J179" s="18">
        <f t="shared" si="317"/>
        <v>8895.3095000000012</v>
      </c>
      <c r="K179" s="97">
        <v>0</v>
      </c>
      <c r="L179" s="18">
        <f t="shared" si="318"/>
        <v>0</v>
      </c>
      <c r="M179" s="18">
        <f t="shared" si="319"/>
        <v>14.809999999999999</v>
      </c>
      <c r="N179" s="18">
        <f t="shared" si="320"/>
        <v>14089.79</v>
      </c>
      <c r="O179" s="23">
        <f>IF(ISERROR(VLOOKUP($A179,'[13]1ª MED '!$A$5:$J$1048576,8,0)),0,(VLOOKUP($A179,'[13]1ª MED '!$A$5:$J$1048576,8,0)))</f>
        <v>0</v>
      </c>
      <c r="P179" s="24">
        <f t="shared" si="267"/>
        <v>0</v>
      </c>
      <c r="Q179" s="24">
        <f t="shared" si="268"/>
        <v>0.99999999999999989</v>
      </c>
      <c r="R179" s="25">
        <f t="shared" si="218"/>
        <v>0</v>
      </c>
      <c r="S179" s="25">
        <f t="shared" si="219"/>
        <v>0</v>
      </c>
      <c r="T179" s="25">
        <f t="shared" si="220"/>
        <v>0</v>
      </c>
      <c r="U179" s="25">
        <f t="shared" si="269"/>
        <v>0</v>
      </c>
      <c r="V179" s="23">
        <f>IF(ISERROR(VLOOKUP($A179,'[13]2ª MED '!$A$5:$J$1048576,8,0)),0,(VLOOKUP($A179,'[13]2ª MED '!$A$5:$J$1048576,8,0)))</f>
        <v>0</v>
      </c>
      <c r="W179" s="24">
        <f t="shared" si="270"/>
        <v>0</v>
      </c>
      <c r="X179" s="24">
        <f t="shared" si="271"/>
        <v>0.99999999999999989</v>
      </c>
      <c r="Y179" s="25">
        <f t="shared" si="221"/>
        <v>0</v>
      </c>
      <c r="Z179" s="25">
        <f t="shared" si="222"/>
        <v>0</v>
      </c>
      <c r="AA179" s="25">
        <f t="shared" si="223"/>
        <v>0</v>
      </c>
      <c r="AB179" s="25">
        <f t="shared" si="272"/>
        <v>0</v>
      </c>
      <c r="AC179" s="23">
        <f>IF(ISERROR(VLOOKUP($A179,'[13]3ª MED '!$A$5:$J$1048576,8,0)),0,(VLOOKUP($A179,'[13]3ª MED '!$A$5:$J$1048576,8,0)))</f>
        <v>0</v>
      </c>
      <c r="AD179" s="24">
        <f t="shared" si="273"/>
        <v>0</v>
      </c>
      <c r="AE179" s="24">
        <f t="shared" si="274"/>
        <v>0.99999999999999989</v>
      </c>
      <c r="AF179" s="25">
        <f t="shared" si="224"/>
        <v>0</v>
      </c>
      <c r="AG179" s="25">
        <f t="shared" si="225"/>
        <v>0</v>
      </c>
      <c r="AH179" s="25">
        <f t="shared" si="226"/>
        <v>0</v>
      </c>
      <c r="AI179" s="25">
        <f t="shared" si="275"/>
        <v>0</v>
      </c>
      <c r="AJ179" s="23">
        <f>IF(ISERROR(VLOOKUP($A179,'[13]4ª MED '!$A$5:$J$1048576,8,0)),0,(VLOOKUP($A179,'[13]4ª MED '!$A$5:$J$1048576,8,0)))</f>
        <v>0</v>
      </c>
      <c r="AK179" s="24">
        <f t="shared" si="276"/>
        <v>0</v>
      </c>
      <c r="AL179" s="24">
        <f t="shared" si="277"/>
        <v>0.99999999999999989</v>
      </c>
      <c r="AM179" s="25">
        <f t="shared" si="227"/>
        <v>0</v>
      </c>
      <c r="AN179" s="25">
        <f t="shared" si="228"/>
        <v>0</v>
      </c>
      <c r="AO179" s="25">
        <f t="shared" si="229"/>
        <v>0</v>
      </c>
      <c r="AP179" s="25">
        <f t="shared" si="278"/>
        <v>0</v>
      </c>
      <c r="AQ179" s="23">
        <f>IF(ISERROR(VLOOKUP($A179,'[13]5ª MED '!$A$5:$J$1048576,8,0)),0,(VLOOKUP($A179,'[13]5ª MED '!$A$5:$J$1048576,8,0)))</f>
        <v>0</v>
      </c>
      <c r="AR179" s="24">
        <f t="shared" si="279"/>
        <v>0</v>
      </c>
      <c r="AS179" s="24">
        <f t="shared" si="280"/>
        <v>0.99999999999999989</v>
      </c>
      <c r="AT179" s="25">
        <f t="shared" si="230"/>
        <v>0</v>
      </c>
      <c r="AU179" s="25">
        <f t="shared" si="231"/>
        <v>0</v>
      </c>
      <c r="AV179" s="25">
        <f t="shared" si="232"/>
        <v>0</v>
      </c>
      <c r="AW179" s="25">
        <f t="shared" si="281"/>
        <v>0</v>
      </c>
      <c r="AX179" s="23">
        <f>IF(ISERROR(VLOOKUP($A179,'[13]6ª MED '!$A$6:$J$1048576,8,0)),0,(VLOOKUP($A179,'[13]6ª MED '!$A$6:$J$1048576,8,0)))</f>
        <v>0</v>
      </c>
      <c r="AY179" s="24">
        <f t="shared" si="282"/>
        <v>0</v>
      </c>
      <c r="AZ179" s="24">
        <f t="shared" si="283"/>
        <v>0.99999999999999989</v>
      </c>
      <c r="BA179" s="25">
        <f t="shared" si="233"/>
        <v>0</v>
      </c>
      <c r="BB179" s="25">
        <f t="shared" si="234"/>
        <v>0</v>
      </c>
      <c r="BC179" s="25">
        <f t="shared" si="235"/>
        <v>0</v>
      </c>
      <c r="BD179" s="25">
        <f t="shared" si="284"/>
        <v>0</v>
      </c>
      <c r="BE179" s="23">
        <f>IF(ISERROR(VLOOKUP($A179,'[13]7ª MED '!$A$5:$J$1048576,8,0)),0,(VLOOKUP($A179,'[13]7ª MED '!$A$5:$J$1048576,8,0)))</f>
        <v>0</v>
      </c>
      <c r="BF179" s="24">
        <f t="shared" si="285"/>
        <v>0</v>
      </c>
      <c r="BG179" s="24">
        <f t="shared" si="286"/>
        <v>0.99999999999999989</v>
      </c>
      <c r="BH179" s="25">
        <f t="shared" si="236"/>
        <v>0</v>
      </c>
      <c r="BI179" s="25">
        <f t="shared" si="237"/>
        <v>0</v>
      </c>
      <c r="BJ179" s="25">
        <f t="shared" si="238"/>
        <v>0</v>
      </c>
      <c r="BK179" s="25">
        <f t="shared" si="287"/>
        <v>0</v>
      </c>
      <c r="BL179" s="26">
        <f>IF(ISERROR(VLOOKUP($A179,'[13]8ª MED '!$A$5:$J$1048576,8,0)),0,(VLOOKUP($A179,'[13]8ª MED '!$A$5:$J$1048576,8,0)))</f>
        <v>562.66999999999996</v>
      </c>
      <c r="BM179" s="27">
        <f t="shared" si="288"/>
        <v>0.59143130432954572</v>
      </c>
      <c r="BN179" s="27">
        <f t="shared" si="289"/>
        <v>0.99999999999999989</v>
      </c>
      <c r="BO179" s="28">
        <f t="shared" si="239"/>
        <v>3072.1781999999998</v>
      </c>
      <c r="BP179" s="28">
        <f t="shared" si="240"/>
        <v>5260.9644999999991</v>
      </c>
      <c r="BQ179" s="28">
        <f t="shared" si="241"/>
        <v>0</v>
      </c>
      <c r="BR179" s="28">
        <f t="shared" si="290"/>
        <v>8333.14</v>
      </c>
      <c r="BS179" s="26">
        <f>IF(ISERROR(VLOOKUP($A179,'[13]9ª MED  (2)'!$A$5:$J$1048576,8,0)),0,(VLOOKUP($A179,'[13]9ª MED  (2)'!$A$5:$J$1048576,8,0)))</f>
        <v>0</v>
      </c>
      <c r="BT179" s="27">
        <f t="shared" si="291"/>
        <v>0</v>
      </c>
      <c r="BU179" s="27">
        <f t="shared" si="292"/>
        <v>0.99999999999999989</v>
      </c>
      <c r="BV179" s="28">
        <f t="shared" si="242"/>
        <v>0</v>
      </c>
      <c r="BW179" s="28">
        <f t="shared" si="243"/>
        <v>0</v>
      </c>
      <c r="BX179" s="28">
        <f t="shared" si="244"/>
        <v>0</v>
      </c>
      <c r="BY179" s="28">
        <f t="shared" si="293"/>
        <v>0</v>
      </c>
      <c r="BZ179" s="23">
        <f>IF(ISERROR(VLOOKUP($A179,'[13]10ª MED '!$A$5:$J$1048576,8,0)),0,(VLOOKUP($A179,'[13]10ª MED '!$A$5:$J$1048576,8,0)))</f>
        <v>297.35000000000002</v>
      </c>
      <c r="CA179" s="24">
        <f t="shared" si="294"/>
        <v>0.31254927105122088</v>
      </c>
      <c r="CB179" s="24">
        <f t="shared" si="295"/>
        <v>0.99999999999999989</v>
      </c>
      <c r="CC179" s="25">
        <f t="shared" si="245"/>
        <v>1623.5310000000002</v>
      </c>
      <c r="CD179" s="25">
        <f t="shared" si="246"/>
        <v>2780.2225000000003</v>
      </c>
      <c r="CE179" s="25">
        <f t="shared" si="247"/>
        <v>0</v>
      </c>
      <c r="CF179" s="25">
        <f t="shared" si="296"/>
        <v>4403.75</v>
      </c>
      <c r="CG179" s="34" t="s">
        <v>48</v>
      </c>
      <c r="CH179" s="33">
        <f t="shared" si="321"/>
        <v>0</v>
      </c>
      <c r="CI179" s="23">
        <f>IF(ISERROR(VLOOKUP($A179,'[13]11ª MED '!$A$5:$J$1048576,8,0)),0,(VLOOKUP($A179,'[13]11ª MED '!$A$5:$J$1048576,8,0)))</f>
        <v>91.35</v>
      </c>
      <c r="CJ179" s="24">
        <f t="shared" si="297"/>
        <v>9.6019424619233296E-2</v>
      </c>
      <c r="CK179" s="24">
        <f t="shared" si="298"/>
        <v>0.99999999999999989</v>
      </c>
      <c r="CL179" s="25">
        <f t="shared" si="248"/>
        <v>498.77099999999996</v>
      </c>
      <c r="CM179" s="25">
        <f t="shared" si="249"/>
        <v>854.12249999999995</v>
      </c>
      <c r="CN179" s="25">
        <f t="shared" si="250"/>
        <v>0</v>
      </c>
      <c r="CO179" s="25">
        <f t="shared" si="299"/>
        <v>1352.89</v>
      </c>
      <c r="CP179" s="23">
        <f>IF(ISERROR(VLOOKUP($A179,'[13]12ª MED'!$A$5:$J$1048576,8,0)),0,(VLOOKUP($A179,'[13]12ª MED'!$A$5:$J$1048576,8,0)))</f>
        <v>0</v>
      </c>
      <c r="CQ179" s="24">
        <f t="shared" si="300"/>
        <v>0</v>
      </c>
      <c r="CR179" s="24">
        <f t="shared" si="301"/>
        <v>0.99999999999999989</v>
      </c>
      <c r="CS179" s="25">
        <f t="shared" si="251"/>
        <v>0</v>
      </c>
      <c r="CT179" s="25">
        <f t="shared" si="252"/>
        <v>0</v>
      </c>
      <c r="CU179" s="25">
        <f t="shared" si="253"/>
        <v>0</v>
      </c>
      <c r="CV179" s="25">
        <f t="shared" si="302"/>
        <v>0</v>
      </c>
      <c r="CW179" s="22">
        <f t="shared" si="322"/>
        <v>1.5642809270133285E-12</v>
      </c>
      <c r="CX179" s="26">
        <f>IF(ISERROR(VLOOKUP($A179,'[13]13ª MED'!$A$5:$J$1048576,8,0)),0,(VLOOKUP($A179,'[13]13ª MED'!$A$5:$J$1048576,8,0)))</f>
        <v>0</v>
      </c>
      <c r="CY179" s="27">
        <f t="shared" si="303"/>
        <v>0</v>
      </c>
      <c r="CZ179" s="27">
        <f t="shared" si="304"/>
        <v>0.99999999999999989</v>
      </c>
      <c r="DA179" s="28">
        <f t="shared" si="254"/>
        <v>0</v>
      </c>
      <c r="DB179" s="28">
        <f t="shared" si="255"/>
        <v>0</v>
      </c>
      <c r="DC179" s="28">
        <f t="shared" si="256"/>
        <v>0</v>
      </c>
      <c r="DD179" s="28">
        <f t="shared" si="305"/>
        <v>0</v>
      </c>
      <c r="DE179" s="20">
        <f>IF(ISERROR(VLOOKUP($A179,'[13]14ª MED'!$A$5:$J$1048576,8,0)),0,(VLOOKUP($A179,'[13]14ª MED'!$A$5:$J$1048576,8,0)))</f>
        <v>0</v>
      </c>
      <c r="DF179" s="21">
        <f t="shared" si="306"/>
        <v>0</v>
      </c>
      <c r="DG179" s="21">
        <f t="shared" si="307"/>
        <v>0.99999999999999989</v>
      </c>
      <c r="DH179" s="35">
        <f t="shared" si="257"/>
        <v>0</v>
      </c>
      <c r="DI179" s="35">
        <f t="shared" si="258"/>
        <v>0</v>
      </c>
      <c r="DJ179" s="35">
        <f t="shared" si="259"/>
        <v>0</v>
      </c>
      <c r="DK179" s="22">
        <f t="shared" si="308"/>
        <v>0</v>
      </c>
      <c r="DL179" s="20">
        <f>IF(ISERROR(VLOOKUP($A179,'[13]15ª MED'!$A$5:$J$1048576,8,0)),0,(VLOOKUP($A179,'[13]15ª MED'!$A$5:$J$1048576,8,0)))</f>
        <v>0</v>
      </c>
      <c r="DM179" s="21">
        <f t="shared" si="309"/>
        <v>0</v>
      </c>
      <c r="DN179" s="21">
        <f t="shared" si="310"/>
        <v>0.99999999999999989</v>
      </c>
      <c r="DO179" s="35">
        <f t="shared" si="260"/>
        <v>0</v>
      </c>
      <c r="DP179" s="35">
        <f t="shared" si="261"/>
        <v>0</v>
      </c>
      <c r="DQ179" s="35">
        <f t="shared" si="262"/>
        <v>0</v>
      </c>
      <c r="DR179" s="22">
        <f t="shared" si="311"/>
        <v>0</v>
      </c>
      <c r="DS179" s="20">
        <f>IF(ISERROR(VLOOKUP($A179,'[13]16ª MED'!$A$5:$J$1048576,8,0)),0,(VLOOKUP($A179,'[13]16ª MED'!$A$5:$J$1048576,8,0)))</f>
        <v>0</v>
      </c>
      <c r="DT179" s="21">
        <f t="shared" si="312"/>
        <v>0</v>
      </c>
      <c r="DU179" s="21">
        <f t="shared" si="313"/>
        <v>0.99999999999999989</v>
      </c>
      <c r="DV179" s="35">
        <f t="shared" si="263"/>
        <v>0</v>
      </c>
      <c r="DW179" s="35">
        <f t="shared" si="264"/>
        <v>0</v>
      </c>
      <c r="DX179" s="35">
        <f t="shared" si="265"/>
        <v>0</v>
      </c>
      <c r="DY179" s="22">
        <f t="shared" si="314"/>
        <v>0</v>
      </c>
      <c r="DZ179" s="36">
        <f t="shared" si="325"/>
        <v>14089.789699999999</v>
      </c>
      <c r="EA179" s="36">
        <f t="shared" si="315"/>
        <v>14089.79</v>
      </c>
      <c r="EC179" s="36">
        <f t="shared" si="323"/>
        <v>3.0000000151630957E-4</v>
      </c>
    </row>
    <row r="180" spans="1:133" ht="18.75">
      <c r="A180" s="93" t="s">
        <v>379</v>
      </c>
      <c r="B180" s="94" t="s">
        <v>380</v>
      </c>
      <c r="C180" s="95" t="s">
        <v>76</v>
      </c>
      <c r="D180" s="96">
        <v>951.37000000000012</v>
      </c>
      <c r="E180" s="18">
        <f t="shared" si="324"/>
        <v>782.93999999999994</v>
      </c>
      <c r="F180" s="18">
        <f t="shared" si="266"/>
        <v>168.43000000000018</v>
      </c>
      <c r="G180" s="97">
        <v>9.36</v>
      </c>
      <c r="H180" s="18">
        <f t="shared" si="316"/>
        <v>8904.8232000000007</v>
      </c>
      <c r="I180" s="97">
        <v>5.61</v>
      </c>
      <c r="J180" s="18">
        <f t="shared" si="317"/>
        <v>5337.1857000000009</v>
      </c>
      <c r="K180" s="97">
        <v>0</v>
      </c>
      <c r="L180" s="18">
        <f t="shared" si="318"/>
        <v>0</v>
      </c>
      <c r="M180" s="18">
        <f t="shared" si="319"/>
        <v>14.969999999999999</v>
      </c>
      <c r="N180" s="18">
        <f t="shared" si="320"/>
        <v>11720.61</v>
      </c>
      <c r="O180" s="23">
        <f>IF(ISERROR(VLOOKUP($A180,'[13]1ª MED '!$A$5:$J$1048576,8,0)),0,(VLOOKUP($A180,'[13]1ª MED '!$A$5:$J$1048576,8,0)))</f>
        <v>0</v>
      </c>
      <c r="P180" s="24">
        <f t="shared" si="267"/>
        <v>0</v>
      </c>
      <c r="Q180" s="24">
        <f t="shared" si="268"/>
        <v>0.8229605726478656</v>
      </c>
      <c r="R180" s="25">
        <f t="shared" si="218"/>
        <v>0</v>
      </c>
      <c r="S180" s="25">
        <f t="shared" si="219"/>
        <v>0</v>
      </c>
      <c r="T180" s="25">
        <f t="shared" si="220"/>
        <v>0</v>
      </c>
      <c r="U180" s="25">
        <f t="shared" si="269"/>
        <v>0</v>
      </c>
      <c r="V180" s="23">
        <f>IF(ISERROR(VLOOKUP($A180,'[13]2ª MED '!$A$5:$J$1048576,8,0)),0,(VLOOKUP($A180,'[13]2ª MED '!$A$5:$J$1048576,8,0)))</f>
        <v>0</v>
      </c>
      <c r="W180" s="24">
        <f t="shared" si="270"/>
        <v>0</v>
      </c>
      <c r="X180" s="24">
        <f t="shared" si="271"/>
        <v>0.8229605726478656</v>
      </c>
      <c r="Y180" s="25">
        <f t="shared" si="221"/>
        <v>0</v>
      </c>
      <c r="Z180" s="25">
        <f t="shared" si="222"/>
        <v>0</v>
      </c>
      <c r="AA180" s="25">
        <f t="shared" si="223"/>
        <v>0</v>
      </c>
      <c r="AB180" s="25">
        <f t="shared" si="272"/>
        <v>0</v>
      </c>
      <c r="AC180" s="23">
        <f>IF(ISERROR(VLOOKUP($A180,'[13]3ª MED '!$A$5:$J$1048576,8,0)),0,(VLOOKUP($A180,'[13]3ª MED '!$A$5:$J$1048576,8,0)))</f>
        <v>0</v>
      </c>
      <c r="AD180" s="24">
        <f t="shared" si="273"/>
        <v>0</v>
      </c>
      <c r="AE180" s="24">
        <f t="shared" si="274"/>
        <v>0.8229605726478656</v>
      </c>
      <c r="AF180" s="25">
        <f t="shared" si="224"/>
        <v>0</v>
      </c>
      <c r="AG180" s="25">
        <f t="shared" si="225"/>
        <v>0</v>
      </c>
      <c r="AH180" s="25">
        <f t="shared" si="226"/>
        <v>0</v>
      </c>
      <c r="AI180" s="25">
        <f t="shared" si="275"/>
        <v>0</v>
      </c>
      <c r="AJ180" s="23">
        <f>IF(ISERROR(VLOOKUP($A180,'[13]4ª MED '!$A$5:$J$1048576,8,0)),0,(VLOOKUP($A180,'[13]4ª MED '!$A$5:$J$1048576,8,0)))</f>
        <v>0</v>
      </c>
      <c r="AK180" s="24">
        <f t="shared" si="276"/>
        <v>0</v>
      </c>
      <c r="AL180" s="24">
        <f t="shared" si="277"/>
        <v>0.8229605726478656</v>
      </c>
      <c r="AM180" s="25">
        <f t="shared" si="227"/>
        <v>0</v>
      </c>
      <c r="AN180" s="25">
        <f t="shared" si="228"/>
        <v>0</v>
      </c>
      <c r="AO180" s="25">
        <f t="shared" si="229"/>
        <v>0</v>
      </c>
      <c r="AP180" s="25">
        <f t="shared" si="278"/>
        <v>0</v>
      </c>
      <c r="AQ180" s="23">
        <f>IF(ISERROR(VLOOKUP($A180,'[13]5ª MED '!$A$5:$J$1048576,8,0)),0,(VLOOKUP($A180,'[13]5ª MED '!$A$5:$J$1048576,8,0)))</f>
        <v>0</v>
      </c>
      <c r="AR180" s="24">
        <f t="shared" si="279"/>
        <v>0</v>
      </c>
      <c r="AS180" s="24">
        <f t="shared" si="280"/>
        <v>0.8229605726478656</v>
      </c>
      <c r="AT180" s="25">
        <f t="shared" si="230"/>
        <v>0</v>
      </c>
      <c r="AU180" s="25">
        <f t="shared" si="231"/>
        <v>0</v>
      </c>
      <c r="AV180" s="25">
        <f t="shared" si="232"/>
        <v>0</v>
      </c>
      <c r="AW180" s="25">
        <f t="shared" si="281"/>
        <v>0</v>
      </c>
      <c r="AX180" s="23">
        <f>IF(ISERROR(VLOOKUP($A180,'[13]6ª MED '!$A$6:$J$1048576,8,0)),0,(VLOOKUP($A180,'[13]6ª MED '!$A$6:$J$1048576,8,0)))</f>
        <v>0</v>
      </c>
      <c r="AY180" s="24">
        <f t="shared" si="282"/>
        <v>0</v>
      </c>
      <c r="AZ180" s="24">
        <f t="shared" si="283"/>
        <v>0.8229605726478656</v>
      </c>
      <c r="BA180" s="25">
        <f t="shared" si="233"/>
        <v>0</v>
      </c>
      <c r="BB180" s="25">
        <f t="shared" si="234"/>
        <v>0</v>
      </c>
      <c r="BC180" s="25">
        <f t="shared" si="235"/>
        <v>0</v>
      </c>
      <c r="BD180" s="25">
        <f t="shared" si="284"/>
        <v>0</v>
      </c>
      <c r="BE180" s="23">
        <f>IF(ISERROR(VLOOKUP($A180,'[13]7ª MED '!$A$5:$J$1048576,8,0)),0,(VLOOKUP($A180,'[13]7ª MED '!$A$5:$J$1048576,8,0)))</f>
        <v>0</v>
      </c>
      <c r="BF180" s="24">
        <f t="shared" si="285"/>
        <v>0</v>
      </c>
      <c r="BG180" s="24">
        <f t="shared" si="286"/>
        <v>0.8229605726478656</v>
      </c>
      <c r="BH180" s="25">
        <f t="shared" si="236"/>
        <v>0</v>
      </c>
      <c r="BI180" s="25">
        <f t="shared" si="237"/>
        <v>0</v>
      </c>
      <c r="BJ180" s="25">
        <f t="shared" si="238"/>
        <v>0</v>
      </c>
      <c r="BK180" s="25">
        <f t="shared" si="287"/>
        <v>0</v>
      </c>
      <c r="BL180" s="26">
        <f>IF(ISERROR(VLOOKUP($A180,'[13]8ª MED '!$A$5:$J$1048576,8,0)),0,(VLOOKUP($A180,'[13]8ª MED '!$A$5:$J$1048576,8,0)))</f>
        <v>0</v>
      </c>
      <c r="BM180" s="27">
        <f t="shared" si="288"/>
        <v>0</v>
      </c>
      <c r="BN180" s="27">
        <f t="shared" si="289"/>
        <v>0.8229605726478656</v>
      </c>
      <c r="BO180" s="28">
        <f t="shared" si="239"/>
        <v>0</v>
      </c>
      <c r="BP180" s="28">
        <f t="shared" si="240"/>
        <v>0</v>
      </c>
      <c r="BQ180" s="28">
        <f t="shared" si="241"/>
        <v>0</v>
      </c>
      <c r="BR180" s="28">
        <f t="shared" si="290"/>
        <v>0</v>
      </c>
      <c r="BS180" s="26">
        <f>IF(ISERROR(VLOOKUP($A180,'[13]9ª MED  (2)'!$A$5:$J$1048576,8,0)),0,(VLOOKUP($A180,'[13]9ª MED  (2)'!$A$5:$J$1048576,8,0)))</f>
        <v>0</v>
      </c>
      <c r="BT180" s="27">
        <f t="shared" si="291"/>
        <v>0</v>
      </c>
      <c r="BU180" s="27">
        <f t="shared" si="292"/>
        <v>0.8229605726478656</v>
      </c>
      <c r="BV180" s="28">
        <f t="shared" si="242"/>
        <v>0</v>
      </c>
      <c r="BW180" s="28">
        <f t="shared" si="243"/>
        <v>0</v>
      </c>
      <c r="BX180" s="28">
        <f t="shared" si="244"/>
        <v>0</v>
      </c>
      <c r="BY180" s="28">
        <f t="shared" si="293"/>
        <v>0</v>
      </c>
      <c r="BZ180" s="23">
        <f>IF(ISERROR(VLOOKUP($A180,'[13]10ª MED '!$A$5:$J$1048576,8,0)),0,(VLOOKUP($A180,'[13]10ª MED '!$A$5:$J$1048576,8,0)))</f>
        <v>410.81</v>
      </c>
      <c r="CA180" s="24">
        <f t="shared" si="294"/>
        <v>0.43180886511031452</v>
      </c>
      <c r="CB180" s="24">
        <f t="shared" si="295"/>
        <v>0.8229605726478656</v>
      </c>
      <c r="CC180" s="25">
        <f t="shared" si="245"/>
        <v>3845.1815999999999</v>
      </c>
      <c r="CD180" s="25">
        <f t="shared" si="246"/>
        <v>2304.6441</v>
      </c>
      <c r="CE180" s="25">
        <f t="shared" si="247"/>
        <v>0</v>
      </c>
      <c r="CF180" s="25">
        <f t="shared" si="296"/>
        <v>6149.83</v>
      </c>
      <c r="CG180" s="34" t="s">
        <v>48</v>
      </c>
      <c r="CH180" s="33">
        <f t="shared" si="321"/>
        <v>2521.3971000000024</v>
      </c>
      <c r="CI180" s="23">
        <f>IF(ISERROR(VLOOKUP($A180,'[13]11ª MED '!$A$5:$J$1048576,8,0)),0,(VLOOKUP($A180,'[13]11ª MED '!$A$5:$J$1048576,8,0)))</f>
        <v>0</v>
      </c>
      <c r="CJ180" s="24">
        <f t="shared" si="297"/>
        <v>0</v>
      </c>
      <c r="CK180" s="24">
        <f t="shared" si="298"/>
        <v>0.8229605726478656</v>
      </c>
      <c r="CL180" s="25">
        <f t="shared" si="248"/>
        <v>0</v>
      </c>
      <c r="CM180" s="25">
        <f t="shared" si="249"/>
        <v>0</v>
      </c>
      <c r="CN180" s="25">
        <f t="shared" si="250"/>
        <v>0</v>
      </c>
      <c r="CO180" s="25">
        <f t="shared" si="299"/>
        <v>0</v>
      </c>
      <c r="CP180" s="23">
        <f>IF(ISERROR(VLOOKUP($A180,'[13]12ª MED'!$A$5:$J$1048576,8,0)),0,(VLOOKUP($A180,'[13]12ª MED'!$A$5:$J$1048576,8,0)))</f>
        <v>371.34</v>
      </c>
      <c r="CQ180" s="24">
        <f t="shared" si="300"/>
        <v>0.39032132608764197</v>
      </c>
      <c r="CR180" s="24">
        <f t="shared" si="301"/>
        <v>0.8229605726478656</v>
      </c>
      <c r="CS180" s="25">
        <f t="shared" si="251"/>
        <v>3475.7423999999996</v>
      </c>
      <c r="CT180" s="25">
        <f t="shared" si="252"/>
        <v>2083.2174</v>
      </c>
      <c r="CU180" s="25">
        <f t="shared" si="253"/>
        <v>0</v>
      </c>
      <c r="CV180" s="25">
        <f t="shared" si="302"/>
        <v>5558.96</v>
      </c>
      <c r="CW180" s="22">
        <f t="shared" si="322"/>
        <v>2075.0100826176999</v>
      </c>
      <c r="CX180" s="26">
        <f>IF(ISERROR(VLOOKUP($A180,'[13]13ª MED'!$A$5:$J$1048576,8,0)),0,(VLOOKUP($A180,'[13]13ª MED'!$A$5:$J$1048576,8,0)))</f>
        <v>0.79</v>
      </c>
      <c r="CY180" s="27">
        <f t="shared" si="303"/>
        <v>8.3038144990907846E-4</v>
      </c>
      <c r="CZ180" s="27">
        <f t="shared" si="304"/>
        <v>0.8229605726478656</v>
      </c>
      <c r="DA180" s="28">
        <f t="shared" si="254"/>
        <v>7.3944000000000001</v>
      </c>
      <c r="DB180" s="28">
        <f t="shared" si="255"/>
        <v>4.4319000000000006</v>
      </c>
      <c r="DC180" s="28">
        <f t="shared" si="256"/>
        <v>0</v>
      </c>
      <c r="DD180" s="28">
        <f t="shared" si="305"/>
        <v>11.83</v>
      </c>
      <c r="DE180" s="20">
        <f>IF(ISERROR(VLOOKUP($A180,'[13]14ª MED'!$A$5:$J$1048576,8,0)),0,(VLOOKUP($A180,'[13]14ª MED'!$A$5:$J$1048576,8,0)))</f>
        <v>0</v>
      </c>
      <c r="DF180" s="21">
        <f t="shared" si="306"/>
        <v>0</v>
      </c>
      <c r="DG180" s="21">
        <f t="shared" si="307"/>
        <v>0.8229605726478656</v>
      </c>
      <c r="DH180" s="35">
        <f t="shared" si="257"/>
        <v>0</v>
      </c>
      <c r="DI180" s="35">
        <f t="shared" si="258"/>
        <v>0</v>
      </c>
      <c r="DJ180" s="35">
        <f t="shared" si="259"/>
        <v>0</v>
      </c>
      <c r="DK180" s="22">
        <f t="shared" si="308"/>
        <v>0</v>
      </c>
      <c r="DL180" s="20">
        <f>IF(ISERROR(VLOOKUP($A180,'[13]15ª MED'!$A$5:$J$1048576,8,0)),0,(VLOOKUP($A180,'[13]15ª MED'!$A$5:$J$1048576,8,0)))</f>
        <v>0</v>
      </c>
      <c r="DM180" s="21">
        <f t="shared" si="309"/>
        <v>0</v>
      </c>
      <c r="DN180" s="21">
        <f t="shared" si="310"/>
        <v>0.8229605726478656</v>
      </c>
      <c r="DO180" s="35">
        <f t="shared" si="260"/>
        <v>0</v>
      </c>
      <c r="DP180" s="35">
        <f t="shared" si="261"/>
        <v>0</v>
      </c>
      <c r="DQ180" s="35">
        <f t="shared" si="262"/>
        <v>0</v>
      </c>
      <c r="DR180" s="22">
        <f t="shared" si="311"/>
        <v>0</v>
      </c>
      <c r="DS180" s="20">
        <f>IF(ISERROR(VLOOKUP($A180,'[13]16ª MED'!$A$5:$J$1048576,8,0)),0,(VLOOKUP($A180,'[13]16ª MED'!$A$5:$J$1048576,8,0)))</f>
        <v>0</v>
      </c>
      <c r="DT180" s="21">
        <f t="shared" si="312"/>
        <v>0</v>
      </c>
      <c r="DU180" s="21">
        <f t="shared" si="313"/>
        <v>0.8229605726478656</v>
      </c>
      <c r="DV180" s="35">
        <f t="shared" si="263"/>
        <v>0</v>
      </c>
      <c r="DW180" s="35">
        <f t="shared" si="264"/>
        <v>0</v>
      </c>
      <c r="DX180" s="35">
        <f t="shared" si="265"/>
        <v>0</v>
      </c>
      <c r="DY180" s="22">
        <f t="shared" si="314"/>
        <v>0</v>
      </c>
      <c r="DZ180" s="36">
        <f t="shared" si="325"/>
        <v>11720.611799999999</v>
      </c>
      <c r="EA180" s="36">
        <f t="shared" si="315"/>
        <v>11720.61</v>
      </c>
      <c r="EC180" s="36">
        <f t="shared" si="323"/>
        <v>-1.799999998183921E-3</v>
      </c>
    </row>
    <row r="181" spans="1:133" ht="18.75">
      <c r="A181" s="98" t="s">
        <v>381</v>
      </c>
      <c r="B181" s="99" t="s">
        <v>382</v>
      </c>
      <c r="C181" s="101"/>
      <c r="D181" s="102"/>
      <c r="E181" s="18">
        <f t="shared" si="324"/>
        <v>0</v>
      </c>
      <c r="F181" s="18">
        <f t="shared" si="266"/>
        <v>0</v>
      </c>
      <c r="G181" s="45"/>
      <c r="H181" s="18">
        <f t="shared" si="316"/>
        <v>0</v>
      </c>
      <c r="I181" s="45"/>
      <c r="J181" s="18">
        <f t="shared" si="317"/>
        <v>0</v>
      </c>
      <c r="K181" s="45"/>
      <c r="L181" s="18">
        <f t="shared" si="318"/>
        <v>0</v>
      </c>
      <c r="M181" s="18">
        <f t="shared" si="319"/>
        <v>0</v>
      </c>
      <c r="N181" s="18">
        <f t="shared" si="320"/>
        <v>0</v>
      </c>
      <c r="O181" s="23">
        <f>IF(ISERROR(VLOOKUP($A181,'[13]1ª MED '!$A$5:$J$1048576,8,0)),0,(VLOOKUP($A181,'[13]1ª MED '!$A$5:$J$1048576,8,0)))</f>
        <v>0</v>
      </c>
      <c r="P181" s="24">
        <f t="shared" si="267"/>
        <v>0</v>
      </c>
      <c r="Q181" s="24">
        <f t="shared" si="268"/>
        <v>0</v>
      </c>
      <c r="R181" s="25">
        <f t="shared" si="218"/>
        <v>0</v>
      </c>
      <c r="S181" s="25">
        <f t="shared" si="219"/>
        <v>0</v>
      </c>
      <c r="T181" s="25">
        <f t="shared" si="220"/>
        <v>0</v>
      </c>
      <c r="U181" s="25">
        <f t="shared" si="269"/>
        <v>0</v>
      </c>
      <c r="V181" s="23">
        <f>IF(ISERROR(VLOOKUP($A181,'[13]2ª MED '!$A$5:$J$1048576,8,0)),0,(VLOOKUP($A181,'[13]2ª MED '!$A$5:$J$1048576,8,0)))</f>
        <v>0</v>
      </c>
      <c r="W181" s="24">
        <f t="shared" si="270"/>
        <v>0</v>
      </c>
      <c r="X181" s="24">
        <f t="shared" si="271"/>
        <v>0</v>
      </c>
      <c r="Y181" s="25">
        <f t="shared" si="221"/>
        <v>0</v>
      </c>
      <c r="Z181" s="25">
        <f t="shared" si="222"/>
        <v>0</v>
      </c>
      <c r="AA181" s="25">
        <f t="shared" si="223"/>
        <v>0</v>
      </c>
      <c r="AB181" s="25">
        <f t="shared" si="272"/>
        <v>0</v>
      </c>
      <c r="AC181" s="23">
        <f>IF(ISERROR(VLOOKUP($A181,'[13]3ª MED '!$A$5:$J$1048576,8,0)),0,(VLOOKUP($A181,'[13]3ª MED '!$A$5:$J$1048576,8,0)))</f>
        <v>0</v>
      </c>
      <c r="AD181" s="24">
        <f t="shared" si="273"/>
        <v>0</v>
      </c>
      <c r="AE181" s="24">
        <f t="shared" si="274"/>
        <v>0</v>
      </c>
      <c r="AF181" s="25">
        <f t="shared" si="224"/>
        <v>0</v>
      </c>
      <c r="AG181" s="25">
        <f t="shared" si="225"/>
        <v>0</v>
      </c>
      <c r="AH181" s="25">
        <f t="shared" si="226"/>
        <v>0</v>
      </c>
      <c r="AI181" s="25">
        <f t="shared" si="275"/>
        <v>0</v>
      </c>
      <c r="AJ181" s="23">
        <f>IF(ISERROR(VLOOKUP($A181,'[13]4ª MED '!$A$5:$J$1048576,8,0)),0,(VLOOKUP($A181,'[13]4ª MED '!$A$5:$J$1048576,8,0)))</f>
        <v>0</v>
      </c>
      <c r="AK181" s="24">
        <f t="shared" si="276"/>
        <v>0</v>
      </c>
      <c r="AL181" s="24">
        <f t="shared" si="277"/>
        <v>0</v>
      </c>
      <c r="AM181" s="25">
        <f t="shared" si="227"/>
        <v>0</v>
      </c>
      <c r="AN181" s="25">
        <f t="shared" si="228"/>
        <v>0</v>
      </c>
      <c r="AO181" s="25">
        <f t="shared" si="229"/>
        <v>0</v>
      </c>
      <c r="AP181" s="25">
        <f t="shared" si="278"/>
        <v>0</v>
      </c>
      <c r="AQ181" s="23">
        <f>IF(ISERROR(VLOOKUP($A181,'[13]5ª MED '!$A$5:$J$1048576,8,0)),0,(VLOOKUP($A181,'[13]5ª MED '!$A$5:$J$1048576,8,0)))</f>
        <v>0</v>
      </c>
      <c r="AR181" s="24">
        <f t="shared" si="279"/>
        <v>0</v>
      </c>
      <c r="AS181" s="24">
        <f t="shared" si="280"/>
        <v>0</v>
      </c>
      <c r="AT181" s="25">
        <f t="shared" si="230"/>
        <v>0</v>
      </c>
      <c r="AU181" s="25">
        <f t="shared" si="231"/>
        <v>0</v>
      </c>
      <c r="AV181" s="25">
        <f t="shared" si="232"/>
        <v>0</v>
      </c>
      <c r="AW181" s="25">
        <f t="shared" si="281"/>
        <v>0</v>
      </c>
      <c r="AX181" s="23">
        <f>IF(ISERROR(VLOOKUP($A181,'[13]6ª MED '!$A$6:$J$1048576,8,0)),0,(VLOOKUP($A181,'[13]6ª MED '!$A$6:$J$1048576,8,0)))</f>
        <v>0</v>
      </c>
      <c r="AY181" s="24">
        <f t="shared" si="282"/>
        <v>0</v>
      </c>
      <c r="AZ181" s="24">
        <f t="shared" si="283"/>
        <v>0</v>
      </c>
      <c r="BA181" s="25">
        <f t="shared" si="233"/>
        <v>0</v>
      </c>
      <c r="BB181" s="25">
        <f t="shared" si="234"/>
        <v>0</v>
      </c>
      <c r="BC181" s="25">
        <f t="shared" si="235"/>
        <v>0</v>
      </c>
      <c r="BD181" s="25">
        <f t="shared" si="284"/>
        <v>0</v>
      </c>
      <c r="BE181" s="23">
        <f>IF(ISERROR(VLOOKUP($A181,'[13]7ª MED '!$A$5:$J$1048576,8,0)),0,(VLOOKUP($A181,'[13]7ª MED '!$A$5:$J$1048576,8,0)))</f>
        <v>0</v>
      </c>
      <c r="BF181" s="24">
        <f t="shared" si="285"/>
        <v>0</v>
      </c>
      <c r="BG181" s="24">
        <f t="shared" si="286"/>
        <v>0</v>
      </c>
      <c r="BH181" s="25">
        <f t="shared" si="236"/>
        <v>0</v>
      </c>
      <c r="BI181" s="25">
        <f t="shared" si="237"/>
        <v>0</v>
      </c>
      <c r="BJ181" s="25">
        <f t="shared" si="238"/>
        <v>0</v>
      </c>
      <c r="BK181" s="25">
        <f t="shared" si="287"/>
        <v>0</v>
      </c>
      <c r="BL181" s="26">
        <f>IF(ISERROR(VLOOKUP($A181,'[13]8ª MED '!$A$5:$J$1048576,8,0)),0,(VLOOKUP($A181,'[13]8ª MED '!$A$5:$J$1048576,8,0)))</f>
        <v>0</v>
      </c>
      <c r="BM181" s="27">
        <f t="shared" si="288"/>
        <v>0</v>
      </c>
      <c r="BN181" s="27">
        <f t="shared" si="289"/>
        <v>0</v>
      </c>
      <c r="BO181" s="28">
        <f t="shared" si="239"/>
        <v>0</v>
      </c>
      <c r="BP181" s="28">
        <f t="shared" si="240"/>
        <v>0</v>
      </c>
      <c r="BQ181" s="28">
        <f t="shared" si="241"/>
        <v>0</v>
      </c>
      <c r="BR181" s="28">
        <f t="shared" si="290"/>
        <v>0</v>
      </c>
      <c r="BS181" s="26">
        <f>IF(ISERROR(VLOOKUP($A181,'[13]9ª MED  (2)'!$A$5:$J$1048576,8,0)),0,(VLOOKUP($A181,'[13]9ª MED  (2)'!$A$5:$J$1048576,8,0)))</f>
        <v>0</v>
      </c>
      <c r="BT181" s="27">
        <f t="shared" si="291"/>
        <v>0</v>
      </c>
      <c r="BU181" s="27">
        <f t="shared" si="292"/>
        <v>0</v>
      </c>
      <c r="BV181" s="28">
        <f t="shared" si="242"/>
        <v>0</v>
      </c>
      <c r="BW181" s="28">
        <f t="shared" si="243"/>
        <v>0</v>
      </c>
      <c r="BX181" s="28">
        <f t="shared" si="244"/>
        <v>0</v>
      </c>
      <c r="BY181" s="28">
        <f t="shared" si="293"/>
        <v>0</v>
      </c>
      <c r="BZ181" s="23">
        <f>IF(ISERROR(VLOOKUP($A181,'[13]10ª MED '!$A$5:$J$1048576,8,0)),0,(VLOOKUP($A181,'[13]10ª MED '!$A$5:$J$1048576,8,0)))</f>
        <v>0</v>
      </c>
      <c r="CA181" s="24">
        <f t="shared" si="294"/>
        <v>0</v>
      </c>
      <c r="CB181" s="24">
        <f t="shared" si="295"/>
        <v>0</v>
      </c>
      <c r="CC181" s="25">
        <f t="shared" si="245"/>
        <v>0</v>
      </c>
      <c r="CD181" s="25">
        <f t="shared" si="246"/>
        <v>0</v>
      </c>
      <c r="CE181" s="25">
        <f t="shared" si="247"/>
        <v>0</v>
      </c>
      <c r="CF181" s="25">
        <f t="shared" si="296"/>
        <v>0</v>
      </c>
      <c r="CG181" s="37"/>
      <c r="CH181" s="33">
        <f t="shared" si="321"/>
        <v>0</v>
      </c>
      <c r="CI181" s="23">
        <f>IF(ISERROR(VLOOKUP($A181,'[13]11ª MED '!$A$5:$J$1048576,8,0)),0,(VLOOKUP($A181,'[13]11ª MED '!$A$5:$J$1048576,8,0)))</f>
        <v>0</v>
      </c>
      <c r="CJ181" s="24">
        <f t="shared" si="297"/>
        <v>0</v>
      </c>
      <c r="CK181" s="24">
        <f t="shared" si="298"/>
        <v>0</v>
      </c>
      <c r="CL181" s="25">
        <f t="shared" si="248"/>
        <v>0</v>
      </c>
      <c r="CM181" s="25">
        <f t="shared" si="249"/>
        <v>0</v>
      </c>
      <c r="CN181" s="25">
        <f t="shared" si="250"/>
        <v>0</v>
      </c>
      <c r="CO181" s="25">
        <f t="shared" si="299"/>
        <v>0</v>
      </c>
      <c r="CP181" s="23">
        <f>IF(ISERROR(VLOOKUP($A181,'[13]12ª MED'!$A$5:$J$1048576,8,0)),0,(VLOOKUP($A181,'[13]12ª MED'!$A$5:$J$1048576,8,0)))</f>
        <v>0</v>
      </c>
      <c r="CQ181" s="24">
        <f t="shared" si="300"/>
        <v>0</v>
      </c>
      <c r="CR181" s="24">
        <f t="shared" si="301"/>
        <v>0</v>
      </c>
      <c r="CS181" s="25">
        <f t="shared" si="251"/>
        <v>0</v>
      </c>
      <c r="CT181" s="25">
        <f t="shared" si="252"/>
        <v>0</v>
      </c>
      <c r="CU181" s="25">
        <f t="shared" si="253"/>
        <v>0</v>
      </c>
      <c r="CV181" s="25">
        <f t="shared" si="302"/>
        <v>0</v>
      </c>
      <c r="CW181" s="22">
        <f t="shared" si="322"/>
        <v>0</v>
      </c>
      <c r="CX181" s="26">
        <f>IF(ISERROR(VLOOKUP($A181,'[13]13ª MED'!$A$5:$J$1048576,8,0)),0,(VLOOKUP($A181,'[13]13ª MED'!$A$5:$J$1048576,8,0)))</f>
        <v>0</v>
      </c>
      <c r="CY181" s="27">
        <f t="shared" si="303"/>
        <v>0</v>
      </c>
      <c r="CZ181" s="27">
        <f t="shared" si="304"/>
        <v>0</v>
      </c>
      <c r="DA181" s="28">
        <f t="shared" si="254"/>
        <v>0</v>
      </c>
      <c r="DB181" s="28">
        <f t="shared" si="255"/>
        <v>0</v>
      </c>
      <c r="DC181" s="28">
        <f t="shared" si="256"/>
        <v>0</v>
      </c>
      <c r="DD181" s="28">
        <f t="shared" si="305"/>
        <v>0</v>
      </c>
      <c r="DE181" s="20">
        <f>IF(ISERROR(VLOOKUP($A181,'[13]14ª MED'!$A$5:$J$1048576,8,0)),0,(VLOOKUP($A181,'[13]14ª MED'!$A$5:$J$1048576,8,0)))</f>
        <v>0</v>
      </c>
      <c r="DF181" s="21">
        <f t="shared" si="306"/>
        <v>0</v>
      </c>
      <c r="DG181" s="21">
        <f t="shared" si="307"/>
        <v>0</v>
      </c>
      <c r="DH181" s="35">
        <f t="shared" si="257"/>
        <v>0</v>
      </c>
      <c r="DI181" s="35">
        <f t="shared" si="258"/>
        <v>0</v>
      </c>
      <c r="DJ181" s="35">
        <f t="shared" si="259"/>
        <v>0</v>
      </c>
      <c r="DK181" s="22">
        <f t="shared" si="308"/>
        <v>0</v>
      </c>
      <c r="DL181" s="20">
        <f>IF(ISERROR(VLOOKUP($A181,'[13]15ª MED'!$A$5:$J$1048576,8,0)),0,(VLOOKUP($A181,'[13]15ª MED'!$A$5:$J$1048576,8,0)))</f>
        <v>0</v>
      </c>
      <c r="DM181" s="21">
        <f t="shared" si="309"/>
        <v>0</v>
      </c>
      <c r="DN181" s="21">
        <f t="shared" si="310"/>
        <v>0</v>
      </c>
      <c r="DO181" s="35">
        <f t="shared" si="260"/>
        <v>0</v>
      </c>
      <c r="DP181" s="35">
        <f t="shared" si="261"/>
        <v>0</v>
      </c>
      <c r="DQ181" s="35">
        <f t="shared" si="262"/>
        <v>0</v>
      </c>
      <c r="DR181" s="22">
        <f t="shared" si="311"/>
        <v>0</v>
      </c>
      <c r="DS181" s="20">
        <f>IF(ISERROR(VLOOKUP($A181,'[13]16ª MED'!$A$5:$J$1048576,8,0)),0,(VLOOKUP($A181,'[13]16ª MED'!$A$5:$J$1048576,8,0)))</f>
        <v>0</v>
      </c>
      <c r="DT181" s="21">
        <f t="shared" si="312"/>
        <v>0</v>
      </c>
      <c r="DU181" s="21">
        <f t="shared" si="313"/>
        <v>0</v>
      </c>
      <c r="DV181" s="35">
        <f t="shared" si="263"/>
        <v>0</v>
      </c>
      <c r="DW181" s="35">
        <f t="shared" si="264"/>
        <v>0</v>
      </c>
      <c r="DX181" s="35">
        <f t="shared" si="265"/>
        <v>0</v>
      </c>
      <c r="DY181" s="22">
        <f t="shared" si="314"/>
        <v>0</v>
      </c>
      <c r="DZ181" s="36">
        <f t="shared" si="325"/>
        <v>0</v>
      </c>
      <c r="EA181" s="36">
        <f t="shared" si="315"/>
        <v>0</v>
      </c>
      <c r="EC181" s="36">
        <f t="shared" si="323"/>
        <v>0</v>
      </c>
    </row>
    <row r="182" spans="1:133" ht="18.75">
      <c r="A182" s="93" t="s">
        <v>383</v>
      </c>
      <c r="B182" s="107" t="s">
        <v>384</v>
      </c>
      <c r="C182" s="108" t="s">
        <v>76</v>
      </c>
      <c r="D182" s="96">
        <v>15.86</v>
      </c>
      <c r="E182" s="18">
        <f t="shared" si="324"/>
        <v>15.86</v>
      </c>
      <c r="F182" s="18">
        <f t="shared" si="266"/>
        <v>0</v>
      </c>
      <c r="G182" s="97">
        <v>1.69</v>
      </c>
      <c r="H182" s="18">
        <f t="shared" si="316"/>
        <v>26.8034</v>
      </c>
      <c r="I182" s="97">
        <v>1.53</v>
      </c>
      <c r="J182" s="18">
        <f t="shared" si="317"/>
        <v>24.265799999999999</v>
      </c>
      <c r="K182" s="97">
        <v>0</v>
      </c>
      <c r="L182" s="18">
        <f t="shared" si="318"/>
        <v>0</v>
      </c>
      <c r="M182" s="18">
        <f t="shared" si="319"/>
        <v>3.2199999999999998</v>
      </c>
      <c r="N182" s="18">
        <f t="shared" si="320"/>
        <v>51.07</v>
      </c>
      <c r="O182" s="23">
        <f>IF(ISERROR(VLOOKUP($A182,'[13]1ª MED '!$A$5:$J$1048576,8,0)),0,(VLOOKUP($A182,'[13]1ª MED '!$A$5:$J$1048576,8,0)))</f>
        <v>0</v>
      </c>
      <c r="P182" s="24">
        <f t="shared" si="267"/>
        <v>0</v>
      </c>
      <c r="Q182" s="24">
        <f t="shared" si="268"/>
        <v>1</v>
      </c>
      <c r="R182" s="25">
        <f t="shared" si="218"/>
        <v>0</v>
      </c>
      <c r="S182" s="25">
        <f t="shared" si="219"/>
        <v>0</v>
      </c>
      <c r="T182" s="25">
        <f t="shared" si="220"/>
        <v>0</v>
      </c>
      <c r="U182" s="25">
        <f t="shared" si="269"/>
        <v>0</v>
      </c>
      <c r="V182" s="23">
        <f>IF(ISERROR(VLOOKUP($A182,'[13]2ª MED '!$A$5:$J$1048576,8,0)),0,(VLOOKUP($A182,'[13]2ª MED '!$A$5:$J$1048576,8,0)))</f>
        <v>0</v>
      </c>
      <c r="W182" s="24">
        <f t="shared" si="270"/>
        <v>0</v>
      </c>
      <c r="X182" s="24">
        <f t="shared" si="271"/>
        <v>1</v>
      </c>
      <c r="Y182" s="25">
        <f t="shared" si="221"/>
        <v>0</v>
      </c>
      <c r="Z182" s="25">
        <f t="shared" si="222"/>
        <v>0</v>
      </c>
      <c r="AA182" s="25">
        <f t="shared" si="223"/>
        <v>0</v>
      </c>
      <c r="AB182" s="25">
        <f t="shared" si="272"/>
        <v>0</v>
      </c>
      <c r="AC182" s="23">
        <f>IF(ISERROR(VLOOKUP($A182,'[13]3ª MED '!$A$5:$J$1048576,8,0)),0,(VLOOKUP($A182,'[13]3ª MED '!$A$5:$J$1048576,8,0)))</f>
        <v>0</v>
      </c>
      <c r="AD182" s="24">
        <f t="shared" si="273"/>
        <v>0</v>
      </c>
      <c r="AE182" s="24">
        <f t="shared" si="274"/>
        <v>1</v>
      </c>
      <c r="AF182" s="25">
        <f t="shared" si="224"/>
        <v>0</v>
      </c>
      <c r="AG182" s="25">
        <f t="shared" si="225"/>
        <v>0</v>
      </c>
      <c r="AH182" s="25">
        <f t="shared" si="226"/>
        <v>0</v>
      </c>
      <c r="AI182" s="25">
        <f t="shared" si="275"/>
        <v>0</v>
      </c>
      <c r="AJ182" s="23">
        <f>IF(ISERROR(VLOOKUP($A182,'[13]4ª MED '!$A$5:$J$1048576,8,0)),0,(VLOOKUP($A182,'[13]4ª MED '!$A$5:$J$1048576,8,0)))</f>
        <v>0</v>
      </c>
      <c r="AK182" s="24">
        <f t="shared" si="276"/>
        <v>0</v>
      </c>
      <c r="AL182" s="24">
        <f t="shared" si="277"/>
        <v>1</v>
      </c>
      <c r="AM182" s="25">
        <f t="shared" si="227"/>
        <v>0</v>
      </c>
      <c r="AN182" s="25">
        <f t="shared" si="228"/>
        <v>0</v>
      </c>
      <c r="AO182" s="25">
        <f t="shared" si="229"/>
        <v>0</v>
      </c>
      <c r="AP182" s="25">
        <f t="shared" si="278"/>
        <v>0</v>
      </c>
      <c r="AQ182" s="23">
        <f>IF(ISERROR(VLOOKUP($A182,'[13]5ª MED '!$A$5:$J$1048576,8,0)),0,(VLOOKUP($A182,'[13]5ª MED '!$A$5:$J$1048576,8,0)))</f>
        <v>0</v>
      </c>
      <c r="AR182" s="24">
        <f t="shared" si="279"/>
        <v>0</v>
      </c>
      <c r="AS182" s="24">
        <f t="shared" si="280"/>
        <v>1</v>
      </c>
      <c r="AT182" s="25">
        <f t="shared" si="230"/>
        <v>0</v>
      </c>
      <c r="AU182" s="25">
        <f t="shared" si="231"/>
        <v>0</v>
      </c>
      <c r="AV182" s="25">
        <f t="shared" si="232"/>
        <v>0</v>
      </c>
      <c r="AW182" s="25">
        <f t="shared" si="281"/>
        <v>0</v>
      </c>
      <c r="AX182" s="23">
        <f>IF(ISERROR(VLOOKUP($A182,'[13]6ª MED '!$A$6:$J$1048576,8,0)),0,(VLOOKUP($A182,'[13]6ª MED '!$A$6:$J$1048576,8,0)))</f>
        <v>0</v>
      </c>
      <c r="AY182" s="24">
        <f t="shared" si="282"/>
        <v>0</v>
      </c>
      <c r="AZ182" s="24">
        <f t="shared" si="283"/>
        <v>1</v>
      </c>
      <c r="BA182" s="25">
        <f t="shared" si="233"/>
        <v>0</v>
      </c>
      <c r="BB182" s="25">
        <f t="shared" si="234"/>
        <v>0</v>
      </c>
      <c r="BC182" s="25">
        <f t="shared" si="235"/>
        <v>0</v>
      </c>
      <c r="BD182" s="25">
        <f t="shared" si="284"/>
        <v>0</v>
      </c>
      <c r="BE182" s="23">
        <f>IF(ISERROR(VLOOKUP($A182,'[13]7ª MED '!$A$5:$J$1048576,8,0)),0,(VLOOKUP($A182,'[13]7ª MED '!$A$5:$J$1048576,8,0)))</f>
        <v>0</v>
      </c>
      <c r="BF182" s="24">
        <f t="shared" si="285"/>
        <v>0</v>
      </c>
      <c r="BG182" s="24">
        <f t="shared" si="286"/>
        <v>1</v>
      </c>
      <c r="BH182" s="25">
        <f t="shared" si="236"/>
        <v>0</v>
      </c>
      <c r="BI182" s="25">
        <f t="shared" si="237"/>
        <v>0</v>
      </c>
      <c r="BJ182" s="25">
        <f t="shared" si="238"/>
        <v>0</v>
      </c>
      <c r="BK182" s="25">
        <f t="shared" si="287"/>
        <v>0</v>
      </c>
      <c r="BL182" s="26">
        <f>IF(ISERROR(VLOOKUP($A182,'[13]8ª MED '!$A$5:$J$1048576,8,0)),0,(VLOOKUP($A182,'[13]8ª MED '!$A$5:$J$1048576,8,0)))</f>
        <v>0</v>
      </c>
      <c r="BM182" s="27">
        <f t="shared" si="288"/>
        <v>0</v>
      </c>
      <c r="BN182" s="27">
        <f t="shared" si="289"/>
        <v>1</v>
      </c>
      <c r="BO182" s="28">
        <f t="shared" si="239"/>
        <v>0</v>
      </c>
      <c r="BP182" s="28">
        <f t="shared" si="240"/>
        <v>0</v>
      </c>
      <c r="BQ182" s="28">
        <f t="shared" si="241"/>
        <v>0</v>
      </c>
      <c r="BR182" s="28">
        <f t="shared" si="290"/>
        <v>0</v>
      </c>
      <c r="BS182" s="26">
        <f>IF(ISERROR(VLOOKUP($A182,'[13]9ª MED  (2)'!$A$5:$J$1048576,8,0)),0,(VLOOKUP($A182,'[13]9ª MED  (2)'!$A$5:$J$1048576,8,0)))</f>
        <v>0</v>
      </c>
      <c r="BT182" s="27">
        <f t="shared" si="291"/>
        <v>0</v>
      </c>
      <c r="BU182" s="27">
        <f t="shared" si="292"/>
        <v>1</v>
      </c>
      <c r="BV182" s="28">
        <f t="shared" si="242"/>
        <v>0</v>
      </c>
      <c r="BW182" s="28">
        <f t="shared" si="243"/>
        <v>0</v>
      </c>
      <c r="BX182" s="28">
        <f t="shared" si="244"/>
        <v>0</v>
      </c>
      <c r="BY182" s="28">
        <f t="shared" si="293"/>
        <v>0</v>
      </c>
      <c r="BZ182" s="23">
        <f>IF(ISERROR(VLOOKUP($A182,'[13]10ª MED '!$A$5:$J$1048576,8,0)),0,(VLOOKUP($A182,'[13]10ª MED '!$A$5:$J$1048576,8,0)))</f>
        <v>0</v>
      </c>
      <c r="CA182" s="24">
        <f t="shared" si="294"/>
        <v>0</v>
      </c>
      <c r="CB182" s="24">
        <f t="shared" si="295"/>
        <v>1</v>
      </c>
      <c r="CC182" s="25">
        <f t="shared" si="245"/>
        <v>0</v>
      </c>
      <c r="CD182" s="25">
        <f t="shared" si="246"/>
        <v>0</v>
      </c>
      <c r="CE182" s="25">
        <f t="shared" si="247"/>
        <v>0</v>
      </c>
      <c r="CF182" s="25">
        <f t="shared" si="296"/>
        <v>0</v>
      </c>
      <c r="CG182" s="34" t="s">
        <v>48</v>
      </c>
      <c r="CH182" s="33">
        <f t="shared" si="321"/>
        <v>0</v>
      </c>
      <c r="CI182" s="23">
        <f>IF(ISERROR(VLOOKUP($A182,'[13]11ª MED '!$A$5:$J$1048576,8,0)),0,(VLOOKUP($A182,'[13]11ª MED '!$A$5:$J$1048576,8,0)))</f>
        <v>15.86</v>
      </c>
      <c r="CJ182" s="24">
        <f t="shared" si="297"/>
        <v>1</v>
      </c>
      <c r="CK182" s="24">
        <f t="shared" si="298"/>
        <v>1</v>
      </c>
      <c r="CL182" s="25">
        <f t="shared" si="248"/>
        <v>26.8034</v>
      </c>
      <c r="CM182" s="25">
        <f t="shared" si="249"/>
        <v>24.265799999999999</v>
      </c>
      <c r="CN182" s="25">
        <f t="shared" si="250"/>
        <v>0</v>
      </c>
      <c r="CO182" s="25">
        <f t="shared" si="299"/>
        <v>51.07</v>
      </c>
      <c r="CP182" s="23">
        <f>IF(ISERROR(VLOOKUP($A182,'[13]12ª MED'!$A$5:$J$1048576,8,0)),0,(VLOOKUP($A182,'[13]12ª MED'!$A$5:$J$1048576,8,0)))</f>
        <v>0</v>
      </c>
      <c r="CQ182" s="24">
        <f t="shared" si="300"/>
        <v>0</v>
      </c>
      <c r="CR182" s="24">
        <f t="shared" si="301"/>
        <v>1</v>
      </c>
      <c r="CS182" s="25">
        <f t="shared" si="251"/>
        <v>0</v>
      </c>
      <c r="CT182" s="25">
        <f t="shared" si="252"/>
        <v>0</v>
      </c>
      <c r="CU182" s="25">
        <f t="shared" si="253"/>
        <v>0</v>
      </c>
      <c r="CV182" s="25">
        <f t="shared" si="302"/>
        <v>0</v>
      </c>
      <c r="CW182" s="22">
        <f t="shared" si="322"/>
        <v>0</v>
      </c>
      <c r="CX182" s="26">
        <f>IF(ISERROR(VLOOKUP($A182,'[13]13ª MED'!$A$5:$J$1048576,8,0)),0,(VLOOKUP($A182,'[13]13ª MED'!$A$5:$J$1048576,8,0)))</f>
        <v>0</v>
      </c>
      <c r="CY182" s="27">
        <f t="shared" si="303"/>
        <v>0</v>
      </c>
      <c r="CZ182" s="27">
        <f t="shared" si="304"/>
        <v>1</v>
      </c>
      <c r="DA182" s="28">
        <f t="shared" si="254"/>
        <v>0</v>
      </c>
      <c r="DB182" s="28">
        <f t="shared" si="255"/>
        <v>0</v>
      </c>
      <c r="DC182" s="28">
        <f t="shared" si="256"/>
        <v>0</v>
      </c>
      <c r="DD182" s="28">
        <f t="shared" si="305"/>
        <v>0</v>
      </c>
      <c r="DE182" s="20">
        <f>IF(ISERROR(VLOOKUP($A182,'[13]14ª MED'!$A$5:$J$1048576,8,0)),0,(VLOOKUP($A182,'[13]14ª MED'!$A$5:$J$1048576,8,0)))</f>
        <v>0</v>
      </c>
      <c r="DF182" s="21">
        <f t="shared" si="306"/>
        <v>0</v>
      </c>
      <c r="DG182" s="21">
        <f t="shared" si="307"/>
        <v>1</v>
      </c>
      <c r="DH182" s="35">
        <f t="shared" si="257"/>
        <v>0</v>
      </c>
      <c r="DI182" s="35">
        <f t="shared" si="258"/>
        <v>0</v>
      </c>
      <c r="DJ182" s="35">
        <f t="shared" si="259"/>
        <v>0</v>
      </c>
      <c r="DK182" s="22">
        <f t="shared" si="308"/>
        <v>0</v>
      </c>
      <c r="DL182" s="20">
        <f>IF(ISERROR(VLOOKUP($A182,'[13]15ª MED'!$A$5:$J$1048576,8,0)),0,(VLOOKUP($A182,'[13]15ª MED'!$A$5:$J$1048576,8,0)))</f>
        <v>0</v>
      </c>
      <c r="DM182" s="21">
        <f t="shared" si="309"/>
        <v>0</v>
      </c>
      <c r="DN182" s="21">
        <f t="shared" si="310"/>
        <v>1</v>
      </c>
      <c r="DO182" s="35">
        <f t="shared" si="260"/>
        <v>0</v>
      </c>
      <c r="DP182" s="35">
        <f t="shared" si="261"/>
        <v>0</v>
      </c>
      <c r="DQ182" s="35">
        <f t="shared" si="262"/>
        <v>0</v>
      </c>
      <c r="DR182" s="22">
        <f t="shared" si="311"/>
        <v>0</v>
      </c>
      <c r="DS182" s="20">
        <f>IF(ISERROR(VLOOKUP($A182,'[13]16ª MED'!$A$5:$J$1048576,8,0)),0,(VLOOKUP($A182,'[13]16ª MED'!$A$5:$J$1048576,8,0)))</f>
        <v>0</v>
      </c>
      <c r="DT182" s="21">
        <f t="shared" si="312"/>
        <v>0</v>
      </c>
      <c r="DU182" s="21">
        <f t="shared" si="313"/>
        <v>1</v>
      </c>
      <c r="DV182" s="35">
        <f t="shared" si="263"/>
        <v>0</v>
      </c>
      <c r="DW182" s="35">
        <f t="shared" si="264"/>
        <v>0</v>
      </c>
      <c r="DX182" s="35">
        <f t="shared" si="265"/>
        <v>0</v>
      </c>
      <c r="DY182" s="22">
        <f t="shared" si="314"/>
        <v>0</v>
      </c>
      <c r="DZ182" s="36">
        <f t="shared" si="325"/>
        <v>51.069199999999995</v>
      </c>
      <c r="EA182" s="36">
        <f t="shared" si="315"/>
        <v>51.07</v>
      </c>
      <c r="EC182" s="36">
        <f t="shared" si="323"/>
        <v>8.0000000000524096E-4</v>
      </c>
    </row>
    <row r="183" spans="1:133" ht="18.75">
      <c r="A183" s="93" t="s">
        <v>385</v>
      </c>
      <c r="B183" s="107" t="s">
        <v>386</v>
      </c>
      <c r="C183" s="108" t="s">
        <v>76</v>
      </c>
      <c r="D183" s="96">
        <v>15.86</v>
      </c>
      <c r="E183" s="18">
        <f t="shared" si="324"/>
        <v>15.86</v>
      </c>
      <c r="F183" s="18">
        <f t="shared" si="266"/>
        <v>0</v>
      </c>
      <c r="G183" s="97">
        <v>8.25</v>
      </c>
      <c r="H183" s="18">
        <f t="shared" si="316"/>
        <v>130.845</v>
      </c>
      <c r="I183" s="97">
        <v>20.190000000000001</v>
      </c>
      <c r="J183" s="18">
        <f t="shared" si="317"/>
        <v>320.21340000000004</v>
      </c>
      <c r="K183" s="97">
        <v>0</v>
      </c>
      <c r="L183" s="18">
        <f t="shared" si="318"/>
        <v>0</v>
      </c>
      <c r="M183" s="18">
        <f t="shared" si="319"/>
        <v>28.44</v>
      </c>
      <c r="N183" s="18">
        <f t="shared" si="320"/>
        <v>451.06</v>
      </c>
      <c r="O183" s="23">
        <f>IF(ISERROR(VLOOKUP($A183,'[13]1ª MED '!$A$5:$J$1048576,8,0)),0,(VLOOKUP($A183,'[13]1ª MED '!$A$5:$J$1048576,8,0)))</f>
        <v>0</v>
      </c>
      <c r="P183" s="24">
        <f t="shared" si="267"/>
        <v>0</v>
      </c>
      <c r="Q183" s="24">
        <f t="shared" si="268"/>
        <v>1</v>
      </c>
      <c r="R183" s="25">
        <f t="shared" si="218"/>
        <v>0</v>
      </c>
      <c r="S183" s="25">
        <f t="shared" si="219"/>
        <v>0</v>
      </c>
      <c r="T183" s="25">
        <f t="shared" si="220"/>
        <v>0</v>
      </c>
      <c r="U183" s="25">
        <f t="shared" si="269"/>
        <v>0</v>
      </c>
      <c r="V183" s="23">
        <f>IF(ISERROR(VLOOKUP($A183,'[13]2ª MED '!$A$5:$J$1048576,8,0)),0,(VLOOKUP($A183,'[13]2ª MED '!$A$5:$J$1048576,8,0)))</f>
        <v>0</v>
      </c>
      <c r="W183" s="24">
        <f t="shared" si="270"/>
        <v>0</v>
      </c>
      <c r="X183" s="24">
        <f t="shared" si="271"/>
        <v>1</v>
      </c>
      <c r="Y183" s="25">
        <f t="shared" si="221"/>
        <v>0</v>
      </c>
      <c r="Z183" s="25">
        <f t="shared" si="222"/>
        <v>0</v>
      </c>
      <c r="AA183" s="25">
        <f t="shared" si="223"/>
        <v>0</v>
      </c>
      <c r="AB183" s="25">
        <f t="shared" si="272"/>
        <v>0</v>
      </c>
      <c r="AC183" s="23">
        <f>IF(ISERROR(VLOOKUP($A183,'[13]3ª MED '!$A$5:$J$1048576,8,0)),0,(VLOOKUP($A183,'[13]3ª MED '!$A$5:$J$1048576,8,0)))</f>
        <v>0</v>
      </c>
      <c r="AD183" s="24">
        <f t="shared" si="273"/>
        <v>0</v>
      </c>
      <c r="AE183" s="24">
        <f t="shared" si="274"/>
        <v>1</v>
      </c>
      <c r="AF183" s="25">
        <f t="shared" si="224"/>
        <v>0</v>
      </c>
      <c r="AG183" s="25">
        <f t="shared" si="225"/>
        <v>0</v>
      </c>
      <c r="AH183" s="25">
        <f t="shared" si="226"/>
        <v>0</v>
      </c>
      <c r="AI183" s="25">
        <f t="shared" si="275"/>
        <v>0</v>
      </c>
      <c r="AJ183" s="23">
        <f>IF(ISERROR(VLOOKUP($A183,'[13]4ª MED '!$A$5:$J$1048576,8,0)),0,(VLOOKUP($A183,'[13]4ª MED '!$A$5:$J$1048576,8,0)))</f>
        <v>0</v>
      </c>
      <c r="AK183" s="24">
        <f t="shared" si="276"/>
        <v>0</v>
      </c>
      <c r="AL183" s="24">
        <f t="shared" si="277"/>
        <v>1</v>
      </c>
      <c r="AM183" s="25">
        <f t="shared" si="227"/>
        <v>0</v>
      </c>
      <c r="AN183" s="25">
        <f t="shared" si="228"/>
        <v>0</v>
      </c>
      <c r="AO183" s="25">
        <f t="shared" si="229"/>
        <v>0</v>
      </c>
      <c r="AP183" s="25">
        <f t="shared" si="278"/>
        <v>0</v>
      </c>
      <c r="AQ183" s="23">
        <f>IF(ISERROR(VLOOKUP($A183,'[13]5ª MED '!$A$5:$J$1048576,8,0)),0,(VLOOKUP($A183,'[13]5ª MED '!$A$5:$J$1048576,8,0)))</f>
        <v>0</v>
      </c>
      <c r="AR183" s="24">
        <f t="shared" si="279"/>
        <v>0</v>
      </c>
      <c r="AS183" s="24">
        <f t="shared" si="280"/>
        <v>1</v>
      </c>
      <c r="AT183" s="25">
        <f t="shared" si="230"/>
        <v>0</v>
      </c>
      <c r="AU183" s="25">
        <f t="shared" si="231"/>
        <v>0</v>
      </c>
      <c r="AV183" s="25">
        <f t="shared" si="232"/>
        <v>0</v>
      </c>
      <c r="AW183" s="25">
        <f t="shared" si="281"/>
        <v>0</v>
      </c>
      <c r="AX183" s="23">
        <f>IF(ISERROR(VLOOKUP($A183,'[13]6ª MED '!$A$6:$J$1048576,8,0)),0,(VLOOKUP($A183,'[13]6ª MED '!$A$6:$J$1048576,8,0)))</f>
        <v>0</v>
      </c>
      <c r="AY183" s="24">
        <f t="shared" si="282"/>
        <v>0</v>
      </c>
      <c r="AZ183" s="24">
        <f t="shared" si="283"/>
        <v>1</v>
      </c>
      <c r="BA183" s="25">
        <f t="shared" si="233"/>
        <v>0</v>
      </c>
      <c r="BB183" s="25">
        <f t="shared" si="234"/>
        <v>0</v>
      </c>
      <c r="BC183" s="25">
        <f t="shared" si="235"/>
        <v>0</v>
      </c>
      <c r="BD183" s="25">
        <f t="shared" si="284"/>
        <v>0</v>
      </c>
      <c r="BE183" s="23">
        <f>IF(ISERROR(VLOOKUP($A183,'[13]7ª MED '!$A$5:$J$1048576,8,0)),0,(VLOOKUP($A183,'[13]7ª MED '!$A$5:$J$1048576,8,0)))</f>
        <v>0</v>
      </c>
      <c r="BF183" s="24">
        <f t="shared" si="285"/>
        <v>0</v>
      </c>
      <c r="BG183" s="24">
        <f t="shared" si="286"/>
        <v>1</v>
      </c>
      <c r="BH183" s="25">
        <f t="shared" si="236"/>
        <v>0</v>
      </c>
      <c r="BI183" s="25">
        <f t="shared" si="237"/>
        <v>0</v>
      </c>
      <c r="BJ183" s="25">
        <f t="shared" si="238"/>
        <v>0</v>
      </c>
      <c r="BK183" s="25">
        <f t="shared" si="287"/>
        <v>0</v>
      </c>
      <c r="BL183" s="26">
        <f>IF(ISERROR(VLOOKUP($A183,'[13]8ª MED '!$A$5:$J$1048576,8,0)),0,(VLOOKUP($A183,'[13]8ª MED '!$A$5:$J$1048576,8,0)))</f>
        <v>0</v>
      </c>
      <c r="BM183" s="27">
        <f t="shared" si="288"/>
        <v>0</v>
      </c>
      <c r="BN183" s="27">
        <f t="shared" si="289"/>
        <v>1</v>
      </c>
      <c r="BO183" s="28">
        <f t="shared" si="239"/>
        <v>0</v>
      </c>
      <c r="BP183" s="28">
        <f t="shared" si="240"/>
        <v>0</v>
      </c>
      <c r="BQ183" s="28">
        <f t="shared" si="241"/>
        <v>0</v>
      </c>
      <c r="BR183" s="28">
        <f t="shared" si="290"/>
        <v>0</v>
      </c>
      <c r="BS183" s="26">
        <f>IF(ISERROR(VLOOKUP($A183,'[13]9ª MED  (2)'!$A$5:$J$1048576,8,0)),0,(VLOOKUP($A183,'[13]9ª MED  (2)'!$A$5:$J$1048576,8,0)))</f>
        <v>0</v>
      </c>
      <c r="BT183" s="27">
        <f t="shared" si="291"/>
        <v>0</v>
      </c>
      <c r="BU183" s="27">
        <f t="shared" si="292"/>
        <v>1</v>
      </c>
      <c r="BV183" s="28">
        <f t="shared" si="242"/>
        <v>0</v>
      </c>
      <c r="BW183" s="28">
        <f t="shared" si="243"/>
        <v>0</v>
      </c>
      <c r="BX183" s="28">
        <f t="shared" si="244"/>
        <v>0</v>
      </c>
      <c r="BY183" s="28">
        <f t="shared" si="293"/>
        <v>0</v>
      </c>
      <c r="BZ183" s="23">
        <f>IF(ISERROR(VLOOKUP($A183,'[13]10ª MED '!$A$5:$J$1048576,8,0)),0,(VLOOKUP($A183,'[13]10ª MED '!$A$5:$J$1048576,8,0)))</f>
        <v>0</v>
      </c>
      <c r="CA183" s="24">
        <f t="shared" si="294"/>
        <v>0</v>
      </c>
      <c r="CB183" s="24">
        <f t="shared" si="295"/>
        <v>1</v>
      </c>
      <c r="CC183" s="25">
        <f t="shared" si="245"/>
        <v>0</v>
      </c>
      <c r="CD183" s="25">
        <f t="shared" si="246"/>
        <v>0</v>
      </c>
      <c r="CE183" s="25">
        <f t="shared" si="247"/>
        <v>0</v>
      </c>
      <c r="CF183" s="25">
        <f t="shared" si="296"/>
        <v>0</v>
      </c>
      <c r="CG183" s="34" t="s">
        <v>48</v>
      </c>
      <c r="CH183" s="33">
        <f t="shared" si="321"/>
        <v>0</v>
      </c>
      <c r="CI183" s="23">
        <f>IF(ISERROR(VLOOKUP($A183,'[13]11ª MED '!$A$5:$J$1048576,8,0)),0,(VLOOKUP($A183,'[13]11ª MED '!$A$5:$J$1048576,8,0)))</f>
        <v>0</v>
      </c>
      <c r="CJ183" s="24">
        <f t="shared" si="297"/>
        <v>0</v>
      </c>
      <c r="CK183" s="24">
        <f t="shared" si="298"/>
        <v>1</v>
      </c>
      <c r="CL183" s="25">
        <f t="shared" si="248"/>
        <v>0</v>
      </c>
      <c r="CM183" s="25">
        <f t="shared" si="249"/>
        <v>0</v>
      </c>
      <c r="CN183" s="25">
        <f t="shared" si="250"/>
        <v>0</v>
      </c>
      <c r="CO183" s="25">
        <f t="shared" si="299"/>
        <v>0</v>
      </c>
      <c r="CP183" s="23">
        <f>IF(ISERROR(VLOOKUP($A183,'[13]12ª MED'!$A$5:$J$1048576,8,0)),0,(VLOOKUP($A183,'[13]12ª MED'!$A$5:$J$1048576,8,0)))</f>
        <v>15.86</v>
      </c>
      <c r="CQ183" s="24">
        <f t="shared" si="300"/>
        <v>1</v>
      </c>
      <c r="CR183" s="24">
        <f t="shared" si="301"/>
        <v>1</v>
      </c>
      <c r="CS183" s="25">
        <f t="shared" si="251"/>
        <v>130.845</v>
      </c>
      <c r="CT183" s="25">
        <f t="shared" si="252"/>
        <v>320.21340000000004</v>
      </c>
      <c r="CU183" s="25">
        <f t="shared" si="253"/>
        <v>0</v>
      </c>
      <c r="CV183" s="25">
        <f t="shared" si="302"/>
        <v>451.06</v>
      </c>
      <c r="CW183" s="22">
        <f t="shared" si="322"/>
        <v>0</v>
      </c>
      <c r="CX183" s="26">
        <f>IF(ISERROR(VLOOKUP($A183,'[13]13ª MED'!$A$5:$J$1048576,8,0)),0,(VLOOKUP($A183,'[13]13ª MED'!$A$5:$J$1048576,8,0)))</f>
        <v>0</v>
      </c>
      <c r="CY183" s="27">
        <f t="shared" si="303"/>
        <v>0</v>
      </c>
      <c r="CZ183" s="27">
        <f t="shared" si="304"/>
        <v>1</v>
      </c>
      <c r="DA183" s="28">
        <f t="shared" si="254"/>
        <v>0</v>
      </c>
      <c r="DB183" s="28">
        <f t="shared" si="255"/>
        <v>0</v>
      </c>
      <c r="DC183" s="28">
        <f t="shared" si="256"/>
        <v>0</v>
      </c>
      <c r="DD183" s="28">
        <f t="shared" si="305"/>
        <v>0</v>
      </c>
      <c r="DE183" s="20">
        <f>IF(ISERROR(VLOOKUP($A183,'[13]14ª MED'!$A$5:$J$1048576,8,0)),0,(VLOOKUP($A183,'[13]14ª MED'!$A$5:$J$1048576,8,0)))</f>
        <v>0</v>
      </c>
      <c r="DF183" s="21">
        <f t="shared" si="306"/>
        <v>0</v>
      </c>
      <c r="DG183" s="21">
        <f t="shared" si="307"/>
        <v>1</v>
      </c>
      <c r="DH183" s="35">
        <f t="shared" si="257"/>
        <v>0</v>
      </c>
      <c r="DI183" s="35">
        <f t="shared" si="258"/>
        <v>0</v>
      </c>
      <c r="DJ183" s="35">
        <f t="shared" si="259"/>
        <v>0</v>
      </c>
      <c r="DK183" s="22">
        <f t="shared" si="308"/>
        <v>0</v>
      </c>
      <c r="DL183" s="20">
        <f>IF(ISERROR(VLOOKUP($A183,'[13]15ª MED'!$A$5:$J$1048576,8,0)),0,(VLOOKUP($A183,'[13]15ª MED'!$A$5:$J$1048576,8,0)))</f>
        <v>0</v>
      </c>
      <c r="DM183" s="21">
        <f t="shared" si="309"/>
        <v>0</v>
      </c>
      <c r="DN183" s="21">
        <f t="shared" si="310"/>
        <v>1</v>
      </c>
      <c r="DO183" s="35">
        <f t="shared" si="260"/>
        <v>0</v>
      </c>
      <c r="DP183" s="35">
        <f t="shared" si="261"/>
        <v>0</v>
      </c>
      <c r="DQ183" s="35">
        <f t="shared" si="262"/>
        <v>0</v>
      </c>
      <c r="DR183" s="22">
        <f t="shared" si="311"/>
        <v>0</v>
      </c>
      <c r="DS183" s="20">
        <f>IF(ISERROR(VLOOKUP($A183,'[13]16ª MED'!$A$5:$J$1048576,8,0)),0,(VLOOKUP($A183,'[13]16ª MED'!$A$5:$J$1048576,8,0)))</f>
        <v>0</v>
      </c>
      <c r="DT183" s="21">
        <f t="shared" si="312"/>
        <v>0</v>
      </c>
      <c r="DU183" s="21">
        <f t="shared" si="313"/>
        <v>1</v>
      </c>
      <c r="DV183" s="35">
        <f t="shared" si="263"/>
        <v>0</v>
      </c>
      <c r="DW183" s="35">
        <f t="shared" si="264"/>
        <v>0</v>
      </c>
      <c r="DX183" s="35">
        <f t="shared" si="265"/>
        <v>0</v>
      </c>
      <c r="DY183" s="22">
        <f t="shared" si="314"/>
        <v>0</v>
      </c>
      <c r="DZ183" s="36">
        <f t="shared" si="325"/>
        <v>451.05840000000001</v>
      </c>
      <c r="EA183" s="36">
        <f t="shared" si="315"/>
        <v>451.06</v>
      </c>
      <c r="EC183" s="36">
        <f t="shared" si="323"/>
        <v>1.5999999999962711E-3</v>
      </c>
    </row>
    <row r="184" spans="1:133" ht="18.75">
      <c r="A184" s="93" t="s">
        <v>387</v>
      </c>
      <c r="B184" s="107" t="s">
        <v>388</v>
      </c>
      <c r="C184" s="108" t="s">
        <v>76</v>
      </c>
      <c r="D184" s="96">
        <v>15.86</v>
      </c>
      <c r="E184" s="18">
        <f t="shared" si="324"/>
        <v>0</v>
      </c>
      <c r="F184" s="18">
        <f t="shared" si="266"/>
        <v>15.86</v>
      </c>
      <c r="G184" s="97">
        <v>9.7899999999999991</v>
      </c>
      <c r="H184" s="18">
        <f t="shared" si="316"/>
        <v>155.26939999999999</v>
      </c>
      <c r="I184" s="97">
        <v>7.31</v>
      </c>
      <c r="J184" s="18">
        <f t="shared" si="317"/>
        <v>115.93659999999998</v>
      </c>
      <c r="K184" s="97">
        <v>0</v>
      </c>
      <c r="L184" s="18">
        <f t="shared" si="318"/>
        <v>0</v>
      </c>
      <c r="M184" s="18">
        <f t="shared" si="319"/>
        <v>17.099999999999998</v>
      </c>
      <c r="N184" s="18">
        <f t="shared" si="320"/>
        <v>0</v>
      </c>
      <c r="O184" s="23">
        <f>IF(ISERROR(VLOOKUP($A184,'[13]1ª MED '!$A$5:$J$1048576,8,0)),0,(VLOOKUP($A184,'[13]1ª MED '!$A$5:$J$1048576,8,0)))</f>
        <v>0</v>
      </c>
      <c r="P184" s="24">
        <f t="shared" si="267"/>
        <v>0</v>
      </c>
      <c r="Q184" s="24">
        <f t="shared" si="268"/>
        <v>0</v>
      </c>
      <c r="R184" s="25">
        <f t="shared" si="218"/>
        <v>0</v>
      </c>
      <c r="S184" s="25">
        <f t="shared" si="219"/>
        <v>0</v>
      </c>
      <c r="T184" s="25">
        <f t="shared" si="220"/>
        <v>0</v>
      </c>
      <c r="U184" s="25">
        <f t="shared" si="269"/>
        <v>0</v>
      </c>
      <c r="V184" s="23">
        <f>IF(ISERROR(VLOOKUP($A184,'[13]2ª MED '!$A$5:$J$1048576,8,0)),0,(VLOOKUP($A184,'[13]2ª MED '!$A$5:$J$1048576,8,0)))</f>
        <v>0</v>
      </c>
      <c r="W184" s="24">
        <f t="shared" si="270"/>
        <v>0</v>
      </c>
      <c r="X184" s="24">
        <f t="shared" si="271"/>
        <v>0</v>
      </c>
      <c r="Y184" s="25">
        <f t="shared" si="221"/>
        <v>0</v>
      </c>
      <c r="Z184" s="25">
        <f t="shared" si="222"/>
        <v>0</v>
      </c>
      <c r="AA184" s="25">
        <f t="shared" si="223"/>
        <v>0</v>
      </c>
      <c r="AB184" s="25">
        <f t="shared" si="272"/>
        <v>0</v>
      </c>
      <c r="AC184" s="23">
        <f>IF(ISERROR(VLOOKUP($A184,'[13]3ª MED '!$A$5:$J$1048576,8,0)),0,(VLOOKUP($A184,'[13]3ª MED '!$A$5:$J$1048576,8,0)))</f>
        <v>0</v>
      </c>
      <c r="AD184" s="24">
        <f t="shared" si="273"/>
        <v>0</v>
      </c>
      <c r="AE184" s="24">
        <f t="shared" si="274"/>
        <v>0</v>
      </c>
      <c r="AF184" s="25">
        <f t="shared" si="224"/>
        <v>0</v>
      </c>
      <c r="AG184" s="25">
        <f t="shared" si="225"/>
        <v>0</v>
      </c>
      <c r="AH184" s="25">
        <f t="shared" si="226"/>
        <v>0</v>
      </c>
      <c r="AI184" s="25">
        <f t="shared" si="275"/>
        <v>0</v>
      </c>
      <c r="AJ184" s="23">
        <f>IF(ISERROR(VLOOKUP($A184,'[13]4ª MED '!$A$5:$J$1048576,8,0)),0,(VLOOKUP($A184,'[13]4ª MED '!$A$5:$J$1048576,8,0)))</f>
        <v>0</v>
      </c>
      <c r="AK184" s="24">
        <f t="shared" si="276"/>
        <v>0</v>
      </c>
      <c r="AL184" s="24">
        <f t="shared" si="277"/>
        <v>0</v>
      </c>
      <c r="AM184" s="25">
        <f t="shared" si="227"/>
        <v>0</v>
      </c>
      <c r="AN184" s="25">
        <f t="shared" si="228"/>
        <v>0</v>
      </c>
      <c r="AO184" s="25">
        <f t="shared" si="229"/>
        <v>0</v>
      </c>
      <c r="AP184" s="25">
        <f t="shared" si="278"/>
        <v>0</v>
      </c>
      <c r="AQ184" s="23">
        <f>IF(ISERROR(VLOOKUP($A184,'[13]5ª MED '!$A$5:$J$1048576,8,0)),0,(VLOOKUP($A184,'[13]5ª MED '!$A$5:$J$1048576,8,0)))</f>
        <v>0</v>
      </c>
      <c r="AR184" s="24">
        <f t="shared" si="279"/>
        <v>0</v>
      </c>
      <c r="AS184" s="24">
        <f t="shared" si="280"/>
        <v>0</v>
      </c>
      <c r="AT184" s="25">
        <f t="shared" si="230"/>
        <v>0</v>
      </c>
      <c r="AU184" s="25">
        <f t="shared" si="231"/>
        <v>0</v>
      </c>
      <c r="AV184" s="25">
        <f t="shared" si="232"/>
        <v>0</v>
      </c>
      <c r="AW184" s="25">
        <f t="shared" si="281"/>
        <v>0</v>
      </c>
      <c r="AX184" s="23">
        <f>IF(ISERROR(VLOOKUP($A184,'[13]6ª MED '!$A$6:$J$1048576,8,0)),0,(VLOOKUP($A184,'[13]6ª MED '!$A$6:$J$1048576,8,0)))</f>
        <v>0</v>
      </c>
      <c r="AY184" s="24">
        <f t="shared" si="282"/>
        <v>0</v>
      </c>
      <c r="AZ184" s="24">
        <f t="shared" si="283"/>
        <v>0</v>
      </c>
      <c r="BA184" s="25">
        <f t="shared" si="233"/>
        <v>0</v>
      </c>
      <c r="BB184" s="25">
        <f t="shared" si="234"/>
        <v>0</v>
      </c>
      <c r="BC184" s="25">
        <f t="shared" si="235"/>
        <v>0</v>
      </c>
      <c r="BD184" s="25">
        <f t="shared" si="284"/>
        <v>0</v>
      </c>
      <c r="BE184" s="23">
        <f>IF(ISERROR(VLOOKUP($A184,'[13]7ª MED '!$A$5:$J$1048576,8,0)),0,(VLOOKUP($A184,'[13]7ª MED '!$A$5:$J$1048576,8,0)))</f>
        <v>0</v>
      </c>
      <c r="BF184" s="24">
        <f t="shared" si="285"/>
        <v>0</v>
      </c>
      <c r="BG184" s="24">
        <f t="shared" si="286"/>
        <v>0</v>
      </c>
      <c r="BH184" s="25">
        <f t="shared" si="236"/>
        <v>0</v>
      </c>
      <c r="BI184" s="25">
        <f t="shared" si="237"/>
        <v>0</v>
      </c>
      <c r="BJ184" s="25">
        <f t="shared" si="238"/>
        <v>0</v>
      </c>
      <c r="BK184" s="25">
        <f t="shared" si="287"/>
        <v>0</v>
      </c>
      <c r="BL184" s="26">
        <f>IF(ISERROR(VLOOKUP($A184,'[13]8ª MED '!$A$5:$J$1048576,8,0)),0,(VLOOKUP($A184,'[13]8ª MED '!$A$5:$J$1048576,8,0)))</f>
        <v>0</v>
      </c>
      <c r="BM184" s="27">
        <f t="shared" si="288"/>
        <v>0</v>
      </c>
      <c r="BN184" s="27">
        <f t="shared" si="289"/>
        <v>0</v>
      </c>
      <c r="BO184" s="28">
        <f t="shared" si="239"/>
        <v>0</v>
      </c>
      <c r="BP184" s="28">
        <f t="shared" si="240"/>
        <v>0</v>
      </c>
      <c r="BQ184" s="28">
        <f t="shared" si="241"/>
        <v>0</v>
      </c>
      <c r="BR184" s="28">
        <f t="shared" si="290"/>
        <v>0</v>
      </c>
      <c r="BS184" s="26">
        <f>IF(ISERROR(VLOOKUP($A184,'[13]9ª MED  (2)'!$A$5:$J$1048576,8,0)),0,(VLOOKUP($A184,'[13]9ª MED  (2)'!$A$5:$J$1048576,8,0)))</f>
        <v>0</v>
      </c>
      <c r="BT184" s="27">
        <f t="shared" si="291"/>
        <v>0</v>
      </c>
      <c r="BU184" s="27">
        <f t="shared" si="292"/>
        <v>0</v>
      </c>
      <c r="BV184" s="28">
        <f t="shared" si="242"/>
        <v>0</v>
      </c>
      <c r="BW184" s="28">
        <f t="shared" si="243"/>
        <v>0</v>
      </c>
      <c r="BX184" s="28">
        <f t="shared" si="244"/>
        <v>0</v>
      </c>
      <c r="BY184" s="28">
        <f t="shared" si="293"/>
        <v>0</v>
      </c>
      <c r="BZ184" s="23">
        <f>IF(ISERROR(VLOOKUP($A184,'[13]10ª MED '!$A$5:$J$1048576,8,0)),0,(VLOOKUP($A184,'[13]10ª MED '!$A$5:$J$1048576,8,0)))</f>
        <v>0</v>
      </c>
      <c r="CA184" s="24">
        <f t="shared" si="294"/>
        <v>0</v>
      </c>
      <c r="CB184" s="24">
        <f t="shared" si="295"/>
        <v>0</v>
      </c>
      <c r="CC184" s="25">
        <f t="shared" si="245"/>
        <v>0</v>
      </c>
      <c r="CD184" s="25">
        <f t="shared" si="246"/>
        <v>0</v>
      </c>
      <c r="CE184" s="25">
        <f t="shared" si="247"/>
        <v>0</v>
      </c>
      <c r="CF184" s="25">
        <f t="shared" si="296"/>
        <v>0</v>
      </c>
      <c r="CG184" s="34" t="s">
        <v>48</v>
      </c>
      <c r="CH184" s="33">
        <f t="shared" si="321"/>
        <v>271.20599999999996</v>
      </c>
      <c r="CI184" s="23">
        <f>IF(ISERROR(VLOOKUP($A184,'[13]11ª MED '!$A$5:$J$1048576,8,0)),0,(VLOOKUP($A184,'[13]11ª MED '!$A$5:$J$1048576,8,0)))</f>
        <v>0</v>
      </c>
      <c r="CJ184" s="24">
        <f t="shared" si="297"/>
        <v>0</v>
      </c>
      <c r="CK184" s="24">
        <f t="shared" si="298"/>
        <v>0</v>
      </c>
      <c r="CL184" s="25">
        <f t="shared" si="248"/>
        <v>0</v>
      </c>
      <c r="CM184" s="25">
        <f t="shared" si="249"/>
        <v>0</v>
      </c>
      <c r="CN184" s="25">
        <f t="shared" si="250"/>
        <v>0</v>
      </c>
      <c r="CO184" s="25">
        <f t="shared" si="299"/>
        <v>0</v>
      </c>
      <c r="CP184" s="23">
        <f>IF(ISERROR(VLOOKUP($A184,'[13]12ª MED'!$A$5:$J$1048576,8,0)),0,(VLOOKUP($A184,'[13]12ª MED'!$A$5:$J$1048576,8,0)))</f>
        <v>0</v>
      </c>
      <c r="CQ184" s="24">
        <f t="shared" si="300"/>
        <v>0</v>
      </c>
      <c r="CR184" s="24">
        <f t="shared" si="301"/>
        <v>0</v>
      </c>
      <c r="CS184" s="25">
        <f t="shared" si="251"/>
        <v>0</v>
      </c>
      <c r="CT184" s="25">
        <f t="shared" si="252"/>
        <v>0</v>
      </c>
      <c r="CU184" s="25">
        <f t="shared" si="253"/>
        <v>0</v>
      </c>
      <c r="CV184" s="25">
        <f t="shared" si="302"/>
        <v>0</v>
      </c>
      <c r="CW184" s="22">
        <f t="shared" si="322"/>
        <v>0</v>
      </c>
      <c r="CX184" s="26">
        <f>IF(ISERROR(VLOOKUP($A184,'[13]13ª MED'!$A$5:$J$1048576,8,0)),0,(VLOOKUP($A184,'[13]13ª MED'!$A$5:$J$1048576,8,0)))</f>
        <v>0</v>
      </c>
      <c r="CY184" s="27">
        <f t="shared" si="303"/>
        <v>0</v>
      </c>
      <c r="CZ184" s="27">
        <f t="shared" si="304"/>
        <v>0</v>
      </c>
      <c r="DA184" s="28">
        <f t="shared" si="254"/>
        <v>0</v>
      </c>
      <c r="DB184" s="28">
        <f t="shared" si="255"/>
        <v>0</v>
      </c>
      <c r="DC184" s="28">
        <f t="shared" si="256"/>
        <v>0</v>
      </c>
      <c r="DD184" s="28">
        <f t="shared" si="305"/>
        <v>0</v>
      </c>
      <c r="DE184" s="20">
        <f>IF(ISERROR(VLOOKUP($A184,'[13]14ª MED'!$A$5:$J$1048576,8,0)),0,(VLOOKUP($A184,'[13]14ª MED'!$A$5:$J$1048576,8,0)))</f>
        <v>0</v>
      </c>
      <c r="DF184" s="21">
        <f t="shared" si="306"/>
        <v>0</v>
      </c>
      <c r="DG184" s="21">
        <f t="shared" si="307"/>
        <v>0</v>
      </c>
      <c r="DH184" s="35">
        <f t="shared" si="257"/>
        <v>0</v>
      </c>
      <c r="DI184" s="35">
        <f t="shared" si="258"/>
        <v>0</v>
      </c>
      <c r="DJ184" s="35">
        <f t="shared" si="259"/>
        <v>0</v>
      </c>
      <c r="DK184" s="22">
        <f t="shared" si="308"/>
        <v>0</v>
      </c>
      <c r="DL184" s="20">
        <f>IF(ISERROR(VLOOKUP($A184,'[13]15ª MED'!$A$5:$J$1048576,8,0)),0,(VLOOKUP($A184,'[13]15ª MED'!$A$5:$J$1048576,8,0)))</f>
        <v>0</v>
      </c>
      <c r="DM184" s="21">
        <f t="shared" si="309"/>
        <v>0</v>
      </c>
      <c r="DN184" s="21">
        <f t="shared" si="310"/>
        <v>0</v>
      </c>
      <c r="DO184" s="35">
        <f t="shared" si="260"/>
        <v>0</v>
      </c>
      <c r="DP184" s="35">
        <f t="shared" si="261"/>
        <v>0</v>
      </c>
      <c r="DQ184" s="35">
        <f t="shared" si="262"/>
        <v>0</v>
      </c>
      <c r="DR184" s="22">
        <f t="shared" si="311"/>
        <v>0</v>
      </c>
      <c r="DS184" s="20">
        <f>IF(ISERROR(VLOOKUP($A184,'[13]16ª MED'!$A$5:$J$1048576,8,0)),0,(VLOOKUP($A184,'[13]16ª MED'!$A$5:$J$1048576,8,0)))</f>
        <v>0</v>
      </c>
      <c r="DT184" s="21">
        <f t="shared" si="312"/>
        <v>0</v>
      </c>
      <c r="DU184" s="21">
        <f t="shared" si="313"/>
        <v>0</v>
      </c>
      <c r="DV184" s="35">
        <f t="shared" si="263"/>
        <v>0</v>
      </c>
      <c r="DW184" s="35">
        <f t="shared" si="264"/>
        <v>0</v>
      </c>
      <c r="DX184" s="35">
        <f t="shared" si="265"/>
        <v>0</v>
      </c>
      <c r="DY184" s="22">
        <f t="shared" si="314"/>
        <v>0</v>
      </c>
      <c r="DZ184" s="36">
        <f t="shared" si="325"/>
        <v>0</v>
      </c>
      <c r="EA184" s="36">
        <f t="shared" si="315"/>
        <v>0</v>
      </c>
      <c r="EC184" s="36">
        <f t="shared" si="323"/>
        <v>0</v>
      </c>
    </row>
    <row r="185" spans="1:133" ht="30">
      <c r="A185" s="98" t="s">
        <v>389</v>
      </c>
      <c r="B185" s="99" t="s">
        <v>390</v>
      </c>
      <c r="C185" s="101"/>
      <c r="D185" s="102"/>
      <c r="E185" s="18">
        <f t="shared" si="324"/>
        <v>0</v>
      </c>
      <c r="F185" s="18">
        <f t="shared" si="266"/>
        <v>0</v>
      </c>
      <c r="G185" s="102"/>
      <c r="H185" s="18">
        <f t="shared" si="316"/>
        <v>0</v>
      </c>
      <c r="I185" s="102"/>
      <c r="J185" s="18">
        <f t="shared" si="317"/>
        <v>0</v>
      </c>
      <c r="K185" s="106"/>
      <c r="L185" s="18">
        <f t="shared" si="318"/>
        <v>0</v>
      </c>
      <c r="M185" s="18">
        <f t="shared" si="319"/>
        <v>0</v>
      </c>
      <c r="N185" s="18">
        <f t="shared" si="320"/>
        <v>0</v>
      </c>
      <c r="O185" s="23">
        <f>IF(ISERROR(VLOOKUP($A185,'[13]1ª MED '!$A$5:$J$1048576,8,0)),0,(VLOOKUP($A185,'[13]1ª MED '!$A$5:$J$1048576,8,0)))</f>
        <v>0</v>
      </c>
      <c r="P185" s="24">
        <f t="shared" si="267"/>
        <v>0</v>
      </c>
      <c r="Q185" s="24">
        <f t="shared" si="268"/>
        <v>0</v>
      </c>
      <c r="R185" s="25">
        <f t="shared" si="218"/>
        <v>0</v>
      </c>
      <c r="S185" s="25">
        <f t="shared" si="219"/>
        <v>0</v>
      </c>
      <c r="T185" s="25">
        <f t="shared" si="220"/>
        <v>0</v>
      </c>
      <c r="U185" s="25">
        <f t="shared" si="269"/>
        <v>0</v>
      </c>
      <c r="V185" s="23">
        <f>IF(ISERROR(VLOOKUP($A185,'[13]2ª MED '!$A$5:$J$1048576,8,0)),0,(VLOOKUP($A185,'[13]2ª MED '!$A$5:$J$1048576,8,0)))</f>
        <v>0</v>
      </c>
      <c r="W185" s="24">
        <f t="shared" si="270"/>
        <v>0</v>
      </c>
      <c r="X185" s="24">
        <f t="shared" si="271"/>
        <v>0</v>
      </c>
      <c r="Y185" s="25">
        <f t="shared" si="221"/>
        <v>0</v>
      </c>
      <c r="Z185" s="25">
        <f t="shared" si="222"/>
        <v>0</v>
      </c>
      <c r="AA185" s="25">
        <f t="shared" si="223"/>
        <v>0</v>
      </c>
      <c r="AB185" s="25">
        <f t="shared" si="272"/>
        <v>0</v>
      </c>
      <c r="AC185" s="23">
        <f>IF(ISERROR(VLOOKUP($A185,'[13]3ª MED '!$A$5:$J$1048576,8,0)),0,(VLOOKUP($A185,'[13]3ª MED '!$A$5:$J$1048576,8,0)))</f>
        <v>0</v>
      </c>
      <c r="AD185" s="24">
        <f t="shared" si="273"/>
        <v>0</v>
      </c>
      <c r="AE185" s="24">
        <f t="shared" si="274"/>
        <v>0</v>
      </c>
      <c r="AF185" s="25">
        <f t="shared" si="224"/>
        <v>0</v>
      </c>
      <c r="AG185" s="25">
        <f t="shared" si="225"/>
        <v>0</v>
      </c>
      <c r="AH185" s="25">
        <f t="shared" si="226"/>
        <v>0</v>
      </c>
      <c r="AI185" s="25">
        <f t="shared" si="275"/>
        <v>0</v>
      </c>
      <c r="AJ185" s="23">
        <f>IF(ISERROR(VLOOKUP($A185,'[13]4ª MED '!$A$5:$J$1048576,8,0)),0,(VLOOKUP($A185,'[13]4ª MED '!$A$5:$J$1048576,8,0)))</f>
        <v>0</v>
      </c>
      <c r="AK185" s="24">
        <f t="shared" si="276"/>
        <v>0</v>
      </c>
      <c r="AL185" s="24">
        <f t="shared" si="277"/>
        <v>0</v>
      </c>
      <c r="AM185" s="25">
        <f t="shared" si="227"/>
        <v>0</v>
      </c>
      <c r="AN185" s="25">
        <f t="shared" si="228"/>
        <v>0</v>
      </c>
      <c r="AO185" s="25">
        <f t="shared" si="229"/>
        <v>0</v>
      </c>
      <c r="AP185" s="25">
        <f t="shared" si="278"/>
        <v>0</v>
      </c>
      <c r="AQ185" s="23">
        <f>IF(ISERROR(VLOOKUP($A185,'[13]5ª MED '!$A$5:$J$1048576,8,0)),0,(VLOOKUP($A185,'[13]5ª MED '!$A$5:$J$1048576,8,0)))</f>
        <v>0</v>
      </c>
      <c r="AR185" s="24">
        <f t="shared" si="279"/>
        <v>0</v>
      </c>
      <c r="AS185" s="24">
        <f t="shared" si="280"/>
        <v>0</v>
      </c>
      <c r="AT185" s="25">
        <f t="shared" si="230"/>
        <v>0</v>
      </c>
      <c r="AU185" s="25">
        <f t="shared" si="231"/>
        <v>0</v>
      </c>
      <c r="AV185" s="25">
        <f t="shared" si="232"/>
        <v>0</v>
      </c>
      <c r="AW185" s="25">
        <f t="shared" si="281"/>
        <v>0</v>
      </c>
      <c r="AX185" s="23">
        <f>IF(ISERROR(VLOOKUP($A185,'[13]6ª MED '!$A$6:$J$1048576,8,0)),0,(VLOOKUP($A185,'[13]6ª MED '!$A$6:$J$1048576,8,0)))</f>
        <v>0</v>
      </c>
      <c r="AY185" s="24">
        <f t="shared" si="282"/>
        <v>0</v>
      </c>
      <c r="AZ185" s="24">
        <f t="shared" si="283"/>
        <v>0</v>
      </c>
      <c r="BA185" s="25">
        <f t="shared" si="233"/>
        <v>0</v>
      </c>
      <c r="BB185" s="25">
        <f t="shared" si="234"/>
        <v>0</v>
      </c>
      <c r="BC185" s="25">
        <f t="shared" si="235"/>
        <v>0</v>
      </c>
      <c r="BD185" s="25">
        <f t="shared" si="284"/>
        <v>0</v>
      </c>
      <c r="BE185" s="23">
        <f>IF(ISERROR(VLOOKUP($A185,'[13]7ª MED '!$A$5:$J$1048576,8,0)),0,(VLOOKUP($A185,'[13]7ª MED '!$A$5:$J$1048576,8,0)))</f>
        <v>0</v>
      </c>
      <c r="BF185" s="24">
        <f t="shared" si="285"/>
        <v>0</v>
      </c>
      <c r="BG185" s="24">
        <f t="shared" si="286"/>
        <v>0</v>
      </c>
      <c r="BH185" s="25">
        <f t="shared" si="236"/>
        <v>0</v>
      </c>
      <c r="BI185" s="25">
        <f t="shared" si="237"/>
        <v>0</v>
      </c>
      <c r="BJ185" s="25">
        <f t="shared" si="238"/>
        <v>0</v>
      </c>
      <c r="BK185" s="25">
        <f t="shared" si="287"/>
        <v>0</v>
      </c>
      <c r="BL185" s="26">
        <f>IF(ISERROR(VLOOKUP($A185,'[13]8ª MED '!$A$5:$J$1048576,8,0)),0,(VLOOKUP($A185,'[13]8ª MED '!$A$5:$J$1048576,8,0)))</f>
        <v>0</v>
      </c>
      <c r="BM185" s="27">
        <f t="shared" si="288"/>
        <v>0</v>
      </c>
      <c r="BN185" s="27">
        <f t="shared" si="289"/>
        <v>0</v>
      </c>
      <c r="BO185" s="28">
        <f t="shared" si="239"/>
        <v>0</v>
      </c>
      <c r="BP185" s="28">
        <f t="shared" si="240"/>
        <v>0</v>
      </c>
      <c r="BQ185" s="28">
        <f t="shared" si="241"/>
        <v>0</v>
      </c>
      <c r="BR185" s="28">
        <f t="shared" si="290"/>
        <v>0</v>
      </c>
      <c r="BS185" s="26">
        <f>IF(ISERROR(VLOOKUP($A185,'[13]9ª MED  (2)'!$A$5:$J$1048576,8,0)),0,(VLOOKUP($A185,'[13]9ª MED  (2)'!$A$5:$J$1048576,8,0)))</f>
        <v>0</v>
      </c>
      <c r="BT185" s="27">
        <f t="shared" si="291"/>
        <v>0</v>
      </c>
      <c r="BU185" s="27">
        <f t="shared" si="292"/>
        <v>0</v>
      </c>
      <c r="BV185" s="28">
        <f t="shared" si="242"/>
        <v>0</v>
      </c>
      <c r="BW185" s="28">
        <f t="shared" si="243"/>
        <v>0</v>
      </c>
      <c r="BX185" s="28">
        <f t="shared" si="244"/>
        <v>0</v>
      </c>
      <c r="BY185" s="28">
        <f t="shared" si="293"/>
        <v>0</v>
      </c>
      <c r="BZ185" s="23">
        <f>IF(ISERROR(VLOOKUP($A185,'[13]10ª MED '!$A$5:$J$1048576,8,0)),0,(VLOOKUP($A185,'[13]10ª MED '!$A$5:$J$1048576,8,0)))</f>
        <v>0</v>
      </c>
      <c r="CA185" s="24">
        <f t="shared" si="294"/>
        <v>0</v>
      </c>
      <c r="CB185" s="24">
        <f t="shared" si="295"/>
        <v>0</v>
      </c>
      <c r="CC185" s="25">
        <f t="shared" si="245"/>
        <v>0</v>
      </c>
      <c r="CD185" s="25">
        <f t="shared" si="246"/>
        <v>0</v>
      </c>
      <c r="CE185" s="25">
        <f t="shared" si="247"/>
        <v>0</v>
      </c>
      <c r="CF185" s="25">
        <f t="shared" si="296"/>
        <v>0</v>
      </c>
      <c r="CG185" s="37"/>
      <c r="CH185" s="33">
        <f t="shared" si="321"/>
        <v>0</v>
      </c>
      <c r="CI185" s="23">
        <f>IF(ISERROR(VLOOKUP($A185,'[13]11ª MED '!$A$5:$J$1048576,8,0)),0,(VLOOKUP($A185,'[13]11ª MED '!$A$5:$J$1048576,8,0)))</f>
        <v>0</v>
      </c>
      <c r="CJ185" s="24">
        <f t="shared" si="297"/>
        <v>0</v>
      </c>
      <c r="CK185" s="24">
        <f t="shared" si="298"/>
        <v>0</v>
      </c>
      <c r="CL185" s="25">
        <f t="shared" si="248"/>
        <v>0</v>
      </c>
      <c r="CM185" s="25">
        <f t="shared" si="249"/>
        <v>0</v>
      </c>
      <c r="CN185" s="25">
        <f t="shared" si="250"/>
        <v>0</v>
      </c>
      <c r="CO185" s="25">
        <f t="shared" si="299"/>
        <v>0</v>
      </c>
      <c r="CP185" s="23">
        <f>IF(ISERROR(VLOOKUP($A185,'[13]12ª MED'!$A$5:$J$1048576,8,0)),0,(VLOOKUP($A185,'[13]12ª MED'!$A$5:$J$1048576,8,0)))</f>
        <v>0</v>
      </c>
      <c r="CQ185" s="24">
        <f t="shared" si="300"/>
        <v>0</v>
      </c>
      <c r="CR185" s="24">
        <f t="shared" si="301"/>
        <v>0</v>
      </c>
      <c r="CS185" s="25">
        <f t="shared" si="251"/>
        <v>0</v>
      </c>
      <c r="CT185" s="25">
        <f t="shared" si="252"/>
        <v>0</v>
      </c>
      <c r="CU185" s="25">
        <f t="shared" si="253"/>
        <v>0</v>
      </c>
      <c r="CV185" s="25">
        <f t="shared" si="302"/>
        <v>0</v>
      </c>
      <c r="CW185" s="22">
        <f t="shared" si="322"/>
        <v>0</v>
      </c>
      <c r="CX185" s="26">
        <f>IF(ISERROR(VLOOKUP($A185,'[13]13ª MED'!$A$5:$J$1048576,8,0)),0,(VLOOKUP($A185,'[13]13ª MED'!$A$5:$J$1048576,8,0)))</f>
        <v>0</v>
      </c>
      <c r="CY185" s="27">
        <f t="shared" si="303"/>
        <v>0</v>
      </c>
      <c r="CZ185" s="27">
        <f t="shared" si="304"/>
        <v>0</v>
      </c>
      <c r="DA185" s="28">
        <f t="shared" si="254"/>
        <v>0</v>
      </c>
      <c r="DB185" s="28">
        <f t="shared" si="255"/>
        <v>0</v>
      </c>
      <c r="DC185" s="28">
        <f t="shared" si="256"/>
        <v>0</v>
      </c>
      <c r="DD185" s="28">
        <f t="shared" si="305"/>
        <v>0</v>
      </c>
      <c r="DE185" s="20">
        <f>IF(ISERROR(VLOOKUP($A185,'[13]14ª MED'!$A$5:$J$1048576,8,0)),0,(VLOOKUP($A185,'[13]14ª MED'!$A$5:$J$1048576,8,0)))</f>
        <v>0</v>
      </c>
      <c r="DF185" s="21">
        <f t="shared" si="306"/>
        <v>0</v>
      </c>
      <c r="DG185" s="21">
        <f t="shared" si="307"/>
        <v>0</v>
      </c>
      <c r="DH185" s="35">
        <f t="shared" si="257"/>
        <v>0</v>
      </c>
      <c r="DI185" s="35">
        <f t="shared" si="258"/>
        <v>0</v>
      </c>
      <c r="DJ185" s="35">
        <f t="shared" si="259"/>
        <v>0</v>
      </c>
      <c r="DK185" s="22">
        <f t="shared" si="308"/>
        <v>0</v>
      </c>
      <c r="DL185" s="20">
        <f>IF(ISERROR(VLOOKUP($A185,'[13]15ª MED'!$A$5:$J$1048576,8,0)),0,(VLOOKUP($A185,'[13]15ª MED'!$A$5:$J$1048576,8,0)))</f>
        <v>0</v>
      </c>
      <c r="DM185" s="21">
        <f t="shared" si="309"/>
        <v>0</v>
      </c>
      <c r="DN185" s="21">
        <f t="shared" si="310"/>
        <v>0</v>
      </c>
      <c r="DO185" s="35">
        <f t="shared" si="260"/>
        <v>0</v>
      </c>
      <c r="DP185" s="35">
        <f t="shared" si="261"/>
        <v>0</v>
      </c>
      <c r="DQ185" s="35">
        <f t="shared" si="262"/>
        <v>0</v>
      </c>
      <c r="DR185" s="22">
        <f t="shared" si="311"/>
        <v>0</v>
      </c>
      <c r="DS185" s="20">
        <f>IF(ISERROR(VLOOKUP($A185,'[13]16ª MED'!$A$5:$J$1048576,8,0)),0,(VLOOKUP($A185,'[13]16ª MED'!$A$5:$J$1048576,8,0)))</f>
        <v>0</v>
      </c>
      <c r="DT185" s="21">
        <f t="shared" si="312"/>
        <v>0</v>
      </c>
      <c r="DU185" s="21">
        <f t="shared" si="313"/>
        <v>0</v>
      </c>
      <c r="DV185" s="35">
        <f t="shared" si="263"/>
        <v>0</v>
      </c>
      <c r="DW185" s="35">
        <f t="shared" si="264"/>
        <v>0</v>
      </c>
      <c r="DX185" s="35">
        <f t="shared" si="265"/>
        <v>0</v>
      </c>
      <c r="DY185" s="22">
        <f t="shared" si="314"/>
        <v>0</v>
      </c>
      <c r="DZ185" s="36">
        <f t="shared" si="325"/>
        <v>0</v>
      </c>
      <c r="EA185" s="36">
        <f t="shared" si="315"/>
        <v>0</v>
      </c>
      <c r="EC185" s="36">
        <f t="shared" si="323"/>
        <v>0</v>
      </c>
    </row>
    <row r="186" spans="1:133" ht="30">
      <c r="A186" s="93" t="s">
        <v>391</v>
      </c>
      <c r="B186" s="94" t="s">
        <v>392</v>
      </c>
      <c r="C186" s="108" t="s">
        <v>76</v>
      </c>
      <c r="D186" s="109">
        <v>34.199999999999996</v>
      </c>
      <c r="E186" s="18">
        <f t="shared" si="324"/>
        <v>0</v>
      </c>
      <c r="F186" s="18">
        <f t="shared" si="266"/>
        <v>34.199999999999996</v>
      </c>
      <c r="G186" s="97">
        <v>10.43</v>
      </c>
      <c r="H186" s="18">
        <f t="shared" si="316"/>
        <v>356.70599999999996</v>
      </c>
      <c r="I186" s="97">
        <v>8.5</v>
      </c>
      <c r="J186" s="18">
        <f t="shared" si="317"/>
        <v>290.7</v>
      </c>
      <c r="K186" s="97">
        <v>0</v>
      </c>
      <c r="L186" s="18">
        <f t="shared" si="318"/>
        <v>0</v>
      </c>
      <c r="M186" s="18">
        <f t="shared" si="319"/>
        <v>18.93</v>
      </c>
      <c r="N186" s="18">
        <f t="shared" si="320"/>
        <v>0</v>
      </c>
      <c r="O186" s="23">
        <f>IF(ISERROR(VLOOKUP($A186,'[13]1ª MED '!$A$5:$J$1048576,8,0)),0,(VLOOKUP($A186,'[13]1ª MED '!$A$5:$J$1048576,8,0)))</f>
        <v>0</v>
      </c>
      <c r="P186" s="24">
        <f t="shared" si="267"/>
        <v>0</v>
      </c>
      <c r="Q186" s="24">
        <f t="shared" si="268"/>
        <v>0</v>
      </c>
      <c r="R186" s="25">
        <f t="shared" si="218"/>
        <v>0</v>
      </c>
      <c r="S186" s="25">
        <f t="shared" si="219"/>
        <v>0</v>
      </c>
      <c r="T186" s="25">
        <f t="shared" si="220"/>
        <v>0</v>
      </c>
      <c r="U186" s="25">
        <f t="shared" si="269"/>
        <v>0</v>
      </c>
      <c r="V186" s="23">
        <f>IF(ISERROR(VLOOKUP($A186,'[13]2ª MED '!$A$5:$J$1048576,8,0)),0,(VLOOKUP($A186,'[13]2ª MED '!$A$5:$J$1048576,8,0)))</f>
        <v>0</v>
      </c>
      <c r="W186" s="24">
        <f t="shared" si="270"/>
        <v>0</v>
      </c>
      <c r="X186" s="24">
        <f t="shared" si="271"/>
        <v>0</v>
      </c>
      <c r="Y186" s="25">
        <f t="shared" si="221"/>
        <v>0</v>
      </c>
      <c r="Z186" s="25">
        <f t="shared" si="222"/>
        <v>0</v>
      </c>
      <c r="AA186" s="25">
        <f t="shared" si="223"/>
        <v>0</v>
      </c>
      <c r="AB186" s="25">
        <f t="shared" si="272"/>
        <v>0</v>
      </c>
      <c r="AC186" s="23">
        <f>IF(ISERROR(VLOOKUP($A186,'[13]3ª MED '!$A$5:$J$1048576,8,0)),0,(VLOOKUP($A186,'[13]3ª MED '!$A$5:$J$1048576,8,0)))</f>
        <v>0</v>
      </c>
      <c r="AD186" s="24">
        <f t="shared" si="273"/>
        <v>0</v>
      </c>
      <c r="AE186" s="24">
        <f t="shared" si="274"/>
        <v>0</v>
      </c>
      <c r="AF186" s="25">
        <f t="shared" si="224"/>
        <v>0</v>
      </c>
      <c r="AG186" s="25">
        <f t="shared" si="225"/>
        <v>0</v>
      </c>
      <c r="AH186" s="25">
        <f t="shared" si="226"/>
        <v>0</v>
      </c>
      <c r="AI186" s="25">
        <f t="shared" si="275"/>
        <v>0</v>
      </c>
      <c r="AJ186" s="23">
        <f>IF(ISERROR(VLOOKUP($A186,'[13]4ª MED '!$A$5:$J$1048576,8,0)),0,(VLOOKUP($A186,'[13]4ª MED '!$A$5:$J$1048576,8,0)))</f>
        <v>0</v>
      </c>
      <c r="AK186" s="24">
        <f t="shared" si="276"/>
        <v>0</v>
      </c>
      <c r="AL186" s="24">
        <f t="shared" si="277"/>
        <v>0</v>
      </c>
      <c r="AM186" s="25">
        <f t="shared" si="227"/>
        <v>0</v>
      </c>
      <c r="AN186" s="25">
        <f t="shared" si="228"/>
        <v>0</v>
      </c>
      <c r="AO186" s="25">
        <f t="shared" si="229"/>
        <v>0</v>
      </c>
      <c r="AP186" s="25">
        <f t="shared" si="278"/>
        <v>0</v>
      </c>
      <c r="AQ186" s="23">
        <f>IF(ISERROR(VLOOKUP($A186,'[13]5ª MED '!$A$5:$J$1048576,8,0)),0,(VLOOKUP($A186,'[13]5ª MED '!$A$5:$J$1048576,8,0)))</f>
        <v>0</v>
      </c>
      <c r="AR186" s="24">
        <f t="shared" si="279"/>
        <v>0</v>
      </c>
      <c r="AS186" s="24">
        <f t="shared" si="280"/>
        <v>0</v>
      </c>
      <c r="AT186" s="25">
        <f t="shared" si="230"/>
        <v>0</v>
      </c>
      <c r="AU186" s="25">
        <f t="shared" si="231"/>
        <v>0</v>
      </c>
      <c r="AV186" s="25">
        <f t="shared" si="232"/>
        <v>0</v>
      </c>
      <c r="AW186" s="25">
        <f t="shared" si="281"/>
        <v>0</v>
      </c>
      <c r="AX186" s="23">
        <f>IF(ISERROR(VLOOKUP($A186,'[13]6ª MED '!$A$6:$J$1048576,8,0)),0,(VLOOKUP($A186,'[13]6ª MED '!$A$6:$J$1048576,8,0)))</f>
        <v>0</v>
      </c>
      <c r="AY186" s="24">
        <f t="shared" si="282"/>
        <v>0</v>
      </c>
      <c r="AZ186" s="24">
        <f t="shared" si="283"/>
        <v>0</v>
      </c>
      <c r="BA186" s="25">
        <f t="shared" si="233"/>
        <v>0</v>
      </c>
      <c r="BB186" s="25">
        <f t="shared" si="234"/>
        <v>0</v>
      </c>
      <c r="BC186" s="25">
        <f t="shared" si="235"/>
        <v>0</v>
      </c>
      <c r="BD186" s="25">
        <f t="shared" si="284"/>
        <v>0</v>
      </c>
      <c r="BE186" s="23">
        <f>IF(ISERROR(VLOOKUP($A186,'[13]7ª MED '!$A$5:$J$1048576,8,0)),0,(VLOOKUP($A186,'[13]7ª MED '!$A$5:$J$1048576,8,0)))</f>
        <v>0</v>
      </c>
      <c r="BF186" s="24">
        <f t="shared" si="285"/>
        <v>0</v>
      </c>
      <c r="BG186" s="24">
        <f t="shared" si="286"/>
        <v>0</v>
      </c>
      <c r="BH186" s="25">
        <f t="shared" si="236"/>
        <v>0</v>
      </c>
      <c r="BI186" s="25">
        <f t="shared" si="237"/>
        <v>0</v>
      </c>
      <c r="BJ186" s="25">
        <f t="shared" si="238"/>
        <v>0</v>
      </c>
      <c r="BK186" s="25">
        <f t="shared" si="287"/>
        <v>0</v>
      </c>
      <c r="BL186" s="26">
        <f>IF(ISERROR(VLOOKUP($A186,'[13]8ª MED '!$A$5:$J$1048576,8,0)),0,(VLOOKUP($A186,'[13]8ª MED '!$A$5:$J$1048576,8,0)))</f>
        <v>0</v>
      </c>
      <c r="BM186" s="27">
        <f t="shared" si="288"/>
        <v>0</v>
      </c>
      <c r="BN186" s="27">
        <f t="shared" si="289"/>
        <v>0</v>
      </c>
      <c r="BO186" s="28">
        <f t="shared" si="239"/>
        <v>0</v>
      </c>
      <c r="BP186" s="28">
        <f t="shared" si="240"/>
        <v>0</v>
      </c>
      <c r="BQ186" s="28">
        <f t="shared" si="241"/>
        <v>0</v>
      </c>
      <c r="BR186" s="28">
        <f t="shared" si="290"/>
        <v>0</v>
      </c>
      <c r="BS186" s="26">
        <f>IF(ISERROR(VLOOKUP($A186,'[13]9ª MED  (2)'!$A$5:$J$1048576,8,0)),0,(VLOOKUP($A186,'[13]9ª MED  (2)'!$A$5:$J$1048576,8,0)))</f>
        <v>0</v>
      </c>
      <c r="BT186" s="27">
        <f t="shared" si="291"/>
        <v>0</v>
      </c>
      <c r="BU186" s="27">
        <f t="shared" si="292"/>
        <v>0</v>
      </c>
      <c r="BV186" s="28">
        <f t="shared" si="242"/>
        <v>0</v>
      </c>
      <c r="BW186" s="28">
        <f t="shared" si="243"/>
        <v>0</v>
      </c>
      <c r="BX186" s="28">
        <f t="shared" si="244"/>
        <v>0</v>
      </c>
      <c r="BY186" s="28">
        <f t="shared" si="293"/>
        <v>0</v>
      </c>
      <c r="BZ186" s="23">
        <f>IF(ISERROR(VLOOKUP($A186,'[13]10ª MED '!$A$5:$J$1048576,8,0)),0,(VLOOKUP($A186,'[13]10ª MED '!$A$5:$J$1048576,8,0)))</f>
        <v>0</v>
      </c>
      <c r="CA186" s="24">
        <f t="shared" si="294"/>
        <v>0</v>
      </c>
      <c r="CB186" s="24">
        <f t="shared" si="295"/>
        <v>0</v>
      </c>
      <c r="CC186" s="25">
        <f t="shared" si="245"/>
        <v>0</v>
      </c>
      <c r="CD186" s="25">
        <f t="shared" si="246"/>
        <v>0</v>
      </c>
      <c r="CE186" s="25">
        <f t="shared" si="247"/>
        <v>0</v>
      </c>
      <c r="CF186" s="25">
        <f t="shared" si="296"/>
        <v>0</v>
      </c>
      <c r="CG186" s="34" t="s">
        <v>48</v>
      </c>
      <c r="CH186" s="33">
        <f t="shared" si="321"/>
        <v>647.40599999999995</v>
      </c>
      <c r="CI186" s="23">
        <f>IF(ISERROR(VLOOKUP($A186,'[13]11ª MED '!$A$5:$J$1048576,8,0)),0,(VLOOKUP($A186,'[13]11ª MED '!$A$5:$J$1048576,8,0)))</f>
        <v>0</v>
      </c>
      <c r="CJ186" s="24">
        <f t="shared" si="297"/>
        <v>0</v>
      </c>
      <c r="CK186" s="24">
        <f t="shared" si="298"/>
        <v>0</v>
      </c>
      <c r="CL186" s="25">
        <f t="shared" si="248"/>
        <v>0</v>
      </c>
      <c r="CM186" s="25">
        <f t="shared" si="249"/>
        <v>0</v>
      </c>
      <c r="CN186" s="25">
        <f t="shared" si="250"/>
        <v>0</v>
      </c>
      <c r="CO186" s="25">
        <f t="shared" si="299"/>
        <v>0</v>
      </c>
      <c r="CP186" s="23">
        <f>IF(ISERROR(VLOOKUP($A186,'[13]12ª MED'!$A$5:$J$1048576,8,0)),0,(VLOOKUP($A186,'[13]12ª MED'!$A$5:$J$1048576,8,0)))</f>
        <v>0</v>
      </c>
      <c r="CQ186" s="24">
        <f t="shared" si="300"/>
        <v>0</v>
      </c>
      <c r="CR186" s="24">
        <f t="shared" si="301"/>
        <v>0</v>
      </c>
      <c r="CS186" s="25">
        <f t="shared" si="251"/>
        <v>0</v>
      </c>
      <c r="CT186" s="25">
        <f t="shared" si="252"/>
        <v>0</v>
      </c>
      <c r="CU186" s="25">
        <f t="shared" si="253"/>
        <v>0</v>
      </c>
      <c r="CV186" s="25">
        <f t="shared" si="302"/>
        <v>0</v>
      </c>
      <c r="CW186" s="22">
        <f t="shared" si="322"/>
        <v>0</v>
      </c>
      <c r="CX186" s="26">
        <f>IF(ISERROR(VLOOKUP($A186,'[13]13ª MED'!$A$5:$J$1048576,8,0)),0,(VLOOKUP($A186,'[13]13ª MED'!$A$5:$J$1048576,8,0)))</f>
        <v>0</v>
      </c>
      <c r="CY186" s="27">
        <f t="shared" si="303"/>
        <v>0</v>
      </c>
      <c r="CZ186" s="27">
        <f t="shared" si="304"/>
        <v>0</v>
      </c>
      <c r="DA186" s="28">
        <f t="shared" si="254"/>
        <v>0</v>
      </c>
      <c r="DB186" s="28">
        <f t="shared" si="255"/>
        <v>0</v>
      </c>
      <c r="DC186" s="28">
        <f t="shared" si="256"/>
        <v>0</v>
      </c>
      <c r="DD186" s="28">
        <f t="shared" si="305"/>
        <v>0</v>
      </c>
      <c r="DE186" s="20">
        <f>IF(ISERROR(VLOOKUP($A186,'[13]14ª MED'!$A$5:$J$1048576,8,0)),0,(VLOOKUP($A186,'[13]14ª MED'!$A$5:$J$1048576,8,0)))</f>
        <v>0</v>
      </c>
      <c r="DF186" s="21">
        <f t="shared" si="306"/>
        <v>0</v>
      </c>
      <c r="DG186" s="21">
        <f t="shared" si="307"/>
        <v>0</v>
      </c>
      <c r="DH186" s="35">
        <f t="shared" si="257"/>
        <v>0</v>
      </c>
      <c r="DI186" s="35">
        <f t="shared" si="258"/>
        <v>0</v>
      </c>
      <c r="DJ186" s="35">
        <f t="shared" si="259"/>
        <v>0</v>
      </c>
      <c r="DK186" s="22">
        <f t="shared" si="308"/>
        <v>0</v>
      </c>
      <c r="DL186" s="20">
        <f>IF(ISERROR(VLOOKUP($A186,'[13]15ª MED'!$A$5:$J$1048576,8,0)),0,(VLOOKUP($A186,'[13]15ª MED'!$A$5:$J$1048576,8,0)))</f>
        <v>0</v>
      </c>
      <c r="DM186" s="21">
        <f t="shared" si="309"/>
        <v>0</v>
      </c>
      <c r="DN186" s="21">
        <f t="shared" si="310"/>
        <v>0</v>
      </c>
      <c r="DO186" s="35">
        <f t="shared" si="260"/>
        <v>0</v>
      </c>
      <c r="DP186" s="35">
        <f t="shared" si="261"/>
        <v>0</v>
      </c>
      <c r="DQ186" s="35">
        <f t="shared" si="262"/>
        <v>0</v>
      </c>
      <c r="DR186" s="22">
        <f t="shared" si="311"/>
        <v>0</v>
      </c>
      <c r="DS186" s="20">
        <f>IF(ISERROR(VLOOKUP($A186,'[13]16ª MED'!$A$5:$J$1048576,8,0)),0,(VLOOKUP($A186,'[13]16ª MED'!$A$5:$J$1048576,8,0)))</f>
        <v>0</v>
      </c>
      <c r="DT186" s="21">
        <f t="shared" si="312"/>
        <v>0</v>
      </c>
      <c r="DU186" s="21">
        <f t="shared" si="313"/>
        <v>0</v>
      </c>
      <c r="DV186" s="35">
        <f t="shared" si="263"/>
        <v>0</v>
      </c>
      <c r="DW186" s="35">
        <f t="shared" si="264"/>
        <v>0</v>
      </c>
      <c r="DX186" s="35">
        <f t="shared" si="265"/>
        <v>0</v>
      </c>
      <c r="DY186" s="22">
        <f t="shared" si="314"/>
        <v>0</v>
      </c>
      <c r="DZ186" s="36">
        <f t="shared" si="325"/>
        <v>0</v>
      </c>
      <c r="EA186" s="36">
        <f t="shared" si="315"/>
        <v>0</v>
      </c>
      <c r="EC186" s="36">
        <f t="shared" si="323"/>
        <v>0</v>
      </c>
    </row>
    <row r="187" spans="1:133" ht="30">
      <c r="A187" s="93" t="s">
        <v>393</v>
      </c>
      <c r="B187" s="94" t="s">
        <v>394</v>
      </c>
      <c r="C187" s="95" t="s">
        <v>84</v>
      </c>
      <c r="D187" s="96">
        <v>464.57</v>
      </c>
      <c r="E187" s="18">
        <f t="shared" si="324"/>
        <v>0</v>
      </c>
      <c r="F187" s="18">
        <f t="shared" si="266"/>
        <v>464.57</v>
      </c>
      <c r="G187" s="97">
        <v>8.26</v>
      </c>
      <c r="H187" s="18">
        <f t="shared" si="316"/>
        <v>3837.3481999999999</v>
      </c>
      <c r="I187" s="97">
        <v>22.46</v>
      </c>
      <c r="J187" s="18">
        <f t="shared" si="317"/>
        <v>10434.242200000001</v>
      </c>
      <c r="K187" s="97">
        <v>0</v>
      </c>
      <c r="L187" s="18">
        <f t="shared" si="318"/>
        <v>0</v>
      </c>
      <c r="M187" s="18">
        <f t="shared" si="319"/>
        <v>30.72</v>
      </c>
      <c r="N187" s="18">
        <f t="shared" si="320"/>
        <v>0</v>
      </c>
      <c r="O187" s="23">
        <f>IF(ISERROR(VLOOKUP($A187,'[13]1ª MED '!$A$5:$J$1048576,8,0)),0,(VLOOKUP($A187,'[13]1ª MED '!$A$5:$J$1048576,8,0)))</f>
        <v>0</v>
      </c>
      <c r="P187" s="24">
        <f t="shared" si="267"/>
        <v>0</v>
      </c>
      <c r="Q187" s="24">
        <f t="shared" si="268"/>
        <v>0</v>
      </c>
      <c r="R187" s="25">
        <f t="shared" si="218"/>
        <v>0</v>
      </c>
      <c r="S187" s="25">
        <f t="shared" si="219"/>
        <v>0</v>
      </c>
      <c r="T187" s="25">
        <f t="shared" si="220"/>
        <v>0</v>
      </c>
      <c r="U187" s="25">
        <f t="shared" si="269"/>
        <v>0</v>
      </c>
      <c r="V187" s="23">
        <f>IF(ISERROR(VLOOKUP($A187,'[13]2ª MED '!$A$5:$J$1048576,8,0)),0,(VLOOKUP($A187,'[13]2ª MED '!$A$5:$J$1048576,8,0)))</f>
        <v>0</v>
      </c>
      <c r="W187" s="24">
        <f t="shared" si="270"/>
        <v>0</v>
      </c>
      <c r="X187" s="24">
        <f t="shared" si="271"/>
        <v>0</v>
      </c>
      <c r="Y187" s="25">
        <f t="shared" si="221"/>
        <v>0</v>
      </c>
      <c r="Z187" s="25">
        <f t="shared" si="222"/>
        <v>0</v>
      </c>
      <c r="AA187" s="25">
        <f t="shared" si="223"/>
        <v>0</v>
      </c>
      <c r="AB187" s="25">
        <f t="shared" si="272"/>
        <v>0</v>
      </c>
      <c r="AC187" s="23">
        <f>IF(ISERROR(VLOOKUP($A187,'[13]3ª MED '!$A$5:$J$1048576,8,0)),0,(VLOOKUP($A187,'[13]3ª MED '!$A$5:$J$1048576,8,0)))</f>
        <v>0</v>
      </c>
      <c r="AD187" s="24">
        <f t="shared" si="273"/>
        <v>0</v>
      </c>
      <c r="AE187" s="24">
        <f t="shared" si="274"/>
        <v>0</v>
      </c>
      <c r="AF187" s="25">
        <f t="shared" si="224"/>
        <v>0</v>
      </c>
      <c r="AG187" s="25">
        <f t="shared" si="225"/>
        <v>0</v>
      </c>
      <c r="AH187" s="25">
        <f t="shared" si="226"/>
        <v>0</v>
      </c>
      <c r="AI187" s="25">
        <f t="shared" si="275"/>
        <v>0</v>
      </c>
      <c r="AJ187" s="23">
        <f>IF(ISERROR(VLOOKUP($A187,'[13]4ª MED '!$A$5:$J$1048576,8,0)),0,(VLOOKUP($A187,'[13]4ª MED '!$A$5:$J$1048576,8,0)))</f>
        <v>0</v>
      </c>
      <c r="AK187" s="24">
        <f t="shared" si="276"/>
        <v>0</v>
      </c>
      <c r="AL187" s="24">
        <f t="shared" si="277"/>
        <v>0</v>
      </c>
      <c r="AM187" s="25">
        <f t="shared" si="227"/>
        <v>0</v>
      </c>
      <c r="AN187" s="25">
        <f t="shared" si="228"/>
        <v>0</v>
      </c>
      <c r="AO187" s="25">
        <f t="shared" si="229"/>
        <v>0</v>
      </c>
      <c r="AP187" s="25">
        <f t="shared" si="278"/>
        <v>0</v>
      </c>
      <c r="AQ187" s="23">
        <f>IF(ISERROR(VLOOKUP($A187,'[13]5ª MED '!$A$5:$J$1048576,8,0)),0,(VLOOKUP($A187,'[13]5ª MED '!$A$5:$J$1048576,8,0)))</f>
        <v>0</v>
      </c>
      <c r="AR187" s="24">
        <f t="shared" si="279"/>
        <v>0</v>
      </c>
      <c r="AS187" s="24">
        <f t="shared" si="280"/>
        <v>0</v>
      </c>
      <c r="AT187" s="25">
        <f t="shared" si="230"/>
        <v>0</v>
      </c>
      <c r="AU187" s="25">
        <f t="shared" si="231"/>
        <v>0</v>
      </c>
      <c r="AV187" s="25">
        <f t="shared" si="232"/>
        <v>0</v>
      </c>
      <c r="AW187" s="25">
        <f t="shared" si="281"/>
        <v>0</v>
      </c>
      <c r="AX187" s="23">
        <f>IF(ISERROR(VLOOKUP($A187,'[13]6ª MED '!$A$6:$J$1048576,8,0)),0,(VLOOKUP($A187,'[13]6ª MED '!$A$6:$J$1048576,8,0)))</f>
        <v>0</v>
      </c>
      <c r="AY187" s="24">
        <f t="shared" si="282"/>
        <v>0</v>
      </c>
      <c r="AZ187" s="24">
        <f t="shared" si="283"/>
        <v>0</v>
      </c>
      <c r="BA187" s="25">
        <f t="shared" si="233"/>
        <v>0</v>
      </c>
      <c r="BB187" s="25">
        <f t="shared" si="234"/>
        <v>0</v>
      </c>
      <c r="BC187" s="25">
        <f t="shared" si="235"/>
        <v>0</v>
      </c>
      <c r="BD187" s="25">
        <f t="shared" si="284"/>
        <v>0</v>
      </c>
      <c r="BE187" s="23">
        <f>IF(ISERROR(VLOOKUP($A187,'[13]7ª MED '!$A$5:$J$1048576,8,0)),0,(VLOOKUP($A187,'[13]7ª MED '!$A$5:$J$1048576,8,0)))</f>
        <v>0</v>
      </c>
      <c r="BF187" s="24">
        <f t="shared" si="285"/>
        <v>0</v>
      </c>
      <c r="BG187" s="24">
        <f t="shared" si="286"/>
        <v>0</v>
      </c>
      <c r="BH187" s="25">
        <f t="shared" si="236"/>
        <v>0</v>
      </c>
      <c r="BI187" s="25">
        <f t="shared" si="237"/>
        <v>0</v>
      </c>
      <c r="BJ187" s="25">
        <f t="shared" si="238"/>
        <v>0</v>
      </c>
      <c r="BK187" s="25">
        <f t="shared" si="287"/>
        <v>0</v>
      </c>
      <c r="BL187" s="26">
        <f>IF(ISERROR(VLOOKUP($A187,'[13]8ª MED '!$A$5:$J$1048576,8,0)),0,(VLOOKUP($A187,'[13]8ª MED '!$A$5:$J$1048576,8,0)))</f>
        <v>0</v>
      </c>
      <c r="BM187" s="27">
        <f t="shared" si="288"/>
        <v>0</v>
      </c>
      <c r="BN187" s="27">
        <f t="shared" si="289"/>
        <v>0</v>
      </c>
      <c r="BO187" s="28">
        <f t="shared" si="239"/>
        <v>0</v>
      </c>
      <c r="BP187" s="28">
        <f t="shared" si="240"/>
        <v>0</v>
      </c>
      <c r="BQ187" s="28">
        <f t="shared" si="241"/>
        <v>0</v>
      </c>
      <c r="BR187" s="28">
        <f t="shared" si="290"/>
        <v>0</v>
      </c>
      <c r="BS187" s="26">
        <f>IF(ISERROR(VLOOKUP($A187,'[13]9ª MED  (2)'!$A$5:$J$1048576,8,0)),0,(VLOOKUP($A187,'[13]9ª MED  (2)'!$A$5:$J$1048576,8,0)))</f>
        <v>0</v>
      </c>
      <c r="BT187" s="27">
        <f t="shared" si="291"/>
        <v>0</v>
      </c>
      <c r="BU187" s="27">
        <f t="shared" si="292"/>
        <v>0</v>
      </c>
      <c r="BV187" s="28">
        <f t="shared" si="242"/>
        <v>0</v>
      </c>
      <c r="BW187" s="28">
        <f t="shared" si="243"/>
        <v>0</v>
      </c>
      <c r="BX187" s="28">
        <f t="shared" si="244"/>
        <v>0</v>
      </c>
      <c r="BY187" s="28">
        <f t="shared" si="293"/>
        <v>0</v>
      </c>
      <c r="BZ187" s="23">
        <f>IF(ISERROR(VLOOKUP($A187,'[13]10ª MED '!$A$5:$J$1048576,8,0)),0,(VLOOKUP($A187,'[13]10ª MED '!$A$5:$J$1048576,8,0)))</f>
        <v>0</v>
      </c>
      <c r="CA187" s="24">
        <f t="shared" si="294"/>
        <v>0</v>
      </c>
      <c r="CB187" s="24">
        <f t="shared" si="295"/>
        <v>0</v>
      </c>
      <c r="CC187" s="25">
        <f t="shared" si="245"/>
        <v>0</v>
      </c>
      <c r="CD187" s="25">
        <f t="shared" si="246"/>
        <v>0</v>
      </c>
      <c r="CE187" s="25">
        <f t="shared" si="247"/>
        <v>0</v>
      </c>
      <c r="CF187" s="25">
        <f t="shared" si="296"/>
        <v>0</v>
      </c>
      <c r="CG187" s="34" t="s">
        <v>48</v>
      </c>
      <c r="CH187" s="33">
        <f t="shared" si="321"/>
        <v>14271.590399999999</v>
      </c>
      <c r="CI187" s="23">
        <f>IF(ISERROR(VLOOKUP($A187,'[13]11ª MED '!$A$5:$J$1048576,8,0)),0,(VLOOKUP($A187,'[13]11ª MED '!$A$5:$J$1048576,8,0)))</f>
        <v>0</v>
      </c>
      <c r="CJ187" s="24">
        <f t="shared" si="297"/>
        <v>0</v>
      </c>
      <c r="CK187" s="24">
        <f t="shared" si="298"/>
        <v>0</v>
      </c>
      <c r="CL187" s="25">
        <f t="shared" si="248"/>
        <v>0</v>
      </c>
      <c r="CM187" s="25">
        <f t="shared" si="249"/>
        <v>0</v>
      </c>
      <c r="CN187" s="25">
        <f t="shared" si="250"/>
        <v>0</v>
      </c>
      <c r="CO187" s="25">
        <f t="shared" si="299"/>
        <v>0</v>
      </c>
      <c r="CP187" s="23">
        <f>IF(ISERROR(VLOOKUP($A187,'[13]12ª MED'!$A$5:$J$1048576,8,0)),0,(VLOOKUP($A187,'[13]12ª MED'!$A$5:$J$1048576,8,0)))</f>
        <v>0</v>
      </c>
      <c r="CQ187" s="24">
        <f t="shared" si="300"/>
        <v>0</v>
      </c>
      <c r="CR187" s="24">
        <f t="shared" si="301"/>
        <v>0</v>
      </c>
      <c r="CS187" s="25">
        <f t="shared" si="251"/>
        <v>0</v>
      </c>
      <c r="CT187" s="25">
        <f t="shared" si="252"/>
        <v>0</v>
      </c>
      <c r="CU187" s="25">
        <f t="shared" si="253"/>
        <v>0</v>
      </c>
      <c r="CV187" s="25">
        <f t="shared" si="302"/>
        <v>0</v>
      </c>
      <c r="CW187" s="22">
        <f t="shared" si="322"/>
        <v>0</v>
      </c>
      <c r="CX187" s="26">
        <f>IF(ISERROR(VLOOKUP($A187,'[13]13ª MED'!$A$5:$J$1048576,8,0)),0,(VLOOKUP($A187,'[13]13ª MED'!$A$5:$J$1048576,8,0)))</f>
        <v>0</v>
      </c>
      <c r="CY187" s="27">
        <f t="shared" si="303"/>
        <v>0</v>
      </c>
      <c r="CZ187" s="27">
        <f t="shared" si="304"/>
        <v>0</v>
      </c>
      <c r="DA187" s="28">
        <f t="shared" si="254"/>
        <v>0</v>
      </c>
      <c r="DB187" s="28">
        <f t="shared" si="255"/>
        <v>0</v>
      </c>
      <c r="DC187" s="28">
        <f t="shared" si="256"/>
        <v>0</v>
      </c>
      <c r="DD187" s="28">
        <f t="shared" si="305"/>
        <v>0</v>
      </c>
      <c r="DE187" s="20">
        <f>IF(ISERROR(VLOOKUP($A187,'[13]14ª MED'!$A$5:$J$1048576,8,0)),0,(VLOOKUP($A187,'[13]14ª MED'!$A$5:$J$1048576,8,0)))</f>
        <v>0</v>
      </c>
      <c r="DF187" s="21">
        <f t="shared" si="306"/>
        <v>0</v>
      </c>
      <c r="DG187" s="21">
        <f t="shared" si="307"/>
        <v>0</v>
      </c>
      <c r="DH187" s="35">
        <f t="shared" si="257"/>
        <v>0</v>
      </c>
      <c r="DI187" s="35">
        <f t="shared" si="258"/>
        <v>0</v>
      </c>
      <c r="DJ187" s="35">
        <f t="shared" si="259"/>
        <v>0</v>
      </c>
      <c r="DK187" s="22">
        <f t="shared" si="308"/>
        <v>0</v>
      </c>
      <c r="DL187" s="20">
        <f>IF(ISERROR(VLOOKUP($A187,'[13]15ª MED'!$A$5:$J$1048576,8,0)),0,(VLOOKUP($A187,'[13]15ª MED'!$A$5:$J$1048576,8,0)))</f>
        <v>0</v>
      </c>
      <c r="DM187" s="21">
        <f t="shared" si="309"/>
        <v>0</v>
      </c>
      <c r="DN187" s="21">
        <f t="shared" si="310"/>
        <v>0</v>
      </c>
      <c r="DO187" s="35">
        <f t="shared" si="260"/>
        <v>0</v>
      </c>
      <c r="DP187" s="35">
        <f t="shared" si="261"/>
        <v>0</v>
      </c>
      <c r="DQ187" s="35">
        <f t="shared" si="262"/>
        <v>0</v>
      </c>
      <c r="DR187" s="22">
        <f t="shared" si="311"/>
        <v>0</v>
      </c>
      <c r="DS187" s="20">
        <f>IF(ISERROR(VLOOKUP($A187,'[13]16ª MED'!$A$5:$J$1048576,8,0)),0,(VLOOKUP($A187,'[13]16ª MED'!$A$5:$J$1048576,8,0)))</f>
        <v>0</v>
      </c>
      <c r="DT187" s="21">
        <f t="shared" si="312"/>
        <v>0</v>
      </c>
      <c r="DU187" s="21">
        <f t="shared" si="313"/>
        <v>0</v>
      </c>
      <c r="DV187" s="35">
        <f t="shared" si="263"/>
        <v>0</v>
      </c>
      <c r="DW187" s="35">
        <f t="shared" si="264"/>
        <v>0</v>
      </c>
      <c r="DX187" s="35">
        <f t="shared" si="265"/>
        <v>0</v>
      </c>
      <c r="DY187" s="22">
        <f t="shared" si="314"/>
        <v>0</v>
      </c>
      <c r="DZ187" s="36">
        <f t="shared" si="325"/>
        <v>0</v>
      </c>
      <c r="EA187" s="36">
        <f t="shared" si="315"/>
        <v>0</v>
      </c>
      <c r="EC187" s="36">
        <f t="shared" si="323"/>
        <v>0</v>
      </c>
    </row>
    <row r="188" spans="1:133" ht="18.75">
      <c r="A188" s="98" t="s">
        <v>395</v>
      </c>
      <c r="B188" s="99" t="s">
        <v>396</v>
      </c>
      <c r="C188" s="101"/>
      <c r="D188" s="102"/>
      <c r="E188" s="18">
        <f t="shared" si="324"/>
        <v>0</v>
      </c>
      <c r="F188" s="18">
        <f t="shared" si="266"/>
        <v>0</v>
      </c>
      <c r="G188" s="102"/>
      <c r="H188" s="18">
        <f t="shared" si="316"/>
        <v>0</v>
      </c>
      <c r="I188" s="102"/>
      <c r="J188" s="18">
        <f t="shared" si="317"/>
        <v>0</v>
      </c>
      <c r="K188" s="106"/>
      <c r="L188" s="18">
        <f t="shared" si="318"/>
        <v>0</v>
      </c>
      <c r="M188" s="18">
        <f t="shared" si="319"/>
        <v>0</v>
      </c>
      <c r="N188" s="18">
        <f t="shared" si="320"/>
        <v>0</v>
      </c>
      <c r="O188" s="23">
        <f>IF(ISERROR(VLOOKUP($A188,'[13]1ª MED '!$A$5:$J$1048576,8,0)),0,(VLOOKUP($A188,'[13]1ª MED '!$A$5:$J$1048576,8,0)))</f>
        <v>0</v>
      </c>
      <c r="P188" s="24">
        <f t="shared" si="267"/>
        <v>0</v>
      </c>
      <c r="Q188" s="24">
        <f t="shared" si="268"/>
        <v>0</v>
      </c>
      <c r="R188" s="25">
        <f t="shared" si="218"/>
        <v>0</v>
      </c>
      <c r="S188" s="25">
        <f t="shared" si="219"/>
        <v>0</v>
      </c>
      <c r="T188" s="25">
        <f t="shared" si="220"/>
        <v>0</v>
      </c>
      <c r="U188" s="25">
        <f t="shared" si="269"/>
        <v>0</v>
      </c>
      <c r="V188" s="23">
        <f>IF(ISERROR(VLOOKUP($A188,'[13]2ª MED '!$A$5:$J$1048576,8,0)),0,(VLOOKUP($A188,'[13]2ª MED '!$A$5:$J$1048576,8,0)))</f>
        <v>0</v>
      </c>
      <c r="W188" s="24">
        <f t="shared" si="270"/>
        <v>0</v>
      </c>
      <c r="X188" s="24">
        <f t="shared" si="271"/>
        <v>0</v>
      </c>
      <c r="Y188" s="25">
        <f t="shared" si="221"/>
        <v>0</v>
      </c>
      <c r="Z188" s="25">
        <f t="shared" si="222"/>
        <v>0</v>
      </c>
      <c r="AA188" s="25">
        <f t="shared" si="223"/>
        <v>0</v>
      </c>
      <c r="AB188" s="25">
        <f t="shared" si="272"/>
        <v>0</v>
      </c>
      <c r="AC188" s="23">
        <f>IF(ISERROR(VLOOKUP($A188,'[13]3ª MED '!$A$5:$J$1048576,8,0)),0,(VLOOKUP($A188,'[13]3ª MED '!$A$5:$J$1048576,8,0)))</f>
        <v>0</v>
      </c>
      <c r="AD188" s="24">
        <f t="shared" si="273"/>
        <v>0</v>
      </c>
      <c r="AE188" s="24">
        <f t="shared" si="274"/>
        <v>0</v>
      </c>
      <c r="AF188" s="25">
        <f t="shared" si="224"/>
        <v>0</v>
      </c>
      <c r="AG188" s="25">
        <f t="shared" si="225"/>
        <v>0</v>
      </c>
      <c r="AH188" s="25">
        <f t="shared" si="226"/>
        <v>0</v>
      </c>
      <c r="AI188" s="25">
        <f t="shared" si="275"/>
        <v>0</v>
      </c>
      <c r="AJ188" s="23">
        <f>IF(ISERROR(VLOOKUP($A188,'[13]4ª MED '!$A$5:$J$1048576,8,0)),0,(VLOOKUP($A188,'[13]4ª MED '!$A$5:$J$1048576,8,0)))</f>
        <v>0</v>
      </c>
      <c r="AK188" s="24">
        <f t="shared" si="276"/>
        <v>0</v>
      </c>
      <c r="AL188" s="24">
        <f t="shared" si="277"/>
        <v>0</v>
      </c>
      <c r="AM188" s="25">
        <f t="shared" si="227"/>
        <v>0</v>
      </c>
      <c r="AN188" s="25">
        <f t="shared" si="228"/>
        <v>0</v>
      </c>
      <c r="AO188" s="25">
        <f t="shared" si="229"/>
        <v>0</v>
      </c>
      <c r="AP188" s="25">
        <f t="shared" si="278"/>
        <v>0</v>
      </c>
      <c r="AQ188" s="23">
        <f>IF(ISERROR(VLOOKUP($A188,'[13]5ª MED '!$A$5:$J$1048576,8,0)),0,(VLOOKUP($A188,'[13]5ª MED '!$A$5:$J$1048576,8,0)))</f>
        <v>0</v>
      </c>
      <c r="AR188" s="24">
        <f t="shared" si="279"/>
        <v>0</v>
      </c>
      <c r="AS188" s="24">
        <f t="shared" si="280"/>
        <v>0</v>
      </c>
      <c r="AT188" s="25">
        <f t="shared" si="230"/>
        <v>0</v>
      </c>
      <c r="AU188" s="25">
        <f t="shared" si="231"/>
        <v>0</v>
      </c>
      <c r="AV188" s="25">
        <f t="shared" si="232"/>
        <v>0</v>
      </c>
      <c r="AW188" s="25">
        <f t="shared" si="281"/>
        <v>0</v>
      </c>
      <c r="AX188" s="23">
        <f>IF(ISERROR(VLOOKUP($A188,'[13]6ª MED '!$A$6:$J$1048576,8,0)),0,(VLOOKUP($A188,'[13]6ª MED '!$A$6:$J$1048576,8,0)))</f>
        <v>0</v>
      </c>
      <c r="AY188" s="24">
        <f t="shared" si="282"/>
        <v>0</v>
      </c>
      <c r="AZ188" s="24">
        <f t="shared" si="283"/>
        <v>0</v>
      </c>
      <c r="BA188" s="25">
        <f t="shared" si="233"/>
        <v>0</v>
      </c>
      <c r="BB188" s="25">
        <f t="shared" si="234"/>
        <v>0</v>
      </c>
      <c r="BC188" s="25">
        <f t="shared" si="235"/>
        <v>0</v>
      </c>
      <c r="BD188" s="25">
        <f t="shared" si="284"/>
        <v>0</v>
      </c>
      <c r="BE188" s="23">
        <f>IF(ISERROR(VLOOKUP($A188,'[13]7ª MED '!$A$5:$J$1048576,8,0)),0,(VLOOKUP($A188,'[13]7ª MED '!$A$5:$J$1048576,8,0)))</f>
        <v>0</v>
      </c>
      <c r="BF188" s="24">
        <f t="shared" si="285"/>
        <v>0</v>
      </c>
      <c r="BG188" s="24">
        <f t="shared" si="286"/>
        <v>0</v>
      </c>
      <c r="BH188" s="25">
        <f t="shared" si="236"/>
        <v>0</v>
      </c>
      <c r="BI188" s="25">
        <f t="shared" si="237"/>
        <v>0</v>
      </c>
      <c r="BJ188" s="25">
        <f t="shared" si="238"/>
        <v>0</v>
      </c>
      <c r="BK188" s="25">
        <f t="shared" si="287"/>
        <v>0</v>
      </c>
      <c r="BL188" s="26">
        <f>IF(ISERROR(VLOOKUP($A188,'[13]8ª MED '!$A$5:$J$1048576,8,0)),0,(VLOOKUP($A188,'[13]8ª MED '!$A$5:$J$1048576,8,0)))</f>
        <v>0</v>
      </c>
      <c r="BM188" s="27">
        <f t="shared" si="288"/>
        <v>0</v>
      </c>
      <c r="BN188" s="27">
        <f t="shared" si="289"/>
        <v>0</v>
      </c>
      <c r="BO188" s="28">
        <f t="shared" si="239"/>
        <v>0</v>
      </c>
      <c r="BP188" s="28">
        <f t="shared" si="240"/>
        <v>0</v>
      </c>
      <c r="BQ188" s="28">
        <f t="shared" si="241"/>
        <v>0</v>
      </c>
      <c r="BR188" s="28">
        <f t="shared" si="290"/>
        <v>0</v>
      </c>
      <c r="BS188" s="26">
        <f>IF(ISERROR(VLOOKUP($A188,'[13]9ª MED  (2)'!$A$5:$J$1048576,8,0)),0,(VLOOKUP($A188,'[13]9ª MED  (2)'!$A$5:$J$1048576,8,0)))</f>
        <v>0</v>
      </c>
      <c r="BT188" s="27">
        <f t="shared" si="291"/>
        <v>0</v>
      </c>
      <c r="BU188" s="27">
        <f t="shared" si="292"/>
        <v>0</v>
      </c>
      <c r="BV188" s="28">
        <f t="shared" si="242"/>
        <v>0</v>
      </c>
      <c r="BW188" s="28">
        <f t="shared" si="243"/>
        <v>0</v>
      </c>
      <c r="BX188" s="28">
        <f t="shared" si="244"/>
        <v>0</v>
      </c>
      <c r="BY188" s="28">
        <f t="shared" si="293"/>
        <v>0</v>
      </c>
      <c r="BZ188" s="23">
        <f>IF(ISERROR(VLOOKUP($A188,'[13]10ª MED '!$A$5:$J$1048576,8,0)),0,(VLOOKUP($A188,'[13]10ª MED '!$A$5:$J$1048576,8,0)))</f>
        <v>0</v>
      </c>
      <c r="CA188" s="24">
        <f t="shared" si="294"/>
        <v>0</v>
      </c>
      <c r="CB188" s="24">
        <f t="shared" si="295"/>
        <v>0</v>
      </c>
      <c r="CC188" s="25">
        <f t="shared" si="245"/>
        <v>0</v>
      </c>
      <c r="CD188" s="25">
        <f t="shared" si="246"/>
        <v>0</v>
      </c>
      <c r="CE188" s="25">
        <f t="shared" si="247"/>
        <v>0</v>
      </c>
      <c r="CF188" s="25">
        <f t="shared" si="296"/>
        <v>0</v>
      </c>
      <c r="CG188" s="37"/>
      <c r="CH188" s="33">
        <f t="shared" si="321"/>
        <v>0</v>
      </c>
      <c r="CI188" s="23">
        <f>IF(ISERROR(VLOOKUP($A188,'[13]11ª MED '!$A$5:$J$1048576,8,0)),0,(VLOOKUP($A188,'[13]11ª MED '!$A$5:$J$1048576,8,0)))</f>
        <v>0</v>
      </c>
      <c r="CJ188" s="24">
        <f t="shared" si="297"/>
        <v>0</v>
      </c>
      <c r="CK188" s="24">
        <f t="shared" si="298"/>
        <v>0</v>
      </c>
      <c r="CL188" s="25">
        <f t="shared" si="248"/>
        <v>0</v>
      </c>
      <c r="CM188" s="25">
        <f t="shared" si="249"/>
        <v>0</v>
      </c>
      <c r="CN188" s="25">
        <f t="shared" si="250"/>
        <v>0</v>
      </c>
      <c r="CO188" s="25">
        <f t="shared" si="299"/>
        <v>0</v>
      </c>
      <c r="CP188" s="23">
        <f>IF(ISERROR(VLOOKUP($A188,'[13]12ª MED'!$A$5:$J$1048576,8,0)),0,(VLOOKUP($A188,'[13]12ª MED'!$A$5:$J$1048576,8,0)))</f>
        <v>0</v>
      </c>
      <c r="CQ188" s="24">
        <f t="shared" si="300"/>
        <v>0</v>
      </c>
      <c r="CR188" s="24">
        <f t="shared" si="301"/>
        <v>0</v>
      </c>
      <c r="CS188" s="25">
        <f t="shared" si="251"/>
        <v>0</v>
      </c>
      <c r="CT188" s="25">
        <f t="shared" si="252"/>
        <v>0</v>
      </c>
      <c r="CU188" s="25">
        <f t="shared" si="253"/>
        <v>0</v>
      </c>
      <c r="CV188" s="25">
        <f t="shared" si="302"/>
        <v>0</v>
      </c>
      <c r="CW188" s="22">
        <f t="shared" si="322"/>
        <v>0</v>
      </c>
      <c r="CX188" s="26">
        <f>IF(ISERROR(VLOOKUP($A188,'[13]13ª MED'!$A$5:$J$1048576,8,0)),0,(VLOOKUP($A188,'[13]13ª MED'!$A$5:$J$1048576,8,0)))</f>
        <v>0</v>
      </c>
      <c r="CY188" s="27">
        <f t="shared" si="303"/>
        <v>0</v>
      </c>
      <c r="CZ188" s="27">
        <f t="shared" si="304"/>
        <v>0</v>
      </c>
      <c r="DA188" s="28">
        <f t="shared" si="254"/>
        <v>0</v>
      </c>
      <c r="DB188" s="28">
        <f t="shared" si="255"/>
        <v>0</v>
      </c>
      <c r="DC188" s="28">
        <f t="shared" si="256"/>
        <v>0</v>
      </c>
      <c r="DD188" s="28">
        <f t="shared" si="305"/>
        <v>0</v>
      </c>
      <c r="DE188" s="20">
        <f>IF(ISERROR(VLOOKUP($A188,'[13]14ª MED'!$A$5:$J$1048576,8,0)),0,(VLOOKUP($A188,'[13]14ª MED'!$A$5:$J$1048576,8,0)))</f>
        <v>0</v>
      </c>
      <c r="DF188" s="21">
        <f t="shared" si="306"/>
        <v>0</v>
      </c>
      <c r="DG188" s="21">
        <f t="shared" si="307"/>
        <v>0</v>
      </c>
      <c r="DH188" s="35">
        <f t="shared" si="257"/>
        <v>0</v>
      </c>
      <c r="DI188" s="35">
        <f t="shared" si="258"/>
        <v>0</v>
      </c>
      <c r="DJ188" s="35">
        <f t="shared" si="259"/>
        <v>0</v>
      </c>
      <c r="DK188" s="22">
        <f t="shared" si="308"/>
        <v>0</v>
      </c>
      <c r="DL188" s="20">
        <f>IF(ISERROR(VLOOKUP($A188,'[13]15ª MED'!$A$5:$J$1048576,8,0)),0,(VLOOKUP($A188,'[13]15ª MED'!$A$5:$J$1048576,8,0)))</f>
        <v>0</v>
      </c>
      <c r="DM188" s="21">
        <f t="shared" si="309"/>
        <v>0</v>
      </c>
      <c r="DN188" s="21">
        <f t="shared" si="310"/>
        <v>0</v>
      </c>
      <c r="DO188" s="35">
        <f t="shared" si="260"/>
        <v>0</v>
      </c>
      <c r="DP188" s="35">
        <f t="shared" si="261"/>
        <v>0</v>
      </c>
      <c r="DQ188" s="35">
        <f t="shared" si="262"/>
        <v>0</v>
      </c>
      <c r="DR188" s="22">
        <f t="shared" si="311"/>
        <v>0</v>
      </c>
      <c r="DS188" s="20">
        <f>IF(ISERROR(VLOOKUP($A188,'[13]16ª MED'!$A$5:$J$1048576,8,0)),0,(VLOOKUP($A188,'[13]16ª MED'!$A$5:$J$1048576,8,0)))</f>
        <v>0</v>
      </c>
      <c r="DT188" s="21">
        <f t="shared" si="312"/>
        <v>0</v>
      </c>
      <c r="DU188" s="21">
        <f t="shared" si="313"/>
        <v>0</v>
      </c>
      <c r="DV188" s="35">
        <f t="shared" si="263"/>
        <v>0</v>
      </c>
      <c r="DW188" s="35">
        <f t="shared" si="264"/>
        <v>0</v>
      </c>
      <c r="DX188" s="35">
        <f t="shared" si="265"/>
        <v>0</v>
      </c>
      <c r="DY188" s="22">
        <f t="shared" si="314"/>
        <v>0</v>
      </c>
      <c r="DZ188" s="36">
        <f t="shared" si="325"/>
        <v>0</v>
      </c>
      <c r="EA188" s="36">
        <f t="shared" si="315"/>
        <v>0</v>
      </c>
      <c r="EC188" s="36">
        <f t="shared" si="323"/>
        <v>0</v>
      </c>
    </row>
    <row r="189" spans="1:133" ht="30">
      <c r="A189" s="93" t="s">
        <v>397</v>
      </c>
      <c r="B189" s="94" t="s">
        <v>398</v>
      </c>
      <c r="C189" s="95" t="s">
        <v>76</v>
      </c>
      <c r="D189" s="96">
        <v>196.85999999999999</v>
      </c>
      <c r="E189" s="18">
        <f t="shared" si="324"/>
        <v>196.86</v>
      </c>
      <c r="F189" s="18">
        <f t="shared" si="266"/>
        <v>0</v>
      </c>
      <c r="G189" s="97">
        <v>14.09</v>
      </c>
      <c r="H189" s="18">
        <f t="shared" si="316"/>
        <v>2773.7574</v>
      </c>
      <c r="I189" s="97">
        <v>28.9</v>
      </c>
      <c r="J189" s="18">
        <f t="shared" si="317"/>
        <v>5689.253999999999</v>
      </c>
      <c r="K189" s="97">
        <v>0</v>
      </c>
      <c r="L189" s="18">
        <f t="shared" si="318"/>
        <v>0</v>
      </c>
      <c r="M189" s="18">
        <f t="shared" si="319"/>
        <v>42.989999999999995</v>
      </c>
      <c r="N189" s="18">
        <f t="shared" si="320"/>
        <v>8463.01</v>
      </c>
      <c r="O189" s="23">
        <f>IF(ISERROR(VLOOKUP($A189,'[13]1ª MED '!$A$5:$J$1048576,8,0)),0,(VLOOKUP($A189,'[13]1ª MED '!$A$5:$J$1048576,8,0)))</f>
        <v>0</v>
      </c>
      <c r="P189" s="24">
        <f t="shared" si="267"/>
        <v>0</v>
      </c>
      <c r="Q189" s="24">
        <f t="shared" si="268"/>
        <v>1.0000000000000002</v>
      </c>
      <c r="R189" s="25">
        <f t="shared" si="218"/>
        <v>0</v>
      </c>
      <c r="S189" s="25">
        <f t="shared" si="219"/>
        <v>0</v>
      </c>
      <c r="T189" s="25">
        <f t="shared" si="220"/>
        <v>0</v>
      </c>
      <c r="U189" s="25">
        <f t="shared" si="269"/>
        <v>0</v>
      </c>
      <c r="V189" s="23">
        <f>IF(ISERROR(VLOOKUP($A189,'[13]2ª MED '!$A$5:$J$1048576,8,0)),0,(VLOOKUP($A189,'[13]2ª MED '!$A$5:$J$1048576,8,0)))</f>
        <v>0</v>
      </c>
      <c r="W189" s="24">
        <f t="shared" si="270"/>
        <v>0</v>
      </c>
      <c r="X189" s="24">
        <f t="shared" si="271"/>
        <v>1.0000000000000002</v>
      </c>
      <c r="Y189" s="25">
        <f t="shared" si="221"/>
        <v>0</v>
      </c>
      <c r="Z189" s="25">
        <f t="shared" si="222"/>
        <v>0</v>
      </c>
      <c r="AA189" s="25">
        <f t="shared" si="223"/>
        <v>0</v>
      </c>
      <c r="AB189" s="25">
        <f t="shared" si="272"/>
        <v>0</v>
      </c>
      <c r="AC189" s="23">
        <f>IF(ISERROR(VLOOKUP($A189,'[13]3ª MED '!$A$5:$J$1048576,8,0)),0,(VLOOKUP($A189,'[13]3ª MED '!$A$5:$J$1048576,8,0)))</f>
        <v>0</v>
      </c>
      <c r="AD189" s="24">
        <f t="shared" si="273"/>
        <v>0</v>
      </c>
      <c r="AE189" s="24">
        <f t="shared" si="274"/>
        <v>1.0000000000000002</v>
      </c>
      <c r="AF189" s="25">
        <f t="shared" si="224"/>
        <v>0</v>
      </c>
      <c r="AG189" s="25">
        <f t="shared" si="225"/>
        <v>0</v>
      </c>
      <c r="AH189" s="25">
        <f t="shared" si="226"/>
        <v>0</v>
      </c>
      <c r="AI189" s="25">
        <f t="shared" si="275"/>
        <v>0</v>
      </c>
      <c r="AJ189" s="23">
        <f>IF(ISERROR(VLOOKUP($A189,'[13]4ª MED '!$A$5:$J$1048576,8,0)),0,(VLOOKUP($A189,'[13]4ª MED '!$A$5:$J$1048576,8,0)))</f>
        <v>0</v>
      </c>
      <c r="AK189" s="24">
        <f t="shared" si="276"/>
        <v>0</v>
      </c>
      <c r="AL189" s="24">
        <f t="shared" si="277"/>
        <v>1.0000000000000002</v>
      </c>
      <c r="AM189" s="25">
        <f t="shared" si="227"/>
        <v>0</v>
      </c>
      <c r="AN189" s="25">
        <f t="shared" si="228"/>
        <v>0</v>
      </c>
      <c r="AO189" s="25">
        <f t="shared" si="229"/>
        <v>0</v>
      </c>
      <c r="AP189" s="25">
        <f t="shared" si="278"/>
        <v>0</v>
      </c>
      <c r="AQ189" s="23">
        <f>IF(ISERROR(VLOOKUP($A189,'[13]5ª MED '!$A$5:$J$1048576,8,0)),0,(VLOOKUP($A189,'[13]5ª MED '!$A$5:$J$1048576,8,0)))</f>
        <v>0</v>
      </c>
      <c r="AR189" s="24">
        <f t="shared" si="279"/>
        <v>0</v>
      </c>
      <c r="AS189" s="24">
        <f t="shared" si="280"/>
        <v>1.0000000000000002</v>
      </c>
      <c r="AT189" s="25">
        <f t="shared" si="230"/>
        <v>0</v>
      </c>
      <c r="AU189" s="25">
        <f t="shared" si="231"/>
        <v>0</v>
      </c>
      <c r="AV189" s="25">
        <f t="shared" si="232"/>
        <v>0</v>
      </c>
      <c r="AW189" s="25">
        <f t="shared" si="281"/>
        <v>0</v>
      </c>
      <c r="AX189" s="23">
        <f>IF(ISERROR(VLOOKUP($A189,'[13]6ª MED '!$A$6:$J$1048576,8,0)),0,(VLOOKUP($A189,'[13]6ª MED '!$A$6:$J$1048576,8,0)))</f>
        <v>0</v>
      </c>
      <c r="AY189" s="24">
        <f t="shared" si="282"/>
        <v>0</v>
      </c>
      <c r="AZ189" s="24">
        <f t="shared" si="283"/>
        <v>1.0000000000000002</v>
      </c>
      <c r="BA189" s="25">
        <f t="shared" si="233"/>
        <v>0</v>
      </c>
      <c r="BB189" s="25">
        <f t="shared" si="234"/>
        <v>0</v>
      </c>
      <c r="BC189" s="25">
        <f t="shared" si="235"/>
        <v>0</v>
      </c>
      <c r="BD189" s="25">
        <f t="shared" si="284"/>
        <v>0</v>
      </c>
      <c r="BE189" s="23">
        <f>IF(ISERROR(VLOOKUP($A189,'[13]7ª MED '!$A$5:$J$1048576,8,0)),0,(VLOOKUP($A189,'[13]7ª MED '!$A$5:$J$1048576,8,0)))</f>
        <v>0</v>
      </c>
      <c r="BF189" s="24">
        <f t="shared" si="285"/>
        <v>0</v>
      </c>
      <c r="BG189" s="24">
        <f t="shared" si="286"/>
        <v>1.0000000000000002</v>
      </c>
      <c r="BH189" s="25">
        <f t="shared" si="236"/>
        <v>0</v>
      </c>
      <c r="BI189" s="25">
        <f t="shared" si="237"/>
        <v>0</v>
      </c>
      <c r="BJ189" s="25">
        <f t="shared" si="238"/>
        <v>0</v>
      </c>
      <c r="BK189" s="25">
        <f t="shared" si="287"/>
        <v>0</v>
      </c>
      <c r="BL189" s="26">
        <f>IF(ISERROR(VLOOKUP($A189,'[13]8ª MED '!$A$5:$J$1048576,8,0)),0,(VLOOKUP($A189,'[13]8ª MED '!$A$5:$J$1048576,8,0)))</f>
        <v>0</v>
      </c>
      <c r="BM189" s="27">
        <f t="shared" si="288"/>
        <v>0</v>
      </c>
      <c r="BN189" s="27">
        <f t="shared" si="289"/>
        <v>1.0000000000000002</v>
      </c>
      <c r="BO189" s="28">
        <f t="shared" si="239"/>
        <v>0</v>
      </c>
      <c r="BP189" s="28">
        <f t="shared" si="240"/>
        <v>0</v>
      </c>
      <c r="BQ189" s="28">
        <f t="shared" si="241"/>
        <v>0</v>
      </c>
      <c r="BR189" s="28">
        <f t="shared" si="290"/>
        <v>0</v>
      </c>
      <c r="BS189" s="26">
        <f>IF(ISERROR(VLOOKUP($A189,'[13]9ª MED  (2)'!$A$5:$J$1048576,8,0)),0,(VLOOKUP($A189,'[13]9ª MED  (2)'!$A$5:$J$1048576,8,0)))</f>
        <v>40.020000000000003</v>
      </c>
      <c r="BT189" s="27">
        <f t="shared" si="291"/>
        <v>0.20329167936604697</v>
      </c>
      <c r="BU189" s="27">
        <f t="shared" si="292"/>
        <v>1.0000000000000002</v>
      </c>
      <c r="BV189" s="28">
        <f t="shared" si="242"/>
        <v>563.8818</v>
      </c>
      <c r="BW189" s="28">
        <f t="shared" si="243"/>
        <v>1156.578</v>
      </c>
      <c r="BX189" s="28">
        <f t="shared" si="244"/>
        <v>0</v>
      </c>
      <c r="BY189" s="28">
        <f t="shared" si="293"/>
        <v>1720.46</v>
      </c>
      <c r="BZ189" s="23">
        <f>IF(ISERROR(VLOOKUP($A189,'[13]10ª MED '!$A$5:$J$1048576,8,0)),0,(VLOOKUP($A189,'[13]10ª MED '!$A$5:$J$1048576,8,0)))</f>
        <v>57.93</v>
      </c>
      <c r="CA189" s="24">
        <f t="shared" si="294"/>
        <v>0.29427003962206644</v>
      </c>
      <c r="CB189" s="24">
        <f t="shared" si="295"/>
        <v>1.0000000000000002</v>
      </c>
      <c r="CC189" s="25">
        <f t="shared" si="245"/>
        <v>816.2337</v>
      </c>
      <c r="CD189" s="25">
        <f t="shared" si="246"/>
        <v>1674.1769999999999</v>
      </c>
      <c r="CE189" s="25">
        <f t="shared" si="247"/>
        <v>0</v>
      </c>
      <c r="CF189" s="25">
        <f t="shared" si="296"/>
        <v>2490.41</v>
      </c>
      <c r="CG189" s="34" t="s">
        <v>48</v>
      </c>
      <c r="CH189" s="33">
        <f t="shared" si="321"/>
        <v>0</v>
      </c>
      <c r="CI189" s="23">
        <f>IF(ISERROR(VLOOKUP($A189,'[13]11ª MED '!$A$5:$J$1048576,8,0)),0,(VLOOKUP($A189,'[13]11ª MED '!$A$5:$J$1048576,8,0)))</f>
        <v>98.91</v>
      </c>
      <c r="CJ189" s="24">
        <f t="shared" si="297"/>
        <v>0.50243828101188659</v>
      </c>
      <c r="CK189" s="24">
        <f t="shared" si="298"/>
        <v>1.0000000000000002</v>
      </c>
      <c r="CL189" s="25">
        <f t="shared" si="248"/>
        <v>1393.6418999999999</v>
      </c>
      <c r="CM189" s="25">
        <f t="shared" si="249"/>
        <v>2858.4989999999998</v>
      </c>
      <c r="CN189" s="25">
        <f t="shared" si="250"/>
        <v>0</v>
      </c>
      <c r="CO189" s="25">
        <f t="shared" si="299"/>
        <v>4252.1400000000003</v>
      </c>
      <c r="CP189" s="23">
        <f>IF(ISERROR(VLOOKUP($A189,'[13]12ª MED'!$A$5:$J$1048576,8,0)),0,(VLOOKUP($A189,'[13]12ª MED'!$A$5:$J$1048576,8,0)))</f>
        <v>0</v>
      </c>
      <c r="CQ189" s="24">
        <f t="shared" si="300"/>
        <v>0</v>
      </c>
      <c r="CR189" s="24">
        <f t="shared" si="301"/>
        <v>1.0000000000000002</v>
      </c>
      <c r="CS189" s="25">
        <f t="shared" si="251"/>
        <v>0</v>
      </c>
      <c r="CT189" s="25">
        <f t="shared" si="252"/>
        <v>0</v>
      </c>
      <c r="CU189" s="25">
        <f t="shared" si="253"/>
        <v>0</v>
      </c>
      <c r="CV189" s="25">
        <f t="shared" si="302"/>
        <v>0</v>
      </c>
      <c r="CW189" s="22">
        <f t="shared" si="322"/>
        <v>-1.8791657119265893E-12</v>
      </c>
      <c r="CX189" s="26">
        <f>IF(ISERROR(VLOOKUP($A189,'[13]13ª MED'!$A$5:$J$1048576,8,0)),0,(VLOOKUP($A189,'[13]13ª MED'!$A$5:$J$1048576,8,0)))</f>
        <v>0</v>
      </c>
      <c r="CY189" s="27">
        <f t="shared" si="303"/>
        <v>0</v>
      </c>
      <c r="CZ189" s="27">
        <f t="shared" si="304"/>
        <v>1.0000000000000002</v>
      </c>
      <c r="DA189" s="28">
        <f t="shared" si="254"/>
        <v>0</v>
      </c>
      <c r="DB189" s="28">
        <f t="shared" si="255"/>
        <v>0</v>
      </c>
      <c r="DC189" s="28">
        <f t="shared" si="256"/>
        <v>0</v>
      </c>
      <c r="DD189" s="28">
        <f t="shared" si="305"/>
        <v>0</v>
      </c>
      <c r="DE189" s="20">
        <f>IF(ISERROR(VLOOKUP($A189,'[13]14ª MED'!$A$5:$J$1048576,8,0)),0,(VLOOKUP($A189,'[13]14ª MED'!$A$5:$J$1048576,8,0)))</f>
        <v>0</v>
      </c>
      <c r="DF189" s="21">
        <f t="shared" si="306"/>
        <v>0</v>
      </c>
      <c r="DG189" s="21">
        <f t="shared" si="307"/>
        <v>1.0000000000000002</v>
      </c>
      <c r="DH189" s="35">
        <f t="shared" si="257"/>
        <v>0</v>
      </c>
      <c r="DI189" s="35">
        <f t="shared" si="258"/>
        <v>0</v>
      </c>
      <c r="DJ189" s="35">
        <f t="shared" si="259"/>
        <v>0</v>
      </c>
      <c r="DK189" s="22">
        <f t="shared" si="308"/>
        <v>0</v>
      </c>
      <c r="DL189" s="20">
        <f>IF(ISERROR(VLOOKUP($A189,'[13]15ª MED'!$A$5:$J$1048576,8,0)),0,(VLOOKUP($A189,'[13]15ª MED'!$A$5:$J$1048576,8,0)))</f>
        <v>0</v>
      </c>
      <c r="DM189" s="21">
        <f t="shared" si="309"/>
        <v>0</v>
      </c>
      <c r="DN189" s="21">
        <f t="shared" si="310"/>
        <v>1.0000000000000002</v>
      </c>
      <c r="DO189" s="35">
        <f t="shared" si="260"/>
        <v>0</v>
      </c>
      <c r="DP189" s="35">
        <f t="shared" si="261"/>
        <v>0</v>
      </c>
      <c r="DQ189" s="35">
        <f t="shared" si="262"/>
        <v>0</v>
      </c>
      <c r="DR189" s="22">
        <f t="shared" si="311"/>
        <v>0</v>
      </c>
      <c r="DS189" s="20">
        <f>IF(ISERROR(VLOOKUP($A189,'[13]16ª MED'!$A$5:$J$1048576,8,0)),0,(VLOOKUP($A189,'[13]16ª MED'!$A$5:$J$1048576,8,0)))</f>
        <v>0</v>
      </c>
      <c r="DT189" s="21">
        <f t="shared" si="312"/>
        <v>0</v>
      </c>
      <c r="DU189" s="21">
        <f t="shared" si="313"/>
        <v>1.0000000000000002</v>
      </c>
      <c r="DV189" s="35">
        <f t="shared" si="263"/>
        <v>0</v>
      </c>
      <c r="DW189" s="35">
        <f t="shared" si="264"/>
        <v>0</v>
      </c>
      <c r="DX189" s="35">
        <f t="shared" si="265"/>
        <v>0</v>
      </c>
      <c r="DY189" s="22">
        <f t="shared" si="314"/>
        <v>0</v>
      </c>
      <c r="DZ189" s="36">
        <f t="shared" si="325"/>
        <v>8463.0113999999994</v>
      </c>
      <c r="EA189" s="36">
        <f t="shared" si="315"/>
        <v>8463.01</v>
      </c>
      <c r="EC189" s="36">
        <f t="shared" si="323"/>
        <v>-1.3999999991938239E-3</v>
      </c>
    </row>
    <row r="190" spans="1:133" ht="18.75">
      <c r="A190" s="98" t="s">
        <v>399</v>
      </c>
      <c r="B190" s="99" t="s">
        <v>400</v>
      </c>
      <c r="C190" s="101"/>
      <c r="D190" s="102"/>
      <c r="E190" s="18">
        <f t="shared" si="324"/>
        <v>0</v>
      </c>
      <c r="F190" s="18">
        <f t="shared" si="266"/>
        <v>0</v>
      </c>
      <c r="G190" s="102"/>
      <c r="H190" s="18">
        <f t="shared" si="316"/>
        <v>0</v>
      </c>
      <c r="I190" s="102"/>
      <c r="J190" s="18">
        <f t="shared" si="317"/>
        <v>0</v>
      </c>
      <c r="K190" s="106"/>
      <c r="L190" s="18">
        <f t="shared" si="318"/>
        <v>0</v>
      </c>
      <c r="M190" s="18">
        <f t="shared" si="319"/>
        <v>0</v>
      </c>
      <c r="N190" s="18">
        <f t="shared" si="320"/>
        <v>0</v>
      </c>
      <c r="O190" s="23">
        <f>IF(ISERROR(VLOOKUP($A190,'[13]1ª MED '!$A$5:$J$1048576,8,0)),0,(VLOOKUP($A190,'[13]1ª MED '!$A$5:$J$1048576,8,0)))</f>
        <v>0</v>
      </c>
      <c r="P190" s="24">
        <f t="shared" si="267"/>
        <v>0</v>
      </c>
      <c r="Q190" s="24">
        <f t="shared" si="268"/>
        <v>0</v>
      </c>
      <c r="R190" s="25">
        <f t="shared" si="218"/>
        <v>0</v>
      </c>
      <c r="S190" s="25">
        <f t="shared" si="219"/>
        <v>0</v>
      </c>
      <c r="T190" s="25">
        <f t="shared" si="220"/>
        <v>0</v>
      </c>
      <c r="U190" s="25">
        <f t="shared" si="269"/>
        <v>0</v>
      </c>
      <c r="V190" s="23">
        <f>IF(ISERROR(VLOOKUP($A190,'[13]2ª MED '!$A$5:$J$1048576,8,0)),0,(VLOOKUP($A190,'[13]2ª MED '!$A$5:$J$1048576,8,0)))</f>
        <v>0</v>
      </c>
      <c r="W190" s="24">
        <f t="shared" si="270"/>
        <v>0</v>
      </c>
      <c r="X190" s="24">
        <f t="shared" si="271"/>
        <v>0</v>
      </c>
      <c r="Y190" s="25">
        <f t="shared" si="221"/>
        <v>0</v>
      </c>
      <c r="Z190" s="25">
        <f t="shared" si="222"/>
        <v>0</v>
      </c>
      <c r="AA190" s="25">
        <f t="shared" si="223"/>
        <v>0</v>
      </c>
      <c r="AB190" s="25">
        <f t="shared" si="272"/>
        <v>0</v>
      </c>
      <c r="AC190" s="23">
        <f>IF(ISERROR(VLOOKUP($A190,'[13]3ª MED '!$A$5:$J$1048576,8,0)),0,(VLOOKUP($A190,'[13]3ª MED '!$A$5:$J$1048576,8,0)))</f>
        <v>0</v>
      </c>
      <c r="AD190" s="24">
        <f t="shared" si="273"/>
        <v>0</v>
      </c>
      <c r="AE190" s="24">
        <f t="shared" si="274"/>
        <v>0</v>
      </c>
      <c r="AF190" s="25">
        <f t="shared" si="224"/>
        <v>0</v>
      </c>
      <c r="AG190" s="25">
        <f t="shared" si="225"/>
        <v>0</v>
      </c>
      <c r="AH190" s="25">
        <f t="shared" si="226"/>
        <v>0</v>
      </c>
      <c r="AI190" s="25">
        <f t="shared" si="275"/>
        <v>0</v>
      </c>
      <c r="AJ190" s="23">
        <f>IF(ISERROR(VLOOKUP($A190,'[13]4ª MED '!$A$5:$J$1048576,8,0)),0,(VLOOKUP($A190,'[13]4ª MED '!$A$5:$J$1048576,8,0)))</f>
        <v>0</v>
      </c>
      <c r="AK190" s="24">
        <f t="shared" si="276"/>
        <v>0</v>
      </c>
      <c r="AL190" s="24">
        <f t="shared" si="277"/>
        <v>0</v>
      </c>
      <c r="AM190" s="25">
        <f t="shared" si="227"/>
        <v>0</v>
      </c>
      <c r="AN190" s="25">
        <f t="shared" si="228"/>
        <v>0</v>
      </c>
      <c r="AO190" s="25">
        <f t="shared" si="229"/>
        <v>0</v>
      </c>
      <c r="AP190" s="25">
        <f t="shared" si="278"/>
        <v>0</v>
      </c>
      <c r="AQ190" s="23">
        <f>IF(ISERROR(VLOOKUP($A190,'[13]5ª MED '!$A$5:$J$1048576,8,0)),0,(VLOOKUP($A190,'[13]5ª MED '!$A$5:$J$1048576,8,0)))</f>
        <v>0</v>
      </c>
      <c r="AR190" s="24">
        <f t="shared" si="279"/>
        <v>0</v>
      </c>
      <c r="AS190" s="24">
        <f t="shared" si="280"/>
        <v>0</v>
      </c>
      <c r="AT190" s="25">
        <f t="shared" si="230"/>
        <v>0</v>
      </c>
      <c r="AU190" s="25">
        <f t="shared" si="231"/>
        <v>0</v>
      </c>
      <c r="AV190" s="25">
        <f t="shared" si="232"/>
        <v>0</v>
      </c>
      <c r="AW190" s="25">
        <f t="shared" si="281"/>
        <v>0</v>
      </c>
      <c r="AX190" s="23">
        <f>IF(ISERROR(VLOOKUP($A190,'[13]6ª MED '!$A$6:$J$1048576,8,0)),0,(VLOOKUP($A190,'[13]6ª MED '!$A$6:$J$1048576,8,0)))</f>
        <v>0</v>
      </c>
      <c r="AY190" s="24">
        <f t="shared" si="282"/>
        <v>0</v>
      </c>
      <c r="AZ190" s="24">
        <f t="shared" si="283"/>
        <v>0</v>
      </c>
      <c r="BA190" s="25">
        <f t="shared" si="233"/>
        <v>0</v>
      </c>
      <c r="BB190" s="25">
        <f t="shared" si="234"/>
        <v>0</v>
      </c>
      <c r="BC190" s="25">
        <f t="shared" si="235"/>
        <v>0</v>
      </c>
      <c r="BD190" s="25">
        <f t="shared" si="284"/>
        <v>0</v>
      </c>
      <c r="BE190" s="23">
        <f>IF(ISERROR(VLOOKUP($A190,'[13]7ª MED '!$A$5:$J$1048576,8,0)),0,(VLOOKUP($A190,'[13]7ª MED '!$A$5:$J$1048576,8,0)))</f>
        <v>0</v>
      </c>
      <c r="BF190" s="24">
        <f t="shared" si="285"/>
        <v>0</v>
      </c>
      <c r="BG190" s="24">
        <f t="shared" si="286"/>
        <v>0</v>
      </c>
      <c r="BH190" s="25">
        <f t="shared" si="236"/>
        <v>0</v>
      </c>
      <c r="BI190" s="25">
        <f t="shared" si="237"/>
        <v>0</v>
      </c>
      <c r="BJ190" s="25">
        <f t="shared" si="238"/>
        <v>0</v>
      </c>
      <c r="BK190" s="25">
        <f t="shared" si="287"/>
        <v>0</v>
      </c>
      <c r="BL190" s="26">
        <f>IF(ISERROR(VLOOKUP($A190,'[13]8ª MED '!$A$5:$J$1048576,8,0)),0,(VLOOKUP($A190,'[13]8ª MED '!$A$5:$J$1048576,8,0)))</f>
        <v>0</v>
      </c>
      <c r="BM190" s="27">
        <f t="shared" si="288"/>
        <v>0</v>
      </c>
      <c r="BN190" s="27">
        <f t="shared" si="289"/>
        <v>0</v>
      </c>
      <c r="BO190" s="28">
        <f t="shared" si="239"/>
        <v>0</v>
      </c>
      <c r="BP190" s="28">
        <f t="shared" si="240"/>
        <v>0</v>
      </c>
      <c r="BQ190" s="28">
        <f t="shared" si="241"/>
        <v>0</v>
      </c>
      <c r="BR190" s="28">
        <f t="shared" si="290"/>
        <v>0</v>
      </c>
      <c r="BS190" s="26">
        <f>IF(ISERROR(VLOOKUP($A190,'[13]9ª MED  (2)'!$A$5:$J$1048576,8,0)),0,(VLOOKUP($A190,'[13]9ª MED  (2)'!$A$5:$J$1048576,8,0)))</f>
        <v>0</v>
      </c>
      <c r="BT190" s="27">
        <f t="shared" si="291"/>
        <v>0</v>
      </c>
      <c r="BU190" s="27">
        <f t="shared" si="292"/>
        <v>0</v>
      </c>
      <c r="BV190" s="28">
        <f t="shared" si="242"/>
        <v>0</v>
      </c>
      <c r="BW190" s="28">
        <f t="shared" si="243"/>
        <v>0</v>
      </c>
      <c r="BX190" s="28">
        <f t="shared" si="244"/>
        <v>0</v>
      </c>
      <c r="BY190" s="28">
        <f t="shared" si="293"/>
        <v>0</v>
      </c>
      <c r="BZ190" s="23">
        <f>IF(ISERROR(VLOOKUP($A190,'[13]10ª MED '!$A$5:$J$1048576,8,0)),0,(VLOOKUP($A190,'[13]10ª MED '!$A$5:$J$1048576,8,0)))</f>
        <v>0</v>
      </c>
      <c r="CA190" s="24">
        <f t="shared" si="294"/>
        <v>0</v>
      </c>
      <c r="CB190" s="24">
        <f t="shared" si="295"/>
        <v>0</v>
      </c>
      <c r="CC190" s="25">
        <f t="shared" si="245"/>
        <v>0</v>
      </c>
      <c r="CD190" s="25">
        <f t="shared" si="246"/>
        <v>0</v>
      </c>
      <c r="CE190" s="25">
        <f t="shared" si="247"/>
        <v>0</v>
      </c>
      <c r="CF190" s="25">
        <f t="shared" si="296"/>
        <v>0</v>
      </c>
      <c r="CG190" s="37"/>
      <c r="CH190" s="33">
        <f t="shared" si="321"/>
        <v>0</v>
      </c>
      <c r="CI190" s="23">
        <f>IF(ISERROR(VLOOKUP($A190,'[13]11ª MED '!$A$5:$J$1048576,8,0)),0,(VLOOKUP($A190,'[13]11ª MED '!$A$5:$J$1048576,8,0)))</f>
        <v>0</v>
      </c>
      <c r="CJ190" s="24">
        <f t="shared" si="297"/>
        <v>0</v>
      </c>
      <c r="CK190" s="24">
        <f t="shared" si="298"/>
        <v>0</v>
      </c>
      <c r="CL190" s="25">
        <f t="shared" si="248"/>
        <v>0</v>
      </c>
      <c r="CM190" s="25">
        <f t="shared" si="249"/>
        <v>0</v>
      </c>
      <c r="CN190" s="25">
        <f t="shared" si="250"/>
        <v>0</v>
      </c>
      <c r="CO190" s="25">
        <f t="shared" si="299"/>
        <v>0</v>
      </c>
      <c r="CP190" s="23">
        <f>IF(ISERROR(VLOOKUP($A190,'[13]12ª MED'!$A$5:$J$1048576,8,0)),0,(VLOOKUP($A190,'[13]12ª MED'!$A$5:$J$1048576,8,0)))</f>
        <v>0</v>
      </c>
      <c r="CQ190" s="24">
        <f t="shared" si="300"/>
        <v>0</v>
      </c>
      <c r="CR190" s="24">
        <f t="shared" si="301"/>
        <v>0</v>
      </c>
      <c r="CS190" s="25">
        <f t="shared" si="251"/>
        <v>0</v>
      </c>
      <c r="CT190" s="25">
        <f t="shared" si="252"/>
        <v>0</v>
      </c>
      <c r="CU190" s="25">
        <f t="shared" si="253"/>
        <v>0</v>
      </c>
      <c r="CV190" s="25">
        <f t="shared" si="302"/>
        <v>0</v>
      </c>
      <c r="CW190" s="22">
        <f t="shared" si="322"/>
        <v>0</v>
      </c>
      <c r="CX190" s="26">
        <f>IF(ISERROR(VLOOKUP($A190,'[13]13ª MED'!$A$5:$J$1048576,8,0)),0,(VLOOKUP($A190,'[13]13ª MED'!$A$5:$J$1048576,8,0)))</f>
        <v>0</v>
      </c>
      <c r="CY190" s="27">
        <f t="shared" si="303"/>
        <v>0</v>
      </c>
      <c r="CZ190" s="27">
        <f t="shared" si="304"/>
        <v>0</v>
      </c>
      <c r="DA190" s="28">
        <f t="shared" si="254"/>
        <v>0</v>
      </c>
      <c r="DB190" s="28">
        <f t="shared" si="255"/>
        <v>0</v>
      </c>
      <c r="DC190" s="28">
        <f t="shared" si="256"/>
        <v>0</v>
      </c>
      <c r="DD190" s="28">
        <f t="shared" si="305"/>
        <v>0</v>
      </c>
      <c r="DE190" s="20">
        <f>IF(ISERROR(VLOOKUP($A190,'[13]14ª MED'!$A$5:$J$1048576,8,0)),0,(VLOOKUP($A190,'[13]14ª MED'!$A$5:$J$1048576,8,0)))</f>
        <v>0</v>
      </c>
      <c r="DF190" s="21">
        <f t="shared" si="306"/>
        <v>0</v>
      </c>
      <c r="DG190" s="21">
        <f t="shared" si="307"/>
        <v>0</v>
      </c>
      <c r="DH190" s="35">
        <f t="shared" si="257"/>
        <v>0</v>
      </c>
      <c r="DI190" s="35">
        <f t="shared" si="258"/>
        <v>0</v>
      </c>
      <c r="DJ190" s="35">
        <f t="shared" si="259"/>
        <v>0</v>
      </c>
      <c r="DK190" s="22">
        <f t="shared" si="308"/>
        <v>0</v>
      </c>
      <c r="DL190" s="20">
        <f>IF(ISERROR(VLOOKUP($A190,'[13]15ª MED'!$A$5:$J$1048576,8,0)),0,(VLOOKUP($A190,'[13]15ª MED'!$A$5:$J$1048576,8,0)))</f>
        <v>0</v>
      </c>
      <c r="DM190" s="21">
        <f t="shared" si="309"/>
        <v>0</v>
      </c>
      <c r="DN190" s="21">
        <f t="shared" si="310"/>
        <v>0</v>
      </c>
      <c r="DO190" s="35">
        <f t="shared" si="260"/>
        <v>0</v>
      </c>
      <c r="DP190" s="35">
        <f t="shared" si="261"/>
        <v>0</v>
      </c>
      <c r="DQ190" s="35">
        <f t="shared" si="262"/>
        <v>0</v>
      </c>
      <c r="DR190" s="22">
        <f t="shared" si="311"/>
        <v>0</v>
      </c>
      <c r="DS190" s="20">
        <f>IF(ISERROR(VLOOKUP($A190,'[13]16ª MED'!$A$5:$J$1048576,8,0)),0,(VLOOKUP($A190,'[13]16ª MED'!$A$5:$J$1048576,8,0)))</f>
        <v>0</v>
      </c>
      <c r="DT190" s="21">
        <f t="shared" si="312"/>
        <v>0</v>
      </c>
      <c r="DU190" s="21">
        <f t="shared" si="313"/>
        <v>0</v>
      </c>
      <c r="DV190" s="35">
        <f t="shared" si="263"/>
        <v>0</v>
      </c>
      <c r="DW190" s="35">
        <f t="shared" si="264"/>
        <v>0</v>
      </c>
      <c r="DX190" s="35">
        <f t="shared" si="265"/>
        <v>0</v>
      </c>
      <c r="DY190" s="22">
        <f t="shared" si="314"/>
        <v>0</v>
      </c>
      <c r="DZ190" s="36">
        <f t="shared" si="325"/>
        <v>0</v>
      </c>
      <c r="EA190" s="36">
        <f t="shared" si="315"/>
        <v>0</v>
      </c>
      <c r="EC190" s="36">
        <f t="shared" si="323"/>
        <v>0</v>
      </c>
    </row>
    <row r="191" spans="1:133" ht="18.75">
      <c r="A191" s="93" t="s">
        <v>401</v>
      </c>
      <c r="B191" s="94" t="s">
        <v>402</v>
      </c>
      <c r="C191" s="95" t="s">
        <v>76</v>
      </c>
      <c r="D191" s="96">
        <v>437.94</v>
      </c>
      <c r="E191" s="18">
        <f t="shared" si="324"/>
        <v>312</v>
      </c>
      <c r="F191" s="18">
        <f t="shared" si="266"/>
        <v>125.94</v>
      </c>
      <c r="G191" s="97">
        <v>2.0099999999999998</v>
      </c>
      <c r="H191" s="18">
        <f t="shared" si="316"/>
        <v>880.25939999999991</v>
      </c>
      <c r="I191" s="97">
        <v>5.59</v>
      </c>
      <c r="J191" s="18">
        <f t="shared" si="317"/>
        <v>2448.0846000000001</v>
      </c>
      <c r="K191" s="97">
        <v>0</v>
      </c>
      <c r="L191" s="18">
        <f t="shared" si="318"/>
        <v>0</v>
      </c>
      <c r="M191" s="18">
        <f t="shared" si="319"/>
        <v>7.6</v>
      </c>
      <c r="N191" s="18">
        <f t="shared" si="320"/>
        <v>2371.1999999999998</v>
      </c>
      <c r="O191" s="23">
        <f>IF(ISERROR(VLOOKUP($A191,'[13]1ª MED '!$A$5:$J$1048576,8,0)),0,(VLOOKUP($A191,'[13]1ª MED '!$A$5:$J$1048576,8,0)))</f>
        <v>0</v>
      </c>
      <c r="P191" s="24">
        <f t="shared" si="267"/>
        <v>0</v>
      </c>
      <c r="Q191" s="24">
        <f t="shared" si="268"/>
        <v>0.71242635977531166</v>
      </c>
      <c r="R191" s="25">
        <f t="shared" si="218"/>
        <v>0</v>
      </c>
      <c r="S191" s="25">
        <f t="shared" si="219"/>
        <v>0</v>
      </c>
      <c r="T191" s="25">
        <f t="shared" si="220"/>
        <v>0</v>
      </c>
      <c r="U191" s="25">
        <f t="shared" si="269"/>
        <v>0</v>
      </c>
      <c r="V191" s="23">
        <f>IF(ISERROR(VLOOKUP($A191,'[13]2ª MED '!$A$5:$J$1048576,8,0)),0,(VLOOKUP($A191,'[13]2ª MED '!$A$5:$J$1048576,8,0)))</f>
        <v>0</v>
      </c>
      <c r="W191" s="24">
        <f t="shared" si="270"/>
        <v>0</v>
      </c>
      <c r="X191" s="24">
        <f t="shared" si="271"/>
        <v>0.71242635977531166</v>
      </c>
      <c r="Y191" s="25">
        <f t="shared" si="221"/>
        <v>0</v>
      </c>
      <c r="Z191" s="25">
        <f t="shared" si="222"/>
        <v>0</v>
      </c>
      <c r="AA191" s="25">
        <f t="shared" si="223"/>
        <v>0</v>
      </c>
      <c r="AB191" s="25">
        <f t="shared" si="272"/>
        <v>0</v>
      </c>
      <c r="AC191" s="23">
        <f>IF(ISERROR(VLOOKUP($A191,'[13]3ª MED '!$A$5:$J$1048576,8,0)),0,(VLOOKUP($A191,'[13]3ª MED '!$A$5:$J$1048576,8,0)))</f>
        <v>0</v>
      </c>
      <c r="AD191" s="24">
        <f t="shared" si="273"/>
        <v>0</v>
      </c>
      <c r="AE191" s="24">
        <f t="shared" si="274"/>
        <v>0.71242635977531166</v>
      </c>
      <c r="AF191" s="25">
        <f t="shared" si="224"/>
        <v>0</v>
      </c>
      <c r="AG191" s="25">
        <f t="shared" si="225"/>
        <v>0</v>
      </c>
      <c r="AH191" s="25">
        <f t="shared" si="226"/>
        <v>0</v>
      </c>
      <c r="AI191" s="25">
        <f t="shared" si="275"/>
        <v>0</v>
      </c>
      <c r="AJ191" s="23">
        <f>IF(ISERROR(VLOOKUP($A191,'[13]4ª MED '!$A$5:$J$1048576,8,0)),0,(VLOOKUP($A191,'[13]4ª MED '!$A$5:$J$1048576,8,0)))</f>
        <v>0</v>
      </c>
      <c r="AK191" s="24">
        <f t="shared" si="276"/>
        <v>0</v>
      </c>
      <c r="AL191" s="24">
        <f t="shared" si="277"/>
        <v>0.71242635977531166</v>
      </c>
      <c r="AM191" s="25">
        <f t="shared" si="227"/>
        <v>0</v>
      </c>
      <c r="AN191" s="25">
        <f t="shared" si="228"/>
        <v>0</v>
      </c>
      <c r="AO191" s="25">
        <f t="shared" si="229"/>
        <v>0</v>
      </c>
      <c r="AP191" s="25">
        <f t="shared" si="278"/>
        <v>0</v>
      </c>
      <c r="AQ191" s="23">
        <f>IF(ISERROR(VLOOKUP($A191,'[13]5ª MED '!$A$5:$J$1048576,8,0)),0,(VLOOKUP($A191,'[13]5ª MED '!$A$5:$J$1048576,8,0)))</f>
        <v>0</v>
      </c>
      <c r="AR191" s="24">
        <f t="shared" si="279"/>
        <v>0</v>
      </c>
      <c r="AS191" s="24">
        <f t="shared" si="280"/>
        <v>0.71242635977531166</v>
      </c>
      <c r="AT191" s="25">
        <f t="shared" si="230"/>
        <v>0</v>
      </c>
      <c r="AU191" s="25">
        <f t="shared" si="231"/>
        <v>0</v>
      </c>
      <c r="AV191" s="25">
        <f t="shared" si="232"/>
        <v>0</v>
      </c>
      <c r="AW191" s="25">
        <f t="shared" si="281"/>
        <v>0</v>
      </c>
      <c r="AX191" s="23">
        <f>IF(ISERROR(VLOOKUP($A191,'[13]6ª MED '!$A$6:$J$1048576,8,0)),0,(VLOOKUP($A191,'[13]6ª MED '!$A$6:$J$1048576,8,0)))</f>
        <v>0</v>
      </c>
      <c r="AY191" s="24">
        <f t="shared" si="282"/>
        <v>0</v>
      </c>
      <c r="AZ191" s="24">
        <f t="shared" si="283"/>
        <v>0.71242635977531166</v>
      </c>
      <c r="BA191" s="25">
        <f t="shared" si="233"/>
        <v>0</v>
      </c>
      <c r="BB191" s="25">
        <f t="shared" si="234"/>
        <v>0</v>
      </c>
      <c r="BC191" s="25">
        <f t="shared" si="235"/>
        <v>0</v>
      </c>
      <c r="BD191" s="25">
        <f t="shared" si="284"/>
        <v>0</v>
      </c>
      <c r="BE191" s="23">
        <f>IF(ISERROR(VLOOKUP($A191,'[13]7ª MED '!$A$5:$J$1048576,8,0)),0,(VLOOKUP($A191,'[13]7ª MED '!$A$5:$J$1048576,8,0)))</f>
        <v>0</v>
      </c>
      <c r="BF191" s="24">
        <f t="shared" si="285"/>
        <v>0</v>
      </c>
      <c r="BG191" s="24">
        <f t="shared" si="286"/>
        <v>0.71242635977531166</v>
      </c>
      <c r="BH191" s="25">
        <f t="shared" si="236"/>
        <v>0</v>
      </c>
      <c r="BI191" s="25">
        <f t="shared" si="237"/>
        <v>0</v>
      </c>
      <c r="BJ191" s="25">
        <f t="shared" si="238"/>
        <v>0</v>
      </c>
      <c r="BK191" s="25">
        <f t="shared" si="287"/>
        <v>0</v>
      </c>
      <c r="BL191" s="26">
        <f>IF(ISERROR(VLOOKUP($A191,'[13]8ª MED '!$A$5:$J$1048576,8,0)),0,(VLOOKUP($A191,'[13]8ª MED '!$A$5:$J$1048576,8,0)))</f>
        <v>0</v>
      </c>
      <c r="BM191" s="27">
        <f t="shared" si="288"/>
        <v>0</v>
      </c>
      <c r="BN191" s="27">
        <f t="shared" si="289"/>
        <v>0.71242635977531166</v>
      </c>
      <c r="BO191" s="28">
        <f t="shared" si="239"/>
        <v>0</v>
      </c>
      <c r="BP191" s="28">
        <f t="shared" si="240"/>
        <v>0</v>
      </c>
      <c r="BQ191" s="28">
        <f t="shared" si="241"/>
        <v>0</v>
      </c>
      <c r="BR191" s="28">
        <f t="shared" si="290"/>
        <v>0</v>
      </c>
      <c r="BS191" s="26">
        <f>IF(ISERROR(VLOOKUP($A191,'[13]9ª MED  (2)'!$A$5:$J$1048576,8,0)),0,(VLOOKUP($A191,'[13]9ª MED  (2)'!$A$5:$J$1048576,8,0)))</f>
        <v>312</v>
      </c>
      <c r="BT191" s="27">
        <f t="shared" si="291"/>
        <v>0.71242635977531166</v>
      </c>
      <c r="BU191" s="27">
        <f t="shared" si="292"/>
        <v>0.71242635977531166</v>
      </c>
      <c r="BV191" s="28">
        <f t="shared" si="242"/>
        <v>627.11999999999989</v>
      </c>
      <c r="BW191" s="28">
        <f t="shared" si="243"/>
        <v>1744.08</v>
      </c>
      <c r="BX191" s="28">
        <f t="shared" si="244"/>
        <v>0</v>
      </c>
      <c r="BY191" s="28">
        <f t="shared" si="293"/>
        <v>2371.1999999999998</v>
      </c>
      <c r="BZ191" s="23">
        <f>IF(ISERROR(VLOOKUP($A191,'[13]10ª MED '!$A$5:$J$1048576,8,0)),0,(VLOOKUP($A191,'[13]10ª MED '!$A$5:$J$1048576,8,0)))</f>
        <v>0</v>
      </c>
      <c r="CA191" s="24">
        <f t="shared" si="294"/>
        <v>0</v>
      </c>
      <c r="CB191" s="24">
        <f t="shared" si="295"/>
        <v>0.71242635977531166</v>
      </c>
      <c r="CC191" s="25">
        <f t="shared" si="245"/>
        <v>0</v>
      </c>
      <c r="CD191" s="25">
        <f t="shared" si="246"/>
        <v>0</v>
      </c>
      <c r="CE191" s="25">
        <f t="shared" si="247"/>
        <v>0</v>
      </c>
      <c r="CF191" s="25">
        <f t="shared" si="296"/>
        <v>0</v>
      </c>
      <c r="CG191" s="34" t="s">
        <v>48</v>
      </c>
      <c r="CH191" s="33">
        <f t="shared" si="321"/>
        <v>957.14399999999989</v>
      </c>
      <c r="CI191" s="23">
        <f>IF(ISERROR(VLOOKUP($A191,'[13]11ª MED '!$A$5:$J$1048576,8,0)),0,(VLOOKUP($A191,'[13]11ª MED '!$A$5:$J$1048576,8,0)))</f>
        <v>0</v>
      </c>
      <c r="CJ191" s="24">
        <f t="shared" si="297"/>
        <v>0</v>
      </c>
      <c r="CK191" s="24">
        <f t="shared" si="298"/>
        <v>0.71242635977531166</v>
      </c>
      <c r="CL191" s="25">
        <f t="shared" si="248"/>
        <v>0</v>
      </c>
      <c r="CM191" s="25">
        <f t="shared" si="249"/>
        <v>0</v>
      </c>
      <c r="CN191" s="25">
        <f t="shared" si="250"/>
        <v>0</v>
      </c>
      <c r="CO191" s="25">
        <f t="shared" si="299"/>
        <v>0</v>
      </c>
      <c r="CP191" s="23">
        <f>IF(ISERROR(VLOOKUP($A191,'[13]12ª MED'!$A$5:$J$1048576,8,0)),0,(VLOOKUP($A191,'[13]12ª MED'!$A$5:$J$1048576,8,0)))</f>
        <v>0</v>
      </c>
      <c r="CQ191" s="24">
        <f t="shared" si="300"/>
        <v>0</v>
      </c>
      <c r="CR191" s="24">
        <f t="shared" si="301"/>
        <v>0.71242635977531166</v>
      </c>
      <c r="CS191" s="25">
        <f t="shared" si="251"/>
        <v>0</v>
      </c>
      <c r="CT191" s="25">
        <f t="shared" si="252"/>
        <v>0</v>
      </c>
      <c r="CU191" s="25">
        <f t="shared" si="253"/>
        <v>0</v>
      </c>
      <c r="CV191" s="25">
        <f t="shared" si="302"/>
        <v>0</v>
      </c>
      <c r="CW191" s="22">
        <f t="shared" si="322"/>
        <v>681.89461570078095</v>
      </c>
      <c r="CX191" s="26">
        <f>IF(ISERROR(VLOOKUP($A191,'[13]13ª MED'!$A$5:$J$1048576,8,0)),0,(VLOOKUP($A191,'[13]13ª MED'!$A$5:$J$1048576,8,0)))</f>
        <v>0</v>
      </c>
      <c r="CY191" s="27">
        <f t="shared" si="303"/>
        <v>0</v>
      </c>
      <c r="CZ191" s="27">
        <f t="shared" si="304"/>
        <v>0.71242635977531166</v>
      </c>
      <c r="DA191" s="28">
        <f t="shared" si="254"/>
        <v>0</v>
      </c>
      <c r="DB191" s="28">
        <f t="shared" si="255"/>
        <v>0</v>
      </c>
      <c r="DC191" s="28">
        <f t="shared" si="256"/>
        <v>0</v>
      </c>
      <c r="DD191" s="28">
        <f t="shared" si="305"/>
        <v>0</v>
      </c>
      <c r="DE191" s="20">
        <f>IF(ISERROR(VLOOKUP($A191,'[13]14ª MED'!$A$5:$J$1048576,8,0)),0,(VLOOKUP($A191,'[13]14ª MED'!$A$5:$J$1048576,8,0)))</f>
        <v>0</v>
      </c>
      <c r="DF191" s="21">
        <f t="shared" si="306"/>
        <v>0</v>
      </c>
      <c r="DG191" s="21">
        <f t="shared" si="307"/>
        <v>0.71242635977531166</v>
      </c>
      <c r="DH191" s="35">
        <f t="shared" si="257"/>
        <v>0</v>
      </c>
      <c r="DI191" s="35">
        <f t="shared" si="258"/>
        <v>0</v>
      </c>
      <c r="DJ191" s="35">
        <f t="shared" si="259"/>
        <v>0</v>
      </c>
      <c r="DK191" s="22">
        <f t="shared" si="308"/>
        <v>0</v>
      </c>
      <c r="DL191" s="20">
        <f>IF(ISERROR(VLOOKUP($A191,'[13]15ª MED'!$A$5:$J$1048576,8,0)),0,(VLOOKUP($A191,'[13]15ª MED'!$A$5:$J$1048576,8,0)))</f>
        <v>0</v>
      </c>
      <c r="DM191" s="21">
        <f t="shared" si="309"/>
        <v>0</v>
      </c>
      <c r="DN191" s="21">
        <f t="shared" si="310"/>
        <v>0.71242635977531166</v>
      </c>
      <c r="DO191" s="35">
        <f t="shared" si="260"/>
        <v>0</v>
      </c>
      <c r="DP191" s="35">
        <f t="shared" si="261"/>
        <v>0</v>
      </c>
      <c r="DQ191" s="35">
        <f t="shared" si="262"/>
        <v>0</v>
      </c>
      <c r="DR191" s="22">
        <f t="shared" si="311"/>
        <v>0</v>
      </c>
      <c r="DS191" s="20">
        <f>IF(ISERROR(VLOOKUP($A191,'[13]16ª MED'!$A$5:$J$1048576,8,0)),0,(VLOOKUP($A191,'[13]16ª MED'!$A$5:$J$1048576,8,0)))</f>
        <v>0</v>
      </c>
      <c r="DT191" s="21">
        <f t="shared" si="312"/>
        <v>0</v>
      </c>
      <c r="DU191" s="21">
        <f t="shared" si="313"/>
        <v>0.71242635977531166</v>
      </c>
      <c r="DV191" s="35">
        <f t="shared" si="263"/>
        <v>0</v>
      </c>
      <c r="DW191" s="35">
        <f t="shared" si="264"/>
        <v>0</v>
      </c>
      <c r="DX191" s="35">
        <f t="shared" si="265"/>
        <v>0</v>
      </c>
      <c r="DY191" s="22">
        <f t="shared" si="314"/>
        <v>0</v>
      </c>
      <c r="DZ191" s="36">
        <f t="shared" si="325"/>
        <v>2371.1999999999998</v>
      </c>
      <c r="EA191" s="36">
        <f t="shared" si="315"/>
        <v>2371.1999999999998</v>
      </c>
      <c r="EC191" s="36">
        <f t="shared" si="323"/>
        <v>0</v>
      </c>
    </row>
    <row r="192" spans="1:133" ht="18.75">
      <c r="A192" s="98" t="s">
        <v>403</v>
      </c>
      <c r="B192" s="99" t="s">
        <v>404</v>
      </c>
      <c r="C192" s="101"/>
      <c r="D192" s="102"/>
      <c r="E192" s="18">
        <f t="shared" si="324"/>
        <v>0</v>
      </c>
      <c r="F192" s="18">
        <f t="shared" si="266"/>
        <v>0</v>
      </c>
      <c r="G192" s="102"/>
      <c r="H192" s="18">
        <f t="shared" si="316"/>
        <v>0</v>
      </c>
      <c r="I192" s="45"/>
      <c r="J192" s="18">
        <f t="shared" si="317"/>
        <v>0</v>
      </c>
      <c r="K192" s="45"/>
      <c r="L192" s="18">
        <f t="shared" si="318"/>
        <v>0</v>
      </c>
      <c r="M192" s="18">
        <f t="shared" si="319"/>
        <v>0</v>
      </c>
      <c r="N192" s="18">
        <f t="shared" si="320"/>
        <v>0</v>
      </c>
      <c r="O192" s="23">
        <f>IF(ISERROR(VLOOKUP($A192,'[13]1ª MED '!$A$5:$J$1048576,8,0)),0,(VLOOKUP($A192,'[13]1ª MED '!$A$5:$J$1048576,8,0)))</f>
        <v>0</v>
      </c>
      <c r="P192" s="24">
        <f t="shared" si="267"/>
        <v>0</v>
      </c>
      <c r="Q192" s="24">
        <f t="shared" si="268"/>
        <v>0</v>
      </c>
      <c r="R192" s="25">
        <f t="shared" si="218"/>
        <v>0</v>
      </c>
      <c r="S192" s="25">
        <f t="shared" si="219"/>
        <v>0</v>
      </c>
      <c r="T192" s="25">
        <f t="shared" si="220"/>
        <v>0</v>
      </c>
      <c r="U192" s="25">
        <f t="shared" si="269"/>
        <v>0</v>
      </c>
      <c r="V192" s="23">
        <f>IF(ISERROR(VLOOKUP($A192,'[13]2ª MED '!$A$5:$J$1048576,8,0)),0,(VLOOKUP($A192,'[13]2ª MED '!$A$5:$J$1048576,8,0)))</f>
        <v>0</v>
      </c>
      <c r="W192" s="24">
        <f t="shared" si="270"/>
        <v>0</v>
      </c>
      <c r="X192" s="24">
        <f t="shared" si="271"/>
        <v>0</v>
      </c>
      <c r="Y192" s="25">
        <f t="shared" si="221"/>
        <v>0</v>
      </c>
      <c r="Z192" s="25">
        <f t="shared" si="222"/>
        <v>0</v>
      </c>
      <c r="AA192" s="25">
        <f t="shared" si="223"/>
        <v>0</v>
      </c>
      <c r="AB192" s="25">
        <f t="shared" si="272"/>
        <v>0</v>
      </c>
      <c r="AC192" s="23">
        <f>IF(ISERROR(VLOOKUP($A192,'[13]3ª MED '!$A$5:$J$1048576,8,0)),0,(VLOOKUP($A192,'[13]3ª MED '!$A$5:$J$1048576,8,0)))</f>
        <v>0</v>
      </c>
      <c r="AD192" s="24">
        <f t="shared" si="273"/>
        <v>0</v>
      </c>
      <c r="AE192" s="24">
        <f t="shared" si="274"/>
        <v>0</v>
      </c>
      <c r="AF192" s="25">
        <f t="shared" si="224"/>
        <v>0</v>
      </c>
      <c r="AG192" s="25">
        <f t="shared" si="225"/>
        <v>0</v>
      </c>
      <c r="AH192" s="25">
        <f t="shared" si="226"/>
        <v>0</v>
      </c>
      <c r="AI192" s="25">
        <f t="shared" si="275"/>
        <v>0</v>
      </c>
      <c r="AJ192" s="23">
        <f>IF(ISERROR(VLOOKUP($A192,'[13]4ª MED '!$A$5:$J$1048576,8,0)),0,(VLOOKUP($A192,'[13]4ª MED '!$A$5:$J$1048576,8,0)))</f>
        <v>0</v>
      </c>
      <c r="AK192" s="24">
        <f t="shared" si="276"/>
        <v>0</v>
      </c>
      <c r="AL192" s="24">
        <f t="shared" si="277"/>
        <v>0</v>
      </c>
      <c r="AM192" s="25">
        <f t="shared" si="227"/>
        <v>0</v>
      </c>
      <c r="AN192" s="25">
        <f t="shared" si="228"/>
        <v>0</v>
      </c>
      <c r="AO192" s="25">
        <f t="shared" si="229"/>
        <v>0</v>
      </c>
      <c r="AP192" s="25">
        <f t="shared" si="278"/>
        <v>0</v>
      </c>
      <c r="AQ192" s="23">
        <f>IF(ISERROR(VLOOKUP($A192,'[13]5ª MED '!$A$5:$J$1048576,8,0)),0,(VLOOKUP($A192,'[13]5ª MED '!$A$5:$J$1048576,8,0)))</f>
        <v>0</v>
      </c>
      <c r="AR192" s="24">
        <f t="shared" si="279"/>
        <v>0</v>
      </c>
      <c r="AS192" s="24">
        <f t="shared" si="280"/>
        <v>0</v>
      </c>
      <c r="AT192" s="25">
        <f t="shared" si="230"/>
        <v>0</v>
      </c>
      <c r="AU192" s="25">
        <f t="shared" si="231"/>
        <v>0</v>
      </c>
      <c r="AV192" s="25">
        <f t="shared" si="232"/>
        <v>0</v>
      </c>
      <c r="AW192" s="25">
        <f t="shared" si="281"/>
        <v>0</v>
      </c>
      <c r="AX192" s="23">
        <f>IF(ISERROR(VLOOKUP($A192,'[13]6ª MED '!$A$6:$J$1048576,8,0)),0,(VLOOKUP($A192,'[13]6ª MED '!$A$6:$J$1048576,8,0)))</f>
        <v>0</v>
      </c>
      <c r="AY192" s="24">
        <f t="shared" si="282"/>
        <v>0</v>
      </c>
      <c r="AZ192" s="24">
        <f t="shared" si="283"/>
        <v>0</v>
      </c>
      <c r="BA192" s="25">
        <f t="shared" si="233"/>
        <v>0</v>
      </c>
      <c r="BB192" s="25">
        <f t="shared" si="234"/>
        <v>0</v>
      </c>
      <c r="BC192" s="25">
        <f t="shared" si="235"/>
        <v>0</v>
      </c>
      <c r="BD192" s="25">
        <f t="shared" si="284"/>
        <v>0</v>
      </c>
      <c r="BE192" s="23">
        <f>IF(ISERROR(VLOOKUP($A192,'[13]7ª MED '!$A$5:$J$1048576,8,0)),0,(VLOOKUP($A192,'[13]7ª MED '!$A$5:$J$1048576,8,0)))</f>
        <v>0</v>
      </c>
      <c r="BF192" s="24">
        <f t="shared" si="285"/>
        <v>0</v>
      </c>
      <c r="BG192" s="24">
        <f t="shared" si="286"/>
        <v>0</v>
      </c>
      <c r="BH192" s="25">
        <f t="shared" si="236"/>
        <v>0</v>
      </c>
      <c r="BI192" s="25">
        <f t="shared" si="237"/>
        <v>0</v>
      </c>
      <c r="BJ192" s="25">
        <f t="shared" si="238"/>
        <v>0</v>
      </c>
      <c r="BK192" s="25">
        <f t="shared" si="287"/>
        <v>0</v>
      </c>
      <c r="BL192" s="26">
        <f>IF(ISERROR(VLOOKUP($A192,'[13]8ª MED '!$A$5:$J$1048576,8,0)),0,(VLOOKUP($A192,'[13]8ª MED '!$A$5:$J$1048576,8,0)))</f>
        <v>0</v>
      </c>
      <c r="BM192" s="27">
        <f t="shared" si="288"/>
        <v>0</v>
      </c>
      <c r="BN192" s="27">
        <f t="shared" si="289"/>
        <v>0</v>
      </c>
      <c r="BO192" s="28">
        <f t="shared" si="239"/>
        <v>0</v>
      </c>
      <c r="BP192" s="28">
        <f t="shared" si="240"/>
        <v>0</v>
      </c>
      <c r="BQ192" s="28">
        <f t="shared" si="241"/>
        <v>0</v>
      </c>
      <c r="BR192" s="28">
        <f t="shared" si="290"/>
        <v>0</v>
      </c>
      <c r="BS192" s="26">
        <f>IF(ISERROR(VLOOKUP($A192,'[13]9ª MED  (2)'!$A$5:$J$1048576,8,0)),0,(VLOOKUP($A192,'[13]9ª MED  (2)'!$A$5:$J$1048576,8,0)))</f>
        <v>0</v>
      </c>
      <c r="BT192" s="27">
        <f t="shared" si="291"/>
        <v>0</v>
      </c>
      <c r="BU192" s="27">
        <f t="shared" si="292"/>
        <v>0</v>
      </c>
      <c r="BV192" s="28">
        <f t="shared" si="242"/>
        <v>0</v>
      </c>
      <c r="BW192" s="28">
        <f t="shared" si="243"/>
        <v>0</v>
      </c>
      <c r="BX192" s="28">
        <f t="shared" si="244"/>
        <v>0</v>
      </c>
      <c r="BY192" s="28">
        <f t="shared" si="293"/>
        <v>0</v>
      </c>
      <c r="BZ192" s="23">
        <f>IF(ISERROR(VLOOKUP($A192,'[13]10ª MED '!$A$5:$J$1048576,8,0)),0,(VLOOKUP($A192,'[13]10ª MED '!$A$5:$J$1048576,8,0)))</f>
        <v>0</v>
      </c>
      <c r="CA192" s="24">
        <f t="shared" si="294"/>
        <v>0</v>
      </c>
      <c r="CB192" s="24">
        <f t="shared" si="295"/>
        <v>0</v>
      </c>
      <c r="CC192" s="25">
        <f t="shared" si="245"/>
        <v>0</v>
      </c>
      <c r="CD192" s="25">
        <f t="shared" si="246"/>
        <v>0</v>
      </c>
      <c r="CE192" s="25">
        <f t="shared" si="247"/>
        <v>0</v>
      </c>
      <c r="CF192" s="25">
        <f t="shared" si="296"/>
        <v>0</v>
      </c>
      <c r="CG192" s="37"/>
      <c r="CH192" s="33">
        <f t="shared" si="321"/>
        <v>0</v>
      </c>
      <c r="CI192" s="23">
        <f>IF(ISERROR(VLOOKUP($A192,'[13]11ª MED '!$A$5:$J$1048576,8,0)),0,(VLOOKUP($A192,'[13]11ª MED '!$A$5:$J$1048576,8,0)))</f>
        <v>0</v>
      </c>
      <c r="CJ192" s="24">
        <f t="shared" si="297"/>
        <v>0</v>
      </c>
      <c r="CK192" s="24">
        <f t="shared" si="298"/>
        <v>0</v>
      </c>
      <c r="CL192" s="25">
        <f t="shared" si="248"/>
        <v>0</v>
      </c>
      <c r="CM192" s="25">
        <f t="shared" si="249"/>
        <v>0</v>
      </c>
      <c r="CN192" s="25">
        <f t="shared" si="250"/>
        <v>0</v>
      </c>
      <c r="CO192" s="25">
        <f t="shared" si="299"/>
        <v>0</v>
      </c>
      <c r="CP192" s="23">
        <f>IF(ISERROR(VLOOKUP($A192,'[13]12ª MED'!$A$5:$J$1048576,8,0)),0,(VLOOKUP($A192,'[13]12ª MED'!$A$5:$J$1048576,8,0)))</f>
        <v>0</v>
      </c>
      <c r="CQ192" s="24">
        <f t="shared" si="300"/>
        <v>0</v>
      </c>
      <c r="CR192" s="24">
        <f t="shared" si="301"/>
        <v>0</v>
      </c>
      <c r="CS192" s="25">
        <f t="shared" si="251"/>
        <v>0</v>
      </c>
      <c r="CT192" s="25">
        <f t="shared" si="252"/>
        <v>0</v>
      </c>
      <c r="CU192" s="25">
        <f t="shared" si="253"/>
        <v>0</v>
      </c>
      <c r="CV192" s="25">
        <f t="shared" si="302"/>
        <v>0</v>
      </c>
      <c r="CW192" s="22">
        <f t="shared" si="322"/>
        <v>0</v>
      </c>
      <c r="CX192" s="26">
        <f>IF(ISERROR(VLOOKUP($A192,'[13]13ª MED'!$A$5:$J$1048576,8,0)),0,(VLOOKUP($A192,'[13]13ª MED'!$A$5:$J$1048576,8,0)))</f>
        <v>0</v>
      </c>
      <c r="CY192" s="27">
        <f t="shared" si="303"/>
        <v>0</v>
      </c>
      <c r="CZ192" s="27">
        <f t="shared" si="304"/>
        <v>0</v>
      </c>
      <c r="DA192" s="28">
        <f t="shared" si="254"/>
        <v>0</v>
      </c>
      <c r="DB192" s="28">
        <f t="shared" si="255"/>
        <v>0</v>
      </c>
      <c r="DC192" s="28">
        <f t="shared" si="256"/>
        <v>0</v>
      </c>
      <c r="DD192" s="28">
        <f t="shared" si="305"/>
        <v>0</v>
      </c>
      <c r="DE192" s="20">
        <f>IF(ISERROR(VLOOKUP($A192,'[13]14ª MED'!$A$5:$J$1048576,8,0)),0,(VLOOKUP($A192,'[13]14ª MED'!$A$5:$J$1048576,8,0)))</f>
        <v>0</v>
      </c>
      <c r="DF192" s="21">
        <f t="shared" si="306"/>
        <v>0</v>
      </c>
      <c r="DG192" s="21">
        <f t="shared" si="307"/>
        <v>0</v>
      </c>
      <c r="DH192" s="35">
        <f t="shared" si="257"/>
        <v>0</v>
      </c>
      <c r="DI192" s="35">
        <f t="shared" si="258"/>
        <v>0</v>
      </c>
      <c r="DJ192" s="35">
        <f t="shared" si="259"/>
        <v>0</v>
      </c>
      <c r="DK192" s="22">
        <f t="shared" si="308"/>
        <v>0</v>
      </c>
      <c r="DL192" s="20">
        <f>IF(ISERROR(VLOOKUP($A192,'[13]15ª MED'!$A$5:$J$1048576,8,0)),0,(VLOOKUP($A192,'[13]15ª MED'!$A$5:$J$1048576,8,0)))</f>
        <v>0</v>
      </c>
      <c r="DM192" s="21">
        <f t="shared" si="309"/>
        <v>0</v>
      </c>
      <c r="DN192" s="21">
        <f t="shared" si="310"/>
        <v>0</v>
      </c>
      <c r="DO192" s="35">
        <f t="shared" si="260"/>
        <v>0</v>
      </c>
      <c r="DP192" s="35">
        <f t="shared" si="261"/>
        <v>0</v>
      </c>
      <c r="DQ192" s="35">
        <f t="shared" si="262"/>
        <v>0</v>
      </c>
      <c r="DR192" s="22">
        <f t="shared" si="311"/>
        <v>0</v>
      </c>
      <c r="DS192" s="20">
        <f>IF(ISERROR(VLOOKUP($A192,'[13]16ª MED'!$A$5:$J$1048576,8,0)),0,(VLOOKUP($A192,'[13]16ª MED'!$A$5:$J$1048576,8,0)))</f>
        <v>0</v>
      </c>
      <c r="DT192" s="21">
        <f t="shared" si="312"/>
        <v>0</v>
      </c>
      <c r="DU192" s="21">
        <f t="shared" si="313"/>
        <v>0</v>
      </c>
      <c r="DV192" s="35">
        <f t="shared" si="263"/>
        <v>0</v>
      </c>
      <c r="DW192" s="35">
        <f t="shared" si="264"/>
        <v>0</v>
      </c>
      <c r="DX192" s="35">
        <f t="shared" si="265"/>
        <v>0</v>
      </c>
      <c r="DY192" s="22">
        <f t="shared" si="314"/>
        <v>0</v>
      </c>
      <c r="DZ192" s="36">
        <f t="shared" si="325"/>
        <v>0</v>
      </c>
      <c r="EA192" s="36">
        <f t="shared" si="315"/>
        <v>0</v>
      </c>
      <c r="EC192" s="36">
        <f t="shared" si="323"/>
        <v>0</v>
      </c>
    </row>
    <row r="193" spans="1:133" ht="18.75">
      <c r="A193" s="98" t="s">
        <v>405</v>
      </c>
      <c r="B193" s="99" t="s">
        <v>406</v>
      </c>
      <c r="C193" s="101"/>
      <c r="D193" s="102"/>
      <c r="E193" s="18">
        <f t="shared" si="324"/>
        <v>0</v>
      </c>
      <c r="F193" s="18">
        <f t="shared" si="266"/>
        <v>0</v>
      </c>
      <c r="G193" s="45"/>
      <c r="H193" s="18">
        <f t="shared" si="316"/>
        <v>0</v>
      </c>
      <c r="I193" s="45"/>
      <c r="J193" s="18">
        <f t="shared" si="317"/>
        <v>0</v>
      </c>
      <c r="K193" s="45"/>
      <c r="L193" s="18">
        <f t="shared" si="318"/>
        <v>0</v>
      </c>
      <c r="M193" s="18">
        <f t="shared" si="319"/>
        <v>0</v>
      </c>
      <c r="N193" s="18">
        <f t="shared" si="320"/>
        <v>0</v>
      </c>
      <c r="O193" s="23">
        <f>IF(ISERROR(VLOOKUP($A193,'[13]1ª MED '!$A$5:$J$1048576,8,0)),0,(VLOOKUP($A193,'[13]1ª MED '!$A$5:$J$1048576,8,0)))</f>
        <v>0</v>
      </c>
      <c r="P193" s="24">
        <f t="shared" si="267"/>
        <v>0</v>
      </c>
      <c r="Q193" s="24">
        <f t="shared" si="268"/>
        <v>0</v>
      </c>
      <c r="R193" s="25">
        <f t="shared" si="218"/>
        <v>0</v>
      </c>
      <c r="S193" s="25">
        <f t="shared" si="219"/>
        <v>0</v>
      </c>
      <c r="T193" s="25">
        <f t="shared" si="220"/>
        <v>0</v>
      </c>
      <c r="U193" s="25">
        <f t="shared" si="269"/>
        <v>0</v>
      </c>
      <c r="V193" s="23">
        <f>IF(ISERROR(VLOOKUP($A193,'[13]2ª MED '!$A$5:$J$1048576,8,0)),0,(VLOOKUP($A193,'[13]2ª MED '!$A$5:$J$1048576,8,0)))</f>
        <v>0</v>
      </c>
      <c r="W193" s="24">
        <f t="shared" si="270"/>
        <v>0</v>
      </c>
      <c r="X193" s="24">
        <f t="shared" si="271"/>
        <v>0</v>
      </c>
      <c r="Y193" s="25">
        <f t="shared" si="221"/>
        <v>0</v>
      </c>
      <c r="Z193" s="25">
        <f t="shared" si="222"/>
        <v>0</v>
      </c>
      <c r="AA193" s="25">
        <f t="shared" si="223"/>
        <v>0</v>
      </c>
      <c r="AB193" s="25">
        <f t="shared" si="272"/>
        <v>0</v>
      </c>
      <c r="AC193" s="23">
        <f>IF(ISERROR(VLOOKUP($A193,'[13]3ª MED '!$A$5:$J$1048576,8,0)),0,(VLOOKUP($A193,'[13]3ª MED '!$A$5:$J$1048576,8,0)))</f>
        <v>0</v>
      </c>
      <c r="AD193" s="24">
        <f t="shared" si="273"/>
        <v>0</v>
      </c>
      <c r="AE193" s="24">
        <f t="shared" si="274"/>
        <v>0</v>
      </c>
      <c r="AF193" s="25">
        <f t="shared" si="224"/>
        <v>0</v>
      </c>
      <c r="AG193" s="25">
        <f t="shared" si="225"/>
        <v>0</v>
      </c>
      <c r="AH193" s="25">
        <f t="shared" si="226"/>
        <v>0</v>
      </c>
      <c r="AI193" s="25">
        <f t="shared" si="275"/>
        <v>0</v>
      </c>
      <c r="AJ193" s="23">
        <f>IF(ISERROR(VLOOKUP($A193,'[13]4ª MED '!$A$5:$J$1048576,8,0)),0,(VLOOKUP($A193,'[13]4ª MED '!$A$5:$J$1048576,8,0)))</f>
        <v>0</v>
      </c>
      <c r="AK193" s="24">
        <f t="shared" si="276"/>
        <v>0</v>
      </c>
      <c r="AL193" s="24">
        <f t="shared" si="277"/>
        <v>0</v>
      </c>
      <c r="AM193" s="25">
        <f t="shared" si="227"/>
        <v>0</v>
      </c>
      <c r="AN193" s="25">
        <f t="shared" si="228"/>
        <v>0</v>
      </c>
      <c r="AO193" s="25">
        <f t="shared" si="229"/>
        <v>0</v>
      </c>
      <c r="AP193" s="25">
        <f t="shared" si="278"/>
        <v>0</v>
      </c>
      <c r="AQ193" s="23">
        <f>IF(ISERROR(VLOOKUP($A193,'[13]5ª MED '!$A$5:$J$1048576,8,0)),0,(VLOOKUP($A193,'[13]5ª MED '!$A$5:$J$1048576,8,0)))</f>
        <v>0</v>
      </c>
      <c r="AR193" s="24">
        <f t="shared" si="279"/>
        <v>0</v>
      </c>
      <c r="AS193" s="24">
        <f t="shared" si="280"/>
        <v>0</v>
      </c>
      <c r="AT193" s="25">
        <f t="shared" si="230"/>
        <v>0</v>
      </c>
      <c r="AU193" s="25">
        <f t="shared" si="231"/>
        <v>0</v>
      </c>
      <c r="AV193" s="25">
        <f t="shared" si="232"/>
        <v>0</v>
      </c>
      <c r="AW193" s="25">
        <f t="shared" si="281"/>
        <v>0</v>
      </c>
      <c r="AX193" s="23">
        <f>IF(ISERROR(VLOOKUP($A193,'[13]6ª MED '!$A$6:$J$1048576,8,0)),0,(VLOOKUP($A193,'[13]6ª MED '!$A$6:$J$1048576,8,0)))</f>
        <v>0</v>
      </c>
      <c r="AY193" s="24">
        <f t="shared" si="282"/>
        <v>0</v>
      </c>
      <c r="AZ193" s="24">
        <f t="shared" si="283"/>
        <v>0</v>
      </c>
      <c r="BA193" s="25">
        <f t="shared" si="233"/>
        <v>0</v>
      </c>
      <c r="BB193" s="25">
        <f t="shared" si="234"/>
        <v>0</v>
      </c>
      <c r="BC193" s="25">
        <f t="shared" si="235"/>
        <v>0</v>
      </c>
      <c r="BD193" s="25">
        <f t="shared" si="284"/>
        <v>0</v>
      </c>
      <c r="BE193" s="23">
        <f>IF(ISERROR(VLOOKUP($A193,'[13]7ª MED '!$A$5:$J$1048576,8,0)),0,(VLOOKUP($A193,'[13]7ª MED '!$A$5:$J$1048576,8,0)))</f>
        <v>0</v>
      </c>
      <c r="BF193" s="24">
        <f t="shared" si="285"/>
        <v>0</v>
      </c>
      <c r="BG193" s="24">
        <f t="shared" si="286"/>
        <v>0</v>
      </c>
      <c r="BH193" s="25">
        <f t="shared" si="236"/>
        <v>0</v>
      </c>
      <c r="BI193" s="25">
        <f t="shared" si="237"/>
        <v>0</v>
      </c>
      <c r="BJ193" s="25">
        <f t="shared" si="238"/>
        <v>0</v>
      </c>
      <c r="BK193" s="25">
        <f t="shared" si="287"/>
        <v>0</v>
      </c>
      <c r="BL193" s="26">
        <f>IF(ISERROR(VLOOKUP($A193,'[13]8ª MED '!$A$5:$J$1048576,8,0)),0,(VLOOKUP($A193,'[13]8ª MED '!$A$5:$J$1048576,8,0)))</f>
        <v>0</v>
      </c>
      <c r="BM193" s="27">
        <f t="shared" si="288"/>
        <v>0</v>
      </c>
      <c r="BN193" s="27">
        <f t="shared" si="289"/>
        <v>0</v>
      </c>
      <c r="BO193" s="28">
        <f t="shared" si="239"/>
        <v>0</v>
      </c>
      <c r="BP193" s="28">
        <f t="shared" si="240"/>
        <v>0</v>
      </c>
      <c r="BQ193" s="28">
        <f t="shared" si="241"/>
        <v>0</v>
      </c>
      <c r="BR193" s="28">
        <f t="shared" si="290"/>
        <v>0</v>
      </c>
      <c r="BS193" s="26">
        <f>IF(ISERROR(VLOOKUP($A193,'[13]9ª MED  (2)'!$A$5:$J$1048576,8,0)),0,(VLOOKUP($A193,'[13]9ª MED  (2)'!$A$5:$J$1048576,8,0)))</f>
        <v>0</v>
      </c>
      <c r="BT193" s="27">
        <f t="shared" si="291"/>
        <v>0</v>
      </c>
      <c r="BU193" s="27">
        <f t="shared" si="292"/>
        <v>0</v>
      </c>
      <c r="BV193" s="28">
        <f t="shared" si="242"/>
        <v>0</v>
      </c>
      <c r="BW193" s="28">
        <f t="shared" si="243"/>
        <v>0</v>
      </c>
      <c r="BX193" s="28">
        <f t="shared" si="244"/>
        <v>0</v>
      </c>
      <c r="BY193" s="28">
        <f t="shared" si="293"/>
        <v>0</v>
      </c>
      <c r="BZ193" s="23">
        <f>IF(ISERROR(VLOOKUP($A193,'[13]10ª MED '!$A$5:$J$1048576,8,0)),0,(VLOOKUP($A193,'[13]10ª MED '!$A$5:$J$1048576,8,0)))</f>
        <v>0</v>
      </c>
      <c r="CA193" s="24">
        <f t="shared" si="294"/>
        <v>0</v>
      </c>
      <c r="CB193" s="24">
        <f t="shared" si="295"/>
        <v>0</v>
      </c>
      <c r="CC193" s="25">
        <f t="shared" si="245"/>
        <v>0</v>
      </c>
      <c r="CD193" s="25">
        <f t="shared" si="246"/>
        <v>0</v>
      </c>
      <c r="CE193" s="25">
        <f t="shared" si="247"/>
        <v>0</v>
      </c>
      <c r="CF193" s="25">
        <f t="shared" si="296"/>
        <v>0</v>
      </c>
      <c r="CG193" s="37"/>
      <c r="CH193" s="33">
        <f t="shared" si="321"/>
        <v>0</v>
      </c>
      <c r="CI193" s="23">
        <f>IF(ISERROR(VLOOKUP($A193,'[13]11ª MED '!$A$5:$J$1048576,8,0)),0,(VLOOKUP($A193,'[13]11ª MED '!$A$5:$J$1048576,8,0)))</f>
        <v>0</v>
      </c>
      <c r="CJ193" s="24">
        <f t="shared" si="297"/>
        <v>0</v>
      </c>
      <c r="CK193" s="24">
        <f t="shared" si="298"/>
        <v>0</v>
      </c>
      <c r="CL193" s="25">
        <f t="shared" si="248"/>
        <v>0</v>
      </c>
      <c r="CM193" s="25">
        <f t="shared" si="249"/>
        <v>0</v>
      </c>
      <c r="CN193" s="25">
        <f t="shared" si="250"/>
        <v>0</v>
      </c>
      <c r="CO193" s="25">
        <f t="shared" si="299"/>
        <v>0</v>
      </c>
      <c r="CP193" s="23">
        <f>IF(ISERROR(VLOOKUP($A193,'[13]12ª MED'!$A$5:$J$1048576,8,0)),0,(VLOOKUP($A193,'[13]12ª MED'!$A$5:$J$1048576,8,0)))</f>
        <v>0</v>
      </c>
      <c r="CQ193" s="24">
        <f t="shared" si="300"/>
        <v>0</v>
      </c>
      <c r="CR193" s="24">
        <f t="shared" si="301"/>
        <v>0</v>
      </c>
      <c r="CS193" s="25">
        <f t="shared" si="251"/>
        <v>0</v>
      </c>
      <c r="CT193" s="25">
        <f t="shared" si="252"/>
        <v>0</v>
      </c>
      <c r="CU193" s="25">
        <f t="shared" si="253"/>
        <v>0</v>
      </c>
      <c r="CV193" s="25">
        <f t="shared" si="302"/>
        <v>0</v>
      </c>
      <c r="CW193" s="22">
        <f t="shared" si="322"/>
        <v>0</v>
      </c>
      <c r="CX193" s="26">
        <f>IF(ISERROR(VLOOKUP($A193,'[13]13ª MED'!$A$5:$J$1048576,8,0)),0,(VLOOKUP($A193,'[13]13ª MED'!$A$5:$J$1048576,8,0)))</f>
        <v>0</v>
      </c>
      <c r="CY193" s="27">
        <f t="shared" si="303"/>
        <v>0</v>
      </c>
      <c r="CZ193" s="27">
        <f t="shared" si="304"/>
        <v>0</v>
      </c>
      <c r="DA193" s="28">
        <f t="shared" si="254"/>
        <v>0</v>
      </c>
      <c r="DB193" s="28">
        <f t="shared" si="255"/>
        <v>0</v>
      </c>
      <c r="DC193" s="28">
        <f t="shared" si="256"/>
        <v>0</v>
      </c>
      <c r="DD193" s="28">
        <f t="shared" si="305"/>
        <v>0</v>
      </c>
      <c r="DE193" s="20">
        <f>IF(ISERROR(VLOOKUP($A193,'[13]14ª MED'!$A$5:$J$1048576,8,0)),0,(VLOOKUP($A193,'[13]14ª MED'!$A$5:$J$1048576,8,0)))</f>
        <v>0</v>
      </c>
      <c r="DF193" s="21">
        <f t="shared" si="306"/>
        <v>0</v>
      </c>
      <c r="DG193" s="21">
        <f t="shared" si="307"/>
        <v>0</v>
      </c>
      <c r="DH193" s="35">
        <f t="shared" si="257"/>
        <v>0</v>
      </c>
      <c r="DI193" s="35">
        <f t="shared" si="258"/>
        <v>0</v>
      </c>
      <c r="DJ193" s="35">
        <f t="shared" si="259"/>
        <v>0</v>
      </c>
      <c r="DK193" s="22">
        <f t="shared" si="308"/>
        <v>0</v>
      </c>
      <c r="DL193" s="20">
        <f>IF(ISERROR(VLOOKUP($A193,'[13]15ª MED'!$A$5:$J$1048576,8,0)),0,(VLOOKUP($A193,'[13]15ª MED'!$A$5:$J$1048576,8,0)))</f>
        <v>0</v>
      </c>
      <c r="DM193" s="21">
        <f t="shared" si="309"/>
        <v>0</v>
      </c>
      <c r="DN193" s="21">
        <f t="shared" si="310"/>
        <v>0</v>
      </c>
      <c r="DO193" s="35">
        <f t="shared" si="260"/>
        <v>0</v>
      </c>
      <c r="DP193" s="35">
        <f t="shared" si="261"/>
        <v>0</v>
      </c>
      <c r="DQ193" s="35">
        <f t="shared" si="262"/>
        <v>0</v>
      </c>
      <c r="DR193" s="22">
        <f t="shared" si="311"/>
        <v>0</v>
      </c>
      <c r="DS193" s="20">
        <f>IF(ISERROR(VLOOKUP($A193,'[13]16ª MED'!$A$5:$J$1048576,8,0)),0,(VLOOKUP($A193,'[13]16ª MED'!$A$5:$J$1048576,8,0)))</f>
        <v>0</v>
      </c>
      <c r="DT193" s="21">
        <f t="shared" si="312"/>
        <v>0</v>
      </c>
      <c r="DU193" s="21">
        <f t="shared" si="313"/>
        <v>0</v>
      </c>
      <c r="DV193" s="35">
        <f t="shared" si="263"/>
        <v>0</v>
      </c>
      <c r="DW193" s="35">
        <f t="shared" si="264"/>
        <v>0</v>
      </c>
      <c r="DX193" s="35">
        <f t="shared" si="265"/>
        <v>0</v>
      </c>
      <c r="DY193" s="22">
        <f t="shared" si="314"/>
        <v>0</v>
      </c>
      <c r="DZ193" s="36">
        <f t="shared" si="325"/>
        <v>0</v>
      </c>
      <c r="EA193" s="36">
        <f t="shared" si="315"/>
        <v>0</v>
      </c>
      <c r="EC193" s="36">
        <f t="shared" si="323"/>
        <v>0</v>
      </c>
    </row>
    <row r="194" spans="1:133" ht="30">
      <c r="A194" s="93" t="s">
        <v>407</v>
      </c>
      <c r="B194" s="94" t="s">
        <v>408</v>
      </c>
      <c r="C194" s="95" t="s">
        <v>47</v>
      </c>
      <c r="D194" s="96">
        <v>1</v>
      </c>
      <c r="E194" s="18">
        <f t="shared" si="324"/>
        <v>1</v>
      </c>
      <c r="F194" s="18">
        <f t="shared" si="266"/>
        <v>0</v>
      </c>
      <c r="G194" s="97">
        <v>975.93</v>
      </c>
      <c r="H194" s="18">
        <f t="shared" si="316"/>
        <v>975.93</v>
      </c>
      <c r="I194" s="97">
        <v>94.81</v>
      </c>
      <c r="J194" s="18">
        <f t="shared" si="317"/>
        <v>94.81</v>
      </c>
      <c r="K194" s="97">
        <v>0</v>
      </c>
      <c r="L194" s="18">
        <f t="shared" si="318"/>
        <v>0</v>
      </c>
      <c r="M194" s="18">
        <f t="shared" si="319"/>
        <v>1070.74</v>
      </c>
      <c r="N194" s="18">
        <f t="shared" si="320"/>
        <v>1070.74</v>
      </c>
      <c r="O194" s="23">
        <f>IF(ISERROR(VLOOKUP($A194,'[13]1ª MED '!$A$5:$J$1048576,8,0)),0,(VLOOKUP($A194,'[13]1ª MED '!$A$5:$J$1048576,8,0)))</f>
        <v>0</v>
      </c>
      <c r="P194" s="24">
        <f t="shared" si="267"/>
        <v>0</v>
      </c>
      <c r="Q194" s="24">
        <f t="shared" si="268"/>
        <v>1</v>
      </c>
      <c r="R194" s="25">
        <f t="shared" si="218"/>
        <v>0</v>
      </c>
      <c r="S194" s="25">
        <f t="shared" si="219"/>
        <v>0</v>
      </c>
      <c r="T194" s="25">
        <f t="shared" si="220"/>
        <v>0</v>
      </c>
      <c r="U194" s="25">
        <f t="shared" si="269"/>
        <v>0</v>
      </c>
      <c r="V194" s="23">
        <f>IF(ISERROR(VLOOKUP($A194,'[13]2ª MED '!$A$5:$J$1048576,8,0)),0,(VLOOKUP($A194,'[13]2ª MED '!$A$5:$J$1048576,8,0)))</f>
        <v>0</v>
      </c>
      <c r="W194" s="24">
        <f t="shared" si="270"/>
        <v>0</v>
      </c>
      <c r="X194" s="24">
        <f t="shared" si="271"/>
        <v>1</v>
      </c>
      <c r="Y194" s="25">
        <f t="shared" si="221"/>
        <v>0</v>
      </c>
      <c r="Z194" s="25">
        <f t="shared" si="222"/>
        <v>0</v>
      </c>
      <c r="AA194" s="25">
        <f t="shared" si="223"/>
        <v>0</v>
      </c>
      <c r="AB194" s="25">
        <f t="shared" si="272"/>
        <v>0</v>
      </c>
      <c r="AC194" s="23">
        <f>IF(ISERROR(VLOOKUP($A194,'[13]3ª MED '!$A$5:$J$1048576,8,0)),0,(VLOOKUP($A194,'[13]3ª MED '!$A$5:$J$1048576,8,0)))</f>
        <v>0</v>
      </c>
      <c r="AD194" s="24">
        <f t="shared" si="273"/>
        <v>0</v>
      </c>
      <c r="AE194" s="24">
        <f t="shared" si="274"/>
        <v>1</v>
      </c>
      <c r="AF194" s="25">
        <f t="shared" si="224"/>
        <v>0</v>
      </c>
      <c r="AG194" s="25">
        <f t="shared" si="225"/>
        <v>0</v>
      </c>
      <c r="AH194" s="25">
        <f t="shared" si="226"/>
        <v>0</v>
      </c>
      <c r="AI194" s="25">
        <f t="shared" si="275"/>
        <v>0</v>
      </c>
      <c r="AJ194" s="23">
        <f>IF(ISERROR(VLOOKUP($A194,'[13]4ª MED '!$A$5:$J$1048576,8,0)),0,(VLOOKUP($A194,'[13]4ª MED '!$A$5:$J$1048576,8,0)))</f>
        <v>0</v>
      </c>
      <c r="AK194" s="24">
        <f t="shared" si="276"/>
        <v>0</v>
      </c>
      <c r="AL194" s="24">
        <f t="shared" si="277"/>
        <v>1</v>
      </c>
      <c r="AM194" s="25">
        <f t="shared" si="227"/>
        <v>0</v>
      </c>
      <c r="AN194" s="25">
        <f t="shared" si="228"/>
        <v>0</v>
      </c>
      <c r="AO194" s="25">
        <f t="shared" si="229"/>
        <v>0</v>
      </c>
      <c r="AP194" s="25">
        <f t="shared" si="278"/>
        <v>0</v>
      </c>
      <c r="AQ194" s="23">
        <f>IF(ISERROR(VLOOKUP($A194,'[13]5ª MED '!$A$5:$J$1048576,8,0)),0,(VLOOKUP($A194,'[13]5ª MED '!$A$5:$J$1048576,8,0)))</f>
        <v>0</v>
      </c>
      <c r="AR194" s="24">
        <f t="shared" si="279"/>
        <v>0</v>
      </c>
      <c r="AS194" s="24">
        <f t="shared" si="280"/>
        <v>1</v>
      </c>
      <c r="AT194" s="25">
        <f t="shared" si="230"/>
        <v>0</v>
      </c>
      <c r="AU194" s="25">
        <f t="shared" si="231"/>
        <v>0</v>
      </c>
      <c r="AV194" s="25">
        <f t="shared" si="232"/>
        <v>0</v>
      </c>
      <c r="AW194" s="25">
        <f t="shared" si="281"/>
        <v>0</v>
      </c>
      <c r="AX194" s="23">
        <f>IF(ISERROR(VLOOKUP($A194,'[13]6ª MED '!$A$6:$J$1048576,8,0)),0,(VLOOKUP($A194,'[13]6ª MED '!$A$6:$J$1048576,8,0)))</f>
        <v>0</v>
      </c>
      <c r="AY194" s="24">
        <f t="shared" si="282"/>
        <v>0</v>
      </c>
      <c r="AZ194" s="24">
        <f t="shared" si="283"/>
        <v>1</v>
      </c>
      <c r="BA194" s="25">
        <f t="shared" si="233"/>
        <v>0</v>
      </c>
      <c r="BB194" s="25">
        <f t="shared" si="234"/>
        <v>0</v>
      </c>
      <c r="BC194" s="25">
        <f t="shared" si="235"/>
        <v>0</v>
      </c>
      <c r="BD194" s="25">
        <f t="shared" si="284"/>
        <v>0</v>
      </c>
      <c r="BE194" s="23">
        <f>IF(ISERROR(VLOOKUP($A194,'[13]7ª MED '!$A$5:$J$1048576,8,0)),0,(VLOOKUP($A194,'[13]7ª MED '!$A$5:$J$1048576,8,0)))</f>
        <v>1</v>
      </c>
      <c r="BF194" s="24">
        <f t="shared" si="285"/>
        <v>1</v>
      </c>
      <c r="BG194" s="24">
        <f t="shared" si="286"/>
        <v>1</v>
      </c>
      <c r="BH194" s="25">
        <f t="shared" si="236"/>
        <v>975.93</v>
      </c>
      <c r="BI194" s="25">
        <f t="shared" si="237"/>
        <v>94.81</v>
      </c>
      <c r="BJ194" s="25">
        <f t="shared" si="238"/>
        <v>0</v>
      </c>
      <c r="BK194" s="25">
        <f t="shared" si="287"/>
        <v>1070.74</v>
      </c>
      <c r="BL194" s="26">
        <f>IF(ISERROR(VLOOKUP($A194,'[13]8ª MED '!$A$5:$J$1048576,8,0)),0,(VLOOKUP($A194,'[13]8ª MED '!$A$5:$J$1048576,8,0)))</f>
        <v>0</v>
      </c>
      <c r="BM194" s="27">
        <f t="shared" si="288"/>
        <v>0</v>
      </c>
      <c r="BN194" s="27">
        <f t="shared" si="289"/>
        <v>1</v>
      </c>
      <c r="BO194" s="28">
        <f t="shared" si="239"/>
        <v>0</v>
      </c>
      <c r="BP194" s="28">
        <f t="shared" si="240"/>
        <v>0</v>
      </c>
      <c r="BQ194" s="28">
        <f t="shared" si="241"/>
        <v>0</v>
      </c>
      <c r="BR194" s="28">
        <f t="shared" si="290"/>
        <v>0</v>
      </c>
      <c r="BS194" s="26">
        <f>IF(ISERROR(VLOOKUP($A194,'[13]9ª MED  (2)'!$A$5:$J$1048576,8,0)),0,(VLOOKUP($A194,'[13]9ª MED  (2)'!$A$5:$J$1048576,8,0)))</f>
        <v>0</v>
      </c>
      <c r="BT194" s="27">
        <f t="shared" si="291"/>
        <v>0</v>
      </c>
      <c r="BU194" s="27">
        <f t="shared" si="292"/>
        <v>1</v>
      </c>
      <c r="BV194" s="28">
        <f t="shared" si="242"/>
        <v>0</v>
      </c>
      <c r="BW194" s="28">
        <f t="shared" si="243"/>
        <v>0</v>
      </c>
      <c r="BX194" s="28">
        <f t="shared" si="244"/>
        <v>0</v>
      </c>
      <c r="BY194" s="28">
        <f t="shared" si="293"/>
        <v>0</v>
      </c>
      <c r="BZ194" s="23">
        <f>IF(ISERROR(VLOOKUP($A194,'[13]10ª MED '!$A$5:$J$1048576,8,0)),0,(VLOOKUP($A194,'[13]10ª MED '!$A$5:$J$1048576,8,0)))</f>
        <v>0</v>
      </c>
      <c r="CA194" s="24">
        <f t="shared" si="294"/>
        <v>0</v>
      </c>
      <c r="CB194" s="24">
        <f t="shared" si="295"/>
        <v>1</v>
      </c>
      <c r="CC194" s="25">
        <f t="shared" si="245"/>
        <v>0</v>
      </c>
      <c r="CD194" s="25">
        <f t="shared" si="246"/>
        <v>0</v>
      </c>
      <c r="CE194" s="25">
        <f t="shared" si="247"/>
        <v>0</v>
      </c>
      <c r="CF194" s="25">
        <f t="shared" si="296"/>
        <v>0</v>
      </c>
      <c r="CG194" s="34" t="s">
        <v>48</v>
      </c>
      <c r="CH194" s="33">
        <f t="shared" si="321"/>
        <v>0</v>
      </c>
      <c r="CI194" s="23">
        <f>IF(ISERROR(VLOOKUP($A194,'[13]11ª MED '!$A$5:$J$1048576,8,0)),0,(VLOOKUP($A194,'[13]11ª MED '!$A$5:$J$1048576,8,0)))</f>
        <v>0</v>
      </c>
      <c r="CJ194" s="24">
        <f t="shared" si="297"/>
        <v>0</v>
      </c>
      <c r="CK194" s="24">
        <f t="shared" si="298"/>
        <v>1</v>
      </c>
      <c r="CL194" s="25">
        <f t="shared" si="248"/>
        <v>0</v>
      </c>
      <c r="CM194" s="25">
        <f t="shared" si="249"/>
        <v>0</v>
      </c>
      <c r="CN194" s="25">
        <f t="shared" si="250"/>
        <v>0</v>
      </c>
      <c r="CO194" s="25">
        <f t="shared" si="299"/>
        <v>0</v>
      </c>
      <c r="CP194" s="23">
        <f>IF(ISERROR(VLOOKUP($A194,'[13]12ª MED'!$A$5:$J$1048576,8,0)),0,(VLOOKUP($A194,'[13]12ª MED'!$A$5:$J$1048576,8,0)))</f>
        <v>0</v>
      </c>
      <c r="CQ194" s="24">
        <f t="shared" si="300"/>
        <v>0</v>
      </c>
      <c r="CR194" s="24">
        <f t="shared" si="301"/>
        <v>1</v>
      </c>
      <c r="CS194" s="25">
        <f t="shared" si="251"/>
        <v>0</v>
      </c>
      <c r="CT194" s="25">
        <f t="shared" si="252"/>
        <v>0</v>
      </c>
      <c r="CU194" s="25">
        <f t="shared" si="253"/>
        <v>0</v>
      </c>
      <c r="CV194" s="25">
        <f t="shared" si="302"/>
        <v>0</v>
      </c>
      <c r="CW194" s="22">
        <f t="shared" si="322"/>
        <v>0</v>
      </c>
      <c r="CX194" s="26">
        <f>IF(ISERROR(VLOOKUP($A194,'[13]13ª MED'!$A$5:$J$1048576,8,0)),0,(VLOOKUP($A194,'[13]13ª MED'!$A$5:$J$1048576,8,0)))</f>
        <v>0</v>
      </c>
      <c r="CY194" s="27">
        <f t="shared" si="303"/>
        <v>0</v>
      </c>
      <c r="CZ194" s="27">
        <f t="shared" si="304"/>
        <v>1</v>
      </c>
      <c r="DA194" s="28">
        <f t="shared" si="254"/>
        <v>0</v>
      </c>
      <c r="DB194" s="28">
        <f t="shared" si="255"/>
        <v>0</v>
      </c>
      <c r="DC194" s="28">
        <f t="shared" si="256"/>
        <v>0</v>
      </c>
      <c r="DD194" s="28">
        <f t="shared" si="305"/>
        <v>0</v>
      </c>
      <c r="DE194" s="20">
        <f>IF(ISERROR(VLOOKUP($A194,'[13]14ª MED'!$A$5:$J$1048576,8,0)),0,(VLOOKUP($A194,'[13]14ª MED'!$A$5:$J$1048576,8,0)))</f>
        <v>0</v>
      </c>
      <c r="DF194" s="21">
        <f t="shared" si="306"/>
        <v>0</v>
      </c>
      <c r="DG194" s="21">
        <f t="shared" si="307"/>
        <v>1</v>
      </c>
      <c r="DH194" s="35">
        <f t="shared" si="257"/>
        <v>0</v>
      </c>
      <c r="DI194" s="35">
        <f t="shared" si="258"/>
        <v>0</v>
      </c>
      <c r="DJ194" s="35">
        <f t="shared" si="259"/>
        <v>0</v>
      </c>
      <c r="DK194" s="22">
        <f t="shared" si="308"/>
        <v>0</v>
      </c>
      <c r="DL194" s="20">
        <f>IF(ISERROR(VLOOKUP($A194,'[13]15ª MED'!$A$5:$J$1048576,8,0)),0,(VLOOKUP($A194,'[13]15ª MED'!$A$5:$J$1048576,8,0)))</f>
        <v>0</v>
      </c>
      <c r="DM194" s="21">
        <f t="shared" si="309"/>
        <v>0</v>
      </c>
      <c r="DN194" s="21">
        <f t="shared" si="310"/>
        <v>1</v>
      </c>
      <c r="DO194" s="35">
        <f t="shared" si="260"/>
        <v>0</v>
      </c>
      <c r="DP194" s="35">
        <f t="shared" si="261"/>
        <v>0</v>
      </c>
      <c r="DQ194" s="35">
        <f t="shared" si="262"/>
        <v>0</v>
      </c>
      <c r="DR194" s="22">
        <f t="shared" si="311"/>
        <v>0</v>
      </c>
      <c r="DS194" s="20">
        <f>IF(ISERROR(VLOOKUP($A194,'[13]16ª MED'!$A$5:$J$1048576,8,0)),0,(VLOOKUP($A194,'[13]16ª MED'!$A$5:$J$1048576,8,0)))</f>
        <v>0</v>
      </c>
      <c r="DT194" s="21">
        <f t="shared" si="312"/>
        <v>0</v>
      </c>
      <c r="DU194" s="21">
        <f t="shared" si="313"/>
        <v>1</v>
      </c>
      <c r="DV194" s="35">
        <f t="shared" si="263"/>
        <v>0</v>
      </c>
      <c r="DW194" s="35">
        <f t="shared" si="264"/>
        <v>0</v>
      </c>
      <c r="DX194" s="35">
        <f t="shared" si="265"/>
        <v>0</v>
      </c>
      <c r="DY194" s="22">
        <f t="shared" si="314"/>
        <v>0</v>
      </c>
      <c r="DZ194" s="36">
        <f t="shared" si="325"/>
        <v>1070.74</v>
      </c>
      <c r="EA194" s="36">
        <f t="shared" si="315"/>
        <v>1070.74</v>
      </c>
      <c r="EC194" s="36">
        <f t="shared" si="323"/>
        <v>0</v>
      </c>
    </row>
    <row r="195" spans="1:133" ht="45">
      <c r="A195" s="93" t="s">
        <v>409</v>
      </c>
      <c r="B195" s="94" t="s">
        <v>410</v>
      </c>
      <c r="C195" s="95" t="s">
        <v>47</v>
      </c>
      <c r="D195" s="96">
        <v>1</v>
      </c>
      <c r="E195" s="18">
        <f t="shared" si="324"/>
        <v>1</v>
      </c>
      <c r="F195" s="18">
        <f t="shared" si="266"/>
        <v>0</v>
      </c>
      <c r="G195" s="97">
        <v>1712.58</v>
      </c>
      <c r="H195" s="18">
        <f t="shared" si="316"/>
        <v>1712.58</v>
      </c>
      <c r="I195" s="97">
        <v>116.94</v>
      </c>
      <c r="J195" s="18">
        <f t="shared" si="317"/>
        <v>116.94</v>
      </c>
      <c r="K195" s="97">
        <v>0</v>
      </c>
      <c r="L195" s="18">
        <f t="shared" si="318"/>
        <v>0</v>
      </c>
      <c r="M195" s="18">
        <f t="shared" si="319"/>
        <v>1829.52</v>
      </c>
      <c r="N195" s="18">
        <f t="shared" si="320"/>
        <v>1829.52</v>
      </c>
      <c r="O195" s="23">
        <f>IF(ISERROR(VLOOKUP($A195,'[13]1ª MED '!$A$5:$J$1048576,8,0)),0,(VLOOKUP($A195,'[13]1ª MED '!$A$5:$J$1048576,8,0)))</f>
        <v>0</v>
      </c>
      <c r="P195" s="24">
        <f t="shared" si="267"/>
        <v>0</v>
      </c>
      <c r="Q195" s="24">
        <f t="shared" si="268"/>
        <v>1</v>
      </c>
      <c r="R195" s="25">
        <f t="shared" si="218"/>
        <v>0</v>
      </c>
      <c r="S195" s="25">
        <f t="shared" si="219"/>
        <v>0</v>
      </c>
      <c r="T195" s="25">
        <f t="shared" si="220"/>
        <v>0</v>
      </c>
      <c r="U195" s="25">
        <f t="shared" si="269"/>
        <v>0</v>
      </c>
      <c r="V195" s="23">
        <f>IF(ISERROR(VLOOKUP($A195,'[13]2ª MED '!$A$5:$J$1048576,8,0)),0,(VLOOKUP($A195,'[13]2ª MED '!$A$5:$J$1048576,8,0)))</f>
        <v>0</v>
      </c>
      <c r="W195" s="24">
        <f t="shared" si="270"/>
        <v>0</v>
      </c>
      <c r="X195" s="24">
        <f t="shared" si="271"/>
        <v>1</v>
      </c>
      <c r="Y195" s="25">
        <f t="shared" si="221"/>
        <v>0</v>
      </c>
      <c r="Z195" s="25">
        <f t="shared" si="222"/>
        <v>0</v>
      </c>
      <c r="AA195" s="25">
        <f t="shared" si="223"/>
        <v>0</v>
      </c>
      <c r="AB195" s="25">
        <f t="shared" si="272"/>
        <v>0</v>
      </c>
      <c r="AC195" s="23">
        <f>IF(ISERROR(VLOOKUP($A195,'[13]3ª MED '!$A$5:$J$1048576,8,0)),0,(VLOOKUP($A195,'[13]3ª MED '!$A$5:$J$1048576,8,0)))</f>
        <v>0</v>
      </c>
      <c r="AD195" s="24">
        <f t="shared" si="273"/>
        <v>0</v>
      </c>
      <c r="AE195" s="24">
        <f t="shared" si="274"/>
        <v>1</v>
      </c>
      <c r="AF195" s="25">
        <f t="shared" si="224"/>
        <v>0</v>
      </c>
      <c r="AG195" s="25">
        <f t="shared" si="225"/>
        <v>0</v>
      </c>
      <c r="AH195" s="25">
        <f t="shared" si="226"/>
        <v>0</v>
      </c>
      <c r="AI195" s="25">
        <f t="shared" si="275"/>
        <v>0</v>
      </c>
      <c r="AJ195" s="23">
        <f>IF(ISERROR(VLOOKUP($A195,'[13]4ª MED '!$A$5:$J$1048576,8,0)),0,(VLOOKUP($A195,'[13]4ª MED '!$A$5:$J$1048576,8,0)))</f>
        <v>0</v>
      </c>
      <c r="AK195" s="24">
        <f t="shared" si="276"/>
        <v>0</v>
      </c>
      <c r="AL195" s="24">
        <f t="shared" si="277"/>
        <v>1</v>
      </c>
      <c r="AM195" s="25">
        <f t="shared" si="227"/>
        <v>0</v>
      </c>
      <c r="AN195" s="25">
        <f t="shared" si="228"/>
        <v>0</v>
      </c>
      <c r="AO195" s="25">
        <f t="shared" si="229"/>
        <v>0</v>
      </c>
      <c r="AP195" s="25">
        <f t="shared" si="278"/>
        <v>0</v>
      </c>
      <c r="AQ195" s="23">
        <f>IF(ISERROR(VLOOKUP($A195,'[13]5ª MED '!$A$5:$J$1048576,8,0)),0,(VLOOKUP($A195,'[13]5ª MED '!$A$5:$J$1048576,8,0)))</f>
        <v>0</v>
      </c>
      <c r="AR195" s="24">
        <f t="shared" si="279"/>
        <v>0</v>
      </c>
      <c r="AS195" s="24">
        <f t="shared" si="280"/>
        <v>1</v>
      </c>
      <c r="AT195" s="25">
        <f t="shared" si="230"/>
        <v>0</v>
      </c>
      <c r="AU195" s="25">
        <f t="shared" si="231"/>
        <v>0</v>
      </c>
      <c r="AV195" s="25">
        <f t="shared" si="232"/>
        <v>0</v>
      </c>
      <c r="AW195" s="25">
        <f t="shared" si="281"/>
        <v>0</v>
      </c>
      <c r="AX195" s="23">
        <f>IF(ISERROR(VLOOKUP($A195,'[13]6ª MED '!$A$6:$J$1048576,8,0)),0,(VLOOKUP($A195,'[13]6ª MED '!$A$6:$J$1048576,8,0)))</f>
        <v>0</v>
      </c>
      <c r="AY195" s="24">
        <f t="shared" si="282"/>
        <v>0</v>
      </c>
      <c r="AZ195" s="24">
        <f t="shared" si="283"/>
        <v>1</v>
      </c>
      <c r="BA195" s="25">
        <f t="shared" si="233"/>
        <v>0</v>
      </c>
      <c r="BB195" s="25">
        <f t="shared" si="234"/>
        <v>0</v>
      </c>
      <c r="BC195" s="25">
        <f t="shared" si="235"/>
        <v>0</v>
      </c>
      <c r="BD195" s="25">
        <f t="shared" si="284"/>
        <v>0</v>
      </c>
      <c r="BE195" s="23">
        <f>IF(ISERROR(VLOOKUP($A195,'[13]7ª MED '!$A$5:$J$1048576,8,0)),0,(VLOOKUP($A195,'[13]7ª MED '!$A$5:$J$1048576,8,0)))</f>
        <v>1</v>
      </c>
      <c r="BF195" s="24">
        <f t="shared" si="285"/>
        <v>1</v>
      </c>
      <c r="BG195" s="24">
        <f t="shared" si="286"/>
        <v>1</v>
      </c>
      <c r="BH195" s="25">
        <f t="shared" si="236"/>
        <v>1712.58</v>
      </c>
      <c r="BI195" s="25">
        <f t="shared" si="237"/>
        <v>116.94</v>
      </c>
      <c r="BJ195" s="25">
        <f t="shared" si="238"/>
        <v>0</v>
      </c>
      <c r="BK195" s="25">
        <f t="shared" si="287"/>
        <v>1829.52</v>
      </c>
      <c r="BL195" s="26">
        <f>IF(ISERROR(VLOOKUP($A195,'[13]8ª MED '!$A$5:$J$1048576,8,0)),0,(VLOOKUP($A195,'[13]8ª MED '!$A$5:$J$1048576,8,0)))</f>
        <v>0</v>
      </c>
      <c r="BM195" s="27">
        <f t="shared" si="288"/>
        <v>0</v>
      </c>
      <c r="BN195" s="27">
        <f t="shared" si="289"/>
        <v>1</v>
      </c>
      <c r="BO195" s="28">
        <f t="shared" si="239"/>
        <v>0</v>
      </c>
      <c r="BP195" s="28">
        <f t="shared" si="240"/>
        <v>0</v>
      </c>
      <c r="BQ195" s="28">
        <f t="shared" si="241"/>
        <v>0</v>
      </c>
      <c r="BR195" s="28">
        <f t="shared" si="290"/>
        <v>0</v>
      </c>
      <c r="BS195" s="26">
        <f>IF(ISERROR(VLOOKUP($A195,'[13]9ª MED  (2)'!$A$5:$J$1048576,8,0)),0,(VLOOKUP($A195,'[13]9ª MED  (2)'!$A$5:$J$1048576,8,0)))</f>
        <v>0</v>
      </c>
      <c r="BT195" s="27">
        <f t="shared" si="291"/>
        <v>0</v>
      </c>
      <c r="BU195" s="27">
        <f t="shared" si="292"/>
        <v>1</v>
      </c>
      <c r="BV195" s="28">
        <f t="shared" si="242"/>
        <v>0</v>
      </c>
      <c r="BW195" s="28">
        <f t="shared" si="243"/>
        <v>0</v>
      </c>
      <c r="BX195" s="28">
        <f t="shared" si="244"/>
        <v>0</v>
      </c>
      <c r="BY195" s="28">
        <f t="shared" si="293"/>
        <v>0</v>
      </c>
      <c r="BZ195" s="23">
        <f>IF(ISERROR(VLOOKUP($A195,'[13]10ª MED '!$A$5:$J$1048576,8,0)),0,(VLOOKUP($A195,'[13]10ª MED '!$A$5:$J$1048576,8,0)))</f>
        <v>0</v>
      </c>
      <c r="CA195" s="24">
        <f t="shared" si="294"/>
        <v>0</v>
      </c>
      <c r="CB195" s="24">
        <f t="shared" si="295"/>
        <v>1</v>
      </c>
      <c r="CC195" s="25">
        <f t="shared" si="245"/>
        <v>0</v>
      </c>
      <c r="CD195" s="25">
        <f t="shared" si="246"/>
        <v>0</v>
      </c>
      <c r="CE195" s="25">
        <f t="shared" si="247"/>
        <v>0</v>
      </c>
      <c r="CF195" s="25">
        <f t="shared" si="296"/>
        <v>0</v>
      </c>
      <c r="CG195" s="34" t="s">
        <v>48</v>
      </c>
      <c r="CH195" s="33">
        <f t="shared" si="321"/>
        <v>0</v>
      </c>
      <c r="CI195" s="23">
        <f>IF(ISERROR(VLOOKUP($A195,'[13]11ª MED '!$A$5:$J$1048576,8,0)),0,(VLOOKUP($A195,'[13]11ª MED '!$A$5:$J$1048576,8,0)))</f>
        <v>0</v>
      </c>
      <c r="CJ195" s="24">
        <f t="shared" si="297"/>
        <v>0</v>
      </c>
      <c r="CK195" s="24">
        <f t="shared" si="298"/>
        <v>1</v>
      </c>
      <c r="CL195" s="25">
        <f t="shared" si="248"/>
        <v>0</v>
      </c>
      <c r="CM195" s="25">
        <f t="shared" si="249"/>
        <v>0</v>
      </c>
      <c r="CN195" s="25">
        <f t="shared" si="250"/>
        <v>0</v>
      </c>
      <c r="CO195" s="25">
        <f t="shared" si="299"/>
        <v>0</v>
      </c>
      <c r="CP195" s="23">
        <f>IF(ISERROR(VLOOKUP($A195,'[13]12ª MED'!$A$5:$J$1048576,8,0)),0,(VLOOKUP($A195,'[13]12ª MED'!$A$5:$J$1048576,8,0)))</f>
        <v>0</v>
      </c>
      <c r="CQ195" s="24">
        <f t="shared" si="300"/>
        <v>0</v>
      </c>
      <c r="CR195" s="24">
        <f t="shared" si="301"/>
        <v>1</v>
      </c>
      <c r="CS195" s="25">
        <f t="shared" si="251"/>
        <v>0</v>
      </c>
      <c r="CT195" s="25">
        <f t="shared" si="252"/>
        <v>0</v>
      </c>
      <c r="CU195" s="25">
        <f t="shared" si="253"/>
        <v>0</v>
      </c>
      <c r="CV195" s="25">
        <f t="shared" si="302"/>
        <v>0</v>
      </c>
      <c r="CW195" s="22">
        <f t="shared" si="322"/>
        <v>0</v>
      </c>
      <c r="CX195" s="26">
        <f>IF(ISERROR(VLOOKUP($A195,'[13]13ª MED'!$A$5:$J$1048576,8,0)),0,(VLOOKUP($A195,'[13]13ª MED'!$A$5:$J$1048576,8,0)))</f>
        <v>0</v>
      </c>
      <c r="CY195" s="27">
        <f t="shared" si="303"/>
        <v>0</v>
      </c>
      <c r="CZ195" s="27">
        <f t="shared" si="304"/>
        <v>1</v>
      </c>
      <c r="DA195" s="28">
        <f t="shared" si="254"/>
        <v>0</v>
      </c>
      <c r="DB195" s="28">
        <f t="shared" si="255"/>
        <v>0</v>
      </c>
      <c r="DC195" s="28">
        <f t="shared" si="256"/>
        <v>0</v>
      </c>
      <c r="DD195" s="28">
        <f t="shared" si="305"/>
        <v>0</v>
      </c>
      <c r="DE195" s="20">
        <f>IF(ISERROR(VLOOKUP($A195,'[13]14ª MED'!$A$5:$J$1048576,8,0)),0,(VLOOKUP($A195,'[13]14ª MED'!$A$5:$J$1048576,8,0)))</f>
        <v>0</v>
      </c>
      <c r="DF195" s="21">
        <f t="shared" si="306"/>
        <v>0</v>
      </c>
      <c r="DG195" s="21">
        <f t="shared" si="307"/>
        <v>1</v>
      </c>
      <c r="DH195" s="35">
        <f t="shared" si="257"/>
        <v>0</v>
      </c>
      <c r="DI195" s="35">
        <f t="shared" si="258"/>
        <v>0</v>
      </c>
      <c r="DJ195" s="35">
        <f t="shared" si="259"/>
        <v>0</v>
      </c>
      <c r="DK195" s="22">
        <f t="shared" si="308"/>
        <v>0</v>
      </c>
      <c r="DL195" s="20">
        <f>IF(ISERROR(VLOOKUP($A195,'[13]15ª MED'!$A$5:$J$1048576,8,0)),0,(VLOOKUP($A195,'[13]15ª MED'!$A$5:$J$1048576,8,0)))</f>
        <v>0</v>
      </c>
      <c r="DM195" s="21">
        <f t="shared" si="309"/>
        <v>0</v>
      </c>
      <c r="DN195" s="21">
        <f t="shared" si="310"/>
        <v>1</v>
      </c>
      <c r="DO195" s="35">
        <f t="shared" si="260"/>
        <v>0</v>
      </c>
      <c r="DP195" s="35">
        <f t="shared" si="261"/>
        <v>0</v>
      </c>
      <c r="DQ195" s="35">
        <f t="shared" si="262"/>
        <v>0</v>
      </c>
      <c r="DR195" s="22">
        <f t="shared" si="311"/>
        <v>0</v>
      </c>
      <c r="DS195" s="20">
        <f>IF(ISERROR(VLOOKUP($A195,'[13]16ª MED'!$A$5:$J$1048576,8,0)),0,(VLOOKUP($A195,'[13]16ª MED'!$A$5:$J$1048576,8,0)))</f>
        <v>0</v>
      </c>
      <c r="DT195" s="21">
        <f t="shared" si="312"/>
        <v>0</v>
      </c>
      <c r="DU195" s="21">
        <f t="shared" si="313"/>
        <v>1</v>
      </c>
      <c r="DV195" s="35">
        <f t="shared" si="263"/>
        <v>0</v>
      </c>
      <c r="DW195" s="35">
        <f t="shared" si="264"/>
        <v>0</v>
      </c>
      <c r="DX195" s="35">
        <f t="shared" si="265"/>
        <v>0</v>
      </c>
      <c r="DY195" s="22">
        <f t="shared" si="314"/>
        <v>0</v>
      </c>
      <c r="DZ195" s="36">
        <f t="shared" si="325"/>
        <v>1829.52</v>
      </c>
      <c r="EA195" s="36">
        <f t="shared" si="315"/>
        <v>1829.52</v>
      </c>
      <c r="EC195" s="36">
        <f t="shared" si="323"/>
        <v>0</v>
      </c>
    </row>
    <row r="196" spans="1:133" ht="45">
      <c r="A196" s="93" t="s">
        <v>411</v>
      </c>
      <c r="B196" s="94" t="s">
        <v>1326</v>
      </c>
      <c r="C196" s="95" t="s">
        <v>47</v>
      </c>
      <c r="D196" s="96">
        <v>3</v>
      </c>
      <c r="E196" s="18">
        <f t="shared" si="324"/>
        <v>3</v>
      </c>
      <c r="F196" s="18">
        <f t="shared" si="266"/>
        <v>0</v>
      </c>
      <c r="G196" s="97">
        <v>463.25</v>
      </c>
      <c r="H196" s="18">
        <f t="shared" si="316"/>
        <v>1389.75</v>
      </c>
      <c r="I196" s="97">
        <v>40.1</v>
      </c>
      <c r="J196" s="18">
        <f t="shared" si="317"/>
        <v>120.30000000000001</v>
      </c>
      <c r="K196" s="97">
        <v>0</v>
      </c>
      <c r="L196" s="18">
        <f t="shared" si="318"/>
        <v>0</v>
      </c>
      <c r="M196" s="18">
        <f t="shared" si="319"/>
        <v>503.35</v>
      </c>
      <c r="N196" s="18">
        <f t="shared" si="320"/>
        <v>1510.05</v>
      </c>
      <c r="O196" s="23">
        <f>IF(ISERROR(VLOOKUP($A196,'[13]1ª MED '!$A$5:$J$1048576,8,0)),0,(VLOOKUP($A196,'[13]1ª MED '!$A$5:$J$1048576,8,0)))</f>
        <v>0</v>
      </c>
      <c r="P196" s="24">
        <f t="shared" si="267"/>
        <v>0</v>
      </c>
      <c r="Q196" s="24">
        <f t="shared" si="268"/>
        <v>1</v>
      </c>
      <c r="R196" s="25">
        <f t="shared" si="218"/>
        <v>0</v>
      </c>
      <c r="S196" s="25">
        <f t="shared" si="219"/>
        <v>0</v>
      </c>
      <c r="T196" s="25">
        <f t="shared" si="220"/>
        <v>0</v>
      </c>
      <c r="U196" s="25">
        <f t="shared" si="269"/>
        <v>0</v>
      </c>
      <c r="V196" s="23">
        <f>IF(ISERROR(VLOOKUP($A196,'[13]2ª MED '!$A$5:$J$1048576,8,0)),0,(VLOOKUP($A196,'[13]2ª MED '!$A$5:$J$1048576,8,0)))</f>
        <v>0</v>
      </c>
      <c r="W196" s="24">
        <f t="shared" si="270"/>
        <v>0</v>
      </c>
      <c r="X196" s="24">
        <f t="shared" si="271"/>
        <v>1</v>
      </c>
      <c r="Y196" s="25">
        <f t="shared" si="221"/>
        <v>0</v>
      </c>
      <c r="Z196" s="25">
        <f t="shared" si="222"/>
        <v>0</v>
      </c>
      <c r="AA196" s="25">
        <f t="shared" si="223"/>
        <v>0</v>
      </c>
      <c r="AB196" s="25">
        <f t="shared" si="272"/>
        <v>0</v>
      </c>
      <c r="AC196" s="23">
        <f>IF(ISERROR(VLOOKUP($A196,'[13]3ª MED '!$A$5:$J$1048576,8,0)),0,(VLOOKUP($A196,'[13]3ª MED '!$A$5:$J$1048576,8,0)))</f>
        <v>0</v>
      </c>
      <c r="AD196" s="24">
        <f t="shared" si="273"/>
        <v>0</v>
      </c>
      <c r="AE196" s="24">
        <f t="shared" si="274"/>
        <v>1</v>
      </c>
      <c r="AF196" s="25">
        <f t="shared" si="224"/>
        <v>0</v>
      </c>
      <c r="AG196" s="25">
        <f t="shared" si="225"/>
        <v>0</v>
      </c>
      <c r="AH196" s="25">
        <f t="shared" si="226"/>
        <v>0</v>
      </c>
      <c r="AI196" s="25">
        <f t="shared" si="275"/>
        <v>0</v>
      </c>
      <c r="AJ196" s="23">
        <f>IF(ISERROR(VLOOKUP($A196,'[13]4ª MED '!$A$5:$J$1048576,8,0)),0,(VLOOKUP($A196,'[13]4ª MED '!$A$5:$J$1048576,8,0)))</f>
        <v>0</v>
      </c>
      <c r="AK196" s="24">
        <f t="shared" si="276"/>
        <v>0</v>
      </c>
      <c r="AL196" s="24">
        <f t="shared" si="277"/>
        <v>1</v>
      </c>
      <c r="AM196" s="25">
        <f t="shared" si="227"/>
        <v>0</v>
      </c>
      <c r="AN196" s="25">
        <f t="shared" si="228"/>
        <v>0</v>
      </c>
      <c r="AO196" s="25">
        <f t="shared" si="229"/>
        <v>0</v>
      </c>
      <c r="AP196" s="25">
        <f t="shared" si="278"/>
        <v>0</v>
      </c>
      <c r="AQ196" s="23">
        <f>IF(ISERROR(VLOOKUP($A196,'[13]5ª MED '!$A$5:$J$1048576,8,0)),0,(VLOOKUP($A196,'[13]5ª MED '!$A$5:$J$1048576,8,0)))</f>
        <v>0</v>
      </c>
      <c r="AR196" s="24">
        <f t="shared" si="279"/>
        <v>0</v>
      </c>
      <c r="AS196" s="24">
        <f t="shared" si="280"/>
        <v>1</v>
      </c>
      <c r="AT196" s="25">
        <f t="shared" si="230"/>
        <v>0</v>
      </c>
      <c r="AU196" s="25">
        <f t="shared" si="231"/>
        <v>0</v>
      </c>
      <c r="AV196" s="25">
        <f t="shared" si="232"/>
        <v>0</v>
      </c>
      <c r="AW196" s="25">
        <f t="shared" si="281"/>
        <v>0</v>
      </c>
      <c r="AX196" s="23">
        <f>IF(ISERROR(VLOOKUP($A196,'[13]6ª MED '!$A$6:$J$1048576,8,0)),0,(VLOOKUP($A196,'[13]6ª MED '!$A$6:$J$1048576,8,0)))</f>
        <v>0</v>
      </c>
      <c r="AY196" s="24">
        <f t="shared" si="282"/>
        <v>0</v>
      </c>
      <c r="AZ196" s="24">
        <f t="shared" si="283"/>
        <v>1</v>
      </c>
      <c r="BA196" s="25">
        <f t="shared" si="233"/>
        <v>0</v>
      </c>
      <c r="BB196" s="25">
        <f t="shared" si="234"/>
        <v>0</v>
      </c>
      <c r="BC196" s="25">
        <f t="shared" si="235"/>
        <v>0</v>
      </c>
      <c r="BD196" s="25">
        <f t="shared" si="284"/>
        <v>0</v>
      </c>
      <c r="BE196" s="23">
        <f>IF(ISERROR(VLOOKUP($A196,'[13]7ª MED '!$A$5:$J$1048576,8,0)),0,(VLOOKUP($A196,'[13]7ª MED '!$A$5:$J$1048576,8,0)))</f>
        <v>2</v>
      </c>
      <c r="BF196" s="24">
        <f t="shared" si="285"/>
        <v>0.66666666666666663</v>
      </c>
      <c r="BG196" s="24">
        <f t="shared" si="286"/>
        <v>1</v>
      </c>
      <c r="BH196" s="25">
        <f t="shared" si="236"/>
        <v>926.5</v>
      </c>
      <c r="BI196" s="25">
        <f t="shared" si="237"/>
        <v>80.2</v>
      </c>
      <c r="BJ196" s="25">
        <f t="shared" si="238"/>
        <v>0</v>
      </c>
      <c r="BK196" s="25">
        <f t="shared" si="287"/>
        <v>1006.7</v>
      </c>
      <c r="BL196" s="26">
        <f>IF(ISERROR(VLOOKUP($A196,'[13]8ª MED '!$A$5:$J$1048576,8,0)),0,(VLOOKUP($A196,'[13]8ª MED '!$A$5:$J$1048576,8,0)))</f>
        <v>0</v>
      </c>
      <c r="BM196" s="27">
        <f t="shared" si="288"/>
        <v>0</v>
      </c>
      <c r="BN196" s="27">
        <f t="shared" si="289"/>
        <v>1</v>
      </c>
      <c r="BO196" s="28">
        <f t="shared" si="239"/>
        <v>0</v>
      </c>
      <c r="BP196" s="28">
        <f t="shared" si="240"/>
        <v>0</v>
      </c>
      <c r="BQ196" s="28">
        <f t="shared" si="241"/>
        <v>0</v>
      </c>
      <c r="BR196" s="28">
        <f t="shared" si="290"/>
        <v>0</v>
      </c>
      <c r="BS196" s="26">
        <f>IF(ISERROR(VLOOKUP($A196,'[13]9ª MED  (2)'!$A$5:$J$1048576,8,0)),0,(VLOOKUP($A196,'[13]9ª MED  (2)'!$A$5:$J$1048576,8,0)))</f>
        <v>0</v>
      </c>
      <c r="BT196" s="27">
        <f t="shared" si="291"/>
        <v>0</v>
      </c>
      <c r="BU196" s="27">
        <f t="shared" si="292"/>
        <v>1</v>
      </c>
      <c r="BV196" s="28">
        <f t="shared" si="242"/>
        <v>0</v>
      </c>
      <c r="BW196" s="28">
        <f t="shared" si="243"/>
        <v>0</v>
      </c>
      <c r="BX196" s="28">
        <f t="shared" si="244"/>
        <v>0</v>
      </c>
      <c r="BY196" s="28">
        <f t="shared" si="293"/>
        <v>0</v>
      </c>
      <c r="BZ196" s="23">
        <f>IF(ISERROR(VLOOKUP($A196,'[13]10ª MED '!$A$5:$J$1048576,8,0)),0,(VLOOKUP($A196,'[13]10ª MED '!$A$5:$J$1048576,8,0)))</f>
        <v>1</v>
      </c>
      <c r="CA196" s="24">
        <f t="shared" si="294"/>
        <v>0.33333333333333331</v>
      </c>
      <c r="CB196" s="24">
        <f t="shared" si="295"/>
        <v>1</v>
      </c>
      <c r="CC196" s="25">
        <f t="shared" si="245"/>
        <v>463.25</v>
      </c>
      <c r="CD196" s="25">
        <f t="shared" si="246"/>
        <v>40.1</v>
      </c>
      <c r="CE196" s="25">
        <f t="shared" si="247"/>
        <v>0</v>
      </c>
      <c r="CF196" s="25">
        <f t="shared" si="296"/>
        <v>503.35</v>
      </c>
      <c r="CG196" s="34" t="s">
        <v>48</v>
      </c>
      <c r="CH196" s="33">
        <f t="shared" si="321"/>
        <v>0</v>
      </c>
      <c r="CI196" s="23">
        <f>IF(ISERROR(VLOOKUP($A196,'[13]11ª MED '!$A$5:$J$1048576,8,0)),0,(VLOOKUP($A196,'[13]11ª MED '!$A$5:$J$1048576,8,0)))</f>
        <v>0</v>
      </c>
      <c r="CJ196" s="24">
        <f t="shared" si="297"/>
        <v>0</v>
      </c>
      <c r="CK196" s="24">
        <f t="shared" si="298"/>
        <v>1</v>
      </c>
      <c r="CL196" s="25">
        <f t="shared" si="248"/>
        <v>0</v>
      </c>
      <c r="CM196" s="25">
        <f t="shared" si="249"/>
        <v>0</v>
      </c>
      <c r="CN196" s="25">
        <f t="shared" si="250"/>
        <v>0</v>
      </c>
      <c r="CO196" s="25">
        <f t="shared" si="299"/>
        <v>0</v>
      </c>
      <c r="CP196" s="23">
        <f>IF(ISERROR(VLOOKUP($A196,'[13]12ª MED'!$A$5:$J$1048576,8,0)),0,(VLOOKUP($A196,'[13]12ª MED'!$A$5:$J$1048576,8,0)))</f>
        <v>0</v>
      </c>
      <c r="CQ196" s="24">
        <f t="shared" si="300"/>
        <v>0</v>
      </c>
      <c r="CR196" s="24">
        <f t="shared" si="301"/>
        <v>1</v>
      </c>
      <c r="CS196" s="25">
        <f t="shared" si="251"/>
        <v>0</v>
      </c>
      <c r="CT196" s="25">
        <f t="shared" si="252"/>
        <v>0</v>
      </c>
      <c r="CU196" s="25">
        <f t="shared" si="253"/>
        <v>0</v>
      </c>
      <c r="CV196" s="25">
        <f t="shared" si="302"/>
        <v>0</v>
      </c>
      <c r="CW196" s="22">
        <f t="shared" si="322"/>
        <v>0</v>
      </c>
      <c r="CX196" s="26">
        <f>IF(ISERROR(VLOOKUP($A196,'[13]13ª MED'!$A$5:$J$1048576,8,0)),0,(VLOOKUP($A196,'[13]13ª MED'!$A$5:$J$1048576,8,0)))</f>
        <v>0</v>
      </c>
      <c r="CY196" s="27">
        <f t="shared" si="303"/>
        <v>0</v>
      </c>
      <c r="CZ196" s="27">
        <f t="shared" si="304"/>
        <v>1</v>
      </c>
      <c r="DA196" s="28">
        <f t="shared" si="254"/>
        <v>0</v>
      </c>
      <c r="DB196" s="28">
        <f t="shared" si="255"/>
        <v>0</v>
      </c>
      <c r="DC196" s="28">
        <f t="shared" si="256"/>
        <v>0</v>
      </c>
      <c r="DD196" s="28">
        <f t="shared" si="305"/>
        <v>0</v>
      </c>
      <c r="DE196" s="20">
        <f>IF(ISERROR(VLOOKUP($A196,'[13]14ª MED'!$A$5:$J$1048576,8,0)),0,(VLOOKUP($A196,'[13]14ª MED'!$A$5:$J$1048576,8,0)))</f>
        <v>0</v>
      </c>
      <c r="DF196" s="21">
        <f t="shared" si="306"/>
        <v>0</v>
      </c>
      <c r="DG196" s="21">
        <f t="shared" si="307"/>
        <v>1</v>
      </c>
      <c r="DH196" s="35">
        <f t="shared" si="257"/>
        <v>0</v>
      </c>
      <c r="DI196" s="35">
        <f t="shared" si="258"/>
        <v>0</v>
      </c>
      <c r="DJ196" s="35">
        <f t="shared" si="259"/>
        <v>0</v>
      </c>
      <c r="DK196" s="22">
        <f t="shared" si="308"/>
        <v>0</v>
      </c>
      <c r="DL196" s="20">
        <f>IF(ISERROR(VLOOKUP($A196,'[13]15ª MED'!$A$5:$J$1048576,8,0)),0,(VLOOKUP($A196,'[13]15ª MED'!$A$5:$J$1048576,8,0)))</f>
        <v>0</v>
      </c>
      <c r="DM196" s="21">
        <f t="shared" si="309"/>
        <v>0</v>
      </c>
      <c r="DN196" s="21">
        <f t="shared" si="310"/>
        <v>1</v>
      </c>
      <c r="DO196" s="35">
        <f t="shared" si="260"/>
        <v>0</v>
      </c>
      <c r="DP196" s="35">
        <f t="shared" si="261"/>
        <v>0</v>
      </c>
      <c r="DQ196" s="35">
        <f t="shared" si="262"/>
        <v>0</v>
      </c>
      <c r="DR196" s="22">
        <f t="shared" si="311"/>
        <v>0</v>
      </c>
      <c r="DS196" s="20">
        <f>IF(ISERROR(VLOOKUP($A196,'[13]16ª MED'!$A$5:$J$1048576,8,0)),0,(VLOOKUP($A196,'[13]16ª MED'!$A$5:$J$1048576,8,0)))</f>
        <v>0</v>
      </c>
      <c r="DT196" s="21">
        <f t="shared" si="312"/>
        <v>0</v>
      </c>
      <c r="DU196" s="21">
        <f t="shared" si="313"/>
        <v>1</v>
      </c>
      <c r="DV196" s="35">
        <f t="shared" si="263"/>
        <v>0</v>
      </c>
      <c r="DW196" s="35">
        <f t="shared" si="264"/>
        <v>0</v>
      </c>
      <c r="DX196" s="35">
        <f t="shared" si="265"/>
        <v>0</v>
      </c>
      <c r="DY196" s="22">
        <f t="shared" si="314"/>
        <v>0</v>
      </c>
      <c r="DZ196" s="36">
        <f t="shared" si="325"/>
        <v>1510.0500000000002</v>
      </c>
      <c r="EA196" s="36">
        <f t="shared" si="315"/>
        <v>1510.05</v>
      </c>
      <c r="EC196" s="36">
        <f t="shared" si="323"/>
        <v>0</v>
      </c>
    </row>
    <row r="197" spans="1:133" ht="45">
      <c r="A197" s="93" t="s">
        <v>412</v>
      </c>
      <c r="B197" s="94" t="s">
        <v>413</v>
      </c>
      <c r="C197" s="95" t="s">
        <v>76</v>
      </c>
      <c r="D197" s="96">
        <v>9.3000000000000007</v>
      </c>
      <c r="E197" s="18">
        <f t="shared" si="324"/>
        <v>3.42</v>
      </c>
      <c r="F197" s="18">
        <f t="shared" si="266"/>
        <v>5.8800000000000008</v>
      </c>
      <c r="G197" s="97">
        <v>355.03</v>
      </c>
      <c r="H197" s="18">
        <f t="shared" si="316"/>
        <v>3301.779</v>
      </c>
      <c r="I197" s="97">
        <v>60.2</v>
      </c>
      <c r="J197" s="18">
        <f t="shared" si="317"/>
        <v>559.86</v>
      </c>
      <c r="K197" s="97">
        <v>0</v>
      </c>
      <c r="L197" s="18">
        <f t="shared" si="318"/>
        <v>0</v>
      </c>
      <c r="M197" s="18">
        <f t="shared" si="319"/>
        <v>415.22999999999996</v>
      </c>
      <c r="N197" s="18">
        <f t="shared" si="320"/>
        <v>1420.09</v>
      </c>
      <c r="O197" s="23">
        <f>IF(ISERROR(VLOOKUP($A197,'[13]1ª MED '!$A$5:$J$1048576,8,0)),0,(VLOOKUP($A197,'[13]1ª MED '!$A$5:$J$1048576,8,0)))</f>
        <v>0</v>
      </c>
      <c r="P197" s="24">
        <f t="shared" si="267"/>
        <v>0</v>
      </c>
      <c r="Q197" s="24">
        <f t="shared" si="268"/>
        <v>0.36774193548387091</v>
      </c>
      <c r="R197" s="25">
        <f t="shared" si="218"/>
        <v>0</v>
      </c>
      <c r="S197" s="25">
        <f t="shared" si="219"/>
        <v>0</v>
      </c>
      <c r="T197" s="25">
        <f t="shared" si="220"/>
        <v>0</v>
      </c>
      <c r="U197" s="25">
        <f t="shared" si="269"/>
        <v>0</v>
      </c>
      <c r="V197" s="23">
        <f>IF(ISERROR(VLOOKUP($A197,'[13]2ª MED '!$A$5:$J$1048576,8,0)),0,(VLOOKUP($A197,'[13]2ª MED '!$A$5:$J$1048576,8,0)))</f>
        <v>0</v>
      </c>
      <c r="W197" s="24">
        <f t="shared" si="270"/>
        <v>0</v>
      </c>
      <c r="X197" s="24">
        <f t="shared" si="271"/>
        <v>0.36774193548387091</v>
      </c>
      <c r="Y197" s="25">
        <f t="shared" si="221"/>
        <v>0</v>
      </c>
      <c r="Z197" s="25">
        <f t="shared" si="222"/>
        <v>0</v>
      </c>
      <c r="AA197" s="25">
        <f t="shared" si="223"/>
        <v>0</v>
      </c>
      <c r="AB197" s="25">
        <f t="shared" si="272"/>
        <v>0</v>
      </c>
      <c r="AC197" s="23">
        <f>IF(ISERROR(VLOOKUP($A197,'[13]3ª MED '!$A$5:$J$1048576,8,0)),0,(VLOOKUP($A197,'[13]3ª MED '!$A$5:$J$1048576,8,0)))</f>
        <v>0</v>
      </c>
      <c r="AD197" s="24">
        <f t="shared" si="273"/>
        <v>0</v>
      </c>
      <c r="AE197" s="24">
        <f t="shared" si="274"/>
        <v>0.36774193548387091</v>
      </c>
      <c r="AF197" s="25">
        <f t="shared" si="224"/>
        <v>0</v>
      </c>
      <c r="AG197" s="25">
        <f t="shared" si="225"/>
        <v>0</v>
      </c>
      <c r="AH197" s="25">
        <f t="shared" si="226"/>
        <v>0</v>
      </c>
      <c r="AI197" s="25">
        <f t="shared" si="275"/>
        <v>0</v>
      </c>
      <c r="AJ197" s="23">
        <f>IF(ISERROR(VLOOKUP($A197,'[13]4ª MED '!$A$5:$J$1048576,8,0)),0,(VLOOKUP($A197,'[13]4ª MED '!$A$5:$J$1048576,8,0)))</f>
        <v>0</v>
      </c>
      <c r="AK197" s="24">
        <f t="shared" si="276"/>
        <v>0</v>
      </c>
      <c r="AL197" s="24">
        <f t="shared" si="277"/>
        <v>0.36774193548387091</v>
      </c>
      <c r="AM197" s="25">
        <f t="shared" si="227"/>
        <v>0</v>
      </c>
      <c r="AN197" s="25">
        <f t="shared" si="228"/>
        <v>0</v>
      </c>
      <c r="AO197" s="25">
        <f t="shared" si="229"/>
        <v>0</v>
      </c>
      <c r="AP197" s="25">
        <f t="shared" si="278"/>
        <v>0</v>
      </c>
      <c r="AQ197" s="23">
        <f>IF(ISERROR(VLOOKUP($A197,'[13]5ª MED '!$A$5:$J$1048576,8,0)),0,(VLOOKUP($A197,'[13]5ª MED '!$A$5:$J$1048576,8,0)))</f>
        <v>0</v>
      </c>
      <c r="AR197" s="24">
        <f t="shared" si="279"/>
        <v>0</v>
      </c>
      <c r="AS197" s="24">
        <f t="shared" si="280"/>
        <v>0.36774193548387091</v>
      </c>
      <c r="AT197" s="25">
        <f t="shared" si="230"/>
        <v>0</v>
      </c>
      <c r="AU197" s="25">
        <f t="shared" si="231"/>
        <v>0</v>
      </c>
      <c r="AV197" s="25">
        <f t="shared" si="232"/>
        <v>0</v>
      </c>
      <c r="AW197" s="25">
        <f t="shared" si="281"/>
        <v>0</v>
      </c>
      <c r="AX197" s="23">
        <f>IF(ISERROR(VLOOKUP($A197,'[13]6ª MED '!$A$6:$J$1048576,8,0)),0,(VLOOKUP($A197,'[13]6ª MED '!$A$6:$J$1048576,8,0)))</f>
        <v>0</v>
      </c>
      <c r="AY197" s="24">
        <f t="shared" si="282"/>
        <v>0</v>
      </c>
      <c r="AZ197" s="24">
        <f t="shared" si="283"/>
        <v>0.36774193548387091</v>
      </c>
      <c r="BA197" s="25">
        <f t="shared" si="233"/>
        <v>0</v>
      </c>
      <c r="BB197" s="25">
        <f t="shared" si="234"/>
        <v>0</v>
      </c>
      <c r="BC197" s="25">
        <f t="shared" si="235"/>
        <v>0</v>
      </c>
      <c r="BD197" s="25">
        <f t="shared" si="284"/>
        <v>0</v>
      </c>
      <c r="BE197" s="23">
        <f>IF(ISERROR(VLOOKUP($A197,'[13]7ª MED '!$A$5:$J$1048576,8,0)),0,(VLOOKUP($A197,'[13]7ª MED '!$A$5:$J$1048576,8,0)))</f>
        <v>3.42</v>
      </c>
      <c r="BF197" s="24">
        <f t="shared" si="285"/>
        <v>0.36774193548387091</v>
      </c>
      <c r="BG197" s="24">
        <f t="shared" si="286"/>
        <v>0.36774193548387091</v>
      </c>
      <c r="BH197" s="25">
        <f t="shared" si="236"/>
        <v>1214.2025999999998</v>
      </c>
      <c r="BI197" s="25">
        <f t="shared" si="237"/>
        <v>205.88400000000001</v>
      </c>
      <c r="BJ197" s="25">
        <f t="shared" si="238"/>
        <v>0</v>
      </c>
      <c r="BK197" s="25">
        <f t="shared" si="287"/>
        <v>1420.09</v>
      </c>
      <c r="BL197" s="26">
        <f>IF(ISERROR(VLOOKUP($A197,'[13]8ª MED '!$A$5:$J$1048576,8,0)),0,(VLOOKUP($A197,'[13]8ª MED '!$A$5:$J$1048576,8,0)))</f>
        <v>0</v>
      </c>
      <c r="BM197" s="27">
        <f t="shared" si="288"/>
        <v>0</v>
      </c>
      <c r="BN197" s="27">
        <f t="shared" si="289"/>
        <v>0.36774193548387091</v>
      </c>
      <c r="BO197" s="28">
        <f t="shared" si="239"/>
        <v>0</v>
      </c>
      <c r="BP197" s="28">
        <f t="shared" si="240"/>
        <v>0</v>
      </c>
      <c r="BQ197" s="28">
        <f t="shared" si="241"/>
        <v>0</v>
      </c>
      <c r="BR197" s="28">
        <f t="shared" si="290"/>
        <v>0</v>
      </c>
      <c r="BS197" s="26">
        <f>IF(ISERROR(VLOOKUP($A197,'[13]9ª MED  (2)'!$A$5:$J$1048576,8,0)),0,(VLOOKUP($A197,'[13]9ª MED  (2)'!$A$5:$J$1048576,8,0)))</f>
        <v>0</v>
      </c>
      <c r="BT197" s="27">
        <f t="shared" si="291"/>
        <v>0</v>
      </c>
      <c r="BU197" s="27">
        <f t="shared" si="292"/>
        <v>0.36774193548387091</v>
      </c>
      <c r="BV197" s="28">
        <f t="shared" si="242"/>
        <v>0</v>
      </c>
      <c r="BW197" s="28">
        <f t="shared" si="243"/>
        <v>0</v>
      </c>
      <c r="BX197" s="28">
        <f t="shared" si="244"/>
        <v>0</v>
      </c>
      <c r="BY197" s="28">
        <f t="shared" si="293"/>
        <v>0</v>
      </c>
      <c r="BZ197" s="23">
        <f>IF(ISERROR(VLOOKUP($A197,'[13]10ª MED '!$A$5:$J$1048576,8,0)),0,(VLOOKUP($A197,'[13]10ª MED '!$A$5:$J$1048576,8,0)))</f>
        <v>0</v>
      </c>
      <c r="CA197" s="24">
        <f t="shared" si="294"/>
        <v>0</v>
      </c>
      <c r="CB197" s="24">
        <f t="shared" si="295"/>
        <v>0.36774193548387091</v>
      </c>
      <c r="CC197" s="25">
        <f t="shared" si="245"/>
        <v>0</v>
      </c>
      <c r="CD197" s="25">
        <f t="shared" si="246"/>
        <v>0</v>
      </c>
      <c r="CE197" s="25">
        <f t="shared" si="247"/>
        <v>0</v>
      </c>
      <c r="CF197" s="25">
        <f t="shared" si="296"/>
        <v>0</v>
      </c>
      <c r="CG197" s="34" t="s">
        <v>48</v>
      </c>
      <c r="CH197" s="33">
        <f t="shared" si="321"/>
        <v>2441.5524</v>
      </c>
      <c r="CI197" s="23">
        <f>IF(ISERROR(VLOOKUP($A197,'[13]11ª MED '!$A$5:$J$1048576,8,0)),0,(VLOOKUP($A197,'[13]11ª MED '!$A$5:$J$1048576,8,0)))</f>
        <v>0</v>
      </c>
      <c r="CJ197" s="24">
        <f t="shared" si="297"/>
        <v>0</v>
      </c>
      <c r="CK197" s="24">
        <f t="shared" si="298"/>
        <v>0.36774193548387091</v>
      </c>
      <c r="CL197" s="25">
        <f t="shared" si="248"/>
        <v>0</v>
      </c>
      <c r="CM197" s="25">
        <f t="shared" si="249"/>
        <v>0</v>
      </c>
      <c r="CN197" s="25">
        <f t="shared" si="250"/>
        <v>0</v>
      </c>
      <c r="CO197" s="25">
        <f t="shared" si="299"/>
        <v>0</v>
      </c>
      <c r="CP197" s="23">
        <f>IF(ISERROR(VLOOKUP($A197,'[13]12ª MED'!$A$5:$J$1048576,8,0)),0,(VLOOKUP($A197,'[13]12ª MED'!$A$5:$J$1048576,8,0)))</f>
        <v>0</v>
      </c>
      <c r="CQ197" s="24">
        <f t="shared" si="300"/>
        <v>0</v>
      </c>
      <c r="CR197" s="24">
        <f t="shared" si="301"/>
        <v>0.36774193548387091</v>
      </c>
      <c r="CS197" s="25">
        <f t="shared" si="251"/>
        <v>0</v>
      </c>
      <c r="CT197" s="25">
        <f t="shared" si="252"/>
        <v>0</v>
      </c>
      <c r="CU197" s="25">
        <f t="shared" si="253"/>
        <v>0</v>
      </c>
      <c r="CV197" s="25">
        <f t="shared" si="302"/>
        <v>0</v>
      </c>
      <c r="CW197" s="22">
        <f t="shared" si="322"/>
        <v>897.86335483870971</v>
      </c>
      <c r="CX197" s="26">
        <f>IF(ISERROR(VLOOKUP($A197,'[13]13ª MED'!$A$5:$J$1048576,8,0)),0,(VLOOKUP($A197,'[13]13ª MED'!$A$5:$J$1048576,8,0)))</f>
        <v>0</v>
      </c>
      <c r="CY197" s="27">
        <f t="shared" si="303"/>
        <v>0</v>
      </c>
      <c r="CZ197" s="27">
        <f t="shared" si="304"/>
        <v>0.36774193548387091</v>
      </c>
      <c r="DA197" s="28">
        <f t="shared" si="254"/>
        <v>0</v>
      </c>
      <c r="DB197" s="28">
        <f t="shared" si="255"/>
        <v>0</v>
      </c>
      <c r="DC197" s="28">
        <f t="shared" si="256"/>
        <v>0</v>
      </c>
      <c r="DD197" s="28">
        <f t="shared" si="305"/>
        <v>0</v>
      </c>
      <c r="DE197" s="20">
        <f>IF(ISERROR(VLOOKUP($A197,'[13]14ª MED'!$A$5:$J$1048576,8,0)),0,(VLOOKUP($A197,'[13]14ª MED'!$A$5:$J$1048576,8,0)))</f>
        <v>0</v>
      </c>
      <c r="DF197" s="21">
        <f t="shared" si="306"/>
        <v>0</v>
      </c>
      <c r="DG197" s="21">
        <f t="shared" si="307"/>
        <v>0.36774193548387091</v>
      </c>
      <c r="DH197" s="35">
        <f t="shared" si="257"/>
        <v>0</v>
      </c>
      <c r="DI197" s="35">
        <f t="shared" si="258"/>
        <v>0</v>
      </c>
      <c r="DJ197" s="35">
        <f t="shared" si="259"/>
        <v>0</v>
      </c>
      <c r="DK197" s="22">
        <f t="shared" si="308"/>
        <v>0</v>
      </c>
      <c r="DL197" s="20">
        <f>IF(ISERROR(VLOOKUP($A197,'[13]15ª MED'!$A$5:$J$1048576,8,0)),0,(VLOOKUP($A197,'[13]15ª MED'!$A$5:$J$1048576,8,0)))</f>
        <v>0</v>
      </c>
      <c r="DM197" s="21">
        <f t="shared" si="309"/>
        <v>0</v>
      </c>
      <c r="DN197" s="21">
        <f t="shared" si="310"/>
        <v>0.36774193548387091</v>
      </c>
      <c r="DO197" s="35">
        <f t="shared" si="260"/>
        <v>0</v>
      </c>
      <c r="DP197" s="35">
        <f t="shared" si="261"/>
        <v>0</v>
      </c>
      <c r="DQ197" s="35">
        <f t="shared" si="262"/>
        <v>0</v>
      </c>
      <c r="DR197" s="22">
        <f t="shared" si="311"/>
        <v>0</v>
      </c>
      <c r="DS197" s="20">
        <f>IF(ISERROR(VLOOKUP($A197,'[13]16ª MED'!$A$5:$J$1048576,8,0)),0,(VLOOKUP($A197,'[13]16ª MED'!$A$5:$J$1048576,8,0)))</f>
        <v>0</v>
      </c>
      <c r="DT197" s="21">
        <f t="shared" si="312"/>
        <v>0</v>
      </c>
      <c r="DU197" s="21">
        <f t="shared" si="313"/>
        <v>0.36774193548387091</v>
      </c>
      <c r="DV197" s="35">
        <f t="shared" si="263"/>
        <v>0</v>
      </c>
      <c r="DW197" s="35">
        <f t="shared" si="264"/>
        <v>0</v>
      </c>
      <c r="DX197" s="35">
        <f t="shared" si="265"/>
        <v>0</v>
      </c>
      <c r="DY197" s="22">
        <f t="shared" si="314"/>
        <v>0</v>
      </c>
      <c r="DZ197" s="36">
        <f t="shared" si="325"/>
        <v>1420.0865999999999</v>
      </c>
      <c r="EA197" s="36">
        <f t="shared" si="315"/>
        <v>1420.09</v>
      </c>
      <c r="EC197" s="36">
        <f t="shared" si="323"/>
        <v>3.4000000000560249E-3</v>
      </c>
    </row>
    <row r="198" spans="1:133" ht="45">
      <c r="A198" s="93" t="s">
        <v>414</v>
      </c>
      <c r="B198" s="94" t="s">
        <v>415</v>
      </c>
      <c r="C198" s="95" t="s">
        <v>47</v>
      </c>
      <c r="D198" s="96">
        <v>1</v>
      </c>
      <c r="E198" s="18">
        <f t="shared" si="324"/>
        <v>1</v>
      </c>
      <c r="F198" s="18">
        <f t="shared" si="266"/>
        <v>0</v>
      </c>
      <c r="G198" s="97">
        <v>5577.9</v>
      </c>
      <c r="H198" s="18">
        <f t="shared" si="316"/>
        <v>5577.9</v>
      </c>
      <c r="I198" s="97">
        <v>862.46</v>
      </c>
      <c r="J198" s="18">
        <f t="shared" si="317"/>
        <v>862.46</v>
      </c>
      <c r="K198" s="97">
        <v>0</v>
      </c>
      <c r="L198" s="18">
        <f t="shared" si="318"/>
        <v>0</v>
      </c>
      <c r="M198" s="18">
        <f t="shared" si="319"/>
        <v>6440.36</v>
      </c>
      <c r="N198" s="18">
        <f t="shared" si="320"/>
        <v>6440.36</v>
      </c>
      <c r="O198" s="23">
        <f>IF(ISERROR(VLOOKUP($A198,'[13]1ª MED '!$A$5:$J$1048576,8,0)),0,(VLOOKUP($A198,'[13]1ª MED '!$A$5:$J$1048576,8,0)))</f>
        <v>0</v>
      </c>
      <c r="P198" s="24">
        <f t="shared" si="267"/>
        <v>0</v>
      </c>
      <c r="Q198" s="24">
        <f t="shared" si="268"/>
        <v>1</v>
      </c>
      <c r="R198" s="25">
        <f t="shared" si="218"/>
        <v>0</v>
      </c>
      <c r="S198" s="25">
        <f t="shared" si="219"/>
        <v>0</v>
      </c>
      <c r="T198" s="25">
        <f t="shared" si="220"/>
        <v>0</v>
      </c>
      <c r="U198" s="25">
        <f t="shared" si="269"/>
        <v>0</v>
      </c>
      <c r="V198" s="23">
        <f>IF(ISERROR(VLOOKUP($A198,'[13]2ª MED '!$A$5:$J$1048576,8,0)),0,(VLOOKUP($A198,'[13]2ª MED '!$A$5:$J$1048576,8,0)))</f>
        <v>0</v>
      </c>
      <c r="W198" s="24">
        <f t="shared" si="270"/>
        <v>0</v>
      </c>
      <c r="X198" s="24">
        <f t="shared" si="271"/>
        <v>1</v>
      </c>
      <c r="Y198" s="25">
        <f t="shared" si="221"/>
        <v>0</v>
      </c>
      <c r="Z198" s="25">
        <f t="shared" si="222"/>
        <v>0</v>
      </c>
      <c r="AA198" s="25">
        <f t="shared" si="223"/>
        <v>0</v>
      </c>
      <c r="AB198" s="25">
        <f t="shared" si="272"/>
        <v>0</v>
      </c>
      <c r="AC198" s="23">
        <f>IF(ISERROR(VLOOKUP($A198,'[13]3ª MED '!$A$5:$J$1048576,8,0)),0,(VLOOKUP($A198,'[13]3ª MED '!$A$5:$J$1048576,8,0)))</f>
        <v>0</v>
      </c>
      <c r="AD198" s="24">
        <f t="shared" si="273"/>
        <v>0</v>
      </c>
      <c r="AE198" s="24">
        <f t="shared" si="274"/>
        <v>1</v>
      </c>
      <c r="AF198" s="25">
        <f t="shared" si="224"/>
        <v>0</v>
      </c>
      <c r="AG198" s="25">
        <f t="shared" si="225"/>
        <v>0</v>
      </c>
      <c r="AH198" s="25">
        <f t="shared" si="226"/>
        <v>0</v>
      </c>
      <c r="AI198" s="25">
        <f t="shared" si="275"/>
        <v>0</v>
      </c>
      <c r="AJ198" s="23">
        <f>IF(ISERROR(VLOOKUP($A198,'[13]4ª MED '!$A$5:$J$1048576,8,0)),0,(VLOOKUP($A198,'[13]4ª MED '!$A$5:$J$1048576,8,0)))</f>
        <v>0</v>
      </c>
      <c r="AK198" s="24">
        <f t="shared" si="276"/>
        <v>0</v>
      </c>
      <c r="AL198" s="24">
        <f t="shared" si="277"/>
        <v>1</v>
      </c>
      <c r="AM198" s="25">
        <f t="shared" si="227"/>
        <v>0</v>
      </c>
      <c r="AN198" s="25">
        <f t="shared" si="228"/>
        <v>0</v>
      </c>
      <c r="AO198" s="25">
        <f t="shared" si="229"/>
        <v>0</v>
      </c>
      <c r="AP198" s="25">
        <f t="shared" si="278"/>
        <v>0</v>
      </c>
      <c r="AQ198" s="23">
        <f>IF(ISERROR(VLOOKUP($A198,'[13]5ª MED '!$A$5:$J$1048576,8,0)),0,(VLOOKUP($A198,'[13]5ª MED '!$A$5:$J$1048576,8,0)))</f>
        <v>0</v>
      </c>
      <c r="AR198" s="24">
        <f t="shared" si="279"/>
        <v>0</v>
      </c>
      <c r="AS198" s="24">
        <f t="shared" si="280"/>
        <v>1</v>
      </c>
      <c r="AT198" s="25">
        <f t="shared" si="230"/>
        <v>0</v>
      </c>
      <c r="AU198" s="25">
        <f t="shared" si="231"/>
        <v>0</v>
      </c>
      <c r="AV198" s="25">
        <f t="shared" si="232"/>
        <v>0</v>
      </c>
      <c r="AW198" s="25">
        <f t="shared" si="281"/>
        <v>0</v>
      </c>
      <c r="AX198" s="23">
        <f>IF(ISERROR(VLOOKUP($A198,'[13]6ª MED '!$A$6:$J$1048576,8,0)),0,(VLOOKUP($A198,'[13]6ª MED '!$A$6:$J$1048576,8,0)))</f>
        <v>0</v>
      </c>
      <c r="AY198" s="24">
        <f t="shared" si="282"/>
        <v>0</v>
      </c>
      <c r="AZ198" s="24">
        <f t="shared" si="283"/>
        <v>1</v>
      </c>
      <c r="BA198" s="25">
        <f t="shared" si="233"/>
        <v>0</v>
      </c>
      <c r="BB198" s="25">
        <f t="shared" si="234"/>
        <v>0</v>
      </c>
      <c r="BC198" s="25">
        <f t="shared" si="235"/>
        <v>0</v>
      </c>
      <c r="BD198" s="25">
        <f t="shared" si="284"/>
        <v>0</v>
      </c>
      <c r="BE198" s="23">
        <f>IF(ISERROR(VLOOKUP($A198,'[13]7ª MED '!$A$5:$J$1048576,8,0)),0,(VLOOKUP($A198,'[13]7ª MED '!$A$5:$J$1048576,8,0)))</f>
        <v>0</v>
      </c>
      <c r="BF198" s="24">
        <f t="shared" si="285"/>
        <v>0</v>
      </c>
      <c r="BG198" s="24">
        <f t="shared" si="286"/>
        <v>1</v>
      </c>
      <c r="BH198" s="25">
        <f t="shared" si="236"/>
        <v>0</v>
      </c>
      <c r="BI198" s="25">
        <f t="shared" si="237"/>
        <v>0</v>
      </c>
      <c r="BJ198" s="25">
        <f t="shared" si="238"/>
        <v>0</v>
      </c>
      <c r="BK198" s="25">
        <f t="shared" si="287"/>
        <v>0</v>
      </c>
      <c r="BL198" s="26">
        <f>IF(ISERROR(VLOOKUP($A198,'[13]8ª MED '!$A$5:$J$1048576,8,0)),0,(VLOOKUP($A198,'[13]8ª MED '!$A$5:$J$1048576,8,0)))</f>
        <v>0</v>
      </c>
      <c r="BM198" s="27">
        <f t="shared" si="288"/>
        <v>0</v>
      </c>
      <c r="BN198" s="27">
        <f t="shared" si="289"/>
        <v>1</v>
      </c>
      <c r="BO198" s="28">
        <f t="shared" si="239"/>
        <v>0</v>
      </c>
      <c r="BP198" s="28">
        <f t="shared" si="240"/>
        <v>0</v>
      </c>
      <c r="BQ198" s="28">
        <f t="shared" si="241"/>
        <v>0</v>
      </c>
      <c r="BR198" s="28">
        <f t="shared" si="290"/>
        <v>0</v>
      </c>
      <c r="BS198" s="26">
        <f>IF(ISERROR(VLOOKUP($A198,'[13]9ª MED  (2)'!$A$5:$J$1048576,8,0)),0,(VLOOKUP($A198,'[13]9ª MED  (2)'!$A$5:$J$1048576,8,0)))</f>
        <v>0</v>
      </c>
      <c r="BT198" s="27">
        <f t="shared" si="291"/>
        <v>0</v>
      </c>
      <c r="BU198" s="27">
        <f t="shared" si="292"/>
        <v>1</v>
      </c>
      <c r="BV198" s="28">
        <f t="shared" si="242"/>
        <v>0</v>
      </c>
      <c r="BW198" s="28">
        <f t="shared" si="243"/>
        <v>0</v>
      </c>
      <c r="BX198" s="28">
        <f t="shared" si="244"/>
        <v>0</v>
      </c>
      <c r="BY198" s="28">
        <f t="shared" si="293"/>
        <v>0</v>
      </c>
      <c r="BZ198" s="23">
        <f>IF(ISERROR(VLOOKUP($A198,'[13]10ª MED '!$A$5:$J$1048576,8,0)),0,(VLOOKUP($A198,'[13]10ª MED '!$A$5:$J$1048576,8,0)))</f>
        <v>1</v>
      </c>
      <c r="CA198" s="24">
        <f t="shared" si="294"/>
        <v>1</v>
      </c>
      <c r="CB198" s="24">
        <f t="shared" si="295"/>
        <v>1</v>
      </c>
      <c r="CC198" s="25">
        <f t="shared" si="245"/>
        <v>5577.9</v>
      </c>
      <c r="CD198" s="25">
        <f t="shared" si="246"/>
        <v>862.46</v>
      </c>
      <c r="CE198" s="25">
        <f t="shared" si="247"/>
        <v>0</v>
      </c>
      <c r="CF198" s="25">
        <f t="shared" si="296"/>
        <v>6440.36</v>
      </c>
      <c r="CG198" s="34" t="s">
        <v>48</v>
      </c>
      <c r="CH198" s="33">
        <f t="shared" si="321"/>
        <v>0</v>
      </c>
      <c r="CI198" s="23">
        <f>IF(ISERROR(VLOOKUP($A198,'[13]11ª MED '!$A$5:$J$1048576,8,0)),0,(VLOOKUP($A198,'[13]11ª MED '!$A$5:$J$1048576,8,0)))</f>
        <v>0</v>
      </c>
      <c r="CJ198" s="24">
        <f t="shared" si="297"/>
        <v>0</v>
      </c>
      <c r="CK198" s="24">
        <f t="shared" si="298"/>
        <v>1</v>
      </c>
      <c r="CL198" s="25">
        <f t="shared" si="248"/>
        <v>0</v>
      </c>
      <c r="CM198" s="25">
        <f t="shared" si="249"/>
        <v>0</v>
      </c>
      <c r="CN198" s="25">
        <f t="shared" si="250"/>
        <v>0</v>
      </c>
      <c r="CO198" s="25">
        <f t="shared" si="299"/>
        <v>0</v>
      </c>
      <c r="CP198" s="23">
        <f>IF(ISERROR(VLOOKUP($A198,'[13]12ª MED'!$A$5:$J$1048576,8,0)),0,(VLOOKUP($A198,'[13]12ª MED'!$A$5:$J$1048576,8,0)))</f>
        <v>0</v>
      </c>
      <c r="CQ198" s="24">
        <f t="shared" si="300"/>
        <v>0</v>
      </c>
      <c r="CR198" s="24">
        <f t="shared" si="301"/>
        <v>1</v>
      </c>
      <c r="CS198" s="25">
        <f t="shared" si="251"/>
        <v>0</v>
      </c>
      <c r="CT198" s="25">
        <f t="shared" si="252"/>
        <v>0</v>
      </c>
      <c r="CU198" s="25">
        <f t="shared" si="253"/>
        <v>0</v>
      </c>
      <c r="CV198" s="25">
        <f t="shared" si="302"/>
        <v>0</v>
      </c>
      <c r="CW198" s="22">
        <f t="shared" si="322"/>
        <v>0</v>
      </c>
      <c r="CX198" s="26">
        <f>IF(ISERROR(VLOOKUP($A198,'[13]13ª MED'!$A$5:$J$1048576,8,0)),0,(VLOOKUP($A198,'[13]13ª MED'!$A$5:$J$1048576,8,0)))</f>
        <v>0</v>
      </c>
      <c r="CY198" s="27">
        <f t="shared" si="303"/>
        <v>0</v>
      </c>
      <c r="CZ198" s="27">
        <f t="shared" si="304"/>
        <v>1</v>
      </c>
      <c r="DA198" s="28">
        <f t="shared" si="254"/>
        <v>0</v>
      </c>
      <c r="DB198" s="28">
        <f t="shared" si="255"/>
        <v>0</v>
      </c>
      <c r="DC198" s="28">
        <f t="shared" si="256"/>
        <v>0</v>
      </c>
      <c r="DD198" s="28">
        <f t="shared" si="305"/>
        <v>0</v>
      </c>
      <c r="DE198" s="20">
        <f>IF(ISERROR(VLOOKUP($A198,'[13]14ª MED'!$A$5:$J$1048576,8,0)),0,(VLOOKUP($A198,'[13]14ª MED'!$A$5:$J$1048576,8,0)))</f>
        <v>0</v>
      </c>
      <c r="DF198" s="21">
        <f t="shared" si="306"/>
        <v>0</v>
      </c>
      <c r="DG198" s="21">
        <f t="shared" si="307"/>
        <v>1</v>
      </c>
      <c r="DH198" s="35">
        <f t="shared" si="257"/>
        <v>0</v>
      </c>
      <c r="DI198" s="35">
        <f t="shared" si="258"/>
        <v>0</v>
      </c>
      <c r="DJ198" s="35">
        <f t="shared" si="259"/>
        <v>0</v>
      </c>
      <c r="DK198" s="22">
        <f t="shared" si="308"/>
        <v>0</v>
      </c>
      <c r="DL198" s="20">
        <f>IF(ISERROR(VLOOKUP($A198,'[13]15ª MED'!$A$5:$J$1048576,8,0)),0,(VLOOKUP($A198,'[13]15ª MED'!$A$5:$J$1048576,8,0)))</f>
        <v>0</v>
      </c>
      <c r="DM198" s="21">
        <f t="shared" si="309"/>
        <v>0</v>
      </c>
      <c r="DN198" s="21">
        <f t="shared" si="310"/>
        <v>1</v>
      </c>
      <c r="DO198" s="35">
        <f t="shared" si="260"/>
        <v>0</v>
      </c>
      <c r="DP198" s="35">
        <f t="shared" si="261"/>
        <v>0</v>
      </c>
      <c r="DQ198" s="35">
        <f t="shared" si="262"/>
        <v>0</v>
      </c>
      <c r="DR198" s="22">
        <f t="shared" si="311"/>
        <v>0</v>
      </c>
      <c r="DS198" s="20">
        <f>IF(ISERROR(VLOOKUP($A198,'[13]16ª MED'!$A$5:$J$1048576,8,0)),0,(VLOOKUP($A198,'[13]16ª MED'!$A$5:$J$1048576,8,0)))</f>
        <v>0</v>
      </c>
      <c r="DT198" s="21">
        <f t="shared" si="312"/>
        <v>0</v>
      </c>
      <c r="DU198" s="21">
        <f t="shared" si="313"/>
        <v>1</v>
      </c>
      <c r="DV198" s="35">
        <f t="shared" si="263"/>
        <v>0</v>
      </c>
      <c r="DW198" s="35">
        <f t="shared" si="264"/>
        <v>0</v>
      </c>
      <c r="DX198" s="35">
        <f t="shared" si="265"/>
        <v>0</v>
      </c>
      <c r="DY198" s="22">
        <f t="shared" si="314"/>
        <v>0</v>
      </c>
      <c r="DZ198" s="36">
        <f t="shared" si="325"/>
        <v>6440.36</v>
      </c>
      <c r="EA198" s="36">
        <f t="shared" si="315"/>
        <v>6440.36</v>
      </c>
      <c r="EC198" s="36">
        <f t="shared" si="323"/>
        <v>0</v>
      </c>
    </row>
    <row r="199" spans="1:133" ht="45">
      <c r="A199" s="93" t="s">
        <v>416</v>
      </c>
      <c r="B199" s="94" t="s">
        <v>417</v>
      </c>
      <c r="C199" s="95" t="s">
        <v>47</v>
      </c>
      <c r="D199" s="96">
        <v>1</v>
      </c>
      <c r="E199" s="18">
        <f t="shared" si="324"/>
        <v>1</v>
      </c>
      <c r="F199" s="18">
        <f t="shared" si="266"/>
        <v>0</v>
      </c>
      <c r="G199" s="97">
        <v>2040.99</v>
      </c>
      <c r="H199" s="18">
        <f t="shared" si="316"/>
        <v>2040.99</v>
      </c>
      <c r="I199" s="97">
        <v>326.58</v>
      </c>
      <c r="J199" s="18">
        <f t="shared" si="317"/>
        <v>326.58</v>
      </c>
      <c r="K199" s="97">
        <v>0</v>
      </c>
      <c r="L199" s="18">
        <f t="shared" si="318"/>
        <v>0</v>
      </c>
      <c r="M199" s="18">
        <f t="shared" si="319"/>
        <v>2367.5700000000002</v>
      </c>
      <c r="N199" s="18">
        <f t="shared" si="320"/>
        <v>2367.5700000000002</v>
      </c>
      <c r="O199" s="23">
        <f>IF(ISERROR(VLOOKUP($A199,'[13]1ª MED '!$A$5:$J$1048576,8,0)),0,(VLOOKUP($A199,'[13]1ª MED '!$A$5:$J$1048576,8,0)))</f>
        <v>0</v>
      </c>
      <c r="P199" s="24">
        <f t="shared" si="267"/>
        <v>0</v>
      </c>
      <c r="Q199" s="24">
        <f t="shared" si="268"/>
        <v>1</v>
      </c>
      <c r="R199" s="25">
        <f t="shared" si="218"/>
        <v>0</v>
      </c>
      <c r="S199" s="25">
        <f t="shared" si="219"/>
        <v>0</v>
      </c>
      <c r="T199" s="25">
        <f t="shared" si="220"/>
        <v>0</v>
      </c>
      <c r="U199" s="25">
        <f t="shared" si="269"/>
        <v>0</v>
      </c>
      <c r="V199" s="23">
        <f>IF(ISERROR(VLOOKUP($A199,'[13]2ª MED '!$A$5:$J$1048576,8,0)),0,(VLOOKUP($A199,'[13]2ª MED '!$A$5:$J$1048576,8,0)))</f>
        <v>0</v>
      </c>
      <c r="W199" s="24">
        <f t="shared" si="270"/>
        <v>0</v>
      </c>
      <c r="X199" s="24">
        <f t="shared" si="271"/>
        <v>1</v>
      </c>
      <c r="Y199" s="25">
        <f t="shared" si="221"/>
        <v>0</v>
      </c>
      <c r="Z199" s="25">
        <f t="shared" si="222"/>
        <v>0</v>
      </c>
      <c r="AA199" s="25">
        <f t="shared" si="223"/>
        <v>0</v>
      </c>
      <c r="AB199" s="25">
        <f t="shared" si="272"/>
        <v>0</v>
      </c>
      <c r="AC199" s="23">
        <f>IF(ISERROR(VLOOKUP($A199,'[13]3ª MED '!$A$5:$J$1048576,8,0)),0,(VLOOKUP($A199,'[13]3ª MED '!$A$5:$J$1048576,8,0)))</f>
        <v>0</v>
      </c>
      <c r="AD199" s="24">
        <f t="shared" si="273"/>
        <v>0</v>
      </c>
      <c r="AE199" s="24">
        <f t="shared" si="274"/>
        <v>1</v>
      </c>
      <c r="AF199" s="25">
        <f t="shared" si="224"/>
        <v>0</v>
      </c>
      <c r="AG199" s="25">
        <f t="shared" si="225"/>
        <v>0</v>
      </c>
      <c r="AH199" s="25">
        <f t="shared" si="226"/>
        <v>0</v>
      </c>
      <c r="AI199" s="25">
        <f t="shared" si="275"/>
        <v>0</v>
      </c>
      <c r="AJ199" s="23">
        <f>IF(ISERROR(VLOOKUP($A199,'[13]4ª MED '!$A$5:$J$1048576,8,0)),0,(VLOOKUP($A199,'[13]4ª MED '!$A$5:$J$1048576,8,0)))</f>
        <v>0</v>
      </c>
      <c r="AK199" s="24">
        <f t="shared" si="276"/>
        <v>0</v>
      </c>
      <c r="AL199" s="24">
        <f t="shared" si="277"/>
        <v>1</v>
      </c>
      <c r="AM199" s="25">
        <f t="shared" si="227"/>
        <v>0</v>
      </c>
      <c r="AN199" s="25">
        <f t="shared" si="228"/>
        <v>0</v>
      </c>
      <c r="AO199" s="25">
        <f t="shared" si="229"/>
        <v>0</v>
      </c>
      <c r="AP199" s="25">
        <f t="shared" si="278"/>
        <v>0</v>
      </c>
      <c r="AQ199" s="23">
        <f>IF(ISERROR(VLOOKUP($A199,'[13]5ª MED '!$A$5:$J$1048576,8,0)),0,(VLOOKUP($A199,'[13]5ª MED '!$A$5:$J$1048576,8,0)))</f>
        <v>0</v>
      </c>
      <c r="AR199" s="24">
        <f t="shared" si="279"/>
        <v>0</v>
      </c>
      <c r="AS199" s="24">
        <f t="shared" si="280"/>
        <v>1</v>
      </c>
      <c r="AT199" s="25">
        <f t="shared" si="230"/>
        <v>0</v>
      </c>
      <c r="AU199" s="25">
        <f t="shared" si="231"/>
        <v>0</v>
      </c>
      <c r="AV199" s="25">
        <f t="shared" si="232"/>
        <v>0</v>
      </c>
      <c r="AW199" s="25">
        <f t="shared" si="281"/>
        <v>0</v>
      </c>
      <c r="AX199" s="23">
        <f>IF(ISERROR(VLOOKUP($A199,'[13]6ª MED '!$A$6:$J$1048576,8,0)),0,(VLOOKUP($A199,'[13]6ª MED '!$A$6:$J$1048576,8,0)))</f>
        <v>0</v>
      </c>
      <c r="AY199" s="24">
        <f t="shared" si="282"/>
        <v>0</v>
      </c>
      <c r="AZ199" s="24">
        <f t="shared" si="283"/>
        <v>1</v>
      </c>
      <c r="BA199" s="25">
        <f t="shared" si="233"/>
        <v>0</v>
      </c>
      <c r="BB199" s="25">
        <f t="shared" si="234"/>
        <v>0</v>
      </c>
      <c r="BC199" s="25">
        <f t="shared" si="235"/>
        <v>0</v>
      </c>
      <c r="BD199" s="25">
        <f t="shared" si="284"/>
        <v>0</v>
      </c>
      <c r="BE199" s="23">
        <f>IF(ISERROR(VLOOKUP($A199,'[13]7ª MED '!$A$5:$J$1048576,8,0)),0,(VLOOKUP($A199,'[13]7ª MED '!$A$5:$J$1048576,8,0)))</f>
        <v>0</v>
      </c>
      <c r="BF199" s="24">
        <f t="shared" si="285"/>
        <v>0</v>
      </c>
      <c r="BG199" s="24">
        <f t="shared" si="286"/>
        <v>1</v>
      </c>
      <c r="BH199" s="25">
        <f t="shared" si="236"/>
        <v>0</v>
      </c>
      <c r="BI199" s="25">
        <f t="shared" si="237"/>
        <v>0</v>
      </c>
      <c r="BJ199" s="25">
        <f t="shared" si="238"/>
        <v>0</v>
      </c>
      <c r="BK199" s="25">
        <f t="shared" si="287"/>
        <v>0</v>
      </c>
      <c r="BL199" s="26">
        <f>IF(ISERROR(VLOOKUP($A199,'[13]8ª MED '!$A$5:$J$1048576,8,0)),0,(VLOOKUP($A199,'[13]8ª MED '!$A$5:$J$1048576,8,0)))</f>
        <v>0</v>
      </c>
      <c r="BM199" s="27">
        <f t="shared" si="288"/>
        <v>0</v>
      </c>
      <c r="BN199" s="27">
        <f t="shared" si="289"/>
        <v>1</v>
      </c>
      <c r="BO199" s="28">
        <f t="shared" si="239"/>
        <v>0</v>
      </c>
      <c r="BP199" s="28">
        <f t="shared" si="240"/>
        <v>0</v>
      </c>
      <c r="BQ199" s="28">
        <f t="shared" si="241"/>
        <v>0</v>
      </c>
      <c r="BR199" s="28">
        <f t="shared" si="290"/>
        <v>0</v>
      </c>
      <c r="BS199" s="26">
        <f>IF(ISERROR(VLOOKUP($A199,'[13]9ª MED  (2)'!$A$5:$J$1048576,8,0)),0,(VLOOKUP($A199,'[13]9ª MED  (2)'!$A$5:$J$1048576,8,0)))</f>
        <v>0</v>
      </c>
      <c r="BT199" s="27">
        <f t="shared" si="291"/>
        <v>0</v>
      </c>
      <c r="BU199" s="27">
        <f t="shared" si="292"/>
        <v>1</v>
      </c>
      <c r="BV199" s="28">
        <f t="shared" si="242"/>
        <v>0</v>
      </c>
      <c r="BW199" s="28">
        <f t="shared" si="243"/>
        <v>0</v>
      </c>
      <c r="BX199" s="28">
        <f t="shared" si="244"/>
        <v>0</v>
      </c>
      <c r="BY199" s="28">
        <f t="shared" si="293"/>
        <v>0</v>
      </c>
      <c r="BZ199" s="23">
        <f>IF(ISERROR(VLOOKUP($A199,'[13]10ª MED '!$A$5:$J$1048576,8,0)),0,(VLOOKUP($A199,'[13]10ª MED '!$A$5:$J$1048576,8,0)))</f>
        <v>0</v>
      </c>
      <c r="CA199" s="24">
        <f t="shared" si="294"/>
        <v>0</v>
      </c>
      <c r="CB199" s="24">
        <f t="shared" si="295"/>
        <v>1</v>
      </c>
      <c r="CC199" s="25">
        <f t="shared" si="245"/>
        <v>0</v>
      </c>
      <c r="CD199" s="25">
        <f t="shared" si="246"/>
        <v>0</v>
      </c>
      <c r="CE199" s="25">
        <f t="shared" si="247"/>
        <v>0</v>
      </c>
      <c r="CF199" s="25">
        <f t="shared" si="296"/>
        <v>0</v>
      </c>
      <c r="CG199" s="34" t="s">
        <v>48</v>
      </c>
      <c r="CH199" s="33">
        <f t="shared" si="321"/>
        <v>0</v>
      </c>
      <c r="CI199" s="23">
        <f>IF(ISERROR(VLOOKUP($A199,'[13]11ª MED '!$A$5:$J$1048576,8,0)),0,(VLOOKUP($A199,'[13]11ª MED '!$A$5:$J$1048576,8,0)))</f>
        <v>1</v>
      </c>
      <c r="CJ199" s="24">
        <f t="shared" si="297"/>
        <v>1</v>
      </c>
      <c r="CK199" s="24">
        <f t="shared" si="298"/>
        <v>1</v>
      </c>
      <c r="CL199" s="25">
        <f t="shared" si="248"/>
        <v>2040.99</v>
      </c>
      <c r="CM199" s="25">
        <f t="shared" si="249"/>
        <v>326.58</v>
      </c>
      <c r="CN199" s="25">
        <f t="shared" si="250"/>
        <v>0</v>
      </c>
      <c r="CO199" s="25">
        <f t="shared" si="299"/>
        <v>2367.5700000000002</v>
      </c>
      <c r="CP199" s="23">
        <f>IF(ISERROR(VLOOKUP($A199,'[13]12ª MED'!$A$5:$J$1048576,8,0)),0,(VLOOKUP($A199,'[13]12ª MED'!$A$5:$J$1048576,8,0)))</f>
        <v>0</v>
      </c>
      <c r="CQ199" s="24">
        <f t="shared" si="300"/>
        <v>0</v>
      </c>
      <c r="CR199" s="24">
        <f t="shared" si="301"/>
        <v>1</v>
      </c>
      <c r="CS199" s="25">
        <f t="shared" si="251"/>
        <v>0</v>
      </c>
      <c r="CT199" s="25">
        <f t="shared" si="252"/>
        <v>0</v>
      </c>
      <c r="CU199" s="25">
        <f t="shared" si="253"/>
        <v>0</v>
      </c>
      <c r="CV199" s="25">
        <f t="shared" si="302"/>
        <v>0</v>
      </c>
      <c r="CW199" s="22">
        <f t="shared" si="322"/>
        <v>0</v>
      </c>
      <c r="CX199" s="26">
        <f>IF(ISERROR(VLOOKUP($A199,'[13]13ª MED'!$A$5:$J$1048576,8,0)),0,(VLOOKUP($A199,'[13]13ª MED'!$A$5:$J$1048576,8,0)))</f>
        <v>0</v>
      </c>
      <c r="CY199" s="27">
        <f t="shared" si="303"/>
        <v>0</v>
      </c>
      <c r="CZ199" s="27">
        <f t="shared" si="304"/>
        <v>1</v>
      </c>
      <c r="DA199" s="28">
        <f t="shared" si="254"/>
        <v>0</v>
      </c>
      <c r="DB199" s="28">
        <f t="shared" si="255"/>
        <v>0</v>
      </c>
      <c r="DC199" s="28">
        <f t="shared" si="256"/>
        <v>0</v>
      </c>
      <c r="DD199" s="28">
        <f t="shared" si="305"/>
        <v>0</v>
      </c>
      <c r="DE199" s="20">
        <f>IF(ISERROR(VLOOKUP($A199,'[13]14ª MED'!$A$5:$J$1048576,8,0)),0,(VLOOKUP($A199,'[13]14ª MED'!$A$5:$J$1048576,8,0)))</f>
        <v>0</v>
      </c>
      <c r="DF199" s="21">
        <f t="shared" si="306"/>
        <v>0</v>
      </c>
      <c r="DG199" s="21">
        <f t="shared" si="307"/>
        <v>1</v>
      </c>
      <c r="DH199" s="35">
        <f t="shared" si="257"/>
        <v>0</v>
      </c>
      <c r="DI199" s="35">
        <f t="shared" si="258"/>
        <v>0</v>
      </c>
      <c r="DJ199" s="35">
        <f t="shared" si="259"/>
        <v>0</v>
      </c>
      <c r="DK199" s="22">
        <f t="shared" si="308"/>
        <v>0</v>
      </c>
      <c r="DL199" s="20">
        <f>IF(ISERROR(VLOOKUP($A199,'[13]15ª MED'!$A$5:$J$1048576,8,0)),0,(VLOOKUP($A199,'[13]15ª MED'!$A$5:$J$1048576,8,0)))</f>
        <v>0</v>
      </c>
      <c r="DM199" s="21">
        <f t="shared" si="309"/>
        <v>0</v>
      </c>
      <c r="DN199" s="21">
        <f t="shared" si="310"/>
        <v>1</v>
      </c>
      <c r="DO199" s="35">
        <f t="shared" si="260"/>
        <v>0</v>
      </c>
      <c r="DP199" s="35">
        <f t="shared" si="261"/>
        <v>0</v>
      </c>
      <c r="DQ199" s="35">
        <f t="shared" si="262"/>
        <v>0</v>
      </c>
      <c r="DR199" s="22">
        <f t="shared" si="311"/>
        <v>0</v>
      </c>
      <c r="DS199" s="20">
        <f>IF(ISERROR(VLOOKUP($A199,'[13]16ª MED'!$A$5:$J$1048576,8,0)),0,(VLOOKUP($A199,'[13]16ª MED'!$A$5:$J$1048576,8,0)))</f>
        <v>0</v>
      </c>
      <c r="DT199" s="21">
        <f t="shared" si="312"/>
        <v>0</v>
      </c>
      <c r="DU199" s="21">
        <f t="shared" si="313"/>
        <v>1</v>
      </c>
      <c r="DV199" s="35">
        <f t="shared" si="263"/>
        <v>0</v>
      </c>
      <c r="DW199" s="35">
        <f t="shared" si="264"/>
        <v>0</v>
      </c>
      <c r="DX199" s="35">
        <f t="shared" si="265"/>
        <v>0</v>
      </c>
      <c r="DY199" s="22">
        <f t="shared" si="314"/>
        <v>0</v>
      </c>
      <c r="DZ199" s="36">
        <f t="shared" si="325"/>
        <v>2367.5700000000002</v>
      </c>
      <c r="EA199" s="36">
        <f t="shared" si="315"/>
        <v>2367.5700000000002</v>
      </c>
      <c r="EC199" s="36">
        <f t="shared" si="323"/>
        <v>0</v>
      </c>
    </row>
    <row r="200" spans="1:133" ht="30">
      <c r="A200" s="93" t="s">
        <v>418</v>
      </c>
      <c r="B200" s="94" t="s">
        <v>1327</v>
      </c>
      <c r="C200" s="95" t="s">
        <v>47</v>
      </c>
      <c r="D200" s="96">
        <v>2</v>
      </c>
      <c r="E200" s="18">
        <f t="shared" si="324"/>
        <v>2</v>
      </c>
      <c r="F200" s="18">
        <f t="shared" si="266"/>
        <v>0</v>
      </c>
      <c r="G200" s="97">
        <v>1052.1600000000001</v>
      </c>
      <c r="H200" s="18">
        <f t="shared" si="316"/>
        <v>2104.3200000000002</v>
      </c>
      <c r="I200" s="97">
        <v>183.3</v>
      </c>
      <c r="J200" s="18">
        <f t="shared" si="317"/>
        <v>366.6</v>
      </c>
      <c r="K200" s="97">
        <v>0</v>
      </c>
      <c r="L200" s="18">
        <f t="shared" si="318"/>
        <v>0</v>
      </c>
      <c r="M200" s="18">
        <f t="shared" si="319"/>
        <v>1235.46</v>
      </c>
      <c r="N200" s="18">
        <f t="shared" si="320"/>
        <v>2470.92</v>
      </c>
      <c r="O200" s="23">
        <f>IF(ISERROR(VLOOKUP($A200,'[13]1ª MED '!$A$5:$J$1048576,8,0)),0,(VLOOKUP($A200,'[13]1ª MED '!$A$5:$J$1048576,8,0)))</f>
        <v>0</v>
      </c>
      <c r="P200" s="24">
        <f t="shared" si="267"/>
        <v>0</v>
      </c>
      <c r="Q200" s="24">
        <f t="shared" si="268"/>
        <v>1</v>
      </c>
      <c r="R200" s="25">
        <f t="shared" si="218"/>
        <v>0</v>
      </c>
      <c r="S200" s="25">
        <f t="shared" si="219"/>
        <v>0</v>
      </c>
      <c r="T200" s="25">
        <f t="shared" si="220"/>
        <v>0</v>
      </c>
      <c r="U200" s="25">
        <f t="shared" si="269"/>
        <v>0</v>
      </c>
      <c r="V200" s="23">
        <f>IF(ISERROR(VLOOKUP($A200,'[13]2ª MED '!$A$5:$J$1048576,8,0)),0,(VLOOKUP($A200,'[13]2ª MED '!$A$5:$J$1048576,8,0)))</f>
        <v>0</v>
      </c>
      <c r="W200" s="24">
        <f t="shared" si="270"/>
        <v>0</v>
      </c>
      <c r="X200" s="24">
        <f t="shared" si="271"/>
        <v>1</v>
      </c>
      <c r="Y200" s="25">
        <f t="shared" si="221"/>
        <v>0</v>
      </c>
      <c r="Z200" s="25">
        <f t="shared" si="222"/>
        <v>0</v>
      </c>
      <c r="AA200" s="25">
        <f t="shared" si="223"/>
        <v>0</v>
      </c>
      <c r="AB200" s="25">
        <f t="shared" si="272"/>
        <v>0</v>
      </c>
      <c r="AC200" s="23">
        <f>IF(ISERROR(VLOOKUP($A200,'[13]3ª MED '!$A$5:$J$1048576,8,0)),0,(VLOOKUP($A200,'[13]3ª MED '!$A$5:$J$1048576,8,0)))</f>
        <v>0</v>
      </c>
      <c r="AD200" s="24">
        <f t="shared" si="273"/>
        <v>0</v>
      </c>
      <c r="AE200" s="24">
        <f t="shared" si="274"/>
        <v>1</v>
      </c>
      <c r="AF200" s="25">
        <f t="shared" si="224"/>
        <v>0</v>
      </c>
      <c r="AG200" s="25">
        <f t="shared" si="225"/>
        <v>0</v>
      </c>
      <c r="AH200" s="25">
        <f t="shared" si="226"/>
        <v>0</v>
      </c>
      <c r="AI200" s="25">
        <f t="shared" si="275"/>
        <v>0</v>
      </c>
      <c r="AJ200" s="23">
        <f>IF(ISERROR(VLOOKUP($A200,'[13]4ª MED '!$A$5:$J$1048576,8,0)),0,(VLOOKUP($A200,'[13]4ª MED '!$A$5:$J$1048576,8,0)))</f>
        <v>0</v>
      </c>
      <c r="AK200" s="24">
        <f t="shared" si="276"/>
        <v>0</v>
      </c>
      <c r="AL200" s="24">
        <f t="shared" si="277"/>
        <v>1</v>
      </c>
      <c r="AM200" s="25">
        <f t="shared" si="227"/>
        <v>0</v>
      </c>
      <c r="AN200" s="25">
        <f t="shared" si="228"/>
        <v>0</v>
      </c>
      <c r="AO200" s="25">
        <f t="shared" si="229"/>
        <v>0</v>
      </c>
      <c r="AP200" s="25">
        <f t="shared" si="278"/>
        <v>0</v>
      </c>
      <c r="AQ200" s="23">
        <f>IF(ISERROR(VLOOKUP($A200,'[13]5ª MED '!$A$5:$J$1048576,8,0)),0,(VLOOKUP($A200,'[13]5ª MED '!$A$5:$J$1048576,8,0)))</f>
        <v>0</v>
      </c>
      <c r="AR200" s="24">
        <f t="shared" si="279"/>
        <v>0</v>
      </c>
      <c r="AS200" s="24">
        <f t="shared" si="280"/>
        <v>1</v>
      </c>
      <c r="AT200" s="25">
        <f t="shared" si="230"/>
        <v>0</v>
      </c>
      <c r="AU200" s="25">
        <f t="shared" si="231"/>
        <v>0</v>
      </c>
      <c r="AV200" s="25">
        <f t="shared" si="232"/>
        <v>0</v>
      </c>
      <c r="AW200" s="25">
        <f t="shared" si="281"/>
        <v>0</v>
      </c>
      <c r="AX200" s="23">
        <f>IF(ISERROR(VLOOKUP($A200,'[13]6ª MED '!$A$6:$J$1048576,8,0)),0,(VLOOKUP($A200,'[13]6ª MED '!$A$6:$J$1048576,8,0)))</f>
        <v>0</v>
      </c>
      <c r="AY200" s="24">
        <f t="shared" si="282"/>
        <v>0</v>
      </c>
      <c r="AZ200" s="24">
        <f t="shared" si="283"/>
        <v>1</v>
      </c>
      <c r="BA200" s="25">
        <f t="shared" si="233"/>
        <v>0</v>
      </c>
      <c r="BB200" s="25">
        <f t="shared" si="234"/>
        <v>0</v>
      </c>
      <c r="BC200" s="25">
        <f t="shared" si="235"/>
        <v>0</v>
      </c>
      <c r="BD200" s="25">
        <f t="shared" si="284"/>
        <v>0</v>
      </c>
      <c r="BE200" s="23">
        <f>IF(ISERROR(VLOOKUP($A200,'[13]7ª MED '!$A$5:$J$1048576,8,0)),0,(VLOOKUP($A200,'[13]7ª MED '!$A$5:$J$1048576,8,0)))</f>
        <v>0</v>
      </c>
      <c r="BF200" s="24">
        <f t="shared" si="285"/>
        <v>0</v>
      </c>
      <c r="BG200" s="24">
        <f t="shared" si="286"/>
        <v>1</v>
      </c>
      <c r="BH200" s="25">
        <f t="shared" si="236"/>
        <v>0</v>
      </c>
      <c r="BI200" s="25">
        <f t="shared" si="237"/>
        <v>0</v>
      </c>
      <c r="BJ200" s="25">
        <f t="shared" si="238"/>
        <v>0</v>
      </c>
      <c r="BK200" s="25">
        <f t="shared" si="287"/>
        <v>0</v>
      </c>
      <c r="BL200" s="26">
        <f>IF(ISERROR(VLOOKUP($A200,'[13]8ª MED '!$A$5:$J$1048576,8,0)),0,(VLOOKUP($A200,'[13]8ª MED '!$A$5:$J$1048576,8,0)))</f>
        <v>0</v>
      </c>
      <c r="BM200" s="27">
        <f t="shared" si="288"/>
        <v>0</v>
      </c>
      <c r="BN200" s="27">
        <f t="shared" si="289"/>
        <v>1</v>
      </c>
      <c r="BO200" s="28">
        <f t="shared" si="239"/>
        <v>0</v>
      </c>
      <c r="BP200" s="28">
        <f t="shared" si="240"/>
        <v>0</v>
      </c>
      <c r="BQ200" s="28">
        <f t="shared" si="241"/>
        <v>0</v>
      </c>
      <c r="BR200" s="28">
        <f t="shared" si="290"/>
        <v>0</v>
      </c>
      <c r="BS200" s="26">
        <f>IF(ISERROR(VLOOKUP($A200,'[13]9ª MED  (2)'!$A$5:$J$1048576,8,0)),0,(VLOOKUP($A200,'[13]9ª MED  (2)'!$A$5:$J$1048576,8,0)))</f>
        <v>2</v>
      </c>
      <c r="BT200" s="27">
        <f t="shared" si="291"/>
        <v>1</v>
      </c>
      <c r="BU200" s="27">
        <f t="shared" si="292"/>
        <v>1</v>
      </c>
      <c r="BV200" s="28">
        <f t="shared" si="242"/>
        <v>2104.3200000000002</v>
      </c>
      <c r="BW200" s="28">
        <f t="shared" si="243"/>
        <v>366.6</v>
      </c>
      <c r="BX200" s="28">
        <f t="shared" si="244"/>
        <v>0</v>
      </c>
      <c r="BY200" s="28">
        <f t="shared" si="293"/>
        <v>2470.92</v>
      </c>
      <c r="BZ200" s="23">
        <f>IF(ISERROR(VLOOKUP($A200,'[13]10ª MED '!$A$5:$J$1048576,8,0)),0,(VLOOKUP($A200,'[13]10ª MED '!$A$5:$J$1048576,8,0)))</f>
        <v>0</v>
      </c>
      <c r="CA200" s="24">
        <f t="shared" si="294"/>
        <v>0</v>
      </c>
      <c r="CB200" s="24">
        <f t="shared" si="295"/>
        <v>1</v>
      </c>
      <c r="CC200" s="25">
        <f t="shared" si="245"/>
        <v>0</v>
      </c>
      <c r="CD200" s="25">
        <f t="shared" si="246"/>
        <v>0</v>
      </c>
      <c r="CE200" s="25">
        <f t="shared" si="247"/>
        <v>0</v>
      </c>
      <c r="CF200" s="25">
        <f t="shared" si="296"/>
        <v>0</v>
      </c>
      <c r="CG200" s="34" t="s">
        <v>48</v>
      </c>
      <c r="CH200" s="33">
        <f t="shared" si="321"/>
        <v>0</v>
      </c>
      <c r="CI200" s="23">
        <f>IF(ISERROR(VLOOKUP($A200,'[13]11ª MED '!$A$5:$J$1048576,8,0)),0,(VLOOKUP($A200,'[13]11ª MED '!$A$5:$J$1048576,8,0)))</f>
        <v>0</v>
      </c>
      <c r="CJ200" s="24">
        <f t="shared" si="297"/>
        <v>0</v>
      </c>
      <c r="CK200" s="24">
        <f t="shared" si="298"/>
        <v>1</v>
      </c>
      <c r="CL200" s="25">
        <f t="shared" si="248"/>
        <v>0</v>
      </c>
      <c r="CM200" s="25">
        <f t="shared" si="249"/>
        <v>0</v>
      </c>
      <c r="CN200" s="25">
        <f t="shared" si="250"/>
        <v>0</v>
      </c>
      <c r="CO200" s="25">
        <f t="shared" si="299"/>
        <v>0</v>
      </c>
      <c r="CP200" s="23">
        <f>IF(ISERROR(VLOOKUP($A200,'[13]12ª MED'!$A$5:$J$1048576,8,0)),0,(VLOOKUP($A200,'[13]12ª MED'!$A$5:$J$1048576,8,0)))</f>
        <v>0</v>
      </c>
      <c r="CQ200" s="24">
        <f t="shared" si="300"/>
        <v>0</v>
      </c>
      <c r="CR200" s="24">
        <f t="shared" si="301"/>
        <v>1</v>
      </c>
      <c r="CS200" s="25">
        <f t="shared" si="251"/>
        <v>0</v>
      </c>
      <c r="CT200" s="25">
        <f t="shared" si="252"/>
        <v>0</v>
      </c>
      <c r="CU200" s="25">
        <f t="shared" si="253"/>
        <v>0</v>
      </c>
      <c r="CV200" s="25">
        <f t="shared" si="302"/>
        <v>0</v>
      </c>
      <c r="CW200" s="22">
        <f t="shared" si="322"/>
        <v>0</v>
      </c>
      <c r="CX200" s="26">
        <f>IF(ISERROR(VLOOKUP($A200,'[13]13ª MED'!$A$5:$J$1048576,8,0)),0,(VLOOKUP($A200,'[13]13ª MED'!$A$5:$J$1048576,8,0)))</f>
        <v>0</v>
      </c>
      <c r="CY200" s="27">
        <f t="shared" si="303"/>
        <v>0</v>
      </c>
      <c r="CZ200" s="27">
        <f t="shared" si="304"/>
        <v>1</v>
      </c>
      <c r="DA200" s="28">
        <f t="shared" si="254"/>
        <v>0</v>
      </c>
      <c r="DB200" s="28">
        <f t="shared" si="255"/>
        <v>0</v>
      </c>
      <c r="DC200" s="28">
        <f t="shared" si="256"/>
        <v>0</v>
      </c>
      <c r="DD200" s="28">
        <f t="shared" si="305"/>
        <v>0</v>
      </c>
      <c r="DE200" s="20">
        <f>IF(ISERROR(VLOOKUP($A200,'[13]14ª MED'!$A$5:$J$1048576,8,0)),0,(VLOOKUP($A200,'[13]14ª MED'!$A$5:$J$1048576,8,0)))</f>
        <v>0</v>
      </c>
      <c r="DF200" s="21">
        <f t="shared" si="306"/>
        <v>0</v>
      </c>
      <c r="DG200" s="21">
        <f t="shared" si="307"/>
        <v>1</v>
      </c>
      <c r="DH200" s="35">
        <f t="shared" si="257"/>
        <v>0</v>
      </c>
      <c r="DI200" s="35">
        <f t="shared" si="258"/>
        <v>0</v>
      </c>
      <c r="DJ200" s="35">
        <f t="shared" si="259"/>
        <v>0</v>
      </c>
      <c r="DK200" s="22">
        <f t="shared" si="308"/>
        <v>0</v>
      </c>
      <c r="DL200" s="20">
        <f>IF(ISERROR(VLOOKUP($A200,'[13]15ª MED'!$A$5:$J$1048576,8,0)),0,(VLOOKUP($A200,'[13]15ª MED'!$A$5:$J$1048576,8,0)))</f>
        <v>0</v>
      </c>
      <c r="DM200" s="21">
        <f t="shared" si="309"/>
        <v>0</v>
      </c>
      <c r="DN200" s="21">
        <f t="shared" si="310"/>
        <v>1</v>
      </c>
      <c r="DO200" s="35">
        <f t="shared" si="260"/>
        <v>0</v>
      </c>
      <c r="DP200" s="35">
        <f t="shared" si="261"/>
        <v>0</v>
      </c>
      <c r="DQ200" s="35">
        <f t="shared" si="262"/>
        <v>0</v>
      </c>
      <c r="DR200" s="22">
        <f t="shared" si="311"/>
        <v>0</v>
      </c>
      <c r="DS200" s="20">
        <f>IF(ISERROR(VLOOKUP($A200,'[13]16ª MED'!$A$5:$J$1048576,8,0)),0,(VLOOKUP($A200,'[13]16ª MED'!$A$5:$J$1048576,8,0)))</f>
        <v>0</v>
      </c>
      <c r="DT200" s="21">
        <f t="shared" si="312"/>
        <v>0</v>
      </c>
      <c r="DU200" s="21">
        <f t="shared" si="313"/>
        <v>1</v>
      </c>
      <c r="DV200" s="35">
        <f t="shared" si="263"/>
        <v>0</v>
      </c>
      <c r="DW200" s="35">
        <f t="shared" si="264"/>
        <v>0</v>
      </c>
      <c r="DX200" s="35">
        <f t="shared" si="265"/>
        <v>0</v>
      </c>
      <c r="DY200" s="22">
        <f t="shared" si="314"/>
        <v>0</v>
      </c>
      <c r="DZ200" s="36">
        <f t="shared" si="325"/>
        <v>2470.92</v>
      </c>
      <c r="EA200" s="36">
        <f t="shared" si="315"/>
        <v>2470.92</v>
      </c>
      <c r="EC200" s="36">
        <f t="shared" si="323"/>
        <v>0</v>
      </c>
    </row>
    <row r="201" spans="1:133" ht="75">
      <c r="A201" s="93" t="s">
        <v>419</v>
      </c>
      <c r="B201" s="94" t="s">
        <v>420</v>
      </c>
      <c r="C201" s="95" t="s">
        <v>47</v>
      </c>
      <c r="D201" s="96">
        <v>1</v>
      </c>
      <c r="E201" s="18">
        <f t="shared" si="324"/>
        <v>1</v>
      </c>
      <c r="F201" s="18">
        <f t="shared" si="266"/>
        <v>0</v>
      </c>
      <c r="G201" s="97">
        <v>2767.18</v>
      </c>
      <c r="H201" s="18">
        <f t="shared" si="316"/>
        <v>2767.18</v>
      </c>
      <c r="I201" s="97">
        <v>476.67</v>
      </c>
      <c r="J201" s="18">
        <f t="shared" si="317"/>
        <v>476.67</v>
      </c>
      <c r="K201" s="97">
        <v>0</v>
      </c>
      <c r="L201" s="18">
        <f t="shared" si="318"/>
        <v>0</v>
      </c>
      <c r="M201" s="18">
        <f t="shared" si="319"/>
        <v>3243.85</v>
      </c>
      <c r="N201" s="18">
        <f t="shared" si="320"/>
        <v>3243.85</v>
      </c>
      <c r="O201" s="23">
        <f>IF(ISERROR(VLOOKUP($A201,'[13]1ª MED '!$A$5:$J$1048576,8,0)),0,(VLOOKUP($A201,'[13]1ª MED '!$A$5:$J$1048576,8,0)))</f>
        <v>0</v>
      </c>
      <c r="P201" s="24">
        <f t="shared" si="267"/>
        <v>0</v>
      </c>
      <c r="Q201" s="24">
        <f t="shared" si="268"/>
        <v>1</v>
      </c>
      <c r="R201" s="25">
        <f t="shared" si="218"/>
        <v>0</v>
      </c>
      <c r="S201" s="25">
        <f t="shared" si="219"/>
        <v>0</v>
      </c>
      <c r="T201" s="25">
        <f t="shared" si="220"/>
        <v>0</v>
      </c>
      <c r="U201" s="25">
        <f t="shared" si="269"/>
        <v>0</v>
      </c>
      <c r="V201" s="23">
        <f>IF(ISERROR(VLOOKUP($A201,'[13]2ª MED '!$A$5:$J$1048576,8,0)),0,(VLOOKUP($A201,'[13]2ª MED '!$A$5:$J$1048576,8,0)))</f>
        <v>0</v>
      </c>
      <c r="W201" s="24">
        <f t="shared" si="270"/>
        <v>0</v>
      </c>
      <c r="X201" s="24">
        <f t="shared" si="271"/>
        <v>1</v>
      </c>
      <c r="Y201" s="25">
        <f t="shared" si="221"/>
        <v>0</v>
      </c>
      <c r="Z201" s="25">
        <f t="shared" si="222"/>
        <v>0</v>
      </c>
      <c r="AA201" s="25">
        <f t="shared" si="223"/>
        <v>0</v>
      </c>
      <c r="AB201" s="25">
        <f t="shared" si="272"/>
        <v>0</v>
      </c>
      <c r="AC201" s="23">
        <f>IF(ISERROR(VLOOKUP($A201,'[13]3ª MED '!$A$5:$J$1048576,8,0)),0,(VLOOKUP($A201,'[13]3ª MED '!$A$5:$J$1048576,8,0)))</f>
        <v>0</v>
      </c>
      <c r="AD201" s="24">
        <f t="shared" si="273"/>
        <v>0</v>
      </c>
      <c r="AE201" s="24">
        <f t="shared" si="274"/>
        <v>1</v>
      </c>
      <c r="AF201" s="25">
        <f t="shared" si="224"/>
        <v>0</v>
      </c>
      <c r="AG201" s="25">
        <f t="shared" si="225"/>
        <v>0</v>
      </c>
      <c r="AH201" s="25">
        <f t="shared" si="226"/>
        <v>0</v>
      </c>
      <c r="AI201" s="25">
        <f t="shared" si="275"/>
        <v>0</v>
      </c>
      <c r="AJ201" s="23">
        <f>IF(ISERROR(VLOOKUP($A201,'[13]4ª MED '!$A$5:$J$1048576,8,0)),0,(VLOOKUP($A201,'[13]4ª MED '!$A$5:$J$1048576,8,0)))</f>
        <v>0</v>
      </c>
      <c r="AK201" s="24">
        <f t="shared" si="276"/>
        <v>0</v>
      </c>
      <c r="AL201" s="24">
        <f t="shared" si="277"/>
        <v>1</v>
      </c>
      <c r="AM201" s="25">
        <f t="shared" si="227"/>
        <v>0</v>
      </c>
      <c r="AN201" s="25">
        <f t="shared" si="228"/>
        <v>0</v>
      </c>
      <c r="AO201" s="25">
        <f t="shared" si="229"/>
        <v>0</v>
      </c>
      <c r="AP201" s="25">
        <f t="shared" si="278"/>
        <v>0</v>
      </c>
      <c r="AQ201" s="23">
        <f>IF(ISERROR(VLOOKUP($A201,'[13]5ª MED '!$A$5:$J$1048576,8,0)),0,(VLOOKUP($A201,'[13]5ª MED '!$A$5:$J$1048576,8,0)))</f>
        <v>0</v>
      </c>
      <c r="AR201" s="24">
        <f t="shared" si="279"/>
        <v>0</v>
      </c>
      <c r="AS201" s="24">
        <f t="shared" si="280"/>
        <v>1</v>
      </c>
      <c r="AT201" s="25">
        <f t="shared" si="230"/>
        <v>0</v>
      </c>
      <c r="AU201" s="25">
        <f t="shared" si="231"/>
        <v>0</v>
      </c>
      <c r="AV201" s="25">
        <f t="shared" si="232"/>
        <v>0</v>
      </c>
      <c r="AW201" s="25">
        <f t="shared" si="281"/>
        <v>0</v>
      </c>
      <c r="AX201" s="23">
        <f>IF(ISERROR(VLOOKUP($A201,'[13]6ª MED '!$A$6:$J$1048576,8,0)),0,(VLOOKUP($A201,'[13]6ª MED '!$A$6:$J$1048576,8,0)))</f>
        <v>0</v>
      </c>
      <c r="AY201" s="24">
        <f t="shared" si="282"/>
        <v>0</v>
      </c>
      <c r="AZ201" s="24">
        <f t="shared" si="283"/>
        <v>1</v>
      </c>
      <c r="BA201" s="25">
        <f t="shared" si="233"/>
        <v>0</v>
      </c>
      <c r="BB201" s="25">
        <f t="shared" si="234"/>
        <v>0</v>
      </c>
      <c r="BC201" s="25">
        <f t="shared" si="235"/>
        <v>0</v>
      </c>
      <c r="BD201" s="25">
        <f t="shared" si="284"/>
        <v>0</v>
      </c>
      <c r="BE201" s="23">
        <f>IF(ISERROR(VLOOKUP($A201,'[13]7ª MED '!$A$5:$J$1048576,8,0)),0,(VLOOKUP($A201,'[13]7ª MED '!$A$5:$J$1048576,8,0)))</f>
        <v>0</v>
      </c>
      <c r="BF201" s="24">
        <f t="shared" si="285"/>
        <v>0</v>
      </c>
      <c r="BG201" s="24">
        <f t="shared" si="286"/>
        <v>1</v>
      </c>
      <c r="BH201" s="25">
        <f t="shared" si="236"/>
        <v>0</v>
      </c>
      <c r="BI201" s="25">
        <f t="shared" si="237"/>
        <v>0</v>
      </c>
      <c r="BJ201" s="25">
        <f t="shared" si="238"/>
        <v>0</v>
      </c>
      <c r="BK201" s="25">
        <f t="shared" si="287"/>
        <v>0</v>
      </c>
      <c r="BL201" s="26">
        <f>IF(ISERROR(VLOOKUP($A201,'[13]8ª MED '!$A$5:$J$1048576,8,0)),0,(VLOOKUP($A201,'[13]8ª MED '!$A$5:$J$1048576,8,0)))</f>
        <v>0</v>
      </c>
      <c r="BM201" s="27">
        <f t="shared" si="288"/>
        <v>0</v>
      </c>
      <c r="BN201" s="27">
        <f t="shared" si="289"/>
        <v>1</v>
      </c>
      <c r="BO201" s="28">
        <f t="shared" si="239"/>
        <v>0</v>
      </c>
      <c r="BP201" s="28">
        <f t="shared" si="240"/>
        <v>0</v>
      </c>
      <c r="BQ201" s="28">
        <f t="shared" si="241"/>
        <v>0</v>
      </c>
      <c r="BR201" s="28">
        <f t="shared" si="290"/>
        <v>0</v>
      </c>
      <c r="BS201" s="26">
        <f>IF(ISERROR(VLOOKUP($A201,'[13]9ª MED  (2)'!$A$5:$J$1048576,8,0)),0,(VLOOKUP($A201,'[13]9ª MED  (2)'!$A$5:$J$1048576,8,0)))</f>
        <v>1</v>
      </c>
      <c r="BT201" s="27">
        <f t="shared" si="291"/>
        <v>1</v>
      </c>
      <c r="BU201" s="27">
        <f t="shared" si="292"/>
        <v>1</v>
      </c>
      <c r="BV201" s="28">
        <f t="shared" si="242"/>
        <v>2767.18</v>
      </c>
      <c r="BW201" s="28">
        <f t="shared" si="243"/>
        <v>476.67</v>
      </c>
      <c r="BX201" s="28">
        <f t="shared" si="244"/>
        <v>0</v>
      </c>
      <c r="BY201" s="28">
        <f t="shared" si="293"/>
        <v>3243.85</v>
      </c>
      <c r="BZ201" s="23">
        <f>IF(ISERROR(VLOOKUP($A201,'[13]10ª MED '!$A$5:$J$1048576,8,0)),0,(VLOOKUP($A201,'[13]10ª MED '!$A$5:$J$1048576,8,0)))</f>
        <v>0</v>
      </c>
      <c r="CA201" s="24">
        <f t="shared" si="294"/>
        <v>0</v>
      </c>
      <c r="CB201" s="24">
        <f t="shared" si="295"/>
        <v>1</v>
      </c>
      <c r="CC201" s="25">
        <f t="shared" si="245"/>
        <v>0</v>
      </c>
      <c r="CD201" s="25">
        <f t="shared" si="246"/>
        <v>0</v>
      </c>
      <c r="CE201" s="25">
        <f t="shared" si="247"/>
        <v>0</v>
      </c>
      <c r="CF201" s="25">
        <f t="shared" si="296"/>
        <v>0</v>
      </c>
      <c r="CG201" s="34" t="s">
        <v>48</v>
      </c>
      <c r="CH201" s="33">
        <f t="shared" si="321"/>
        <v>0</v>
      </c>
      <c r="CI201" s="23">
        <f>IF(ISERROR(VLOOKUP($A201,'[13]11ª MED '!$A$5:$J$1048576,8,0)),0,(VLOOKUP($A201,'[13]11ª MED '!$A$5:$J$1048576,8,0)))</f>
        <v>0</v>
      </c>
      <c r="CJ201" s="24">
        <f t="shared" si="297"/>
        <v>0</v>
      </c>
      <c r="CK201" s="24">
        <f t="shared" si="298"/>
        <v>1</v>
      </c>
      <c r="CL201" s="25">
        <f t="shared" si="248"/>
        <v>0</v>
      </c>
      <c r="CM201" s="25">
        <f t="shared" si="249"/>
        <v>0</v>
      </c>
      <c r="CN201" s="25">
        <f t="shared" si="250"/>
        <v>0</v>
      </c>
      <c r="CO201" s="25">
        <f t="shared" si="299"/>
        <v>0</v>
      </c>
      <c r="CP201" s="23">
        <f>IF(ISERROR(VLOOKUP($A201,'[13]12ª MED'!$A$5:$J$1048576,8,0)),0,(VLOOKUP($A201,'[13]12ª MED'!$A$5:$J$1048576,8,0)))</f>
        <v>0</v>
      </c>
      <c r="CQ201" s="24">
        <f t="shared" si="300"/>
        <v>0</v>
      </c>
      <c r="CR201" s="24">
        <f t="shared" si="301"/>
        <v>1</v>
      </c>
      <c r="CS201" s="25">
        <f t="shared" si="251"/>
        <v>0</v>
      </c>
      <c r="CT201" s="25">
        <f t="shared" si="252"/>
        <v>0</v>
      </c>
      <c r="CU201" s="25">
        <f t="shared" si="253"/>
        <v>0</v>
      </c>
      <c r="CV201" s="25">
        <f t="shared" si="302"/>
        <v>0</v>
      </c>
      <c r="CW201" s="22">
        <f t="shared" si="322"/>
        <v>0</v>
      </c>
      <c r="CX201" s="26">
        <f>IF(ISERROR(VLOOKUP($A201,'[13]13ª MED'!$A$5:$J$1048576,8,0)),0,(VLOOKUP($A201,'[13]13ª MED'!$A$5:$J$1048576,8,0)))</f>
        <v>0</v>
      </c>
      <c r="CY201" s="27">
        <f t="shared" si="303"/>
        <v>0</v>
      </c>
      <c r="CZ201" s="27">
        <f t="shared" si="304"/>
        <v>1</v>
      </c>
      <c r="DA201" s="28">
        <f t="shared" si="254"/>
        <v>0</v>
      </c>
      <c r="DB201" s="28">
        <f t="shared" si="255"/>
        <v>0</v>
      </c>
      <c r="DC201" s="28">
        <f t="shared" si="256"/>
        <v>0</v>
      </c>
      <c r="DD201" s="28">
        <f t="shared" si="305"/>
        <v>0</v>
      </c>
      <c r="DE201" s="20">
        <f>IF(ISERROR(VLOOKUP($A201,'[13]14ª MED'!$A$5:$J$1048576,8,0)),0,(VLOOKUP($A201,'[13]14ª MED'!$A$5:$J$1048576,8,0)))</f>
        <v>0</v>
      </c>
      <c r="DF201" s="21">
        <f t="shared" si="306"/>
        <v>0</v>
      </c>
      <c r="DG201" s="21">
        <f t="shared" si="307"/>
        <v>1</v>
      </c>
      <c r="DH201" s="35">
        <f t="shared" si="257"/>
        <v>0</v>
      </c>
      <c r="DI201" s="35">
        <f t="shared" si="258"/>
        <v>0</v>
      </c>
      <c r="DJ201" s="35">
        <f t="shared" si="259"/>
        <v>0</v>
      </c>
      <c r="DK201" s="22">
        <f t="shared" si="308"/>
        <v>0</v>
      </c>
      <c r="DL201" s="20">
        <f>IF(ISERROR(VLOOKUP($A201,'[13]15ª MED'!$A$5:$J$1048576,8,0)),0,(VLOOKUP($A201,'[13]15ª MED'!$A$5:$J$1048576,8,0)))</f>
        <v>0</v>
      </c>
      <c r="DM201" s="21">
        <f t="shared" si="309"/>
        <v>0</v>
      </c>
      <c r="DN201" s="21">
        <f t="shared" si="310"/>
        <v>1</v>
      </c>
      <c r="DO201" s="35">
        <f t="shared" si="260"/>
        <v>0</v>
      </c>
      <c r="DP201" s="35">
        <f t="shared" si="261"/>
        <v>0</v>
      </c>
      <c r="DQ201" s="35">
        <f t="shared" si="262"/>
        <v>0</v>
      </c>
      <c r="DR201" s="22">
        <f t="shared" si="311"/>
        <v>0</v>
      </c>
      <c r="DS201" s="20">
        <f>IF(ISERROR(VLOOKUP($A201,'[13]16ª MED'!$A$5:$J$1048576,8,0)),0,(VLOOKUP($A201,'[13]16ª MED'!$A$5:$J$1048576,8,0)))</f>
        <v>0</v>
      </c>
      <c r="DT201" s="21">
        <f t="shared" si="312"/>
        <v>0</v>
      </c>
      <c r="DU201" s="21">
        <f t="shared" si="313"/>
        <v>1</v>
      </c>
      <c r="DV201" s="35">
        <f t="shared" si="263"/>
        <v>0</v>
      </c>
      <c r="DW201" s="35">
        <f t="shared" si="264"/>
        <v>0</v>
      </c>
      <c r="DX201" s="35">
        <f t="shared" si="265"/>
        <v>0</v>
      </c>
      <c r="DY201" s="22">
        <f t="shared" si="314"/>
        <v>0</v>
      </c>
      <c r="DZ201" s="36">
        <f t="shared" si="325"/>
        <v>3243.85</v>
      </c>
      <c r="EA201" s="36">
        <f t="shared" si="315"/>
        <v>3243.85</v>
      </c>
      <c r="EC201" s="36">
        <f t="shared" si="323"/>
        <v>0</v>
      </c>
    </row>
    <row r="202" spans="1:133" ht="60">
      <c r="A202" s="93" t="s">
        <v>421</v>
      </c>
      <c r="B202" s="94" t="s">
        <v>1328</v>
      </c>
      <c r="C202" s="95" t="s">
        <v>47</v>
      </c>
      <c r="D202" s="96">
        <v>1</v>
      </c>
      <c r="E202" s="18">
        <f t="shared" si="324"/>
        <v>1</v>
      </c>
      <c r="F202" s="18">
        <f t="shared" si="266"/>
        <v>0</v>
      </c>
      <c r="G202" s="97">
        <v>3604.92</v>
      </c>
      <c r="H202" s="18">
        <f t="shared" si="316"/>
        <v>3604.92</v>
      </c>
      <c r="I202" s="97">
        <v>615.89</v>
      </c>
      <c r="J202" s="18">
        <f t="shared" si="317"/>
        <v>615.89</v>
      </c>
      <c r="K202" s="97">
        <v>0</v>
      </c>
      <c r="L202" s="18">
        <f t="shared" si="318"/>
        <v>0</v>
      </c>
      <c r="M202" s="18">
        <f t="shared" si="319"/>
        <v>4220.8100000000004</v>
      </c>
      <c r="N202" s="18">
        <f t="shared" si="320"/>
        <v>4220.8100000000004</v>
      </c>
      <c r="O202" s="23">
        <f>IF(ISERROR(VLOOKUP($A202,'[13]1ª MED '!$A$5:$J$1048576,8,0)),0,(VLOOKUP($A202,'[13]1ª MED '!$A$5:$J$1048576,8,0)))</f>
        <v>0</v>
      </c>
      <c r="P202" s="24">
        <f t="shared" si="267"/>
        <v>0</v>
      </c>
      <c r="Q202" s="24">
        <f t="shared" si="268"/>
        <v>1</v>
      </c>
      <c r="R202" s="25">
        <f t="shared" ref="R202:R265" si="326">O202*$G202</f>
        <v>0</v>
      </c>
      <c r="S202" s="25">
        <f t="shared" ref="S202:S265" si="327">$I202*O202</f>
        <v>0</v>
      </c>
      <c r="T202" s="25">
        <f t="shared" ref="T202:T265" si="328">$K202*O202</f>
        <v>0</v>
      </c>
      <c r="U202" s="25">
        <f t="shared" si="269"/>
        <v>0</v>
      </c>
      <c r="V202" s="23">
        <f>IF(ISERROR(VLOOKUP($A202,'[13]2ª MED '!$A$5:$J$1048576,8,0)),0,(VLOOKUP($A202,'[13]2ª MED '!$A$5:$J$1048576,8,0)))</f>
        <v>0</v>
      </c>
      <c r="W202" s="24">
        <f t="shared" si="270"/>
        <v>0</v>
      </c>
      <c r="X202" s="24">
        <f t="shared" si="271"/>
        <v>1</v>
      </c>
      <c r="Y202" s="25">
        <f t="shared" ref="Y202:Y265" si="329">V202*$G202</f>
        <v>0</v>
      </c>
      <c r="Z202" s="25">
        <f t="shared" ref="Z202:Z265" si="330">$I202*V202</f>
        <v>0</v>
      </c>
      <c r="AA202" s="25">
        <f t="shared" ref="AA202:AA265" si="331">$K202*V202</f>
        <v>0</v>
      </c>
      <c r="AB202" s="25">
        <f t="shared" si="272"/>
        <v>0</v>
      </c>
      <c r="AC202" s="23">
        <f>IF(ISERROR(VLOOKUP($A202,'[13]3ª MED '!$A$5:$J$1048576,8,0)),0,(VLOOKUP($A202,'[13]3ª MED '!$A$5:$J$1048576,8,0)))</f>
        <v>0</v>
      </c>
      <c r="AD202" s="24">
        <f t="shared" si="273"/>
        <v>0</v>
      </c>
      <c r="AE202" s="24">
        <f t="shared" si="274"/>
        <v>1</v>
      </c>
      <c r="AF202" s="25">
        <f t="shared" ref="AF202:AF265" si="332">AC202*$G202</f>
        <v>0</v>
      </c>
      <c r="AG202" s="25">
        <f t="shared" ref="AG202:AG265" si="333">$I202*AC202</f>
        <v>0</v>
      </c>
      <c r="AH202" s="25">
        <f t="shared" ref="AH202:AH265" si="334">$K202*AC202</f>
        <v>0</v>
      </c>
      <c r="AI202" s="25">
        <f t="shared" si="275"/>
        <v>0</v>
      </c>
      <c r="AJ202" s="23">
        <f>IF(ISERROR(VLOOKUP($A202,'[13]4ª MED '!$A$5:$J$1048576,8,0)),0,(VLOOKUP($A202,'[13]4ª MED '!$A$5:$J$1048576,8,0)))</f>
        <v>0</v>
      </c>
      <c r="AK202" s="24">
        <f t="shared" si="276"/>
        <v>0</v>
      </c>
      <c r="AL202" s="24">
        <f t="shared" si="277"/>
        <v>1</v>
      </c>
      <c r="AM202" s="25">
        <f t="shared" ref="AM202:AM265" si="335">AJ202*$G202</f>
        <v>0</v>
      </c>
      <c r="AN202" s="25">
        <f t="shared" ref="AN202:AN265" si="336">$I202*AJ202</f>
        <v>0</v>
      </c>
      <c r="AO202" s="25">
        <f t="shared" ref="AO202:AO265" si="337">$K202*AJ202</f>
        <v>0</v>
      </c>
      <c r="AP202" s="25">
        <f t="shared" si="278"/>
        <v>0</v>
      </c>
      <c r="AQ202" s="23">
        <f>IF(ISERROR(VLOOKUP($A202,'[13]5ª MED '!$A$5:$J$1048576,8,0)),0,(VLOOKUP($A202,'[13]5ª MED '!$A$5:$J$1048576,8,0)))</f>
        <v>0</v>
      </c>
      <c r="AR202" s="24">
        <f t="shared" si="279"/>
        <v>0</v>
      </c>
      <c r="AS202" s="24">
        <f t="shared" si="280"/>
        <v>1</v>
      </c>
      <c r="AT202" s="25">
        <f t="shared" ref="AT202:AT265" si="338">AQ202*$G202</f>
        <v>0</v>
      </c>
      <c r="AU202" s="25">
        <f t="shared" ref="AU202:AU265" si="339">$I202*AQ202</f>
        <v>0</v>
      </c>
      <c r="AV202" s="25">
        <f t="shared" ref="AV202:AV265" si="340">$K202*AQ202</f>
        <v>0</v>
      </c>
      <c r="AW202" s="25">
        <f t="shared" si="281"/>
        <v>0</v>
      </c>
      <c r="AX202" s="23">
        <f>IF(ISERROR(VLOOKUP($A202,'[13]6ª MED '!$A$6:$J$1048576,8,0)),0,(VLOOKUP($A202,'[13]6ª MED '!$A$6:$J$1048576,8,0)))</f>
        <v>0</v>
      </c>
      <c r="AY202" s="24">
        <f t="shared" si="282"/>
        <v>0</v>
      </c>
      <c r="AZ202" s="24">
        <f t="shared" si="283"/>
        <v>1</v>
      </c>
      <c r="BA202" s="25">
        <f t="shared" ref="BA202:BA265" si="341">AX202*$G202</f>
        <v>0</v>
      </c>
      <c r="BB202" s="25">
        <f t="shared" ref="BB202:BB265" si="342">$I202*AX202</f>
        <v>0</v>
      </c>
      <c r="BC202" s="25">
        <f t="shared" ref="BC202:BC265" si="343">$K202*AX202</f>
        <v>0</v>
      </c>
      <c r="BD202" s="25">
        <f t="shared" si="284"/>
        <v>0</v>
      </c>
      <c r="BE202" s="23">
        <f>IF(ISERROR(VLOOKUP($A202,'[13]7ª MED '!$A$5:$J$1048576,8,0)),0,(VLOOKUP($A202,'[13]7ª MED '!$A$5:$J$1048576,8,0)))</f>
        <v>0</v>
      </c>
      <c r="BF202" s="24">
        <f t="shared" si="285"/>
        <v>0</v>
      </c>
      <c r="BG202" s="24">
        <f t="shared" si="286"/>
        <v>1</v>
      </c>
      <c r="BH202" s="25">
        <f t="shared" ref="BH202:BH265" si="344">BE202*$G202</f>
        <v>0</v>
      </c>
      <c r="BI202" s="25">
        <f t="shared" ref="BI202:BI265" si="345">$I202*BE202</f>
        <v>0</v>
      </c>
      <c r="BJ202" s="25">
        <f t="shared" ref="BJ202:BJ265" si="346">$K202*BE202</f>
        <v>0</v>
      </c>
      <c r="BK202" s="25">
        <f t="shared" si="287"/>
        <v>0</v>
      </c>
      <c r="BL202" s="26">
        <f>IF(ISERROR(VLOOKUP($A202,'[13]8ª MED '!$A$5:$J$1048576,8,0)),0,(VLOOKUP($A202,'[13]8ª MED '!$A$5:$J$1048576,8,0)))</f>
        <v>0</v>
      </c>
      <c r="BM202" s="27">
        <f t="shared" si="288"/>
        <v>0</v>
      </c>
      <c r="BN202" s="27">
        <f t="shared" si="289"/>
        <v>1</v>
      </c>
      <c r="BO202" s="28">
        <f t="shared" ref="BO202:BO265" si="347">BL202*$G202</f>
        <v>0</v>
      </c>
      <c r="BP202" s="28">
        <f t="shared" ref="BP202:BP265" si="348">$I202*BL202</f>
        <v>0</v>
      </c>
      <c r="BQ202" s="28">
        <f t="shared" ref="BQ202:BQ265" si="349">$K202*BL202</f>
        <v>0</v>
      </c>
      <c r="BR202" s="28">
        <f t="shared" si="290"/>
        <v>0</v>
      </c>
      <c r="BS202" s="26">
        <f>IF(ISERROR(VLOOKUP($A202,'[13]9ª MED  (2)'!$A$5:$J$1048576,8,0)),0,(VLOOKUP($A202,'[13]9ª MED  (2)'!$A$5:$J$1048576,8,0)))</f>
        <v>1</v>
      </c>
      <c r="BT202" s="27">
        <f t="shared" si="291"/>
        <v>1</v>
      </c>
      <c r="BU202" s="27">
        <f t="shared" si="292"/>
        <v>1</v>
      </c>
      <c r="BV202" s="28">
        <f t="shared" ref="BV202:BV265" si="350">BS202*$G202</f>
        <v>3604.92</v>
      </c>
      <c r="BW202" s="28">
        <f t="shared" ref="BW202:BW265" si="351">$I202*BS202</f>
        <v>615.89</v>
      </c>
      <c r="BX202" s="28">
        <f t="shared" ref="BX202:BX265" si="352">$K202*BS202</f>
        <v>0</v>
      </c>
      <c r="BY202" s="28">
        <f t="shared" si="293"/>
        <v>4220.8100000000004</v>
      </c>
      <c r="BZ202" s="23">
        <f>IF(ISERROR(VLOOKUP($A202,'[13]10ª MED '!$A$5:$J$1048576,8,0)),0,(VLOOKUP($A202,'[13]10ª MED '!$A$5:$J$1048576,8,0)))</f>
        <v>0</v>
      </c>
      <c r="CA202" s="24">
        <f t="shared" si="294"/>
        <v>0</v>
      </c>
      <c r="CB202" s="24">
        <f t="shared" si="295"/>
        <v>1</v>
      </c>
      <c r="CC202" s="25">
        <f t="shared" ref="CC202:CC265" si="353">BZ202*$G202</f>
        <v>0</v>
      </c>
      <c r="CD202" s="25">
        <f t="shared" ref="CD202:CD265" si="354">$I202*BZ202</f>
        <v>0</v>
      </c>
      <c r="CE202" s="25">
        <f t="shared" ref="CE202:CE265" si="355">$K202*BZ202</f>
        <v>0</v>
      </c>
      <c r="CF202" s="25">
        <f t="shared" si="296"/>
        <v>0</v>
      </c>
      <c r="CG202" s="34" t="s">
        <v>48</v>
      </c>
      <c r="CH202" s="33">
        <f t="shared" si="321"/>
        <v>0</v>
      </c>
      <c r="CI202" s="23">
        <f>IF(ISERROR(VLOOKUP($A202,'[13]11ª MED '!$A$5:$J$1048576,8,0)),0,(VLOOKUP($A202,'[13]11ª MED '!$A$5:$J$1048576,8,0)))</f>
        <v>0</v>
      </c>
      <c r="CJ202" s="24">
        <f t="shared" si="297"/>
        <v>0</v>
      </c>
      <c r="CK202" s="24">
        <f t="shared" si="298"/>
        <v>1</v>
      </c>
      <c r="CL202" s="25">
        <f t="shared" ref="CL202:CL265" si="356">CI202*$G202</f>
        <v>0</v>
      </c>
      <c r="CM202" s="25">
        <f t="shared" ref="CM202:CM265" si="357">$I202*CI202</f>
        <v>0</v>
      </c>
      <c r="CN202" s="25">
        <f t="shared" ref="CN202:CN265" si="358">$K202*CI202</f>
        <v>0</v>
      </c>
      <c r="CO202" s="25">
        <f t="shared" si="299"/>
        <v>0</v>
      </c>
      <c r="CP202" s="23">
        <f>IF(ISERROR(VLOOKUP($A202,'[13]12ª MED'!$A$5:$J$1048576,8,0)),0,(VLOOKUP($A202,'[13]12ª MED'!$A$5:$J$1048576,8,0)))</f>
        <v>0</v>
      </c>
      <c r="CQ202" s="24">
        <f t="shared" si="300"/>
        <v>0</v>
      </c>
      <c r="CR202" s="24">
        <f t="shared" si="301"/>
        <v>1</v>
      </c>
      <c r="CS202" s="25">
        <f t="shared" ref="CS202:CS265" si="359">CP202*$G202</f>
        <v>0</v>
      </c>
      <c r="CT202" s="25">
        <f t="shared" ref="CT202:CT265" si="360">$I202*CP202</f>
        <v>0</v>
      </c>
      <c r="CU202" s="25">
        <f t="shared" ref="CU202:CU265" si="361">$K202*CP202</f>
        <v>0</v>
      </c>
      <c r="CV202" s="25">
        <f t="shared" si="302"/>
        <v>0</v>
      </c>
      <c r="CW202" s="22">
        <f t="shared" si="322"/>
        <v>0</v>
      </c>
      <c r="CX202" s="26">
        <f>IF(ISERROR(VLOOKUP($A202,'[13]13ª MED'!$A$5:$J$1048576,8,0)),0,(VLOOKUP($A202,'[13]13ª MED'!$A$5:$J$1048576,8,0)))</f>
        <v>0</v>
      </c>
      <c r="CY202" s="27">
        <f t="shared" si="303"/>
        <v>0</v>
      </c>
      <c r="CZ202" s="27">
        <f t="shared" si="304"/>
        <v>1</v>
      </c>
      <c r="DA202" s="28">
        <f t="shared" ref="DA202:DA265" si="362">CX202*$G202</f>
        <v>0</v>
      </c>
      <c r="DB202" s="28">
        <f t="shared" ref="DB202:DB265" si="363">$I202*CX202</f>
        <v>0</v>
      </c>
      <c r="DC202" s="28">
        <f t="shared" ref="DC202:DC265" si="364">$K202*CX202</f>
        <v>0</v>
      </c>
      <c r="DD202" s="28">
        <f t="shared" si="305"/>
        <v>0</v>
      </c>
      <c r="DE202" s="20">
        <f>IF(ISERROR(VLOOKUP($A202,'[13]14ª MED'!$A$5:$J$1048576,8,0)),0,(VLOOKUP($A202,'[13]14ª MED'!$A$5:$J$1048576,8,0)))</f>
        <v>0</v>
      </c>
      <c r="DF202" s="21">
        <f t="shared" si="306"/>
        <v>0</v>
      </c>
      <c r="DG202" s="21">
        <f t="shared" si="307"/>
        <v>1</v>
      </c>
      <c r="DH202" s="35">
        <f t="shared" ref="DH202:DH265" si="365">DE202*$G202</f>
        <v>0</v>
      </c>
      <c r="DI202" s="35">
        <f t="shared" ref="DI202:DI265" si="366">$I202*DE202</f>
        <v>0</v>
      </c>
      <c r="DJ202" s="35">
        <f t="shared" ref="DJ202:DJ265" si="367">$K202*DE202</f>
        <v>0</v>
      </c>
      <c r="DK202" s="22">
        <f t="shared" si="308"/>
        <v>0</v>
      </c>
      <c r="DL202" s="20">
        <f>IF(ISERROR(VLOOKUP($A202,'[13]15ª MED'!$A$5:$J$1048576,8,0)),0,(VLOOKUP($A202,'[13]15ª MED'!$A$5:$J$1048576,8,0)))</f>
        <v>0</v>
      </c>
      <c r="DM202" s="21">
        <f t="shared" si="309"/>
        <v>0</v>
      </c>
      <c r="DN202" s="21">
        <f t="shared" si="310"/>
        <v>1</v>
      </c>
      <c r="DO202" s="35">
        <f t="shared" ref="DO202:DO265" si="368">DL202*$G202</f>
        <v>0</v>
      </c>
      <c r="DP202" s="35">
        <f t="shared" ref="DP202:DP265" si="369">$I202*DL202</f>
        <v>0</v>
      </c>
      <c r="DQ202" s="35">
        <f t="shared" ref="DQ202:DQ265" si="370">$K202*DL202</f>
        <v>0</v>
      </c>
      <c r="DR202" s="22">
        <f t="shared" si="311"/>
        <v>0</v>
      </c>
      <c r="DS202" s="20">
        <f>IF(ISERROR(VLOOKUP($A202,'[13]16ª MED'!$A$5:$J$1048576,8,0)),0,(VLOOKUP($A202,'[13]16ª MED'!$A$5:$J$1048576,8,0)))</f>
        <v>0</v>
      </c>
      <c r="DT202" s="21">
        <f t="shared" si="312"/>
        <v>0</v>
      </c>
      <c r="DU202" s="21">
        <f t="shared" si="313"/>
        <v>1</v>
      </c>
      <c r="DV202" s="35">
        <f t="shared" ref="DV202:DV265" si="371">DS202*$G202</f>
        <v>0</v>
      </c>
      <c r="DW202" s="35">
        <f t="shared" ref="DW202:DW265" si="372">$I202*DS202</f>
        <v>0</v>
      </c>
      <c r="DX202" s="35">
        <f t="shared" ref="DX202:DX265" si="373">$K202*DS202</f>
        <v>0</v>
      </c>
      <c r="DY202" s="22">
        <f t="shared" si="314"/>
        <v>0</v>
      </c>
      <c r="DZ202" s="36">
        <f t="shared" si="325"/>
        <v>4220.8100000000004</v>
      </c>
      <c r="EA202" s="36">
        <f t="shared" si="315"/>
        <v>4220.8100000000004</v>
      </c>
      <c r="EC202" s="36">
        <f t="shared" si="323"/>
        <v>0</v>
      </c>
    </row>
    <row r="203" spans="1:133" ht="60">
      <c r="A203" s="93" t="s">
        <v>422</v>
      </c>
      <c r="B203" s="94" t="s">
        <v>1329</v>
      </c>
      <c r="C203" s="95" t="s">
        <v>47</v>
      </c>
      <c r="D203" s="96">
        <v>1</v>
      </c>
      <c r="E203" s="18">
        <f t="shared" si="324"/>
        <v>1</v>
      </c>
      <c r="F203" s="18">
        <f t="shared" ref="F203:F266" si="374">D203-E203</f>
        <v>0</v>
      </c>
      <c r="G203" s="97">
        <v>3018.73</v>
      </c>
      <c r="H203" s="18">
        <f t="shared" si="316"/>
        <v>3018.73</v>
      </c>
      <c r="I203" s="97">
        <v>490.15</v>
      </c>
      <c r="J203" s="18">
        <f t="shared" si="317"/>
        <v>490.15</v>
      </c>
      <c r="K203" s="97">
        <v>0</v>
      </c>
      <c r="L203" s="18">
        <f t="shared" si="318"/>
        <v>0</v>
      </c>
      <c r="M203" s="18">
        <f t="shared" si="319"/>
        <v>3508.88</v>
      </c>
      <c r="N203" s="18">
        <f t="shared" si="320"/>
        <v>3508.88</v>
      </c>
      <c r="O203" s="23">
        <f>IF(ISERROR(VLOOKUP($A203,'[13]1ª MED '!$A$5:$J$1048576,8,0)),0,(VLOOKUP($A203,'[13]1ª MED '!$A$5:$J$1048576,8,0)))</f>
        <v>0</v>
      </c>
      <c r="P203" s="24">
        <f t="shared" ref="P203:P266" si="375">IF($D203&gt;0,O203/$D203,0)</f>
        <v>0</v>
      </c>
      <c r="Q203" s="24">
        <f t="shared" ref="Q203:Q266" si="376">IF($E203&gt;0,$E203/$D203,0)</f>
        <v>1</v>
      </c>
      <c r="R203" s="25">
        <f t="shared" si="326"/>
        <v>0</v>
      </c>
      <c r="S203" s="25">
        <f t="shared" si="327"/>
        <v>0</v>
      </c>
      <c r="T203" s="25">
        <f t="shared" si="328"/>
        <v>0</v>
      </c>
      <c r="U203" s="25">
        <f t="shared" ref="U203:U266" si="377">ROUND($M203*O203,2)</f>
        <v>0</v>
      </c>
      <c r="V203" s="23">
        <f>IF(ISERROR(VLOOKUP($A203,'[13]2ª MED '!$A$5:$J$1048576,8,0)),0,(VLOOKUP($A203,'[13]2ª MED '!$A$5:$J$1048576,8,0)))</f>
        <v>0</v>
      </c>
      <c r="W203" s="24">
        <f t="shared" ref="W203:W266" si="378">IF($D203&gt;0,V203/$D203,0)</f>
        <v>0</v>
      </c>
      <c r="X203" s="24">
        <f t="shared" ref="X203:X266" si="379">IF($E203&gt;0,$E203/$D203,0)</f>
        <v>1</v>
      </c>
      <c r="Y203" s="25">
        <f t="shared" si="329"/>
        <v>0</v>
      </c>
      <c r="Z203" s="25">
        <f t="shared" si="330"/>
        <v>0</v>
      </c>
      <c r="AA203" s="25">
        <f t="shared" si="331"/>
        <v>0</v>
      </c>
      <c r="AB203" s="25">
        <f t="shared" ref="AB203:AB266" si="380">ROUND($M203*V203,2)</f>
        <v>0</v>
      </c>
      <c r="AC203" s="23">
        <f>IF(ISERROR(VLOOKUP($A203,'[13]3ª MED '!$A$5:$J$1048576,8,0)),0,(VLOOKUP($A203,'[13]3ª MED '!$A$5:$J$1048576,8,0)))</f>
        <v>0</v>
      </c>
      <c r="AD203" s="24">
        <f t="shared" ref="AD203:AD266" si="381">IF($D203&gt;0,AC203/$D203,0)</f>
        <v>0</v>
      </c>
      <c r="AE203" s="24">
        <f t="shared" ref="AE203:AE266" si="382">IF($E203&gt;0,$E203/$D203,0)</f>
        <v>1</v>
      </c>
      <c r="AF203" s="25">
        <f t="shared" si="332"/>
        <v>0</v>
      </c>
      <c r="AG203" s="25">
        <f t="shared" si="333"/>
        <v>0</v>
      </c>
      <c r="AH203" s="25">
        <f t="shared" si="334"/>
        <v>0</v>
      </c>
      <c r="AI203" s="25">
        <f t="shared" ref="AI203:AI266" si="383">ROUND($M203*AC203,2)</f>
        <v>0</v>
      </c>
      <c r="AJ203" s="23">
        <f>IF(ISERROR(VLOOKUP($A203,'[13]4ª MED '!$A$5:$J$1048576,8,0)),0,(VLOOKUP($A203,'[13]4ª MED '!$A$5:$J$1048576,8,0)))</f>
        <v>0</v>
      </c>
      <c r="AK203" s="24">
        <f t="shared" ref="AK203:AK266" si="384">IF($D203&gt;0,AJ203/$D203,0)</f>
        <v>0</v>
      </c>
      <c r="AL203" s="24">
        <f t="shared" ref="AL203:AL266" si="385">IF($E203&gt;0,$E203/$D203,0)</f>
        <v>1</v>
      </c>
      <c r="AM203" s="25">
        <f t="shared" si="335"/>
        <v>0</v>
      </c>
      <c r="AN203" s="25">
        <f t="shared" si="336"/>
        <v>0</v>
      </c>
      <c r="AO203" s="25">
        <f t="shared" si="337"/>
        <v>0</v>
      </c>
      <c r="AP203" s="25">
        <f t="shared" ref="AP203:AP266" si="386">ROUND($M203*AJ203,2)</f>
        <v>0</v>
      </c>
      <c r="AQ203" s="23">
        <f>IF(ISERROR(VLOOKUP($A203,'[13]5ª MED '!$A$5:$J$1048576,8,0)),0,(VLOOKUP($A203,'[13]5ª MED '!$A$5:$J$1048576,8,0)))</f>
        <v>0</v>
      </c>
      <c r="AR203" s="24">
        <f t="shared" ref="AR203:AR266" si="387">IF($D203&gt;0,AQ203/$D203,0)</f>
        <v>0</v>
      </c>
      <c r="AS203" s="24">
        <f t="shared" ref="AS203:AS266" si="388">IF($E203&gt;0,$E203/$D203,0)</f>
        <v>1</v>
      </c>
      <c r="AT203" s="25">
        <f t="shared" si="338"/>
        <v>0</v>
      </c>
      <c r="AU203" s="25">
        <f t="shared" si="339"/>
        <v>0</v>
      </c>
      <c r="AV203" s="25">
        <f t="shared" si="340"/>
        <v>0</v>
      </c>
      <c r="AW203" s="25">
        <f t="shared" ref="AW203:AW266" si="389">ROUND($M203*AQ203,2)</f>
        <v>0</v>
      </c>
      <c r="AX203" s="23">
        <f>IF(ISERROR(VLOOKUP($A203,'[13]6ª MED '!$A$6:$J$1048576,8,0)),0,(VLOOKUP($A203,'[13]6ª MED '!$A$6:$J$1048576,8,0)))</f>
        <v>0</v>
      </c>
      <c r="AY203" s="24">
        <f t="shared" ref="AY203:AY266" si="390">IF($D203&gt;0,AX203/$D203,0)</f>
        <v>0</v>
      </c>
      <c r="AZ203" s="24">
        <f t="shared" ref="AZ203:AZ266" si="391">IF($E203&gt;0,$E203/$D203,0)</f>
        <v>1</v>
      </c>
      <c r="BA203" s="25">
        <f t="shared" si="341"/>
        <v>0</v>
      </c>
      <c r="BB203" s="25">
        <f t="shared" si="342"/>
        <v>0</v>
      </c>
      <c r="BC203" s="25">
        <f t="shared" si="343"/>
        <v>0</v>
      </c>
      <c r="BD203" s="25">
        <f t="shared" ref="BD203:BD266" si="392">ROUND($M203*AX203,2)</f>
        <v>0</v>
      </c>
      <c r="BE203" s="23">
        <f>IF(ISERROR(VLOOKUP($A203,'[13]7ª MED '!$A$5:$J$1048576,8,0)),0,(VLOOKUP($A203,'[13]7ª MED '!$A$5:$J$1048576,8,0)))</f>
        <v>0</v>
      </c>
      <c r="BF203" s="24">
        <f t="shared" ref="BF203:BF266" si="393">IF($D203&gt;0,BE203/$D203,0)</f>
        <v>0</v>
      </c>
      <c r="BG203" s="24">
        <f t="shared" ref="BG203:BG266" si="394">IF($E203&gt;0,$E203/$D203,0)</f>
        <v>1</v>
      </c>
      <c r="BH203" s="25">
        <f t="shared" si="344"/>
        <v>0</v>
      </c>
      <c r="BI203" s="25">
        <f t="shared" si="345"/>
        <v>0</v>
      </c>
      <c r="BJ203" s="25">
        <f t="shared" si="346"/>
        <v>0</v>
      </c>
      <c r="BK203" s="25">
        <f t="shared" ref="BK203:BK266" si="395">ROUND($M203*BE203,2)</f>
        <v>0</v>
      </c>
      <c r="BL203" s="26">
        <f>IF(ISERROR(VLOOKUP($A203,'[13]8ª MED '!$A$5:$J$1048576,8,0)),0,(VLOOKUP($A203,'[13]8ª MED '!$A$5:$J$1048576,8,0)))</f>
        <v>0</v>
      </c>
      <c r="BM203" s="27">
        <f t="shared" ref="BM203:BM266" si="396">IF($D203&gt;0,BL203/$D203,0)</f>
        <v>0</v>
      </c>
      <c r="BN203" s="27">
        <f t="shared" ref="BN203:BN266" si="397">IF($E203&gt;0,$E203/$D203,0)</f>
        <v>1</v>
      </c>
      <c r="BO203" s="28">
        <f t="shared" si="347"/>
        <v>0</v>
      </c>
      <c r="BP203" s="28">
        <f t="shared" si="348"/>
        <v>0</v>
      </c>
      <c r="BQ203" s="28">
        <f t="shared" si="349"/>
        <v>0</v>
      </c>
      <c r="BR203" s="28">
        <f t="shared" ref="BR203:BR266" si="398">ROUND($M203*BL203,2)</f>
        <v>0</v>
      </c>
      <c r="BS203" s="26">
        <f>IF(ISERROR(VLOOKUP($A203,'[13]9ª MED  (2)'!$A$5:$J$1048576,8,0)),0,(VLOOKUP($A203,'[13]9ª MED  (2)'!$A$5:$J$1048576,8,0)))</f>
        <v>1</v>
      </c>
      <c r="BT203" s="27">
        <f t="shared" ref="BT203:BT266" si="399">IF($D203&gt;0,BS203/$D203,0)</f>
        <v>1</v>
      </c>
      <c r="BU203" s="27">
        <f t="shared" ref="BU203:BU266" si="400">IF($E203&gt;0,$E203/$D203,0)</f>
        <v>1</v>
      </c>
      <c r="BV203" s="28">
        <f t="shared" si="350"/>
        <v>3018.73</v>
      </c>
      <c r="BW203" s="28">
        <f t="shared" si="351"/>
        <v>490.15</v>
      </c>
      <c r="BX203" s="28">
        <f t="shared" si="352"/>
        <v>0</v>
      </c>
      <c r="BY203" s="28">
        <f t="shared" ref="BY203:BY266" si="401">ROUND($M203*BS203,2)</f>
        <v>3508.88</v>
      </c>
      <c r="BZ203" s="23">
        <f>IF(ISERROR(VLOOKUP($A203,'[13]10ª MED '!$A$5:$J$1048576,8,0)),0,(VLOOKUP($A203,'[13]10ª MED '!$A$5:$J$1048576,8,0)))</f>
        <v>0</v>
      </c>
      <c r="CA203" s="24">
        <f t="shared" ref="CA203:CA266" si="402">IF($D203&gt;0,BZ203/$D203,0)</f>
        <v>0</v>
      </c>
      <c r="CB203" s="24">
        <f t="shared" ref="CB203:CB266" si="403">IF($E203&gt;0,$E203/$D203,0)</f>
        <v>1</v>
      </c>
      <c r="CC203" s="25">
        <f t="shared" si="353"/>
        <v>0</v>
      </c>
      <c r="CD203" s="25">
        <f t="shared" si="354"/>
        <v>0</v>
      </c>
      <c r="CE203" s="25">
        <f t="shared" si="355"/>
        <v>0</v>
      </c>
      <c r="CF203" s="25">
        <f t="shared" ref="CF203:CF266" si="404">ROUND($M203*BZ203,2)</f>
        <v>0</v>
      </c>
      <c r="CG203" s="34" t="s">
        <v>48</v>
      </c>
      <c r="CH203" s="33">
        <f t="shared" si="321"/>
        <v>0</v>
      </c>
      <c r="CI203" s="23">
        <f>IF(ISERROR(VLOOKUP($A203,'[13]11ª MED '!$A$5:$J$1048576,8,0)),0,(VLOOKUP($A203,'[13]11ª MED '!$A$5:$J$1048576,8,0)))</f>
        <v>0</v>
      </c>
      <c r="CJ203" s="24">
        <f t="shared" ref="CJ203:CJ266" si="405">IF($D203&gt;0,CI203/$D203,0)</f>
        <v>0</v>
      </c>
      <c r="CK203" s="24">
        <f t="shared" ref="CK203:CK266" si="406">IF($E203&gt;0,$E203/$D203,0)</f>
        <v>1</v>
      </c>
      <c r="CL203" s="25">
        <f t="shared" si="356"/>
        <v>0</v>
      </c>
      <c r="CM203" s="25">
        <f t="shared" si="357"/>
        <v>0</v>
      </c>
      <c r="CN203" s="25">
        <f t="shared" si="358"/>
        <v>0</v>
      </c>
      <c r="CO203" s="25">
        <f t="shared" ref="CO203:CO266" si="407">ROUND($M203*CI203,2)</f>
        <v>0</v>
      </c>
      <c r="CP203" s="23">
        <f>IF(ISERROR(VLOOKUP($A203,'[13]12ª MED'!$A$5:$J$1048576,8,0)),0,(VLOOKUP($A203,'[13]12ª MED'!$A$5:$J$1048576,8,0)))</f>
        <v>0</v>
      </c>
      <c r="CQ203" s="24">
        <f t="shared" ref="CQ203:CQ266" si="408">IF($D203&gt;0,CP203/$D203,0)</f>
        <v>0</v>
      </c>
      <c r="CR203" s="24">
        <f t="shared" ref="CR203:CR266" si="409">IF($E203&gt;0,$E203/$D203,0)</f>
        <v>1</v>
      </c>
      <c r="CS203" s="25">
        <f t="shared" si="359"/>
        <v>0</v>
      </c>
      <c r="CT203" s="25">
        <f t="shared" si="360"/>
        <v>0</v>
      </c>
      <c r="CU203" s="25">
        <f t="shared" si="361"/>
        <v>0</v>
      </c>
      <c r="CV203" s="25">
        <f t="shared" ref="CV203:CV266" si="410">ROUND($M203*CP203,2)</f>
        <v>0</v>
      </c>
      <c r="CW203" s="22">
        <f t="shared" si="322"/>
        <v>0</v>
      </c>
      <c r="CX203" s="26">
        <f>IF(ISERROR(VLOOKUP($A203,'[13]13ª MED'!$A$5:$J$1048576,8,0)),0,(VLOOKUP($A203,'[13]13ª MED'!$A$5:$J$1048576,8,0)))</f>
        <v>0</v>
      </c>
      <c r="CY203" s="27">
        <f t="shared" ref="CY203:CY266" si="411">IF($D203&gt;0,CX203/$D203,0)</f>
        <v>0</v>
      </c>
      <c r="CZ203" s="27">
        <f t="shared" ref="CZ203:CZ266" si="412">IF($E203&gt;0,$E203/$D203,0)</f>
        <v>1</v>
      </c>
      <c r="DA203" s="28">
        <f t="shared" si="362"/>
        <v>0</v>
      </c>
      <c r="DB203" s="28">
        <f t="shared" si="363"/>
        <v>0</v>
      </c>
      <c r="DC203" s="28">
        <f t="shared" si="364"/>
        <v>0</v>
      </c>
      <c r="DD203" s="28">
        <f t="shared" ref="DD203:DD266" si="413">ROUND($M203*CX203,2)</f>
        <v>0</v>
      </c>
      <c r="DE203" s="20">
        <f>IF(ISERROR(VLOOKUP($A203,'[13]14ª MED'!$A$5:$J$1048576,8,0)),0,(VLOOKUP($A203,'[13]14ª MED'!$A$5:$J$1048576,8,0)))</f>
        <v>0</v>
      </c>
      <c r="DF203" s="21">
        <f t="shared" ref="DF203:DF266" si="414">IF($D203&gt;0,DE203/$D203,0)</f>
        <v>0</v>
      </c>
      <c r="DG203" s="21">
        <f t="shared" ref="DG203:DG266" si="415">IF($E203&gt;0,$E203/$D203,0)</f>
        <v>1</v>
      </c>
      <c r="DH203" s="35">
        <f t="shared" si="365"/>
        <v>0</v>
      </c>
      <c r="DI203" s="35">
        <f t="shared" si="366"/>
        <v>0</v>
      </c>
      <c r="DJ203" s="35">
        <f t="shared" si="367"/>
        <v>0</v>
      </c>
      <c r="DK203" s="22">
        <f t="shared" ref="DK203:DK266" si="416">ROUND($M203*DE203,2)</f>
        <v>0</v>
      </c>
      <c r="DL203" s="20">
        <f>IF(ISERROR(VLOOKUP($A203,'[13]15ª MED'!$A$5:$J$1048576,8,0)),0,(VLOOKUP($A203,'[13]15ª MED'!$A$5:$J$1048576,8,0)))</f>
        <v>0</v>
      </c>
      <c r="DM203" s="21">
        <f t="shared" ref="DM203:DM266" si="417">IF($D203&gt;0,DL203/$D203,0)</f>
        <v>0</v>
      </c>
      <c r="DN203" s="21">
        <f t="shared" ref="DN203:DN266" si="418">IF($E203&gt;0,$E203/$D203,0)</f>
        <v>1</v>
      </c>
      <c r="DO203" s="35">
        <f t="shared" si="368"/>
        <v>0</v>
      </c>
      <c r="DP203" s="35">
        <f t="shared" si="369"/>
        <v>0</v>
      </c>
      <c r="DQ203" s="35">
        <f t="shared" si="370"/>
        <v>0</v>
      </c>
      <c r="DR203" s="22">
        <f t="shared" ref="DR203:DR266" si="419">ROUND($M203*DL203,2)</f>
        <v>0</v>
      </c>
      <c r="DS203" s="20">
        <f>IF(ISERROR(VLOOKUP($A203,'[13]16ª MED'!$A$5:$J$1048576,8,0)),0,(VLOOKUP($A203,'[13]16ª MED'!$A$5:$J$1048576,8,0)))</f>
        <v>0</v>
      </c>
      <c r="DT203" s="21">
        <f t="shared" ref="DT203:DT266" si="420">IF($D203&gt;0,DS203/$D203,0)</f>
        <v>0</v>
      </c>
      <c r="DU203" s="21">
        <f t="shared" ref="DU203:DU266" si="421">IF($E203&gt;0,$E203/$D203,0)</f>
        <v>1</v>
      </c>
      <c r="DV203" s="35">
        <f t="shared" si="371"/>
        <v>0</v>
      </c>
      <c r="DW203" s="35">
        <f t="shared" si="372"/>
        <v>0</v>
      </c>
      <c r="DX203" s="35">
        <f t="shared" si="373"/>
        <v>0</v>
      </c>
      <c r="DY203" s="22">
        <f t="shared" ref="DY203:DY266" si="422">ROUND($M203*DS203,2)</f>
        <v>0</v>
      </c>
      <c r="DZ203" s="36">
        <f t="shared" si="325"/>
        <v>3508.88</v>
      </c>
      <c r="EA203" s="36">
        <f t="shared" ref="EA203:EA266" si="423">N203</f>
        <v>3508.88</v>
      </c>
      <c r="EC203" s="36">
        <f t="shared" si="323"/>
        <v>0</v>
      </c>
    </row>
    <row r="204" spans="1:133" ht="45">
      <c r="A204" s="93" t="s">
        <v>423</v>
      </c>
      <c r="B204" s="94" t="s">
        <v>424</v>
      </c>
      <c r="C204" s="95" t="s">
        <v>76</v>
      </c>
      <c r="D204" s="96">
        <v>2.96</v>
      </c>
      <c r="E204" s="18">
        <f t="shared" si="324"/>
        <v>2.58</v>
      </c>
      <c r="F204" s="18">
        <f t="shared" si="374"/>
        <v>0.37999999999999989</v>
      </c>
      <c r="G204" s="97">
        <v>317.77999999999997</v>
      </c>
      <c r="H204" s="18">
        <f t="shared" si="316"/>
        <v>940.62879999999996</v>
      </c>
      <c r="I204" s="97">
        <v>70.540000000000006</v>
      </c>
      <c r="J204" s="18">
        <f t="shared" si="317"/>
        <v>208.79840000000002</v>
      </c>
      <c r="K204" s="97">
        <v>0</v>
      </c>
      <c r="L204" s="18">
        <f t="shared" si="318"/>
        <v>0</v>
      </c>
      <c r="M204" s="18">
        <f t="shared" si="319"/>
        <v>388.32</v>
      </c>
      <c r="N204" s="18">
        <f t="shared" ref="N204:N267" si="424">ROUND(E204*M204,2)</f>
        <v>1001.87</v>
      </c>
      <c r="O204" s="23">
        <f>IF(ISERROR(VLOOKUP($A204,'[13]1ª MED '!$A$5:$J$1048576,8,0)),0,(VLOOKUP($A204,'[13]1ª MED '!$A$5:$J$1048576,8,0)))</f>
        <v>0</v>
      </c>
      <c r="P204" s="24">
        <f t="shared" si="375"/>
        <v>0</v>
      </c>
      <c r="Q204" s="24">
        <f t="shared" si="376"/>
        <v>0.8716216216216216</v>
      </c>
      <c r="R204" s="25">
        <f t="shared" si="326"/>
        <v>0</v>
      </c>
      <c r="S204" s="25">
        <f t="shared" si="327"/>
        <v>0</v>
      </c>
      <c r="T204" s="25">
        <f t="shared" si="328"/>
        <v>0</v>
      </c>
      <c r="U204" s="25">
        <f t="shared" si="377"/>
        <v>0</v>
      </c>
      <c r="V204" s="23">
        <f>IF(ISERROR(VLOOKUP($A204,'[13]2ª MED '!$A$5:$J$1048576,8,0)),0,(VLOOKUP($A204,'[13]2ª MED '!$A$5:$J$1048576,8,0)))</f>
        <v>0</v>
      </c>
      <c r="W204" s="24">
        <f t="shared" si="378"/>
        <v>0</v>
      </c>
      <c r="X204" s="24">
        <f t="shared" si="379"/>
        <v>0.8716216216216216</v>
      </c>
      <c r="Y204" s="25">
        <f t="shared" si="329"/>
        <v>0</v>
      </c>
      <c r="Z204" s="25">
        <f t="shared" si="330"/>
        <v>0</v>
      </c>
      <c r="AA204" s="25">
        <f t="shared" si="331"/>
        <v>0</v>
      </c>
      <c r="AB204" s="25">
        <f t="shared" si="380"/>
        <v>0</v>
      </c>
      <c r="AC204" s="23">
        <f>IF(ISERROR(VLOOKUP($A204,'[13]3ª MED '!$A$5:$J$1048576,8,0)),0,(VLOOKUP($A204,'[13]3ª MED '!$A$5:$J$1048576,8,0)))</f>
        <v>0</v>
      </c>
      <c r="AD204" s="24">
        <f t="shared" si="381"/>
        <v>0</v>
      </c>
      <c r="AE204" s="24">
        <f t="shared" si="382"/>
        <v>0.8716216216216216</v>
      </c>
      <c r="AF204" s="25">
        <f t="shared" si="332"/>
        <v>0</v>
      </c>
      <c r="AG204" s="25">
        <f t="shared" si="333"/>
        <v>0</v>
      </c>
      <c r="AH204" s="25">
        <f t="shared" si="334"/>
        <v>0</v>
      </c>
      <c r="AI204" s="25">
        <f t="shared" si="383"/>
        <v>0</v>
      </c>
      <c r="AJ204" s="23">
        <f>IF(ISERROR(VLOOKUP($A204,'[13]4ª MED '!$A$5:$J$1048576,8,0)),0,(VLOOKUP($A204,'[13]4ª MED '!$A$5:$J$1048576,8,0)))</f>
        <v>0</v>
      </c>
      <c r="AK204" s="24">
        <f t="shared" si="384"/>
        <v>0</v>
      </c>
      <c r="AL204" s="24">
        <f t="shared" si="385"/>
        <v>0.8716216216216216</v>
      </c>
      <c r="AM204" s="25">
        <f t="shared" si="335"/>
        <v>0</v>
      </c>
      <c r="AN204" s="25">
        <f t="shared" si="336"/>
        <v>0</v>
      </c>
      <c r="AO204" s="25">
        <f t="shared" si="337"/>
        <v>0</v>
      </c>
      <c r="AP204" s="25">
        <f t="shared" si="386"/>
        <v>0</v>
      </c>
      <c r="AQ204" s="23">
        <f>IF(ISERROR(VLOOKUP($A204,'[13]5ª MED '!$A$5:$J$1048576,8,0)),0,(VLOOKUP($A204,'[13]5ª MED '!$A$5:$J$1048576,8,0)))</f>
        <v>0</v>
      </c>
      <c r="AR204" s="24">
        <f t="shared" si="387"/>
        <v>0</v>
      </c>
      <c r="AS204" s="24">
        <f t="shared" si="388"/>
        <v>0.8716216216216216</v>
      </c>
      <c r="AT204" s="25">
        <f t="shared" si="338"/>
        <v>0</v>
      </c>
      <c r="AU204" s="25">
        <f t="shared" si="339"/>
        <v>0</v>
      </c>
      <c r="AV204" s="25">
        <f t="shared" si="340"/>
        <v>0</v>
      </c>
      <c r="AW204" s="25">
        <f t="shared" si="389"/>
        <v>0</v>
      </c>
      <c r="AX204" s="23">
        <f>IF(ISERROR(VLOOKUP($A204,'[13]6ª MED '!$A$6:$J$1048576,8,0)),0,(VLOOKUP($A204,'[13]6ª MED '!$A$6:$J$1048576,8,0)))</f>
        <v>0</v>
      </c>
      <c r="AY204" s="24">
        <f t="shared" si="390"/>
        <v>0</v>
      </c>
      <c r="AZ204" s="24">
        <f t="shared" si="391"/>
        <v>0.8716216216216216</v>
      </c>
      <c r="BA204" s="25">
        <f t="shared" si="341"/>
        <v>0</v>
      </c>
      <c r="BB204" s="25">
        <f t="shared" si="342"/>
        <v>0</v>
      </c>
      <c r="BC204" s="25">
        <f t="shared" si="343"/>
        <v>0</v>
      </c>
      <c r="BD204" s="25">
        <f t="shared" si="392"/>
        <v>0</v>
      </c>
      <c r="BE204" s="23">
        <f>IF(ISERROR(VLOOKUP($A204,'[13]7ª MED '!$A$5:$J$1048576,8,0)),0,(VLOOKUP($A204,'[13]7ª MED '!$A$5:$J$1048576,8,0)))</f>
        <v>0</v>
      </c>
      <c r="BF204" s="24">
        <f t="shared" si="393"/>
        <v>0</v>
      </c>
      <c r="BG204" s="24">
        <f t="shared" si="394"/>
        <v>0.8716216216216216</v>
      </c>
      <c r="BH204" s="25">
        <f t="shared" si="344"/>
        <v>0</v>
      </c>
      <c r="BI204" s="25">
        <f t="shared" si="345"/>
        <v>0</v>
      </c>
      <c r="BJ204" s="25">
        <f t="shared" si="346"/>
        <v>0</v>
      </c>
      <c r="BK204" s="25">
        <f t="shared" si="395"/>
        <v>0</v>
      </c>
      <c r="BL204" s="26">
        <f>IF(ISERROR(VLOOKUP($A204,'[13]8ª MED '!$A$5:$J$1048576,8,0)),0,(VLOOKUP($A204,'[13]8ª MED '!$A$5:$J$1048576,8,0)))</f>
        <v>0</v>
      </c>
      <c r="BM204" s="27">
        <f t="shared" si="396"/>
        <v>0</v>
      </c>
      <c r="BN204" s="27">
        <f t="shared" si="397"/>
        <v>0.8716216216216216</v>
      </c>
      <c r="BO204" s="28">
        <f t="shared" si="347"/>
        <v>0</v>
      </c>
      <c r="BP204" s="28">
        <f t="shared" si="348"/>
        <v>0</v>
      </c>
      <c r="BQ204" s="28">
        <f t="shared" si="349"/>
        <v>0</v>
      </c>
      <c r="BR204" s="28">
        <f t="shared" si="398"/>
        <v>0</v>
      </c>
      <c r="BS204" s="26">
        <f>IF(ISERROR(VLOOKUP($A204,'[13]9ª MED  (2)'!$A$5:$J$1048576,8,0)),0,(VLOOKUP($A204,'[13]9ª MED  (2)'!$A$5:$J$1048576,8,0)))</f>
        <v>0</v>
      </c>
      <c r="BT204" s="27">
        <f t="shared" si="399"/>
        <v>0</v>
      </c>
      <c r="BU204" s="27">
        <f t="shared" si="400"/>
        <v>0.8716216216216216</v>
      </c>
      <c r="BV204" s="28">
        <f t="shared" si="350"/>
        <v>0</v>
      </c>
      <c r="BW204" s="28">
        <f t="shared" si="351"/>
        <v>0</v>
      </c>
      <c r="BX204" s="28">
        <f t="shared" si="352"/>
        <v>0</v>
      </c>
      <c r="BY204" s="28">
        <f t="shared" si="401"/>
        <v>0</v>
      </c>
      <c r="BZ204" s="23">
        <f>IF(ISERROR(VLOOKUP($A204,'[13]10ª MED '!$A$5:$J$1048576,8,0)),0,(VLOOKUP($A204,'[13]10ª MED '!$A$5:$J$1048576,8,0)))</f>
        <v>0</v>
      </c>
      <c r="CA204" s="24">
        <f t="shared" si="402"/>
        <v>0</v>
      </c>
      <c r="CB204" s="24">
        <f t="shared" si="403"/>
        <v>0.8716216216216216</v>
      </c>
      <c r="CC204" s="25">
        <f t="shared" si="353"/>
        <v>0</v>
      </c>
      <c r="CD204" s="25">
        <f t="shared" si="354"/>
        <v>0</v>
      </c>
      <c r="CE204" s="25">
        <f t="shared" si="355"/>
        <v>0</v>
      </c>
      <c r="CF204" s="25">
        <f t="shared" si="404"/>
        <v>0</v>
      </c>
      <c r="CG204" s="34" t="s">
        <v>48</v>
      </c>
      <c r="CH204" s="33">
        <f t="shared" ref="CH204:CH267" si="425">F204*M204</f>
        <v>147.56159999999997</v>
      </c>
      <c r="CI204" s="23">
        <f>IF(ISERROR(VLOOKUP($A204,'[13]11ª MED '!$A$5:$J$1048576,8,0)),0,(VLOOKUP($A204,'[13]11ª MED '!$A$5:$J$1048576,8,0)))</f>
        <v>2.58</v>
      </c>
      <c r="CJ204" s="24">
        <f t="shared" si="405"/>
        <v>0.8716216216216216</v>
      </c>
      <c r="CK204" s="24">
        <f t="shared" si="406"/>
        <v>0.8716216216216216</v>
      </c>
      <c r="CL204" s="25">
        <f t="shared" si="356"/>
        <v>819.87239999999997</v>
      </c>
      <c r="CM204" s="25">
        <f t="shared" si="357"/>
        <v>181.99320000000003</v>
      </c>
      <c r="CN204" s="25">
        <f t="shared" si="358"/>
        <v>0</v>
      </c>
      <c r="CO204" s="25">
        <f t="shared" si="407"/>
        <v>1001.87</v>
      </c>
      <c r="CP204" s="23">
        <f>IF(ISERROR(VLOOKUP($A204,'[13]12ª MED'!$A$5:$J$1048576,8,0)),0,(VLOOKUP($A204,'[13]12ª MED'!$A$5:$J$1048576,8,0)))</f>
        <v>0</v>
      </c>
      <c r="CQ204" s="24">
        <f t="shared" si="408"/>
        <v>0</v>
      </c>
      <c r="CR204" s="24">
        <f t="shared" si="409"/>
        <v>0.8716216216216216</v>
      </c>
      <c r="CS204" s="25">
        <f t="shared" si="359"/>
        <v>0</v>
      </c>
      <c r="CT204" s="25">
        <f t="shared" si="360"/>
        <v>0</v>
      </c>
      <c r="CU204" s="25">
        <f t="shared" si="361"/>
        <v>0</v>
      </c>
      <c r="CV204" s="25">
        <f t="shared" si="410"/>
        <v>0</v>
      </c>
      <c r="CW204" s="22">
        <f t="shared" ref="CW204:CW267" si="426">(1-CR204)*N204</f>
        <v>128.61844594594598</v>
      </c>
      <c r="CX204" s="26">
        <f>IF(ISERROR(VLOOKUP($A204,'[13]13ª MED'!$A$5:$J$1048576,8,0)),0,(VLOOKUP($A204,'[13]13ª MED'!$A$5:$J$1048576,8,0)))</f>
        <v>0</v>
      </c>
      <c r="CY204" s="27">
        <f t="shared" si="411"/>
        <v>0</v>
      </c>
      <c r="CZ204" s="27">
        <f t="shared" si="412"/>
        <v>0.8716216216216216</v>
      </c>
      <c r="DA204" s="28">
        <f t="shared" si="362"/>
        <v>0</v>
      </c>
      <c r="DB204" s="28">
        <f t="shared" si="363"/>
        <v>0</v>
      </c>
      <c r="DC204" s="28">
        <f t="shared" si="364"/>
        <v>0</v>
      </c>
      <c r="DD204" s="28">
        <f t="shared" si="413"/>
        <v>0</v>
      </c>
      <c r="DE204" s="20">
        <f>IF(ISERROR(VLOOKUP($A204,'[13]14ª MED'!$A$5:$J$1048576,8,0)),0,(VLOOKUP($A204,'[13]14ª MED'!$A$5:$J$1048576,8,0)))</f>
        <v>0</v>
      </c>
      <c r="DF204" s="21">
        <f t="shared" si="414"/>
        <v>0</v>
      </c>
      <c r="DG204" s="21">
        <f t="shared" si="415"/>
        <v>0.8716216216216216</v>
      </c>
      <c r="DH204" s="35">
        <f t="shared" si="365"/>
        <v>0</v>
      </c>
      <c r="DI204" s="35">
        <f t="shared" si="366"/>
        <v>0</v>
      </c>
      <c r="DJ204" s="35">
        <f t="shared" si="367"/>
        <v>0</v>
      </c>
      <c r="DK204" s="22">
        <f t="shared" si="416"/>
        <v>0</v>
      </c>
      <c r="DL204" s="20">
        <f>IF(ISERROR(VLOOKUP($A204,'[13]15ª MED'!$A$5:$J$1048576,8,0)),0,(VLOOKUP($A204,'[13]15ª MED'!$A$5:$J$1048576,8,0)))</f>
        <v>0</v>
      </c>
      <c r="DM204" s="21">
        <f t="shared" si="417"/>
        <v>0</v>
      </c>
      <c r="DN204" s="21">
        <f t="shared" si="418"/>
        <v>0.8716216216216216</v>
      </c>
      <c r="DO204" s="35">
        <f t="shared" si="368"/>
        <v>0</v>
      </c>
      <c r="DP204" s="35">
        <f t="shared" si="369"/>
        <v>0</v>
      </c>
      <c r="DQ204" s="35">
        <f t="shared" si="370"/>
        <v>0</v>
      </c>
      <c r="DR204" s="22">
        <f t="shared" si="419"/>
        <v>0</v>
      </c>
      <c r="DS204" s="20">
        <f>IF(ISERROR(VLOOKUP($A204,'[13]16ª MED'!$A$5:$J$1048576,8,0)),0,(VLOOKUP($A204,'[13]16ª MED'!$A$5:$J$1048576,8,0)))</f>
        <v>0</v>
      </c>
      <c r="DT204" s="21">
        <f t="shared" si="420"/>
        <v>0</v>
      </c>
      <c r="DU204" s="21">
        <f t="shared" si="421"/>
        <v>0.8716216216216216</v>
      </c>
      <c r="DV204" s="35">
        <f t="shared" si="371"/>
        <v>0</v>
      </c>
      <c r="DW204" s="35">
        <f t="shared" si="372"/>
        <v>0</v>
      </c>
      <c r="DX204" s="35">
        <f t="shared" si="373"/>
        <v>0</v>
      </c>
      <c r="DY204" s="22">
        <f t="shared" si="422"/>
        <v>0</v>
      </c>
      <c r="DZ204" s="36">
        <f t="shared" si="325"/>
        <v>1001.8656</v>
      </c>
      <c r="EA204" s="36">
        <f t="shared" si="423"/>
        <v>1001.87</v>
      </c>
      <c r="EC204" s="36">
        <f t="shared" ref="EC204:EC267" si="427">EA204-DZ204</f>
        <v>4.400000000032378E-3</v>
      </c>
    </row>
    <row r="205" spans="1:133" ht="30">
      <c r="A205" s="93" t="s">
        <v>425</v>
      </c>
      <c r="B205" s="94" t="s">
        <v>1330</v>
      </c>
      <c r="C205" s="95" t="s">
        <v>47</v>
      </c>
      <c r="D205" s="96">
        <v>1</v>
      </c>
      <c r="E205" s="18">
        <f t="shared" ref="E205:E268" si="428">O205+V205+AC205+AJ205+AQ205+AX205+BE205+BL205+BS205+BZ205+CI205+CP205+CX205+DE205+DL205</f>
        <v>1</v>
      </c>
      <c r="F205" s="18">
        <f t="shared" si="374"/>
        <v>0</v>
      </c>
      <c r="G205" s="97">
        <v>1060.8800000000001</v>
      </c>
      <c r="H205" s="18">
        <f t="shared" si="316"/>
        <v>1060.8800000000001</v>
      </c>
      <c r="I205" s="97">
        <v>132.75</v>
      </c>
      <c r="J205" s="18">
        <f t="shared" si="317"/>
        <v>132.75</v>
      </c>
      <c r="K205" s="97">
        <v>0</v>
      </c>
      <c r="L205" s="18">
        <f t="shared" si="318"/>
        <v>0</v>
      </c>
      <c r="M205" s="18">
        <f t="shared" si="319"/>
        <v>1193.6300000000001</v>
      </c>
      <c r="N205" s="18">
        <f t="shared" si="424"/>
        <v>1193.6300000000001</v>
      </c>
      <c r="O205" s="23">
        <f>IF(ISERROR(VLOOKUP($A205,'[13]1ª MED '!$A$5:$J$1048576,8,0)),0,(VLOOKUP($A205,'[13]1ª MED '!$A$5:$J$1048576,8,0)))</f>
        <v>0</v>
      </c>
      <c r="P205" s="24">
        <f t="shared" si="375"/>
        <v>0</v>
      </c>
      <c r="Q205" s="24">
        <f t="shared" si="376"/>
        <v>1</v>
      </c>
      <c r="R205" s="25">
        <f t="shared" si="326"/>
        <v>0</v>
      </c>
      <c r="S205" s="25">
        <f t="shared" si="327"/>
        <v>0</v>
      </c>
      <c r="T205" s="25">
        <f t="shared" si="328"/>
        <v>0</v>
      </c>
      <c r="U205" s="25">
        <f t="shared" si="377"/>
        <v>0</v>
      </c>
      <c r="V205" s="23">
        <f>IF(ISERROR(VLOOKUP($A205,'[13]2ª MED '!$A$5:$J$1048576,8,0)),0,(VLOOKUP($A205,'[13]2ª MED '!$A$5:$J$1048576,8,0)))</f>
        <v>0</v>
      </c>
      <c r="W205" s="24">
        <f t="shared" si="378"/>
        <v>0</v>
      </c>
      <c r="X205" s="24">
        <f t="shared" si="379"/>
        <v>1</v>
      </c>
      <c r="Y205" s="25">
        <f t="shared" si="329"/>
        <v>0</v>
      </c>
      <c r="Z205" s="25">
        <f t="shared" si="330"/>
        <v>0</v>
      </c>
      <c r="AA205" s="25">
        <f t="shared" si="331"/>
        <v>0</v>
      </c>
      <c r="AB205" s="25">
        <f t="shared" si="380"/>
        <v>0</v>
      </c>
      <c r="AC205" s="23">
        <f>IF(ISERROR(VLOOKUP($A205,'[13]3ª MED '!$A$5:$J$1048576,8,0)),0,(VLOOKUP($A205,'[13]3ª MED '!$A$5:$J$1048576,8,0)))</f>
        <v>0</v>
      </c>
      <c r="AD205" s="24">
        <f t="shared" si="381"/>
        <v>0</v>
      </c>
      <c r="AE205" s="24">
        <f t="shared" si="382"/>
        <v>1</v>
      </c>
      <c r="AF205" s="25">
        <f t="shared" si="332"/>
        <v>0</v>
      </c>
      <c r="AG205" s="25">
        <f t="shared" si="333"/>
        <v>0</v>
      </c>
      <c r="AH205" s="25">
        <f t="shared" si="334"/>
        <v>0</v>
      </c>
      <c r="AI205" s="25">
        <f t="shared" si="383"/>
        <v>0</v>
      </c>
      <c r="AJ205" s="23">
        <f>IF(ISERROR(VLOOKUP($A205,'[13]4ª MED '!$A$5:$J$1048576,8,0)),0,(VLOOKUP($A205,'[13]4ª MED '!$A$5:$J$1048576,8,0)))</f>
        <v>0</v>
      </c>
      <c r="AK205" s="24">
        <f t="shared" si="384"/>
        <v>0</v>
      </c>
      <c r="AL205" s="24">
        <f t="shared" si="385"/>
        <v>1</v>
      </c>
      <c r="AM205" s="25">
        <f t="shared" si="335"/>
        <v>0</v>
      </c>
      <c r="AN205" s="25">
        <f t="shared" si="336"/>
        <v>0</v>
      </c>
      <c r="AO205" s="25">
        <f t="shared" si="337"/>
        <v>0</v>
      </c>
      <c r="AP205" s="25">
        <f t="shared" si="386"/>
        <v>0</v>
      </c>
      <c r="AQ205" s="23">
        <f>IF(ISERROR(VLOOKUP($A205,'[13]5ª MED '!$A$5:$J$1048576,8,0)),0,(VLOOKUP($A205,'[13]5ª MED '!$A$5:$J$1048576,8,0)))</f>
        <v>0</v>
      </c>
      <c r="AR205" s="24">
        <f t="shared" si="387"/>
        <v>0</v>
      </c>
      <c r="AS205" s="24">
        <f t="shared" si="388"/>
        <v>1</v>
      </c>
      <c r="AT205" s="25">
        <f t="shared" si="338"/>
        <v>0</v>
      </c>
      <c r="AU205" s="25">
        <f t="shared" si="339"/>
        <v>0</v>
      </c>
      <c r="AV205" s="25">
        <f t="shared" si="340"/>
        <v>0</v>
      </c>
      <c r="AW205" s="25">
        <f t="shared" si="389"/>
        <v>0</v>
      </c>
      <c r="AX205" s="23">
        <f>IF(ISERROR(VLOOKUP($A205,'[13]6ª MED '!$A$6:$J$1048576,8,0)),0,(VLOOKUP($A205,'[13]6ª MED '!$A$6:$J$1048576,8,0)))</f>
        <v>0</v>
      </c>
      <c r="AY205" s="24">
        <f t="shared" si="390"/>
        <v>0</v>
      </c>
      <c r="AZ205" s="24">
        <f t="shared" si="391"/>
        <v>1</v>
      </c>
      <c r="BA205" s="25">
        <f t="shared" si="341"/>
        <v>0</v>
      </c>
      <c r="BB205" s="25">
        <f t="shared" si="342"/>
        <v>0</v>
      </c>
      <c r="BC205" s="25">
        <f t="shared" si="343"/>
        <v>0</v>
      </c>
      <c r="BD205" s="25">
        <f t="shared" si="392"/>
        <v>0</v>
      </c>
      <c r="BE205" s="23">
        <f>IF(ISERROR(VLOOKUP($A205,'[13]7ª MED '!$A$5:$J$1048576,8,0)),0,(VLOOKUP($A205,'[13]7ª MED '!$A$5:$J$1048576,8,0)))</f>
        <v>1</v>
      </c>
      <c r="BF205" s="24">
        <f t="shared" si="393"/>
        <v>1</v>
      </c>
      <c r="BG205" s="24">
        <f t="shared" si="394"/>
        <v>1</v>
      </c>
      <c r="BH205" s="25">
        <f t="shared" si="344"/>
        <v>1060.8800000000001</v>
      </c>
      <c r="BI205" s="25">
        <f t="shared" si="345"/>
        <v>132.75</v>
      </c>
      <c r="BJ205" s="25">
        <f t="shared" si="346"/>
        <v>0</v>
      </c>
      <c r="BK205" s="25">
        <f t="shared" si="395"/>
        <v>1193.6300000000001</v>
      </c>
      <c r="BL205" s="26">
        <f>IF(ISERROR(VLOOKUP($A205,'[13]8ª MED '!$A$5:$J$1048576,8,0)),0,(VLOOKUP($A205,'[13]8ª MED '!$A$5:$J$1048576,8,0)))</f>
        <v>0</v>
      </c>
      <c r="BM205" s="27">
        <f t="shared" si="396"/>
        <v>0</v>
      </c>
      <c r="BN205" s="27">
        <f t="shared" si="397"/>
        <v>1</v>
      </c>
      <c r="BO205" s="28">
        <f t="shared" si="347"/>
        <v>0</v>
      </c>
      <c r="BP205" s="28">
        <f t="shared" si="348"/>
        <v>0</v>
      </c>
      <c r="BQ205" s="28">
        <f t="shared" si="349"/>
        <v>0</v>
      </c>
      <c r="BR205" s="28">
        <f t="shared" si="398"/>
        <v>0</v>
      </c>
      <c r="BS205" s="26">
        <f>IF(ISERROR(VLOOKUP($A205,'[13]9ª MED  (2)'!$A$5:$J$1048576,8,0)),0,(VLOOKUP($A205,'[13]9ª MED  (2)'!$A$5:$J$1048576,8,0)))</f>
        <v>0</v>
      </c>
      <c r="BT205" s="27">
        <f t="shared" si="399"/>
        <v>0</v>
      </c>
      <c r="BU205" s="27">
        <f t="shared" si="400"/>
        <v>1</v>
      </c>
      <c r="BV205" s="28">
        <f t="shared" si="350"/>
        <v>0</v>
      </c>
      <c r="BW205" s="28">
        <f t="shared" si="351"/>
        <v>0</v>
      </c>
      <c r="BX205" s="28">
        <f t="shared" si="352"/>
        <v>0</v>
      </c>
      <c r="BY205" s="28">
        <f t="shared" si="401"/>
        <v>0</v>
      </c>
      <c r="BZ205" s="23">
        <f>IF(ISERROR(VLOOKUP($A205,'[13]10ª MED '!$A$5:$J$1048576,8,0)),0,(VLOOKUP($A205,'[13]10ª MED '!$A$5:$J$1048576,8,0)))</f>
        <v>0</v>
      </c>
      <c r="CA205" s="24">
        <f t="shared" si="402"/>
        <v>0</v>
      </c>
      <c r="CB205" s="24">
        <f t="shared" si="403"/>
        <v>1</v>
      </c>
      <c r="CC205" s="25">
        <f t="shared" si="353"/>
        <v>0</v>
      </c>
      <c r="CD205" s="25">
        <f t="shared" si="354"/>
        <v>0</v>
      </c>
      <c r="CE205" s="25">
        <f t="shared" si="355"/>
        <v>0</v>
      </c>
      <c r="CF205" s="25">
        <f t="shared" si="404"/>
        <v>0</v>
      </c>
      <c r="CG205" s="34" t="s">
        <v>48</v>
      </c>
      <c r="CH205" s="33">
        <f t="shared" si="425"/>
        <v>0</v>
      </c>
      <c r="CI205" s="23">
        <f>IF(ISERROR(VLOOKUP($A205,'[13]11ª MED '!$A$5:$J$1048576,8,0)),0,(VLOOKUP($A205,'[13]11ª MED '!$A$5:$J$1048576,8,0)))</f>
        <v>0</v>
      </c>
      <c r="CJ205" s="24">
        <f t="shared" si="405"/>
        <v>0</v>
      </c>
      <c r="CK205" s="24">
        <f t="shared" si="406"/>
        <v>1</v>
      </c>
      <c r="CL205" s="25">
        <f t="shared" si="356"/>
        <v>0</v>
      </c>
      <c r="CM205" s="25">
        <f t="shared" si="357"/>
        <v>0</v>
      </c>
      <c r="CN205" s="25">
        <f t="shared" si="358"/>
        <v>0</v>
      </c>
      <c r="CO205" s="25">
        <f t="shared" si="407"/>
        <v>0</v>
      </c>
      <c r="CP205" s="23">
        <f>IF(ISERROR(VLOOKUP($A205,'[13]12ª MED'!$A$5:$J$1048576,8,0)),0,(VLOOKUP($A205,'[13]12ª MED'!$A$5:$J$1048576,8,0)))</f>
        <v>0</v>
      </c>
      <c r="CQ205" s="24">
        <f t="shared" si="408"/>
        <v>0</v>
      </c>
      <c r="CR205" s="24">
        <f t="shared" si="409"/>
        <v>1</v>
      </c>
      <c r="CS205" s="25">
        <f t="shared" si="359"/>
        <v>0</v>
      </c>
      <c r="CT205" s="25">
        <f t="shared" si="360"/>
        <v>0</v>
      </c>
      <c r="CU205" s="25">
        <f t="shared" si="361"/>
        <v>0</v>
      </c>
      <c r="CV205" s="25">
        <f t="shared" si="410"/>
        <v>0</v>
      </c>
      <c r="CW205" s="22">
        <f t="shared" si="426"/>
        <v>0</v>
      </c>
      <c r="CX205" s="26">
        <f>IF(ISERROR(VLOOKUP($A205,'[13]13ª MED'!$A$5:$J$1048576,8,0)),0,(VLOOKUP($A205,'[13]13ª MED'!$A$5:$J$1048576,8,0)))</f>
        <v>0</v>
      </c>
      <c r="CY205" s="27">
        <f t="shared" si="411"/>
        <v>0</v>
      </c>
      <c r="CZ205" s="27">
        <f t="shared" si="412"/>
        <v>1</v>
      </c>
      <c r="DA205" s="28">
        <f t="shared" si="362"/>
        <v>0</v>
      </c>
      <c r="DB205" s="28">
        <f t="shared" si="363"/>
        <v>0</v>
      </c>
      <c r="DC205" s="28">
        <f t="shared" si="364"/>
        <v>0</v>
      </c>
      <c r="DD205" s="28">
        <f t="shared" si="413"/>
        <v>0</v>
      </c>
      <c r="DE205" s="20">
        <f>IF(ISERROR(VLOOKUP($A205,'[13]14ª MED'!$A$5:$J$1048576,8,0)),0,(VLOOKUP($A205,'[13]14ª MED'!$A$5:$J$1048576,8,0)))</f>
        <v>0</v>
      </c>
      <c r="DF205" s="21">
        <f t="shared" si="414"/>
        <v>0</v>
      </c>
      <c r="DG205" s="21">
        <f t="shared" si="415"/>
        <v>1</v>
      </c>
      <c r="DH205" s="35">
        <f t="shared" si="365"/>
        <v>0</v>
      </c>
      <c r="DI205" s="35">
        <f t="shared" si="366"/>
        <v>0</v>
      </c>
      <c r="DJ205" s="35">
        <f t="shared" si="367"/>
        <v>0</v>
      </c>
      <c r="DK205" s="22">
        <f t="shared" si="416"/>
        <v>0</v>
      </c>
      <c r="DL205" s="20">
        <f>IF(ISERROR(VLOOKUP($A205,'[13]15ª MED'!$A$5:$J$1048576,8,0)),0,(VLOOKUP($A205,'[13]15ª MED'!$A$5:$J$1048576,8,0)))</f>
        <v>0</v>
      </c>
      <c r="DM205" s="21">
        <f t="shared" si="417"/>
        <v>0</v>
      </c>
      <c r="DN205" s="21">
        <f t="shared" si="418"/>
        <v>1</v>
      </c>
      <c r="DO205" s="35">
        <f t="shared" si="368"/>
        <v>0</v>
      </c>
      <c r="DP205" s="35">
        <f t="shared" si="369"/>
        <v>0</v>
      </c>
      <c r="DQ205" s="35">
        <f t="shared" si="370"/>
        <v>0</v>
      </c>
      <c r="DR205" s="22">
        <f t="shared" si="419"/>
        <v>0</v>
      </c>
      <c r="DS205" s="20">
        <f>IF(ISERROR(VLOOKUP($A205,'[13]16ª MED'!$A$5:$J$1048576,8,0)),0,(VLOOKUP($A205,'[13]16ª MED'!$A$5:$J$1048576,8,0)))</f>
        <v>0</v>
      </c>
      <c r="DT205" s="21">
        <f t="shared" si="420"/>
        <v>0</v>
      </c>
      <c r="DU205" s="21">
        <f t="shared" si="421"/>
        <v>1</v>
      </c>
      <c r="DV205" s="35">
        <f t="shared" si="371"/>
        <v>0</v>
      </c>
      <c r="DW205" s="35">
        <f t="shared" si="372"/>
        <v>0</v>
      </c>
      <c r="DX205" s="35">
        <f t="shared" si="373"/>
        <v>0</v>
      </c>
      <c r="DY205" s="22">
        <f t="shared" si="422"/>
        <v>0</v>
      </c>
      <c r="DZ205" s="36">
        <f t="shared" si="325"/>
        <v>1193.6300000000001</v>
      </c>
      <c r="EA205" s="36">
        <f t="shared" si="423"/>
        <v>1193.6300000000001</v>
      </c>
      <c r="EC205" s="36">
        <f t="shared" si="427"/>
        <v>0</v>
      </c>
    </row>
    <row r="206" spans="1:133" ht="30">
      <c r="A206" s="93" t="s">
        <v>426</v>
      </c>
      <c r="B206" s="94" t="s">
        <v>427</v>
      </c>
      <c r="C206" s="95" t="s">
        <v>76</v>
      </c>
      <c r="D206" s="96">
        <v>22.43</v>
      </c>
      <c r="E206" s="18">
        <f t="shared" si="428"/>
        <v>22.43</v>
      </c>
      <c r="F206" s="18">
        <f t="shared" si="374"/>
        <v>0</v>
      </c>
      <c r="G206" s="97">
        <v>317.77999999999997</v>
      </c>
      <c r="H206" s="18">
        <f t="shared" ref="H206:H269" si="429">$D206*G206</f>
        <v>7127.8053999999993</v>
      </c>
      <c r="I206" s="97">
        <v>70.540000000000006</v>
      </c>
      <c r="J206" s="18">
        <f t="shared" ref="J206:J269" si="430">$D206*I206</f>
        <v>1582.2122000000002</v>
      </c>
      <c r="K206" s="97">
        <v>0</v>
      </c>
      <c r="L206" s="18">
        <f t="shared" ref="L206:L269" si="431">$D206*K206</f>
        <v>0</v>
      </c>
      <c r="M206" s="18">
        <f t="shared" ref="M206:M269" si="432">G206+I206+K206</f>
        <v>388.32</v>
      </c>
      <c r="N206" s="18">
        <f t="shared" si="424"/>
        <v>8710.02</v>
      </c>
      <c r="O206" s="23">
        <f>IF(ISERROR(VLOOKUP($A206,'[13]1ª MED '!$A$5:$J$1048576,8,0)),0,(VLOOKUP($A206,'[13]1ª MED '!$A$5:$J$1048576,8,0)))</f>
        <v>0</v>
      </c>
      <c r="P206" s="24">
        <f t="shared" si="375"/>
        <v>0</v>
      </c>
      <c r="Q206" s="24">
        <f t="shared" si="376"/>
        <v>1</v>
      </c>
      <c r="R206" s="25">
        <f t="shared" si="326"/>
        <v>0</v>
      </c>
      <c r="S206" s="25">
        <f t="shared" si="327"/>
        <v>0</v>
      </c>
      <c r="T206" s="25">
        <f t="shared" si="328"/>
        <v>0</v>
      </c>
      <c r="U206" s="25">
        <f t="shared" si="377"/>
        <v>0</v>
      </c>
      <c r="V206" s="23">
        <f>IF(ISERROR(VLOOKUP($A206,'[13]2ª MED '!$A$5:$J$1048576,8,0)),0,(VLOOKUP($A206,'[13]2ª MED '!$A$5:$J$1048576,8,0)))</f>
        <v>0</v>
      </c>
      <c r="W206" s="24">
        <f t="shared" si="378"/>
        <v>0</v>
      </c>
      <c r="X206" s="24">
        <f t="shared" si="379"/>
        <v>1</v>
      </c>
      <c r="Y206" s="25">
        <f t="shared" si="329"/>
        <v>0</v>
      </c>
      <c r="Z206" s="25">
        <f t="shared" si="330"/>
        <v>0</v>
      </c>
      <c r="AA206" s="25">
        <f t="shared" si="331"/>
        <v>0</v>
      </c>
      <c r="AB206" s="25">
        <f t="shared" si="380"/>
        <v>0</v>
      </c>
      <c r="AC206" s="23">
        <f>IF(ISERROR(VLOOKUP($A206,'[13]3ª MED '!$A$5:$J$1048576,8,0)),0,(VLOOKUP($A206,'[13]3ª MED '!$A$5:$J$1048576,8,0)))</f>
        <v>0</v>
      </c>
      <c r="AD206" s="24">
        <f t="shared" si="381"/>
        <v>0</v>
      </c>
      <c r="AE206" s="24">
        <f t="shared" si="382"/>
        <v>1</v>
      </c>
      <c r="AF206" s="25">
        <f t="shared" si="332"/>
        <v>0</v>
      </c>
      <c r="AG206" s="25">
        <f t="shared" si="333"/>
        <v>0</v>
      </c>
      <c r="AH206" s="25">
        <f t="shared" si="334"/>
        <v>0</v>
      </c>
      <c r="AI206" s="25">
        <f t="shared" si="383"/>
        <v>0</v>
      </c>
      <c r="AJ206" s="23">
        <f>IF(ISERROR(VLOOKUP($A206,'[13]4ª MED '!$A$5:$J$1048576,8,0)),0,(VLOOKUP($A206,'[13]4ª MED '!$A$5:$J$1048576,8,0)))</f>
        <v>0</v>
      </c>
      <c r="AK206" s="24">
        <f t="shared" si="384"/>
        <v>0</v>
      </c>
      <c r="AL206" s="24">
        <f t="shared" si="385"/>
        <v>1</v>
      </c>
      <c r="AM206" s="25">
        <f t="shared" si="335"/>
        <v>0</v>
      </c>
      <c r="AN206" s="25">
        <f t="shared" si="336"/>
        <v>0</v>
      </c>
      <c r="AO206" s="25">
        <f t="shared" si="337"/>
        <v>0</v>
      </c>
      <c r="AP206" s="25">
        <f t="shared" si="386"/>
        <v>0</v>
      </c>
      <c r="AQ206" s="23">
        <f>IF(ISERROR(VLOOKUP($A206,'[13]5ª MED '!$A$5:$J$1048576,8,0)),0,(VLOOKUP($A206,'[13]5ª MED '!$A$5:$J$1048576,8,0)))</f>
        <v>0</v>
      </c>
      <c r="AR206" s="24">
        <f t="shared" si="387"/>
        <v>0</v>
      </c>
      <c r="AS206" s="24">
        <f t="shared" si="388"/>
        <v>1</v>
      </c>
      <c r="AT206" s="25">
        <f t="shared" si="338"/>
        <v>0</v>
      </c>
      <c r="AU206" s="25">
        <f t="shared" si="339"/>
        <v>0</v>
      </c>
      <c r="AV206" s="25">
        <f t="shared" si="340"/>
        <v>0</v>
      </c>
      <c r="AW206" s="25">
        <f t="shared" si="389"/>
        <v>0</v>
      </c>
      <c r="AX206" s="23">
        <f>IF(ISERROR(VLOOKUP($A206,'[13]6ª MED '!$A$6:$J$1048576,8,0)),0,(VLOOKUP($A206,'[13]6ª MED '!$A$6:$J$1048576,8,0)))</f>
        <v>0</v>
      </c>
      <c r="AY206" s="24">
        <f t="shared" si="390"/>
        <v>0</v>
      </c>
      <c r="AZ206" s="24">
        <f t="shared" si="391"/>
        <v>1</v>
      </c>
      <c r="BA206" s="25">
        <f t="shared" si="341"/>
        <v>0</v>
      </c>
      <c r="BB206" s="25">
        <f t="shared" si="342"/>
        <v>0</v>
      </c>
      <c r="BC206" s="25">
        <f t="shared" si="343"/>
        <v>0</v>
      </c>
      <c r="BD206" s="25">
        <f t="shared" si="392"/>
        <v>0</v>
      </c>
      <c r="BE206" s="23">
        <f>IF(ISERROR(VLOOKUP($A206,'[13]7ª MED '!$A$5:$J$1048576,8,0)),0,(VLOOKUP($A206,'[13]7ª MED '!$A$5:$J$1048576,8,0)))</f>
        <v>0</v>
      </c>
      <c r="BF206" s="24">
        <f t="shared" si="393"/>
        <v>0</v>
      </c>
      <c r="BG206" s="24">
        <f t="shared" si="394"/>
        <v>1</v>
      </c>
      <c r="BH206" s="25">
        <f t="shared" si="344"/>
        <v>0</v>
      </c>
      <c r="BI206" s="25">
        <f t="shared" si="345"/>
        <v>0</v>
      </c>
      <c r="BJ206" s="25">
        <f t="shared" si="346"/>
        <v>0</v>
      </c>
      <c r="BK206" s="25">
        <f t="shared" si="395"/>
        <v>0</v>
      </c>
      <c r="BL206" s="26">
        <f>IF(ISERROR(VLOOKUP($A206,'[13]8ª MED '!$A$5:$J$1048576,8,0)),0,(VLOOKUP($A206,'[13]8ª MED '!$A$5:$J$1048576,8,0)))</f>
        <v>0</v>
      </c>
      <c r="BM206" s="27">
        <f t="shared" si="396"/>
        <v>0</v>
      </c>
      <c r="BN206" s="27">
        <f t="shared" si="397"/>
        <v>1</v>
      </c>
      <c r="BO206" s="28">
        <f t="shared" si="347"/>
        <v>0</v>
      </c>
      <c r="BP206" s="28">
        <f t="shared" si="348"/>
        <v>0</v>
      </c>
      <c r="BQ206" s="28">
        <f t="shared" si="349"/>
        <v>0</v>
      </c>
      <c r="BR206" s="28">
        <f t="shared" si="398"/>
        <v>0</v>
      </c>
      <c r="BS206" s="26">
        <f>IF(ISERROR(VLOOKUP($A206,'[13]9ª MED  (2)'!$A$5:$J$1048576,8,0)),0,(VLOOKUP($A206,'[13]9ª MED  (2)'!$A$5:$J$1048576,8,0)))</f>
        <v>0</v>
      </c>
      <c r="BT206" s="27">
        <f t="shared" si="399"/>
        <v>0</v>
      </c>
      <c r="BU206" s="27">
        <f t="shared" si="400"/>
        <v>1</v>
      </c>
      <c r="BV206" s="28">
        <f t="shared" si="350"/>
        <v>0</v>
      </c>
      <c r="BW206" s="28">
        <f t="shared" si="351"/>
        <v>0</v>
      </c>
      <c r="BX206" s="28">
        <f t="shared" si="352"/>
        <v>0</v>
      </c>
      <c r="BY206" s="28">
        <f t="shared" si="401"/>
        <v>0</v>
      </c>
      <c r="BZ206" s="23">
        <f>IF(ISERROR(VLOOKUP($A206,'[13]10ª MED '!$A$5:$J$1048576,8,0)),0,(VLOOKUP($A206,'[13]10ª MED '!$A$5:$J$1048576,8,0)))</f>
        <v>0</v>
      </c>
      <c r="CA206" s="24">
        <f t="shared" si="402"/>
        <v>0</v>
      </c>
      <c r="CB206" s="24">
        <f t="shared" si="403"/>
        <v>1</v>
      </c>
      <c r="CC206" s="25">
        <f t="shared" si="353"/>
        <v>0</v>
      </c>
      <c r="CD206" s="25">
        <f t="shared" si="354"/>
        <v>0</v>
      </c>
      <c r="CE206" s="25">
        <f t="shared" si="355"/>
        <v>0</v>
      </c>
      <c r="CF206" s="25">
        <f t="shared" si="404"/>
        <v>0</v>
      </c>
      <c r="CG206" s="34" t="s">
        <v>48</v>
      </c>
      <c r="CH206" s="33">
        <f t="shared" si="425"/>
        <v>0</v>
      </c>
      <c r="CI206" s="23">
        <f>IF(ISERROR(VLOOKUP($A206,'[13]11ª MED '!$A$5:$J$1048576,8,0)),0,(VLOOKUP($A206,'[13]11ª MED '!$A$5:$J$1048576,8,0)))</f>
        <v>22.43</v>
      </c>
      <c r="CJ206" s="24">
        <f t="shared" si="405"/>
        <v>1</v>
      </c>
      <c r="CK206" s="24">
        <f t="shared" si="406"/>
        <v>1</v>
      </c>
      <c r="CL206" s="25">
        <f t="shared" si="356"/>
        <v>7127.8053999999993</v>
      </c>
      <c r="CM206" s="25">
        <f t="shared" si="357"/>
        <v>1582.2122000000002</v>
      </c>
      <c r="CN206" s="25">
        <f t="shared" si="358"/>
        <v>0</v>
      </c>
      <c r="CO206" s="25">
        <f t="shared" si="407"/>
        <v>8710.02</v>
      </c>
      <c r="CP206" s="23">
        <f>IF(ISERROR(VLOOKUP($A206,'[13]12ª MED'!$A$5:$J$1048576,8,0)),0,(VLOOKUP($A206,'[13]12ª MED'!$A$5:$J$1048576,8,0)))</f>
        <v>0</v>
      </c>
      <c r="CQ206" s="24">
        <f t="shared" si="408"/>
        <v>0</v>
      </c>
      <c r="CR206" s="24">
        <f t="shared" si="409"/>
        <v>1</v>
      </c>
      <c r="CS206" s="25">
        <f t="shared" si="359"/>
        <v>0</v>
      </c>
      <c r="CT206" s="25">
        <f t="shared" si="360"/>
        <v>0</v>
      </c>
      <c r="CU206" s="25">
        <f t="shared" si="361"/>
        <v>0</v>
      </c>
      <c r="CV206" s="25">
        <f t="shared" si="410"/>
        <v>0</v>
      </c>
      <c r="CW206" s="22">
        <f t="shared" si="426"/>
        <v>0</v>
      </c>
      <c r="CX206" s="26">
        <f>IF(ISERROR(VLOOKUP($A206,'[13]13ª MED'!$A$5:$J$1048576,8,0)),0,(VLOOKUP($A206,'[13]13ª MED'!$A$5:$J$1048576,8,0)))</f>
        <v>0</v>
      </c>
      <c r="CY206" s="27">
        <f t="shared" si="411"/>
        <v>0</v>
      </c>
      <c r="CZ206" s="27">
        <f t="shared" si="412"/>
        <v>1</v>
      </c>
      <c r="DA206" s="28">
        <f t="shared" si="362"/>
        <v>0</v>
      </c>
      <c r="DB206" s="28">
        <f t="shared" si="363"/>
        <v>0</v>
      </c>
      <c r="DC206" s="28">
        <f t="shared" si="364"/>
        <v>0</v>
      </c>
      <c r="DD206" s="28">
        <f t="shared" si="413"/>
        <v>0</v>
      </c>
      <c r="DE206" s="20">
        <f>IF(ISERROR(VLOOKUP($A206,'[13]14ª MED'!$A$5:$J$1048576,8,0)),0,(VLOOKUP($A206,'[13]14ª MED'!$A$5:$J$1048576,8,0)))</f>
        <v>0</v>
      </c>
      <c r="DF206" s="21">
        <f t="shared" si="414"/>
        <v>0</v>
      </c>
      <c r="DG206" s="21">
        <f t="shared" si="415"/>
        <v>1</v>
      </c>
      <c r="DH206" s="35">
        <f t="shared" si="365"/>
        <v>0</v>
      </c>
      <c r="DI206" s="35">
        <f t="shared" si="366"/>
        <v>0</v>
      </c>
      <c r="DJ206" s="35">
        <f t="shared" si="367"/>
        <v>0</v>
      </c>
      <c r="DK206" s="22">
        <f t="shared" si="416"/>
        <v>0</v>
      </c>
      <c r="DL206" s="20">
        <f>IF(ISERROR(VLOOKUP($A206,'[13]15ª MED'!$A$5:$J$1048576,8,0)),0,(VLOOKUP($A206,'[13]15ª MED'!$A$5:$J$1048576,8,0)))</f>
        <v>0</v>
      </c>
      <c r="DM206" s="21">
        <f t="shared" si="417"/>
        <v>0</v>
      </c>
      <c r="DN206" s="21">
        <f t="shared" si="418"/>
        <v>1</v>
      </c>
      <c r="DO206" s="35">
        <f t="shared" si="368"/>
        <v>0</v>
      </c>
      <c r="DP206" s="35">
        <f t="shared" si="369"/>
        <v>0</v>
      </c>
      <c r="DQ206" s="35">
        <f t="shared" si="370"/>
        <v>0</v>
      </c>
      <c r="DR206" s="22">
        <f t="shared" si="419"/>
        <v>0</v>
      </c>
      <c r="DS206" s="20">
        <f>IF(ISERROR(VLOOKUP($A206,'[13]16ª MED'!$A$5:$J$1048576,8,0)),0,(VLOOKUP($A206,'[13]16ª MED'!$A$5:$J$1048576,8,0)))</f>
        <v>0</v>
      </c>
      <c r="DT206" s="21">
        <f t="shared" si="420"/>
        <v>0</v>
      </c>
      <c r="DU206" s="21">
        <f t="shared" si="421"/>
        <v>1</v>
      </c>
      <c r="DV206" s="35">
        <f t="shared" si="371"/>
        <v>0</v>
      </c>
      <c r="DW206" s="35">
        <f t="shared" si="372"/>
        <v>0</v>
      </c>
      <c r="DX206" s="35">
        <f t="shared" si="373"/>
        <v>0</v>
      </c>
      <c r="DY206" s="22">
        <f t="shared" si="422"/>
        <v>0</v>
      </c>
      <c r="DZ206" s="36">
        <f t="shared" si="325"/>
        <v>8710.0175999999992</v>
      </c>
      <c r="EA206" s="36">
        <f t="shared" si="423"/>
        <v>8710.02</v>
      </c>
      <c r="EC206" s="36">
        <f t="shared" si="427"/>
        <v>2.4000000012165401E-3</v>
      </c>
    </row>
    <row r="207" spans="1:133" ht="30">
      <c r="A207" s="93" t="s">
        <v>428</v>
      </c>
      <c r="B207" s="94" t="s">
        <v>429</v>
      </c>
      <c r="C207" s="95" t="s">
        <v>84</v>
      </c>
      <c r="D207" s="96">
        <v>61.82</v>
      </c>
      <c r="E207" s="18">
        <f t="shared" si="428"/>
        <v>57.45</v>
      </c>
      <c r="F207" s="18">
        <f t="shared" si="374"/>
        <v>4.3699999999999974</v>
      </c>
      <c r="G207" s="97">
        <v>35.83</v>
      </c>
      <c r="H207" s="18">
        <f t="shared" si="429"/>
        <v>2215.0106000000001</v>
      </c>
      <c r="I207" s="97">
        <v>17.760000000000002</v>
      </c>
      <c r="J207" s="18">
        <f t="shared" si="430"/>
        <v>1097.9232000000002</v>
      </c>
      <c r="K207" s="97">
        <v>0</v>
      </c>
      <c r="L207" s="18">
        <f t="shared" si="431"/>
        <v>0</v>
      </c>
      <c r="M207" s="18">
        <f t="shared" si="432"/>
        <v>53.59</v>
      </c>
      <c r="N207" s="18">
        <f t="shared" si="424"/>
        <v>3078.75</v>
      </c>
      <c r="O207" s="23">
        <f>IF(ISERROR(VLOOKUP($A207,'[13]1ª MED '!$A$5:$J$1048576,8,0)),0,(VLOOKUP($A207,'[13]1ª MED '!$A$5:$J$1048576,8,0)))</f>
        <v>0</v>
      </c>
      <c r="P207" s="24">
        <f t="shared" si="375"/>
        <v>0</v>
      </c>
      <c r="Q207" s="24">
        <f t="shared" si="376"/>
        <v>0.92931090262051119</v>
      </c>
      <c r="R207" s="25">
        <f t="shared" si="326"/>
        <v>0</v>
      </c>
      <c r="S207" s="25">
        <f t="shared" si="327"/>
        <v>0</v>
      </c>
      <c r="T207" s="25">
        <f t="shared" si="328"/>
        <v>0</v>
      </c>
      <c r="U207" s="25">
        <f t="shared" si="377"/>
        <v>0</v>
      </c>
      <c r="V207" s="23">
        <f>IF(ISERROR(VLOOKUP($A207,'[13]2ª MED '!$A$5:$J$1048576,8,0)),0,(VLOOKUP($A207,'[13]2ª MED '!$A$5:$J$1048576,8,0)))</f>
        <v>0</v>
      </c>
      <c r="W207" s="24">
        <f t="shared" si="378"/>
        <v>0</v>
      </c>
      <c r="X207" s="24">
        <f t="shared" si="379"/>
        <v>0.92931090262051119</v>
      </c>
      <c r="Y207" s="25">
        <f t="shared" si="329"/>
        <v>0</v>
      </c>
      <c r="Z207" s="25">
        <f t="shared" si="330"/>
        <v>0</v>
      </c>
      <c r="AA207" s="25">
        <f t="shared" si="331"/>
        <v>0</v>
      </c>
      <c r="AB207" s="25">
        <f t="shared" si="380"/>
        <v>0</v>
      </c>
      <c r="AC207" s="23">
        <f>IF(ISERROR(VLOOKUP($A207,'[13]3ª MED '!$A$5:$J$1048576,8,0)),0,(VLOOKUP($A207,'[13]3ª MED '!$A$5:$J$1048576,8,0)))</f>
        <v>0</v>
      </c>
      <c r="AD207" s="24">
        <f t="shared" si="381"/>
        <v>0</v>
      </c>
      <c r="AE207" s="24">
        <f t="shared" si="382"/>
        <v>0.92931090262051119</v>
      </c>
      <c r="AF207" s="25">
        <f t="shared" si="332"/>
        <v>0</v>
      </c>
      <c r="AG207" s="25">
        <f t="shared" si="333"/>
        <v>0</v>
      </c>
      <c r="AH207" s="25">
        <f t="shared" si="334"/>
        <v>0</v>
      </c>
      <c r="AI207" s="25">
        <f t="shared" si="383"/>
        <v>0</v>
      </c>
      <c r="AJ207" s="23">
        <f>IF(ISERROR(VLOOKUP($A207,'[13]4ª MED '!$A$5:$J$1048576,8,0)),0,(VLOOKUP($A207,'[13]4ª MED '!$A$5:$J$1048576,8,0)))</f>
        <v>0</v>
      </c>
      <c r="AK207" s="24">
        <f t="shared" si="384"/>
        <v>0</v>
      </c>
      <c r="AL207" s="24">
        <f t="shared" si="385"/>
        <v>0.92931090262051119</v>
      </c>
      <c r="AM207" s="25">
        <f t="shared" si="335"/>
        <v>0</v>
      </c>
      <c r="AN207" s="25">
        <f t="shared" si="336"/>
        <v>0</v>
      </c>
      <c r="AO207" s="25">
        <f t="shared" si="337"/>
        <v>0</v>
      </c>
      <c r="AP207" s="25">
        <f t="shared" si="386"/>
        <v>0</v>
      </c>
      <c r="AQ207" s="23">
        <f>IF(ISERROR(VLOOKUP($A207,'[13]5ª MED '!$A$5:$J$1048576,8,0)),0,(VLOOKUP($A207,'[13]5ª MED '!$A$5:$J$1048576,8,0)))</f>
        <v>0</v>
      </c>
      <c r="AR207" s="24">
        <f t="shared" si="387"/>
        <v>0</v>
      </c>
      <c r="AS207" s="24">
        <f t="shared" si="388"/>
        <v>0.92931090262051119</v>
      </c>
      <c r="AT207" s="25">
        <f t="shared" si="338"/>
        <v>0</v>
      </c>
      <c r="AU207" s="25">
        <f t="shared" si="339"/>
        <v>0</v>
      </c>
      <c r="AV207" s="25">
        <f t="shared" si="340"/>
        <v>0</v>
      </c>
      <c r="AW207" s="25">
        <f t="shared" si="389"/>
        <v>0</v>
      </c>
      <c r="AX207" s="23">
        <f>IF(ISERROR(VLOOKUP($A207,'[13]6ª MED '!$A$6:$J$1048576,8,0)),0,(VLOOKUP($A207,'[13]6ª MED '!$A$6:$J$1048576,8,0)))</f>
        <v>0</v>
      </c>
      <c r="AY207" s="24">
        <f t="shared" si="390"/>
        <v>0</v>
      </c>
      <c r="AZ207" s="24">
        <f t="shared" si="391"/>
        <v>0.92931090262051119</v>
      </c>
      <c r="BA207" s="25">
        <f t="shared" si="341"/>
        <v>0</v>
      </c>
      <c r="BB207" s="25">
        <f t="shared" si="342"/>
        <v>0</v>
      </c>
      <c r="BC207" s="25">
        <f t="shared" si="343"/>
        <v>0</v>
      </c>
      <c r="BD207" s="25">
        <f t="shared" si="392"/>
        <v>0</v>
      </c>
      <c r="BE207" s="23">
        <f>IF(ISERROR(VLOOKUP($A207,'[13]7ª MED '!$A$5:$J$1048576,8,0)),0,(VLOOKUP($A207,'[13]7ª MED '!$A$5:$J$1048576,8,0)))</f>
        <v>0</v>
      </c>
      <c r="BF207" s="24">
        <f t="shared" si="393"/>
        <v>0</v>
      </c>
      <c r="BG207" s="24">
        <f t="shared" si="394"/>
        <v>0.92931090262051119</v>
      </c>
      <c r="BH207" s="25">
        <f t="shared" si="344"/>
        <v>0</v>
      </c>
      <c r="BI207" s="25">
        <f t="shared" si="345"/>
        <v>0</v>
      </c>
      <c r="BJ207" s="25">
        <f t="shared" si="346"/>
        <v>0</v>
      </c>
      <c r="BK207" s="25">
        <f t="shared" si="395"/>
        <v>0</v>
      </c>
      <c r="BL207" s="26">
        <f>IF(ISERROR(VLOOKUP($A207,'[13]8ª MED '!$A$5:$J$1048576,8,0)),0,(VLOOKUP($A207,'[13]8ª MED '!$A$5:$J$1048576,8,0)))</f>
        <v>0</v>
      </c>
      <c r="BM207" s="27">
        <f t="shared" si="396"/>
        <v>0</v>
      </c>
      <c r="BN207" s="27">
        <f t="shared" si="397"/>
        <v>0.92931090262051119</v>
      </c>
      <c r="BO207" s="28">
        <f t="shared" si="347"/>
        <v>0</v>
      </c>
      <c r="BP207" s="28">
        <f t="shared" si="348"/>
        <v>0</v>
      </c>
      <c r="BQ207" s="28">
        <f t="shared" si="349"/>
        <v>0</v>
      </c>
      <c r="BR207" s="28">
        <f t="shared" si="398"/>
        <v>0</v>
      </c>
      <c r="BS207" s="26">
        <f>IF(ISERROR(VLOOKUP($A207,'[13]9ª MED  (2)'!$A$5:$J$1048576,8,0)),0,(VLOOKUP($A207,'[13]9ª MED  (2)'!$A$5:$J$1048576,8,0)))</f>
        <v>36.520000000000003</v>
      </c>
      <c r="BT207" s="27">
        <f t="shared" si="399"/>
        <v>0.59074733096085419</v>
      </c>
      <c r="BU207" s="27">
        <f t="shared" si="400"/>
        <v>0.92931090262051119</v>
      </c>
      <c r="BV207" s="28">
        <f t="shared" si="350"/>
        <v>1308.5116</v>
      </c>
      <c r="BW207" s="28">
        <f t="shared" si="351"/>
        <v>648.59520000000009</v>
      </c>
      <c r="BX207" s="28">
        <f t="shared" si="352"/>
        <v>0</v>
      </c>
      <c r="BY207" s="28">
        <f t="shared" si="401"/>
        <v>1957.11</v>
      </c>
      <c r="BZ207" s="23">
        <f>IF(ISERROR(VLOOKUP($A207,'[13]10ª MED '!$A$5:$J$1048576,8,0)),0,(VLOOKUP($A207,'[13]10ª MED '!$A$5:$J$1048576,8,0)))</f>
        <v>12.91</v>
      </c>
      <c r="CA207" s="24">
        <f t="shared" si="402"/>
        <v>0.20883209317373019</v>
      </c>
      <c r="CB207" s="24">
        <f t="shared" si="403"/>
        <v>0.92931090262051119</v>
      </c>
      <c r="CC207" s="25">
        <f t="shared" si="353"/>
        <v>462.56529999999998</v>
      </c>
      <c r="CD207" s="25">
        <f t="shared" si="354"/>
        <v>229.28160000000003</v>
      </c>
      <c r="CE207" s="25">
        <f t="shared" si="355"/>
        <v>0</v>
      </c>
      <c r="CF207" s="25">
        <f t="shared" si="404"/>
        <v>691.85</v>
      </c>
      <c r="CG207" s="34" t="s">
        <v>48</v>
      </c>
      <c r="CH207" s="33">
        <f t="shared" si="425"/>
        <v>234.18829999999988</v>
      </c>
      <c r="CI207" s="23">
        <f>IF(ISERROR(VLOOKUP($A207,'[13]11ª MED '!$A$5:$J$1048576,8,0)),0,(VLOOKUP($A207,'[13]11ª MED '!$A$5:$J$1048576,8,0)))</f>
        <v>8.02</v>
      </c>
      <c r="CJ207" s="24">
        <f t="shared" si="405"/>
        <v>0.12973147848592687</v>
      </c>
      <c r="CK207" s="24">
        <f t="shared" si="406"/>
        <v>0.92931090262051119</v>
      </c>
      <c r="CL207" s="25">
        <f t="shared" si="356"/>
        <v>287.35659999999996</v>
      </c>
      <c r="CM207" s="25">
        <f t="shared" si="357"/>
        <v>142.43520000000001</v>
      </c>
      <c r="CN207" s="25">
        <f t="shared" si="358"/>
        <v>0</v>
      </c>
      <c r="CO207" s="25">
        <f t="shared" si="407"/>
        <v>429.79</v>
      </c>
      <c r="CP207" s="23">
        <f>IF(ISERROR(VLOOKUP($A207,'[13]12ª MED'!$A$5:$J$1048576,8,0)),0,(VLOOKUP($A207,'[13]12ª MED'!$A$5:$J$1048576,8,0)))</f>
        <v>0</v>
      </c>
      <c r="CQ207" s="24">
        <f t="shared" si="408"/>
        <v>0</v>
      </c>
      <c r="CR207" s="24">
        <f t="shared" si="409"/>
        <v>0.92931090262051119</v>
      </c>
      <c r="CS207" s="25">
        <f t="shared" si="359"/>
        <v>0</v>
      </c>
      <c r="CT207" s="25">
        <f t="shared" si="360"/>
        <v>0</v>
      </c>
      <c r="CU207" s="25">
        <f t="shared" si="361"/>
        <v>0</v>
      </c>
      <c r="CV207" s="25">
        <f t="shared" si="410"/>
        <v>0</v>
      </c>
      <c r="CW207" s="22">
        <f t="shared" si="426"/>
        <v>217.63405855710116</v>
      </c>
      <c r="CX207" s="26">
        <f>IF(ISERROR(VLOOKUP($A207,'[13]13ª MED'!$A$5:$J$1048576,8,0)),0,(VLOOKUP($A207,'[13]13ª MED'!$A$5:$J$1048576,8,0)))</f>
        <v>0</v>
      </c>
      <c r="CY207" s="27">
        <f t="shared" si="411"/>
        <v>0</v>
      </c>
      <c r="CZ207" s="27">
        <f t="shared" si="412"/>
        <v>0.92931090262051119</v>
      </c>
      <c r="DA207" s="28">
        <f t="shared" si="362"/>
        <v>0</v>
      </c>
      <c r="DB207" s="28">
        <f t="shared" si="363"/>
        <v>0</v>
      </c>
      <c r="DC207" s="28">
        <f t="shared" si="364"/>
        <v>0</v>
      </c>
      <c r="DD207" s="28">
        <f t="shared" si="413"/>
        <v>0</v>
      </c>
      <c r="DE207" s="20">
        <f>IF(ISERROR(VLOOKUP($A207,'[13]14ª MED'!$A$5:$J$1048576,8,0)),0,(VLOOKUP($A207,'[13]14ª MED'!$A$5:$J$1048576,8,0)))</f>
        <v>0</v>
      </c>
      <c r="DF207" s="21">
        <f t="shared" si="414"/>
        <v>0</v>
      </c>
      <c r="DG207" s="21">
        <f t="shared" si="415"/>
        <v>0.92931090262051119</v>
      </c>
      <c r="DH207" s="35">
        <f t="shared" si="365"/>
        <v>0</v>
      </c>
      <c r="DI207" s="35">
        <f t="shared" si="366"/>
        <v>0</v>
      </c>
      <c r="DJ207" s="35">
        <f t="shared" si="367"/>
        <v>0</v>
      </c>
      <c r="DK207" s="22">
        <f t="shared" si="416"/>
        <v>0</v>
      </c>
      <c r="DL207" s="20">
        <f>IF(ISERROR(VLOOKUP($A207,'[13]15ª MED'!$A$5:$J$1048576,8,0)),0,(VLOOKUP($A207,'[13]15ª MED'!$A$5:$J$1048576,8,0)))</f>
        <v>0</v>
      </c>
      <c r="DM207" s="21">
        <f t="shared" si="417"/>
        <v>0</v>
      </c>
      <c r="DN207" s="21">
        <f t="shared" si="418"/>
        <v>0.92931090262051119</v>
      </c>
      <c r="DO207" s="35">
        <f t="shared" si="368"/>
        <v>0</v>
      </c>
      <c r="DP207" s="35">
        <f t="shared" si="369"/>
        <v>0</v>
      </c>
      <c r="DQ207" s="35">
        <f t="shared" si="370"/>
        <v>0</v>
      </c>
      <c r="DR207" s="22">
        <f t="shared" si="419"/>
        <v>0</v>
      </c>
      <c r="DS207" s="20">
        <f>IF(ISERROR(VLOOKUP($A207,'[13]16ª MED'!$A$5:$J$1048576,8,0)),0,(VLOOKUP($A207,'[13]16ª MED'!$A$5:$J$1048576,8,0)))</f>
        <v>0</v>
      </c>
      <c r="DT207" s="21">
        <f t="shared" si="420"/>
        <v>0</v>
      </c>
      <c r="DU207" s="21">
        <f t="shared" si="421"/>
        <v>0.92931090262051119</v>
      </c>
      <c r="DV207" s="35">
        <f t="shared" si="371"/>
        <v>0</v>
      </c>
      <c r="DW207" s="35">
        <f t="shared" si="372"/>
        <v>0</v>
      </c>
      <c r="DX207" s="35">
        <f t="shared" si="373"/>
        <v>0</v>
      </c>
      <c r="DY207" s="22">
        <f t="shared" si="422"/>
        <v>0</v>
      </c>
      <c r="DZ207" s="36">
        <f t="shared" si="325"/>
        <v>3078.7455000000004</v>
      </c>
      <c r="EA207" s="36">
        <f t="shared" si="423"/>
        <v>3078.75</v>
      </c>
      <c r="EC207" s="36">
        <f t="shared" si="427"/>
        <v>4.4999999995525286E-3</v>
      </c>
    </row>
    <row r="208" spans="1:133" ht="30">
      <c r="A208" s="93" t="s">
        <v>430</v>
      </c>
      <c r="B208" s="94" t="s">
        <v>431</v>
      </c>
      <c r="C208" s="95" t="s">
        <v>84</v>
      </c>
      <c r="D208" s="96">
        <v>20</v>
      </c>
      <c r="E208" s="18">
        <f t="shared" si="428"/>
        <v>20</v>
      </c>
      <c r="F208" s="18">
        <f t="shared" si="374"/>
        <v>0</v>
      </c>
      <c r="G208" s="97">
        <v>50.73</v>
      </c>
      <c r="H208" s="18">
        <f t="shared" si="429"/>
        <v>1014.5999999999999</v>
      </c>
      <c r="I208" s="97">
        <v>17.71</v>
      </c>
      <c r="J208" s="18">
        <f t="shared" si="430"/>
        <v>354.20000000000005</v>
      </c>
      <c r="K208" s="97">
        <v>0</v>
      </c>
      <c r="L208" s="18">
        <f t="shared" si="431"/>
        <v>0</v>
      </c>
      <c r="M208" s="18">
        <f t="shared" si="432"/>
        <v>68.44</v>
      </c>
      <c r="N208" s="18">
        <f t="shared" si="424"/>
        <v>1368.8</v>
      </c>
      <c r="O208" s="23">
        <f>IF(ISERROR(VLOOKUP($A208,'[13]1ª MED '!$A$5:$J$1048576,8,0)),0,(VLOOKUP($A208,'[13]1ª MED '!$A$5:$J$1048576,8,0)))</f>
        <v>0</v>
      </c>
      <c r="P208" s="24">
        <f t="shared" si="375"/>
        <v>0</v>
      </c>
      <c r="Q208" s="24">
        <f t="shared" si="376"/>
        <v>1</v>
      </c>
      <c r="R208" s="25">
        <f t="shared" si="326"/>
        <v>0</v>
      </c>
      <c r="S208" s="25">
        <f t="shared" si="327"/>
        <v>0</v>
      </c>
      <c r="T208" s="25">
        <f t="shared" si="328"/>
        <v>0</v>
      </c>
      <c r="U208" s="25">
        <f t="shared" si="377"/>
        <v>0</v>
      </c>
      <c r="V208" s="23">
        <f>IF(ISERROR(VLOOKUP($A208,'[13]2ª MED '!$A$5:$J$1048576,8,0)),0,(VLOOKUP($A208,'[13]2ª MED '!$A$5:$J$1048576,8,0)))</f>
        <v>0</v>
      </c>
      <c r="W208" s="24">
        <f t="shared" si="378"/>
        <v>0</v>
      </c>
      <c r="X208" s="24">
        <f t="shared" si="379"/>
        <v>1</v>
      </c>
      <c r="Y208" s="25">
        <f t="shared" si="329"/>
        <v>0</v>
      </c>
      <c r="Z208" s="25">
        <f t="shared" si="330"/>
        <v>0</v>
      </c>
      <c r="AA208" s="25">
        <f t="shared" si="331"/>
        <v>0</v>
      </c>
      <c r="AB208" s="25">
        <f t="shared" si="380"/>
        <v>0</v>
      </c>
      <c r="AC208" s="23">
        <f>IF(ISERROR(VLOOKUP($A208,'[13]3ª MED '!$A$5:$J$1048576,8,0)),0,(VLOOKUP($A208,'[13]3ª MED '!$A$5:$J$1048576,8,0)))</f>
        <v>0</v>
      </c>
      <c r="AD208" s="24">
        <f t="shared" si="381"/>
        <v>0</v>
      </c>
      <c r="AE208" s="24">
        <f t="shared" si="382"/>
        <v>1</v>
      </c>
      <c r="AF208" s="25">
        <f t="shared" si="332"/>
        <v>0</v>
      </c>
      <c r="AG208" s="25">
        <f t="shared" si="333"/>
        <v>0</v>
      </c>
      <c r="AH208" s="25">
        <f t="shared" si="334"/>
        <v>0</v>
      </c>
      <c r="AI208" s="25">
        <f t="shared" si="383"/>
        <v>0</v>
      </c>
      <c r="AJ208" s="23">
        <f>IF(ISERROR(VLOOKUP($A208,'[13]4ª MED '!$A$5:$J$1048576,8,0)),0,(VLOOKUP($A208,'[13]4ª MED '!$A$5:$J$1048576,8,0)))</f>
        <v>0</v>
      </c>
      <c r="AK208" s="24">
        <f t="shared" si="384"/>
        <v>0</v>
      </c>
      <c r="AL208" s="24">
        <f t="shared" si="385"/>
        <v>1</v>
      </c>
      <c r="AM208" s="25">
        <f t="shared" si="335"/>
        <v>0</v>
      </c>
      <c r="AN208" s="25">
        <f t="shared" si="336"/>
        <v>0</v>
      </c>
      <c r="AO208" s="25">
        <f t="shared" si="337"/>
        <v>0</v>
      </c>
      <c r="AP208" s="25">
        <f t="shared" si="386"/>
        <v>0</v>
      </c>
      <c r="AQ208" s="23">
        <f>IF(ISERROR(VLOOKUP($A208,'[13]5ª MED '!$A$5:$J$1048576,8,0)),0,(VLOOKUP($A208,'[13]5ª MED '!$A$5:$J$1048576,8,0)))</f>
        <v>0</v>
      </c>
      <c r="AR208" s="24">
        <f t="shared" si="387"/>
        <v>0</v>
      </c>
      <c r="AS208" s="24">
        <f t="shared" si="388"/>
        <v>1</v>
      </c>
      <c r="AT208" s="25">
        <f t="shared" si="338"/>
        <v>0</v>
      </c>
      <c r="AU208" s="25">
        <f t="shared" si="339"/>
        <v>0</v>
      </c>
      <c r="AV208" s="25">
        <f t="shared" si="340"/>
        <v>0</v>
      </c>
      <c r="AW208" s="25">
        <f t="shared" si="389"/>
        <v>0</v>
      </c>
      <c r="AX208" s="23">
        <f>IF(ISERROR(VLOOKUP($A208,'[13]6ª MED '!$A$6:$J$1048576,8,0)),0,(VLOOKUP($A208,'[13]6ª MED '!$A$6:$J$1048576,8,0)))</f>
        <v>0</v>
      </c>
      <c r="AY208" s="24">
        <f t="shared" si="390"/>
        <v>0</v>
      </c>
      <c r="AZ208" s="24">
        <f t="shared" si="391"/>
        <v>1</v>
      </c>
      <c r="BA208" s="25">
        <f t="shared" si="341"/>
        <v>0</v>
      </c>
      <c r="BB208" s="25">
        <f t="shared" si="342"/>
        <v>0</v>
      </c>
      <c r="BC208" s="25">
        <f t="shared" si="343"/>
        <v>0</v>
      </c>
      <c r="BD208" s="25">
        <f t="shared" si="392"/>
        <v>0</v>
      </c>
      <c r="BE208" s="23">
        <f>IF(ISERROR(VLOOKUP($A208,'[13]7ª MED '!$A$5:$J$1048576,8,0)),0,(VLOOKUP($A208,'[13]7ª MED '!$A$5:$J$1048576,8,0)))</f>
        <v>0</v>
      </c>
      <c r="BF208" s="24">
        <f t="shared" si="393"/>
        <v>0</v>
      </c>
      <c r="BG208" s="24">
        <f t="shared" si="394"/>
        <v>1</v>
      </c>
      <c r="BH208" s="25">
        <f t="shared" si="344"/>
        <v>0</v>
      </c>
      <c r="BI208" s="25">
        <f t="shared" si="345"/>
        <v>0</v>
      </c>
      <c r="BJ208" s="25">
        <f t="shared" si="346"/>
        <v>0</v>
      </c>
      <c r="BK208" s="25">
        <f t="shared" si="395"/>
        <v>0</v>
      </c>
      <c r="BL208" s="26">
        <f>IF(ISERROR(VLOOKUP($A208,'[13]8ª MED '!$A$5:$J$1048576,8,0)),0,(VLOOKUP($A208,'[13]8ª MED '!$A$5:$J$1048576,8,0)))</f>
        <v>5.7</v>
      </c>
      <c r="BM208" s="27">
        <f t="shared" si="396"/>
        <v>0.28500000000000003</v>
      </c>
      <c r="BN208" s="27">
        <f t="shared" si="397"/>
        <v>1</v>
      </c>
      <c r="BO208" s="28">
        <f t="shared" si="347"/>
        <v>289.161</v>
      </c>
      <c r="BP208" s="28">
        <f t="shared" si="348"/>
        <v>100.947</v>
      </c>
      <c r="BQ208" s="28">
        <f t="shared" si="349"/>
        <v>0</v>
      </c>
      <c r="BR208" s="28">
        <f t="shared" si="398"/>
        <v>390.11</v>
      </c>
      <c r="BS208" s="26">
        <f>IF(ISERROR(VLOOKUP($A208,'[13]9ª MED  (2)'!$A$5:$J$1048576,8,0)),0,(VLOOKUP($A208,'[13]9ª MED  (2)'!$A$5:$J$1048576,8,0)))</f>
        <v>0</v>
      </c>
      <c r="BT208" s="27">
        <f t="shared" si="399"/>
        <v>0</v>
      </c>
      <c r="BU208" s="27">
        <f t="shared" si="400"/>
        <v>1</v>
      </c>
      <c r="BV208" s="28">
        <f t="shared" si="350"/>
        <v>0</v>
      </c>
      <c r="BW208" s="28">
        <f t="shared" si="351"/>
        <v>0</v>
      </c>
      <c r="BX208" s="28">
        <f t="shared" si="352"/>
        <v>0</v>
      </c>
      <c r="BY208" s="28">
        <f t="shared" si="401"/>
        <v>0</v>
      </c>
      <c r="BZ208" s="23">
        <f>IF(ISERROR(VLOOKUP($A208,'[13]10ª MED '!$A$5:$J$1048576,8,0)),0,(VLOOKUP($A208,'[13]10ª MED '!$A$5:$J$1048576,8,0)))</f>
        <v>0</v>
      </c>
      <c r="CA208" s="24">
        <f t="shared" si="402"/>
        <v>0</v>
      </c>
      <c r="CB208" s="24">
        <f t="shared" si="403"/>
        <v>1</v>
      </c>
      <c r="CC208" s="25">
        <f t="shared" si="353"/>
        <v>0</v>
      </c>
      <c r="CD208" s="25">
        <f t="shared" si="354"/>
        <v>0</v>
      </c>
      <c r="CE208" s="25">
        <f t="shared" si="355"/>
        <v>0</v>
      </c>
      <c r="CF208" s="25">
        <f t="shared" si="404"/>
        <v>0</v>
      </c>
      <c r="CG208" s="34" t="s">
        <v>48</v>
      </c>
      <c r="CH208" s="33">
        <f t="shared" si="425"/>
        <v>0</v>
      </c>
      <c r="CI208" s="23">
        <f>IF(ISERROR(VLOOKUP($A208,'[13]11ª MED '!$A$5:$J$1048576,8,0)),0,(VLOOKUP($A208,'[13]11ª MED '!$A$5:$J$1048576,8,0)))</f>
        <v>11.35</v>
      </c>
      <c r="CJ208" s="24">
        <f t="shared" si="405"/>
        <v>0.5675</v>
      </c>
      <c r="CK208" s="24">
        <f t="shared" si="406"/>
        <v>1</v>
      </c>
      <c r="CL208" s="25">
        <f t="shared" si="356"/>
        <v>575.78549999999996</v>
      </c>
      <c r="CM208" s="25">
        <f t="shared" si="357"/>
        <v>201.0085</v>
      </c>
      <c r="CN208" s="25">
        <f t="shared" si="358"/>
        <v>0</v>
      </c>
      <c r="CO208" s="25">
        <f t="shared" si="407"/>
        <v>776.79</v>
      </c>
      <c r="CP208" s="23">
        <f>IF(ISERROR(VLOOKUP($A208,'[13]12ª MED'!$A$5:$J$1048576,8,0)),0,(VLOOKUP($A208,'[13]12ª MED'!$A$5:$J$1048576,8,0)))</f>
        <v>2.95</v>
      </c>
      <c r="CQ208" s="24">
        <f t="shared" si="408"/>
        <v>0.14750000000000002</v>
      </c>
      <c r="CR208" s="24">
        <f t="shared" si="409"/>
        <v>1</v>
      </c>
      <c r="CS208" s="25">
        <f t="shared" si="359"/>
        <v>149.65350000000001</v>
      </c>
      <c r="CT208" s="25">
        <f t="shared" si="360"/>
        <v>52.244500000000002</v>
      </c>
      <c r="CU208" s="25">
        <f t="shared" si="361"/>
        <v>0</v>
      </c>
      <c r="CV208" s="25">
        <f t="shared" si="410"/>
        <v>201.9</v>
      </c>
      <c r="CW208" s="22">
        <f t="shared" si="426"/>
        <v>0</v>
      </c>
      <c r="CX208" s="26">
        <f>IF(ISERROR(VLOOKUP($A208,'[13]13ª MED'!$A$5:$J$1048576,8,0)),0,(VLOOKUP($A208,'[13]13ª MED'!$A$5:$J$1048576,8,0)))</f>
        <v>0</v>
      </c>
      <c r="CY208" s="27">
        <f t="shared" si="411"/>
        <v>0</v>
      </c>
      <c r="CZ208" s="27">
        <f t="shared" si="412"/>
        <v>1</v>
      </c>
      <c r="DA208" s="28">
        <f t="shared" si="362"/>
        <v>0</v>
      </c>
      <c r="DB208" s="28">
        <f t="shared" si="363"/>
        <v>0</v>
      </c>
      <c r="DC208" s="28">
        <f t="shared" si="364"/>
        <v>0</v>
      </c>
      <c r="DD208" s="28">
        <f t="shared" si="413"/>
        <v>0</v>
      </c>
      <c r="DE208" s="20">
        <f>IF(ISERROR(VLOOKUP($A208,'[13]14ª MED'!$A$5:$J$1048576,8,0)),0,(VLOOKUP($A208,'[13]14ª MED'!$A$5:$J$1048576,8,0)))</f>
        <v>0</v>
      </c>
      <c r="DF208" s="21">
        <f t="shared" si="414"/>
        <v>0</v>
      </c>
      <c r="DG208" s="21">
        <f t="shared" si="415"/>
        <v>1</v>
      </c>
      <c r="DH208" s="35">
        <f t="shared" si="365"/>
        <v>0</v>
      </c>
      <c r="DI208" s="35">
        <f t="shared" si="366"/>
        <v>0</v>
      </c>
      <c r="DJ208" s="35">
        <f t="shared" si="367"/>
        <v>0</v>
      </c>
      <c r="DK208" s="22">
        <f t="shared" si="416"/>
        <v>0</v>
      </c>
      <c r="DL208" s="20">
        <f>IF(ISERROR(VLOOKUP($A208,'[13]15ª MED'!$A$5:$J$1048576,8,0)),0,(VLOOKUP($A208,'[13]15ª MED'!$A$5:$J$1048576,8,0)))</f>
        <v>0</v>
      </c>
      <c r="DM208" s="21">
        <f t="shared" si="417"/>
        <v>0</v>
      </c>
      <c r="DN208" s="21">
        <f t="shared" si="418"/>
        <v>1</v>
      </c>
      <c r="DO208" s="35">
        <f t="shared" si="368"/>
        <v>0</v>
      </c>
      <c r="DP208" s="35">
        <f t="shared" si="369"/>
        <v>0</v>
      </c>
      <c r="DQ208" s="35">
        <f t="shared" si="370"/>
        <v>0</v>
      </c>
      <c r="DR208" s="22">
        <f t="shared" si="419"/>
        <v>0</v>
      </c>
      <c r="DS208" s="20">
        <f>IF(ISERROR(VLOOKUP($A208,'[13]16ª MED'!$A$5:$J$1048576,8,0)),0,(VLOOKUP($A208,'[13]16ª MED'!$A$5:$J$1048576,8,0)))</f>
        <v>0</v>
      </c>
      <c r="DT208" s="21">
        <f t="shared" si="420"/>
        <v>0</v>
      </c>
      <c r="DU208" s="21">
        <f t="shared" si="421"/>
        <v>1</v>
      </c>
      <c r="DV208" s="35">
        <f t="shared" si="371"/>
        <v>0</v>
      </c>
      <c r="DW208" s="35">
        <f t="shared" si="372"/>
        <v>0</v>
      </c>
      <c r="DX208" s="35">
        <f t="shared" si="373"/>
        <v>0</v>
      </c>
      <c r="DY208" s="22">
        <f t="shared" si="422"/>
        <v>0</v>
      </c>
      <c r="DZ208" s="36">
        <f t="shared" si="325"/>
        <v>1368.8</v>
      </c>
      <c r="EA208" s="36">
        <f t="shared" si="423"/>
        <v>1368.8</v>
      </c>
      <c r="EC208" s="36">
        <f t="shared" si="427"/>
        <v>0</v>
      </c>
    </row>
    <row r="209" spans="1:133" ht="30">
      <c r="A209" s="93" t="s">
        <v>432</v>
      </c>
      <c r="B209" s="94" t="s">
        <v>433</v>
      </c>
      <c r="C209" s="95" t="s">
        <v>84</v>
      </c>
      <c r="D209" s="96">
        <v>6.24</v>
      </c>
      <c r="E209" s="18">
        <f t="shared" si="428"/>
        <v>6.2</v>
      </c>
      <c r="F209" s="18">
        <f t="shared" si="374"/>
        <v>4.0000000000000036E-2</v>
      </c>
      <c r="G209" s="97">
        <v>95.29</v>
      </c>
      <c r="H209" s="18">
        <f t="shared" si="429"/>
        <v>594.60960000000011</v>
      </c>
      <c r="I209" s="97">
        <v>9.7100000000000009</v>
      </c>
      <c r="J209" s="18">
        <f t="shared" si="430"/>
        <v>60.59040000000001</v>
      </c>
      <c r="K209" s="97">
        <v>0</v>
      </c>
      <c r="L209" s="18">
        <f t="shared" si="431"/>
        <v>0</v>
      </c>
      <c r="M209" s="18">
        <f t="shared" si="432"/>
        <v>105</v>
      </c>
      <c r="N209" s="18">
        <f t="shared" si="424"/>
        <v>651</v>
      </c>
      <c r="O209" s="23">
        <f>IF(ISERROR(VLOOKUP($A209,'[13]1ª MED '!$A$5:$J$1048576,8,0)),0,(VLOOKUP($A209,'[13]1ª MED '!$A$5:$J$1048576,8,0)))</f>
        <v>0</v>
      </c>
      <c r="P209" s="24">
        <f t="shared" si="375"/>
        <v>0</v>
      </c>
      <c r="Q209" s="24">
        <f t="shared" si="376"/>
        <v>0.99358974358974361</v>
      </c>
      <c r="R209" s="25">
        <f t="shared" si="326"/>
        <v>0</v>
      </c>
      <c r="S209" s="25">
        <f t="shared" si="327"/>
        <v>0</v>
      </c>
      <c r="T209" s="25">
        <f t="shared" si="328"/>
        <v>0</v>
      </c>
      <c r="U209" s="25">
        <f t="shared" si="377"/>
        <v>0</v>
      </c>
      <c r="V209" s="23">
        <f>IF(ISERROR(VLOOKUP($A209,'[13]2ª MED '!$A$5:$J$1048576,8,0)),0,(VLOOKUP($A209,'[13]2ª MED '!$A$5:$J$1048576,8,0)))</f>
        <v>0</v>
      </c>
      <c r="W209" s="24">
        <f t="shared" si="378"/>
        <v>0</v>
      </c>
      <c r="X209" s="24">
        <f t="shared" si="379"/>
        <v>0.99358974358974361</v>
      </c>
      <c r="Y209" s="25">
        <f t="shared" si="329"/>
        <v>0</v>
      </c>
      <c r="Z209" s="25">
        <f t="shared" si="330"/>
        <v>0</v>
      </c>
      <c r="AA209" s="25">
        <f t="shared" si="331"/>
        <v>0</v>
      </c>
      <c r="AB209" s="25">
        <f t="shared" si="380"/>
        <v>0</v>
      </c>
      <c r="AC209" s="23">
        <f>IF(ISERROR(VLOOKUP($A209,'[13]3ª MED '!$A$5:$J$1048576,8,0)),0,(VLOOKUP($A209,'[13]3ª MED '!$A$5:$J$1048576,8,0)))</f>
        <v>0</v>
      </c>
      <c r="AD209" s="24">
        <f t="shared" si="381"/>
        <v>0</v>
      </c>
      <c r="AE209" s="24">
        <f t="shared" si="382"/>
        <v>0.99358974358974361</v>
      </c>
      <c r="AF209" s="25">
        <f t="shared" si="332"/>
        <v>0</v>
      </c>
      <c r="AG209" s="25">
        <f t="shared" si="333"/>
        <v>0</v>
      </c>
      <c r="AH209" s="25">
        <f t="shared" si="334"/>
        <v>0</v>
      </c>
      <c r="AI209" s="25">
        <f t="shared" si="383"/>
        <v>0</v>
      </c>
      <c r="AJ209" s="23">
        <f>IF(ISERROR(VLOOKUP($A209,'[13]4ª MED '!$A$5:$J$1048576,8,0)),0,(VLOOKUP($A209,'[13]4ª MED '!$A$5:$J$1048576,8,0)))</f>
        <v>0</v>
      </c>
      <c r="AK209" s="24">
        <f t="shared" si="384"/>
        <v>0</v>
      </c>
      <c r="AL209" s="24">
        <f t="shared" si="385"/>
        <v>0.99358974358974361</v>
      </c>
      <c r="AM209" s="25">
        <f t="shared" si="335"/>
        <v>0</v>
      </c>
      <c r="AN209" s="25">
        <f t="shared" si="336"/>
        <v>0</v>
      </c>
      <c r="AO209" s="25">
        <f t="shared" si="337"/>
        <v>0</v>
      </c>
      <c r="AP209" s="25">
        <f t="shared" si="386"/>
        <v>0</v>
      </c>
      <c r="AQ209" s="23">
        <f>IF(ISERROR(VLOOKUP($A209,'[13]5ª MED '!$A$5:$J$1048576,8,0)),0,(VLOOKUP($A209,'[13]5ª MED '!$A$5:$J$1048576,8,0)))</f>
        <v>0</v>
      </c>
      <c r="AR209" s="24">
        <f t="shared" si="387"/>
        <v>0</v>
      </c>
      <c r="AS209" s="24">
        <f t="shared" si="388"/>
        <v>0.99358974358974361</v>
      </c>
      <c r="AT209" s="25">
        <f t="shared" si="338"/>
        <v>0</v>
      </c>
      <c r="AU209" s="25">
        <f t="shared" si="339"/>
        <v>0</v>
      </c>
      <c r="AV209" s="25">
        <f t="shared" si="340"/>
        <v>0</v>
      </c>
      <c r="AW209" s="25">
        <f t="shared" si="389"/>
        <v>0</v>
      </c>
      <c r="AX209" s="23">
        <f>IF(ISERROR(VLOOKUP($A209,'[13]6ª MED '!$A$6:$J$1048576,8,0)),0,(VLOOKUP($A209,'[13]6ª MED '!$A$6:$J$1048576,8,0)))</f>
        <v>0</v>
      </c>
      <c r="AY209" s="24">
        <f t="shared" si="390"/>
        <v>0</v>
      </c>
      <c r="AZ209" s="24">
        <f t="shared" si="391"/>
        <v>0.99358974358974361</v>
      </c>
      <c r="BA209" s="25">
        <f t="shared" si="341"/>
        <v>0</v>
      </c>
      <c r="BB209" s="25">
        <f t="shared" si="342"/>
        <v>0</v>
      </c>
      <c r="BC209" s="25">
        <f t="shared" si="343"/>
        <v>0</v>
      </c>
      <c r="BD209" s="25">
        <f t="shared" si="392"/>
        <v>0</v>
      </c>
      <c r="BE209" s="23">
        <f>IF(ISERROR(VLOOKUP($A209,'[13]7ª MED '!$A$5:$J$1048576,8,0)),0,(VLOOKUP($A209,'[13]7ª MED '!$A$5:$J$1048576,8,0)))</f>
        <v>0</v>
      </c>
      <c r="BF209" s="24">
        <f t="shared" si="393"/>
        <v>0</v>
      </c>
      <c r="BG209" s="24">
        <f t="shared" si="394"/>
        <v>0.99358974358974361</v>
      </c>
      <c r="BH209" s="25">
        <f t="shared" si="344"/>
        <v>0</v>
      </c>
      <c r="BI209" s="25">
        <f t="shared" si="345"/>
        <v>0</v>
      </c>
      <c r="BJ209" s="25">
        <f t="shared" si="346"/>
        <v>0</v>
      </c>
      <c r="BK209" s="25">
        <f t="shared" si="395"/>
        <v>0</v>
      </c>
      <c r="BL209" s="26">
        <f>IF(ISERROR(VLOOKUP($A209,'[13]8ª MED '!$A$5:$J$1048576,8,0)),0,(VLOOKUP($A209,'[13]8ª MED '!$A$5:$J$1048576,8,0)))</f>
        <v>0</v>
      </c>
      <c r="BM209" s="27">
        <f t="shared" si="396"/>
        <v>0</v>
      </c>
      <c r="BN209" s="27">
        <f t="shared" si="397"/>
        <v>0.99358974358974361</v>
      </c>
      <c r="BO209" s="28">
        <f t="shared" si="347"/>
        <v>0</v>
      </c>
      <c r="BP209" s="28">
        <f t="shared" si="348"/>
        <v>0</v>
      </c>
      <c r="BQ209" s="28">
        <f t="shared" si="349"/>
        <v>0</v>
      </c>
      <c r="BR209" s="28">
        <f t="shared" si="398"/>
        <v>0</v>
      </c>
      <c r="BS209" s="26">
        <f>IF(ISERROR(VLOOKUP($A209,'[13]9ª MED  (2)'!$A$5:$J$1048576,8,0)),0,(VLOOKUP($A209,'[13]9ª MED  (2)'!$A$5:$J$1048576,8,0)))</f>
        <v>0</v>
      </c>
      <c r="BT209" s="27">
        <f t="shared" si="399"/>
        <v>0</v>
      </c>
      <c r="BU209" s="27">
        <f t="shared" si="400"/>
        <v>0.99358974358974361</v>
      </c>
      <c r="BV209" s="28">
        <f t="shared" si="350"/>
        <v>0</v>
      </c>
      <c r="BW209" s="28">
        <f t="shared" si="351"/>
        <v>0</v>
      </c>
      <c r="BX209" s="28">
        <f t="shared" si="352"/>
        <v>0</v>
      </c>
      <c r="BY209" s="28">
        <f t="shared" si="401"/>
        <v>0</v>
      </c>
      <c r="BZ209" s="23">
        <f>IF(ISERROR(VLOOKUP($A209,'[13]10ª MED '!$A$5:$J$1048576,8,0)),0,(VLOOKUP($A209,'[13]10ª MED '!$A$5:$J$1048576,8,0)))</f>
        <v>0</v>
      </c>
      <c r="CA209" s="24">
        <f t="shared" si="402"/>
        <v>0</v>
      </c>
      <c r="CB209" s="24">
        <f t="shared" si="403"/>
        <v>0.99358974358974361</v>
      </c>
      <c r="CC209" s="25">
        <f t="shared" si="353"/>
        <v>0</v>
      </c>
      <c r="CD209" s="25">
        <f t="shared" si="354"/>
        <v>0</v>
      </c>
      <c r="CE209" s="25">
        <f t="shared" si="355"/>
        <v>0</v>
      </c>
      <c r="CF209" s="25">
        <f t="shared" si="404"/>
        <v>0</v>
      </c>
      <c r="CG209" s="34" t="s">
        <v>48</v>
      </c>
      <c r="CH209" s="33">
        <f t="shared" si="425"/>
        <v>4.2000000000000037</v>
      </c>
      <c r="CI209" s="23">
        <f>IF(ISERROR(VLOOKUP($A209,'[13]11ª MED '!$A$5:$J$1048576,8,0)),0,(VLOOKUP($A209,'[13]11ª MED '!$A$5:$J$1048576,8,0)))</f>
        <v>6.2</v>
      </c>
      <c r="CJ209" s="24">
        <f t="shared" si="405"/>
        <v>0.99358974358974361</v>
      </c>
      <c r="CK209" s="24">
        <f t="shared" si="406"/>
        <v>0.99358974358974361</v>
      </c>
      <c r="CL209" s="25">
        <f t="shared" si="356"/>
        <v>590.798</v>
      </c>
      <c r="CM209" s="25">
        <f t="shared" si="357"/>
        <v>60.202000000000005</v>
      </c>
      <c r="CN209" s="25">
        <f t="shared" si="358"/>
        <v>0</v>
      </c>
      <c r="CO209" s="25">
        <f t="shared" si="407"/>
        <v>651</v>
      </c>
      <c r="CP209" s="23">
        <f>IF(ISERROR(VLOOKUP($A209,'[13]12ª MED'!$A$5:$J$1048576,8,0)),0,(VLOOKUP($A209,'[13]12ª MED'!$A$5:$J$1048576,8,0)))</f>
        <v>0</v>
      </c>
      <c r="CQ209" s="24">
        <f t="shared" si="408"/>
        <v>0</v>
      </c>
      <c r="CR209" s="24">
        <f t="shared" si="409"/>
        <v>0.99358974358974361</v>
      </c>
      <c r="CS209" s="25">
        <f t="shared" si="359"/>
        <v>0</v>
      </c>
      <c r="CT209" s="25">
        <f t="shared" si="360"/>
        <v>0</v>
      </c>
      <c r="CU209" s="25">
        <f t="shared" si="361"/>
        <v>0</v>
      </c>
      <c r="CV209" s="25">
        <f t="shared" si="410"/>
        <v>0</v>
      </c>
      <c r="CW209" s="22">
        <f t="shared" si="426"/>
        <v>4.1730769230769083</v>
      </c>
      <c r="CX209" s="26">
        <f>IF(ISERROR(VLOOKUP($A209,'[13]13ª MED'!$A$5:$J$1048576,8,0)),0,(VLOOKUP($A209,'[13]13ª MED'!$A$5:$J$1048576,8,0)))</f>
        <v>0</v>
      </c>
      <c r="CY209" s="27">
        <f t="shared" si="411"/>
        <v>0</v>
      </c>
      <c r="CZ209" s="27">
        <f t="shared" si="412"/>
        <v>0.99358974358974361</v>
      </c>
      <c r="DA209" s="28">
        <f t="shared" si="362"/>
        <v>0</v>
      </c>
      <c r="DB209" s="28">
        <f t="shared" si="363"/>
        <v>0</v>
      </c>
      <c r="DC209" s="28">
        <f t="shared" si="364"/>
        <v>0</v>
      </c>
      <c r="DD209" s="28">
        <f t="shared" si="413"/>
        <v>0</v>
      </c>
      <c r="DE209" s="20">
        <f>IF(ISERROR(VLOOKUP($A209,'[13]14ª MED'!$A$5:$J$1048576,8,0)),0,(VLOOKUP($A209,'[13]14ª MED'!$A$5:$J$1048576,8,0)))</f>
        <v>0</v>
      </c>
      <c r="DF209" s="21">
        <f t="shared" si="414"/>
        <v>0</v>
      </c>
      <c r="DG209" s="21">
        <f t="shared" si="415"/>
        <v>0.99358974358974361</v>
      </c>
      <c r="DH209" s="35">
        <f t="shared" si="365"/>
        <v>0</v>
      </c>
      <c r="DI209" s="35">
        <f t="shared" si="366"/>
        <v>0</v>
      </c>
      <c r="DJ209" s="35">
        <f t="shared" si="367"/>
        <v>0</v>
      </c>
      <c r="DK209" s="22">
        <f t="shared" si="416"/>
        <v>0</v>
      </c>
      <c r="DL209" s="20">
        <f>IF(ISERROR(VLOOKUP($A209,'[13]15ª MED'!$A$5:$J$1048576,8,0)),0,(VLOOKUP($A209,'[13]15ª MED'!$A$5:$J$1048576,8,0)))</f>
        <v>0</v>
      </c>
      <c r="DM209" s="21">
        <f t="shared" si="417"/>
        <v>0</v>
      </c>
      <c r="DN209" s="21">
        <f t="shared" si="418"/>
        <v>0.99358974358974361</v>
      </c>
      <c r="DO209" s="35">
        <f t="shared" si="368"/>
        <v>0</v>
      </c>
      <c r="DP209" s="35">
        <f t="shared" si="369"/>
        <v>0</v>
      </c>
      <c r="DQ209" s="35">
        <f t="shared" si="370"/>
        <v>0</v>
      </c>
      <c r="DR209" s="22">
        <f t="shared" si="419"/>
        <v>0</v>
      </c>
      <c r="DS209" s="20">
        <f>IF(ISERROR(VLOOKUP($A209,'[13]16ª MED'!$A$5:$J$1048576,8,0)),0,(VLOOKUP($A209,'[13]16ª MED'!$A$5:$J$1048576,8,0)))</f>
        <v>0</v>
      </c>
      <c r="DT209" s="21">
        <f t="shared" si="420"/>
        <v>0</v>
      </c>
      <c r="DU209" s="21">
        <f t="shared" si="421"/>
        <v>0.99358974358974361</v>
      </c>
      <c r="DV209" s="35">
        <f t="shared" si="371"/>
        <v>0</v>
      </c>
      <c r="DW209" s="35">
        <f t="shared" si="372"/>
        <v>0</v>
      </c>
      <c r="DX209" s="35">
        <f t="shared" si="373"/>
        <v>0</v>
      </c>
      <c r="DY209" s="22">
        <f t="shared" si="422"/>
        <v>0</v>
      </c>
      <c r="DZ209" s="36">
        <f t="shared" si="325"/>
        <v>651</v>
      </c>
      <c r="EA209" s="36">
        <f t="shared" si="423"/>
        <v>651</v>
      </c>
      <c r="EC209" s="36">
        <f t="shared" si="427"/>
        <v>0</v>
      </c>
    </row>
    <row r="210" spans="1:133" ht="30">
      <c r="A210" s="93" t="s">
        <v>434</v>
      </c>
      <c r="B210" s="94" t="s">
        <v>435</v>
      </c>
      <c r="C210" s="95" t="s">
        <v>76</v>
      </c>
      <c r="D210" s="96">
        <v>2.9</v>
      </c>
      <c r="E210" s="18">
        <f t="shared" si="428"/>
        <v>2.2999999999999998</v>
      </c>
      <c r="F210" s="18">
        <f t="shared" si="374"/>
        <v>0.60000000000000009</v>
      </c>
      <c r="G210" s="97">
        <v>351.62</v>
      </c>
      <c r="H210" s="18">
        <f t="shared" si="429"/>
        <v>1019.698</v>
      </c>
      <c r="I210" s="97">
        <v>38.479999999999997</v>
      </c>
      <c r="J210" s="18">
        <f t="shared" si="430"/>
        <v>111.59199999999998</v>
      </c>
      <c r="K210" s="97">
        <v>0</v>
      </c>
      <c r="L210" s="18">
        <f t="shared" si="431"/>
        <v>0</v>
      </c>
      <c r="M210" s="18">
        <f t="shared" si="432"/>
        <v>390.1</v>
      </c>
      <c r="N210" s="18">
        <f t="shared" si="424"/>
        <v>897.23</v>
      </c>
      <c r="O210" s="23">
        <f>IF(ISERROR(VLOOKUP($A210,'[13]1ª MED '!$A$5:$J$1048576,8,0)),0,(VLOOKUP($A210,'[13]1ª MED '!$A$5:$J$1048576,8,0)))</f>
        <v>0</v>
      </c>
      <c r="P210" s="24">
        <f t="shared" si="375"/>
        <v>0</v>
      </c>
      <c r="Q210" s="24">
        <f t="shared" si="376"/>
        <v>0.79310344827586199</v>
      </c>
      <c r="R210" s="25">
        <f t="shared" si="326"/>
        <v>0</v>
      </c>
      <c r="S210" s="25">
        <f t="shared" si="327"/>
        <v>0</v>
      </c>
      <c r="T210" s="25">
        <f t="shared" si="328"/>
        <v>0</v>
      </c>
      <c r="U210" s="25">
        <f t="shared" si="377"/>
        <v>0</v>
      </c>
      <c r="V210" s="23">
        <f>IF(ISERROR(VLOOKUP($A210,'[13]2ª MED '!$A$5:$J$1048576,8,0)),0,(VLOOKUP($A210,'[13]2ª MED '!$A$5:$J$1048576,8,0)))</f>
        <v>0</v>
      </c>
      <c r="W210" s="24">
        <f t="shared" si="378"/>
        <v>0</v>
      </c>
      <c r="X210" s="24">
        <f t="shared" si="379"/>
        <v>0.79310344827586199</v>
      </c>
      <c r="Y210" s="25">
        <f t="shared" si="329"/>
        <v>0</v>
      </c>
      <c r="Z210" s="25">
        <f t="shared" si="330"/>
        <v>0</v>
      </c>
      <c r="AA210" s="25">
        <f t="shared" si="331"/>
        <v>0</v>
      </c>
      <c r="AB210" s="25">
        <f t="shared" si="380"/>
        <v>0</v>
      </c>
      <c r="AC210" s="23">
        <f>IF(ISERROR(VLOOKUP($A210,'[13]3ª MED '!$A$5:$J$1048576,8,0)),0,(VLOOKUP($A210,'[13]3ª MED '!$A$5:$J$1048576,8,0)))</f>
        <v>0</v>
      </c>
      <c r="AD210" s="24">
        <f t="shared" si="381"/>
        <v>0</v>
      </c>
      <c r="AE210" s="24">
        <f t="shared" si="382"/>
        <v>0.79310344827586199</v>
      </c>
      <c r="AF210" s="25">
        <f t="shared" si="332"/>
        <v>0</v>
      </c>
      <c r="AG210" s="25">
        <f t="shared" si="333"/>
        <v>0</v>
      </c>
      <c r="AH210" s="25">
        <f t="shared" si="334"/>
        <v>0</v>
      </c>
      <c r="AI210" s="25">
        <f t="shared" si="383"/>
        <v>0</v>
      </c>
      <c r="AJ210" s="23">
        <f>IF(ISERROR(VLOOKUP($A210,'[13]4ª MED '!$A$5:$J$1048576,8,0)),0,(VLOOKUP($A210,'[13]4ª MED '!$A$5:$J$1048576,8,0)))</f>
        <v>0</v>
      </c>
      <c r="AK210" s="24">
        <f t="shared" si="384"/>
        <v>0</v>
      </c>
      <c r="AL210" s="24">
        <f t="shared" si="385"/>
        <v>0.79310344827586199</v>
      </c>
      <c r="AM210" s="25">
        <f t="shared" si="335"/>
        <v>0</v>
      </c>
      <c r="AN210" s="25">
        <f t="shared" si="336"/>
        <v>0</v>
      </c>
      <c r="AO210" s="25">
        <f t="shared" si="337"/>
        <v>0</v>
      </c>
      <c r="AP210" s="25">
        <f t="shared" si="386"/>
        <v>0</v>
      </c>
      <c r="AQ210" s="23">
        <f>IF(ISERROR(VLOOKUP($A210,'[13]5ª MED '!$A$5:$J$1048576,8,0)),0,(VLOOKUP($A210,'[13]5ª MED '!$A$5:$J$1048576,8,0)))</f>
        <v>0</v>
      </c>
      <c r="AR210" s="24">
        <f t="shared" si="387"/>
        <v>0</v>
      </c>
      <c r="AS210" s="24">
        <f t="shared" si="388"/>
        <v>0.79310344827586199</v>
      </c>
      <c r="AT210" s="25">
        <f t="shared" si="338"/>
        <v>0</v>
      </c>
      <c r="AU210" s="25">
        <f t="shared" si="339"/>
        <v>0</v>
      </c>
      <c r="AV210" s="25">
        <f t="shared" si="340"/>
        <v>0</v>
      </c>
      <c r="AW210" s="25">
        <f t="shared" si="389"/>
        <v>0</v>
      </c>
      <c r="AX210" s="23">
        <f>IF(ISERROR(VLOOKUP($A210,'[13]6ª MED '!$A$6:$J$1048576,8,0)),0,(VLOOKUP($A210,'[13]6ª MED '!$A$6:$J$1048576,8,0)))</f>
        <v>0</v>
      </c>
      <c r="AY210" s="24">
        <f t="shared" si="390"/>
        <v>0</v>
      </c>
      <c r="AZ210" s="24">
        <f t="shared" si="391"/>
        <v>0.79310344827586199</v>
      </c>
      <c r="BA210" s="25">
        <f t="shared" si="341"/>
        <v>0</v>
      </c>
      <c r="BB210" s="25">
        <f t="shared" si="342"/>
        <v>0</v>
      </c>
      <c r="BC210" s="25">
        <f t="shared" si="343"/>
        <v>0</v>
      </c>
      <c r="BD210" s="25">
        <f t="shared" si="392"/>
        <v>0</v>
      </c>
      <c r="BE210" s="23">
        <f>IF(ISERROR(VLOOKUP($A210,'[13]7ª MED '!$A$5:$J$1048576,8,0)),0,(VLOOKUP($A210,'[13]7ª MED '!$A$5:$J$1048576,8,0)))</f>
        <v>0</v>
      </c>
      <c r="BF210" s="24">
        <f t="shared" si="393"/>
        <v>0</v>
      </c>
      <c r="BG210" s="24">
        <f t="shared" si="394"/>
        <v>0.79310344827586199</v>
      </c>
      <c r="BH210" s="25">
        <f t="shared" si="344"/>
        <v>0</v>
      </c>
      <c r="BI210" s="25">
        <f t="shared" si="345"/>
        <v>0</v>
      </c>
      <c r="BJ210" s="25">
        <f t="shared" si="346"/>
        <v>0</v>
      </c>
      <c r="BK210" s="25">
        <f t="shared" si="395"/>
        <v>0</v>
      </c>
      <c r="BL210" s="26">
        <f>IF(ISERROR(VLOOKUP($A210,'[13]8ª MED '!$A$5:$J$1048576,8,0)),0,(VLOOKUP($A210,'[13]8ª MED '!$A$5:$J$1048576,8,0)))</f>
        <v>0</v>
      </c>
      <c r="BM210" s="27">
        <f t="shared" si="396"/>
        <v>0</v>
      </c>
      <c r="BN210" s="27">
        <f t="shared" si="397"/>
        <v>0.79310344827586199</v>
      </c>
      <c r="BO210" s="28">
        <f t="shared" si="347"/>
        <v>0</v>
      </c>
      <c r="BP210" s="28">
        <f t="shared" si="348"/>
        <v>0</v>
      </c>
      <c r="BQ210" s="28">
        <f t="shared" si="349"/>
        <v>0</v>
      </c>
      <c r="BR210" s="28">
        <f t="shared" si="398"/>
        <v>0</v>
      </c>
      <c r="BS210" s="26">
        <f>IF(ISERROR(VLOOKUP($A210,'[13]9ª MED  (2)'!$A$5:$J$1048576,8,0)),0,(VLOOKUP($A210,'[13]9ª MED  (2)'!$A$5:$J$1048576,8,0)))</f>
        <v>0</v>
      </c>
      <c r="BT210" s="27">
        <f t="shared" si="399"/>
        <v>0</v>
      </c>
      <c r="BU210" s="27">
        <f t="shared" si="400"/>
        <v>0.79310344827586199</v>
      </c>
      <c r="BV210" s="28">
        <f t="shared" si="350"/>
        <v>0</v>
      </c>
      <c r="BW210" s="28">
        <f t="shared" si="351"/>
        <v>0</v>
      </c>
      <c r="BX210" s="28">
        <f t="shared" si="352"/>
        <v>0</v>
      </c>
      <c r="BY210" s="28">
        <f t="shared" si="401"/>
        <v>0</v>
      </c>
      <c r="BZ210" s="23">
        <f>IF(ISERROR(VLOOKUP($A210,'[13]10ª MED '!$A$5:$J$1048576,8,0)),0,(VLOOKUP($A210,'[13]10ª MED '!$A$5:$J$1048576,8,0)))</f>
        <v>0</v>
      </c>
      <c r="CA210" s="24">
        <f t="shared" si="402"/>
        <v>0</v>
      </c>
      <c r="CB210" s="24">
        <f t="shared" si="403"/>
        <v>0.79310344827586199</v>
      </c>
      <c r="CC210" s="25">
        <f t="shared" si="353"/>
        <v>0</v>
      </c>
      <c r="CD210" s="25">
        <f t="shared" si="354"/>
        <v>0</v>
      </c>
      <c r="CE210" s="25">
        <f t="shared" si="355"/>
        <v>0</v>
      </c>
      <c r="CF210" s="25">
        <f t="shared" si="404"/>
        <v>0</v>
      </c>
      <c r="CG210" s="34" t="s">
        <v>48</v>
      </c>
      <c r="CH210" s="33">
        <f t="shared" si="425"/>
        <v>234.06000000000006</v>
      </c>
      <c r="CI210" s="23">
        <f>IF(ISERROR(VLOOKUP($A210,'[13]11ª MED '!$A$5:$J$1048576,8,0)),0,(VLOOKUP($A210,'[13]11ª MED '!$A$5:$J$1048576,8,0)))</f>
        <v>2.2999999999999998</v>
      </c>
      <c r="CJ210" s="24">
        <f t="shared" si="405"/>
        <v>0.79310344827586199</v>
      </c>
      <c r="CK210" s="24">
        <f t="shared" si="406"/>
        <v>0.79310344827586199</v>
      </c>
      <c r="CL210" s="25">
        <f t="shared" si="356"/>
        <v>808.726</v>
      </c>
      <c r="CM210" s="25">
        <f t="shared" si="357"/>
        <v>88.503999999999991</v>
      </c>
      <c r="CN210" s="25">
        <f t="shared" si="358"/>
        <v>0</v>
      </c>
      <c r="CO210" s="25">
        <f t="shared" si="407"/>
        <v>897.23</v>
      </c>
      <c r="CP210" s="23">
        <f>IF(ISERROR(VLOOKUP($A210,'[13]12ª MED'!$A$5:$J$1048576,8,0)),0,(VLOOKUP($A210,'[13]12ª MED'!$A$5:$J$1048576,8,0)))</f>
        <v>0</v>
      </c>
      <c r="CQ210" s="24">
        <f t="shared" si="408"/>
        <v>0</v>
      </c>
      <c r="CR210" s="24">
        <f t="shared" si="409"/>
        <v>0.79310344827586199</v>
      </c>
      <c r="CS210" s="25">
        <f t="shared" si="359"/>
        <v>0</v>
      </c>
      <c r="CT210" s="25">
        <f t="shared" si="360"/>
        <v>0</v>
      </c>
      <c r="CU210" s="25">
        <f t="shared" si="361"/>
        <v>0</v>
      </c>
      <c r="CV210" s="25">
        <f t="shared" si="410"/>
        <v>0</v>
      </c>
      <c r="CW210" s="22">
        <f t="shared" si="426"/>
        <v>185.63379310344834</v>
      </c>
      <c r="CX210" s="26">
        <f>IF(ISERROR(VLOOKUP($A210,'[13]13ª MED'!$A$5:$J$1048576,8,0)),0,(VLOOKUP($A210,'[13]13ª MED'!$A$5:$J$1048576,8,0)))</f>
        <v>0</v>
      </c>
      <c r="CY210" s="27">
        <f t="shared" si="411"/>
        <v>0</v>
      </c>
      <c r="CZ210" s="27">
        <f t="shared" si="412"/>
        <v>0.79310344827586199</v>
      </c>
      <c r="DA210" s="28">
        <f t="shared" si="362"/>
        <v>0</v>
      </c>
      <c r="DB210" s="28">
        <f t="shared" si="363"/>
        <v>0</v>
      </c>
      <c r="DC210" s="28">
        <f t="shared" si="364"/>
        <v>0</v>
      </c>
      <c r="DD210" s="28">
        <f t="shared" si="413"/>
        <v>0</v>
      </c>
      <c r="DE210" s="20">
        <f>IF(ISERROR(VLOOKUP($A210,'[13]14ª MED'!$A$5:$J$1048576,8,0)),0,(VLOOKUP($A210,'[13]14ª MED'!$A$5:$J$1048576,8,0)))</f>
        <v>0</v>
      </c>
      <c r="DF210" s="21">
        <f t="shared" si="414"/>
        <v>0</v>
      </c>
      <c r="DG210" s="21">
        <f t="shared" si="415"/>
        <v>0.79310344827586199</v>
      </c>
      <c r="DH210" s="35">
        <f t="shared" si="365"/>
        <v>0</v>
      </c>
      <c r="DI210" s="35">
        <f t="shared" si="366"/>
        <v>0</v>
      </c>
      <c r="DJ210" s="35">
        <f t="shared" si="367"/>
        <v>0</v>
      </c>
      <c r="DK210" s="22">
        <f t="shared" si="416"/>
        <v>0</v>
      </c>
      <c r="DL210" s="20">
        <f>IF(ISERROR(VLOOKUP($A210,'[13]15ª MED'!$A$5:$J$1048576,8,0)),0,(VLOOKUP($A210,'[13]15ª MED'!$A$5:$J$1048576,8,0)))</f>
        <v>0</v>
      </c>
      <c r="DM210" s="21">
        <f t="shared" si="417"/>
        <v>0</v>
      </c>
      <c r="DN210" s="21">
        <f t="shared" si="418"/>
        <v>0.79310344827586199</v>
      </c>
      <c r="DO210" s="35">
        <f t="shared" si="368"/>
        <v>0</v>
      </c>
      <c r="DP210" s="35">
        <f t="shared" si="369"/>
        <v>0</v>
      </c>
      <c r="DQ210" s="35">
        <f t="shared" si="370"/>
        <v>0</v>
      </c>
      <c r="DR210" s="22">
        <f t="shared" si="419"/>
        <v>0</v>
      </c>
      <c r="DS210" s="20">
        <f>IF(ISERROR(VLOOKUP($A210,'[13]16ª MED'!$A$5:$J$1048576,8,0)),0,(VLOOKUP($A210,'[13]16ª MED'!$A$5:$J$1048576,8,0)))</f>
        <v>0</v>
      </c>
      <c r="DT210" s="21">
        <f t="shared" si="420"/>
        <v>0</v>
      </c>
      <c r="DU210" s="21">
        <f t="shared" si="421"/>
        <v>0.79310344827586199</v>
      </c>
      <c r="DV210" s="35">
        <f t="shared" si="371"/>
        <v>0</v>
      </c>
      <c r="DW210" s="35">
        <f t="shared" si="372"/>
        <v>0</v>
      </c>
      <c r="DX210" s="35">
        <f t="shared" si="373"/>
        <v>0</v>
      </c>
      <c r="DY210" s="22">
        <f t="shared" si="422"/>
        <v>0</v>
      </c>
      <c r="DZ210" s="36">
        <f t="shared" si="325"/>
        <v>897.23</v>
      </c>
      <c r="EA210" s="36">
        <f t="shared" si="423"/>
        <v>897.23</v>
      </c>
      <c r="EC210" s="36">
        <f t="shared" si="427"/>
        <v>0</v>
      </c>
    </row>
    <row r="211" spans="1:133" ht="18.75">
      <c r="A211" s="98" t="s">
        <v>436</v>
      </c>
      <c r="B211" s="99" t="s">
        <v>437</v>
      </c>
      <c r="C211" s="101"/>
      <c r="D211" s="102"/>
      <c r="E211" s="18">
        <f t="shared" si="428"/>
        <v>0</v>
      </c>
      <c r="F211" s="18">
        <f t="shared" si="374"/>
        <v>0</v>
      </c>
      <c r="G211" s="45"/>
      <c r="H211" s="18">
        <f t="shared" si="429"/>
        <v>0</v>
      </c>
      <c r="I211" s="45"/>
      <c r="J211" s="18">
        <f t="shared" si="430"/>
        <v>0</v>
      </c>
      <c r="K211" s="45"/>
      <c r="L211" s="18">
        <f t="shared" si="431"/>
        <v>0</v>
      </c>
      <c r="M211" s="18">
        <f t="shared" si="432"/>
        <v>0</v>
      </c>
      <c r="N211" s="18">
        <f t="shared" si="424"/>
        <v>0</v>
      </c>
      <c r="O211" s="23">
        <f>IF(ISERROR(VLOOKUP($A211,'[13]1ª MED '!$A$5:$J$1048576,8,0)),0,(VLOOKUP($A211,'[13]1ª MED '!$A$5:$J$1048576,8,0)))</f>
        <v>0</v>
      </c>
      <c r="P211" s="24">
        <f t="shared" si="375"/>
        <v>0</v>
      </c>
      <c r="Q211" s="24">
        <f t="shared" si="376"/>
        <v>0</v>
      </c>
      <c r="R211" s="25">
        <f t="shared" si="326"/>
        <v>0</v>
      </c>
      <c r="S211" s="25">
        <f t="shared" si="327"/>
        <v>0</v>
      </c>
      <c r="T211" s="25">
        <f t="shared" si="328"/>
        <v>0</v>
      </c>
      <c r="U211" s="25">
        <f t="shared" si="377"/>
        <v>0</v>
      </c>
      <c r="V211" s="23">
        <f>IF(ISERROR(VLOOKUP($A211,'[13]2ª MED '!$A$5:$J$1048576,8,0)),0,(VLOOKUP($A211,'[13]2ª MED '!$A$5:$J$1048576,8,0)))</f>
        <v>0</v>
      </c>
      <c r="W211" s="24">
        <f t="shared" si="378"/>
        <v>0</v>
      </c>
      <c r="X211" s="24">
        <f t="shared" si="379"/>
        <v>0</v>
      </c>
      <c r="Y211" s="25">
        <f t="shared" si="329"/>
        <v>0</v>
      </c>
      <c r="Z211" s="25">
        <f t="shared" si="330"/>
        <v>0</v>
      </c>
      <c r="AA211" s="25">
        <f t="shared" si="331"/>
        <v>0</v>
      </c>
      <c r="AB211" s="25">
        <f t="shared" si="380"/>
        <v>0</v>
      </c>
      <c r="AC211" s="23">
        <f>IF(ISERROR(VLOOKUP($A211,'[13]3ª MED '!$A$5:$J$1048576,8,0)),0,(VLOOKUP($A211,'[13]3ª MED '!$A$5:$J$1048576,8,0)))</f>
        <v>0</v>
      </c>
      <c r="AD211" s="24">
        <f t="shared" si="381"/>
        <v>0</v>
      </c>
      <c r="AE211" s="24">
        <f t="shared" si="382"/>
        <v>0</v>
      </c>
      <c r="AF211" s="25">
        <f t="shared" si="332"/>
        <v>0</v>
      </c>
      <c r="AG211" s="25">
        <f t="shared" si="333"/>
        <v>0</v>
      </c>
      <c r="AH211" s="25">
        <f t="shared" si="334"/>
        <v>0</v>
      </c>
      <c r="AI211" s="25">
        <f t="shared" si="383"/>
        <v>0</v>
      </c>
      <c r="AJ211" s="23">
        <f>IF(ISERROR(VLOOKUP($A211,'[13]4ª MED '!$A$5:$J$1048576,8,0)),0,(VLOOKUP($A211,'[13]4ª MED '!$A$5:$J$1048576,8,0)))</f>
        <v>0</v>
      </c>
      <c r="AK211" s="24">
        <f t="shared" si="384"/>
        <v>0</v>
      </c>
      <c r="AL211" s="24">
        <f t="shared" si="385"/>
        <v>0</v>
      </c>
      <c r="AM211" s="25">
        <f t="shared" si="335"/>
        <v>0</v>
      </c>
      <c r="AN211" s="25">
        <f t="shared" si="336"/>
        <v>0</v>
      </c>
      <c r="AO211" s="25">
        <f t="shared" si="337"/>
        <v>0</v>
      </c>
      <c r="AP211" s="25">
        <f t="shared" si="386"/>
        <v>0</v>
      </c>
      <c r="AQ211" s="23">
        <f>IF(ISERROR(VLOOKUP($A211,'[13]5ª MED '!$A$5:$J$1048576,8,0)),0,(VLOOKUP($A211,'[13]5ª MED '!$A$5:$J$1048576,8,0)))</f>
        <v>0</v>
      </c>
      <c r="AR211" s="24">
        <f t="shared" si="387"/>
        <v>0</v>
      </c>
      <c r="AS211" s="24">
        <f t="shared" si="388"/>
        <v>0</v>
      </c>
      <c r="AT211" s="25">
        <f t="shared" si="338"/>
        <v>0</v>
      </c>
      <c r="AU211" s="25">
        <f t="shared" si="339"/>
        <v>0</v>
      </c>
      <c r="AV211" s="25">
        <f t="shared" si="340"/>
        <v>0</v>
      </c>
      <c r="AW211" s="25">
        <f t="shared" si="389"/>
        <v>0</v>
      </c>
      <c r="AX211" s="23">
        <f>IF(ISERROR(VLOOKUP($A211,'[13]6ª MED '!$A$6:$J$1048576,8,0)),0,(VLOOKUP($A211,'[13]6ª MED '!$A$6:$J$1048576,8,0)))</f>
        <v>0</v>
      </c>
      <c r="AY211" s="24">
        <f t="shared" si="390"/>
        <v>0</v>
      </c>
      <c r="AZ211" s="24">
        <f t="shared" si="391"/>
        <v>0</v>
      </c>
      <c r="BA211" s="25">
        <f t="shared" si="341"/>
        <v>0</v>
      </c>
      <c r="BB211" s="25">
        <f t="shared" si="342"/>
        <v>0</v>
      </c>
      <c r="BC211" s="25">
        <f t="shared" si="343"/>
        <v>0</v>
      </c>
      <c r="BD211" s="25">
        <f t="shared" si="392"/>
        <v>0</v>
      </c>
      <c r="BE211" s="23">
        <f>IF(ISERROR(VLOOKUP($A211,'[13]7ª MED '!$A$5:$J$1048576,8,0)),0,(VLOOKUP($A211,'[13]7ª MED '!$A$5:$J$1048576,8,0)))</f>
        <v>0</v>
      </c>
      <c r="BF211" s="24">
        <f t="shared" si="393"/>
        <v>0</v>
      </c>
      <c r="BG211" s="24">
        <f t="shared" si="394"/>
        <v>0</v>
      </c>
      <c r="BH211" s="25">
        <f t="shared" si="344"/>
        <v>0</v>
      </c>
      <c r="BI211" s="25">
        <f t="shared" si="345"/>
        <v>0</v>
      </c>
      <c r="BJ211" s="25">
        <f t="shared" si="346"/>
        <v>0</v>
      </c>
      <c r="BK211" s="25">
        <f t="shared" si="395"/>
        <v>0</v>
      </c>
      <c r="BL211" s="26">
        <f>IF(ISERROR(VLOOKUP($A211,'[13]8ª MED '!$A$5:$J$1048576,8,0)),0,(VLOOKUP($A211,'[13]8ª MED '!$A$5:$J$1048576,8,0)))</f>
        <v>0</v>
      </c>
      <c r="BM211" s="27">
        <f t="shared" si="396"/>
        <v>0</v>
      </c>
      <c r="BN211" s="27">
        <f t="shared" si="397"/>
        <v>0</v>
      </c>
      <c r="BO211" s="28">
        <f t="shared" si="347"/>
        <v>0</v>
      </c>
      <c r="BP211" s="28">
        <f t="shared" si="348"/>
        <v>0</v>
      </c>
      <c r="BQ211" s="28">
        <f t="shared" si="349"/>
        <v>0</v>
      </c>
      <c r="BR211" s="28">
        <f t="shared" si="398"/>
        <v>0</v>
      </c>
      <c r="BS211" s="26">
        <f>IF(ISERROR(VLOOKUP($A211,'[13]9ª MED  (2)'!$A$5:$J$1048576,8,0)),0,(VLOOKUP($A211,'[13]9ª MED  (2)'!$A$5:$J$1048576,8,0)))</f>
        <v>0</v>
      </c>
      <c r="BT211" s="27">
        <f t="shared" si="399"/>
        <v>0</v>
      </c>
      <c r="BU211" s="27">
        <f t="shared" si="400"/>
        <v>0</v>
      </c>
      <c r="BV211" s="28">
        <f t="shared" si="350"/>
        <v>0</v>
      </c>
      <c r="BW211" s="28">
        <f t="shared" si="351"/>
        <v>0</v>
      </c>
      <c r="BX211" s="28">
        <f t="shared" si="352"/>
        <v>0</v>
      </c>
      <c r="BY211" s="28">
        <f t="shared" si="401"/>
        <v>0</v>
      </c>
      <c r="BZ211" s="23">
        <f>IF(ISERROR(VLOOKUP($A211,'[13]10ª MED '!$A$5:$J$1048576,8,0)),0,(VLOOKUP($A211,'[13]10ª MED '!$A$5:$J$1048576,8,0)))</f>
        <v>0</v>
      </c>
      <c r="CA211" s="24">
        <f t="shared" si="402"/>
        <v>0</v>
      </c>
      <c r="CB211" s="24">
        <f t="shared" si="403"/>
        <v>0</v>
      </c>
      <c r="CC211" s="25">
        <f t="shared" si="353"/>
        <v>0</v>
      </c>
      <c r="CD211" s="25">
        <f t="shared" si="354"/>
        <v>0</v>
      </c>
      <c r="CE211" s="25">
        <f t="shared" si="355"/>
        <v>0</v>
      </c>
      <c r="CF211" s="25">
        <f t="shared" si="404"/>
        <v>0</v>
      </c>
      <c r="CG211" s="37"/>
      <c r="CH211" s="33">
        <f t="shared" si="425"/>
        <v>0</v>
      </c>
      <c r="CI211" s="23">
        <f>IF(ISERROR(VLOOKUP($A211,'[13]11ª MED '!$A$5:$J$1048576,8,0)),0,(VLOOKUP($A211,'[13]11ª MED '!$A$5:$J$1048576,8,0)))</f>
        <v>0</v>
      </c>
      <c r="CJ211" s="24">
        <f t="shared" si="405"/>
        <v>0</v>
      </c>
      <c r="CK211" s="24">
        <f t="shared" si="406"/>
        <v>0</v>
      </c>
      <c r="CL211" s="25">
        <f t="shared" si="356"/>
        <v>0</v>
      </c>
      <c r="CM211" s="25">
        <f t="shared" si="357"/>
        <v>0</v>
      </c>
      <c r="CN211" s="25">
        <f t="shared" si="358"/>
        <v>0</v>
      </c>
      <c r="CO211" s="25">
        <f t="shared" si="407"/>
        <v>0</v>
      </c>
      <c r="CP211" s="23">
        <f>IF(ISERROR(VLOOKUP($A211,'[13]12ª MED'!$A$5:$J$1048576,8,0)),0,(VLOOKUP($A211,'[13]12ª MED'!$A$5:$J$1048576,8,0)))</f>
        <v>0</v>
      </c>
      <c r="CQ211" s="24">
        <f t="shared" si="408"/>
        <v>0</v>
      </c>
      <c r="CR211" s="24">
        <f t="shared" si="409"/>
        <v>0</v>
      </c>
      <c r="CS211" s="25">
        <f t="shared" si="359"/>
        <v>0</v>
      </c>
      <c r="CT211" s="25">
        <f t="shared" si="360"/>
        <v>0</v>
      </c>
      <c r="CU211" s="25">
        <f t="shared" si="361"/>
        <v>0</v>
      </c>
      <c r="CV211" s="25">
        <f t="shared" si="410"/>
        <v>0</v>
      </c>
      <c r="CW211" s="22">
        <f t="shared" si="426"/>
        <v>0</v>
      </c>
      <c r="CX211" s="26">
        <f>IF(ISERROR(VLOOKUP($A211,'[13]13ª MED'!$A$5:$J$1048576,8,0)),0,(VLOOKUP($A211,'[13]13ª MED'!$A$5:$J$1048576,8,0)))</f>
        <v>0</v>
      </c>
      <c r="CY211" s="27">
        <f t="shared" si="411"/>
        <v>0</v>
      </c>
      <c r="CZ211" s="27">
        <f t="shared" si="412"/>
        <v>0</v>
      </c>
      <c r="DA211" s="28">
        <f t="shared" si="362"/>
        <v>0</v>
      </c>
      <c r="DB211" s="28">
        <f t="shared" si="363"/>
        <v>0</v>
      </c>
      <c r="DC211" s="28">
        <f t="shared" si="364"/>
        <v>0</v>
      </c>
      <c r="DD211" s="28">
        <f t="shared" si="413"/>
        <v>0</v>
      </c>
      <c r="DE211" s="20">
        <f>IF(ISERROR(VLOOKUP($A211,'[13]14ª MED'!$A$5:$J$1048576,8,0)),0,(VLOOKUP($A211,'[13]14ª MED'!$A$5:$J$1048576,8,0)))</f>
        <v>0</v>
      </c>
      <c r="DF211" s="21">
        <f t="shared" si="414"/>
        <v>0</v>
      </c>
      <c r="DG211" s="21">
        <f t="shared" si="415"/>
        <v>0</v>
      </c>
      <c r="DH211" s="35">
        <f t="shared" si="365"/>
        <v>0</v>
      </c>
      <c r="DI211" s="35">
        <f t="shared" si="366"/>
        <v>0</v>
      </c>
      <c r="DJ211" s="35">
        <f t="shared" si="367"/>
        <v>0</v>
      </c>
      <c r="DK211" s="22">
        <f t="shared" si="416"/>
        <v>0</v>
      </c>
      <c r="DL211" s="20">
        <f>IF(ISERROR(VLOOKUP($A211,'[13]15ª MED'!$A$5:$J$1048576,8,0)),0,(VLOOKUP($A211,'[13]15ª MED'!$A$5:$J$1048576,8,0)))</f>
        <v>0</v>
      </c>
      <c r="DM211" s="21">
        <f t="shared" si="417"/>
        <v>0</v>
      </c>
      <c r="DN211" s="21">
        <f t="shared" si="418"/>
        <v>0</v>
      </c>
      <c r="DO211" s="35">
        <f t="shared" si="368"/>
        <v>0</v>
      </c>
      <c r="DP211" s="35">
        <f t="shared" si="369"/>
        <v>0</v>
      </c>
      <c r="DQ211" s="35">
        <f t="shared" si="370"/>
        <v>0</v>
      </c>
      <c r="DR211" s="22">
        <f t="shared" si="419"/>
        <v>0</v>
      </c>
      <c r="DS211" s="20">
        <f>IF(ISERROR(VLOOKUP($A211,'[13]16ª MED'!$A$5:$J$1048576,8,0)),0,(VLOOKUP($A211,'[13]16ª MED'!$A$5:$J$1048576,8,0)))</f>
        <v>0</v>
      </c>
      <c r="DT211" s="21">
        <f t="shared" si="420"/>
        <v>0</v>
      </c>
      <c r="DU211" s="21">
        <f t="shared" si="421"/>
        <v>0</v>
      </c>
      <c r="DV211" s="35">
        <f t="shared" si="371"/>
        <v>0</v>
      </c>
      <c r="DW211" s="35">
        <f t="shared" si="372"/>
        <v>0</v>
      </c>
      <c r="DX211" s="35">
        <f t="shared" si="373"/>
        <v>0</v>
      </c>
      <c r="DY211" s="22">
        <f t="shared" si="422"/>
        <v>0</v>
      </c>
      <c r="DZ211" s="36">
        <f t="shared" si="325"/>
        <v>0</v>
      </c>
      <c r="EA211" s="36">
        <f t="shared" si="423"/>
        <v>0</v>
      </c>
      <c r="EC211" s="36">
        <f t="shared" si="427"/>
        <v>0</v>
      </c>
    </row>
    <row r="212" spans="1:133" ht="18.75">
      <c r="A212" s="98" t="s">
        <v>438</v>
      </c>
      <c r="B212" s="99" t="s">
        <v>439</v>
      </c>
      <c r="C212" s="101"/>
      <c r="D212" s="102"/>
      <c r="E212" s="18">
        <f t="shared" si="428"/>
        <v>0</v>
      </c>
      <c r="F212" s="18">
        <f t="shared" si="374"/>
        <v>0</v>
      </c>
      <c r="G212" s="45"/>
      <c r="H212" s="18">
        <f t="shared" si="429"/>
        <v>0</v>
      </c>
      <c r="I212" s="45"/>
      <c r="J212" s="18">
        <f t="shared" si="430"/>
        <v>0</v>
      </c>
      <c r="K212" s="45"/>
      <c r="L212" s="18">
        <f t="shared" si="431"/>
        <v>0</v>
      </c>
      <c r="M212" s="18">
        <f t="shared" si="432"/>
        <v>0</v>
      </c>
      <c r="N212" s="18">
        <f t="shared" si="424"/>
        <v>0</v>
      </c>
      <c r="O212" s="23">
        <f>IF(ISERROR(VLOOKUP($A212,'[13]1ª MED '!$A$5:$J$1048576,8,0)),0,(VLOOKUP($A212,'[13]1ª MED '!$A$5:$J$1048576,8,0)))</f>
        <v>0</v>
      </c>
      <c r="P212" s="24">
        <f t="shared" si="375"/>
        <v>0</v>
      </c>
      <c r="Q212" s="24">
        <f t="shared" si="376"/>
        <v>0</v>
      </c>
      <c r="R212" s="25">
        <f t="shared" si="326"/>
        <v>0</v>
      </c>
      <c r="S212" s="25">
        <f t="shared" si="327"/>
        <v>0</v>
      </c>
      <c r="T212" s="25">
        <f t="shared" si="328"/>
        <v>0</v>
      </c>
      <c r="U212" s="25">
        <f t="shared" si="377"/>
        <v>0</v>
      </c>
      <c r="V212" s="23">
        <f>IF(ISERROR(VLOOKUP($A212,'[13]2ª MED '!$A$5:$J$1048576,8,0)),0,(VLOOKUP($A212,'[13]2ª MED '!$A$5:$J$1048576,8,0)))</f>
        <v>0</v>
      </c>
      <c r="W212" s="24">
        <f t="shared" si="378"/>
        <v>0</v>
      </c>
      <c r="X212" s="24">
        <f t="shared" si="379"/>
        <v>0</v>
      </c>
      <c r="Y212" s="25">
        <f t="shared" si="329"/>
        <v>0</v>
      </c>
      <c r="Z212" s="25">
        <f t="shared" si="330"/>
        <v>0</v>
      </c>
      <c r="AA212" s="25">
        <f t="shared" si="331"/>
        <v>0</v>
      </c>
      <c r="AB212" s="25">
        <f t="shared" si="380"/>
        <v>0</v>
      </c>
      <c r="AC212" s="23">
        <f>IF(ISERROR(VLOOKUP($A212,'[13]3ª MED '!$A$5:$J$1048576,8,0)),0,(VLOOKUP($A212,'[13]3ª MED '!$A$5:$J$1048576,8,0)))</f>
        <v>0</v>
      </c>
      <c r="AD212" s="24">
        <f t="shared" si="381"/>
        <v>0</v>
      </c>
      <c r="AE212" s="24">
        <f t="shared" si="382"/>
        <v>0</v>
      </c>
      <c r="AF212" s="25">
        <f t="shared" si="332"/>
        <v>0</v>
      </c>
      <c r="AG212" s="25">
        <f t="shared" si="333"/>
        <v>0</v>
      </c>
      <c r="AH212" s="25">
        <f t="shared" si="334"/>
        <v>0</v>
      </c>
      <c r="AI212" s="25">
        <f t="shared" si="383"/>
        <v>0</v>
      </c>
      <c r="AJ212" s="23">
        <f>IF(ISERROR(VLOOKUP($A212,'[13]4ª MED '!$A$5:$J$1048576,8,0)),0,(VLOOKUP($A212,'[13]4ª MED '!$A$5:$J$1048576,8,0)))</f>
        <v>0</v>
      </c>
      <c r="AK212" s="24">
        <f t="shared" si="384"/>
        <v>0</v>
      </c>
      <c r="AL212" s="24">
        <f t="shared" si="385"/>
        <v>0</v>
      </c>
      <c r="AM212" s="25">
        <f t="shared" si="335"/>
        <v>0</v>
      </c>
      <c r="AN212" s="25">
        <f t="shared" si="336"/>
        <v>0</v>
      </c>
      <c r="AO212" s="25">
        <f t="shared" si="337"/>
        <v>0</v>
      </c>
      <c r="AP212" s="25">
        <f t="shared" si="386"/>
        <v>0</v>
      </c>
      <c r="AQ212" s="23">
        <f>IF(ISERROR(VLOOKUP($A212,'[13]5ª MED '!$A$5:$J$1048576,8,0)),0,(VLOOKUP($A212,'[13]5ª MED '!$A$5:$J$1048576,8,0)))</f>
        <v>0</v>
      </c>
      <c r="AR212" s="24">
        <f t="shared" si="387"/>
        <v>0</v>
      </c>
      <c r="AS212" s="24">
        <f t="shared" si="388"/>
        <v>0</v>
      </c>
      <c r="AT212" s="25">
        <f t="shared" si="338"/>
        <v>0</v>
      </c>
      <c r="AU212" s="25">
        <f t="shared" si="339"/>
        <v>0</v>
      </c>
      <c r="AV212" s="25">
        <f t="shared" si="340"/>
        <v>0</v>
      </c>
      <c r="AW212" s="25">
        <f t="shared" si="389"/>
        <v>0</v>
      </c>
      <c r="AX212" s="23">
        <f>IF(ISERROR(VLOOKUP($A212,'[13]6ª MED '!$A$6:$J$1048576,8,0)),0,(VLOOKUP($A212,'[13]6ª MED '!$A$6:$J$1048576,8,0)))</f>
        <v>0</v>
      </c>
      <c r="AY212" s="24">
        <f t="shared" si="390"/>
        <v>0</v>
      </c>
      <c r="AZ212" s="24">
        <f t="shared" si="391"/>
        <v>0</v>
      </c>
      <c r="BA212" s="25">
        <f t="shared" si="341"/>
        <v>0</v>
      </c>
      <c r="BB212" s="25">
        <f t="shared" si="342"/>
        <v>0</v>
      </c>
      <c r="BC212" s="25">
        <f t="shared" si="343"/>
        <v>0</v>
      </c>
      <c r="BD212" s="25">
        <f t="shared" si="392"/>
        <v>0</v>
      </c>
      <c r="BE212" s="23">
        <f>IF(ISERROR(VLOOKUP($A212,'[13]7ª MED '!$A$5:$J$1048576,8,0)),0,(VLOOKUP($A212,'[13]7ª MED '!$A$5:$J$1048576,8,0)))</f>
        <v>0</v>
      </c>
      <c r="BF212" s="24">
        <f t="shared" si="393"/>
        <v>0</v>
      </c>
      <c r="BG212" s="24">
        <f t="shared" si="394"/>
        <v>0</v>
      </c>
      <c r="BH212" s="25">
        <f t="shared" si="344"/>
        <v>0</v>
      </c>
      <c r="BI212" s="25">
        <f t="shared" si="345"/>
        <v>0</v>
      </c>
      <c r="BJ212" s="25">
        <f t="shared" si="346"/>
        <v>0</v>
      </c>
      <c r="BK212" s="25">
        <f t="shared" si="395"/>
        <v>0</v>
      </c>
      <c r="BL212" s="26">
        <f>IF(ISERROR(VLOOKUP($A212,'[13]8ª MED '!$A$5:$J$1048576,8,0)),0,(VLOOKUP($A212,'[13]8ª MED '!$A$5:$J$1048576,8,0)))</f>
        <v>0</v>
      </c>
      <c r="BM212" s="27">
        <f t="shared" si="396"/>
        <v>0</v>
      </c>
      <c r="BN212" s="27">
        <f t="shared" si="397"/>
        <v>0</v>
      </c>
      <c r="BO212" s="28">
        <f t="shared" si="347"/>
        <v>0</v>
      </c>
      <c r="BP212" s="28">
        <f t="shared" si="348"/>
        <v>0</v>
      </c>
      <c r="BQ212" s="28">
        <f t="shared" si="349"/>
        <v>0</v>
      </c>
      <c r="BR212" s="28">
        <f t="shared" si="398"/>
        <v>0</v>
      </c>
      <c r="BS212" s="26">
        <f>IF(ISERROR(VLOOKUP($A212,'[13]9ª MED  (2)'!$A$5:$J$1048576,8,0)),0,(VLOOKUP($A212,'[13]9ª MED  (2)'!$A$5:$J$1048576,8,0)))</f>
        <v>0</v>
      </c>
      <c r="BT212" s="27">
        <f t="shared" si="399"/>
        <v>0</v>
      </c>
      <c r="BU212" s="27">
        <f t="shared" si="400"/>
        <v>0</v>
      </c>
      <c r="BV212" s="28">
        <f t="shared" si="350"/>
        <v>0</v>
      </c>
      <c r="BW212" s="28">
        <f t="shared" si="351"/>
        <v>0</v>
      </c>
      <c r="BX212" s="28">
        <f t="shared" si="352"/>
        <v>0</v>
      </c>
      <c r="BY212" s="28">
        <f t="shared" si="401"/>
        <v>0</v>
      </c>
      <c r="BZ212" s="23">
        <f>IF(ISERROR(VLOOKUP($A212,'[13]10ª MED '!$A$5:$J$1048576,8,0)),0,(VLOOKUP($A212,'[13]10ª MED '!$A$5:$J$1048576,8,0)))</f>
        <v>0</v>
      </c>
      <c r="CA212" s="24">
        <f t="shared" si="402"/>
        <v>0</v>
      </c>
      <c r="CB212" s="24">
        <f t="shared" si="403"/>
        <v>0</v>
      </c>
      <c r="CC212" s="25">
        <f t="shared" si="353"/>
        <v>0</v>
      </c>
      <c r="CD212" s="25">
        <f t="shared" si="354"/>
        <v>0</v>
      </c>
      <c r="CE212" s="25">
        <f t="shared" si="355"/>
        <v>0</v>
      </c>
      <c r="CF212" s="25">
        <f t="shared" si="404"/>
        <v>0</v>
      </c>
      <c r="CG212" s="37"/>
      <c r="CH212" s="33">
        <f t="shared" si="425"/>
        <v>0</v>
      </c>
      <c r="CI212" s="23">
        <f>IF(ISERROR(VLOOKUP($A212,'[13]11ª MED '!$A$5:$J$1048576,8,0)),0,(VLOOKUP($A212,'[13]11ª MED '!$A$5:$J$1048576,8,0)))</f>
        <v>0</v>
      </c>
      <c r="CJ212" s="24">
        <f t="shared" si="405"/>
        <v>0</v>
      </c>
      <c r="CK212" s="24">
        <f t="shared" si="406"/>
        <v>0</v>
      </c>
      <c r="CL212" s="25">
        <f t="shared" si="356"/>
        <v>0</v>
      </c>
      <c r="CM212" s="25">
        <f t="shared" si="357"/>
        <v>0</v>
      </c>
      <c r="CN212" s="25">
        <f t="shared" si="358"/>
        <v>0</v>
      </c>
      <c r="CO212" s="25">
        <f t="shared" si="407"/>
        <v>0</v>
      </c>
      <c r="CP212" s="23">
        <f>IF(ISERROR(VLOOKUP($A212,'[13]12ª MED'!$A$5:$J$1048576,8,0)),0,(VLOOKUP($A212,'[13]12ª MED'!$A$5:$J$1048576,8,0)))</f>
        <v>0</v>
      </c>
      <c r="CQ212" s="24">
        <f t="shared" si="408"/>
        <v>0</v>
      </c>
      <c r="CR212" s="24">
        <f t="shared" si="409"/>
        <v>0</v>
      </c>
      <c r="CS212" s="25">
        <f t="shared" si="359"/>
        <v>0</v>
      </c>
      <c r="CT212" s="25">
        <f t="shared" si="360"/>
        <v>0</v>
      </c>
      <c r="CU212" s="25">
        <f t="shared" si="361"/>
        <v>0</v>
      </c>
      <c r="CV212" s="25">
        <f t="shared" si="410"/>
        <v>0</v>
      </c>
      <c r="CW212" s="22">
        <f t="shared" si="426"/>
        <v>0</v>
      </c>
      <c r="CX212" s="26">
        <f>IF(ISERROR(VLOOKUP($A212,'[13]13ª MED'!$A$5:$J$1048576,8,0)),0,(VLOOKUP($A212,'[13]13ª MED'!$A$5:$J$1048576,8,0)))</f>
        <v>0</v>
      </c>
      <c r="CY212" s="27">
        <f t="shared" si="411"/>
        <v>0</v>
      </c>
      <c r="CZ212" s="27">
        <f t="shared" si="412"/>
        <v>0</v>
      </c>
      <c r="DA212" s="28">
        <f t="shared" si="362"/>
        <v>0</v>
      </c>
      <c r="DB212" s="28">
        <f t="shared" si="363"/>
        <v>0</v>
      </c>
      <c r="DC212" s="28">
        <f t="shared" si="364"/>
        <v>0</v>
      </c>
      <c r="DD212" s="28">
        <f t="shared" si="413"/>
        <v>0</v>
      </c>
      <c r="DE212" s="20">
        <f>IF(ISERROR(VLOOKUP($A212,'[13]14ª MED'!$A$5:$J$1048576,8,0)),0,(VLOOKUP($A212,'[13]14ª MED'!$A$5:$J$1048576,8,0)))</f>
        <v>0</v>
      </c>
      <c r="DF212" s="21">
        <f t="shared" si="414"/>
        <v>0</v>
      </c>
      <c r="DG212" s="21">
        <f t="shared" si="415"/>
        <v>0</v>
      </c>
      <c r="DH212" s="35">
        <f t="shared" si="365"/>
        <v>0</v>
      </c>
      <c r="DI212" s="35">
        <f t="shared" si="366"/>
        <v>0</v>
      </c>
      <c r="DJ212" s="35">
        <f t="shared" si="367"/>
        <v>0</v>
      </c>
      <c r="DK212" s="22">
        <f t="shared" si="416"/>
        <v>0</v>
      </c>
      <c r="DL212" s="20">
        <f>IF(ISERROR(VLOOKUP($A212,'[13]15ª MED'!$A$5:$J$1048576,8,0)),0,(VLOOKUP($A212,'[13]15ª MED'!$A$5:$J$1048576,8,0)))</f>
        <v>0</v>
      </c>
      <c r="DM212" s="21">
        <f t="shared" si="417"/>
        <v>0</v>
      </c>
      <c r="DN212" s="21">
        <f t="shared" si="418"/>
        <v>0</v>
      </c>
      <c r="DO212" s="35">
        <f t="shared" si="368"/>
        <v>0</v>
      </c>
      <c r="DP212" s="35">
        <f t="shared" si="369"/>
        <v>0</v>
      </c>
      <c r="DQ212" s="35">
        <f t="shared" si="370"/>
        <v>0</v>
      </c>
      <c r="DR212" s="22">
        <f t="shared" si="419"/>
        <v>0</v>
      </c>
      <c r="DS212" s="20">
        <f>IF(ISERROR(VLOOKUP($A212,'[13]16ª MED'!$A$5:$J$1048576,8,0)),0,(VLOOKUP($A212,'[13]16ª MED'!$A$5:$J$1048576,8,0)))</f>
        <v>0</v>
      </c>
      <c r="DT212" s="21">
        <f t="shared" si="420"/>
        <v>0</v>
      </c>
      <c r="DU212" s="21">
        <f t="shared" si="421"/>
        <v>0</v>
      </c>
      <c r="DV212" s="35">
        <f t="shared" si="371"/>
        <v>0</v>
      </c>
      <c r="DW212" s="35">
        <f t="shared" si="372"/>
        <v>0</v>
      </c>
      <c r="DX212" s="35">
        <f t="shared" si="373"/>
        <v>0</v>
      </c>
      <c r="DY212" s="22">
        <f t="shared" si="422"/>
        <v>0</v>
      </c>
      <c r="DZ212" s="36">
        <f t="shared" si="325"/>
        <v>0</v>
      </c>
      <c r="EA212" s="36">
        <f t="shared" si="423"/>
        <v>0</v>
      </c>
      <c r="EC212" s="36">
        <f t="shared" si="427"/>
        <v>0</v>
      </c>
    </row>
    <row r="213" spans="1:133" ht="45">
      <c r="A213" s="93" t="s">
        <v>440</v>
      </c>
      <c r="B213" s="94" t="s">
        <v>441</v>
      </c>
      <c r="C213" s="95" t="s">
        <v>26</v>
      </c>
      <c r="D213" s="96">
        <v>25</v>
      </c>
      <c r="E213" s="18">
        <f t="shared" si="428"/>
        <v>25</v>
      </c>
      <c r="F213" s="18">
        <f t="shared" si="374"/>
        <v>0</v>
      </c>
      <c r="G213" s="97">
        <v>491.7</v>
      </c>
      <c r="H213" s="18">
        <f t="shared" si="429"/>
        <v>12292.5</v>
      </c>
      <c r="I213" s="97">
        <v>29.07</v>
      </c>
      <c r="J213" s="18">
        <f t="shared" si="430"/>
        <v>726.75</v>
      </c>
      <c r="K213" s="97">
        <v>0</v>
      </c>
      <c r="L213" s="18">
        <f t="shared" si="431"/>
        <v>0</v>
      </c>
      <c r="M213" s="18">
        <f t="shared" si="432"/>
        <v>520.77</v>
      </c>
      <c r="N213" s="18">
        <f t="shared" si="424"/>
        <v>13019.25</v>
      </c>
      <c r="O213" s="23">
        <f>IF(ISERROR(VLOOKUP($A213,'[13]1ª MED '!$A$5:$J$1048576,8,0)),0,(VLOOKUP($A213,'[13]1ª MED '!$A$5:$J$1048576,8,0)))</f>
        <v>0</v>
      </c>
      <c r="P213" s="24">
        <f t="shared" si="375"/>
        <v>0</v>
      </c>
      <c r="Q213" s="24">
        <f t="shared" si="376"/>
        <v>1</v>
      </c>
      <c r="R213" s="25">
        <f t="shared" si="326"/>
        <v>0</v>
      </c>
      <c r="S213" s="25">
        <f t="shared" si="327"/>
        <v>0</v>
      </c>
      <c r="T213" s="25">
        <f t="shared" si="328"/>
        <v>0</v>
      </c>
      <c r="U213" s="25">
        <f t="shared" si="377"/>
        <v>0</v>
      </c>
      <c r="V213" s="23">
        <f>IF(ISERROR(VLOOKUP($A213,'[13]2ª MED '!$A$5:$J$1048576,8,0)),0,(VLOOKUP($A213,'[13]2ª MED '!$A$5:$J$1048576,8,0)))</f>
        <v>0</v>
      </c>
      <c r="W213" s="24">
        <f t="shared" si="378"/>
        <v>0</v>
      </c>
      <c r="X213" s="24">
        <f t="shared" si="379"/>
        <v>1</v>
      </c>
      <c r="Y213" s="25">
        <f t="shared" si="329"/>
        <v>0</v>
      </c>
      <c r="Z213" s="25">
        <f t="shared" si="330"/>
        <v>0</v>
      </c>
      <c r="AA213" s="25">
        <f t="shared" si="331"/>
        <v>0</v>
      </c>
      <c r="AB213" s="25">
        <f t="shared" si="380"/>
        <v>0</v>
      </c>
      <c r="AC213" s="23">
        <f>IF(ISERROR(VLOOKUP($A213,'[13]3ª MED '!$A$5:$J$1048576,8,0)),0,(VLOOKUP($A213,'[13]3ª MED '!$A$5:$J$1048576,8,0)))</f>
        <v>0</v>
      </c>
      <c r="AD213" s="24">
        <f t="shared" si="381"/>
        <v>0</v>
      </c>
      <c r="AE213" s="24">
        <f t="shared" si="382"/>
        <v>1</v>
      </c>
      <c r="AF213" s="25">
        <f t="shared" si="332"/>
        <v>0</v>
      </c>
      <c r="AG213" s="25">
        <f t="shared" si="333"/>
        <v>0</v>
      </c>
      <c r="AH213" s="25">
        <f t="shared" si="334"/>
        <v>0</v>
      </c>
      <c r="AI213" s="25">
        <f t="shared" si="383"/>
        <v>0</v>
      </c>
      <c r="AJ213" s="23">
        <f>IF(ISERROR(VLOOKUP($A213,'[13]4ª MED '!$A$5:$J$1048576,8,0)),0,(VLOOKUP($A213,'[13]4ª MED '!$A$5:$J$1048576,8,0)))</f>
        <v>0</v>
      </c>
      <c r="AK213" s="24">
        <f t="shared" si="384"/>
        <v>0</v>
      </c>
      <c r="AL213" s="24">
        <f t="shared" si="385"/>
        <v>1</v>
      </c>
      <c r="AM213" s="25">
        <f t="shared" si="335"/>
        <v>0</v>
      </c>
      <c r="AN213" s="25">
        <f t="shared" si="336"/>
        <v>0</v>
      </c>
      <c r="AO213" s="25">
        <f t="shared" si="337"/>
        <v>0</v>
      </c>
      <c r="AP213" s="25">
        <f t="shared" si="386"/>
        <v>0</v>
      </c>
      <c r="AQ213" s="23">
        <f>IF(ISERROR(VLOOKUP($A213,'[13]5ª MED '!$A$5:$J$1048576,8,0)),0,(VLOOKUP($A213,'[13]5ª MED '!$A$5:$J$1048576,8,0)))</f>
        <v>0</v>
      </c>
      <c r="AR213" s="24">
        <f t="shared" si="387"/>
        <v>0</v>
      </c>
      <c r="AS213" s="24">
        <f t="shared" si="388"/>
        <v>1</v>
      </c>
      <c r="AT213" s="25">
        <f t="shared" si="338"/>
        <v>0</v>
      </c>
      <c r="AU213" s="25">
        <f t="shared" si="339"/>
        <v>0</v>
      </c>
      <c r="AV213" s="25">
        <f t="shared" si="340"/>
        <v>0</v>
      </c>
      <c r="AW213" s="25">
        <f t="shared" si="389"/>
        <v>0</v>
      </c>
      <c r="AX213" s="23">
        <f>IF(ISERROR(VLOOKUP($A213,'[13]6ª MED '!$A$6:$J$1048576,8,0)),0,(VLOOKUP($A213,'[13]6ª MED '!$A$6:$J$1048576,8,0)))</f>
        <v>0</v>
      </c>
      <c r="AY213" s="24">
        <f t="shared" si="390"/>
        <v>0</v>
      </c>
      <c r="AZ213" s="24">
        <f t="shared" si="391"/>
        <v>1</v>
      </c>
      <c r="BA213" s="25">
        <f t="shared" si="341"/>
        <v>0</v>
      </c>
      <c r="BB213" s="25">
        <f t="shared" si="342"/>
        <v>0</v>
      </c>
      <c r="BC213" s="25">
        <f t="shared" si="343"/>
        <v>0</v>
      </c>
      <c r="BD213" s="25">
        <f t="shared" si="392"/>
        <v>0</v>
      </c>
      <c r="BE213" s="23">
        <f>IF(ISERROR(VLOOKUP($A213,'[13]7ª MED '!$A$5:$J$1048576,8,0)),0,(VLOOKUP($A213,'[13]7ª MED '!$A$5:$J$1048576,8,0)))</f>
        <v>0</v>
      </c>
      <c r="BF213" s="24">
        <f t="shared" si="393"/>
        <v>0</v>
      </c>
      <c r="BG213" s="24">
        <f t="shared" si="394"/>
        <v>1</v>
      </c>
      <c r="BH213" s="25">
        <f t="shared" si="344"/>
        <v>0</v>
      </c>
      <c r="BI213" s="25">
        <f t="shared" si="345"/>
        <v>0</v>
      </c>
      <c r="BJ213" s="25">
        <f t="shared" si="346"/>
        <v>0</v>
      </c>
      <c r="BK213" s="25">
        <f t="shared" si="395"/>
        <v>0</v>
      </c>
      <c r="BL213" s="26">
        <f>IF(ISERROR(VLOOKUP($A213,'[13]8ª MED '!$A$5:$J$1048576,8,0)),0,(VLOOKUP($A213,'[13]8ª MED '!$A$5:$J$1048576,8,0)))</f>
        <v>0</v>
      </c>
      <c r="BM213" s="27">
        <f t="shared" si="396"/>
        <v>0</v>
      </c>
      <c r="BN213" s="27">
        <f t="shared" si="397"/>
        <v>1</v>
      </c>
      <c r="BO213" s="28">
        <f t="shared" si="347"/>
        <v>0</v>
      </c>
      <c r="BP213" s="28">
        <f t="shared" si="348"/>
        <v>0</v>
      </c>
      <c r="BQ213" s="28">
        <f t="shared" si="349"/>
        <v>0</v>
      </c>
      <c r="BR213" s="28">
        <f t="shared" si="398"/>
        <v>0</v>
      </c>
      <c r="BS213" s="26">
        <f>IF(ISERROR(VLOOKUP($A213,'[13]9ª MED  (2)'!$A$5:$J$1048576,8,0)),0,(VLOOKUP($A213,'[13]9ª MED  (2)'!$A$5:$J$1048576,8,0)))</f>
        <v>16</v>
      </c>
      <c r="BT213" s="27">
        <f t="shared" si="399"/>
        <v>0.64</v>
      </c>
      <c r="BU213" s="27">
        <f t="shared" si="400"/>
        <v>1</v>
      </c>
      <c r="BV213" s="28">
        <f t="shared" si="350"/>
        <v>7867.2</v>
      </c>
      <c r="BW213" s="28">
        <f t="shared" si="351"/>
        <v>465.12</v>
      </c>
      <c r="BX213" s="28">
        <f t="shared" si="352"/>
        <v>0</v>
      </c>
      <c r="BY213" s="28">
        <f t="shared" si="401"/>
        <v>8332.32</v>
      </c>
      <c r="BZ213" s="23">
        <f>IF(ISERROR(VLOOKUP($A213,'[13]10ª MED '!$A$5:$J$1048576,8,0)),0,(VLOOKUP($A213,'[13]10ª MED '!$A$5:$J$1048576,8,0)))</f>
        <v>7.6</v>
      </c>
      <c r="CA213" s="24">
        <f t="shared" si="402"/>
        <v>0.30399999999999999</v>
      </c>
      <c r="CB213" s="24">
        <f t="shared" si="403"/>
        <v>1</v>
      </c>
      <c r="CC213" s="25">
        <f t="shared" si="353"/>
        <v>3736.9199999999996</v>
      </c>
      <c r="CD213" s="25">
        <f t="shared" si="354"/>
        <v>220.93199999999999</v>
      </c>
      <c r="CE213" s="25">
        <f t="shared" si="355"/>
        <v>0</v>
      </c>
      <c r="CF213" s="25">
        <f t="shared" si="404"/>
        <v>3957.85</v>
      </c>
      <c r="CG213" s="34" t="s">
        <v>48</v>
      </c>
      <c r="CH213" s="33">
        <f t="shared" si="425"/>
        <v>0</v>
      </c>
      <c r="CI213" s="23">
        <f>IF(ISERROR(VLOOKUP($A213,'[13]11ª MED '!$A$5:$J$1048576,8,0)),0,(VLOOKUP($A213,'[13]11ª MED '!$A$5:$J$1048576,8,0)))</f>
        <v>1.4</v>
      </c>
      <c r="CJ213" s="24">
        <f t="shared" si="405"/>
        <v>5.5999999999999994E-2</v>
      </c>
      <c r="CK213" s="24">
        <f t="shared" si="406"/>
        <v>1</v>
      </c>
      <c r="CL213" s="25">
        <f t="shared" si="356"/>
        <v>688.38</v>
      </c>
      <c r="CM213" s="25">
        <f t="shared" si="357"/>
        <v>40.698</v>
      </c>
      <c r="CN213" s="25">
        <f t="shared" si="358"/>
        <v>0</v>
      </c>
      <c r="CO213" s="25">
        <f t="shared" si="407"/>
        <v>729.08</v>
      </c>
      <c r="CP213" s="23">
        <f>IF(ISERROR(VLOOKUP($A213,'[13]12ª MED'!$A$5:$J$1048576,8,0)),0,(VLOOKUP($A213,'[13]12ª MED'!$A$5:$J$1048576,8,0)))</f>
        <v>0</v>
      </c>
      <c r="CQ213" s="24">
        <f t="shared" si="408"/>
        <v>0</v>
      </c>
      <c r="CR213" s="24">
        <f t="shared" si="409"/>
        <v>1</v>
      </c>
      <c r="CS213" s="25">
        <f t="shared" si="359"/>
        <v>0</v>
      </c>
      <c r="CT213" s="25">
        <f t="shared" si="360"/>
        <v>0</v>
      </c>
      <c r="CU213" s="25">
        <f t="shared" si="361"/>
        <v>0</v>
      </c>
      <c r="CV213" s="25">
        <f t="shared" si="410"/>
        <v>0</v>
      </c>
      <c r="CW213" s="22">
        <f t="shared" si="426"/>
        <v>0</v>
      </c>
      <c r="CX213" s="26">
        <f>IF(ISERROR(VLOOKUP($A213,'[13]13ª MED'!$A$5:$J$1048576,8,0)),0,(VLOOKUP($A213,'[13]13ª MED'!$A$5:$J$1048576,8,0)))</f>
        <v>0</v>
      </c>
      <c r="CY213" s="27">
        <f t="shared" si="411"/>
        <v>0</v>
      </c>
      <c r="CZ213" s="27">
        <f t="shared" si="412"/>
        <v>1</v>
      </c>
      <c r="DA213" s="28">
        <f t="shared" si="362"/>
        <v>0</v>
      </c>
      <c r="DB213" s="28">
        <f t="shared" si="363"/>
        <v>0</v>
      </c>
      <c r="DC213" s="28">
        <f t="shared" si="364"/>
        <v>0</v>
      </c>
      <c r="DD213" s="28">
        <f t="shared" si="413"/>
        <v>0</v>
      </c>
      <c r="DE213" s="20">
        <f>IF(ISERROR(VLOOKUP($A213,'[13]14ª MED'!$A$5:$J$1048576,8,0)),0,(VLOOKUP($A213,'[13]14ª MED'!$A$5:$J$1048576,8,0)))</f>
        <v>0</v>
      </c>
      <c r="DF213" s="21">
        <f t="shared" si="414"/>
        <v>0</v>
      </c>
      <c r="DG213" s="21">
        <f t="shared" si="415"/>
        <v>1</v>
      </c>
      <c r="DH213" s="35">
        <f t="shared" si="365"/>
        <v>0</v>
      </c>
      <c r="DI213" s="35">
        <f t="shared" si="366"/>
        <v>0</v>
      </c>
      <c r="DJ213" s="35">
        <f t="shared" si="367"/>
        <v>0</v>
      </c>
      <c r="DK213" s="22">
        <f t="shared" si="416"/>
        <v>0</v>
      </c>
      <c r="DL213" s="20">
        <f>IF(ISERROR(VLOOKUP($A213,'[13]15ª MED'!$A$5:$J$1048576,8,0)),0,(VLOOKUP($A213,'[13]15ª MED'!$A$5:$J$1048576,8,0)))</f>
        <v>0</v>
      </c>
      <c r="DM213" s="21">
        <f t="shared" si="417"/>
        <v>0</v>
      </c>
      <c r="DN213" s="21">
        <f t="shared" si="418"/>
        <v>1</v>
      </c>
      <c r="DO213" s="35">
        <f t="shared" si="368"/>
        <v>0</v>
      </c>
      <c r="DP213" s="35">
        <f t="shared" si="369"/>
        <v>0</v>
      </c>
      <c r="DQ213" s="35">
        <f t="shared" si="370"/>
        <v>0</v>
      </c>
      <c r="DR213" s="22">
        <f t="shared" si="419"/>
        <v>0</v>
      </c>
      <c r="DS213" s="20">
        <f>IF(ISERROR(VLOOKUP($A213,'[13]16ª MED'!$A$5:$J$1048576,8,0)),0,(VLOOKUP($A213,'[13]16ª MED'!$A$5:$J$1048576,8,0)))</f>
        <v>0</v>
      </c>
      <c r="DT213" s="21">
        <f t="shared" si="420"/>
        <v>0</v>
      </c>
      <c r="DU213" s="21">
        <f t="shared" si="421"/>
        <v>1</v>
      </c>
      <c r="DV213" s="35">
        <f t="shared" si="371"/>
        <v>0</v>
      </c>
      <c r="DW213" s="35">
        <f t="shared" si="372"/>
        <v>0</v>
      </c>
      <c r="DX213" s="35">
        <f t="shared" si="373"/>
        <v>0</v>
      </c>
      <c r="DY213" s="22">
        <f t="shared" si="422"/>
        <v>0</v>
      </c>
      <c r="DZ213" s="36">
        <f t="shared" si="325"/>
        <v>13019.25</v>
      </c>
      <c r="EA213" s="36">
        <f t="shared" si="423"/>
        <v>13019.25</v>
      </c>
      <c r="EC213" s="36">
        <f t="shared" si="427"/>
        <v>0</v>
      </c>
    </row>
    <row r="214" spans="1:133" ht="45">
      <c r="A214" s="93" t="s">
        <v>442</v>
      </c>
      <c r="B214" s="94" t="s">
        <v>443</v>
      </c>
      <c r="C214" s="95" t="s">
        <v>47</v>
      </c>
      <c r="D214" s="96">
        <v>1.5</v>
      </c>
      <c r="E214" s="18">
        <f t="shared" si="428"/>
        <v>1.5</v>
      </c>
      <c r="F214" s="18">
        <f t="shared" si="374"/>
        <v>0</v>
      </c>
      <c r="G214" s="97">
        <v>403.36</v>
      </c>
      <c r="H214" s="18">
        <f t="shared" si="429"/>
        <v>605.04</v>
      </c>
      <c r="I214" s="97">
        <v>15.88</v>
      </c>
      <c r="J214" s="18">
        <f t="shared" si="430"/>
        <v>23.82</v>
      </c>
      <c r="K214" s="97">
        <v>0</v>
      </c>
      <c r="L214" s="18">
        <f t="shared" si="431"/>
        <v>0</v>
      </c>
      <c r="M214" s="18">
        <f t="shared" si="432"/>
        <v>419.24</v>
      </c>
      <c r="N214" s="18">
        <f t="shared" si="424"/>
        <v>628.86</v>
      </c>
      <c r="O214" s="23">
        <f>IF(ISERROR(VLOOKUP($A214,'[13]1ª MED '!$A$5:$J$1048576,8,0)),0,(VLOOKUP($A214,'[13]1ª MED '!$A$5:$J$1048576,8,0)))</f>
        <v>0</v>
      </c>
      <c r="P214" s="24">
        <f t="shared" si="375"/>
        <v>0</v>
      </c>
      <c r="Q214" s="24">
        <f t="shared" si="376"/>
        <v>1</v>
      </c>
      <c r="R214" s="25">
        <f t="shared" si="326"/>
        <v>0</v>
      </c>
      <c r="S214" s="25">
        <f t="shared" si="327"/>
        <v>0</v>
      </c>
      <c r="T214" s="25">
        <f t="shared" si="328"/>
        <v>0</v>
      </c>
      <c r="U214" s="25">
        <f t="shared" si="377"/>
        <v>0</v>
      </c>
      <c r="V214" s="23">
        <f>IF(ISERROR(VLOOKUP($A214,'[13]2ª MED '!$A$5:$J$1048576,8,0)),0,(VLOOKUP($A214,'[13]2ª MED '!$A$5:$J$1048576,8,0)))</f>
        <v>0</v>
      </c>
      <c r="W214" s="24">
        <f t="shared" si="378"/>
        <v>0</v>
      </c>
      <c r="X214" s="24">
        <f t="shared" si="379"/>
        <v>1</v>
      </c>
      <c r="Y214" s="25">
        <f t="shared" si="329"/>
        <v>0</v>
      </c>
      <c r="Z214" s="25">
        <f t="shared" si="330"/>
        <v>0</v>
      </c>
      <c r="AA214" s="25">
        <f t="shared" si="331"/>
        <v>0</v>
      </c>
      <c r="AB214" s="25">
        <f t="shared" si="380"/>
        <v>0</v>
      </c>
      <c r="AC214" s="23">
        <f>IF(ISERROR(VLOOKUP($A214,'[13]3ª MED '!$A$5:$J$1048576,8,0)),0,(VLOOKUP($A214,'[13]3ª MED '!$A$5:$J$1048576,8,0)))</f>
        <v>0</v>
      </c>
      <c r="AD214" s="24">
        <f t="shared" si="381"/>
        <v>0</v>
      </c>
      <c r="AE214" s="24">
        <f t="shared" si="382"/>
        <v>1</v>
      </c>
      <c r="AF214" s="25">
        <f t="shared" si="332"/>
        <v>0</v>
      </c>
      <c r="AG214" s="25">
        <f t="shared" si="333"/>
        <v>0</v>
      </c>
      <c r="AH214" s="25">
        <f t="shared" si="334"/>
        <v>0</v>
      </c>
      <c r="AI214" s="25">
        <f t="shared" si="383"/>
        <v>0</v>
      </c>
      <c r="AJ214" s="23">
        <f>IF(ISERROR(VLOOKUP($A214,'[13]4ª MED '!$A$5:$J$1048576,8,0)),0,(VLOOKUP($A214,'[13]4ª MED '!$A$5:$J$1048576,8,0)))</f>
        <v>0</v>
      </c>
      <c r="AK214" s="24">
        <f t="shared" si="384"/>
        <v>0</v>
      </c>
      <c r="AL214" s="24">
        <f t="shared" si="385"/>
        <v>1</v>
      </c>
      <c r="AM214" s="25">
        <f t="shared" si="335"/>
        <v>0</v>
      </c>
      <c r="AN214" s="25">
        <f t="shared" si="336"/>
        <v>0</v>
      </c>
      <c r="AO214" s="25">
        <f t="shared" si="337"/>
        <v>0</v>
      </c>
      <c r="AP214" s="25">
        <f t="shared" si="386"/>
        <v>0</v>
      </c>
      <c r="AQ214" s="23">
        <f>IF(ISERROR(VLOOKUP($A214,'[13]5ª MED '!$A$5:$J$1048576,8,0)),0,(VLOOKUP($A214,'[13]5ª MED '!$A$5:$J$1048576,8,0)))</f>
        <v>0</v>
      </c>
      <c r="AR214" s="24">
        <f t="shared" si="387"/>
        <v>0</v>
      </c>
      <c r="AS214" s="24">
        <f t="shared" si="388"/>
        <v>1</v>
      </c>
      <c r="AT214" s="25">
        <f t="shared" si="338"/>
        <v>0</v>
      </c>
      <c r="AU214" s="25">
        <f t="shared" si="339"/>
        <v>0</v>
      </c>
      <c r="AV214" s="25">
        <f t="shared" si="340"/>
        <v>0</v>
      </c>
      <c r="AW214" s="25">
        <f t="shared" si="389"/>
        <v>0</v>
      </c>
      <c r="AX214" s="23">
        <f>IF(ISERROR(VLOOKUP($A214,'[13]6ª MED '!$A$6:$J$1048576,8,0)),0,(VLOOKUP($A214,'[13]6ª MED '!$A$6:$J$1048576,8,0)))</f>
        <v>0</v>
      </c>
      <c r="AY214" s="24">
        <f t="shared" si="390"/>
        <v>0</v>
      </c>
      <c r="AZ214" s="24">
        <f t="shared" si="391"/>
        <v>1</v>
      </c>
      <c r="BA214" s="25">
        <f t="shared" si="341"/>
        <v>0</v>
      </c>
      <c r="BB214" s="25">
        <f t="shared" si="342"/>
        <v>0</v>
      </c>
      <c r="BC214" s="25">
        <f t="shared" si="343"/>
        <v>0</v>
      </c>
      <c r="BD214" s="25">
        <f t="shared" si="392"/>
        <v>0</v>
      </c>
      <c r="BE214" s="23">
        <f>IF(ISERROR(VLOOKUP($A214,'[13]7ª MED '!$A$5:$J$1048576,8,0)),0,(VLOOKUP($A214,'[13]7ª MED '!$A$5:$J$1048576,8,0)))</f>
        <v>0</v>
      </c>
      <c r="BF214" s="24">
        <f t="shared" si="393"/>
        <v>0</v>
      </c>
      <c r="BG214" s="24">
        <f t="shared" si="394"/>
        <v>1</v>
      </c>
      <c r="BH214" s="25">
        <f t="shared" si="344"/>
        <v>0</v>
      </c>
      <c r="BI214" s="25">
        <f t="shared" si="345"/>
        <v>0</v>
      </c>
      <c r="BJ214" s="25">
        <f t="shared" si="346"/>
        <v>0</v>
      </c>
      <c r="BK214" s="25">
        <f t="shared" si="395"/>
        <v>0</v>
      </c>
      <c r="BL214" s="26">
        <f>IF(ISERROR(VLOOKUP($A214,'[13]8ª MED '!$A$5:$J$1048576,8,0)),0,(VLOOKUP($A214,'[13]8ª MED '!$A$5:$J$1048576,8,0)))</f>
        <v>0</v>
      </c>
      <c r="BM214" s="27">
        <f t="shared" si="396"/>
        <v>0</v>
      </c>
      <c r="BN214" s="27">
        <f t="shared" si="397"/>
        <v>1</v>
      </c>
      <c r="BO214" s="28">
        <f t="shared" si="347"/>
        <v>0</v>
      </c>
      <c r="BP214" s="28">
        <f t="shared" si="348"/>
        <v>0</v>
      </c>
      <c r="BQ214" s="28">
        <f t="shared" si="349"/>
        <v>0</v>
      </c>
      <c r="BR214" s="28">
        <f t="shared" si="398"/>
        <v>0</v>
      </c>
      <c r="BS214" s="26">
        <f>IF(ISERROR(VLOOKUP($A214,'[13]9ª MED  (2)'!$A$5:$J$1048576,8,0)),0,(VLOOKUP($A214,'[13]9ª MED  (2)'!$A$5:$J$1048576,8,0)))</f>
        <v>0</v>
      </c>
      <c r="BT214" s="27">
        <f t="shared" si="399"/>
        <v>0</v>
      </c>
      <c r="BU214" s="27">
        <f t="shared" si="400"/>
        <v>1</v>
      </c>
      <c r="BV214" s="28">
        <f t="shared" si="350"/>
        <v>0</v>
      </c>
      <c r="BW214" s="28">
        <f t="shared" si="351"/>
        <v>0</v>
      </c>
      <c r="BX214" s="28">
        <f t="shared" si="352"/>
        <v>0</v>
      </c>
      <c r="BY214" s="28">
        <f t="shared" si="401"/>
        <v>0</v>
      </c>
      <c r="BZ214" s="23">
        <f>IF(ISERROR(VLOOKUP($A214,'[13]10ª MED '!$A$5:$J$1048576,8,0)),0,(VLOOKUP($A214,'[13]10ª MED '!$A$5:$J$1048576,8,0)))</f>
        <v>1.5</v>
      </c>
      <c r="CA214" s="24">
        <f t="shared" si="402"/>
        <v>1</v>
      </c>
      <c r="CB214" s="24">
        <f t="shared" si="403"/>
        <v>1</v>
      </c>
      <c r="CC214" s="25">
        <f t="shared" si="353"/>
        <v>605.04</v>
      </c>
      <c r="CD214" s="25">
        <f t="shared" si="354"/>
        <v>23.82</v>
      </c>
      <c r="CE214" s="25">
        <f t="shared" si="355"/>
        <v>0</v>
      </c>
      <c r="CF214" s="25">
        <f t="shared" si="404"/>
        <v>628.86</v>
      </c>
      <c r="CG214" s="34" t="s">
        <v>48</v>
      </c>
      <c r="CH214" s="33">
        <f t="shared" si="425"/>
        <v>0</v>
      </c>
      <c r="CI214" s="23">
        <f>IF(ISERROR(VLOOKUP($A214,'[13]11ª MED '!$A$5:$J$1048576,8,0)),0,(VLOOKUP($A214,'[13]11ª MED '!$A$5:$J$1048576,8,0)))</f>
        <v>0</v>
      </c>
      <c r="CJ214" s="24">
        <f t="shared" si="405"/>
        <v>0</v>
      </c>
      <c r="CK214" s="24">
        <f t="shared" si="406"/>
        <v>1</v>
      </c>
      <c r="CL214" s="25">
        <f t="shared" si="356"/>
        <v>0</v>
      </c>
      <c r="CM214" s="25">
        <f t="shared" si="357"/>
        <v>0</v>
      </c>
      <c r="CN214" s="25">
        <f t="shared" si="358"/>
        <v>0</v>
      </c>
      <c r="CO214" s="25">
        <f t="shared" si="407"/>
        <v>0</v>
      </c>
      <c r="CP214" s="23">
        <f>IF(ISERROR(VLOOKUP($A214,'[13]12ª MED'!$A$5:$J$1048576,8,0)),0,(VLOOKUP($A214,'[13]12ª MED'!$A$5:$J$1048576,8,0)))</f>
        <v>0</v>
      </c>
      <c r="CQ214" s="24">
        <f t="shared" si="408"/>
        <v>0</v>
      </c>
      <c r="CR214" s="24">
        <f t="shared" si="409"/>
        <v>1</v>
      </c>
      <c r="CS214" s="25">
        <f t="shared" si="359"/>
        <v>0</v>
      </c>
      <c r="CT214" s="25">
        <f t="shared" si="360"/>
        <v>0</v>
      </c>
      <c r="CU214" s="25">
        <f t="shared" si="361"/>
        <v>0</v>
      </c>
      <c r="CV214" s="25">
        <f t="shared" si="410"/>
        <v>0</v>
      </c>
      <c r="CW214" s="22">
        <f t="shared" si="426"/>
        <v>0</v>
      </c>
      <c r="CX214" s="26">
        <f>IF(ISERROR(VLOOKUP($A214,'[13]13ª MED'!$A$5:$J$1048576,8,0)),0,(VLOOKUP($A214,'[13]13ª MED'!$A$5:$J$1048576,8,0)))</f>
        <v>0</v>
      </c>
      <c r="CY214" s="27">
        <f t="shared" si="411"/>
        <v>0</v>
      </c>
      <c r="CZ214" s="27">
        <f t="shared" si="412"/>
        <v>1</v>
      </c>
      <c r="DA214" s="28">
        <f t="shared" si="362"/>
        <v>0</v>
      </c>
      <c r="DB214" s="28">
        <f t="shared" si="363"/>
        <v>0</v>
      </c>
      <c r="DC214" s="28">
        <f t="shared" si="364"/>
        <v>0</v>
      </c>
      <c r="DD214" s="28">
        <f t="shared" si="413"/>
        <v>0</v>
      </c>
      <c r="DE214" s="20">
        <f>IF(ISERROR(VLOOKUP($A214,'[13]14ª MED'!$A$5:$J$1048576,8,0)),0,(VLOOKUP($A214,'[13]14ª MED'!$A$5:$J$1048576,8,0)))</f>
        <v>0</v>
      </c>
      <c r="DF214" s="21">
        <f t="shared" si="414"/>
        <v>0</v>
      </c>
      <c r="DG214" s="21">
        <f t="shared" si="415"/>
        <v>1</v>
      </c>
      <c r="DH214" s="35">
        <f t="shared" si="365"/>
        <v>0</v>
      </c>
      <c r="DI214" s="35">
        <f t="shared" si="366"/>
        <v>0</v>
      </c>
      <c r="DJ214" s="35">
        <f t="shared" si="367"/>
        <v>0</v>
      </c>
      <c r="DK214" s="22">
        <f t="shared" si="416"/>
        <v>0</v>
      </c>
      <c r="DL214" s="20">
        <f>IF(ISERROR(VLOOKUP($A214,'[13]15ª MED'!$A$5:$J$1048576,8,0)),0,(VLOOKUP($A214,'[13]15ª MED'!$A$5:$J$1048576,8,0)))</f>
        <v>0</v>
      </c>
      <c r="DM214" s="21">
        <f t="shared" si="417"/>
        <v>0</v>
      </c>
      <c r="DN214" s="21">
        <f t="shared" si="418"/>
        <v>1</v>
      </c>
      <c r="DO214" s="35">
        <f t="shared" si="368"/>
        <v>0</v>
      </c>
      <c r="DP214" s="35">
        <f t="shared" si="369"/>
        <v>0</v>
      </c>
      <c r="DQ214" s="35">
        <f t="shared" si="370"/>
        <v>0</v>
      </c>
      <c r="DR214" s="22">
        <f t="shared" si="419"/>
        <v>0</v>
      </c>
      <c r="DS214" s="20">
        <f>IF(ISERROR(VLOOKUP($A214,'[13]16ª MED'!$A$5:$J$1048576,8,0)),0,(VLOOKUP($A214,'[13]16ª MED'!$A$5:$J$1048576,8,0)))</f>
        <v>0</v>
      </c>
      <c r="DT214" s="21">
        <f t="shared" si="420"/>
        <v>0</v>
      </c>
      <c r="DU214" s="21">
        <f t="shared" si="421"/>
        <v>1</v>
      </c>
      <c r="DV214" s="35">
        <f t="shared" si="371"/>
        <v>0</v>
      </c>
      <c r="DW214" s="35">
        <f t="shared" si="372"/>
        <v>0</v>
      </c>
      <c r="DX214" s="35">
        <f t="shared" si="373"/>
        <v>0</v>
      </c>
      <c r="DY214" s="22">
        <f t="shared" si="422"/>
        <v>0</v>
      </c>
      <c r="DZ214" s="36">
        <f t="shared" si="325"/>
        <v>628.86</v>
      </c>
      <c r="EA214" s="36">
        <f t="shared" si="423"/>
        <v>628.86</v>
      </c>
      <c r="EC214" s="36">
        <f t="shared" si="427"/>
        <v>0</v>
      </c>
    </row>
    <row r="215" spans="1:133" ht="75">
      <c r="A215" s="93" t="s">
        <v>444</v>
      </c>
      <c r="B215" s="94" t="s">
        <v>445</v>
      </c>
      <c r="C215" s="95" t="s">
        <v>47</v>
      </c>
      <c r="D215" s="96">
        <v>6.86</v>
      </c>
      <c r="E215" s="18">
        <f t="shared" si="428"/>
        <v>2</v>
      </c>
      <c r="F215" s="18">
        <f t="shared" si="374"/>
        <v>4.8600000000000003</v>
      </c>
      <c r="G215" s="97">
        <v>637.19000000000005</v>
      </c>
      <c r="H215" s="18">
        <f t="shared" si="429"/>
        <v>4371.1234000000004</v>
      </c>
      <c r="I215" s="97">
        <v>29.07</v>
      </c>
      <c r="J215" s="18">
        <f t="shared" si="430"/>
        <v>199.42020000000002</v>
      </c>
      <c r="K215" s="97">
        <v>0</v>
      </c>
      <c r="L215" s="18">
        <f t="shared" si="431"/>
        <v>0</v>
      </c>
      <c r="M215" s="18">
        <f t="shared" si="432"/>
        <v>666.2600000000001</v>
      </c>
      <c r="N215" s="18">
        <f t="shared" si="424"/>
        <v>1332.52</v>
      </c>
      <c r="O215" s="23">
        <f>IF(ISERROR(VLOOKUP($A215,'[13]1ª MED '!$A$5:$J$1048576,8,0)),0,(VLOOKUP($A215,'[13]1ª MED '!$A$5:$J$1048576,8,0)))</f>
        <v>0</v>
      </c>
      <c r="P215" s="24">
        <f t="shared" si="375"/>
        <v>0</v>
      </c>
      <c r="Q215" s="24">
        <f t="shared" si="376"/>
        <v>0.29154518950437314</v>
      </c>
      <c r="R215" s="25">
        <f t="shared" si="326"/>
        <v>0</v>
      </c>
      <c r="S215" s="25">
        <f t="shared" si="327"/>
        <v>0</v>
      </c>
      <c r="T215" s="25">
        <f t="shared" si="328"/>
        <v>0</v>
      </c>
      <c r="U215" s="25">
        <f t="shared" si="377"/>
        <v>0</v>
      </c>
      <c r="V215" s="23">
        <f>IF(ISERROR(VLOOKUP($A215,'[13]2ª MED '!$A$5:$J$1048576,8,0)),0,(VLOOKUP($A215,'[13]2ª MED '!$A$5:$J$1048576,8,0)))</f>
        <v>0</v>
      </c>
      <c r="W215" s="24">
        <f t="shared" si="378"/>
        <v>0</v>
      </c>
      <c r="X215" s="24">
        <f t="shared" si="379"/>
        <v>0.29154518950437314</v>
      </c>
      <c r="Y215" s="25">
        <f t="shared" si="329"/>
        <v>0</v>
      </c>
      <c r="Z215" s="25">
        <f t="shared" si="330"/>
        <v>0</v>
      </c>
      <c r="AA215" s="25">
        <f t="shared" si="331"/>
        <v>0</v>
      </c>
      <c r="AB215" s="25">
        <f t="shared" si="380"/>
        <v>0</v>
      </c>
      <c r="AC215" s="23">
        <f>IF(ISERROR(VLOOKUP($A215,'[13]3ª MED '!$A$5:$J$1048576,8,0)),0,(VLOOKUP($A215,'[13]3ª MED '!$A$5:$J$1048576,8,0)))</f>
        <v>0</v>
      </c>
      <c r="AD215" s="24">
        <f t="shared" si="381"/>
        <v>0</v>
      </c>
      <c r="AE215" s="24">
        <f t="shared" si="382"/>
        <v>0.29154518950437314</v>
      </c>
      <c r="AF215" s="25">
        <f t="shared" si="332"/>
        <v>0</v>
      </c>
      <c r="AG215" s="25">
        <f t="shared" si="333"/>
        <v>0</v>
      </c>
      <c r="AH215" s="25">
        <f t="shared" si="334"/>
        <v>0</v>
      </c>
      <c r="AI215" s="25">
        <f t="shared" si="383"/>
        <v>0</v>
      </c>
      <c r="AJ215" s="23">
        <f>IF(ISERROR(VLOOKUP($A215,'[13]4ª MED '!$A$5:$J$1048576,8,0)),0,(VLOOKUP($A215,'[13]4ª MED '!$A$5:$J$1048576,8,0)))</f>
        <v>0</v>
      </c>
      <c r="AK215" s="24">
        <f t="shared" si="384"/>
        <v>0</v>
      </c>
      <c r="AL215" s="24">
        <f t="shared" si="385"/>
        <v>0.29154518950437314</v>
      </c>
      <c r="AM215" s="25">
        <f t="shared" si="335"/>
        <v>0</v>
      </c>
      <c r="AN215" s="25">
        <f t="shared" si="336"/>
        <v>0</v>
      </c>
      <c r="AO215" s="25">
        <f t="shared" si="337"/>
        <v>0</v>
      </c>
      <c r="AP215" s="25">
        <f t="shared" si="386"/>
        <v>0</v>
      </c>
      <c r="AQ215" s="23">
        <f>IF(ISERROR(VLOOKUP($A215,'[13]5ª MED '!$A$5:$J$1048576,8,0)),0,(VLOOKUP($A215,'[13]5ª MED '!$A$5:$J$1048576,8,0)))</f>
        <v>0</v>
      </c>
      <c r="AR215" s="24">
        <f t="shared" si="387"/>
        <v>0</v>
      </c>
      <c r="AS215" s="24">
        <f t="shared" si="388"/>
        <v>0.29154518950437314</v>
      </c>
      <c r="AT215" s="25">
        <f t="shared" si="338"/>
        <v>0</v>
      </c>
      <c r="AU215" s="25">
        <f t="shared" si="339"/>
        <v>0</v>
      </c>
      <c r="AV215" s="25">
        <f t="shared" si="340"/>
        <v>0</v>
      </c>
      <c r="AW215" s="25">
        <f t="shared" si="389"/>
        <v>0</v>
      </c>
      <c r="AX215" s="23">
        <f>IF(ISERROR(VLOOKUP($A215,'[13]6ª MED '!$A$6:$J$1048576,8,0)),0,(VLOOKUP($A215,'[13]6ª MED '!$A$6:$J$1048576,8,0)))</f>
        <v>0</v>
      </c>
      <c r="AY215" s="24">
        <f t="shared" si="390"/>
        <v>0</v>
      </c>
      <c r="AZ215" s="24">
        <f t="shared" si="391"/>
        <v>0.29154518950437314</v>
      </c>
      <c r="BA215" s="25">
        <f t="shared" si="341"/>
        <v>0</v>
      </c>
      <c r="BB215" s="25">
        <f t="shared" si="342"/>
        <v>0</v>
      </c>
      <c r="BC215" s="25">
        <f t="shared" si="343"/>
        <v>0</v>
      </c>
      <c r="BD215" s="25">
        <f t="shared" si="392"/>
        <v>0</v>
      </c>
      <c r="BE215" s="23">
        <f>IF(ISERROR(VLOOKUP($A215,'[13]7ª MED '!$A$5:$J$1048576,8,0)),0,(VLOOKUP($A215,'[13]7ª MED '!$A$5:$J$1048576,8,0)))</f>
        <v>0</v>
      </c>
      <c r="BF215" s="24">
        <f t="shared" si="393"/>
        <v>0</v>
      </c>
      <c r="BG215" s="24">
        <f t="shared" si="394"/>
        <v>0.29154518950437314</v>
      </c>
      <c r="BH215" s="25">
        <f t="shared" si="344"/>
        <v>0</v>
      </c>
      <c r="BI215" s="25">
        <f t="shared" si="345"/>
        <v>0</v>
      </c>
      <c r="BJ215" s="25">
        <f t="shared" si="346"/>
        <v>0</v>
      </c>
      <c r="BK215" s="25">
        <f t="shared" si="395"/>
        <v>0</v>
      </c>
      <c r="BL215" s="26">
        <f>IF(ISERROR(VLOOKUP($A215,'[13]8ª MED '!$A$5:$J$1048576,8,0)),0,(VLOOKUP($A215,'[13]8ª MED '!$A$5:$J$1048576,8,0)))</f>
        <v>0</v>
      </c>
      <c r="BM215" s="27">
        <f t="shared" si="396"/>
        <v>0</v>
      </c>
      <c r="BN215" s="27">
        <f t="shared" si="397"/>
        <v>0.29154518950437314</v>
      </c>
      <c r="BO215" s="28">
        <f t="shared" si="347"/>
        <v>0</v>
      </c>
      <c r="BP215" s="28">
        <f t="shared" si="348"/>
        <v>0</v>
      </c>
      <c r="BQ215" s="28">
        <f t="shared" si="349"/>
        <v>0</v>
      </c>
      <c r="BR215" s="28">
        <f t="shared" si="398"/>
        <v>0</v>
      </c>
      <c r="BS215" s="26">
        <f>IF(ISERROR(VLOOKUP($A215,'[13]9ª MED  (2)'!$A$5:$J$1048576,8,0)),0,(VLOOKUP($A215,'[13]9ª MED  (2)'!$A$5:$J$1048576,8,0)))</f>
        <v>2</v>
      </c>
      <c r="BT215" s="27">
        <f t="shared" si="399"/>
        <v>0.29154518950437314</v>
      </c>
      <c r="BU215" s="27">
        <f t="shared" si="400"/>
        <v>0.29154518950437314</v>
      </c>
      <c r="BV215" s="28">
        <f t="shared" si="350"/>
        <v>1274.3800000000001</v>
      </c>
      <c r="BW215" s="28">
        <f t="shared" si="351"/>
        <v>58.14</v>
      </c>
      <c r="BX215" s="28">
        <f t="shared" si="352"/>
        <v>0</v>
      </c>
      <c r="BY215" s="28">
        <f t="shared" si="401"/>
        <v>1332.52</v>
      </c>
      <c r="BZ215" s="23">
        <f>IF(ISERROR(VLOOKUP($A215,'[13]10ª MED '!$A$5:$J$1048576,8,0)),0,(VLOOKUP($A215,'[13]10ª MED '!$A$5:$J$1048576,8,0)))</f>
        <v>0</v>
      </c>
      <c r="CA215" s="24">
        <f t="shared" si="402"/>
        <v>0</v>
      </c>
      <c r="CB215" s="24">
        <f t="shared" si="403"/>
        <v>0.29154518950437314</v>
      </c>
      <c r="CC215" s="25">
        <f t="shared" si="353"/>
        <v>0</v>
      </c>
      <c r="CD215" s="25">
        <f t="shared" si="354"/>
        <v>0</v>
      </c>
      <c r="CE215" s="25">
        <f t="shared" si="355"/>
        <v>0</v>
      </c>
      <c r="CF215" s="25">
        <f t="shared" si="404"/>
        <v>0</v>
      </c>
      <c r="CG215" s="34" t="s">
        <v>48</v>
      </c>
      <c r="CH215" s="33">
        <f t="shared" si="425"/>
        <v>3238.0236000000009</v>
      </c>
      <c r="CI215" s="23">
        <f>IF(ISERROR(VLOOKUP($A215,'[13]11ª MED '!$A$5:$J$1048576,8,0)),0,(VLOOKUP($A215,'[13]11ª MED '!$A$5:$J$1048576,8,0)))</f>
        <v>0</v>
      </c>
      <c r="CJ215" s="24">
        <f t="shared" si="405"/>
        <v>0</v>
      </c>
      <c r="CK215" s="24">
        <f t="shared" si="406"/>
        <v>0.29154518950437314</v>
      </c>
      <c r="CL215" s="25">
        <f t="shared" si="356"/>
        <v>0</v>
      </c>
      <c r="CM215" s="25">
        <f t="shared" si="357"/>
        <v>0</v>
      </c>
      <c r="CN215" s="25">
        <f t="shared" si="358"/>
        <v>0</v>
      </c>
      <c r="CO215" s="25">
        <f t="shared" si="407"/>
        <v>0</v>
      </c>
      <c r="CP215" s="23">
        <f>IF(ISERROR(VLOOKUP($A215,'[13]12ª MED'!$A$5:$J$1048576,8,0)),0,(VLOOKUP($A215,'[13]12ª MED'!$A$5:$J$1048576,8,0)))</f>
        <v>0</v>
      </c>
      <c r="CQ215" s="24">
        <f t="shared" si="408"/>
        <v>0</v>
      </c>
      <c r="CR215" s="24">
        <f t="shared" si="409"/>
        <v>0.29154518950437314</v>
      </c>
      <c r="CS215" s="25">
        <f t="shared" si="359"/>
        <v>0</v>
      </c>
      <c r="CT215" s="25">
        <f t="shared" si="360"/>
        <v>0</v>
      </c>
      <c r="CU215" s="25">
        <f t="shared" si="361"/>
        <v>0</v>
      </c>
      <c r="CV215" s="25">
        <f t="shared" si="410"/>
        <v>0</v>
      </c>
      <c r="CW215" s="22">
        <f t="shared" si="426"/>
        <v>944.03020408163275</v>
      </c>
      <c r="CX215" s="26">
        <f>IF(ISERROR(VLOOKUP($A215,'[13]13ª MED'!$A$5:$J$1048576,8,0)),0,(VLOOKUP($A215,'[13]13ª MED'!$A$5:$J$1048576,8,0)))</f>
        <v>0</v>
      </c>
      <c r="CY215" s="27">
        <f t="shared" si="411"/>
        <v>0</v>
      </c>
      <c r="CZ215" s="27">
        <f t="shared" si="412"/>
        <v>0.29154518950437314</v>
      </c>
      <c r="DA215" s="28">
        <f t="shared" si="362"/>
        <v>0</v>
      </c>
      <c r="DB215" s="28">
        <f t="shared" si="363"/>
        <v>0</v>
      </c>
      <c r="DC215" s="28">
        <f t="shared" si="364"/>
        <v>0</v>
      </c>
      <c r="DD215" s="28">
        <f t="shared" si="413"/>
        <v>0</v>
      </c>
      <c r="DE215" s="20">
        <f>IF(ISERROR(VLOOKUP($A215,'[13]14ª MED'!$A$5:$J$1048576,8,0)),0,(VLOOKUP($A215,'[13]14ª MED'!$A$5:$J$1048576,8,0)))</f>
        <v>0</v>
      </c>
      <c r="DF215" s="21">
        <f t="shared" si="414"/>
        <v>0</v>
      </c>
      <c r="DG215" s="21">
        <f t="shared" si="415"/>
        <v>0.29154518950437314</v>
      </c>
      <c r="DH215" s="35">
        <f t="shared" si="365"/>
        <v>0</v>
      </c>
      <c r="DI215" s="35">
        <f t="shared" si="366"/>
        <v>0</v>
      </c>
      <c r="DJ215" s="35">
        <f t="shared" si="367"/>
        <v>0</v>
      </c>
      <c r="DK215" s="22">
        <f t="shared" si="416"/>
        <v>0</v>
      </c>
      <c r="DL215" s="20">
        <f>IF(ISERROR(VLOOKUP($A215,'[13]15ª MED'!$A$5:$J$1048576,8,0)),0,(VLOOKUP($A215,'[13]15ª MED'!$A$5:$J$1048576,8,0)))</f>
        <v>0</v>
      </c>
      <c r="DM215" s="21">
        <f t="shared" si="417"/>
        <v>0</v>
      </c>
      <c r="DN215" s="21">
        <f t="shared" si="418"/>
        <v>0.29154518950437314</v>
      </c>
      <c r="DO215" s="35">
        <f t="shared" si="368"/>
        <v>0</v>
      </c>
      <c r="DP215" s="35">
        <f t="shared" si="369"/>
        <v>0</v>
      </c>
      <c r="DQ215" s="35">
        <f t="shared" si="370"/>
        <v>0</v>
      </c>
      <c r="DR215" s="22">
        <f t="shared" si="419"/>
        <v>0</v>
      </c>
      <c r="DS215" s="20">
        <f>IF(ISERROR(VLOOKUP($A215,'[13]16ª MED'!$A$5:$J$1048576,8,0)),0,(VLOOKUP($A215,'[13]16ª MED'!$A$5:$J$1048576,8,0)))</f>
        <v>0</v>
      </c>
      <c r="DT215" s="21">
        <f t="shared" si="420"/>
        <v>0</v>
      </c>
      <c r="DU215" s="21">
        <f t="shared" si="421"/>
        <v>0.29154518950437314</v>
      </c>
      <c r="DV215" s="35">
        <f t="shared" si="371"/>
        <v>0</v>
      </c>
      <c r="DW215" s="35">
        <f t="shared" si="372"/>
        <v>0</v>
      </c>
      <c r="DX215" s="35">
        <f t="shared" si="373"/>
        <v>0</v>
      </c>
      <c r="DY215" s="22">
        <f t="shared" si="422"/>
        <v>0</v>
      </c>
      <c r="DZ215" s="36">
        <f t="shared" si="325"/>
        <v>1332.5200000000002</v>
      </c>
      <c r="EA215" s="36">
        <f t="shared" si="423"/>
        <v>1332.52</v>
      </c>
      <c r="EC215" s="36">
        <f t="shared" si="427"/>
        <v>0</v>
      </c>
    </row>
    <row r="216" spans="1:133" ht="18.75">
      <c r="A216" s="98" t="s">
        <v>446</v>
      </c>
      <c r="B216" s="99" t="s">
        <v>447</v>
      </c>
      <c r="C216" s="101"/>
      <c r="D216" s="102"/>
      <c r="E216" s="18">
        <f t="shared" si="428"/>
        <v>0</v>
      </c>
      <c r="F216" s="18">
        <f t="shared" si="374"/>
        <v>0</v>
      </c>
      <c r="G216" s="45"/>
      <c r="H216" s="18">
        <f t="shared" si="429"/>
        <v>0</v>
      </c>
      <c r="I216" s="45"/>
      <c r="J216" s="18">
        <f t="shared" si="430"/>
        <v>0</v>
      </c>
      <c r="K216" s="45"/>
      <c r="L216" s="18">
        <f t="shared" si="431"/>
        <v>0</v>
      </c>
      <c r="M216" s="18">
        <f t="shared" si="432"/>
        <v>0</v>
      </c>
      <c r="N216" s="18">
        <f t="shared" si="424"/>
        <v>0</v>
      </c>
      <c r="O216" s="23">
        <f>IF(ISERROR(VLOOKUP($A216,'[13]1ª MED '!$A$5:$J$1048576,8,0)),0,(VLOOKUP($A216,'[13]1ª MED '!$A$5:$J$1048576,8,0)))</f>
        <v>0</v>
      </c>
      <c r="P216" s="24">
        <f t="shared" si="375"/>
        <v>0</v>
      </c>
      <c r="Q216" s="24">
        <f t="shared" si="376"/>
        <v>0</v>
      </c>
      <c r="R216" s="25">
        <f t="shared" si="326"/>
        <v>0</v>
      </c>
      <c r="S216" s="25">
        <f t="shared" si="327"/>
        <v>0</v>
      </c>
      <c r="T216" s="25">
        <f t="shared" si="328"/>
        <v>0</v>
      </c>
      <c r="U216" s="25">
        <f t="shared" si="377"/>
        <v>0</v>
      </c>
      <c r="V216" s="23">
        <f>IF(ISERROR(VLOOKUP($A216,'[13]2ª MED '!$A$5:$J$1048576,8,0)),0,(VLOOKUP($A216,'[13]2ª MED '!$A$5:$J$1048576,8,0)))</f>
        <v>0</v>
      </c>
      <c r="W216" s="24">
        <f t="shared" si="378"/>
        <v>0</v>
      </c>
      <c r="X216" s="24">
        <f t="shared" si="379"/>
        <v>0</v>
      </c>
      <c r="Y216" s="25">
        <f t="shared" si="329"/>
        <v>0</v>
      </c>
      <c r="Z216" s="25">
        <f t="shared" si="330"/>
        <v>0</v>
      </c>
      <c r="AA216" s="25">
        <f t="shared" si="331"/>
        <v>0</v>
      </c>
      <c r="AB216" s="25">
        <f t="shared" si="380"/>
        <v>0</v>
      </c>
      <c r="AC216" s="23">
        <f>IF(ISERROR(VLOOKUP($A216,'[13]3ª MED '!$A$5:$J$1048576,8,0)),0,(VLOOKUP($A216,'[13]3ª MED '!$A$5:$J$1048576,8,0)))</f>
        <v>0</v>
      </c>
      <c r="AD216" s="24">
        <f t="shared" si="381"/>
        <v>0</v>
      </c>
      <c r="AE216" s="24">
        <f t="shared" si="382"/>
        <v>0</v>
      </c>
      <c r="AF216" s="25">
        <f t="shared" si="332"/>
        <v>0</v>
      </c>
      <c r="AG216" s="25">
        <f t="shared" si="333"/>
        <v>0</v>
      </c>
      <c r="AH216" s="25">
        <f t="shared" si="334"/>
        <v>0</v>
      </c>
      <c r="AI216" s="25">
        <f t="shared" si="383"/>
        <v>0</v>
      </c>
      <c r="AJ216" s="23">
        <f>IF(ISERROR(VLOOKUP($A216,'[13]4ª MED '!$A$5:$J$1048576,8,0)),0,(VLOOKUP($A216,'[13]4ª MED '!$A$5:$J$1048576,8,0)))</f>
        <v>0</v>
      </c>
      <c r="AK216" s="24">
        <f t="shared" si="384"/>
        <v>0</v>
      </c>
      <c r="AL216" s="24">
        <f t="shared" si="385"/>
        <v>0</v>
      </c>
      <c r="AM216" s="25">
        <f t="shared" si="335"/>
        <v>0</v>
      </c>
      <c r="AN216" s="25">
        <f t="shared" si="336"/>
        <v>0</v>
      </c>
      <c r="AO216" s="25">
        <f t="shared" si="337"/>
        <v>0</v>
      </c>
      <c r="AP216" s="25">
        <f t="shared" si="386"/>
        <v>0</v>
      </c>
      <c r="AQ216" s="23">
        <f>IF(ISERROR(VLOOKUP($A216,'[13]5ª MED '!$A$5:$J$1048576,8,0)),0,(VLOOKUP($A216,'[13]5ª MED '!$A$5:$J$1048576,8,0)))</f>
        <v>0</v>
      </c>
      <c r="AR216" s="24">
        <f t="shared" si="387"/>
        <v>0</v>
      </c>
      <c r="AS216" s="24">
        <f t="shared" si="388"/>
        <v>0</v>
      </c>
      <c r="AT216" s="25">
        <f t="shared" si="338"/>
        <v>0</v>
      </c>
      <c r="AU216" s="25">
        <f t="shared" si="339"/>
        <v>0</v>
      </c>
      <c r="AV216" s="25">
        <f t="shared" si="340"/>
        <v>0</v>
      </c>
      <c r="AW216" s="25">
        <f t="shared" si="389"/>
        <v>0</v>
      </c>
      <c r="AX216" s="23">
        <f>IF(ISERROR(VLOOKUP($A216,'[13]6ª MED '!$A$6:$J$1048576,8,0)),0,(VLOOKUP($A216,'[13]6ª MED '!$A$6:$J$1048576,8,0)))</f>
        <v>0</v>
      </c>
      <c r="AY216" s="24">
        <f t="shared" si="390"/>
        <v>0</v>
      </c>
      <c r="AZ216" s="24">
        <f t="shared" si="391"/>
        <v>0</v>
      </c>
      <c r="BA216" s="25">
        <f t="shared" si="341"/>
        <v>0</v>
      </c>
      <c r="BB216" s="25">
        <f t="shared" si="342"/>
        <v>0</v>
      </c>
      <c r="BC216" s="25">
        <f t="shared" si="343"/>
        <v>0</v>
      </c>
      <c r="BD216" s="25">
        <f t="shared" si="392"/>
        <v>0</v>
      </c>
      <c r="BE216" s="23">
        <f>IF(ISERROR(VLOOKUP($A216,'[13]7ª MED '!$A$5:$J$1048576,8,0)),0,(VLOOKUP($A216,'[13]7ª MED '!$A$5:$J$1048576,8,0)))</f>
        <v>0</v>
      </c>
      <c r="BF216" s="24">
        <f t="shared" si="393"/>
        <v>0</v>
      </c>
      <c r="BG216" s="24">
        <f t="shared" si="394"/>
        <v>0</v>
      </c>
      <c r="BH216" s="25">
        <f t="shared" si="344"/>
        <v>0</v>
      </c>
      <c r="BI216" s="25">
        <f t="shared" si="345"/>
        <v>0</v>
      </c>
      <c r="BJ216" s="25">
        <f t="shared" si="346"/>
        <v>0</v>
      </c>
      <c r="BK216" s="25">
        <f t="shared" si="395"/>
        <v>0</v>
      </c>
      <c r="BL216" s="26">
        <f>IF(ISERROR(VLOOKUP($A216,'[13]8ª MED '!$A$5:$J$1048576,8,0)),0,(VLOOKUP($A216,'[13]8ª MED '!$A$5:$J$1048576,8,0)))</f>
        <v>0</v>
      </c>
      <c r="BM216" s="27">
        <f t="shared" si="396"/>
        <v>0</v>
      </c>
      <c r="BN216" s="27">
        <f t="shared" si="397"/>
        <v>0</v>
      </c>
      <c r="BO216" s="28">
        <f t="shared" si="347"/>
        <v>0</v>
      </c>
      <c r="BP216" s="28">
        <f t="shared" si="348"/>
        <v>0</v>
      </c>
      <c r="BQ216" s="28">
        <f t="shared" si="349"/>
        <v>0</v>
      </c>
      <c r="BR216" s="28">
        <f t="shared" si="398"/>
        <v>0</v>
      </c>
      <c r="BS216" s="26">
        <f>IF(ISERROR(VLOOKUP($A216,'[13]9ª MED  (2)'!$A$5:$J$1048576,8,0)),0,(VLOOKUP($A216,'[13]9ª MED  (2)'!$A$5:$J$1048576,8,0)))</f>
        <v>0</v>
      </c>
      <c r="BT216" s="27">
        <f t="shared" si="399"/>
        <v>0</v>
      </c>
      <c r="BU216" s="27">
        <f t="shared" si="400"/>
        <v>0</v>
      </c>
      <c r="BV216" s="28">
        <f t="shared" si="350"/>
        <v>0</v>
      </c>
      <c r="BW216" s="28">
        <f t="shared" si="351"/>
        <v>0</v>
      </c>
      <c r="BX216" s="28">
        <f t="shared" si="352"/>
        <v>0</v>
      </c>
      <c r="BY216" s="28">
        <f t="shared" si="401"/>
        <v>0</v>
      </c>
      <c r="BZ216" s="23">
        <f>IF(ISERROR(VLOOKUP($A216,'[13]10ª MED '!$A$5:$J$1048576,8,0)),0,(VLOOKUP($A216,'[13]10ª MED '!$A$5:$J$1048576,8,0)))</f>
        <v>0</v>
      </c>
      <c r="CA216" s="24">
        <f t="shared" si="402"/>
        <v>0</v>
      </c>
      <c r="CB216" s="24">
        <f t="shared" si="403"/>
        <v>0</v>
      </c>
      <c r="CC216" s="25">
        <f t="shared" si="353"/>
        <v>0</v>
      </c>
      <c r="CD216" s="25">
        <f t="shared" si="354"/>
        <v>0</v>
      </c>
      <c r="CE216" s="25">
        <f t="shared" si="355"/>
        <v>0</v>
      </c>
      <c r="CF216" s="25">
        <f t="shared" si="404"/>
        <v>0</v>
      </c>
      <c r="CG216" s="37"/>
      <c r="CH216" s="33">
        <f t="shared" si="425"/>
        <v>0</v>
      </c>
      <c r="CI216" s="23">
        <f>IF(ISERROR(VLOOKUP($A216,'[13]11ª MED '!$A$5:$J$1048576,8,0)),0,(VLOOKUP($A216,'[13]11ª MED '!$A$5:$J$1048576,8,0)))</f>
        <v>0</v>
      </c>
      <c r="CJ216" s="24">
        <f t="shared" si="405"/>
        <v>0</v>
      </c>
      <c r="CK216" s="24">
        <f t="shared" si="406"/>
        <v>0</v>
      </c>
      <c r="CL216" s="25">
        <f t="shared" si="356"/>
        <v>0</v>
      </c>
      <c r="CM216" s="25">
        <f t="shared" si="357"/>
        <v>0</v>
      </c>
      <c r="CN216" s="25">
        <f t="shared" si="358"/>
        <v>0</v>
      </c>
      <c r="CO216" s="25">
        <f t="shared" si="407"/>
        <v>0</v>
      </c>
      <c r="CP216" s="23">
        <f>IF(ISERROR(VLOOKUP($A216,'[13]12ª MED'!$A$5:$J$1048576,8,0)),0,(VLOOKUP($A216,'[13]12ª MED'!$A$5:$J$1048576,8,0)))</f>
        <v>0</v>
      </c>
      <c r="CQ216" s="24">
        <f t="shared" si="408"/>
        <v>0</v>
      </c>
      <c r="CR216" s="24">
        <f t="shared" si="409"/>
        <v>0</v>
      </c>
      <c r="CS216" s="25">
        <f t="shared" si="359"/>
        <v>0</v>
      </c>
      <c r="CT216" s="25">
        <f t="shared" si="360"/>
        <v>0</v>
      </c>
      <c r="CU216" s="25">
        <f t="shared" si="361"/>
        <v>0</v>
      </c>
      <c r="CV216" s="25">
        <f t="shared" si="410"/>
        <v>0</v>
      </c>
      <c r="CW216" s="22">
        <f t="shared" si="426"/>
        <v>0</v>
      </c>
      <c r="CX216" s="26">
        <f>IF(ISERROR(VLOOKUP($A216,'[13]13ª MED'!$A$5:$J$1048576,8,0)),0,(VLOOKUP($A216,'[13]13ª MED'!$A$5:$J$1048576,8,0)))</f>
        <v>0</v>
      </c>
      <c r="CY216" s="27">
        <f t="shared" si="411"/>
        <v>0</v>
      </c>
      <c r="CZ216" s="27">
        <f t="shared" si="412"/>
        <v>0</v>
      </c>
      <c r="DA216" s="28">
        <f t="shared" si="362"/>
        <v>0</v>
      </c>
      <c r="DB216" s="28">
        <f t="shared" si="363"/>
        <v>0</v>
      </c>
      <c r="DC216" s="28">
        <f t="shared" si="364"/>
        <v>0</v>
      </c>
      <c r="DD216" s="28">
        <f t="shared" si="413"/>
        <v>0</v>
      </c>
      <c r="DE216" s="20">
        <f>IF(ISERROR(VLOOKUP($A216,'[13]14ª MED'!$A$5:$J$1048576,8,0)),0,(VLOOKUP($A216,'[13]14ª MED'!$A$5:$J$1048576,8,0)))</f>
        <v>0</v>
      </c>
      <c r="DF216" s="21">
        <f t="shared" si="414"/>
        <v>0</v>
      </c>
      <c r="DG216" s="21">
        <f t="shared" si="415"/>
        <v>0</v>
      </c>
      <c r="DH216" s="35">
        <f t="shared" si="365"/>
        <v>0</v>
      </c>
      <c r="DI216" s="35">
        <f t="shared" si="366"/>
        <v>0</v>
      </c>
      <c r="DJ216" s="35">
        <f t="shared" si="367"/>
        <v>0</v>
      </c>
      <c r="DK216" s="22">
        <f t="shared" si="416"/>
        <v>0</v>
      </c>
      <c r="DL216" s="20">
        <f>IF(ISERROR(VLOOKUP($A216,'[13]15ª MED'!$A$5:$J$1048576,8,0)),0,(VLOOKUP($A216,'[13]15ª MED'!$A$5:$J$1048576,8,0)))</f>
        <v>0</v>
      </c>
      <c r="DM216" s="21">
        <f t="shared" si="417"/>
        <v>0</v>
      </c>
      <c r="DN216" s="21">
        <f t="shared" si="418"/>
        <v>0</v>
      </c>
      <c r="DO216" s="35">
        <f t="shared" si="368"/>
        <v>0</v>
      </c>
      <c r="DP216" s="35">
        <f t="shared" si="369"/>
        <v>0</v>
      </c>
      <c r="DQ216" s="35">
        <f t="shared" si="370"/>
        <v>0</v>
      </c>
      <c r="DR216" s="22">
        <f t="shared" si="419"/>
        <v>0</v>
      </c>
      <c r="DS216" s="20">
        <f>IF(ISERROR(VLOOKUP($A216,'[13]16ª MED'!$A$5:$J$1048576,8,0)),0,(VLOOKUP($A216,'[13]16ª MED'!$A$5:$J$1048576,8,0)))</f>
        <v>0</v>
      </c>
      <c r="DT216" s="21">
        <f t="shared" si="420"/>
        <v>0</v>
      </c>
      <c r="DU216" s="21">
        <f t="shared" si="421"/>
        <v>0</v>
      </c>
      <c r="DV216" s="35">
        <f t="shared" si="371"/>
        <v>0</v>
      </c>
      <c r="DW216" s="35">
        <f t="shared" si="372"/>
        <v>0</v>
      </c>
      <c r="DX216" s="35">
        <f t="shared" si="373"/>
        <v>0</v>
      </c>
      <c r="DY216" s="22">
        <f t="shared" si="422"/>
        <v>0</v>
      </c>
      <c r="DZ216" s="36">
        <f t="shared" si="325"/>
        <v>0</v>
      </c>
      <c r="EA216" s="36">
        <f t="shared" si="423"/>
        <v>0</v>
      </c>
      <c r="EC216" s="36">
        <f t="shared" si="427"/>
        <v>0</v>
      </c>
    </row>
    <row r="217" spans="1:133" ht="75">
      <c r="A217" s="93" t="s">
        <v>448</v>
      </c>
      <c r="B217" s="94" t="s">
        <v>449</v>
      </c>
      <c r="C217" s="95" t="s">
        <v>76</v>
      </c>
      <c r="D217" s="96">
        <v>6.93</v>
      </c>
      <c r="E217" s="18">
        <f t="shared" si="428"/>
        <v>6.93</v>
      </c>
      <c r="F217" s="18">
        <f t="shared" si="374"/>
        <v>0</v>
      </c>
      <c r="G217" s="97">
        <v>755.4</v>
      </c>
      <c r="H217" s="18">
        <f t="shared" si="429"/>
        <v>5234.9219999999996</v>
      </c>
      <c r="I217" s="97">
        <v>92.74</v>
      </c>
      <c r="J217" s="18">
        <f t="shared" si="430"/>
        <v>642.68819999999994</v>
      </c>
      <c r="K217" s="97">
        <v>0</v>
      </c>
      <c r="L217" s="18">
        <f t="shared" si="431"/>
        <v>0</v>
      </c>
      <c r="M217" s="18">
        <f t="shared" si="432"/>
        <v>848.14</v>
      </c>
      <c r="N217" s="18">
        <f t="shared" si="424"/>
        <v>5877.61</v>
      </c>
      <c r="O217" s="23">
        <f>IF(ISERROR(VLOOKUP($A217,'[13]1ª MED '!$A$5:$J$1048576,8,0)),0,(VLOOKUP($A217,'[13]1ª MED '!$A$5:$J$1048576,8,0)))</f>
        <v>0</v>
      </c>
      <c r="P217" s="24">
        <f t="shared" si="375"/>
        <v>0</v>
      </c>
      <c r="Q217" s="24">
        <f t="shared" si="376"/>
        <v>1</v>
      </c>
      <c r="R217" s="25">
        <f t="shared" si="326"/>
        <v>0</v>
      </c>
      <c r="S217" s="25">
        <f t="shared" si="327"/>
        <v>0</v>
      </c>
      <c r="T217" s="25">
        <f t="shared" si="328"/>
        <v>0</v>
      </c>
      <c r="U217" s="25">
        <f t="shared" si="377"/>
        <v>0</v>
      </c>
      <c r="V217" s="23">
        <f>IF(ISERROR(VLOOKUP($A217,'[13]2ª MED '!$A$5:$J$1048576,8,0)),0,(VLOOKUP($A217,'[13]2ª MED '!$A$5:$J$1048576,8,0)))</f>
        <v>0</v>
      </c>
      <c r="W217" s="24">
        <f t="shared" si="378"/>
        <v>0</v>
      </c>
      <c r="X217" s="24">
        <f t="shared" si="379"/>
        <v>1</v>
      </c>
      <c r="Y217" s="25">
        <f t="shared" si="329"/>
        <v>0</v>
      </c>
      <c r="Z217" s="25">
        <f t="shared" si="330"/>
        <v>0</v>
      </c>
      <c r="AA217" s="25">
        <f t="shared" si="331"/>
        <v>0</v>
      </c>
      <c r="AB217" s="25">
        <f t="shared" si="380"/>
        <v>0</v>
      </c>
      <c r="AC217" s="23">
        <f>IF(ISERROR(VLOOKUP($A217,'[13]3ª MED '!$A$5:$J$1048576,8,0)),0,(VLOOKUP($A217,'[13]3ª MED '!$A$5:$J$1048576,8,0)))</f>
        <v>0</v>
      </c>
      <c r="AD217" s="24">
        <f t="shared" si="381"/>
        <v>0</v>
      </c>
      <c r="AE217" s="24">
        <f t="shared" si="382"/>
        <v>1</v>
      </c>
      <c r="AF217" s="25">
        <f t="shared" si="332"/>
        <v>0</v>
      </c>
      <c r="AG217" s="25">
        <f t="shared" si="333"/>
        <v>0</v>
      </c>
      <c r="AH217" s="25">
        <f t="shared" si="334"/>
        <v>0</v>
      </c>
      <c r="AI217" s="25">
        <f t="shared" si="383"/>
        <v>0</v>
      </c>
      <c r="AJ217" s="23">
        <f>IF(ISERROR(VLOOKUP($A217,'[13]4ª MED '!$A$5:$J$1048576,8,0)),0,(VLOOKUP($A217,'[13]4ª MED '!$A$5:$J$1048576,8,0)))</f>
        <v>0</v>
      </c>
      <c r="AK217" s="24">
        <f t="shared" si="384"/>
        <v>0</v>
      </c>
      <c r="AL217" s="24">
        <f t="shared" si="385"/>
        <v>1</v>
      </c>
      <c r="AM217" s="25">
        <f t="shared" si="335"/>
        <v>0</v>
      </c>
      <c r="AN217" s="25">
        <f t="shared" si="336"/>
        <v>0</v>
      </c>
      <c r="AO217" s="25">
        <f t="shared" si="337"/>
        <v>0</v>
      </c>
      <c r="AP217" s="25">
        <f t="shared" si="386"/>
        <v>0</v>
      </c>
      <c r="AQ217" s="23">
        <f>IF(ISERROR(VLOOKUP($A217,'[13]5ª MED '!$A$5:$J$1048576,8,0)),0,(VLOOKUP($A217,'[13]5ª MED '!$A$5:$J$1048576,8,0)))</f>
        <v>0</v>
      </c>
      <c r="AR217" s="24">
        <f t="shared" si="387"/>
        <v>0</v>
      </c>
      <c r="AS217" s="24">
        <f t="shared" si="388"/>
        <v>1</v>
      </c>
      <c r="AT217" s="25">
        <f t="shared" si="338"/>
        <v>0</v>
      </c>
      <c r="AU217" s="25">
        <f t="shared" si="339"/>
        <v>0</v>
      </c>
      <c r="AV217" s="25">
        <f t="shared" si="340"/>
        <v>0</v>
      </c>
      <c r="AW217" s="25">
        <f t="shared" si="389"/>
        <v>0</v>
      </c>
      <c r="AX217" s="23">
        <f>IF(ISERROR(VLOOKUP($A217,'[13]6ª MED '!$A$6:$J$1048576,8,0)),0,(VLOOKUP($A217,'[13]6ª MED '!$A$6:$J$1048576,8,0)))</f>
        <v>0</v>
      </c>
      <c r="AY217" s="24">
        <f t="shared" si="390"/>
        <v>0</v>
      </c>
      <c r="AZ217" s="24">
        <f t="shared" si="391"/>
        <v>1</v>
      </c>
      <c r="BA217" s="25">
        <f t="shared" si="341"/>
        <v>0</v>
      </c>
      <c r="BB217" s="25">
        <f t="shared" si="342"/>
        <v>0</v>
      </c>
      <c r="BC217" s="25">
        <f t="shared" si="343"/>
        <v>0</v>
      </c>
      <c r="BD217" s="25">
        <f t="shared" si="392"/>
        <v>0</v>
      </c>
      <c r="BE217" s="23">
        <f>IF(ISERROR(VLOOKUP($A217,'[13]7ª MED '!$A$5:$J$1048576,8,0)),0,(VLOOKUP($A217,'[13]7ª MED '!$A$5:$J$1048576,8,0)))</f>
        <v>0</v>
      </c>
      <c r="BF217" s="24">
        <f t="shared" si="393"/>
        <v>0</v>
      </c>
      <c r="BG217" s="24">
        <f t="shared" si="394"/>
        <v>1</v>
      </c>
      <c r="BH217" s="25">
        <f t="shared" si="344"/>
        <v>0</v>
      </c>
      <c r="BI217" s="25">
        <f t="shared" si="345"/>
        <v>0</v>
      </c>
      <c r="BJ217" s="25">
        <f t="shared" si="346"/>
        <v>0</v>
      </c>
      <c r="BK217" s="25">
        <f t="shared" si="395"/>
        <v>0</v>
      </c>
      <c r="BL217" s="26">
        <f>IF(ISERROR(VLOOKUP($A217,'[13]8ª MED '!$A$5:$J$1048576,8,0)),0,(VLOOKUP($A217,'[13]8ª MED '!$A$5:$J$1048576,8,0)))</f>
        <v>0</v>
      </c>
      <c r="BM217" s="27">
        <f t="shared" si="396"/>
        <v>0</v>
      </c>
      <c r="BN217" s="27">
        <f t="shared" si="397"/>
        <v>1</v>
      </c>
      <c r="BO217" s="28">
        <f t="shared" si="347"/>
        <v>0</v>
      </c>
      <c r="BP217" s="28">
        <f t="shared" si="348"/>
        <v>0</v>
      </c>
      <c r="BQ217" s="28">
        <f t="shared" si="349"/>
        <v>0</v>
      </c>
      <c r="BR217" s="28">
        <f t="shared" si="398"/>
        <v>0</v>
      </c>
      <c r="BS217" s="26">
        <f>IF(ISERROR(VLOOKUP($A217,'[13]9ª MED  (2)'!$A$5:$J$1048576,8,0)),0,(VLOOKUP($A217,'[13]9ª MED  (2)'!$A$5:$J$1048576,8,0)))</f>
        <v>6.93</v>
      </c>
      <c r="BT217" s="27">
        <f t="shared" si="399"/>
        <v>1</v>
      </c>
      <c r="BU217" s="27">
        <f t="shared" si="400"/>
        <v>1</v>
      </c>
      <c r="BV217" s="28">
        <f t="shared" si="350"/>
        <v>5234.9219999999996</v>
      </c>
      <c r="BW217" s="28">
        <f t="shared" si="351"/>
        <v>642.68819999999994</v>
      </c>
      <c r="BX217" s="28">
        <f t="shared" si="352"/>
        <v>0</v>
      </c>
      <c r="BY217" s="28">
        <f t="shared" si="401"/>
        <v>5877.61</v>
      </c>
      <c r="BZ217" s="23">
        <f>IF(ISERROR(VLOOKUP($A217,'[13]10ª MED '!$A$5:$J$1048576,8,0)),0,(VLOOKUP($A217,'[13]10ª MED '!$A$5:$J$1048576,8,0)))</f>
        <v>0</v>
      </c>
      <c r="CA217" s="24">
        <f t="shared" si="402"/>
        <v>0</v>
      </c>
      <c r="CB217" s="24">
        <f t="shared" si="403"/>
        <v>1</v>
      </c>
      <c r="CC217" s="25">
        <f t="shared" si="353"/>
        <v>0</v>
      </c>
      <c r="CD217" s="25">
        <f t="shared" si="354"/>
        <v>0</v>
      </c>
      <c r="CE217" s="25">
        <f t="shared" si="355"/>
        <v>0</v>
      </c>
      <c r="CF217" s="25">
        <f t="shared" si="404"/>
        <v>0</v>
      </c>
      <c r="CG217" s="34" t="s">
        <v>48</v>
      </c>
      <c r="CH217" s="33">
        <f t="shared" si="425"/>
        <v>0</v>
      </c>
      <c r="CI217" s="23">
        <f>IF(ISERROR(VLOOKUP($A217,'[13]11ª MED '!$A$5:$J$1048576,8,0)),0,(VLOOKUP($A217,'[13]11ª MED '!$A$5:$J$1048576,8,0)))</f>
        <v>0</v>
      </c>
      <c r="CJ217" s="24">
        <f t="shared" si="405"/>
        <v>0</v>
      </c>
      <c r="CK217" s="24">
        <f t="shared" si="406"/>
        <v>1</v>
      </c>
      <c r="CL217" s="25">
        <f t="shared" si="356"/>
        <v>0</v>
      </c>
      <c r="CM217" s="25">
        <f t="shared" si="357"/>
        <v>0</v>
      </c>
      <c r="CN217" s="25">
        <f t="shared" si="358"/>
        <v>0</v>
      </c>
      <c r="CO217" s="25">
        <f t="shared" si="407"/>
        <v>0</v>
      </c>
      <c r="CP217" s="23">
        <f>IF(ISERROR(VLOOKUP($A217,'[13]12ª MED'!$A$5:$J$1048576,8,0)),0,(VLOOKUP($A217,'[13]12ª MED'!$A$5:$J$1048576,8,0)))</f>
        <v>0</v>
      </c>
      <c r="CQ217" s="24">
        <f t="shared" si="408"/>
        <v>0</v>
      </c>
      <c r="CR217" s="24">
        <f t="shared" si="409"/>
        <v>1</v>
      </c>
      <c r="CS217" s="25">
        <f t="shared" si="359"/>
        <v>0</v>
      </c>
      <c r="CT217" s="25">
        <f t="shared" si="360"/>
        <v>0</v>
      </c>
      <c r="CU217" s="25">
        <f t="shared" si="361"/>
        <v>0</v>
      </c>
      <c r="CV217" s="25">
        <f t="shared" si="410"/>
        <v>0</v>
      </c>
      <c r="CW217" s="22">
        <f t="shared" si="426"/>
        <v>0</v>
      </c>
      <c r="CX217" s="26">
        <f>IF(ISERROR(VLOOKUP($A217,'[13]13ª MED'!$A$5:$J$1048576,8,0)),0,(VLOOKUP($A217,'[13]13ª MED'!$A$5:$J$1048576,8,0)))</f>
        <v>0</v>
      </c>
      <c r="CY217" s="27">
        <f t="shared" si="411"/>
        <v>0</v>
      </c>
      <c r="CZ217" s="27">
        <f t="shared" si="412"/>
        <v>1</v>
      </c>
      <c r="DA217" s="28">
        <f t="shared" si="362"/>
        <v>0</v>
      </c>
      <c r="DB217" s="28">
        <f t="shared" si="363"/>
        <v>0</v>
      </c>
      <c r="DC217" s="28">
        <f t="shared" si="364"/>
        <v>0</v>
      </c>
      <c r="DD217" s="28">
        <f t="shared" si="413"/>
        <v>0</v>
      </c>
      <c r="DE217" s="20">
        <f>IF(ISERROR(VLOOKUP($A217,'[13]14ª MED'!$A$5:$J$1048576,8,0)),0,(VLOOKUP($A217,'[13]14ª MED'!$A$5:$J$1048576,8,0)))</f>
        <v>0</v>
      </c>
      <c r="DF217" s="21">
        <f t="shared" si="414"/>
        <v>0</v>
      </c>
      <c r="DG217" s="21">
        <f t="shared" si="415"/>
        <v>1</v>
      </c>
      <c r="DH217" s="35">
        <f t="shared" si="365"/>
        <v>0</v>
      </c>
      <c r="DI217" s="35">
        <f t="shared" si="366"/>
        <v>0</v>
      </c>
      <c r="DJ217" s="35">
        <f t="shared" si="367"/>
        <v>0</v>
      </c>
      <c r="DK217" s="22">
        <f t="shared" si="416"/>
        <v>0</v>
      </c>
      <c r="DL217" s="20">
        <f>IF(ISERROR(VLOOKUP($A217,'[13]15ª MED'!$A$5:$J$1048576,8,0)),0,(VLOOKUP($A217,'[13]15ª MED'!$A$5:$J$1048576,8,0)))</f>
        <v>0</v>
      </c>
      <c r="DM217" s="21">
        <f t="shared" si="417"/>
        <v>0</v>
      </c>
      <c r="DN217" s="21">
        <f t="shared" si="418"/>
        <v>1</v>
      </c>
      <c r="DO217" s="35">
        <f t="shared" si="368"/>
        <v>0</v>
      </c>
      <c r="DP217" s="35">
        <f t="shared" si="369"/>
        <v>0</v>
      </c>
      <c r="DQ217" s="35">
        <f t="shared" si="370"/>
        <v>0</v>
      </c>
      <c r="DR217" s="22">
        <f t="shared" si="419"/>
        <v>0</v>
      </c>
      <c r="DS217" s="20">
        <f>IF(ISERROR(VLOOKUP($A217,'[13]16ª MED'!$A$5:$J$1048576,8,0)),0,(VLOOKUP($A217,'[13]16ª MED'!$A$5:$J$1048576,8,0)))</f>
        <v>0</v>
      </c>
      <c r="DT217" s="21">
        <f t="shared" si="420"/>
        <v>0</v>
      </c>
      <c r="DU217" s="21">
        <f t="shared" si="421"/>
        <v>1</v>
      </c>
      <c r="DV217" s="35">
        <f t="shared" si="371"/>
        <v>0</v>
      </c>
      <c r="DW217" s="35">
        <f t="shared" si="372"/>
        <v>0</v>
      </c>
      <c r="DX217" s="35">
        <f t="shared" si="373"/>
        <v>0</v>
      </c>
      <c r="DY217" s="22">
        <f t="shared" si="422"/>
        <v>0</v>
      </c>
      <c r="DZ217" s="36">
        <f t="shared" si="325"/>
        <v>5877.6102000000001</v>
      </c>
      <c r="EA217" s="36">
        <f t="shared" si="423"/>
        <v>5877.61</v>
      </c>
      <c r="EC217" s="36">
        <f t="shared" si="427"/>
        <v>-2.0000000040454324E-4</v>
      </c>
    </row>
    <row r="218" spans="1:133" ht="60">
      <c r="A218" s="93" t="s">
        <v>450</v>
      </c>
      <c r="B218" s="94" t="s">
        <v>451</v>
      </c>
      <c r="C218" s="95" t="s">
        <v>76</v>
      </c>
      <c r="D218" s="96">
        <v>21.55</v>
      </c>
      <c r="E218" s="18">
        <f t="shared" si="428"/>
        <v>21.549999999999997</v>
      </c>
      <c r="F218" s="18">
        <f t="shared" si="374"/>
        <v>0</v>
      </c>
      <c r="G218" s="97">
        <v>754.24</v>
      </c>
      <c r="H218" s="18">
        <f t="shared" si="429"/>
        <v>16253.872000000001</v>
      </c>
      <c r="I218" s="97">
        <v>108.7</v>
      </c>
      <c r="J218" s="18">
        <f t="shared" si="430"/>
        <v>2342.4850000000001</v>
      </c>
      <c r="K218" s="97">
        <v>0</v>
      </c>
      <c r="L218" s="18">
        <f t="shared" si="431"/>
        <v>0</v>
      </c>
      <c r="M218" s="18">
        <f t="shared" si="432"/>
        <v>862.94</v>
      </c>
      <c r="N218" s="18">
        <f t="shared" si="424"/>
        <v>18596.36</v>
      </c>
      <c r="O218" s="23">
        <f>IF(ISERROR(VLOOKUP($A218,'[13]1ª MED '!$A$5:$J$1048576,8,0)),0,(VLOOKUP($A218,'[13]1ª MED '!$A$5:$J$1048576,8,0)))</f>
        <v>0</v>
      </c>
      <c r="P218" s="24">
        <f t="shared" si="375"/>
        <v>0</v>
      </c>
      <c r="Q218" s="24">
        <f t="shared" si="376"/>
        <v>0.99999999999999989</v>
      </c>
      <c r="R218" s="25">
        <f t="shared" si="326"/>
        <v>0</v>
      </c>
      <c r="S218" s="25">
        <f t="shared" si="327"/>
        <v>0</v>
      </c>
      <c r="T218" s="25">
        <f t="shared" si="328"/>
        <v>0</v>
      </c>
      <c r="U218" s="25">
        <f t="shared" si="377"/>
        <v>0</v>
      </c>
      <c r="V218" s="23">
        <f>IF(ISERROR(VLOOKUP($A218,'[13]2ª MED '!$A$5:$J$1048576,8,0)),0,(VLOOKUP($A218,'[13]2ª MED '!$A$5:$J$1048576,8,0)))</f>
        <v>0</v>
      </c>
      <c r="W218" s="24">
        <f t="shared" si="378"/>
        <v>0</v>
      </c>
      <c r="X218" s="24">
        <f t="shared" si="379"/>
        <v>0.99999999999999989</v>
      </c>
      <c r="Y218" s="25">
        <f t="shared" si="329"/>
        <v>0</v>
      </c>
      <c r="Z218" s="25">
        <f t="shared" si="330"/>
        <v>0</v>
      </c>
      <c r="AA218" s="25">
        <f t="shared" si="331"/>
        <v>0</v>
      </c>
      <c r="AB218" s="25">
        <f t="shared" si="380"/>
        <v>0</v>
      </c>
      <c r="AC218" s="23">
        <f>IF(ISERROR(VLOOKUP($A218,'[13]3ª MED '!$A$5:$J$1048576,8,0)),0,(VLOOKUP($A218,'[13]3ª MED '!$A$5:$J$1048576,8,0)))</f>
        <v>0</v>
      </c>
      <c r="AD218" s="24">
        <f t="shared" si="381"/>
        <v>0</v>
      </c>
      <c r="AE218" s="24">
        <f t="shared" si="382"/>
        <v>0.99999999999999989</v>
      </c>
      <c r="AF218" s="25">
        <f t="shared" si="332"/>
        <v>0</v>
      </c>
      <c r="AG218" s="25">
        <f t="shared" si="333"/>
        <v>0</v>
      </c>
      <c r="AH218" s="25">
        <f t="shared" si="334"/>
        <v>0</v>
      </c>
      <c r="AI218" s="25">
        <f t="shared" si="383"/>
        <v>0</v>
      </c>
      <c r="AJ218" s="23">
        <f>IF(ISERROR(VLOOKUP($A218,'[13]4ª MED '!$A$5:$J$1048576,8,0)),0,(VLOOKUP($A218,'[13]4ª MED '!$A$5:$J$1048576,8,0)))</f>
        <v>0</v>
      </c>
      <c r="AK218" s="24">
        <f t="shared" si="384"/>
        <v>0</v>
      </c>
      <c r="AL218" s="24">
        <f t="shared" si="385"/>
        <v>0.99999999999999989</v>
      </c>
      <c r="AM218" s="25">
        <f t="shared" si="335"/>
        <v>0</v>
      </c>
      <c r="AN218" s="25">
        <f t="shared" si="336"/>
        <v>0</v>
      </c>
      <c r="AO218" s="25">
        <f t="shared" si="337"/>
        <v>0</v>
      </c>
      <c r="AP218" s="25">
        <f t="shared" si="386"/>
        <v>0</v>
      </c>
      <c r="AQ218" s="23">
        <f>IF(ISERROR(VLOOKUP($A218,'[13]5ª MED '!$A$5:$J$1048576,8,0)),0,(VLOOKUP($A218,'[13]5ª MED '!$A$5:$J$1048576,8,0)))</f>
        <v>0</v>
      </c>
      <c r="AR218" s="24">
        <f t="shared" si="387"/>
        <v>0</v>
      </c>
      <c r="AS218" s="24">
        <f t="shared" si="388"/>
        <v>0.99999999999999989</v>
      </c>
      <c r="AT218" s="25">
        <f t="shared" si="338"/>
        <v>0</v>
      </c>
      <c r="AU218" s="25">
        <f t="shared" si="339"/>
        <v>0</v>
      </c>
      <c r="AV218" s="25">
        <f t="shared" si="340"/>
        <v>0</v>
      </c>
      <c r="AW218" s="25">
        <f t="shared" si="389"/>
        <v>0</v>
      </c>
      <c r="AX218" s="23">
        <f>IF(ISERROR(VLOOKUP($A218,'[13]6ª MED '!$A$6:$J$1048576,8,0)),0,(VLOOKUP($A218,'[13]6ª MED '!$A$6:$J$1048576,8,0)))</f>
        <v>0</v>
      </c>
      <c r="AY218" s="24">
        <f t="shared" si="390"/>
        <v>0</v>
      </c>
      <c r="AZ218" s="24">
        <f t="shared" si="391"/>
        <v>0.99999999999999989</v>
      </c>
      <c r="BA218" s="25">
        <f t="shared" si="341"/>
        <v>0</v>
      </c>
      <c r="BB218" s="25">
        <f t="shared" si="342"/>
        <v>0</v>
      </c>
      <c r="BC218" s="25">
        <f t="shared" si="343"/>
        <v>0</v>
      </c>
      <c r="BD218" s="25">
        <f t="shared" si="392"/>
        <v>0</v>
      </c>
      <c r="BE218" s="23">
        <f>IF(ISERROR(VLOOKUP($A218,'[13]7ª MED '!$A$5:$J$1048576,8,0)),0,(VLOOKUP($A218,'[13]7ª MED '!$A$5:$J$1048576,8,0)))</f>
        <v>0</v>
      </c>
      <c r="BF218" s="24">
        <f t="shared" si="393"/>
        <v>0</v>
      </c>
      <c r="BG218" s="24">
        <f t="shared" si="394"/>
        <v>0.99999999999999989</v>
      </c>
      <c r="BH218" s="25">
        <f t="shared" si="344"/>
        <v>0</v>
      </c>
      <c r="BI218" s="25">
        <f t="shared" si="345"/>
        <v>0</v>
      </c>
      <c r="BJ218" s="25">
        <f t="shared" si="346"/>
        <v>0</v>
      </c>
      <c r="BK218" s="25">
        <f t="shared" si="395"/>
        <v>0</v>
      </c>
      <c r="BL218" s="26">
        <f>IF(ISERROR(VLOOKUP($A218,'[13]8ª MED '!$A$5:$J$1048576,8,0)),0,(VLOOKUP($A218,'[13]8ª MED '!$A$5:$J$1048576,8,0)))</f>
        <v>0</v>
      </c>
      <c r="BM218" s="27">
        <f t="shared" si="396"/>
        <v>0</v>
      </c>
      <c r="BN218" s="27">
        <f t="shared" si="397"/>
        <v>0.99999999999999989</v>
      </c>
      <c r="BO218" s="28">
        <f t="shared" si="347"/>
        <v>0</v>
      </c>
      <c r="BP218" s="28">
        <f t="shared" si="348"/>
        <v>0</v>
      </c>
      <c r="BQ218" s="28">
        <f t="shared" si="349"/>
        <v>0</v>
      </c>
      <c r="BR218" s="28">
        <f t="shared" si="398"/>
        <v>0</v>
      </c>
      <c r="BS218" s="26">
        <f>IF(ISERROR(VLOOKUP($A218,'[13]9ª MED  (2)'!$A$5:$J$1048576,8,0)),0,(VLOOKUP($A218,'[13]9ª MED  (2)'!$A$5:$J$1048576,8,0)))</f>
        <v>21.15</v>
      </c>
      <c r="BT218" s="27">
        <f t="shared" si="399"/>
        <v>0.98143851508120639</v>
      </c>
      <c r="BU218" s="27">
        <f t="shared" si="400"/>
        <v>0.99999999999999989</v>
      </c>
      <c r="BV218" s="28">
        <f t="shared" si="350"/>
        <v>15952.175999999999</v>
      </c>
      <c r="BW218" s="28">
        <f t="shared" si="351"/>
        <v>2299.0050000000001</v>
      </c>
      <c r="BX218" s="28">
        <f t="shared" si="352"/>
        <v>0</v>
      </c>
      <c r="BY218" s="28">
        <f t="shared" si="401"/>
        <v>18251.18</v>
      </c>
      <c r="BZ218" s="23">
        <f>IF(ISERROR(VLOOKUP($A218,'[13]10ª MED '!$A$5:$J$1048576,8,0)),0,(VLOOKUP($A218,'[13]10ª MED '!$A$5:$J$1048576,8,0)))</f>
        <v>0.4</v>
      </c>
      <c r="CA218" s="24">
        <f t="shared" si="402"/>
        <v>1.8561484918793503E-2</v>
      </c>
      <c r="CB218" s="24">
        <f t="shared" si="403"/>
        <v>0.99999999999999989</v>
      </c>
      <c r="CC218" s="25">
        <f t="shared" si="353"/>
        <v>301.69600000000003</v>
      </c>
      <c r="CD218" s="25">
        <f t="shared" si="354"/>
        <v>43.480000000000004</v>
      </c>
      <c r="CE218" s="25">
        <f t="shared" si="355"/>
        <v>0</v>
      </c>
      <c r="CF218" s="25">
        <f t="shared" si="404"/>
        <v>345.18</v>
      </c>
      <c r="CG218" s="34" t="s">
        <v>48</v>
      </c>
      <c r="CH218" s="33">
        <f t="shared" si="425"/>
        <v>0</v>
      </c>
      <c r="CI218" s="23">
        <f>IF(ISERROR(VLOOKUP($A218,'[13]11ª MED '!$A$5:$J$1048576,8,0)),0,(VLOOKUP($A218,'[13]11ª MED '!$A$5:$J$1048576,8,0)))</f>
        <v>0</v>
      </c>
      <c r="CJ218" s="24">
        <f t="shared" si="405"/>
        <v>0</v>
      </c>
      <c r="CK218" s="24">
        <f t="shared" si="406"/>
        <v>0.99999999999999989</v>
      </c>
      <c r="CL218" s="25">
        <f t="shared" si="356"/>
        <v>0</v>
      </c>
      <c r="CM218" s="25">
        <f t="shared" si="357"/>
        <v>0</v>
      </c>
      <c r="CN218" s="25">
        <f t="shared" si="358"/>
        <v>0</v>
      </c>
      <c r="CO218" s="25">
        <f t="shared" si="407"/>
        <v>0</v>
      </c>
      <c r="CP218" s="23">
        <f>IF(ISERROR(VLOOKUP($A218,'[13]12ª MED'!$A$5:$J$1048576,8,0)),0,(VLOOKUP($A218,'[13]12ª MED'!$A$5:$J$1048576,8,0)))</f>
        <v>0</v>
      </c>
      <c r="CQ218" s="24">
        <f t="shared" si="408"/>
        <v>0</v>
      </c>
      <c r="CR218" s="24">
        <f t="shared" si="409"/>
        <v>0.99999999999999989</v>
      </c>
      <c r="CS218" s="25">
        <f t="shared" si="359"/>
        <v>0</v>
      </c>
      <c r="CT218" s="25">
        <f t="shared" si="360"/>
        <v>0</v>
      </c>
      <c r="CU218" s="25">
        <f t="shared" si="361"/>
        <v>0</v>
      </c>
      <c r="CV218" s="25">
        <f t="shared" si="410"/>
        <v>0</v>
      </c>
      <c r="CW218" s="22">
        <f t="shared" si="426"/>
        <v>2.0646107046218277E-12</v>
      </c>
      <c r="CX218" s="26">
        <f>IF(ISERROR(VLOOKUP($A218,'[13]13ª MED'!$A$5:$J$1048576,8,0)),0,(VLOOKUP($A218,'[13]13ª MED'!$A$5:$J$1048576,8,0)))</f>
        <v>0</v>
      </c>
      <c r="CY218" s="27">
        <f t="shared" si="411"/>
        <v>0</v>
      </c>
      <c r="CZ218" s="27">
        <f t="shared" si="412"/>
        <v>0.99999999999999989</v>
      </c>
      <c r="DA218" s="28">
        <f t="shared" si="362"/>
        <v>0</v>
      </c>
      <c r="DB218" s="28">
        <f t="shared" si="363"/>
        <v>0</v>
      </c>
      <c r="DC218" s="28">
        <f t="shared" si="364"/>
        <v>0</v>
      </c>
      <c r="DD218" s="28">
        <f t="shared" si="413"/>
        <v>0</v>
      </c>
      <c r="DE218" s="20">
        <f>IF(ISERROR(VLOOKUP($A218,'[13]14ª MED'!$A$5:$J$1048576,8,0)),0,(VLOOKUP($A218,'[13]14ª MED'!$A$5:$J$1048576,8,0)))</f>
        <v>0</v>
      </c>
      <c r="DF218" s="21">
        <f t="shared" si="414"/>
        <v>0</v>
      </c>
      <c r="DG218" s="21">
        <f t="shared" si="415"/>
        <v>0.99999999999999989</v>
      </c>
      <c r="DH218" s="35">
        <f t="shared" si="365"/>
        <v>0</v>
      </c>
      <c r="DI218" s="35">
        <f t="shared" si="366"/>
        <v>0</v>
      </c>
      <c r="DJ218" s="35">
        <f t="shared" si="367"/>
        <v>0</v>
      </c>
      <c r="DK218" s="22">
        <f t="shared" si="416"/>
        <v>0</v>
      </c>
      <c r="DL218" s="20">
        <f>IF(ISERROR(VLOOKUP($A218,'[13]15ª MED'!$A$5:$J$1048576,8,0)),0,(VLOOKUP($A218,'[13]15ª MED'!$A$5:$J$1048576,8,0)))</f>
        <v>0</v>
      </c>
      <c r="DM218" s="21">
        <f t="shared" si="417"/>
        <v>0</v>
      </c>
      <c r="DN218" s="21">
        <f t="shared" si="418"/>
        <v>0.99999999999999989</v>
      </c>
      <c r="DO218" s="35">
        <f t="shared" si="368"/>
        <v>0</v>
      </c>
      <c r="DP218" s="35">
        <f t="shared" si="369"/>
        <v>0</v>
      </c>
      <c r="DQ218" s="35">
        <f t="shared" si="370"/>
        <v>0</v>
      </c>
      <c r="DR218" s="22">
        <f t="shared" si="419"/>
        <v>0</v>
      </c>
      <c r="DS218" s="20">
        <f>IF(ISERROR(VLOOKUP($A218,'[13]16ª MED'!$A$5:$J$1048576,8,0)),0,(VLOOKUP($A218,'[13]16ª MED'!$A$5:$J$1048576,8,0)))</f>
        <v>0</v>
      </c>
      <c r="DT218" s="21">
        <f t="shared" si="420"/>
        <v>0</v>
      </c>
      <c r="DU218" s="21">
        <f t="shared" si="421"/>
        <v>0.99999999999999989</v>
      </c>
      <c r="DV218" s="35">
        <f t="shared" si="371"/>
        <v>0</v>
      </c>
      <c r="DW218" s="35">
        <f t="shared" si="372"/>
        <v>0</v>
      </c>
      <c r="DX218" s="35">
        <f t="shared" si="373"/>
        <v>0</v>
      </c>
      <c r="DY218" s="22">
        <f t="shared" si="422"/>
        <v>0</v>
      </c>
      <c r="DZ218" s="36">
        <f t="shared" si="325"/>
        <v>18596.357</v>
      </c>
      <c r="EA218" s="36">
        <f t="shared" si="423"/>
        <v>18596.36</v>
      </c>
      <c r="EC218" s="36">
        <f t="shared" si="427"/>
        <v>3.0000000006111804E-3</v>
      </c>
    </row>
    <row r="219" spans="1:133" ht="18.75">
      <c r="A219" s="98" t="s">
        <v>452</v>
      </c>
      <c r="B219" s="99" t="s">
        <v>453</v>
      </c>
      <c r="C219" s="101"/>
      <c r="D219" s="102"/>
      <c r="E219" s="18">
        <f t="shared" si="428"/>
        <v>0</v>
      </c>
      <c r="F219" s="18">
        <f t="shared" si="374"/>
        <v>0</v>
      </c>
      <c r="G219" s="45"/>
      <c r="H219" s="18">
        <f t="shared" si="429"/>
        <v>0</v>
      </c>
      <c r="I219" s="45"/>
      <c r="J219" s="18">
        <f t="shared" si="430"/>
        <v>0</v>
      </c>
      <c r="K219" s="45"/>
      <c r="L219" s="18">
        <f t="shared" si="431"/>
        <v>0</v>
      </c>
      <c r="M219" s="18">
        <f t="shared" si="432"/>
        <v>0</v>
      </c>
      <c r="N219" s="18">
        <f t="shared" si="424"/>
        <v>0</v>
      </c>
      <c r="O219" s="23">
        <f>IF(ISERROR(VLOOKUP($A219,'[13]1ª MED '!$A$5:$J$1048576,8,0)),0,(VLOOKUP($A219,'[13]1ª MED '!$A$5:$J$1048576,8,0)))</f>
        <v>0</v>
      </c>
      <c r="P219" s="24">
        <f t="shared" si="375"/>
        <v>0</v>
      </c>
      <c r="Q219" s="24">
        <f t="shared" si="376"/>
        <v>0</v>
      </c>
      <c r="R219" s="25">
        <f t="shared" si="326"/>
        <v>0</v>
      </c>
      <c r="S219" s="25">
        <f t="shared" si="327"/>
        <v>0</v>
      </c>
      <c r="T219" s="25">
        <f t="shared" si="328"/>
        <v>0</v>
      </c>
      <c r="U219" s="25">
        <f t="shared" si="377"/>
        <v>0</v>
      </c>
      <c r="V219" s="23">
        <f>IF(ISERROR(VLOOKUP($A219,'[13]2ª MED '!$A$5:$J$1048576,8,0)),0,(VLOOKUP($A219,'[13]2ª MED '!$A$5:$J$1048576,8,0)))</f>
        <v>0</v>
      </c>
      <c r="W219" s="24">
        <f t="shared" si="378"/>
        <v>0</v>
      </c>
      <c r="X219" s="24">
        <f t="shared" si="379"/>
        <v>0</v>
      </c>
      <c r="Y219" s="25">
        <f t="shared" si="329"/>
        <v>0</v>
      </c>
      <c r="Z219" s="25">
        <f t="shared" si="330"/>
        <v>0</v>
      </c>
      <c r="AA219" s="25">
        <f t="shared" si="331"/>
        <v>0</v>
      </c>
      <c r="AB219" s="25">
        <f t="shared" si="380"/>
        <v>0</v>
      </c>
      <c r="AC219" s="23">
        <f>IF(ISERROR(VLOOKUP($A219,'[13]3ª MED '!$A$5:$J$1048576,8,0)),0,(VLOOKUP($A219,'[13]3ª MED '!$A$5:$J$1048576,8,0)))</f>
        <v>0</v>
      </c>
      <c r="AD219" s="24">
        <f t="shared" si="381"/>
        <v>0</v>
      </c>
      <c r="AE219" s="24">
        <f t="shared" si="382"/>
        <v>0</v>
      </c>
      <c r="AF219" s="25">
        <f t="shared" si="332"/>
        <v>0</v>
      </c>
      <c r="AG219" s="25">
        <f t="shared" si="333"/>
        <v>0</v>
      </c>
      <c r="AH219" s="25">
        <f t="shared" si="334"/>
        <v>0</v>
      </c>
      <c r="AI219" s="25">
        <f t="shared" si="383"/>
        <v>0</v>
      </c>
      <c r="AJ219" s="23">
        <f>IF(ISERROR(VLOOKUP($A219,'[13]4ª MED '!$A$5:$J$1048576,8,0)),0,(VLOOKUP($A219,'[13]4ª MED '!$A$5:$J$1048576,8,0)))</f>
        <v>0</v>
      </c>
      <c r="AK219" s="24">
        <f t="shared" si="384"/>
        <v>0</v>
      </c>
      <c r="AL219" s="24">
        <f t="shared" si="385"/>
        <v>0</v>
      </c>
      <c r="AM219" s="25">
        <f t="shared" si="335"/>
        <v>0</v>
      </c>
      <c r="AN219" s="25">
        <f t="shared" si="336"/>
        <v>0</v>
      </c>
      <c r="AO219" s="25">
        <f t="shared" si="337"/>
        <v>0</v>
      </c>
      <c r="AP219" s="25">
        <f t="shared" si="386"/>
        <v>0</v>
      </c>
      <c r="AQ219" s="23">
        <f>IF(ISERROR(VLOOKUP($A219,'[13]5ª MED '!$A$5:$J$1048576,8,0)),0,(VLOOKUP($A219,'[13]5ª MED '!$A$5:$J$1048576,8,0)))</f>
        <v>0</v>
      </c>
      <c r="AR219" s="24">
        <f t="shared" si="387"/>
        <v>0</v>
      </c>
      <c r="AS219" s="24">
        <f t="shared" si="388"/>
        <v>0</v>
      </c>
      <c r="AT219" s="25">
        <f t="shared" si="338"/>
        <v>0</v>
      </c>
      <c r="AU219" s="25">
        <f t="shared" si="339"/>
        <v>0</v>
      </c>
      <c r="AV219" s="25">
        <f t="shared" si="340"/>
        <v>0</v>
      </c>
      <c r="AW219" s="25">
        <f t="shared" si="389"/>
        <v>0</v>
      </c>
      <c r="AX219" s="23">
        <f>IF(ISERROR(VLOOKUP($A219,'[13]6ª MED '!$A$6:$J$1048576,8,0)),0,(VLOOKUP($A219,'[13]6ª MED '!$A$6:$J$1048576,8,0)))</f>
        <v>0</v>
      </c>
      <c r="AY219" s="24">
        <f t="shared" si="390"/>
        <v>0</v>
      </c>
      <c r="AZ219" s="24">
        <f t="shared" si="391"/>
        <v>0</v>
      </c>
      <c r="BA219" s="25">
        <f t="shared" si="341"/>
        <v>0</v>
      </c>
      <c r="BB219" s="25">
        <f t="shared" si="342"/>
        <v>0</v>
      </c>
      <c r="BC219" s="25">
        <f t="shared" si="343"/>
        <v>0</v>
      </c>
      <c r="BD219" s="25">
        <f t="shared" si="392"/>
        <v>0</v>
      </c>
      <c r="BE219" s="23">
        <f>IF(ISERROR(VLOOKUP($A219,'[13]7ª MED '!$A$5:$J$1048576,8,0)),0,(VLOOKUP($A219,'[13]7ª MED '!$A$5:$J$1048576,8,0)))</f>
        <v>0</v>
      </c>
      <c r="BF219" s="24">
        <f t="shared" si="393"/>
        <v>0</v>
      </c>
      <c r="BG219" s="24">
        <f t="shared" si="394"/>
        <v>0</v>
      </c>
      <c r="BH219" s="25">
        <f t="shared" si="344"/>
        <v>0</v>
      </c>
      <c r="BI219" s="25">
        <f t="shared" si="345"/>
        <v>0</v>
      </c>
      <c r="BJ219" s="25">
        <f t="shared" si="346"/>
        <v>0</v>
      </c>
      <c r="BK219" s="25">
        <f t="shared" si="395"/>
        <v>0</v>
      </c>
      <c r="BL219" s="26">
        <f>IF(ISERROR(VLOOKUP($A219,'[13]8ª MED '!$A$5:$J$1048576,8,0)),0,(VLOOKUP($A219,'[13]8ª MED '!$A$5:$J$1048576,8,0)))</f>
        <v>0</v>
      </c>
      <c r="BM219" s="27">
        <f t="shared" si="396"/>
        <v>0</v>
      </c>
      <c r="BN219" s="27">
        <f t="shared" si="397"/>
        <v>0</v>
      </c>
      <c r="BO219" s="28">
        <f t="shared" si="347"/>
        <v>0</v>
      </c>
      <c r="BP219" s="28">
        <f t="shared" si="348"/>
        <v>0</v>
      </c>
      <c r="BQ219" s="28">
        <f t="shared" si="349"/>
        <v>0</v>
      </c>
      <c r="BR219" s="28">
        <f t="shared" si="398"/>
        <v>0</v>
      </c>
      <c r="BS219" s="26">
        <f>IF(ISERROR(VLOOKUP($A219,'[13]9ª MED  (2)'!$A$5:$J$1048576,8,0)),0,(VLOOKUP($A219,'[13]9ª MED  (2)'!$A$5:$J$1048576,8,0)))</f>
        <v>0</v>
      </c>
      <c r="BT219" s="27">
        <f t="shared" si="399"/>
        <v>0</v>
      </c>
      <c r="BU219" s="27">
        <f t="shared" si="400"/>
        <v>0</v>
      </c>
      <c r="BV219" s="28">
        <f t="shared" si="350"/>
        <v>0</v>
      </c>
      <c r="BW219" s="28">
        <f t="shared" si="351"/>
        <v>0</v>
      </c>
      <c r="BX219" s="28">
        <f t="shared" si="352"/>
        <v>0</v>
      </c>
      <c r="BY219" s="28">
        <f t="shared" si="401"/>
        <v>0</v>
      </c>
      <c r="BZ219" s="23">
        <f>IF(ISERROR(VLOOKUP($A219,'[13]10ª MED '!$A$5:$J$1048576,8,0)),0,(VLOOKUP($A219,'[13]10ª MED '!$A$5:$J$1048576,8,0)))</f>
        <v>0</v>
      </c>
      <c r="CA219" s="24">
        <f t="shared" si="402"/>
        <v>0</v>
      </c>
      <c r="CB219" s="24">
        <f t="shared" si="403"/>
        <v>0</v>
      </c>
      <c r="CC219" s="25">
        <f t="shared" si="353"/>
        <v>0</v>
      </c>
      <c r="CD219" s="25">
        <f t="shared" si="354"/>
        <v>0</v>
      </c>
      <c r="CE219" s="25">
        <f t="shared" si="355"/>
        <v>0</v>
      </c>
      <c r="CF219" s="25">
        <f t="shared" si="404"/>
        <v>0</v>
      </c>
      <c r="CG219" s="37"/>
      <c r="CH219" s="33">
        <f t="shared" si="425"/>
        <v>0</v>
      </c>
      <c r="CI219" s="23">
        <f>IF(ISERROR(VLOOKUP($A219,'[13]11ª MED '!$A$5:$J$1048576,8,0)),0,(VLOOKUP($A219,'[13]11ª MED '!$A$5:$J$1048576,8,0)))</f>
        <v>0</v>
      </c>
      <c r="CJ219" s="24">
        <f t="shared" si="405"/>
        <v>0</v>
      </c>
      <c r="CK219" s="24">
        <f t="shared" si="406"/>
        <v>0</v>
      </c>
      <c r="CL219" s="25">
        <f t="shared" si="356"/>
        <v>0</v>
      </c>
      <c r="CM219" s="25">
        <f t="shared" si="357"/>
        <v>0</v>
      </c>
      <c r="CN219" s="25">
        <f t="shared" si="358"/>
        <v>0</v>
      </c>
      <c r="CO219" s="25">
        <f t="shared" si="407"/>
        <v>0</v>
      </c>
      <c r="CP219" s="23">
        <f>IF(ISERROR(VLOOKUP($A219,'[13]12ª MED'!$A$5:$J$1048576,8,0)),0,(VLOOKUP($A219,'[13]12ª MED'!$A$5:$J$1048576,8,0)))</f>
        <v>0</v>
      </c>
      <c r="CQ219" s="24">
        <f t="shared" si="408"/>
        <v>0</v>
      </c>
      <c r="CR219" s="24">
        <f t="shared" si="409"/>
        <v>0</v>
      </c>
      <c r="CS219" s="25">
        <f t="shared" si="359"/>
        <v>0</v>
      </c>
      <c r="CT219" s="25">
        <f t="shared" si="360"/>
        <v>0</v>
      </c>
      <c r="CU219" s="25">
        <f t="shared" si="361"/>
        <v>0</v>
      </c>
      <c r="CV219" s="25">
        <f t="shared" si="410"/>
        <v>0</v>
      </c>
      <c r="CW219" s="22">
        <f t="shared" si="426"/>
        <v>0</v>
      </c>
      <c r="CX219" s="26">
        <f>IF(ISERROR(VLOOKUP($A219,'[13]13ª MED'!$A$5:$J$1048576,8,0)),0,(VLOOKUP($A219,'[13]13ª MED'!$A$5:$J$1048576,8,0)))</f>
        <v>0</v>
      </c>
      <c r="CY219" s="27">
        <f t="shared" si="411"/>
        <v>0</v>
      </c>
      <c r="CZ219" s="27">
        <f t="shared" si="412"/>
        <v>0</v>
      </c>
      <c r="DA219" s="28">
        <f t="shared" si="362"/>
        <v>0</v>
      </c>
      <c r="DB219" s="28">
        <f t="shared" si="363"/>
        <v>0</v>
      </c>
      <c r="DC219" s="28">
        <f t="shared" si="364"/>
        <v>0</v>
      </c>
      <c r="DD219" s="28">
        <f t="shared" si="413"/>
        <v>0</v>
      </c>
      <c r="DE219" s="20">
        <f>IF(ISERROR(VLOOKUP($A219,'[13]14ª MED'!$A$5:$J$1048576,8,0)),0,(VLOOKUP($A219,'[13]14ª MED'!$A$5:$J$1048576,8,0)))</f>
        <v>0</v>
      </c>
      <c r="DF219" s="21">
        <f t="shared" si="414"/>
        <v>0</v>
      </c>
      <c r="DG219" s="21">
        <f t="shared" si="415"/>
        <v>0</v>
      </c>
      <c r="DH219" s="35">
        <f t="shared" si="365"/>
        <v>0</v>
      </c>
      <c r="DI219" s="35">
        <f t="shared" si="366"/>
        <v>0</v>
      </c>
      <c r="DJ219" s="35">
        <f t="shared" si="367"/>
        <v>0</v>
      </c>
      <c r="DK219" s="22">
        <f t="shared" si="416"/>
        <v>0</v>
      </c>
      <c r="DL219" s="20">
        <f>IF(ISERROR(VLOOKUP($A219,'[13]15ª MED'!$A$5:$J$1048576,8,0)),0,(VLOOKUP($A219,'[13]15ª MED'!$A$5:$J$1048576,8,0)))</f>
        <v>0</v>
      </c>
      <c r="DM219" s="21">
        <f t="shared" si="417"/>
        <v>0</v>
      </c>
      <c r="DN219" s="21">
        <f t="shared" si="418"/>
        <v>0</v>
      </c>
      <c r="DO219" s="35">
        <f t="shared" si="368"/>
        <v>0</v>
      </c>
      <c r="DP219" s="35">
        <f t="shared" si="369"/>
        <v>0</v>
      </c>
      <c r="DQ219" s="35">
        <f t="shared" si="370"/>
        <v>0</v>
      </c>
      <c r="DR219" s="22">
        <f t="shared" si="419"/>
        <v>0</v>
      </c>
      <c r="DS219" s="20">
        <f>IF(ISERROR(VLOOKUP($A219,'[13]16ª MED'!$A$5:$J$1048576,8,0)),0,(VLOOKUP($A219,'[13]16ª MED'!$A$5:$J$1048576,8,0)))</f>
        <v>0</v>
      </c>
      <c r="DT219" s="21">
        <f t="shared" si="420"/>
        <v>0</v>
      </c>
      <c r="DU219" s="21">
        <f t="shared" si="421"/>
        <v>0</v>
      </c>
      <c r="DV219" s="35">
        <f t="shared" si="371"/>
        <v>0</v>
      </c>
      <c r="DW219" s="35">
        <f t="shared" si="372"/>
        <v>0</v>
      </c>
      <c r="DX219" s="35">
        <f t="shared" si="373"/>
        <v>0</v>
      </c>
      <c r="DY219" s="22">
        <f t="shared" si="422"/>
        <v>0</v>
      </c>
      <c r="DZ219" s="36">
        <f t="shared" si="325"/>
        <v>0</v>
      </c>
      <c r="EA219" s="36">
        <f t="shared" si="423"/>
        <v>0</v>
      </c>
      <c r="EC219" s="36">
        <f t="shared" si="427"/>
        <v>0</v>
      </c>
    </row>
    <row r="220" spans="1:133" ht="30">
      <c r="A220" s="93" t="s">
        <v>454</v>
      </c>
      <c r="B220" s="94" t="s">
        <v>455</v>
      </c>
      <c r="C220" s="95" t="s">
        <v>76</v>
      </c>
      <c r="D220" s="96">
        <v>3.9899999999999998</v>
      </c>
      <c r="E220" s="18">
        <f t="shared" si="428"/>
        <v>3.99</v>
      </c>
      <c r="F220" s="18">
        <f t="shared" si="374"/>
        <v>0</v>
      </c>
      <c r="G220" s="97">
        <v>297.91000000000003</v>
      </c>
      <c r="H220" s="18">
        <f t="shared" si="429"/>
        <v>1188.6609000000001</v>
      </c>
      <c r="I220" s="97">
        <v>9.09</v>
      </c>
      <c r="J220" s="18">
        <f t="shared" si="430"/>
        <v>36.269099999999995</v>
      </c>
      <c r="K220" s="97">
        <v>0</v>
      </c>
      <c r="L220" s="18">
        <f t="shared" si="431"/>
        <v>0</v>
      </c>
      <c r="M220" s="18">
        <f t="shared" si="432"/>
        <v>307</v>
      </c>
      <c r="N220" s="18">
        <f t="shared" si="424"/>
        <v>1224.93</v>
      </c>
      <c r="O220" s="23">
        <f>IF(ISERROR(VLOOKUP($A220,'[13]1ª MED '!$A$5:$J$1048576,8,0)),0,(VLOOKUP($A220,'[13]1ª MED '!$A$5:$J$1048576,8,0)))</f>
        <v>0</v>
      </c>
      <c r="P220" s="24">
        <f t="shared" si="375"/>
        <v>0</v>
      </c>
      <c r="Q220" s="24">
        <f t="shared" si="376"/>
        <v>1.0000000000000002</v>
      </c>
      <c r="R220" s="25">
        <f t="shared" si="326"/>
        <v>0</v>
      </c>
      <c r="S220" s="25">
        <f t="shared" si="327"/>
        <v>0</v>
      </c>
      <c r="T220" s="25">
        <f t="shared" si="328"/>
        <v>0</v>
      </c>
      <c r="U220" s="25">
        <f t="shared" si="377"/>
        <v>0</v>
      </c>
      <c r="V220" s="23">
        <f>IF(ISERROR(VLOOKUP($A220,'[13]2ª MED '!$A$5:$J$1048576,8,0)),0,(VLOOKUP($A220,'[13]2ª MED '!$A$5:$J$1048576,8,0)))</f>
        <v>0</v>
      </c>
      <c r="W220" s="24">
        <f t="shared" si="378"/>
        <v>0</v>
      </c>
      <c r="X220" s="24">
        <f t="shared" si="379"/>
        <v>1.0000000000000002</v>
      </c>
      <c r="Y220" s="25">
        <f t="shared" si="329"/>
        <v>0</v>
      </c>
      <c r="Z220" s="25">
        <f t="shared" si="330"/>
        <v>0</v>
      </c>
      <c r="AA220" s="25">
        <f t="shared" si="331"/>
        <v>0</v>
      </c>
      <c r="AB220" s="25">
        <f t="shared" si="380"/>
        <v>0</v>
      </c>
      <c r="AC220" s="23">
        <f>IF(ISERROR(VLOOKUP($A220,'[13]3ª MED '!$A$5:$J$1048576,8,0)),0,(VLOOKUP($A220,'[13]3ª MED '!$A$5:$J$1048576,8,0)))</f>
        <v>0</v>
      </c>
      <c r="AD220" s="24">
        <f t="shared" si="381"/>
        <v>0</v>
      </c>
      <c r="AE220" s="24">
        <f t="shared" si="382"/>
        <v>1.0000000000000002</v>
      </c>
      <c r="AF220" s="25">
        <f t="shared" si="332"/>
        <v>0</v>
      </c>
      <c r="AG220" s="25">
        <f t="shared" si="333"/>
        <v>0</v>
      </c>
      <c r="AH220" s="25">
        <f t="shared" si="334"/>
        <v>0</v>
      </c>
      <c r="AI220" s="25">
        <f t="shared" si="383"/>
        <v>0</v>
      </c>
      <c r="AJ220" s="23">
        <f>IF(ISERROR(VLOOKUP($A220,'[13]4ª MED '!$A$5:$J$1048576,8,0)),0,(VLOOKUP($A220,'[13]4ª MED '!$A$5:$J$1048576,8,0)))</f>
        <v>0</v>
      </c>
      <c r="AK220" s="24">
        <f t="shared" si="384"/>
        <v>0</v>
      </c>
      <c r="AL220" s="24">
        <f t="shared" si="385"/>
        <v>1.0000000000000002</v>
      </c>
      <c r="AM220" s="25">
        <f t="shared" si="335"/>
        <v>0</v>
      </c>
      <c r="AN220" s="25">
        <f t="shared" si="336"/>
        <v>0</v>
      </c>
      <c r="AO220" s="25">
        <f t="shared" si="337"/>
        <v>0</v>
      </c>
      <c r="AP220" s="25">
        <f t="shared" si="386"/>
        <v>0</v>
      </c>
      <c r="AQ220" s="23">
        <f>IF(ISERROR(VLOOKUP($A220,'[13]5ª MED '!$A$5:$J$1048576,8,0)),0,(VLOOKUP($A220,'[13]5ª MED '!$A$5:$J$1048576,8,0)))</f>
        <v>0</v>
      </c>
      <c r="AR220" s="24">
        <f t="shared" si="387"/>
        <v>0</v>
      </c>
      <c r="AS220" s="24">
        <f t="shared" si="388"/>
        <v>1.0000000000000002</v>
      </c>
      <c r="AT220" s="25">
        <f t="shared" si="338"/>
        <v>0</v>
      </c>
      <c r="AU220" s="25">
        <f t="shared" si="339"/>
        <v>0</v>
      </c>
      <c r="AV220" s="25">
        <f t="shared" si="340"/>
        <v>0</v>
      </c>
      <c r="AW220" s="25">
        <f t="shared" si="389"/>
        <v>0</v>
      </c>
      <c r="AX220" s="23">
        <f>IF(ISERROR(VLOOKUP($A220,'[13]6ª MED '!$A$6:$J$1048576,8,0)),0,(VLOOKUP($A220,'[13]6ª MED '!$A$6:$J$1048576,8,0)))</f>
        <v>0</v>
      </c>
      <c r="AY220" s="24">
        <f t="shared" si="390"/>
        <v>0</v>
      </c>
      <c r="AZ220" s="24">
        <f t="shared" si="391"/>
        <v>1.0000000000000002</v>
      </c>
      <c r="BA220" s="25">
        <f t="shared" si="341"/>
        <v>0</v>
      </c>
      <c r="BB220" s="25">
        <f t="shared" si="342"/>
        <v>0</v>
      </c>
      <c r="BC220" s="25">
        <f t="shared" si="343"/>
        <v>0</v>
      </c>
      <c r="BD220" s="25">
        <f t="shared" si="392"/>
        <v>0</v>
      </c>
      <c r="BE220" s="23">
        <f>IF(ISERROR(VLOOKUP($A220,'[13]7ª MED '!$A$5:$J$1048576,8,0)),0,(VLOOKUP($A220,'[13]7ª MED '!$A$5:$J$1048576,8,0)))</f>
        <v>0</v>
      </c>
      <c r="BF220" s="24">
        <f t="shared" si="393"/>
        <v>0</v>
      </c>
      <c r="BG220" s="24">
        <f t="shared" si="394"/>
        <v>1.0000000000000002</v>
      </c>
      <c r="BH220" s="25">
        <f t="shared" si="344"/>
        <v>0</v>
      </c>
      <c r="BI220" s="25">
        <f t="shared" si="345"/>
        <v>0</v>
      </c>
      <c r="BJ220" s="25">
        <f t="shared" si="346"/>
        <v>0</v>
      </c>
      <c r="BK220" s="25">
        <f t="shared" si="395"/>
        <v>0</v>
      </c>
      <c r="BL220" s="26">
        <f>IF(ISERROR(VLOOKUP($A220,'[13]8ª MED '!$A$5:$J$1048576,8,0)),0,(VLOOKUP($A220,'[13]8ª MED '!$A$5:$J$1048576,8,0)))</f>
        <v>0</v>
      </c>
      <c r="BM220" s="27">
        <f t="shared" si="396"/>
        <v>0</v>
      </c>
      <c r="BN220" s="27">
        <f t="shared" si="397"/>
        <v>1.0000000000000002</v>
      </c>
      <c r="BO220" s="28">
        <f t="shared" si="347"/>
        <v>0</v>
      </c>
      <c r="BP220" s="28">
        <f t="shared" si="348"/>
        <v>0</v>
      </c>
      <c r="BQ220" s="28">
        <f t="shared" si="349"/>
        <v>0</v>
      </c>
      <c r="BR220" s="28">
        <f t="shared" si="398"/>
        <v>0</v>
      </c>
      <c r="BS220" s="26">
        <f>IF(ISERROR(VLOOKUP($A220,'[13]9ª MED  (2)'!$A$5:$J$1048576,8,0)),0,(VLOOKUP($A220,'[13]9ª MED  (2)'!$A$5:$J$1048576,8,0)))</f>
        <v>0</v>
      </c>
      <c r="BT220" s="27">
        <f t="shared" si="399"/>
        <v>0</v>
      </c>
      <c r="BU220" s="27">
        <f t="shared" si="400"/>
        <v>1.0000000000000002</v>
      </c>
      <c r="BV220" s="28">
        <f t="shared" si="350"/>
        <v>0</v>
      </c>
      <c r="BW220" s="28">
        <f t="shared" si="351"/>
        <v>0</v>
      </c>
      <c r="BX220" s="28">
        <f t="shared" si="352"/>
        <v>0</v>
      </c>
      <c r="BY220" s="28">
        <f t="shared" si="401"/>
        <v>0</v>
      </c>
      <c r="BZ220" s="23">
        <f>IF(ISERROR(VLOOKUP($A220,'[13]10ª MED '!$A$5:$J$1048576,8,0)),0,(VLOOKUP($A220,'[13]10ª MED '!$A$5:$J$1048576,8,0)))</f>
        <v>3.99</v>
      </c>
      <c r="CA220" s="24">
        <f t="shared" si="402"/>
        <v>1.0000000000000002</v>
      </c>
      <c r="CB220" s="24">
        <f t="shared" si="403"/>
        <v>1.0000000000000002</v>
      </c>
      <c r="CC220" s="25">
        <f t="shared" si="353"/>
        <v>1188.6609000000001</v>
      </c>
      <c r="CD220" s="25">
        <f t="shared" si="354"/>
        <v>36.269100000000002</v>
      </c>
      <c r="CE220" s="25">
        <f t="shared" si="355"/>
        <v>0</v>
      </c>
      <c r="CF220" s="25">
        <f t="shared" si="404"/>
        <v>1224.93</v>
      </c>
      <c r="CG220" s="34" t="s">
        <v>48</v>
      </c>
      <c r="CH220" s="33">
        <f t="shared" si="425"/>
        <v>0</v>
      </c>
      <c r="CI220" s="23">
        <f>IF(ISERROR(VLOOKUP($A220,'[13]11ª MED '!$A$5:$J$1048576,8,0)),0,(VLOOKUP($A220,'[13]11ª MED '!$A$5:$J$1048576,8,0)))</f>
        <v>0</v>
      </c>
      <c r="CJ220" s="24">
        <f t="shared" si="405"/>
        <v>0</v>
      </c>
      <c r="CK220" s="24">
        <f t="shared" si="406"/>
        <v>1.0000000000000002</v>
      </c>
      <c r="CL220" s="25">
        <f t="shared" si="356"/>
        <v>0</v>
      </c>
      <c r="CM220" s="25">
        <f t="shared" si="357"/>
        <v>0</v>
      </c>
      <c r="CN220" s="25">
        <f t="shared" si="358"/>
        <v>0</v>
      </c>
      <c r="CO220" s="25">
        <f t="shared" si="407"/>
        <v>0</v>
      </c>
      <c r="CP220" s="23">
        <f>IF(ISERROR(VLOOKUP($A220,'[13]12ª MED'!$A$5:$J$1048576,8,0)),0,(VLOOKUP($A220,'[13]12ª MED'!$A$5:$J$1048576,8,0)))</f>
        <v>0</v>
      </c>
      <c r="CQ220" s="24">
        <f t="shared" si="408"/>
        <v>0</v>
      </c>
      <c r="CR220" s="24">
        <f t="shared" si="409"/>
        <v>1.0000000000000002</v>
      </c>
      <c r="CS220" s="25">
        <f t="shared" si="359"/>
        <v>0</v>
      </c>
      <c r="CT220" s="25">
        <f t="shared" si="360"/>
        <v>0</v>
      </c>
      <c r="CU220" s="25">
        <f t="shared" si="361"/>
        <v>0</v>
      </c>
      <c r="CV220" s="25">
        <f t="shared" si="410"/>
        <v>0</v>
      </c>
      <c r="CW220" s="22">
        <f t="shared" si="426"/>
        <v>-2.7198909791081861E-13</v>
      </c>
      <c r="CX220" s="26">
        <f>IF(ISERROR(VLOOKUP($A220,'[13]13ª MED'!$A$5:$J$1048576,8,0)),0,(VLOOKUP($A220,'[13]13ª MED'!$A$5:$J$1048576,8,0)))</f>
        <v>0</v>
      </c>
      <c r="CY220" s="27">
        <f t="shared" si="411"/>
        <v>0</v>
      </c>
      <c r="CZ220" s="27">
        <f t="shared" si="412"/>
        <v>1.0000000000000002</v>
      </c>
      <c r="DA220" s="28">
        <f t="shared" si="362"/>
        <v>0</v>
      </c>
      <c r="DB220" s="28">
        <f t="shared" si="363"/>
        <v>0</v>
      </c>
      <c r="DC220" s="28">
        <f t="shared" si="364"/>
        <v>0</v>
      </c>
      <c r="DD220" s="28">
        <f t="shared" si="413"/>
        <v>0</v>
      </c>
      <c r="DE220" s="20">
        <f>IF(ISERROR(VLOOKUP($A220,'[13]14ª MED'!$A$5:$J$1048576,8,0)),0,(VLOOKUP($A220,'[13]14ª MED'!$A$5:$J$1048576,8,0)))</f>
        <v>0</v>
      </c>
      <c r="DF220" s="21">
        <f t="shared" si="414"/>
        <v>0</v>
      </c>
      <c r="DG220" s="21">
        <f t="shared" si="415"/>
        <v>1.0000000000000002</v>
      </c>
      <c r="DH220" s="35">
        <f t="shared" si="365"/>
        <v>0</v>
      </c>
      <c r="DI220" s="35">
        <f t="shared" si="366"/>
        <v>0</v>
      </c>
      <c r="DJ220" s="35">
        <f t="shared" si="367"/>
        <v>0</v>
      </c>
      <c r="DK220" s="22">
        <f t="shared" si="416"/>
        <v>0</v>
      </c>
      <c r="DL220" s="20">
        <f>IF(ISERROR(VLOOKUP($A220,'[13]15ª MED'!$A$5:$J$1048576,8,0)),0,(VLOOKUP($A220,'[13]15ª MED'!$A$5:$J$1048576,8,0)))</f>
        <v>0</v>
      </c>
      <c r="DM220" s="21">
        <f t="shared" si="417"/>
        <v>0</v>
      </c>
      <c r="DN220" s="21">
        <f t="shared" si="418"/>
        <v>1.0000000000000002</v>
      </c>
      <c r="DO220" s="35">
        <f t="shared" si="368"/>
        <v>0</v>
      </c>
      <c r="DP220" s="35">
        <f t="shared" si="369"/>
        <v>0</v>
      </c>
      <c r="DQ220" s="35">
        <f t="shared" si="370"/>
        <v>0</v>
      </c>
      <c r="DR220" s="22">
        <f t="shared" si="419"/>
        <v>0</v>
      </c>
      <c r="DS220" s="20">
        <f>IF(ISERROR(VLOOKUP($A220,'[13]16ª MED'!$A$5:$J$1048576,8,0)),0,(VLOOKUP($A220,'[13]16ª MED'!$A$5:$J$1048576,8,0)))</f>
        <v>0</v>
      </c>
      <c r="DT220" s="21">
        <f t="shared" si="420"/>
        <v>0</v>
      </c>
      <c r="DU220" s="21">
        <f t="shared" si="421"/>
        <v>1.0000000000000002</v>
      </c>
      <c r="DV220" s="35">
        <f t="shared" si="371"/>
        <v>0</v>
      </c>
      <c r="DW220" s="35">
        <f t="shared" si="372"/>
        <v>0</v>
      </c>
      <c r="DX220" s="35">
        <f t="shared" si="373"/>
        <v>0</v>
      </c>
      <c r="DY220" s="22">
        <f t="shared" si="422"/>
        <v>0</v>
      </c>
      <c r="DZ220" s="36">
        <f t="shared" si="325"/>
        <v>1224.93</v>
      </c>
      <c r="EA220" s="36">
        <f t="shared" si="423"/>
        <v>1224.93</v>
      </c>
      <c r="EC220" s="36">
        <f t="shared" si="427"/>
        <v>0</v>
      </c>
    </row>
    <row r="221" spans="1:133" ht="45">
      <c r="A221" s="93" t="s">
        <v>456</v>
      </c>
      <c r="B221" s="94" t="s">
        <v>457</v>
      </c>
      <c r="C221" s="95" t="s">
        <v>76</v>
      </c>
      <c r="D221" s="96">
        <v>10.23</v>
      </c>
      <c r="E221" s="18">
        <f t="shared" si="428"/>
        <v>9.51</v>
      </c>
      <c r="F221" s="18">
        <f t="shared" si="374"/>
        <v>0.72000000000000064</v>
      </c>
      <c r="G221" s="97">
        <v>298.07</v>
      </c>
      <c r="H221" s="18">
        <f t="shared" si="429"/>
        <v>3049.2561000000001</v>
      </c>
      <c r="I221" s="97">
        <v>9.1199999999999992</v>
      </c>
      <c r="J221" s="18">
        <f t="shared" si="430"/>
        <v>93.297600000000003</v>
      </c>
      <c r="K221" s="97">
        <v>0</v>
      </c>
      <c r="L221" s="18">
        <f t="shared" si="431"/>
        <v>0</v>
      </c>
      <c r="M221" s="18">
        <f t="shared" si="432"/>
        <v>307.19</v>
      </c>
      <c r="N221" s="18">
        <f t="shared" si="424"/>
        <v>2921.38</v>
      </c>
      <c r="O221" s="23">
        <f>IF(ISERROR(VLOOKUP($A221,'[13]1ª MED '!$A$5:$J$1048576,8,0)),0,(VLOOKUP($A221,'[13]1ª MED '!$A$5:$J$1048576,8,0)))</f>
        <v>0</v>
      </c>
      <c r="P221" s="24">
        <f t="shared" si="375"/>
        <v>0</v>
      </c>
      <c r="Q221" s="24">
        <f t="shared" si="376"/>
        <v>0.9296187683284457</v>
      </c>
      <c r="R221" s="25">
        <f t="shared" si="326"/>
        <v>0</v>
      </c>
      <c r="S221" s="25">
        <f t="shared" si="327"/>
        <v>0</v>
      </c>
      <c r="T221" s="25">
        <f t="shared" si="328"/>
        <v>0</v>
      </c>
      <c r="U221" s="25">
        <f t="shared" si="377"/>
        <v>0</v>
      </c>
      <c r="V221" s="23">
        <f>IF(ISERROR(VLOOKUP($A221,'[13]2ª MED '!$A$5:$J$1048576,8,0)),0,(VLOOKUP($A221,'[13]2ª MED '!$A$5:$J$1048576,8,0)))</f>
        <v>0</v>
      </c>
      <c r="W221" s="24">
        <f t="shared" si="378"/>
        <v>0</v>
      </c>
      <c r="X221" s="24">
        <f t="shared" si="379"/>
        <v>0.9296187683284457</v>
      </c>
      <c r="Y221" s="25">
        <f t="shared" si="329"/>
        <v>0</v>
      </c>
      <c r="Z221" s="25">
        <f t="shared" si="330"/>
        <v>0</v>
      </c>
      <c r="AA221" s="25">
        <f t="shared" si="331"/>
        <v>0</v>
      </c>
      <c r="AB221" s="25">
        <f t="shared" si="380"/>
        <v>0</v>
      </c>
      <c r="AC221" s="23">
        <f>IF(ISERROR(VLOOKUP($A221,'[13]3ª MED '!$A$5:$J$1048576,8,0)),0,(VLOOKUP($A221,'[13]3ª MED '!$A$5:$J$1048576,8,0)))</f>
        <v>0</v>
      </c>
      <c r="AD221" s="24">
        <f t="shared" si="381"/>
        <v>0</v>
      </c>
      <c r="AE221" s="24">
        <f t="shared" si="382"/>
        <v>0.9296187683284457</v>
      </c>
      <c r="AF221" s="25">
        <f t="shared" si="332"/>
        <v>0</v>
      </c>
      <c r="AG221" s="25">
        <f t="shared" si="333"/>
        <v>0</v>
      </c>
      <c r="AH221" s="25">
        <f t="shared" si="334"/>
        <v>0</v>
      </c>
      <c r="AI221" s="25">
        <f t="shared" si="383"/>
        <v>0</v>
      </c>
      <c r="AJ221" s="23">
        <f>IF(ISERROR(VLOOKUP($A221,'[13]4ª MED '!$A$5:$J$1048576,8,0)),0,(VLOOKUP($A221,'[13]4ª MED '!$A$5:$J$1048576,8,0)))</f>
        <v>0</v>
      </c>
      <c r="AK221" s="24">
        <f t="shared" si="384"/>
        <v>0</v>
      </c>
      <c r="AL221" s="24">
        <f t="shared" si="385"/>
        <v>0.9296187683284457</v>
      </c>
      <c r="AM221" s="25">
        <f t="shared" si="335"/>
        <v>0</v>
      </c>
      <c r="AN221" s="25">
        <f t="shared" si="336"/>
        <v>0</v>
      </c>
      <c r="AO221" s="25">
        <f t="shared" si="337"/>
        <v>0</v>
      </c>
      <c r="AP221" s="25">
        <f t="shared" si="386"/>
        <v>0</v>
      </c>
      <c r="AQ221" s="23">
        <f>IF(ISERROR(VLOOKUP($A221,'[13]5ª MED '!$A$5:$J$1048576,8,0)),0,(VLOOKUP($A221,'[13]5ª MED '!$A$5:$J$1048576,8,0)))</f>
        <v>0</v>
      </c>
      <c r="AR221" s="24">
        <f t="shared" si="387"/>
        <v>0</v>
      </c>
      <c r="AS221" s="24">
        <f t="shared" si="388"/>
        <v>0.9296187683284457</v>
      </c>
      <c r="AT221" s="25">
        <f t="shared" si="338"/>
        <v>0</v>
      </c>
      <c r="AU221" s="25">
        <f t="shared" si="339"/>
        <v>0</v>
      </c>
      <c r="AV221" s="25">
        <f t="shared" si="340"/>
        <v>0</v>
      </c>
      <c r="AW221" s="25">
        <f t="shared" si="389"/>
        <v>0</v>
      </c>
      <c r="AX221" s="23">
        <f>IF(ISERROR(VLOOKUP($A221,'[13]6ª MED '!$A$6:$J$1048576,8,0)),0,(VLOOKUP($A221,'[13]6ª MED '!$A$6:$J$1048576,8,0)))</f>
        <v>0</v>
      </c>
      <c r="AY221" s="24">
        <f t="shared" si="390"/>
        <v>0</v>
      </c>
      <c r="AZ221" s="24">
        <f t="shared" si="391"/>
        <v>0.9296187683284457</v>
      </c>
      <c r="BA221" s="25">
        <f t="shared" si="341"/>
        <v>0</v>
      </c>
      <c r="BB221" s="25">
        <f t="shared" si="342"/>
        <v>0</v>
      </c>
      <c r="BC221" s="25">
        <f t="shared" si="343"/>
        <v>0</v>
      </c>
      <c r="BD221" s="25">
        <f t="shared" si="392"/>
        <v>0</v>
      </c>
      <c r="BE221" s="23">
        <f>IF(ISERROR(VLOOKUP($A221,'[13]7ª MED '!$A$5:$J$1048576,8,0)),0,(VLOOKUP($A221,'[13]7ª MED '!$A$5:$J$1048576,8,0)))</f>
        <v>0</v>
      </c>
      <c r="BF221" s="24">
        <f t="shared" si="393"/>
        <v>0</v>
      </c>
      <c r="BG221" s="24">
        <f t="shared" si="394"/>
        <v>0.9296187683284457</v>
      </c>
      <c r="BH221" s="25">
        <f t="shared" si="344"/>
        <v>0</v>
      </c>
      <c r="BI221" s="25">
        <f t="shared" si="345"/>
        <v>0</v>
      </c>
      <c r="BJ221" s="25">
        <f t="shared" si="346"/>
        <v>0</v>
      </c>
      <c r="BK221" s="25">
        <f t="shared" si="395"/>
        <v>0</v>
      </c>
      <c r="BL221" s="26">
        <f>IF(ISERROR(VLOOKUP($A221,'[13]8ª MED '!$A$5:$J$1048576,8,0)),0,(VLOOKUP($A221,'[13]8ª MED '!$A$5:$J$1048576,8,0)))</f>
        <v>0</v>
      </c>
      <c r="BM221" s="27">
        <f t="shared" si="396"/>
        <v>0</v>
      </c>
      <c r="BN221" s="27">
        <f t="shared" si="397"/>
        <v>0.9296187683284457</v>
      </c>
      <c r="BO221" s="28">
        <f t="shared" si="347"/>
        <v>0</v>
      </c>
      <c r="BP221" s="28">
        <f t="shared" si="348"/>
        <v>0</v>
      </c>
      <c r="BQ221" s="28">
        <f t="shared" si="349"/>
        <v>0</v>
      </c>
      <c r="BR221" s="28">
        <f t="shared" si="398"/>
        <v>0</v>
      </c>
      <c r="BS221" s="26">
        <f>IF(ISERROR(VLOOKUP($A221,'[13]9ª MED  (2)'!$A$5:$J$1048576,8,0)),0,(VLOOKUP($A221,'[13]9ª MED  (2)'!$A$5:$J$1048576,8,0)))</f>
        <v>0</v>
      </c>
      <c r="BT221" s="27">
        <f t="shared" si="399"/>
        <v>0</v>
      </c>
      <c r="BU221" s="27">
        <f t="shared" si="400"/>
        <v>0.9296187683284457</v>
      </c>
      <c r="BV221" s="28">
        <f t="shared" si="350"/>
        <v>0</v>
      </c>
      <c r="BW221" s="28">
        <f t="shared" si="351"/>
        <v>0</v>
      </c>
      <c r="BX221" s="28">
        <f t="shared" si="352"/>
        <v>0</v>
      </c>
      <c r="BY221" s="28">
        <f t="shared" si="401"/>
        <v>0</v>
      </c>
      <c r="BZ221" s="23">
        <f>IF(ISERROR(VLOOKUP($A221,'[13]10ª MED '!$A$5:$J$1048576,8,0)),0,(VLOOKUP($A221,'[13]10ª MED '!$A$5:$J$1048576,8,0)))</f>
        <v>1.89</v>
      </c>
      <c r="CA221" s="24">
        <f t="shared" si="402"/>
        <v>0.18475073313782989</v>
      </c>
      <c r="CB221" s="24">
        <f t="shared" si="403"/>
        <v>0.9296187683284457</v>
      </c>
      <c r="CC221" s="25">
        <f t="shared" si="353"/>
        <v>563.35230000000001</v>
      </c>
      <c r="CD221" s="25">
        <f t="shared" si="354"/>
        <v>17.236799999999999</v>
      </c>
      <c r="CE221" s="25">
        <f t="shared" si="355"/>
        <v>0</v>
      </c>
      <c r="CF221" s="25">
        <f t="shared" si="404"/>
        <v>580.59</v>
      </c>
      <c r="CG221" s="34" t="s">
        <v>48</v>
      </c>
      <c r="CH221" s="33">
        <f t="shared" si="425"/>
        <v>221.17680000000018</v>
      </c>
      <c r="CI221" s="23">
        <f>IF(ISERROR(VLOOKUP($A221,'[13]11ª MED '!$A$5:$J$1048576,8,0)),0,(VLOOKUP($A221,'[13]11ª MED '!$A$5:$J$1048576,8,0)))</f>
        <v>0</v>
      </c>
      <c r="CJ221" s="24">
        <f t="shared" si="405"/>
        <v>0</v>
      </c>
      <c r="CK221" s="24">
        <f t="shared" si="406"/>
        <v>0.9296187683284457</v>
      </c>
      <c r="CL221" s="25">
        <f t="shared" si="356"/>
        <v>0</v>
      </c>
      <c r="CM221" s="25">
        <f t="shared" si="357"/>
        <v>0</v>
      </c>
      <c r="CN221" s="25">
        <f t="shared" si="358"/>
        <v>0</v>
      </c>
      <c r="CO221" s="25">
        <f t="shared" si="407"/>
        <v>0</v>
      </c>
      <c r="CP221" s="23">
        <f>IF(ISERROR(VLOOKUP($A221,'[13]12ª MED'!$A$5:$J$1048576,8,0)),0,(VLOOKUP($A221,'[13]12ª MED'!$A$5:$J$1048576,8,0)))</f>
        <v>7.62</v>
      </c>
      <c r="CQ221" s="24">
        <f t="shared" si="408"/>
        <v>0.74486803519061584</v>
      </c>
      <c r="CR221" s="24">
        <f t="shared" si="409"/>
        <v>0.9296187683284457</v>
      </c>
      <c r="CS221" s="25">
        <f t="shared" si="359"/>
        <v>2271.2934</v>
      </c>
      <c r="CT221" s="25">
        <f t="shared" si="360"/>
        <v>69.494399999999999</v>
      </c>
      <c r="CU221" s="25">
        <f t="shared" si="361"/>
        <v>0</v>
      </c>
      <c r="CV221" s="25">
        <f t="shared" si="410"/>
        <v>2340.79</v>
      </c>
      <c r="CW221" s="22">
        <f t="shared" si="426"/>
        <v>205.61032258064532</v>
      </c>
      <c r="CX221" s="26">
        <f>IF(ISERROR(VLOOKUP($A221,'[13]13ª MED'!$A$5:$J$1048576,8,0)),0,(VLOOKUP($A221,'[13]13ª MED'!$A$5:$J$1048576,8,0)))</f>
        <v>0</v>
      </c>
      <c r="CY221" s="27">
        <f t="shared" si="411"/>
        <v>0</v>
      </c>
      <c r="CZ221" s="27">
        <f t="shared" si="412"/>
        <v>0.9296187683284457</v>
      </c>
      <c r="DA221" s="28">
        <f t="shared" si="362"/>
        <v>0</v>
      </c>
      <c r="DB221" s="28">
        <f t="shared" si="363"/>
        <v>0</v>
      </c>
      <c r="DC221" s="28">
        <f t="shared" si="364"/>
        <v>0</v>
      </c>
      <c r="DD221" s="28">
        <f t="shared" si="413"/>
        <v>0</v>
      </c>
      <c r="DE221" s="20">
        <f>IF(ISERROR(VLOOKUP($A221,'[13]14ª MED'!$A$5:$J$1048576,8,0)),0,(VLOOKUP($A221,'[13]14ª MED'!$A$5:$J$1048576,8,0)))</f>
        <v>0</v>
      </c>
      <c r="DF221" s="21">
        <f t="shared" si="414"/>
        <v>0</v>
      </c>
      <c r="DG221" s="21">
        <f t="shared" si="415"/>
        <v>0.9296187683284457</v>
      </c>
      <c r="DH221" s="35">
        <f t="shared" si="365"/>
        <v>0</v>
      </c>
      <c r="DI221" s="35">
        <f t="shared" si="366"/>
        <v>0</v>
      </c>
      <c r="DJ221" s="35">
        <f t="shared" si="367"/>
        <v>0</v>
      </c>
      <c r="DK221" s="22">
        <f t="shared" si="416"/>
        <v>0</v>
      </c>
      <c r="DL221" s="20">
        <f>IF(ISERROR(VLOOKUP($A221,'[13]15ª MED'!$A$5:$J$1048576,8,0)),0,(VLOOKUP($A221,'[13]15ª MED'!$A$5:$J$1048576,8,0)))</f>
        <v>0</v>
      </c>
      <c r="DM221" s="21">
        <f t="shared" si="417"/>
        <v>0</v>
      </c>
      <c r="DN221" s="21">
        <f t="shared" si="418"/>
        <v>0.9296187683284457</v>
      </c>
      <c r="DO221" s="35">
        <f t="shared" si="368"/>
        <v>0</v>
      </c>
      <c r="DP221" s="35">
        <f t="shared" si="369"/>
        <v>0</v>
      </c>
      <c r="DQ221" s="35">
        <f t="shared" si="370"/>
        <v>0</v>
      </c>
      <c r="DR221" s="22">
        <f t="shared" si="419"/>
        <v>0</v>
      </c>
      <c r="DS221" s="20">
        <f>IF(ISERROR(VLOOKUP($A221,'[13]16ª MED'!$A$5:$J$1048576,8,0)),0,(VLOOKUP($A221,'[13]16ª MED'!$A$5:$J$1048576,8,0)))</f>
        <v>0</v>
      </c>
      <c r="DT221" s="21">
        <f t="shared" si="420"/>
        <v>0</v>
      </c>
      <c r="DU221" s="21">
        <f t="shared" si="421"/>
        <v>0.9296187683284457</v>
      </c>
      <c r="DV221" s="35">
        <f t="shared" si="371"/>
        <v>0</v>
      </c>
      <c r="DW221" s="35">
        <f t="shared" si="372"/>
        <v>0</v>
      </c>
      <c r="DX221" s="35">
        <f t="shared" si="373"/>
        <v>0</v>
      </c>
      <c r="DY221" s="22">
        <f t="shared" si="422"/>
        <v>0</v>
      </c>
      <c r="DZ221" s="36">
        <f t="shared" si="325"/>
        <v>2921.3768999999998</v>
      </c>
      <c r="EA221" s="36">
        <f t="shared" si="423"/>
        <v>2921.38</v>
      </c>
      <c r="EC221" s="36">
        <f t="shared" si="427"/>
        <v>3.1000000003587047E-3</v>
      </c>
    </row>
    <row r="222" spans="1:133" ht="60">
      <c r="A222" s="93" t="s">
        <v>458</v>
      </c>
      <c r="B222" s="94" t="s">
        <v>459</v>
      </c>
      <c r="C222" s="95" t="s">
        <v>76</v>
      </c>
      <c r="D222" s="96">
        <v>7.98</v>
      </c>
      <c r="E222" s="18">
        <f t="shared" si="428"/>
        <v>7.98</v>
      </c>
      <c r="F222" s="18">
        <f t="shared" si="374"/>
        <v>0</v>
      </c>
      <c r="G222" s="97">
        <v>670.33</v>
      </c>
      <c r="H222" s="18">
        <f t="shared" si="429"/>
        <v>5349.233400000001</v>
      </c>
      <c r="I222" s="97">
        <v>9.15</v>
      </c>
      <c r="J222" s="18">
        <f t="shared" si="430"/>
        <v>73.01700000000001</v>
      </c>
      <c r="K222" s="97">
        <v>0</v>
      </c>
      <c r="L222" s="18">
        <f t="shared" si="431"/>
        <v>0</v>
      </c>
      <c r="M222" s="18">
        <f t="shared" si="432"/>
        <v>679.48</v>
      </c>
      <c r="N222" s="18">
        <f t="shared" si="424"/>
        <v>5422.25</v>
      </c>
      <c r="O222" s="23">
        <f>IF(ISERROR(VLOOKUP($A222,'[13]1ª MED '!$A$5:$J$1048576,8,0)),0,(VLOOKUP($A222,'[13]1ª MED '!$A$5:$J$1048576,8,0)))</f>
        <v>0</v>
      </c>
      <c r="P222" s="24">
        <f t="shared" si="375"/>
        <v>0</v>
      </c>
      <c r="Q222" s="24">
        <f t="shared" si="376"/>
        <v>1</v>
      </c>
      <c r="R222" s="25">
        <f t="shared" si="326"/>
        <v>0</v>
      </c>
      <c r="S222" s="25">
        <f t="shared" si="327"/>
        <v>0</v>
      </c>
      <c r="T222" s="25">
        <f t="shared" si="328"/>
        <v>0</v>
      </c>
      <c r="U222" s="25">
        <f t="shared" si="377"/>
        <v>0</v>
      </c>
      <c r="V222" s="23">
        <f>IF(ISERROR(VLOOKUP($A222,'[13]2ª MED '!$A$5:$J$1048576,8,0)),0,(VLOOKUP($A222,'[13]2ª MED '!$A$5:$J$1048576,8,0)))</f>
        <v>0</v>
      </c>
      <c r="W222" s="24">
        <f t="shared" si="378"/>
        <v>0</v>
      </c>
      <c r="X222" s="24">
        <f t="shared" si="379"/>
        <v>1</v>
      </c>
      <c r="Y222" s="25">
        <f t="shared" si="329"/>
        <v>0</v>
      </c>
      <c r="Z222" s="25">
        <f t="shared" si="330"/>
        <v>0</v>
      </c>
      <c r="AA222" s="25">
        <f t="shared" si="331"/>
        <v>0</v>
      </c>
      <c r="AB222" s="25">
        <f t="shared" si="380"/>
        <v>0</v>
      </c>
      <c r="AC222" s="23">
        <f>IF(ISERROR(VLOOKUP($A222,'[13]3ª MED '!$A$5:$J$1048576,8,0)),0,(VLOOKUP($A222,'[13]3ª MED '!$A$5:$J$1048576,8,0)))</f>
        <v>0</v>
      </c>
      <c r="AD222" s="24">
        <f t="shared" si="381"/>
        <v>0</v>
      </c>
      <c r="AE222" s="24">
        <f t="shared" si="382"/>
        <v>1</v>
      </c>
      <c r="AF222" s="25">
        <f t="shared" si="332"/>
        <v>0</v>
      </c>
      <c r="AG222" s="25">
        <f t="shared" si="333"/>
        <v>0</v>
      </c>
      <c r="AH222" s="25">
        <f t="shared" si="334"/>
        <v>0</v>
      </c>
      <c r="AI222" s="25">
        <f t="shared" si="383"/>
        <v>0</v>
      </c>
      <c r="AJ222" s="23">
        <f>IF(ISERROR(VLOOKUP($A222,'[13]4ª MED '!$A$5:$J$1048576,8,0)),0,(VLOOKUP($A222,'[13]4ª MED '!$A$5:$J$1048576,8,0)))</f>
        <v>0</v>
      </c>
      <c r="AK222" s="24">
        <f t="shared" si="384"/>
        <v>0</v>
      </c>
      <c r="AL222" s="24">
        <f t="shared" si="385"/>
        <v>1</v>
      </c>
      <c r="AM222" s="25">
        <f t="shared" si="335"/>
        <v>0</v>
      </c>
      <c r="AN222" s="25">
        <f t="shared" si="336"/>
        <v>0</v>
      </c>
      <c r="AO222" s="25">
        <f t="shared" si="337"/>
        <v>0</v>
      </c>
      <c r="AP222" s="25">
        <f t="shared" si="386"/>
        <v>0</v>
      </c>
      <c r="AQ222" s="23">
        <f>IF(ISERROR(VLOOKUP($A222,'[13]5ª MED '!$A$5:$J$1048576,8,0)),0,(VLOOKUP($A222,'[13]5ª MED '!$A$5:$J$1048576,8,0)))</f>
        <v>0</v>
      </c>
      <c r="AR222" s="24">
        <f t="shared" si="387"/>
        <v>0</v>
      </c>
      <c r="AS222" s="24">
        <f t="shared" si="388"/>
        <v>1</v>
      </c>
      <c r="AT222" s="25">
        <f t="shared" si="338"/>
        <v>0</v>
      </c>
      <c r="AU222" s="25">
        <f t="shared" si="339"/>
        <v>0</v>
      </c>
      <c r="AV222" s="25">
        <f t="shared" si="340"/>
        <v>0</v>
      </c>
      <c r="AW222" s="25">
        <f t="shared" si="389"/>
        <v>0</v>
      </c>
      <c r="AX222" s="23">
        <f>IF(ISERROR(VLOOKUP($A222,'[13]6ª MED '!$A$6:$J$1048576,8,0)),0,(VLOOKUP($A222,'[13]6ª MED '!$A$6:$J$1048576,8,0)))</f>
        <v>0</v>
      </c>
      <c r="AY222" s="24">
        <f t="shared" si="390"/>
        <v>0</v>
      </c>
      <c r="AZ222" s="24">
        <f t="shared" si="391"/>
        <v>1</v>
      </c>
      <c r="BA222" s="25">
        <f t="shared" si="341"/>
        <v>0</v>
      </c>
      <c r="BB222" s="25">
        <f t="shared" si="342"/>
        <v>0</v>
      </c>
      <c r="BC222" s="25">
        <f t="shared" si="343"/>
        <v>0</v>
      </c>
      <c r="BD222" s="25">
        <f t="shared" si="392"/>
        <v>0</v>
      </c>
      <c r="BE222" s="23">
        <f>IF(ISERROR(VLOOKUP($A222,'[13]7ª MED '!$A$5:$J$1048576,8,0)),0,(VLOOKUP($A222,'[13]7ª MED '!$A$5:$J$1048576,8,0)))</f>
        <v>0</v>
      </c>
      <c r="BF222" s="24">
        <f t="shared" si="393"/>
        <v>0</v>
      </c>
      <c r="BG222" s="24">
        <f t="shared" si="394"/>
        <v>1</v>
      </c>
      <c r="BH222" s="25">
        <f t="shared" si="344"/>
        <v>0</v>
      </c>
      <c r="BI222" s="25">
        <f t="shared" si="345"/>
        <v>0</v>
      </c>
      <c r="BJ222" s="25">
        <f t="shared" si="346"/>
        <v>0</v>
      </c>
      <c r="BK222" s="25">
        <f t="shared" si="395"/>
        <v>0</v>
      </c>
      <c r="BL222" s="26">
        <f>IF(ISERROR(VLOOKUP($A222,'[13]8ª MED '!$A$5:$J$1048576,8,0)),0,(VLOOKUP($A222,'[13]8ª MED '!$A$5:$J$1048576,8,0)))</f>
        <v>0</v>
      </c>
      <c r="BM222" s="27">
        <f t="shared" si="396"/>
        <v>0</v>
      </c>
      <c r="BN222" s="27">
        <f t="shared" si="397"/>
        <v>1</v>
      </c>
      <c r="BO222" s="28">
        <f t="shared" si="347"/>
        <v>0</v>
      </c>
      <c r="BP222" s="28">
        <f t="shared" si="348"/>
        <v>0</v>
      </c>
      <c r="BQ222" s="28">
        <f t="shared" si="349"/>
        <v>0</v>
      </c>
      <c r="BR222" s="28">
        <f t="shared" si="398"/>
        <v>0</v>
      </c>
      <c r="BS222" s="26">
        <f>IF(ISERROR(VLOOKUP($A222,'[13]9ª MED  (2)'!$A$5:$J$1048576,8,0)),0,(VLOOKUP($A222,'[13]9ª MED  (2)'!$A$5:$J$1048576,8,0)))</f>
        <v>0</v>
      </c>
      <c r="BT222" s="27">
        <f t="shared" si="399"/>
        <v>0</v>
      </c>
      <c r="BU222" s="27">
        <f t="shared" si="400"/>
        <v>1</v>
      </c>
      <c r="BV222" s="28">
        <f t="shared" si="350"/>
        <v>0</v>
      </c>
      <c r="BW222" s="28">
        <f t="shared" si="351"/>
        <v>0</v>
      </c>
      <c r="BX222" s="28">
        <f t="shared" si="352"/>
        <v>0</v>
      </c>
      <c r="BY222" s="28">
        <f t="shared" si="401"/>
        <v>0</v>
      </c>
      <c r="BZ222" s="23">
        <f>IF(ISERROR(VLOOKUP($A222,'[13]10ª MED '!$A$5:$J$1048576,8,0)),0,(VLOOKUP($A222,'[13]10ª MED '!$A$5:$J$1048576,8,0)))</f>
        <v>0</v>
      </c>
      <c r="CA222" s="24">
        <f t="shared" si="402"/>
        <v>0</v>
      </c>
      <c r="CB222" s="24">
        <f t="shared" si="403"/>
        <v>1</v>
      </c>
      <c r="CC222" s="25">
        <f t="shared" si="353"/>
        <v>0</v>
      </c>
      <c r="CD222" s="25">
        <f t="shared" si="354"/>
        <v>0</v>
      </c>
      <c r="CE222" s="25">
        <f t="shared" si="355"/>
        <v>0</v>
      </c>
      <c r="CF222" s="25">
        <f t="shared" si="404"/>
        <v>0</v>
      </c>
      <c r="CG222" s="34" t="s">
        <v>48</v>
      </c>
      <c r="CH222" s="33">
        <f t="shared" si="425"/>
        <v>0</v>
      </c>
      <c r="CI222" s="23">
        <f>IF(ISERROR(VLOOKUP($A222,'[13]11ª MED '!$A$5:$J$1048576,8,0)),0,(VLOOKUP($A222,'[13]11ª MED '!$A$5:$J$1048576,8,0)))</f>
        <v>0</v>
      </c>
      <c r="CJ222" s="24">
        <f t="shared" si="405"/>
        <v>0</v>
      </c>
      <c r="CK222" s="24">
        <f t="shared" si="406"/>
        <v>1</v>
      </c>
      <c r="CL222" s="25">
        <f t="shared" si="356"/>
        <v>0</v>
      </c>
      <c r="CM222" s="25">
        <f t="shared" si="357"/>
        <v>0</v>
      </c>
      <c r="CN222" s="25">
        <f t="shared" si="358"/>
        <v>0</v>
      </c>
      <c r="CO222" s="25">
        <f t="shared" si="407"/>
        <v>0</v>
      </c>
      <c r="CP222" s="23">
        <f>IF(ISERROR(VLOOKUP($A222,'[13]12ª MED'!$A$5:$J$1048576,8,0)),0,(VLOOKUP($A222,'[13]12ª MED'!$A$5:$J$1048576,8,0)))</f>
        <v>7.98</v>
      </c>
      <c r="CQ222" s="24">
        <f t="shared" si="408"/>
        <v>1</v>
      </c>
      <c r="CR222" s="24">
        <f t="shared" si="409"/>
        <v>1</v>
      </c>
      <c r="CS222" s="25">
        <f t="shared" si="359"/>
        <v>5349.233400000001</v>
      </c>
      <c r="CT222" s="25">
        <f t="shared" si="360"/>
        <v>73.01700000000001</v>
      </c>
      <c r="CU222" s="25">
        <f t="shared" si="361"/>
        <v>0</v>
      </c>
      <c r="CV222" s="25">
        <f t="shared" si="410"/>
        <v>5422.25</v>
      </c>
      <c r="CW222" s="22">
        <f t="shared" si="426"/>
        <v>0</v>
      </c>
      <c r="CX222" s="26">
        <f>IF(ISERROR(VLOOKUP($A222,'[13]13ª MED'!$A$5:$J$1048576,8,0)),0,(VLOOKUP($A222,'[13]13ª MED'!$A$5:$J$1048576,8,0)))</f>
        <v>0</v>
      </c>
      <c r="CY222" s="27">
        <f t="shared" si="411"/>
        <v>0</v>
      </c>
      <c r="CZ222" s="27">
        <f t="shared" si="412"/>
        <v>1</v>
      </c>
      <c r="DA222" s="28">
        <f t="shared" si="362"/>
        <v>0</v>
      </c>
      <c r="DB222" s="28">
        <f t="shared" si="363"/>
        <v>0</v>
      </c>
      <c r="DC222" s="28">
        <f t="shared" si="364"/>
        <v>0</v>
      </c>
      <c r="DD222" s="28">
        <f t="shared" si="413"/>
        <v>0</v>
      </c>
      <c r="DE222" s="20">
        <f>IF(ISERROR(VLOOKUP($A222,'[13]14ª MED'!$A$5:$J$1048576,8,0)),0,(VLOOKUP($A222,'[13]14ª MED'!$A$5:$J$1048576,8,0)))</f>
        <v>0</v>
      </c>
      <c r="DF222" s="21">
        <f t="shared" si="414"/>
        <v>0</v>
      </c>
      <c r="DG222" s="21">
        <f t="shared" si="415"/>
        <v>1</v>
      </c>
      <c r="DH222" s="35">
        <f t="shared" si="365"/>
        <v>0</v>
      </c>
      <c r="DI222" s="35">
        <f t="shared" si="366"/>
        <v>0</v>
      </c>
      <c r="DJ222" s="35">
        <f t="shared" si="367"/>
        <v>0</v>
      </c>
      <c r="DK222" s="22">
        <f t="shared" si="416"/>
        <v>0</v>
      </c>
      <c r="DL222" s="20">
        <f>IF(ISERROR(VLOOKUP($A222,'[13]15ª MED'!$A$5:$J$1048576,8,0)),0,(VLOOKUP($A222,'[13]15ª MED'!$A$5:$J$1048576,8,0)))</f>
        <v>0</v>
      </c>
      <c r="DM222" s="21">
        <f t="shared" si="417"/>
        <v>0</v>
      </c>
      <c r="DN222" s="21">
        <f t="shared" si="418"/>
        <v>1</v>
      </c>
      <c r="DO222" s="35">
        <f t="shared" si="368"/>
        <v>0</v>
      </c>
      <c r="DP222" s="35">
        <f t="shared" si="369"/>
        <v>0</v>
      </c>
      <c r="DQ222" s="35">
        <f t="shared" si="370"/>
        <v>0</v>
      </c>
      <c r="DR222" s="22">
        <f t="shared" si="419"/>
        <v>0</v>
      </c>
      <c r="DS222" s="20">
        <f>IF(ISERROR(VLOOKUP($A222,'[13]16ª MED'!$A$5:$J$1048576,8,0)),0,(VLOOKUP($A222,'[13]16ª MED'!$A$5:$J$1048576,8,0)))</f>
        <v>0</v>
      </c>
      <c r="DT222" s="21">
        <f t="shared" si="420"/>
        <v>0</v>
      </c>
      <c r="DU222" s="21">
        <f t="shared" si="421"/>
        <v>1</v>
      </c>
      <c r="DV222" s="35">
        <f t="shared" si="371"/>
        <v>0</v>
      </c>
      <c r="DW222" s="35">
        <f t="shared" si="372"/>
        <v>0</v>
      </c>
      <c r="DX222" s="35">
        <f t="shared" si="373"/>
        <v>0</v>
      </c>
      <c r="DY222" s="22">
        <f t="shared" si="422"/>
        <v>0</v>
      </c>
      <c r="DZ222" s="36">
        <f t="shared" si="325"/>
        <v>5422.2504000000008</v>
      </c>
      <c r="EA222" s="36">
        <f t="shared" si="423"/>
        <v>5422.25</v>
      </c>
      <c r="EC222" s="36">
        <f t="shared" si="427"/>
        <v>-4.0000000080908649E-4</v>
      </c>
    </row>
    <row r="223" spans="1:133" ht="45">
      <c r="A223" s="93" t="s">
        <v>460</v>
      </c>
      <c r="B223" s="94" t="s">
        <v>461</v>
      </c>
      <c r="C223" s="95" t="s">
        <v>76</v>
      </c>
      <c r="D223" s="96">
        <v>7.98</v>
      </c>
      <c r="E223" s="18">
        <f t="shared" si="428"/>
        <v>1.89</v>
      </c>
      <c r="F223" s="18">
        <f t="shared" si="374"/>
        <v>6.0900000000000007</v>
      </c>
      <c r="G223" s="97">
        <v>670.33</v>
      </c>
      <c r="H223" s="18">
        <f t="shared" si="429"/>
        <v>5349.233400000001</v>
      </c>
      <c r="I223" s="97">
        <v>9.15</v>
      </c>
      <c r="J223" s="18">
        <f t="shared" si="430"/>
        <v>73.01700000000001</v>
      </c>
      <c r="K223" s="97">
        <v>0</v>
      </c>
      <c r="L223" s="18">
        <f t="shared" si="431"/>
        <v>0</v>
      </c>
      <c r="M223" s="18">
        <f t="shared" si="432"/>
        <v>679.48</v>
      </c>
      <c r="N223" s="18">
        <f t="shared" si="424"/>
        <v>1284.22</v>
      </c>
      <c r="O223" s="23">
        <f>IF(ISERROR(VLOOKUP($A223,'[13]1ª MED '!$A$5:$J$1048576,8,0)),0,(VLOOKUP($A223,'[13]1ª MED '!$A$5:$J$1048576,8,0)))</f>
        <v>0</v>
      </c>
      <c r="P223" s="24">
        <f t="shared" si="375"/>
        <v>0</v>
      </c>
      <c r="Q223" s="24">
        <f t="shared" si="376"/>
        <v>0.23684210526315788</v>
      </c>
      <c r="R223" s="25">
        <f t="shared" si="326"/>
        <v>0</v>
      </c>
      <c r="S223" s="25">
        <f t="shared" si="327"/>
        <v>0</v>
      </c>
      <c r="T223" s="25">
        <f t="shared" si="328"/>
        <v>0</v>
      </c>
      <c r="U223" s="25">
        <f t="shared" si="377"/>
        <v>0</v>
      </c>
      <c r="V223" s="23">
        <f>IF(ISERROR(VLOOKUP($A223,'[13]2ª MED '!$A$5:$J$1048576,8,0)),0,(VLOOKUP($A223,'[13]2ª MED '!$A$5:$J$1048576,8,0)))</f>
        <v>0</v>
      </c>
      <c r="W223" s="24">
        <f t="shared" si="378"/>
        <v>0</v>
      </c>
      <c r="X223" s="24">
        <f t="shared" si="379"/>
        <v>0.23684210526315788</v>
      </c>
      <c r="Y223" s="25">
        <f t="shared" si="329"/>
        <v>0</v>
      </c>
      <c r="Z223" s="25">
        <f t="shared" si="330"/>
        <v>0</v>
      </c>
      <c r="AA223" s="25">
        <f t="shared" si="331"/>
        <v>0</v>
      </c>
      <c r="AB223" s="25">
        <f t="shared" si="380"/>
        <v>0</v>
      </c>
      <c r="AC223" s="23">
        <f>IF(ISERROR(VLOOKUP($A223,'[13]3ª MED '!$A$5:$J$1048576,8,0)),0,(VLOOKUP($A223,'[13]3ª MED '!$A$5:$J$1048576,8,0)))</f>
        <v>0</v>
      </c>
      <c r="AD223" s="24">
        <f t="shared" si="381"/>
        <v>0</v>
      </c>
      <c r="AE223" s="24">
        <f t="shared" si="382"/>
        <v>0.23684210526315788</v>
      </c>
      <c r="AF223" s="25">
        <f t="shared" si="332"/>
        <v>0</v>
      </c>
      <c r="AG223" s="25">
        <f t="shared" si="333"/>
        <v>0</v>
      </c>
      <c r="AH223" s="25">
        <f t="shared" si="334"/>
        <v>0</v>
      </c>
      <c r="AI223" s="25">
        <f t="shared" si="383"/>
        <v>0</v>
      </c>
      <c r="AJ223" s="23">
        <f>IF(ISERROR(VLOOKUP($A223,'[13]4ª MED '!$A$5:$J$1048576,8,0)),0,(VLOOKUP($A223,'[13]4ª MED '!$A$5:$J$1048576,8,0)))</f>
        <v>0</v>
      </c>
      <c r="AK223" s="24">
        <f t="shared" si="384"/>
        <v>0</v>
      </c>
      <c r="AL223" s="24">
        <f t="shared" si="385"/>
        <v>0.23684210526315788</v>
      </c>
      <c r="AM223" s="25">
        <f t="shared" si="335"/>
        <v>0</v>
      </c>
      <c r="AN223" s="25">
        <f t="shared" si="336"/>
        <v>0</v>
      </c>
      <c r="AO223" s="25">
        <f t="shared" si="337"/>
        <v>0</v>
      </c>
      <c r="AP223" s="25">
        <f t="shared" si="386"/>
        <v>0</v>
      </c>
      <c r="AQ223" s="23">
        <f>IF(ISERROR(VLOOKUP($A223,'[13]5ª MED '!$A$5:$J$1048576,8,0)),0,(VLOOKUP($A223,'[13]5ª MED '!$A$5:$J$1048576,8,0)))</f>
        <v>0</v>
      </c>
      <c r="AR223" s="24">
        <f t="shared" si="387"/>
        <v>0</v>
      </c>
      <c r="AS223" s="24">
        <f t="shared" si="388"/>
        <v>0.23684210526315788</v>
      </c>
      <c r="AT223" s="25">
        <f t="shared" si="338"/>
        <v>0</v>
      </c>
      <c r="AU223" s="25">
        <f t="shared" si="339"/>
        <v>0</v>
      </c>
      <c r="AV223" s="25">
        <f t="shared" si="340"/>
        <v>0</v>
      </c>
      <c r="AW223" s="25">
        <f t="shared" si="389"/>
        <v>0</v>
      </c>
      <c r="AX223" s="23">
        <f>IF(ISERROR(VLOOKUP($A223,'[13]6ª MED '!$A$6:$J$1048576,8,0)),0,(VLOOKUP($A223,'[13]6ª MED '!$A$6:$J$1048576,8,0)))</f>
        <v>0</v>
      </c>
      <c r="AY223" s="24">
        <f t="shared" si="390"/>
        <v>0</v>
      </c>
      <c r="AZ223" s="24">
        <f t="shared" si="391"/>
        <v>0.23684210526315788</v>
      </c>
      <c r="BA223" s="25">
        <f t="shared" si="341"/>
        <v>0</v>
      </c>
      <c r="BB223" s="25">
        <f t="shared" si="342"/>
        <v>0</v>
      </c>
      <c r="BC223" s="25">
        <f t="shared" si="343"/>
        <v>0</v>
      </c>
      <c r="BD223" s="25">
        <f t="shared" si="392"/>
        <v>0</v>
      </c>
      <c r="BE223" s="23">
        <f>IF(ISERROR(VLOOKUP($A223,'[13]7ª MED '!$A$5:$J$1048576,8,0)),0,(VLOOKUP($A223,'[13]7ª MED '!$A$5:$J$1048576,8,0)))</f>
        <v>0</v>
      </c>
      <c r="BF223" s="24">
        <f t="shared" si="393"/>
        <v>0</v>
      </c>
      <c r="BG223" s="24">
        <f t="shared" si="394"/>
        <v>0.23684210526315788</v>
      </c>
      <c r="BH223" s="25">
        <f t="shared" si="344"/>
        <v>0</v>
      </c>
      <c r="BI223" s="25">
        <f t="shared" si="345"/>
        <v>0</v>
      </c>
      <c r="BJ223" s="25">
        <f t="shared" si="346"/>
        <v>0</v>
      </c>
      <c r="BK223" s="25">
        <f t="shared" si="395"/>
        <v>0</v>
      </c>
      <c r="BL223" s="26">
        <f>IF(ISERROR(VLOOKUP($A223,'[13]8ª MED '!$A$5:$J$1048576,8,0)),0,(VLOOKUP($A223,'[13]8ª MED '!$A$5:$J$1048576,8,0)))</f>
        <v>0</v>
      </c>
      <c r="BM223" s="27">
        <f t="shared" si="396"/>
        <v>0</v>
      </c>
      <c r="BN223" s="27">
        <f t="shared" si="397"/>
        <v>0.23684210526315788</v>
      </c>
      <c r="BO223" s="28">
        <f t="shared" si="347"/>
        <v>0</v>
      </c>
      <c r="BP223" s="28">
        <f t="shared" si="348"/>
        <v>0</v>
      </c>
      <c r="BQ223" s="28">
        <f t="shared" si="349"/>
        <v>0</v>
      </c>
      <c r="BR223" s="28">
        <f t="shared" si="398"/>
        <v>0</v>
      </c>
      <c r="BS223" s="26">
        <f>IF(ISERROR(VLOOKUP($A223,'[13]9ª MED  (2)'!$A$5:$J$1048576,8,0)),0,(VLOOKUP($A223,'[13]9ª MED  (2)'!$A$5:$J$1048576,8,0)))</f>
        <v>0</v>
      </c>
      <c r="BT223" s="27">
        <f t="shared" si="399"/>
        <v>0</v>
      </c>
      <c r="BU223" s="27">
        <f t="shared" si="400"/>
        <v>0.23684210526315788</v>
      </c>
      <c r="BV223" s="28">
        <f t="shared" si="350"/>
        <v>0</v>
      </c>
      <c r="BW223" s="28">
        <f t="shared" si="351"/>
        <v>0</v>
      </c>
      <c r="BX223" s="28">
        <f t="shared" si="352"/>
        <v>0</v>
      </c>
      <c r="BY223" s="28">
        <f t="shared" si="401"/>
        <v>0</v>
      </c>
      <c r="BZ223" s="23">
        <f>IF(ISERROR(VLOOKUP($A223,'[13]10ª MED '!$A$5:$J$1048576,8,0)),0,(VLOOKUP($A223,'[13]10ª MED '!$A$5:$J$1048576,8,0)))</f>
        <v>0</v>
      </c>
      <c r="CA223" s="24">
        <f t="shared" si="402"/>
        <v>0</v>
      </c>
      <c r="CB223" s="24">
        <f t="shared" si="403"/>
        <v>0.23684210526315788</v>
      </c>
      <c r="CC223" s="25">
        <f t="shared" si="353"/>
        <v>0</v>
      </c>
      <c r="CD223" s="25">
        <f t="shared" si="354"/>
        <v>0</v>
      </c>
      <c r="CE223" s="25">
        <f t="shared" si="355"/>
        <v>0</v>
      </c>
      <c r="CF223" s="25">
        <f t="shared" si="404"/>
        <v>0</v>
      </c>
      <c r="CG223" s="34" t="s">
        <v>48</v>
      </c>
      <c r="CH223" s="33">
        <f t="shared" si="425"/>
        <v>4138.0332000000008</v>
      </c>
      <c r="CI223" s="23">
        <f>IF(ISERROR(VLOOKUP($A223,'[13]11ª MED '!$A$5:$J$1048576,8,0)),0,(VLOOKUP($A223,'[13]11ª MED '!$A$5:$J$1048576,8,0)))</f>
        <v>1.89</v>
      </c>
      <c r="CJ223" s="24">
        <f t="shared" si="405"/>
        <v>0.23684210526315788</v>
      </c>
      <c r="CK223" s="24">
        <f t="shared" si="406"/>
        <v>0.23684210526315788</v>
      </c>
      <c r="CL223" s="25">
        <f t="shared" si="356"/>
        <v>1266.9237000000001</v>
      </c>
      <c r="CM223" s="25">
        <f t="shared" si="357"/>
        <v>17.293499999999998</v>
      </c>
      <c r="CN223" s="25">
        <f t="shared" si="358"/>
        <v>0</v>
      </c>
      <c r="CO223" s="25">
        <f t="shared" si="407"/>
        <v>1284.22</v>
      </c>
      <c r="CP223" s="23">
        <f>IF(ISERROR(VLOOKUP($A223,'[13]12ª MED'!$A$5:$J$1048576,8,0)),0,(VLOOKUP($A223,'[13]12ª MED'!$A$5:$J$1048576,8,0)))</f>
        <v>0</v>
      </c>
      <c r="CQ223" s="24">
        <f t="shared" si="408"/>
        <v>0</v>
      </c>
      <c r="CR223" s="24">
        <f t="shared" si="409"/>
        <v>0.23684210526315788</v>
      </c>
      <c r="CS223" s="25">
        <f t="shared" si="359"/>
        <v>0</v>
      </c>
      <c r="CT223" s="25">
        <f t="shared" si="360"/>
        <v>0</v>
      </c>
      <c r="CU223" s="25">
        <f t="shared" si="361"/>
        <v>0</v>
      </c>
      <c r="CV223" s="25">
        <f t="shared" si="410"/>
        <v>0</v>
      </c>
      <c r="CW223" s="22">
        <f t="shared" si="426"/>
        <v>980.06263157894739</v>
      </c>
      <c r="CX223" s="26">
        <f>IF(ISERROR(VLOOKUP($A223,'[13]13ª MED'!$A$5:$J$1048576,8,0)),0,(VLOOKUP($A223,'[13]13ª MED'!$A$5:$J$1048576,8,0)))</f>
        <v>0</v>
      </c>
      <c r="CY223" s="27">
        <f t="shared" si="411"/>
        <v>0</v>
      </c>
      <c r="CZ223" s="27">
        <f t="shared" si="412"/>
        <v>0.23684210526315788</v>
      </c>
      <c r="DA223" s="28">
        <f t="shared" si="362"/>
        <v>0</v>
      </c>
      <c r="DB223" s="28">
        <f t="shared" si="363"/>
        <v>0</v>
      </c>
      <c r="DC223" s="28">
        <f t="shared" si="364"/>
        <v>0</v>
      </c>
      <c r="DD223" s="28">
        <f t="shared" si="413"/>
        <v>0</v>
      </c>
      <c r="DE223" s="20">
        <f>IF(ISERROR(VLOOKUP($A223,'[13]14ª MED'!$A$5:$J$1048576,8,0)),0,(VLOOKUP($A223,'[13]14ª MED'!$A$5:$J$1048576,8,0)))</f>
        <v>0</v>
      </c>
      <c r="DF223" s="21">
        <f t="shared" si="414"/>
        <v>0</v>
      </c>
      <c r="DG223" s="21">
        <f t="shared" si="415"/>
        <v>0.23684210526315788</v>
      </c>
      <c r="DH223" s="35">
        <f t="shared" si="365"/>
        <v>0</v>
      </c>
      <c r="DI223" s="35">
        <f t="shared" si="366"/>
        <v>0</v>
      </c>
      <c r="DJ223" s="35">
        <f t="shared" si="367"/>
        <v>0</v>
      </c>
      <c r="DK223" s="22">
        <f t="shared" si="416"/>
        <v>0</v>
      </c>
      <c r="DL223" s="20">
        <f>IF(ISERROR(VLOOKUP($A223,'[13]15ª MED'!$A$5:$J$1048576,8,0)),0,(VLOOKUP($A223,'[13]15ª MED'!$A$5:$J$1048576,8,0)))</f>
        <v>0</v>
      </c>
      <c r="DM223" s="21">
        <f t="shared" si="417"/>
        <v>0</v>
      </c>
      <c r="DN223" s="21">
        <f t="shared" si="418"/>
        <v>0.23684210526315788</v>
      </c>
      <c r="DO223" s="35">
        <f t="shared" si="368"/>
        <v>0</v>
      </c>
      <c r="DP223" s="35">
        <f t="shared" si="369"/>
        <v>0</v>
      </c>
      <c r="DQ223" s="35">
        <f t="shared" si="370"/>
        <v>0</v>
      </c>
      <c r="DR223" s="22">
        <f t="shared" si="419"/>
        <v>0</v>
      </c>
      <c r="DS223" s="20">
        <f>IF(ISERROR(VLOOKUP($A223,'[13]16ª MED'!$A$5:$J$1048576,8,0)),0,(VLOOKUP($A223,'[13]16ª MED'!$A$5:$J$1048576,8,0)))</f>
        <v>0</v>
      </c>
      <c r="DT223" s="21">
        <f t="shared" si="420"/>
        <v>0</v>
      </c>
      <c r="DU223" s="21">
        <f t="shared" si="421"/>
        <v>0.23684210526315788</v>
      </c>
      <c r="DV223" s="35">
        <f t="shared" si="371"/>
        <v>0</v>
      </c>
      <c r="DW223" s="35">
        <f t="shared" si="372"/>
        <v>0</v>
      </c>
      <c r="DX223" s="35">
        <f t="shared" si="373"/>
        <v>0</v>
      </c>
      <c r="DY223" s="22">
        <f t="shared" si="422"/>
        <v>0</v>
      </c>
      <c r="DZ223" s="36">
        <f t="shared" si="325"/>
        <v>1284.2172</v>
      </c>
      <c r="EA223" s="36">
        <f t="shared" si="423"/>
        <v>1284.22</v>
      </c>
      <c r="EC223" s="36">
        <f t="shared" si="427"/>
        <v>2.7999999999792635E-3</v>
      </c>
    </row>
    <row r="224" spans="1:133" ht="60">
      <c r="A224" s="93" t="s">
        <v>462</v>
      </c>
      <c r="B224" s="94" t="s">
        <v>463</v>
      </c>
      <c r="C224" s="95" t="s">
        <v>76</v>
      </c>
      <c r="D224" s="96">
        <v>16.666</v>
      </c>
      <c r="E224" s="18">
        <f t="shared" si="428"/>
        <v>16.66</v>
      </c>
      <c r="F224" s="18">
        <f t="shared" si="374"/>
        <v>6.0000000000002274E-3</v>
      </c>
      <c r="G224" s="97">
        <v>1192.17</v>
      </c>
      <c r="H224" s="18">
        <f t="shared" si="429"/>
        <v>19868.705220000003</v>
      </c>
      <c r="I224" s="97">
        <v>64.650000000000006</v>
      </c>
      <c r="J224" s="18">
        <f t="shared" si="430"/>
        <v>1077.4569000000001</v>
      </c>
      <c r="K224" s="97">
        <v>0</v>
      </c>
      <c r="L224" s="18">
        <f t="shared" si="431"/>
        <v>0</v>
      </c>
      <c r="M224" s="18">
        <f t="shared" si="432"/>
        <v>1256.8200000000002</v>
      </c>
      <c r="N224" s="18">
        <f t="shared" si="424"/>
        <v>20938.62</v>
      </c>
      <c r="O224" s="23">
        <f>IF(ISERROR(VLOOKUP($A224,'[13]1ª MED '!$A$5:$J$1048576,8,0)),0,(VLOOKUP($A224,'[13]1ª MED '!$A$5:$J$1048576,8,0)))</f>
        <v>0</v>
      </c>
      <c r="P224" s="24">
        <f t="shared" si="375"/>
        <v>0</v>
      </c>
      <c r="Q224" s="24">
        <f t="shared" si="376"/>
        <v>0.99963998559942391</v>
      </c>
      <c r="R224" s="25">
        <f t="shared" si="326"/>
        <v>0</v>
      </c>
      <c r="S224" s="25">
        <f t="shared" si="327"/>
        <v>0</v>
      </c>
      <c r="T224" s="25">
        <f t="shared" si="328"/>
        <v>0</v>
      </c>
      <c r="U224" s="25">
        <f t="shared" si="377"/>
        <v>0</v>
      </c>
      <c r="V224" s="23">
        <f>IF(ISERROR(VLOOKUP($A224,'[13]2ª MED '!$A$5:$J$1048576,8,0)),0,(VLOOKUP($A224,'[13]2ª MED '!$A$5:$J$1048576,8,0)))</f>
        <v>0</v>
      </c>
      <c r="W224" s="24">
        <f t="shared" si="378"/>
        <v>0</v>
      </c>
      <c r="X224" s="24">
        <f t="shared" si="379"/>
        <v>0.99963998559942391</v>
      </c>
      <c r="Y224" s="25">
        <f t="shared" si="329"/>
        <v>0</v>
      </c>
      <c r="Z224" s="25">
        <f t="shared" si="330"/>
        <v>0</v>
      </c>
      <c r="AA224" s="25">
        <f t="shared" si="331"/>
        <v>0</v>
      </c>
      <c r="AB224" s="25">
        <f t="shared" si="380"/>
        <v>0</v>
      </c>
      <c r="AC224" s="23">
        <f>IF(ISERROR(VLOOKUP($A224,'[13]3ª MED '!$A$5:$J$1048576,8,0)),0,(VLOOKUP($A224,'[13]3ª MED '!$A$5:$J$1048576,8,0)))</f>
        <v>0</v>
      </c>
      <c r="AD224" s="24">
        <f t="shared" si="381"/>
        <v>0</v>
      </c>
      <c r="AE224" s="24">
        <f t="shared" si="382"/>
        <v>0.99963998559942391</v>
      </c>
      <c r="AF224" s="25">
        <f t="shared" si="332"/>
        <v>0</v>
      </c>
      <c r="AG224" s="25">
        <f t="shared" si="333"/>
        <v>0</v>
      </c>
      <c r="AH224" s="25">
        <f t="shared" si="334"/>
        <v>0</v>
      </c>
      <c r="AI224" s="25">
        <f t="shared" si="383"/>
        <v>0</v>
      </c>
      <c r="AJ224" s="23">
        <f>IF(ISERROR(VLOOKUP($A224,'[13]4ª MED '!$A$5:$J$1048576,8,0)),0,(VLOOKUP($A224,'[13]4ª MED '!$A$5:$J$1048576,8,0)))</f>
        <v>0</v>
      </c>
      <c r="AK224" s="24">
        <f t="shared" si="384"/>
        <v>0</v>
      </c>
      <c r="AL224" s="24">
        <f t="shared" si="385"/>
        <v>0.99963998559942391</v>
      </c>
      <c r="AM224" s="25">
        <f t="shared" si="335"/>
        <v>0</v>
      </c>
      <c r="AN224" s="25">
        <f t="shared" si="336"/>
        <v>0</v>
      </c>
      <c r="AO224" s="25">
        <f t="shared" si="337"/>
        <v>0</v>
      </c>
      <c r="AP224" s="25">
        <f t="shared" si="386"/>
        <v>0</v>
      </c>
      <c r="AQ224" s="23">
        <f>IF(ISERROR(VLOOKUP($A224,'[13]5ª MED '!$A$5:$J$1048576,8,0)),0,(VLOOKUP($A224,'[13]5ª MED '!$A$5:$J$1048576,8,0)))</f>
        <v>0</v>
      </c>
      <c r="AR224" s="24">
        <f t="shared" si="387"/>
        <v>0</v>
      </c>
      <c r="AS224" s="24">
        <f t="shared" si="388"/>
        <v>0.99963998559942391</v>
      </c>
      <c r="AT224" s="25">
        <f t="shared" si="338"/>
        <v>0</v>
      </c>
      <c r="AU224" s="25">
        <f t="shared" si="339"/>
        <v>0</v>
      </c>
      <c r="AV224" s="25">
        <f t="shared" si="340"/>
        <v>0</v>
      </c>
      <c r="AW224" s="25">
        <f t="shared" si="389"/>
        <v>0</v>
      </c>
      <c r="AX224" s="23">
        <f>IF(ISERROR(VLOOKUP($A224,'[13]6ª MED '!$A$6:$J$1048576,8,0)),0,(VLOOKUP($A224,'[13]6ª MED '!$A$6:$J$1048576,8,0)))</f>
        <v>0</v>
      </c>
      <c r="AY224" s="24">
        <f t="shared" si="390"/>
        <v>0</v>
      </c>
      <c r="AZ224" s="24">
        <f t="shared" si="391"/>
        <v>0.99963998559942391</v>
      </c>
      <c r="BA224" s="25">
        <f t="shared" si="341"/>
        <v>0</v>
      </c>
      <c r="BB224" s="25">
        <f t="shared" si="342"/>
        <v>0</v>
      </c>
      <c r="BC224" s="25">
        <f t="shared" si="343"/>
        <v>0</v>
      </c>
      <c r="BD224" s="25">
        <f t="shared" si="392"/>
        <v>0</v>
      </c>
      <c r="BE224" s="23">
        <f>IF(ISERROR(VLOOKUP($A224,'[13]7ª MED '!$A$5:$J$1048576,8,0)),0,(VLOOKUP($A224,'[13]7ª MED '!$A$5:$J$1048576,8,0)))</f>
        <v>0</v>
      </c>
      <c r="BF224" s="24">
        <f t="shared" si="393"/>
        <v>0</v>
      </c>
      <c r="BG224" s="24">
        <f t="shared" si="394"/>
        <v>0.99963998559942391</v>
      </c>
      <c r="BH224" s="25">
        <f t="shared" si="344"/>
        <v>0</v>
      </c>
      <c r="BI224" s="25">
        <f t="shared" si="345"/>
        <v>0</v>
      </c>
      <c r="BJ224" s="25">
        <f t="shared" si="346"/>
        <v>0</v>
      </c>
      <c r="BK224" s="25">
        <f t="shared" si="395"/>
        <v>0</v>
      </c>
      <c r="BL224" s="26">
        <f>IF(ISERROR(VLOOKUP($A224,'[13]8ª MED '!$A$5:$J$1048576,8,0)),0,(VLOOKUP($A224,'[13]8ª MED '!$A$5:$J$1048576,8,0)))</f>
        <v>0</v>
      </c>
      <c r="BM224" s="27">
        <f t="shared" si="396"/>
        <v>0</v>
      </c>
      <c r="BN224" s="27">
        <f t="shared" si="397"/>
        <v>0.99963998559942391</v>
      </c>
      <c r="BO224" s="28">
        <f t="shared" si="347"/>
        <v>0</v>
      </c>
      <c r="BP224" s="28">
        <f t="shared" si="348"/>
        <v>0</v>
      </c>
      <c r="BQ224" s="28">
        <f t="shared" si="349"/>
        <v>0</v>
      </c>
      <c r="BR224" s="28">
        <f t="shared" si="398"/>
        <v>0</v>
      </c>
      <c r="BS224" s="26">
        <f>IF(ISERROR(VLOOKUP($A224,'[13]9ª MED  (2)'!$A$5:$J$1048576,8,0)),0,(VLOOKUP($A224,'[13]9ª MED  (2)'!$A$5:$J$1048576,8,0)))</f>
        <v>0</v>
      </c>
      <c r="BT224" s="27">
        <f t="shared" si="399"/>
        <v>0</v>
      </c>
      <c r="BU224" s="27">
        <f t="shared" si="400"/>
        <v>0.99963998559942391</v>
      </c>
      <c r="BV224" s="28">
        <f t="shared" si="350"/>
        <v>0</v>
      </c>
      <c r="BW224" s="28">
        <f t="shared" si="351"/>
        <v>0</v>
      </c>
      <c r="BX224" s="28">
        <f t="shared" si="352"/>
        <v>0</v>
      </c>
      <c r="BY224" s="28">
        <f t="shared" si="401"/>
        <v>0</v>
      </c>
      <c r="BZ224" s="23">
        <f>IF(ISERROR(VLOOKUP($A224,'[13]10ª MED '!$A$5:$J$1048576,8,0)),0,(VLOOKUP($A224,'[13]10ª MED '!$A$5:$J$1048576,8,0)))</f>
        <v>0</v>
      </c>
      <c r="CA224" s="24">
        <f t="shared" si="402"/>
        <v>0</v>
      </c>
      <c r="CB224" s="24">
        <f t="shared" si="403"/>
        <v>0.99963998559942391</v>
      </c>
      <c r="CC224" s="25">
        <f t="shared" si="353"/>
        <v>0</v>
      </c>
      <c r="CD224" s="25">
        <f t="shared" si="354"/>
        <v>0</v>
      </c>
      <c r="CE224" s="25">
        <f t="shared" si="355"/>
        <v>0</v>
      </c>
      <c r="CF224" s="25">
        <f t="shared" si="404"/>
        <v>0</v>
      </c>
      <c r="CG224" s="34" t="s">
        <v>48</v>
      </c>
      <c r="CH224" s="33">
        <f t="shared" si="425"/>
        <v>7.5409200000002867</v>
      </c>
      <c r="CI224" s="23">
        <f>IF(ISERROR(VLOOKUP($A224,'[13]11ª MED '!$A$5:$J$1048576,8,0)),0,(VLOOKUP($A224,'[13]11ª MED '!$A$5:$J$1048576,8,0)))</f>
        <v>0</v>
      </c>
      <c r="CJ224" s="24">
        <f t="shared" si="405"/>
        <v>0</v>
      </c>
      <c r="CK224" s="24">
        <f t="shared" si="406"/>
        <v>0.99963998559942391</v>
      </c>
      <c r="CL224" s="25">
        <f t="shared" si="356"/>
        <v>0</v>
      </c>
      <c r="CM224" s="25">
        <f t="shared" si="357"/>
        <v>0</v>
      </c>
      <c r="CN224" s="25">
        <f t="shared" si="358"/>
        <v>0</v>
      </c>
      <c r="CO224" s="25">
        <f t="shared" si="407"/>
        <v>0</v>
      </c>
      <c r="CP224" s="23">
        <f>IF(ISERROR(VLOOKUP($A224,'[13]12ª MED'!$A$5:$J$1048576,8,0)),0,(VLOOKUP($A224,'[13]12ª MED'!$A$5:$J$1048576,8,0)))</f>
        <v>16.66</v>
      </c>
      <c r="CQ224" s="24">
        <f t="shared" si="408"/>
        <v>0.99963998559942391</v>
      </c>
      <c r="CR224" s="24">
        <f t="shared" si="409"/>
        <v>0.99963998559942391</v>
      </c>
      <c r="CS224" s="25">
        <f t="shared" si="359"/>
        <v>19861.552200000002</v>
      </c>
      <c r="CT224" s="25">
        <f t="shared" si="360"/>
        <v>1077.0690000000002</v>
      </c>
      <c r="CU224" s="25">
        <f t="shared" si="361"/>
        <v>0</v>
      </c>
      <c r="CV224" s="25">
        <f t="shared" si="410"/>
        <v>20938.62</v>
      </c>
      <c r="CW224" s="22">
        <f t="shared" si="426"/>
        <v>7.5382047281905695</v>
      </c>
      <c r="CX224" s="26">
        <f>IF(ISERROR(VLOOKUP($A224,'[13]13ª MED'!$A$5:$J$1048576,8,0)),0,(VLOOKUP($A224,'[13]13ª MED'!$A$5:$J$1048576,8,0)))</f>
        <v>0</v>
      </c>
      <c r="CY224" s="27">
        <f t="shared" si="411"/>
        <v>0</v>
      </c>
      <c r="CZ224" s="27">
        <f t="shared" si="412"/>
        <v>0.99963998559942391</v>
      </c>
      <c r="DA224" s="28">
        <f t="shared" si="362"/>
        <v>0</v>
      </c>
      <c r="DB224" s="28">
        <f t="shared" si="363"/>
        <v>0</v>
      </c>
      <c r="DC224" s="28">
        <f t="shared" si="364"/>
        <v>0</v>
      </c>
      <c r="DD224" s="28">
        <f t="shared" si="413"/>
        <v>0</v>
      </c>
      <c r="DE224" s="20">
        <f>IF(ISERROR(VLOOKUP($A224,'[13]14ª MED'!$A$5:$J$1048576,8,0)),0,(VLOOKUP($A224,'[13]14ª MED'!$A$5:$J$1048576,8,0)))</f>
        <v>0</v>
      </c>
      <c r="DF224" s="21">
        <f t="shared" si="414"/>
        <v>0</v>
      </c>
      <c r="DG224" s="21">
        <f t="shared" si="415"/>
        <v>0.99963998559942391</v>
      </c>
      <c r="DH224" s="35">
        <f t="shared" si="365"/>
        <v>0</v>
      </c>
      <c r="DI224" s="35">
        <f t="shared" si="366"/>
        <v>0</v>
      </c>
      <c r="DJ224" s="35">
        <f t="shared" si="367"/>
        <v>0</v>
      </c>
      <c r="DK224" s="22">
        <f t="shared" si="416"/>
        <v>0</v>
      </c>
      <c r="DL224" s="20">
        <f>IF(ISERROR(VLOOKUP($A224,'[13]15ª MED'!$A$5:$J$1048576,8,0)),0,(VLOOKUP($A224,'[13]15ª MED'!$A$5:$J$1048576,8,0)))</f>
        <v>0</v>
      </c>
      <c r="DM224" s="21">
        <f t="shared" si="417"/>
        <v>0</v>
      </c>
      <c r="DN224" s="21">
        <f t="shared" si="418"/>
        <v>0.99963998559942391</v>
      </c>
      <c r="DO224" s="35">
        <f t="shared" si="368"/>
        <v>0</v>
      </c>
      <c r="DP224" s="35">
        <f t="shared" si="369"/>
        <v>0</v>
      </c>
      <c r="DQ224" s="35">
        <f t="shared" si="370"/>
        <v>0</v>
      </c>
      <c r="DR224" s="22">
        <f t="shared" si="419"/>
        <v>0</v>
      </c>
      <c r="DS224" s="20">
        <f>IF(ISERROR(VLOOKUP($A224,'[13]16ª MED'!$A$5:$J$1048576,8,0)),0,(VLOOKUP($A224,'[13]16ª MED'!$A$5:$J$1048576,8,0)))</f>
        <v>0</v>
      </c>
      <c r="DT224" s="21">
        <f t="shared" si="420"/>
        <v>0</v>
      </c>
      <c r="DU224" s="21">
        <f t="shared" si="421"/>
        <v>0.99963998559942391</v>
      </c>
      <c r="DV224" s="35">
        <f t="shared" si="371"/>
        <v>0</v>
      </c>
      <c r="DW224" s="35">
        <f t="shared" si="372"/>
        <v>0</v>
      </c>
      <c r="DX224" s="35">
        <f t="shared" si="373"/>
        <v>0</v>
      </c>
      <c r="DY224" s="22">
        <f t="shared" si="422"/>
        <v>0</v>
      </c>
      <c r="DZ224" s="36">
        <f t="shared" si="325"/>
        <v>20938.621200000001</v>
      </c>
      <c r="EA224" s="36">
        <f t="shared" si="423"/>
        <v>20938.62</v>
      </c>
      <c r="EC224" s="36">
        <f t="shared" si="427"/>
        <v>-1.2000000024272595E-3</v>
      </c>
    </row>
    <row r="225" spans="1:133" ht="45">
      <c r="A225" s="93" t="s">
        <v>464</v>
      </c>
      <c r="B225" s="94" t="s">
        <v>465</v>
      </c>
      <c r="C225" s="95" t="s">
        <v>47</v>
      </c>
      <c r="D225" s="96">
        <v>1</v>
      </c>
      <c r="E225" s="18">
        <f t="shared" si="428"/>
        <v>1</v>
      </c>
      <c r="F225" s="18">
        <f t="shared" si="374"/>
        <v>0</v>
      </c>
      <c r="G225" s="97">
        <v>6516.67</v>
      </c>
      <c r="H225" s="18">
        <f t="shared" si="429"/>
        <v>6516.67</v>
      </c>
      <c r="I225" s="97">
        <v>32.78</v>
      </c>
      <c r="J225" s="18">
        <f t="shared" si="430"/>
        <v>32.78</v>
      </c>
      <c r="K225" s="97">
        <v>0</v>
      </c>
      <c r="L225" s="18">
        <f t="shared" si="431"/>
        <v>0</v>
      </c>
      <c r="M225" s="18">
        <f t="shared" si="432"/>
        <v>6549.45</v>
      </c>
      <c r="N225" s="18">
        <f t="shared" si="424"/>
        <v>6549.45</v>
      </c>
      <c r="O225" s="23">
        <f>IF(ISERROR(VLOOKUP($A225,'[13]1ª MED '!$A$5:$J$1048576,8,0)),0,(VLOOKUP($A225,'[13]1ª MED '!$A$5:$J$1048576,8,0)))</f>
        <v>0</v>
      </c>
      <c r="P225" s="24">
        <f t="shared" si="375"/>
        <v>0</v>
      </c>
      <c r="Q225" s="24">
        <f t="shared" si="376"/>
        <v>1</v>
      </c>
      <c r="R225" s="25">
        <f t="shared" si="326"/>
        <v>0</v>
      </c>
      <c r="S225" s="25">
        <f t="shared" si="327"/>
        <v>0</v>
      </c>
      <c r="T225" s="25">
        <f t="shared" si="328"/>
        <v>0</v>
      </c>
      <c r="U225" s="25">
        <f t="shared" si="377"/>
        <v>0</v>
      </c>
      <c r="V225" s="23">
        <f>IF(ISERROR(VLOOKUP($A225,'[13]2ª MED '!$A$5:$J$1048576,8,0)),0,(VLOOKUP($A225,'[13]2ª MED '!$A$5:$J$1048576,8,0)))</f>
        <v>0</v>
      </c>
      <c r="W225" s="24">
        <f t="shared" si="378"/>
        <v>0</v>
      </c>
      <c r="X225" s="24">
        <f t="shared" si="379"/>
        <v>1</v>
      </c>
      <c r="Y225" s="25">
        <f t="shared" si="329"/>
        <v>0</v>
      </c>
      <c r="Z225" s="25">
        <f t="shared" si="330"/>
        <v>0</v>
      </c>
      <c r="AA225" s="25">
        <f t="shared" si="331"/>
        <v>0</v>
      </c>
      <c r="AB225" s="25">
        <f t="shared" si="380"/>
        <v>0</v>
      </c>
      <c r="AC225" s="23">
        <f>IF(ISERROR(VLOOKUP($A225,'[13]3ª MED '!$A$5:$J$1048576,8,0)),0,(VLOOKUP($A225,'[13]3ª MED '!$A$5:$J$1048576,8,0)))</f>
        <v>0</v>
      </c>
      <c r="AD225" s="24">
        <f t="shared" si="381"/>
        <v>0</v>
      </c>
      <c r="AE225" s="24">
        <f t="shared" si="382"/>
        <v>1</v>
      </c>
      <c r="AF225" s="25">
        <f t="shared" si="332"/>
        <v>0</v>
      </c>
      <c r="AG225" s="25">
        <f t="shared" si="333"/>
        <v>0</v>
      </c>
      <c r="AH225" s="25">
        <f t="shared" si="334"/>
        <v>0</v>
      </c>
      <c r="AI225" s="25">
        <f t="shared" si="383"/>
        <v>0</v>
      </c>
      <c r="AJ225" s="23">
        <f>IF(ISERROR(VLOOKUP($A225,'[13]4ª MED '!$A$5:$J$1048576,8,0)),0,(VLOOKUP($A225,'[13]4ª MED '!$A$5:$J$1048576,8,0)))</f>
        <v>0</v>
      </c>
      <c r="AK225" s="24">
        <f t="shared" si="384"/>
        <v>0</v>
      </c>
      <c r="AL225" s="24">
        <f t="shared" si="385"/>
        <v>1</v>
      </c>
      <c r="AM225" s="25">
        <f t="shared" si="335"/>
        <v>0</v>
      </c>
      <c r="AN225" s="25">
        <f t="shared" si="336"/>
        <v>0</v>
      </c>
      <c r="AO225" s="25">
        <f t="shared" si="337"/>
        <v>0</v>
      </c>
      <c r="AP225" s="25">
        <f t="shared" si="386"/>
        <v>0</v>
      </c>
      <c r="AQ225" s="23">
        <f>IF(ISERROR(VLOOKUP($A225,'[13]5ª MED '!$A$5:$J$1048576,8,0)),0,(VLOOKUP($A225,'[13]5ª MED '!$A$5:$J$1048576,8,0)))</f>
        <v>0</v>
      </c>
      <c r="AR225" s="24">
        <f t="shared" si="387"/>
        <v>0</v>
      </c>
      <c r="AS225" s="24">
        <f t="shared" si="388"/>
        <v>1</v>
      </c>
      <c r="AT225" s="25">
        <f t="shared" si="338"/>
        <v>0</v>
      </c>
      <c r="AU225" s="25">
        <f t="shared" si="339"/>
        <v>0</v>
      </c>
      <c r="AV225" s="25">
        <f t="shared" si="340"/>
        <v>0</v>
      </c>
      <c r="AW225" s="25">
        <f t="shared" si="389"/>
        <v>0</v>
      </c>
      <c r="AX225" s="23">
        <f>IF(ISERROR(VLOOKUP($A225,'[13]6ª MED '!$A$6:$J$1048576,8,0)),0,(VLOOKUP($A225,'[13]6ª MED '!$A$6:$J$1048576,8,0)))</f>
        <v>0</v>
      </c>
      <c r="AY225" s="24">
        <f t="shared" si="390"/>
        <v>0</v>
      </c>
      <c r="AZ225" s="24">
        <f t="shared" si="391"/>
        <v>1</v>
      </c>
      <c r="BA225" s="25">
        <f t="shared" si="341"/>
        <v>0</v>
      </c>
      <c r="BB225" s="25">
        <f t="shared" si="342"/>
        <v>0</v>
      </c>
      <c r="BC225" s="25">
        <f t="shared" si="343"/>
        <v>0</v>
      </c>
      <c r="BD225" s="25">
        <f t="shared" si="392"/>
        <v>0</v>
      </c>
      <c r="BE225" s="23">
        <f>IF(ISERROR(VLOOKUP($A225,'[13]7ª MED '!$A$5:$J$1048576,8,0)),0,(VLOOKUP($A225,'[13]7ª MED '!$A$5:$J$1048576,8,0)))</f>
        <v>0</v>
      </c>
      <c r="BF225" s="24">
        <f t="shared" si="393"/>
        <v>0</v>
      </c>
      <c r="BG225" s="24">
        <f t="shared" si="394"/>
        <v>1</v>
      </c>
      <c r="BH225" s="25">
        <f t="shared" si="344"/>
        <v>0</v>
      </c>
      <c r="BI225" s="25">
        <f t="shared" si="345"/>
        <v>0</v>
      </c>
      <c r="BJ225" s="25">
        <f t="shared" si="346"/>
        <v>0</v>
      </c>
      <c r="BK225" s="25">
        <f t="shared" si="395"/>
        <v>0</v>
      </c>
      <c r="BL225" s="26">
        <f>IF(ISERROR(VLOOKUP($A225,'[13]8ª MED '!$A$5:$J$1048576,8,0)),0,(VLOOKUP($A225,'[13]8ª MED '!$A$5:$J$1048576,8,0)))</f>
        <v>0</v>
      </c>
      <c r="BM225" s="27">
        <f t="shared" si="396"/>
        <v>0</v>
      </c>
      <c r="BN225" s="27">
        <f t="shared" si="397"/>
        <v>1</v>
      </c>
      <c r="BO225" s="28">
        <f t="shared" si="347"/>
        <v>0</v>
      </c>
      <c r="BP225" s="28">
        <f t="shared" si="348"/>
        <v>0</v>
      </c>
      <c r="BQ225" s="28">
        <f t="shared" si="349"/>
        <v>0</v>
      </c>
      <c r="BR225" s="28">
        <f t="shared" si="398"/>
        <v>0</v>
      </c>
      <c r="BS225" s="26">
        <f>IF(ISERROR(VLOOKUP($A225,'[13]9ª MED  (2)'!$A$5:$J$1048576,8,0)),0,(VLOOKUP($A225,'[13]9ª MED  (2)'!$A$5:$J$1048576,8,0)))</f>
        <v>0</v>
      </c>
      <c r="BT225" s="27">
        <f t="shared" si="399"/>
        <v>0</v>
      </c>
      <c r="BU225" s="27">
        <f t="shared" si="400"/>
        <v>1</v>
      </c>
      <c r="BV225" s="28">
        <f t="shared" si="350"/>
        <v>0</v>
      </c>
      <c r="BW225" s="28">
        <f t="shared" si="351"/>
        <v>0</v>
      </c>
      <c r="BX225" s="28">
        <f t="shared" si="352"/>
        <v>0</v>
      </c>
      <c r="BY225" s="28">
        <f t="shared" si="401"/>
        <v>0</v>
      </c>
      <c r="BZ225" s="23">
        <f>IF(ISERROR(VLOOKUP($A225,'[13]10ª MED '!$A$5:$J$1048576,8,0)),0,(VLOOKUP($A225,'[13]10ª MED '!$A$5:$J$1048576,8,0)))</f>
        <v>0</v>
      </c>
      <c r="CA225" s="24">
        <f t="shared" si="402"/>
        <v>0</v>
      </c>
      <c r="CB225" s="24">
        <f t="shared" si="403"/>
        <v>1</v>
      </c>
      <c r="CC225" s="25">
        <f t="shared" si="353"/>
        <v>0</v>
      </c>
      <c r="CD225" s="25">
        <f t="shared" si="354"/>
        <v>0</v>
      </c>
      <c r="CE225" s="25">
        <f t="shared" si="355"/>
        <v>0</v>
      </c>
      <c r="CF225" s="25">
        <f t="shared" si="404"/>
        <v>0</v>
      </c>
      <c r="CG225" s="34" t="s">
        <v>48</v>
      </c>
      <c r="CH225" s="33">
        <f t="shared" si="425"/>
        <v>0</v>
      </c>
      <c r="CI225" s="23">
        <f>IF(ISERROR(VLOOKUP($A225,'[13]11ª MED '!$A$5:$J$1048576,8,0)),0,(VLOOKUP($A225,'[13]11ª MED '!$A$5:$J$1048576,8,0)))</f>
        <v>0</v>
      </c>
      <c r="CJ225" s="24">
        <f t="shared" si="405"/>
        <v>0</v>
      </c>
      <c r="CK225" s="24">
        <f t="shared" si="406"/>
        <v>1</v>
      </c>
      <c r="CL225" s="25">
        <f t="shared" si="356"/>
        <v>0</v>
      </c>
      <c r="CM225" s="25">
        <f t="shared" si="357"/>
        <v>0</v>
      </c>
      <c r="CN225" s="25">
        <f t="shared" si="358"/>
        <v>0</v>
      </c>
      <c r="CO225" s="25">
        <f t="shared" si="407"/>
        <v>0</v>
      </c>
      <c r="CP225" s="23">
        <f>IF(ISERROR(VLOOKUP($A225,'[13]12ª MED'!$A$5:$J$1048576,8,0)),0,(VLOOKUP($A225,'[13]12ª MED'!$A$5:$J$1048576,8,0)))</f>
        <v>1</v>
      </c>
      <c r="CQ225" s="24">
        <f t="shared" si="408"/>
        <v>1</v>
      </c>
      <c r="CR225" s="24">
        <f t="shared" si="409"/>
        <v>1</v>
      </c>
      <c r="CS225" s="25">
        <f t="shared" si="359"/>
        <v>6516.67</v>
      </c>
      <c r="CT225" s="25">
        <f t="shared" si="360"/>
        <v>32.78</v>
      </c>
      <c r="CU225" s="25">
        <f t="shared" si="361"/>
        <v>0</v>
      </c>
      <c r="CV225" s="25">
        <f t="shared" si="410"/>
        <v>6549.45</v>
      </c>
      <c r="CW225" s="22">
        <f t="shared" si="426"/>
        <v>0</v>
      </c>
      <c r="CX225" s="26">
        <f>IF(ISERROR(VLOOKUP($A225,'[13]13ª MED'!$A$5:$J$1048576,8,0)),0,(VLOOKUP($A225,'[13]13ª MED'!$A$5:$J$1048576,8,0)))</f>
        <v>0</v>
      </c>
      <c r="CY225" s="27">
        <f t="shared" si="411"/>
        <v>0</v>
      </c>
      <c r="CZ225" s="27">
        <f t="shared" si="412"/>
        <v>1</v>
      </c>
      <c r="DA225" s="28">
        <f t="shared" si="362"/>
        <v>0</v>
      </c>
      <c r="DB225" s="28">
        <f t="shared" si="363"/>
        <v>0</v>
      </c>
      <c r="DC225" s="28">
        <f t="shared" si="364"/>
        <v>0</v>
      </c>
      <c r="DD225" s="28">
        <f t="shared" si="413"/>
        <v>0</v>
      </c>
      <c r="DE225" s="20">
        <f>IF(ISERROR(VLOOKUP($A225,'[13]14ª MED'!$A$5:$J$1048576,8,0)),0,(VLOOKUP($A225,'[13]14ª MED'!$A$5:$J$1048576,8,0)))</f>
        <v>0</v>
      </c>
      <c r="DF225" s="21">
        <f t="shared" si="414"/>
        <v>0</v>
      </c>
      <c r="DG225" s="21">
        <f t="shared" si="415"/>
        <v>1</v>
      </c>
      <c r="DH225" s="35">
        <f t="shared" si="365"/>
        <v>0</v>
      </c>
      <c r="DI225" s="35">
        <f t="shared" si="366"/>
        <v>0</v>
      </c>
      <c r="DJ225" s="35">
        <f t="shared" si="367"/>
        <v>0</v>
      </c>
      <c r="DK225" s="22">
        <f t="shared" si="416"/>
        <v>0</v>
      </c>
      <c r="DL225" s="20">
        <f>IF(ISERROR(VLOOKUP($A225,'[13]15ª MED'!$A$5:$J$1048576,8,0)),0,(VLOOKUP($A225,'[13]15ª MED'!$A$5:$J$1048576,8,0)))</f>
        <v>0</v>
      </c>
      <c r="DM225" s="21">
        <f t="shared" si="417"/>
        <v>0</v>
      </c>
      <c r="DN225" s="21">
        <f t="shared" si="418"/>
        <v>1</v>
      </c>
      <c r="DO225" s="35">
        <f t="shared" si="368"/>
        <v>0</v>
      </c>
      <c r="DP225" s="35">
        <f t="shared" si="369"/>
        <v>0</v>
      </c>
      <c r="DQ225" s="35">
        <f t="shared" si="370"/>
        <v>0</v>
      </c>
      <c r="DR225" s="22">
        <f t="shared" si="419"/>
        <v>0</v>
      </c>
      <c r="DS225" s="20">
        <f>IF(ISERROR(VLOOKUP($A225,'[13]16ª MED'!$A$5:$J$1048576,8,0)),0,(VLOOKUP($A225,'[13]16ª MED'!$A$5:$J$1048576,8,0)))</f>
        <v>0</v>
      </c>
      <c r="DT225" s="21">
        <f t="shared" si="420"/>
        <v>0</v>
      </c>
      <c r="DU225" s="21">
        <f t="shared" si="421"/>
        <v>1</v>
      </c>
      <c r="DV225" s="35">
        <f t="shared" si="371"/>
        <v>0</v>
      </c>
      <c r="DW225" s="35">
        <f t="shared" si="372"/>
        <v>0</v>
      </c>
      <c r="DX225" s="35">
        <f t="shared" si="373"/>
        <v>0</v>
      </c>
      <c r="DY225" s="22">
        <f t="shared" si="422"/>
        <v>0</v>
      </c>
      <c r="DZ225" s="36">
        <f t="shared" si="325"/>
        <v>6549.45</v>
      </c>
      <c r="EA225" s="36">
        <f t="shared" si="423"/>
        <v>6549.45</v>
      </c>
      <c r="EC225" s="36">
        <f t="shared" si="427"/>
        <v>0</v>
      </c>
    </row>
    <row r="226" spans="1:133" ht="60">
      <c r="A226" s="93" t="s">
        <v>466</v>
      </c>
      <c r="B226" s="94" t="s">
        <v>467</v>
      </c>
      <c r="C226" s="95" t="s">
        <v>76</v>
      </c>
      <c r="D226" s="96">
        <v>9.4</v>
      </c>
      <c r="E226" s="18">
        <f t="shared" si="428"/>
        <v>7.05</v>
      </c>
      <c r="F226" s="18">
        <f t="shared" si="374"/>
        <v>2.3500000000000005</v>
      </c>
      <c r="G226" s="97">
        <v>708.64</v>
      </c>
      <c r="H226" s="18">
        <f t="shared" si="429"/>
        <v>6661.2160000000003</v>
      </c>
      <c r="I226" s="97">
        <v>55.48</v>
      </c>
      <c r="J226" s="18">
        <f t="shared" si="430"/>
        <v>521.51199999999994</v>
      </c>
      <c r="K226" s="97">
        <v>0</v>
      </c>
      <c r="L226" s="18">
        <f t="shared" si="431"/>
        <v>0</v>
      </c>
      <c r="M226" s="18">
        <f t="shared" si="432"/>
        <v>764.12</v>
      </c>
      <c r="N226" s="18">
        <f t="shared" si="424"/>
        <v>5387.05</v>
      </c>
      <c r="O226" s="23">
        <f>IF(ISERROR(VLOOKUP($A226,'[13]1ª MED '!$A$5:$J$1048576,8,0)),0,(VLOOKUP($A226,'[13]1ª MED '!$A$5:$J$1048576,8,0)))</f>
        <v>0</v>
      </c>
      <c r="P226" s="24">
        <f t="shared" si="375"/>
        <v>0</v>
      </c>
      <c r="Q226" s="24">
        <f t="shared" si="376"/>
        <v>0.75</v>
      </c>
      <c r="R226" s="25">
        <f t="shared" si="326"/>
        <v>0</v>
      </c>
      <c r="S226" s="25">
        <f t="shared" si="327"/>
        <v>0</v>
      </c>
      <c r="T226" s="25">
        <f t="shared" si="328"/>
        <v>0</v>
      </c>
      <c r="U226" s="25">
        <f t="shared" si="377"/>
        <v>0</v>
      </c>
      <c r="V226" s="23">
        <f>IF(ISERROR(VLOOKUP($A226,'[13]2ª MED '!$A$5:$J$1048576,8,0)),0,(VLOOKUP($A226,'[13]2ª MED '!$A$5:$J$1048576,8,0)))</f>
        <v>0</v>
      </c>
      <c r="W226" s="24">
        <f t="shared" si="378"/>
        <v>0</v>
      </c>
      <c r="X226" s="24">
        <f t="shared" si="379"/>
        <v>0.75</v>
      </c>
      <c r="Y226" s="25">
        <f t="shared" si="329"/>
        <v>0</v>
      </c>
      <c r="Z226" s="25">
        <f t="shared" si="330"/>
        <v>0</v>
      </c>
      <c r="AA226" s="25">
        <f t="shared" si="331"/>
        <v>0</v>
      </c>
      <c r="AB226" s="25">
        <f t="shared" si="380"/>
        <v>0</v>
      </c>
      <c r="AC226" s="23">
        <f>IF(ISERROR(VLOOKUP($A226,'[13]3ª MED '!$A$5:$J$1048576,8,0)),0,(VLOOKUP($A226,'[13]3ª MED '!$A$5:$J$1048576,8,0)))</f>
        <v>0</v>
      </c>
      <c r="AD226" s="24">
        <f t="shared" si="381"/>
        <v>0</v>
      </c>
      <c r="AE226" s="24">
        <f t="shared" si="382"/>
        <v>0.75</v>
      </c>
      <c r="AF226" s="25">
        <f t="shared" si="332"/>
        <v>0</v>
      </c>
      <c r="AG226" s="25">
        <f t="shared" si="333"/>
        <v>0</v>
      </c>
      <c r="AH226" s="25">
        <f t="shared" si="334"/>
        <v>0</v>
      </c>
      <c r="AI226" s="25">
        <f t="shared" si="383"/>
        <v>0</v>
      </c>
      <c r="AJ226" s="23">
        <f>IF(ISERROR(VLOOKUP($A226,'[13]4ª MED '!$A$5:$J$1048576,8,0)),0,(VLOOKUP($A226,'[13]4ª MED '!$A$5:$J$1048576,8,0)))</f>
        <v>0</v>
      </c>
      <c r="AK226" s="24">
        <f t="shared" si="384"/>
        <v>0</v>
      </c>
      <c r="AL226" s="24">
        <f t="shared" si="385"/>
        <v>0.75</v>
      </c>
      <c r="AM226" s="25">
        <f t="shared" si="335"/>
        <v>0</v>
      </c>
      <c r="AN226" s="25">
        <f t="shared" si="336"/>
        <v>0</v>
      </c>
      <c r="AO226" s="25">
        <f t="shared" si="337"/>
        <v>0</v>
      </c>
      <c r="AP226" s="25">
        <f t="shared" si="386"/>
        <v>0</v>
      </c>
      <c r="AQ226" s="23">
        <f>IF(ISERROR(VLOOKUP($A226,'[13]5ª MED '!$A$5:$J$1048576,8,0)),0,(VLOOKUP($A226,'[13]5ª MED '!$A$5:$J$1048576,8,0)))</f>
        <v>0</v>
      </c>
      <c r="AR226" s="24">
        <f t="shared" si="387"/>
        <v>0</v>
      </c>
      <c r="AS226" s="24">
        <f t="shared" si="388"/>
        <v>0.75</v>
      </c>
      <c r="AT226" s="25">
        <f t="shared" si="338"/>
        <v>0</v>
      </c>
      <c r="AU226" s="25">
        <f t="shared" si="339"/>
        <v>0</v>
      </c>
      <c r="AV226" s="25">
        <f t="shared" si="340"/>
        <v>0</v>
      </c>
      <c r="AW226" s="25">
        <f t="shared" si="389"/>
        <v>0</v>
      </c>
      <c r="AX226" s="23">
        <f>IF(ISERROR(VLOOKUP($A226,'[13]6ª MED '!$A$6:$J$1048576,8,0)),0,(VLOOKUP($A226,'[13]6ª MED '!$A$6:$J$1048576,8,0)))</f>
        <v>0</v>
      </c>
      <c r="AY226" s="24">
        <f t="shared" si="390"/>
        <v>0</v>
      </c>
      <c r="AZ226" s="24">
        <f t="shared" si="391"/>
        <v>0.75</v>
      </c>
      <c r="BA226" s="25">
        <f t="shared" si="341"/>
        <v>0</v>
      </c>
      <c r="BB226" s="25">
        <f t="shared" si="342"/>
        <v>0</v>
      </c>
      <c r="BC226" s="25">
        <f t="shared" si="343"/>
        <v>0</v>
      </c>
      <c r="BD226" s="25">
        <f t="shared" si="392"/>
        <v>0</v>
      </c>
      <c r="BE226" s="23">
        <f>IF(ISERROR(VLOOKUP($A226,'[13]7ª MED '!$A$5:$J$1048576,8,0)),0,(VLOOKUP($A226,'[13]7ª MED '!$A$5:$J$1048576,8,0)))</f>
        <v>0</v>
      </c>
      <c r="BF226" s="24">
        <f t="shared" si="393"/>
        <v>0</v>
      </c>
      <c r="BG226" s="24">
        <f t="shared" si="394"/>
        <v>0.75</v>
      </c>
      <c r="BH226" s="25">
        <f t="shared" si="344"/>
        <v>0</v>
      </c>
      <c r="BI226" s="25">
        <f t="shared" si="345"/>
        <v>0</v>
      </c>
      <c r="BJ226" s="25">
        <f t="shared" si="346"/>
        <v>0</v>
      </c>
      <c r="BK226" s="25">
        <f t="shared" si="395"/>
        <v>0</v>
      </c>
      <c r="BL226" s="26">
        <f>IF(ISERROR(VLOOKUP($A226,'[13]8ª MED '!$A$5:$J$1048576,8,0)),0,(VLOOKUP($A226,'[13]8ª MED '!$A$5:$J$1048576,8,0)))</f>
        <v>0</v>
      </c>
      <c r="BM226" s="27">
        <f t="shared" si="396"/>
        <v>0</v>
      </c>
      <c r="BN226" s="27">
        <f t="shared" si="397"/>
        <v>0.75</v>
      </c>
      <c r="BO226" s="28">
        <f t="shared" si="347"/>
        <v>0</v>
      </c>
      <c r="BP226" s="28">
        <f t="shared" si="348"/>
        <v>0</v>
      </c>
      <c r="BQ226" s="28">
        <f t="shared" si="349"/>
        <v>0</v>
      </c>
      <c r="BR226" s="28">
        <f t="shared" si="398"/>
        <v>0</v>
      </c>
      <c r="BS226" s="26">
        <f>IF(ISERROR(VLOOKUP($A226,'[13]9ª MED  (2)'!$A$5:$J$1048576,8,0)),0,(VLOOKUP($A226,'[13]9ª MED  (2)'!$A$5:$J$1048576,8,0)))</f>
        <v>0</v>
      </c>
      <c r="BT226" s="27">
        <f t="shared" si="399"/>
        <v>0</v>
      </c>
      <c r="BU226" s="27">
        <f t="shared" si="400"/>
        <v>0.75</v>
      </c>
      <c r="BV226" s="28">
        <f t="shared" si="350"/>
        <v>0</v>
      </c>
      <c r="BW226" s="28">
        <f t="shared" si="351"/>
        <v>0</v>
      </c>
      <c r="BX226" s="28">
        <f t="shared" si="352"/>
        <v>0</v>
      </c>
      <c r="BY226" s="28">
        <f t="shared" si="401"/>
        <v>0</v>
      </c>
      <c r="BZ226" s="23">
        <f>IF(ISERROR(VLOOKUP($A226,'[13]10ª MED '!$A$5:$J$1048576,8,0)),0,(VLOOKUP($A226,'[13]10ª MED '!$A$5:$J$1048576,8,0)))</f>
        <v>0</v>
      </c>
      <c r="CA226" s="24">
        <f t="shared" si="402"/>
        <v>0</v>
      </c>
      <c r="CB226" s="24">
        <f t="shared" si="403"/>
        <v>0.75</v>
      </c>
      <c r="CC226" s="25">
        <f t="shared" si="353"/>
        <v>0</v>
      </c>
      <c r="CD226" s="25">
        <f t="shared" si="354"/>
        <v>0</v>
      </c>
      <c r="CE226" s="25">
        <f t="shared" si="355"/>
        <v>0</v>
      </c>
      <c r="CF226" s="25">
        <f t="shared" si="404"/>
        <v>0</v>
      </c>
      <c r="CG226" s="34" t="s">
        <v>48</v>
      </c>
      <c r="CH226" s="33">
        <f t="shared" si="425"/>
        <v>1795.6820000000005</v>
      </c>
      <c r="CI226" s="23">
        <f>IF(ISERROR(VLOOKUP($A226,'[13]11ª MED '!$A$5:$J$1048576,8,0)),0,(VLOOKUP($A226,'[13]11ª MED '!$A$5:$J$1048576,8,0)))</f>
        <v>0</v>
      </c>
      <c r="CJ226" s="24">
        <f t="shared" si="405"/>
        <v>0</v>
      </c>
      <c r="CK226" s="24">
        <f t="shared" si="406"/>
        <v>0.75</v>
      </c>
      <c r="CL226" s="25">
        <f t="shared" si="356"/>
        <v>0</v>
      </c>
      <c r="CM226" s="25">
        <f t="shared" si="357"/>
        <v>0</v>
      </c>
      <c r="CN226" s="25">
        <f t="shared" si="358"/>
        <v>0</v>
      </c>
      <c r="CO226" s="25">
        <f t="shared" si="407"/>
        <v>0</v>
      </c>
      <c r="CP226" s="23">
        <f>IF(ISERROR(VLOOKUP($A226,'[13]12ª MED'!$A$5:$J$1048576,8,0)),0,(VLOOKUP($A226,'[13]12ª MED'!$A$5:$J$1048576,8,0)))</f>
        <v>7.05</v>
      </c>
      <c r="CQ226" s="24">
        <f t="shared" si="408"/>
        <v>0.75</v>
      </c>
      <c r="CR226" s="24">
        <f t="shared" si="409"/>
        <v>0.75</v>
      </c>
      <c r="CS226" s="25">
        <f t="shared" si="359"/>
        <v>4995.9119999999994</v>
      </c>
      <c r="CT226" s="25">
        <f t="shared" si="360"/>
        <v>391.13399999999996</v>
      </c>
      <c r="CU226" s="25">
        <f t="shared" si="361"/>
        <v>0</v>
      </c>
      <c r="CV226" s="25">
        <f t="shared" si="410"/>
        <v>5387.05</v>
      </c>
      <c r="CW226" s="22">
        <f t="shared" si="426"/>
        <v>1346.7625</v>
      </c>
      <c r="CX226" s="26">
        <f>IF(ISERROR(VLOOKUP($A226,'[13]13ª MED'!$A$5:$J$1048576,8,0)),0,(VLOOKUP($A226,'[13]13ª MED'!$A$5:$J$1048576,8,0)))</f>
        <v>0</v>
      </c>
      <c r="CY226" s="27">
        <f t="shared" si="411"/>
        <v>0</v>
      </c>
      <c r="CZ226" s="27">
        <f t="shared" si="412"/>
        <v>0.75</v>
      </c>
      <c r="DA226" s="28">
        <f t="shared" si="362"/>
        <v>0</v>
      </c>
      <c r="DB226" s="28">
        <f t="shared" si="363"/>
        <v>0</v>
      </c>
      <c r="DC226" s="28">
        <f t="shared" si="364"/>
        <v>0</v>
      </c>
      <c r="DD226" s="28">
        <f t="shared" si="413"/>
        <v>0</v>
      </c>
      <c r="DE226" s="20">
        <f>IF(ISERROR(VLOOKUP($A226,'[13]14ª MED'!$A$5:$J$1048576,8,0)),0,(VLOOKUP($A226,'[13]14ª MED'!$A$5:$J$1048576,8,0)))</f>
        <v>0</v>
      </c>
      <c r="DF226" s="21">
        <f t="shared" si="414"/>
        <v>0</v>
      </c>
      <c r="DG226" s="21">
        <f t="shared" si="415"/>
        <v>0.75</v>
      </c>
      <c r="DH226" s="35">
        <f t="shared" si="365"/>
        <v>0</v>
      </c>
      <c r="DI226" s="35">
        <f t="shared" si="366"/>
        <v>0</v>
      </c>
      <c r="DJ226" s="35">
        <f t="shared" si="367"/>
        <v>0</v>
      </c>
      <c r="DK226" s="22">
        <f t="shared" si="416"/>
        <v>0</v>
      </c>
      <c r="DL226" s="20">
        <f>IF(ISERROR(VLOOKUP($A226,'[13]15ª MED'!$A$5:$J$1048576,8,0)),0,(VLOOKUP($A226,'[13]15ª MED'!$A$5:$J$1048576,8,0)))</f>
        <v>0</v>
      </c>
      <c r="DM226" s="21">
        <f t="shared" si="417"/>
        <v>0</v>
      </c>
      <c r="DN226" s="21">
        <f t="shared" si="418"/>
        <v>0.75</v>
      </c>
      <c r="DO226" s="35">
        <f t="shared" si="368"/>
        <v>0</v>
      </c>
      <c r="DP226" s="35">
        <f t="shared" si="369"/>
        <v>0</v>
      </c>
      <c r="DQ226" s="35">
        <f t="shared" si="370"/>
        <v>0</v>
      </c>
      <c r="DR226" s="22">
        <f t="shared" si="419"/>
        <v>0</v>
      </c>
      <c r="DS226" s="20">
        <f>IF(ISERROR(VLOOKUP($A226,'[13]16ª MED'!$A$5:$J$1048576,8,0)),0,(VLOOKUP($A226,'[13]16ª MED'!$A$5:$J$1048576,8,0)))</f>
        <v>0</v>
      </c>
      <c r="DT226" s="21">
        <f t="shared" si="420"/>
        <v>0</v>
      </c>
      <c r="DU226" s="21">
        <f t="shared" si="421"/>
        <v>0.75</v>
      </c>
      <c r="DV226" s="35">
        <f t="shared" si="371"/>
        <v>0</v>
      </c>
      <c r="DW226" s="35">
        <f t="shared" si="372"/>
        <v>0</v>
      </c>
      <c r="DX226" s="35">
        <f t="shared" si="373"/>
        <v>0</v>
      </c>
      <c r="DY226" s="22">
        <f t="shared" si="422"/>
        <v>0</v>
      </c>
      <c r="DZ226" s="36">
        <f t="shared" si="325"/>
        <v>5387.0460000000003</v>
      </c>
      <c r="EA226" s="36">
        <f t="shared" si="423"/>
        <v>5387.05</v>
      </c>
      <c r="EC226" s="36">
        <f t="shared" si="427"/>
        <v>3.9999999999054126E-3</v>
      </c>
    </row>
    <row r="227" spans="1:133" ht="30">
      <c r="A227" s="93" t="s">
        <v>468</v>
      </c>
      <c r="B227" s="94" t="s">
        <v>469</v>
      </c>
      <c r="C227" s="95" t="s">
        <v>76</v>
      </c>
      <c r="D227" s="96">
        <v>38.400000000000006</v>
      </c>
      <c r="E227" s="18">
        <f t="shared" si="428"/>
        <v>38.400000000000006</v>
      </c>
      <c r="F227" s="18">
        <f t="shared" si="374"/>
        <v>0</v>
      </c>
      <c r="G227" s="97">
        <v>683.57</v>
      </c>
      <c r="H227" s="18">
        <f t="shared" si="429"/>
        <v>26249.088000000007</v>
      </c>
      <c r="I227" s="97">
        <v>16.84</v>
      </c>
      <c r="J227" s="18">
        <f t="shared" si="430"/>
        <v>646.65600000000006</v>
      </c>
      <c r="K227" s="97">
        <v>0</v>
      </c>
      <c r="L227" s="18">
        <f t="shared" si="431"/>
        <v>0</v>
      </c>
      <c r="M227" s="18">
        <f t="shared" si="432"/>
        <v>700.41000000000008</v>
      </c>
      <c r="N227" s="18">
        <f t="shared" si="424"/>
        <v>26895.74</v>
      </c>
      <c r="O227" s="23">
        <f>IF(ISERROR(VLOOKUP($A227,'[13]1ª MED '!$A$5:$J$1048576,8,0)),0,(VLOOKUP($A227,'[13]1ª MED '!$A$5:$J$1048576,8,0)))</f>
        <v>0</v>
      </c>
      <c r="P227" s="24">
        <f t="shared" si="375"/>
        <v>0</v>
      </c>
      <c r="Q227" s="24">
        <f t="shared" si="376"/>
        <v>1</v>
      </c>
      <c r="R227" s="25">
        <f t="shared" si="326"/>
        <v>0</v>
      </c>
      <c r="S227" s="25">
        <f t="shared" si="327"/>
        <v>0</v>
      </c>
      <c r="T227" s="25">
        <f t="shared" si="328"/>
        <v>0</v>
      </c>
      <c r="U227" s="25">
        <f t="shared" si="377"/>
        <v>0</v>
      </c>
      <c r="V227" s="23">
        <f>IF(ISERROR(VLOOKUP($A227,'[13]2ª MED '!$A$5:$J$1048576,8,0)),0,(VLOOKUP($A227,'[13]2ª MED '!$A$5:$J$1048576,8,0)))</f>
        <v>0</v>
      </c>
      <c r="W227" s="24">
        <f t="shared" si="378"/>
        <v>0</v>
      </c>
      <c r="X227" s="24">
        <f t="shared" si="379"/>
        <v>1</v>
      </c>
      <c r="Y227" s="25">
        <f t="shared" si="329"/>
        <v>0</v>
      </c>
      <c r="Z227" s="25">
        <f t="shared" si="330"/>
        <v>0</v>
      </c>
      <c r="AA227" s="25">
        <f t="shared" si="331"/>
        <v>0</v>
      </c>
      <c r="AB227" s="25">
        <f t="shared" si="380"/>
        <v>0</v>
      </c>
      <c r="AC227" s="23">
        <f>IF(ISERROR(VLOOKUP($A227,'[13]3ª MED '!$A$5:$J$1048576,8,0)),0,(VLOOKUP($A227,'[13]3ª MED '!$A$5:$J$1048576,8,0)))</f>
        <v>0</v>
      </c>
      <c r="AD227" s="24">
        <f t="shared" si="381"/>
        <v>0</v>
      </c>
      <c r="AE227" s="24">
        <f t="shared" si="382"/>
        <v>1</v>
      </c>
      <c r="AF227" s="25">
        <f t="shared" si="332"/>
        <v>0</v>
      </c>
      <c r="AG227" s="25">
        <f t="shared" si="333"/>
        <v>0</v>
      </c>
      <c r="AH227" s="25">
        <f t="shared" si="334"/>
        <v>0</v>
      </c>
      <c r="AI227" s="25">
        <f t="shared" si="383"/>
        <v>0</v>
      </c>
      <c r="AJ227" s="23">
        <f>IF(ISERROR(VLOOKUP($A227,'[13]4ª MED '!$A$5:$J$1048576,8,0)),0,(VLOOKUP($A227,'[13]4ª MED '!$A$5:$J$1048576,8,0)))</f>
        <v>0</v>
      </c>
      <c r="AK227" s="24">
        <f t="shared" si="384"/>
        <v>0</v>
      </c>
      <c r="AL227" s="24">
        <f t="shared" si="385"/>
        <v>1</v>
      </c>
      <c r="AM227" s="25">
        <f t="shared" si="335"/>
        <v>0</v>
      </c>
      <c r="AN227" s="25">
        <f t="shared" si="336"/>
        <v>0</v>
      </c>
      <c r="AO227" s="25">
        <f t="shared" si="337"/>
        <v>0</v>
      </c>
      <c r="AP227" s="25">
        <f t="shared" si="386"/>
        <v>0</v>
      </c>
      <c r="AQ227" s="23">
        <f>IF(ISERROR(VLOOKUP($A227,'[13]5ª MED '!$A$5:$J$1048576,8,0)),0,(VLOOKUP($A227,'[13]5ª MED '!$A$5:$J$1048576,8,0)))</f>
        <v>0</v>
      </c>
      <c r="AR227" s="24">
        <f t="shared" si="387"/>
        <v>0</v>
      </c>
      <c r="AS227" s="24">
        <f t="shared" si="388"/>
        <v>1</v>
      </c>
      <c r="AT227" s="25">
        <f t="shared" si="338"/>
        <v>0</v>
      </c>
      <c r="AU227" s="25">
        <f t="shared" si="339"/>
        <v>0</v>
      </c>
      <c r="AV227" s="25">
        <f t="shared" si="340"/>
        <v>0</v>
      </c>
      <c r="AW227" s="25">
        <f t="shared" si="389"/>
        <v>0</v>
      </c>
      <c r="AX227" s="23">
        <f>IF(ISERROR(VLOOKUP($A227,'[13]6ª MED '!$A$6:$J$1048576,8,0)),0,(VLOOKUP($A227,'[13]6ª MED '!$A$6:$J$1048576,8,0)))</f>
        <v>0</v>
      </c>
      <c r="AY227" s="24">
        <f t="shared" si="390"/>
        <v>0</v>
      </c>
      <c r="AZ227" s="24">
        <f t="shared" si="391"/>
        <v>1</v>
      </c>
      <c r="BA227" s="25">
        <f t="shared" si="341"/>
        <v>0</v>
      </c>
      <c r="BB227" s="25">
        <f t="shared" si="342"/>
        <v>0</v>
      </c>
      <c r="BC227" s="25">
        <f t="shared" si="343"/>
        <v>0</v>
      </c>
      <c r="BD227" s="25">
        <f t="shared" si="392"/>
        <v>0</v>
      </c>
      <c r="BE227" s="23">
        <f>IF(ISERROR(VLOOKUP($A227,'[13]7ª MED '!$A$5:$J$1048576,8,0)),0,(VLOOKUP($A227,'[13]7ª MED '!$A$5:$J$1048576,8,0)))</f>
        <v>0</v>
      </c>
      <c r="BF227" s="24">
        <f t="shared" si="393"/>
        <v>0</v>
      </c>
      <c r="BG227" s="24">
        <f t="shared" si="394"/>
        <v>1</v>
      </c>
      <c r="BH227" s="25">
        <f t="shared" si="344"/>
        <v>0</v>
      </c>
      <c r="BI227" s="25">
        <f t="shared" si="345"/>
        <v>0</v>
      </c>
      <c r="BJ227" s="25">
        <f t="shared" si="346"/>
        <v>0</v>
      </c>
      <c r="BK227" s="25">
        <f t="shared" si="395"/>
        <v>0</v>
      </c>
      <c r="BL227" s="26">
        <f>IF(ISERROR(VLOOKUP($A227,'[13]8ª MED '!$A$5:$J$1048576,8,0)),0,(VLOOKUP($A227,'[13]8ª MED '!$A$5:$J$1048576,8,0)))</f>
        <v>0</v>
      </c>
      <c r="BM227" s="27">
        <f t="shared" si="396"/>
        <v>0</v>
      </c>
      <c r="BN227" s="27">
        <f t="shared" si="397"/>
        <v>1</v>
      </c>
      <c r="BO227" s="28">
        <f t="shared" si="347"/>
        <v>0</v>
      </c>
      <c r="BP227" s="28">
        <f t="shared" si="348"/>
        <v>0</v>
      </c>
      <c r="BQ227" s="28">
        <f t="shared" si="349"/>
        <v>0</v>
      </c>
      <c r="BR227" s="28">
        <f t="shared" si="398"/>
        <v>0</v>
      </c>
      <c r="BS227" s="26">
        <f>IF(ISERROR(VLOOKUP($A227,'[13]9ª MED  (2)'!$A$5:$J$1048576,8,0)),0,(VLOOKUP($A227,'[13]9ª MED  (2)'!$A$5:$J$1048576,8,0)))</f>
        <v>35.200000000000003</v>
      </c>
      <c r="BT227" s="27">
        <f t="shared" si="399"/>
        <v>0.91666666666666663</v>
      </c>
      <c r="BU227" s="27">
        <f t="shared" si="400"/>
        <v>1</v>
      </c>
      <c r="BV227" s="28">
        <f t="shared" si="350"/>
        <v>24061.664000000004</v>
      </c>
      <c r="BW227" s="28">
        <f t="shared" si="351"/>
        <v>592.76800000000003</v>
      </c>
      <c r="BX227" s="28">
        <f t="shared" si="352"/>
        <v>0</v>
      </c>
      <c r="BY227" s="28">
        <f t="shared" si="401"/>
        <v>24654.43</v>
      </c>
      <c r="BZ227" s="23">
        <f>IF(ISERROR(VLOOKUP($A227,'[13]10ª MED '!$A$5:$J$1048576,8,0)),0,(VLOOKUP($A227,'[13]10ª MED '!$A$5:$J$1048576,8,0)))</f>
        <v>0</v>
      </c>
      <c r="CA227" s="24">
        <f t="shared" si="402"/>
        <v>0</v>
      </c>
      <c r="CB227" s="24">
        <f t="shared" si="403"/>
        <v>1</v>
      </c>
      <c r="CC227" s="25">
        <f t="shared" si="353"/>
        <v>0</v>
      </c>
      <c r="CD227" s="25">
        <f t="shared" si="354"/>
        <v>0</v>
      </c>
      <c r="CE227" s="25">
        <f t="shared" si="355"/>
        <v>0</v>
      </c>
      <c r="CF227" s="25">
        <f t="shared" si="404"/>
        <v>0</v>
      </c>
      <c r="CG227" s="34" t="s">
        <v>48</v>
      </c>
      <c r="CH227" s="33">
        <f t="shared" si="425"/>
        <v>0</v>
      </c>
      <c r="CI227" s="23">
        <f>IF(ISERROR(VLOOKUP($A227,'[13]11ª MED '!$A$5:$J$1048576,8,0)),0,(VLOOKUP($A227,'[13]11ª MED '!$A$5:$J$1048576,8,0)))</f>
        <v>3.2</v>
      </c>
      <c r="CJ227" s="24">
        <f t="shared" si="405"/>
        <v>8.3333333333333329E-2</v>
      </c>
      <c r="CK227" s="24">
        <f t="shared" si="406"/>
        <v>1</v>
      </c>
      <c r="CL227" s="25">
        <f t="shared" si="356"/>
        <v>2187.4240000000004</v>
      </c>
      <c r="CM227" s="25">
        <f t="shared" si="357"/>
        <v>53.888000000000005</v>
      </c>
      <c r="CN227" s="25">
        <f t="shared" si="358"/>
        <v>0</v>
      </c>
      <c r="CO227" s="25">
        <f t="shared" si="407"/>
        <v>2241.31</v>
      </c>
      <c r="CP227" s="23">
        <f>IF(ISERROR(VLOOKUP($A227,'[13]12ª MED'!$A$5:$J$1048576,8,0)),0,(VLOOKUP($A227,'[13]12ª MED'!$A$5:$J$1048576,8,0)))</f>
        <v>0</v>
      </c>
      <c r="CQ227" s="24">
        <f t="shared" si="408"/>
        <v>0</v>
      </c>
      <c r="CR227" s="24">
        <f t="shared" si="409"/>
        <v>1</v>
      </c>
      <c r="CS227" s="25">
        <f t="shared" si="359"/>
        <v>0</v>
      </c>
      <c r="CT227" s="25">
        <f t="shared" si="360"/>
        <v>0</v>
      </c>
      <c r="CU227" s="25">
        <f t="shared" si="361"/>
        <v>0</v>
      </c>
      <c r="CV227" s="25">
        <f t="shared" si="410"/>
        <v>0</v>
      </c>
      <c r="CW227" s="22">
        <f t="shared" si="426"/>
        <v>0</v>
      </c>
      <c r="CX227" s="26">
        <f>IF(ISERROR(VLOOKUP($A227,'[13]13ª MED'!$A$5:$J$1048576,8,0)),0,(VLOOKUP($A227,'[13]13ª MED'!$A$5:$J$1048576,8,0)))</f>
        <v>0</v>
      </c>
      <c r="CY227" s="27">
        <f t="shared" si="411"/>
        <v>0</v>
      </c>
      <c r="CZ227" s="27">
        <f t="shared" si="412"/>
        <v>1</v>
      </c>
      <c r="DA227" s="28">
        <f t="shared" si="362"/>
        <v>0</v>
      </c>
      <c r="DB227" s="28">
        <f t="shared" si="363"/>
        <v>0</v>
      </c>
      <c r="DC227" s="28">
        <f t="shared" si="364"/>
        <v>0</v>
      </c>
      <c r="DD227" s="28">
        <f t="shared" si="413"/>
        <v>0</v>
      </c>
      <c r="DE227" s="20">
        <f>IF(ISERROR(VLOOKUP($A227,'[13]14ª MED'!$A$5:$J$1048576,8,0)),0,(VLOOKUP($A227,'[13]14ª MED'!$A$5:$J$1048576,8,0)))</f>
        <v>0</v>
      </c>
      <c r="DF227" s="21">
        <f t="shared" si="414"/>
        <v>0</v>
      </c>
      <c r="DG227" s="21">
        <f t="shared" si="415"/>
        <v>1</v>
      </c>
      <c r="DH227" s="35">
        <f t="shared" si="365"/>
        <v>0</v>
      </c>
      <c r="DI227" s="35">
        <f t="shared" si="366"/>
        <v>0</v>
      </c>
      <c r="DJ227" s="35">
        <f t="shared" si="367"/>
        <v>0</v>
      </c>
      <c r="DK227" s="22">
        <f t="shared" si="416"/>
        <v>0</v>
      </c>
      <c r="DL227" s="20">
        <f>IF(ISERROR(VLOOKUP($A227,'[13]15ª MED'!$A$5:$J$1048576,8,0)),0,(VLOOKUP($A227,'[13]15ª MED'!$A$5:$J$1048576,8,0)))</f>
        <v>0</v>
      </c>
      <c r="DM227" s="21">
        <f t="shared" si="417"/>
        <v>0</v>
      </c>
      <c r="DN227" s="21">
        <f t="shared" si="418"/>
        <v>1</v>
      </c>
      <c r="DO227" s="35">
        <f t="shared" si="368"/>
        <v>0</v>
      </c>
      <c r="DP227" s="35">
        <f t="shared" si="369"/>
        <v>0</v>
      </c>
      <c r="DQ227" s="35">
        <f t="shared" si="370"/>
        <v>0</v>
      </c>
      <c r="DR227" s="22">
        <f t="shared" si="419"/>
        <v>0</v>
      </c>
      <c r="DS227" s="20">
        <f>IF(ISERROR(VLOOKUP($A227,'[13]16ª MED'!$A$5:$J$1048576,8,0)),0,(VLOOKUP($A227,'[13]16ª MED'!$A$5:$J$1048576,8,0)))</f>
        <v>0</v>
      </c>
      <c r="DT227" s="21">
        <f t="shared" si="420"/>
        <v>0</v>
      </c>
      <c r="DU227" s="21">
        <f t="shared" si="421"/>
        <v>1</v>
      </c>
      <c r="DV227" s="35">
        <f t="shared" si="371"/>
        <v>0</v>
      </c>
      <c r="DW227" s="35">
        <f t="shared" si="372"/>
        <v>0</v>
      </c>
      <c r="DX227" s="35">
        <f t="shared" si="373"/>
        <v>0</v>
      </c>
      <c r="DY227" s="22">
        <f t="shared" si="422"/>
        <v>0</v>
      </c>
      <c r="DZ227" s="36">
        <f t="shared" si="325"/>
        <v>26895.744000000006</v>
      </c>
      <c r="EA227" s="36">
        <f t="shared" si="423"/>
        <v>26895.74</v>
      </c>
      <c r="EC227" s="36">
        <f t="shared" si="427"/>
        <v>-4.0000000044528861E-3</v>
      </c>
    </row>
    <row r="228" spans="1:133" ht="30">
      <c r="A228" s="93" t="s">
        <v>470</v>
      </c>
      <c r="B228" s="94" t="s">
        <v>471</v>
      </c>
      <c r="C228" s="95" t="s">
        <v>76</v>
      </c>
      <c r="D228" s="96">
        <v>2.64</v>
      </c>
      <c r="E228" s="18">
        <f t="shared" si="428"/>
        <v>2.64</v>
      </c>
      <c r="F228" s="18">
        <f t="shared" si="374"/>
        <v>0</v>
      </c>
      <c r="G228" s="97">
        <v>683.57</v>
      </c>
      <c r="H228" s="18">
        <f t="shared" si="429"/>
        <v>1804.6248000000003</v>
      </c>
      <c r="I228" s="97">
        <v>16.84</v>
      </c>
      <c r="J228" s="18">
        <f t="shared" si="430"/>
        <v>44.457599999999999</v>
      </c>
      <c r="K228" s="97">
        <v>0</v>
      </c>
      <c r="L228" s="18">
        <f t="shared" si="431"/>
        <v>0</v>
      </c>
      <c r="M228" s="18">
        <f t="shared" si="432"/>
        <v>700.41000000000008</v>
      </c>
      <c r="N228" s="18">
        <f t="shared" si="424"/>
        <v>1849.08</v>
      </c>
      <c r="O228" s="23">
        <f>IF(ISERROR(VLOOKUP($A228,'[13]1ª MED '!$A$5:$J$1048576,8,0)),0,(VLOOKUP($A228,'[13]1ª MED '!$A$5:$J$1048576,8,0)))</f>
        <v>0</v>
      </c>
      <c r="P228" s="24">
        <f t="shared" si="375"/>
        <v>0</v>
      </c>
      <c r="Q228" s="24">
        <f t="shared" si="376"/>
        <v>1</v>
      </c>
      <c r="R228" s="25">
        <f t="shared" si="326"/>
        <v>0</v>
      </c>
      <c r="S228" s="25">
        <f t="shared" si="327"/>
        <v>0</v>
      </c>
      <c r="T228" s="25">
        <f t="shared" si="328"/>
        <v>0</v>
      </c>
      <c r="U228" s="25">
        <f t="shared" si="377"/>
        <v>0</v>
      </c>
      <c r="V228" s="23">
        <f>IF(ISERROR(VLOOKUP($A228,'[13]2ª MED '!$A$5:$J$1048576,8,0)),0,(VLOOKUP($A228,'[13]2ª MED '!$A$5:$J$1048576,8,0)))</f>
        <v>0</v>
      </c>
      <c r="W228" s="24">
        <f t="shared" si="378"/>
        <v>0</v>
      </c>
      <c r="X228" s="24">
        <f t="shared" si="379"/>
        <v>1</v>
      </c>
      <c r="Y228" s="25">
        <f t="shared" si="329"/>
        <v>0</v>
      </c>
      <c r="Z228" s="25">
        <f t="shared" si="330"/>
        <v>0</v>
      </c>
      <c r="AA228" s="25">
        <f t="shared" si="331"/>
        <v>0</v>
      </c>
      <c r="AB228" s="25">
        <f t="shared" si="380"/>
        <v>0</v>
      </c>
      <c r="AC228" s="23">
        <f>IF(ISERROR(VLOOKUP($A228,'[13]3ª MED '!$A$5:$J$1048576,8,0)),0,(VLOOKUP($A228,'[13]3ª MED '!$A$5:$J$1048576,8,0)))</f>
        <v>0</v>
      </c>
      <c r="AD228" s="24">
        <f t="shared" si="381"/>
        <v>0</v>
      </c>
      <c r="AE228" s="24">
        <f t="shared" si="382"/>
        <v>1</v>
      </c>
      <c r="AF228" s="25">
        <f t="shared" si="332"/>
        <v>0</v>
      </c>
      <c r="AG228" s="25">
        <f t="shared" si="333"/>
        <v>0</v>
      </c>
      <c r="AH228" s="25">
        <f t="shared" si="334"/>
        <v>0</v>
      </c>
      <c r="AI228" s="25">
        <f t="shared" si="383"/>
        <v>0</v>
      </c>
      <c r="AJ228" s="23">
        <f>IF(ISERROR(VLOOKUP($A228,'[13]4ª MED '!$A$5:$J$1048576,8,0)),0,(VLOOKUP($A228,'[13]4ª MED '!$A$5:$J$1048576,8,0)))</f>
        <v>0</v>
      </c>
      <c r="AK228" s="24">
        <f t="shared" si="384"/>
        <v>0</v>
      </c>
      <c r="AL228" s="24">
        <f t="shared" si="385"/>
        <v>1</v>
      </c>
      <c r="AM228" s="25">
        <f t="shared" si="335"/>
        <v>0</v>
      </c>
      <c r="AN228" s="25">
        <f t="shared" si="336"/>
        <v>0</v>
      </c>
      <c r="AO228" s="25">
        <f t="shared" si="337"/>
        <v>0</v>
      </c>
      <c r="AP228" s="25">
        <f t="shared" si="386"/>
        <v>0</v>
      </c>
      <c r="AQ228" s="23">
        <f>IF(ISERROR(VLOOKUP($A228,'[13]5ª MED '!$A$5:$J$1048576,8,0)),0,(VLOOKUP($A228,'[13]5ª MED '!$A$5:$J$1048576,8,0)))</f>
        <v>0</v>
      </c>
      <c r="AR228" s="24">
        <f t="shared" si="387"/>
        <v>0</v>
      </c>
      <c r="AS228" s="24">
        <f t="shared" si="388"/>
        <v>1</v>
      </c>
      <c r="AT228" s="25">
        <f t="shared" si="338"/>
        <v>0</v>
      </c>
      <c r="AU228" s="25">
        <f t="shared" si="339"/>
        <v>0</v>
      </c>
      <c r="AV228" s="25">
        <f t="shared" si="340"/>
        <v>0</v>
      </c>
      <c r="AW228" s="25">
        <f t="shared" si="389"/>
        <v>0</v>
      </c>
      <c r="AX228" s="23">
        <f>IF(ISERROR(VLOOKUP($A228,'[13]6ª MED '!$A$6:$J$1048576,8,0)),0,(VLOOKUP($A228,'[13]6ª MED '!$A$6:$J$1048576,8,0)))</f>
        <v>0</v>
      </c>
      <c r="AY228" s="24">
        <f t="shared" si="390"/>
        <v>0</v>
      </c>
      <c r="AZ228" s="24">
        <f t="shared" si="391"/>
        <v>1</v>
      </c>
      <c r="BA228" s="25">
        <f t="shared" si="341"/>
        <v>0</v>
      </c>
      <c r="BB228" s="25">
        <f t="shared" si="342"/>
        <v>0</v>
      </c>
      <c r="BC228" s="25">
        <f t="shared" si="343"/>
        <v>0</v>
      </c>
      <c r="BD228" s="25">
        <f t="shared" si="392"/>
        <v>0</v>
      </c>
      <c r="BE228" s="23">
        <f>IF(ISERROR(VLOOKUP($A228,'[13]7ª MED '!$A$5:$J$1048576,8,0)),0,(VLOOKUP($A228,'[13]7ª MED '!$A$5:$J$1048576,8,0)))</f>
        <v>0</v>
      </c>
      <c r="BF228" s="24">
        <f t="shared" si="393"/>
        <v>0</v>
      </c>
      <c r="BG228" s="24">
        <f t="shared" si="394"/>
        <v>1</v>
      </c>
      <c r="BH228" s="25">
        <f t="shared" si="344"/>
        <v>0</v>
      </c>
      <c r="BI228" s="25">
        <f t="shared" si="345"/>
        <v>0</v>
      </c>
      <c r="BJ228" s="25">
        <f t="shared" si="346"/>
        <v>0</v>
      </c>
      <c r="BK228" s="25">
        <f t="shared" si="395"/>
        <v>0</v>
      </c>
      <c r="BL228" s="26">
        <f>IF(ISERROR(VLOOKUP($A228,'[13]8ª MED '!$A$5:$J$1048576,8,0)),0,(VLOOKUP($A228,'[13]8ª MED '!$A$5:$J$1048576,8,0)))</f>
        <v>0</v>
      </c>
      <c r="BM228" s="27">
        <f t="shared" si="396"/>
        <v>0</v>
      </c>
      <c r="BN228" s="27">
        <f t="shared" si="397"/>
        <v>1</v>
      </c>
      <c r="BO228" s="28">
        <f t="shared" si="347"/>
        <v>0</v>
      </c>
      <c r="BP228" s="28">
        <f t="shared" si="348"/>
        <v>0</v>
      </c>
      <c r="BQ228" s="28">
        <f t="shared" si="349"/>
        <v>0</v>
      </c>
      <c r="BR228" s="28">
        <f t="shared" si="398"/>
        <v>0</v>
      </c>
      <c r="BS228" s="26">
        <f>IF(ISERROR(VLOOKUP($A228,'[13]9ª MED  (2)'!$A$5:$J$1048576,8,0)),0,(VLOOKUP($A228,'[13]9ª MED  (2)'!$A$5:$J$1048576,8,0)))</f>
        <v>2.64</v>
      </c>
      <c r="BT228" s="27">
        <f t="shared" si="399"/>
        <v>1</v>
      </c>
      <c r="BU228" s="27">
        <f t="shared" si="400"/>
        <v>1</v>
      </c>
      <c r="BV228" s="28">
        <f t="shared" si="350"/>
        <v>1804.6248000000003</v>
      </c>
      <c r="BW228" s="28">
        <f t="shared" si="351"/>
        <v>44.457599999999999</v>
      </c>
      <c r="BX228" s="28">
        <f t="shared" si="352"/>
        <v>0</v>
      </c>
      <c r="BY228" s="28">
        <f t="shared" si="401"/>
        <v>1849.08</v>
      </c>
      <c r="BZ228" s="23">
        <f>IF(ISERROR(VLOOKUP($A228,'[13]10ª MED '!$A$5:$J$1048576,8,0)),0,(VLOOKUP($A228,'[13]10ª MED '!$A$5:$J$1048576,8,0)))</f>
        <v>0</v>
      </c>
      <c r="CA228" s="24">
        <f t="shared" si="402"/>
        <v>0</v>
      </c>
      <c r="CB228" s="24">
        <f t="shared" si="403"/>
        <v>1</v>
      </c>
      <c r="CC228" s="25">
        <f t="shared" si="353"/>
        <v>0</v>
      </c>
      <c r="CD228" s="25">
        <f t="shared" si="354"/>
        <v>0</v>
      </c>
      <c r="CE228" s="25">
        <f t="shared" si="355"/>
        <v>0</v>
      </c>
      <c r="CF228" s="25">
        <f t="shared" si="404"/>
        <v>0</v>
      </c>
      <c r="CG228" s="34" t="s">
        <v>48</v>
      </c>
      <c r="CH228" s="33">
        <f t="shared" si="425"/>
        <v>0</v>
      </c>
      <c r="CI228" s="23">
        <f>IF(ISERROR(VLOOKUP($A228,'[13]11ª MED '!$A$5:$J$1048576,8,0)),0,(VLOOKUP($A228,'[13]11ª MED '!$A$5:$J$1048576,8,0)))</f>
        <v>0</v>
      </c>
      <c r="CJ228" s="24">
        <f t="shared" si="405"/>
        <v>0</v>
      </c>
      <c r="CK228" s="24">
        <f t="shared" si="406"/>
        <v>1</v>
      </c>
      <c r="CL228" s="25">
        <f t="shared" si="356"/>
        <v>0</v>
      </c>
      <c r="CM228" s="25">
        <f t="shared" si="357"/>
        <v>0</v>
      </c>
      <c r="CN228" s="25">
        <f t="shared" si="358"/>
        <v>0</v>
      </c>
      <c r="CO228" s="25">
        <f t="shared" si="407"/>
        <v>0</v>
      </c>
      <c r="CP228" s="23">
        <f>IF(ISERROR(VLOOKUP($A228,'[13]12ª MED'!$A$5:$J$1048576,8,0)),0,(VLOOKUP($A228,'[13]12ª MED'!$A$5:$J$1048576,8,0)))</f>
        <v>0</v>
      </c>
      <c r="CQ228" s="24">
        <f t="shared" si="408"/>
        <v>0</v>
      </c>
      <c r="CR228" s="24">
        <f t="shared" si="409"/>
        <v>1</v>
      </c>
      <c r="CS228" s="25">
        <f t="shared" si="359"/>
        <v>0</v>
      </c>
      <c r="CT228" s="25">
        <f t="shared" si="360"/>
        <v>0</v>
      </c>
      <c r="CU228" s="25">
        <f t="shared" si="361"/>
        <v>0</v>
      </c>
      <c r="CV228" s="25">
        <f t="shared" si="410"/>
        <v>0</v>
      </c>
      <c r="CW228" s="22">
        <f t="shared" si="426"/>
        <v>0</v>
      </c>
      <c r="CX228" s="26">
        <f>IF(ISERROR(VLOOKUP($A228,'[13]13ª MED'!$A$5:$J$1048576,8,0)),0,(VLOOKUP($A228,'[13]13ª MED'!$A$5:$J$1048576,8,0)))</f>
        <v>0</v>
      </c>
      <c r="CY228" s="27">
        <f t="shared" si="411"/>
        <v>0</v>
      </c>
      <c r="CZ228" s="27">
        <f t="shared" si="412"/>
        <v>1</v>
      </c>
      <c r="DA228" s="28">
        <f t="shared" si="362"/>
        <v>0</v>
      </c>
      <c r="DB228" s="28">
        <f t="shared" si="363"/>
        <v>0</v>
      </c>
      <c r="DC228" s="28">
        <f t="shared" si="364"/>
        <v>0</v>
      </c>
      <c r="DD228" s="28">
        <f t="shared" si="413"/>
        <v>0</v>
      </c>
      <c r="DE228" s="20">
        <f>IF(ISERROR(VLOOKUP($A228,'[13]14ª MED'!$A$5:$J$1048576,8,0)),0,(VLOOKUP($A228,'[13]14ª MED'!$A$5:$J$1048576,8,0)))</f>
        <v>0</v>
      </c>
      <c r="DF228" s="21">
        <f t="shared" si="414"/>
        <v>0</v>
      </c>
      <c r="DG228" s="21">
        <f t="shared" si="415"/>
        <v>1</v>
      </c>
      <c r="DH228" s="35">
        <f t="shared" si="365"/>
        <v>0</v>
      </c>
      <c r="DI228" s="35">
        <f t="shared" si="366"/>
        <v>0</v>
      </c>
      <c r="DJ228" s="35">
        <f t="shared" si="367"/>
        <v>0</v>
      </c>
      <c r="DK228" s="22">
        <f t="shared" si="416"/>
        <v>0</v>
      </c>
      <c r="DL228" s="20">
        <f>IF(ISERROR(VLOOKUP($A228,'[13]15ª MED'!$A$5:$J$1048576,8,0)),0,(VLOOKUP($A228,'[13]15ª MED'!$A$5:$J$1048576,8,0)))</f>
        <v>0</v>
      </c>
      <c r="DM228" s="21">
        <f t="shared" si="417"/>
        <v>0</v>
      </c>
      <c r="DN228" s="21">
        <f t="shared" si="418"/>
        <v>1</v>
      </c>
      <c r="DO228" s="35">
        <f t="shared" si="368"/>
        <v>0</v>
      </c>
      <c r="DP228" s="35">
        <f t="shared" si="369"/>
        <v>0</v>
      </c>
      <c r="DQ228" s="35">
        <f t="shared" si="370"/>
        <v>0</v>
      </c>
      <c r="DR228" s="22">
        <f t="shared" si="419"/>
        <v>0</v>
      </c>
      <c r="DS228" s="20">
        <f>IF(ISERROR(VLOOKUP($A228,'[13]16ª MED'!$A$5:$J$1048576,8,0)),0,(VLOOKUP($A228,'[13]16ª MED'!$A$5:$J$1048576,8,0)))</f>
        <v>0</v>
      </c>
      <c r="DT228" s="21">
        <f t="shared" si="420"/>
        <v>0</v>
      </c>
      <c r="DU228" s="21">
        <f t="shared" si="421"/>
        <v>1</v>
      </c>
      <c r="DV228" s="35">
        <f t="shared" si="371"/>
        <v>0</v>
      </c>
      <c r="DW228" s="35">
        <f t="shared" si="372"/>
        <v>0</v>
      </c>
      <c r="DX228" s="35">
        <f t="shared" si="373"/>
        <v>0</v>
      </c>
      <c r="DY228" s="22">
        <f t="shared" si="422"/>
        <v>0</v>
      </c>
      <c r="DZ228" s="36">
        <f t="shared" ref="DZ228:DZ291" si="433">E228*M228</f>
        <v>1849.0824000000002</v>
      </c>
      <c r="EA228" s="36">
        <f t="shared" si="423"/>
        <v>1849.08</v>
      </c>
      <c r="EC228" s="36">
        <f t="shared" si="427"/>
        <v>-2.4000000003070454E-3</v>
      </c>
    </row>
    <row r="229" spans="1:133" ht="45">
      <c r="A229" s="93" t="s">
        <v>472</v>
      </c>
      <c r="B229" s="94" t="s">
        <v>473</v>
      </c>
      <c r="C229" s="110" t="s">
        <v>76</v>
      </c>
      <c r="D229" s="111">
        <v>2.2999999999999998</v>
      </c>
      <c r="E229" s="18">
        <f t="shared" si="428"/>
        <v>2.2999999999999998</v>
      </c>
      <c r="F229" s="18">
        <f t="shared" si="374"/>
        <v>0</v>
      </c>
      <c r="G229" s="97">
        <v>708.64</v>
      </c>
      <c r="H229" s="18">
        <f t="shared" si="429"/>
        <v>1629.8719999999998</v>
      </c>
      <c r="I229" s="97">
        <v>55.48</v>
      </c>
      <c r="J229" s="18">
        <f t="shared" si="430"/>
        <v>127.60399999999998</v>
      </c>
      <c r="K229" s="97">
        <v>0</v>
      </c>
      <c r="L229" s="18">
        <f t="shared" si="431"/>
        <v>0</v>
      </c>
      <c r="M229" s="18">
        <f t="shared" si="432"/>
        <v>764.12</v>
      </c>
      <c r="N229" s="18">
        <f t="shared" si="424"/>
        <v>1757.48</v>
      </c>
      <c r="O229" s="23">
        <f>IF(ISERROR(VLOOKUP($A229,'[13]1ª MED '!$A$5:$J$1048576,8,0)),0,(VLOOKUP($A229,'[13]1ª MED '!$A$5:$J$1048576,8,0)))</f>
        <v>0</v>
      </c>
      <c r="P229" s="24">
        <f t="shared" si="375"/>
        <v>0</v>
      </c>
      <c r="Q229" s="24">
        <f t="shared" si="376"/>
        <v>1</v>
      </c>
      <c r="R229" s="25">
        <f t="shared" si="326"/>
        <v>0</v>
      </c>
      <c r="S229" s="25">
        <f t="shared" si="327"/>
        <v>0</v>
      </c>
      <c r="T229" s="25">
        <f t="shared" si="328"/>
        <v>0</v>
      </c>
      <c r="U229" s="25">
        <f t="shared" si="377"/>
        <v>0</v>
      </c>
      <c r="V229" s="23">
        <f>IF(ISERROR(VLOOKUP($A229,'[13]2ª MED '!$A$5:$J$1048576,8,0)),0,(VLOOKUP($A229,'[13]2ª MED '!$A$5:$J$1048576,8,0)))</f>
        <v>0</v>
      </c>
      <c r="W229" s="24">
        <f t="shared" si="378"/>
        <v>0</v>
      </c>
      <c r="X229" s="24">
        <f t="shared" si="379"/>
        <v>1</v>
      </c>
      <c r="Y229" s="25">
        <f t="shared" si="329"/>
        <v>0</v>
      </c>
      <c r="Z229" s="25">
        <f t="shared" si="330"/>
        <v>0</v>
      </c>
      <c r="AA229" s="25">
        <f t="shared" si="331"/>
        <v>0</v>
      </c>
      <c r="AB229" s="25">
        <f t="shared" si="380"/>
        <v>0</v>
      </c>
      <c r="AC229" s="23">
        <f>IF(ISERROR(VLOOKUP($A229,'[13]3ª MED '!$A$5:$J$1048576,8,0)),0,(VLOOKUP($A229,'[13]3ª MED '!$A$5:$J$1048576,8,0)))</f>
        <v>0</v>
      </c>
      <c r="AD229" s="24">
        <f t="shared" si="381"/>
        <v>0</v>
      </c>
      <c r="AE229" s="24">
        <f t="shared" si="382"/>
        <v>1</v>
      </c>
      <c r="AF229" s="25">
        <f t="shared" si="332"/>
        <v>0</v>
      </c>
      <c r="AG229" s="25">
        <f t="shared" si="333"/>
        <v>0</v>
      </c>
      <c r="AH229" s="25">
        <f t="shared" si="334"/>
        <v>0</v>
      </c>
      <c r="AI229" s="25">
        <f t="shared" si="383"/>
        <v>0</v>
      </c>
      <c r="AJ229" s="23">
        <f>IF(ISERROR(VLOOKUP($A229,'[13]4ª MED '!$A$5:$J$1048576,8,0)),0,(VLOOKUP($A229,'[13]4ª MED '!$A$5:$J$1048576,8,0)))</f>
        <v>0</v>
      </c>
      <c r="AK229" s="24">
        <f t="shared" si="384"/>
        <v>0</v>
      </c>
      <c r="AL229" s="24">
        <f t="shared" si="385"/>
        <v>1</v>
      </c>
      <c r="AM229" s="25">
        <f t="shared" si="335"/>
        <v>0</v>
      </c>
      <c r="AN229" s="25">
        <f t="shared" si="336"/>
        <v>0</v>
      </c>
      <c r="AO229" s="25">
        <f t="shared" si="337"/>
        <v>0</v>
      </c>
      <c r="AP229" s="25">
        <f t="shared" si="386"/>
        <v>0</v>
      </c>
      <c r="AQ229" s="23">
        <f>IF(ISERROR(VLOOKUP($A229,'[13]5ª MED '!$A$5:$J$1048576,8,0)),0,(VLOOKUP($A229,'[13]5ª MED '!$A$5:$J$1048576,8,0)))</f>
        <v>0</v>
      </c>
      <c r="AR229" s="24">
        <f t="shared" si="387"/>
        <v>0</v>
      </c>
      <c r="AS229" s="24">
        <f t="shared" si="388"/>
        <v>1</v>
      </c>
      <c r="AT229" s="25">
        <f t="shared" si="338"/>
        <v>0</v>
      </c>
      <c r="AU229" s="25">
        <f t="shared" si="339"/>
        <v>0</v>
      </c>
      <c r="AV229" s="25">
        <f t="shared" si="340"/>
        <v>0</v>
      </c>
      <c r="AW229" s="25">
        <f t="shared" si="389"/>
        <v>0</v>
      </c>
      <c r="AX229" s="23">
        <f>IF(ISERROR(VLOOKUP($A229,'[13]6ª MED '!$A$6:$J$1048576,8,0)),0,(VLOOKUP($A229,'[13]6ª MED '!$A$6:$J$1048576,8,0)))</f>
        <v>0</v>
      </c>
      <c r="AY229" s="24">
        <f t="shared" si="390"/>
        <v>0</v>
      </c>
      <c r="AZ229" s="24">
        <f t="shared" si="391"/>
        <v>1</v>
      </c>
      <c r="BA229" s="25">
        <f t="shared" si="341"/>
        <v>0</v>
      </c>
      <c r="BB229" s="25">
        <f t="shared" si="342"/>
        <v>0</v>
      </c>
      <c r="BC229" s="25">
        <f t="shared" si="343"/>
        <v>0</v>
      </c>
      <c r="BD229" s="25">
        <f t="shared" si="392"/>
        <v>0</v>
      </c>
      <c r="BE229" s="23">
        <f>IF(ISERROR(VLOOKUP($A229,'[13]7ª MED '!$A$5:$J$1048576,8,0)),0,(VLOOKUP($A229,'[13]7ª MED '!$A$5:$J$1048576,8,0)))</f>
        <v>0</v>
      </c>
      <c r="BF229" s="24">
        <f t="shared" si="393"/>
        <v>0</v>
      </c>
      <c r="BG229" s="24">
        <f t="shared" si="394"/>
        <v>1</v>
      </c>
      <c r="BH229" s="25">
        <f t="shared" si="344"/>
        <v>0</v>
      </c>
      <c r="BI229" s="25">
        <f t="shared" si="345"/>
        <v>0</v>
      </c>
      <c r="BJ229" s="25">
        <f t="shared" si="346"/>
        <v>0</v>
      </c>
      <c r="BK229" s="25">
        <f t="shared" si="395"/>
        <v>0</v>
      </c>
      <c r="BL229" s="26">
        <f>IF(ISERROR(VLOOKUP($A229,'[13]8ª MED '!$A$5:$J$1048576,8,0)),0,(VLOOKUP($A229,'[13]8ª MED '!$A$5:$J$1048576,8,0)))</f>
        <v>0</v>
      </c>
      <c r="BM229" s="27">
        <f t="shared" si="396"/>
        <v>0</v>
      </c>
      <c r="BN229" s="27">
        <f t="shared" si="397"/>
        <v>1</v>
      </c>
      <c r="BO229" s="28">
        <f t="shared" si="347"/>
        <v>0</v>
      </c>
      <c r="BP229" s="28">
        <f t="shared" si="348"/>
        <v>0</v>
      </c>
      <c r="BQ229" s="28">
        <f t="shared" si="349"/>
        <v>0</v>
      </c>
      <c r="BR229" s="28">
        <f t="shared" si="398"/>
        <v>0</v>
      </c>
      <c r="BS229" s="26">
        <f>IF(ISERROR(VLOOKUP($A229,'[13]9ª MED  (2)'!$A$5:$J$1048576,8,0)),0,(VLOOKUP($A229,'[13]9ª MED  (2)'!$A$5:$J$1048576,8,0)))</f>
        <v>0</v>
      </c>
      <c r="BT229" s="27">
        <f t="shared" si="399"/>
        <v>0</v>
      </c>
      <c r="BU229" s="27">
        <f t="shared" si="400"/>
        <v>1</v>
      </c>
      <c r="BV229" s="28">
        <f t="shared" si="350"/>
        <v>0</v>
      </c>
      <c r="BW229" s="28">
        <f t="shared" si="351"/>
        <v>0</v>
      </c>
      <c r="BX229" s="28">
        <f t="shared" si="352"/>
        <v>0</v>
      </c>
      <c r="BY229" s="28">
        <f t="shared" si="401"/>
        <v>0</v>
      </c>
      <c r="BZ229" s="23">
        <f>IF(ISERROR(VLOOKUP($A229,'[13]10ª MED '!$A$5:$J$1048576,8,0)),0,(VLOOKUP($A229,'[13]10ª MED '!$A$5:$J$1048576,8,0)))</f>
        <v>0</v>
      </c>
      <c r="CA229" s="24">
        <f t="shared" si="402"/>
        <v>0</v>
      </c>
      <c r="CB229" s="24">
        <f t="shared" si="403"/>
        <v>1</v>
      </c>
      <c r="CC229" s="25">
        <f t="shared" si="353"/>
        <v>0</v>
      </c>
      <c r="CD229" s="25">
        <f t="shared" si="354"/>
        <v>0</v>
      </c>
      <c r="CE229" s="25">
        <f t="shared" si="355"/>
        <v>0</v>
      </c>
      <c r="CF229" s="25">
        <f t="shared" si="404"/>
        <v>0</v>
      </c>
      <c r="CG229" s="34" t="s">
        <v>48</v>
      </c>
      <c r="CH229" s="33">
        <f t="shared" si="425"/>
        <v>0</v>
      </c>
      <c r="CI229" s="23">
        <f>IF(ISERROR(VLOOKUP($A229,'[13]11ª MED '!$A$5:$J$1048576,8,0)),0,(VLOOKUP($A229,'[13]11ª MED '!$A$5:$J$1048576,8,0)))</f>
        <v>0</v>
      </c>
      <c r="CJ229" s="24">
        <f t="shared" si="405"/>
        <v>0</v>
      </c>
      <c r="CK229" s="24">
        <f t="shared" si="406"/>
        <v>1</v>
      </c>
      <c r="CL229" s="25">
        <f t="shared" si="356"/>
        <v>0</v>
      </c>
      <c r="CM229" s="25">
        <f t="shared" si="357"/>
        <v>0</v>
      </c>
      <c r="CN229" s="25">
        <f t="shared" si="358"/>
        <v>0</v>
      </c>
      <c r="CO229" s="25">
        <f t="shared" si="407"/>
        <v>0</v>
      </c>
      <c r="CP229" s="23">
        <f>IF(ISERROR(VLOOKUP($A229,'[13]12ª MED'!$A$5:$J$1048576,8,0)),0,(VLOOKUP($A229,'[13]12ª MED'!$A$5:$J$1048576,8,0)))</f>
        <v>2.2999999999999998</v>
      </c>
      <c r="CQ229" s="24">
        <f t="shared" si="408"/>
        <v>1</v>
      </c>
      <c r="CR229" s="24">
        <f t="shared" si="409"/>
        <v>1</v>
      </c>
      <c r="CS229" s="25">
        <f t="shared" si="359"/>
        <v>1629.8719999999998</v>
      </c>
      <c r="CT229" s="25">
        <f t="shared" si="360"/>
        <v>127.60399999999998</v>
      </c>
      <c r="CU229" s="25">
        <f t="shared" si="361"/>
        <v>0</v>
      </c>
      <c r="CV229" s="25">
        <f t="shared" si="410"/>
        <v>1757.48</v>
      </c>
      <c r="CW229" s="22">
        <f t="shared" si="426"/>
        <v>0</v>
      </c>
      <c r="CX229" s="26">
        <f>IF(ISERROR(VLOOKUP($A229,'[13]13ª MED'!$A$5:$J$1048576,8,0)),0,(VLOOKUP($A229,'[13]13ª MED'!$A$5:$J$1048576,8,0)))</f>
        <v>0</v>
      </c>
      <c r="CY229" s="27">
        <f t="shared" si="411"/>
        <v>0</v>
      </c>
      <c r="CZ229" s="27">
        <f t="shared" si="412"/>
        <v>1</v>
      </c>
      <c r="DA229" s="28">
        <f t="shared" si="362"/>
        <v>0</v>
      </c>
      <c r="DB229" s="28">
        <f t="shared" si="363"/>
        <v>0</v>
      </c>
      <c r="DC229" s="28">
        <f t="shared" si="364"/>
        <v>0</v>
      </c>
      <c r="DD229" s="28">
        <f t="shared" si="413"/>
        <v>0</v>
      </c>
      <c r="DE229" s="20">
        <f>IF(ISERROR(VLOOKUP($A229,'[13]14ª MED'!$A$5:$J$1048576,8,0)),0,(VLOOKUP($A229,'[13]14ª MED'!$A$5:$J$1048576,8,0)))</f>
        <v>0</v>
      </c>
      <c r="DF229" s="21">
        <f t="shared" si="414"/>
        <v>0</v>
      </c>
      <c r="DG229" s="21">
        <f t="shared" si="415"/>
        <v>1</v>
      </c>
      <c r="DH229" s="35">
        <f t="shared" si="365"/>
        <v>0</v>
      </c>
      <c r="DI229" s="35">
        <f t="shared" si="366"/>
        <v>0</v>
      </c>
      <c r="DJ229" s="35">
        <f t="shared" si="367"/>
        <v>0</v>
      </c>
      <c r="DK229" s="22">
        <f t="shared" si="416"/>
        <v>0</v>
      </c>
      <c r="DL229" s="20">
        <f>IF(ISERROR(VLOOKUP($A229,'[13]15ª MED'!$A$5:$J$1048576,8,0)),0,(VLOOKUP($A229,'[13]15ª MED'!$A$5:$J$1048576,8,0)))</f>
        <v>0</v>
      </c>
      <c r="DM229" s="21">
        <f t="shared" si="417"/>
        <v>0</v>
      </c>
      <c r="DN229" s="21">
        <f t="shared" si="418"/>
        <v>1</v>
      </c>
      <c r="DO229" s="35">
        <f t="shared" si="368"/>
        <v>0</v>
      </c>
      <c r="DP229" s="35">
        <f t="shared" si="369"/>
        <v>0</v>
      </c>
      <c r="DQ229" s="35">
        <f t="shared" si="370"/>
        <v>0</v>
      </c>
      <c r="DR229" s="22">
        <f t="shared" si="419"/>
        <v>0</v>
      </c>
      <c r="DS229" s="20">
        <f>IF(ISERROR(VLOOKUP($A229,'[13]16ª MED'!$A$5:$J$1048576,8,0)),0,(VLOOKUP($A229,'[13]16ª MED'!$A$5:$J$1048576,8,0)))</f>
        <v>0</v>
      </c>
      <c r="DT229" s="21">
        <f t="shared" si="420"/>
        <v>0</v>
      </c>
      <c r="DU229" s="21">
        <f t="shared" si="421"/>
        <v>1</v>
      </c>
      <c r="DV229" s="35">
        <f t="shared" si="371"/>
        <v>0</v>
      </c>
      <c r="DW229" s="35">
        <f t="shared" si="372"/>
        <v>0</v>
      </c>
      <c r="DX229" s="35">
        <f t="shared" si="373"/>
        <v>0</v>
      </c>
      <c r="DY229" s="22">
        <f t="shared" si="422"/>
        <v>0</v>
      </c>
      <c r="DZ229" s="36">
        <f t="shared" si="433"/>
        <v>1757.4759999999999</v>
      </c>
      <c r="EA229" s="36">
        <f t="shared" si="423"/>
        <v>1757.48</v>
      </c>
      <c r="EC229" s="36">
        <f t="shared" si="427"/>
        <v>4.0000000001327862E-3</v>
      </c>
    </row>
    <row r="230" spans="1:133" ht="45">
      <c r="A230" s="93" t="s">
        <v>474</v>
      </c>
      <c r="B230" s="94" t="s">
        <v>475</v>
      </c>
      <c r="C230" s="95" t="s">
        <v>76</v>
      </c>
      <c r="D230" s="96">
        <v>5</v>
      </c>
      <c r="E230" s="18">
        <f t="shared" si="428"/>
        <v>3</v>
      </c>
      <c r="F230" s="18">
        <f t="shared" si="374"/>
        <v>2</v>
      </c>
      <c r="G230" s="97">
        <v>708.64</v>
      </c>
      <c r="H230" s="18">
        <f t="shared" si="429"/>
        <v>3543.2</v>
      </c>
      <c r="I230" s="97">
        <v>55.48</v>
      </c>
      <c r="J230" s="18">
        <f t="shared" si="430"/>
        <v>277.39999999999998</v>
      </c>
      <c r="K230" s="97">
        <v>0</v>
      </c>
      <c r="L230" s="18">
        <f t="shared" si="431"/>
        <v>0</v>
      </c>
      <c r="M230" s="18">
        <f t="shared" si="432"/>
        <v>764.12</v>
      </c>
      <c r="N230" s="18">
        <f t="shared" si="424"/>
        <v>2292.36</v>
      </c>
      <c r="O230" s="23">
        <f>IF(ISERROR(VLOOKUP($A230,'[13]1ª MED '!$A$5:$J$1048576,8,0)),0,(VLOOKUP($A230,'[13]1ª MED '!$A$5:$J$1048576,8,0)))</f>
        <v>0</v>
      </c>
      <c r="P230" s="24">
        <f t="shared" si="375"/>
        <v>0</v>
      </c>
      <c r="Q230" s="24">
        <f t="shared" si="376"/>
        <v>0.6</v>
      </c>
      <c r="R230" s="25">
        <f t="shared" si="326"/>
        <v>0</v>
      </c>
      <c r="S230" s="25">
        <f t="shared" si="327"/>
        <v>0</v>
      </c>
      <c r="T230" s="25">
        <f t="shared" si="328"/>
        <v>0</v>
      </c>
      <c r="U230" s="25">
        <f t="shared" si="377"/>
        <v>0</v>
      </c>
      <c r="V230" s="23">
        <f>IF(ISERROR(VLOOKUP($A230,'[13]2ª MED '!$A$5:$J$1048576,8,0)),0,(VLOOKUP($A230,'[13]2ª MED '!$A$5:$J$1048576,8,0)))</f>
        <v>0</v>
      </c>
      <c r="W230" s="24">
        <f t="shared" si="378"/>
        <v>0</v>
      </c>
      <c r="X230" s="24">
        <f t="shared" si="379"/>
        <v>0.6</v>
      </c>
      <c r="Y230" s="25">
        <f t="shared" si="329"/>
        <v>0</v>
      </c>
      <c r="Z230" s="25">
        <f t="shared" si="330"/>
        <v>0</v>
      </c>
      <c r="AA230" s="25">
        <f t="shared" si="331"/>
        <v>0</v>
      </c>
      <c r="AB230" s="25">
        <f t="shared" si="380"/>
        <v>0</v>
      </c>
      <c r="AC230" s="23">
        <f>IF(ISERROR(VLOOKUP($A230,'[13]3ª MED '!$A$5:$J$1048576,8,0)),0,(VLOOKUP($A230,'[13]3ª MED '!$A$5:$J$1048576,8,0)))</f>
        <v>0</v>
      </c>
      <c r="AD230" s="24">
        <f t="shared" si="381"/>
        <v>0</v>
      </c>
      <c r="AE230" s="24">
        <f t="shared" si="382"/>
        <v>0.6</v>
      </c>
      <c r="AF230" s="25">
        <f t="shared" si="332"/>
        <v>0</v>
      </c>
      <c r="AG230" s="25">
        <f t="shared" si="333"/>
        <v>0</v>
      </c>
      <c r="AH230" s="25">
        <f t="shared" si="334"/>
        <v>0</v>
      </c>
      <c r="AI230" s="25">
        <f t="shared" si="383"/>
        <v>0</v>
      </c>
      <c r="AJ230" s="23">
        <f>IF(ISERROR(VLOOKUP($A230,'[13]4ª MED '!$A$5:$J$1048576,8,0)),0,(VLOOKUP($A230,'[13]4ª MED '!$A$5:$J$1048576,8,0)))</f>
        <v>0</v>
      </c>
      <c r="AK230" s="24">
        <f t="shared" si="384"/>
        <v>0</v>
      </c>
      <c r="AL230" s="24">
        <f t="shared" si="385"/>
        <v>0.6</v>
      </c>
      <c r="AM230" s="25">
        <f t="shared" si="335"/>
        <v>0</v>
      </c>
      <c r="AN230" s="25">
        <f t="shared" si="336"/>
        <v>0</v>
      </c>
      <c r="AO230" s="25">
        <f t="shared" si="337"/>
        <v>0</v>
      </c>
      <c r="AP230" s="25">
        <f t="shared" si="386"/>
        <v>0</v>
      </c>
      <c r="AQ230" s="23">
        <f>IF(ISERROR(VLOOKUP($A230,'[13]5ª MED '!$A$5:$J$1048576,8,0)),0,(VLOOKUP($A230,'[13]5ª MED '!$A$5:$J$1048576,8,0)))</f>
        <v>0</v>
      </c>
      <c r="AR230" s="24">
        <f t="shared" si="387"/>
        <v>0</v>
      </c>
      <c r="AS230" s="24">
        <f t="shared" si="388"/>
        <v>0.6</v>
      </c>
      <c r="AT230" s="25">
        <f t="shared" si="338"/>
        <v>0</v>
      </c>
      <c r="AU230" s="25">
        <f t="shared" si="339"/>
        <v>0</v>
      </c>
      <c r="AV230" s="25">
        <f t="shared" si="340"/>
        <v>0</v>
      </c>
      <c r="AW230" s="25">
        <f t="shared" si="389"/>
        <v>0</v>
      </c>
      <c r="AX230" s="23">
        <f>IF(ISERROR(VLOOKUP($A230,'[13]6ª MED '!$A$6:$J$1048576,8,0)),0,(VLOOKUP($A230,'[13]6ª MED '!$A$6:$J$1048576,8,0)))</f>
        <v>0</v>
      </c>
      <c r="AY230" s="24">
        <f t="shared" si="390"/>
        <v>0</v>
      </c>
      <c r="AZ230" s="24">
        <f t="shared" si="391"/>
        <v>0.6</v>
      </c>
      <c r="BA230" s="25">
        <f t="shared" si="341"/>
        <v>0</v>
      </c>
      <c r="BB230" s="25">
        <f t="shared" si="342"/>
        <v>0</v>
      </c>
      <c r="BC230" s="25">
        <f t="shared" si="343"/>
        <v>0</v>
      </c>
      <c r="BD230" s="25">
        <f t="shared" si="392"/>
        <v>0</v>
      </c>
      <c r="BE230" s="23">
        <f>IF(ISERROR(VLOOKUP($A230,'[13]7ª MED '!$A$5:$J$1048576,8,0)),0,(VLOOKUP($A230,'[13]7ª MED '!$A$5:$J$1048576,8,0)))</f>
        <v>0</v>
      </c>
      <c r="BF230" s="24">
        <f t="shared" si="393"/>
        <v>0</v>
      </c>
      <c r="BG230" s="24">
        <f t="shared" si="394"/>
        <v>0.6</v>
      </c>
      <c r="BH230" s="25">
        <f t="shared" si="344"/>
        <v>0</v>
      </c>
      <c r="BI230" s="25">
        <f t="shared" si="345"/>
        <v>0</v>
      </c>
      <c r="BJ230" s="25">
        <f t="shared" si="346"/>
        <v>0</v>
      </c>
      <c r="BK230" s="25">
        <f t="shared" si="395"/>
        <v>0</v>
      </c>
      <c r="BL230" s="26">
        <f>IF(ISERROR(VLOOKUP($A230,'[13]8ª MED '!$A$5:$J$1048576,8,0)),0,(VLOOKUP($A230,'[13]8ª MED '!$A$5:$J$1048576,8,0)))</f>
        <v>0</v>
      </c>
      <c r="BM230" s="27">
        <f t="shared" si="396"/>
        <v>0</v>
      </c>
      <c r="BN230" s="27">
        <f t="shared" si="397"/>
        <v>0.6</v>
      </c>
      <c r="BO230" s="28">
        <f t="shared" si="347"/>
        <v>0</v>
      </c>
      <c r="BP230" s="28">
        <f t="shared" si="348"/>
        <v>0</v>
      </c>
      <c r="BQ230" s="28">
        <f t="shared" si="349"/>
        <v>0</v>
      </c>
      <c r="BR230" s="28">
        <f t="shared" si="398"/>
        <v>0</v>
      </c>
      <c r="BS230" s="26">
        <f>IF(ISERROR(VLOOKUP($A230,'[13]9ª MED  (2)'!$A$5:$J$1048576,8,0)),0,(VLOOKUP($A230,'[13]9ª MED  (2)'!$A$5:$J$1048576,8,0)))</f>
        <v>2</v>
      </c>
      <c r="BT230" s="27">
        <f t="shared" si="399"/>
        <v>0.4</v>
      </c>
      <c r="BU230" s="27">
        <f t="shared" si="400"/>
        <v>0.6</v>
      </c>
      <c r="BV230" s="28">
        <f t="shared" si="350"/>
        <v>1417.28</v>
      </c>
      <c r="BW230" s="28">
        <f t="shared" si="351"/>
        <v>110.96</v>
      </c>
      <c r="BX230" s="28">
        <f t="shared" si="352"/>
        <v>0</v>
      </c>
      <c r="BY230" s="28">
        <f t="shared" si="401"/>
        <v>1528.24</v>
      </c>
      <c r="BZ230" s="23">
        <f>IF(ISERROR(VLOOKUP($A230,'[13]10ª MED '!$A$5:$J$1048576,8,0)),0,(VLOOKUP($A230,'[13]10ª MED '!$A$5:$J$1048576,8,0)))</f>
        <v>0</v>
      </c>
      <c r="CA230" s="24">
        <f t="shared" si="402"/>
        <v>0</v>
      </c>
      <c r="CB230" s="24">
        <f t="shared" si="403"/>
        <v>0.6</v>
      </c>
      <c r="CC230" s="25">
        <f t="shared" si="353"/>
        <v>0</v>
      </c>
      <c r="CD230" s="25">
        <f t="shared" si="354"/>
        <v>0</v>
      </c>
      <c r="CE230" s="25">
        <f t="shared" si="355"/>
        <v>0</v>
      </c>
      <c r="CF230" s="25">
        <f t="shared" si="404"/>
        <v>0</v>
      </c>
      <c r="CG230" s="34" t="s">
        <v>48</v>
      </c>
      <c r="CH230" s="33">
        <f t="shared" si="425"/>
        <v>1528.24</v>
      </c>
      <c r="CI230" s="23">
        <f>IF(ISERROR(VLOOKUP($A230,'[13]11ª MED '!$A$5:$J$1048576,8,0)),0,(VLOOKUP($A230,'[13]11ª MED '!$A$5:$J$1048576,8,0)))</f>
        <v>1</v>
      </c>
      <c r="CJ230" s="24">
        <f t="shared" si="405"/>
        <v>0.2</v>
      </c>
      <c r="CK230" s="24">
        <f t="shared" si="406"/>
        <v>0.6</v>
      </c>
      <c r="CL230" s="25">
        <f t="shared" si="356"/>
        <v>708.64</v>
      </c>
      <c r="CM230" s="25">
        <f t="shared" si="357"/>
        <v>55.48</v>
      </c>
      <c r="CN230" s="25">
        <f t="shared" si="358"/>
        <v>0</v>
      </c>
      <c r="CO230" s="25">
        <f t="shared" si="407"/>
        <v>764.12</v>
      </c>
      <c r="CP230" s="23">
        <f>IF(ISERROR(VLOOKUP($A230,'[13]12ª MED'!$A$5:$J$1048576,8,0)),0,(VLOOKUP($A230,'[13]12ª MED'!$A$5:$J$1048576,8,0)))</f>
        <v>0</v>
      </c>
      <c r="CQ230" s="24">
        <f t="shared" si="408"/>
        <v>0</v>
      </c>
      <c r="CR230" s="24">
        <f t="shared" si="409"/>
        <v>0.6</v>
      </c>
      <c r="CS230" s="25">
        <f t="shared" si="359"/>
        <v>0</v>
      </c>
      <c r="CT230" s="25">
        <f t="shared" si="360"/>
        <v>0</v>
      </c>
      <c r="CU230" s="25">
        <f t="shared" si="361"/>
        <v>0</v>
      </c>
      <c r="CV230" s="25">
        <f t="shared" si="410"/>
        <v>0</v>
      </c>
      <c r="CW230" s="22">
        <f t="shared" si="426"/>
        <v>916.94400000000007</v>
      </c>
      <c r="CX230" s="26">
        <f>IF(ISERROR(VLOOKUP($A230,'[13]13ª MED'!$A$5:$J$1048576,8,0)),0,(VLOOKUP($A230,'[13]13ª MED'!$A$5:$J$1048576,8,0)))</f>
        <v>0</v>
      </c>
      <c r="CY230" s="27">
        <f t="shared" si="411"/>
        <v>0</v>
      </c>
      <c r="CZ230" s="27">
        <f t="shared" si="412"/>
        <v>0.6</v>
      </c>
      <c r="DA230" s="28">
        <f t="shared" si="362"/>
        <v>0</v>
      </c>
      <c r="DB230" s="28">
        <f t="shared" si="363"/>
        <v>0</v>
      </c>
      <c r="DC230" s="28">
        <f t="shared" si="364"/>
        <v>0</v>
      </c>
      <c r="DD230" s="28">
        <f t="shared" si="413"/>
        <v>0</v>
      </c>
      <c r="DE230" s="20">
        <f>IF(ISERROR(VLOOKUP($A230,'[13]14ª MED'!$A$5:$J$1048576,8,0)),0,(VLOOKUP($A230,'[13]14ª MED'!$A$5:$J$1048576,8,0)))</f>
        <v>0</v>
      </c>
      <c r="DF230" s="21">
        <f t="shared" si="414"/>
        <v>0</v>
      </c>
      <c r="DG230" s="21">
        <f t="shared" si="415"/>
        <v>0.6</v>
      </c>
      <c r="DH230" s="35">
        <f t="shared" si="365"/>
        <v>0</v>
      </c>
      <c r="DI230" s="35">
        <f t="shared" si="366"/>
        <v>0</v>
      </c>
      <c r="DJ230" s="35">
        <f t="shared" si="367"/>
        <v>0</v>
      </c>
      <c r="DK230" s="22">
        <f t="shared" si="416"/>
        <v>0</v>
      </c>
      <c r="DL230" s="20">
        <f>IF(ISERROR(VLOOKUP($A230,'[13]15ª MED'!$A$5:$J$1048576,8,0)),0,(VLOOKUP($A230,'[13]15ª MED'!$A$5:$J$1048576,8,0)))</f>
        <v>0</v>
      </c>
      <c r="DM230" s="21">
        <f t="shared" si="417"/>
        <v>0</v>
      </c>
      <c r="DN230" s="21">
        <f t="shared" si="418"/>
        <v>0.6</v>
      </c>
      <c r="DO230" s="35">
        <f t="shared" si="368"/>
        <v>0</v>
      </c>
      <c r="DP230" s="35">
        <f t="shared" si="369"/>
        <v>0</v>
      </c>
      <c r="DQ230" s="35">
        <f t="shared" si="370"/>
        <v>0</v>
      </c>
      <c r="DR230" s="22">
        <f t="shared" si="419"/>
        <v>0</v>
      </c>
      <c r="DS230" s="20">
        <f>IF(ISERROR(VLOOKUP($A230,'[13]16ª MED'!$A$5:$J$1048576,8,0)),0,(VLOOKUP($A230,'[13]16ª MED'!$A$5:$J$1048576,8,0)))</f>
        <v>0</v>
      </c>
      <c r="DT230" s="21">
        <f t="shared" si="420"/>
        <v>0</v>
      </c>
      <c r="DU230" s="21">
        <f t="shared" si="421"/>
        <v>0.6</v>
      </c>
      <c r="DV230" s="35">
        <f t="shared" si="371"/>
        <v>0</v>
      </c>
      <c r="DW230" s="35">
        <f t="shared" si="372"/>
        <v>0</v>
      </c>
      <c r="DX230" s="35">
        <f t="shared" si="373"/>
        <v>0</v>
      </c>
      <c r="DY230" s="22">
        <f t="shared" si="422"/>
        <v>0</v>
      </c>
      <c r="DZ230" s="36">
        <f t="shared" si="433"/>
        <v>2292.36</v>
      </c>
      <c r="EA230" s="36">
        <f t="shared" si="423"/>
        <v>2292.36</v>
      </c>
      <c r="EC230" s="36">
        <f t="shared" si="427"/>
        <v>0</v>
      </c>
    </row>
    <row r="231" spans="1:133" ht="45">
      <c r="A231" s="93" t="s">
        <v>476</v>
      </c>
      <c r="B231" s="94" t="s">
        <v>477</v>
      </c>
      <c r="C231" s="95" t="s">
        <v>76</v>
      </c>
      <c r="D231" s="96">
        <v>1.5</v>
      </c>
      <c r="E231" s="18">
        <f t="shared" si="428"/>
        <v>1.5</v>
      </c>
      <c r="F231" s="18">
        <f t="shared" si="374"/>
        <v>0</v>
      </c>
      <c r="G231" s="97">
        <v>708.64</v>
      </c>
      <c r="H231" s="18">
        <f t="shared" si="429"/>
        <v>1062.96</v>
      </c>
      <c r="I231" s="97">
        <v>55.48</v>
      </c>
      <c r="J231" s="18">
        <f t="shared" si="430"/>
        <v>83.22</v>
      </c>
      <c r="K231" s="97">
        <v>0</v>
      </c>
      <c r="L231" s="18">
        <f t="shared" si="431"/>
        <v>0</v>
      </c>
      <c r="M231" s="18">
        <f t="shared" si="432"/>
        <v>764.12</v>
      </c>
      <c r="N231" s="18">
        <f t="shared" si="424"/>
        <v>1146.18</v>
      </c>
      <c r="O231" s="23">
        <f>IF(ISERROR(VLOOKUP($A231,'[13]1ª MED '!$A$5:$J$1048576,8,0)),0,(VLOOKUP($A231,'[13]1ª MED '!$A$5:$J$1048576,8,0)))</f>
        <v>0</v>
      </c>
      <c r="P231" s="24">
        <f t="shared" si="375"/>
        <v>0</v>
      </c>
      <c r="Q231" s="24">
        <f t="shared" si="376"/>
        <v>1</v>
      </c>
      <c r="R231" s="25">
        <f t="shared" si="326"/>
        <v>0</v>
      </c>
      <c r="S231" s="25">
        <f t="shared" si="327"/>
        <v>0</v>
      </c>
      <c r="T231" s="25">
        <f t="shared" si="328"/>
        <v>0</v>
      </c>
      <c r="U231" s="25">
        <f t="shared" si="377"/>
        <v>0</v>
      </c>
      <c r="V231" s="23">
        <f>IF(ISERROR(VLOOKUP($A231,'[13]2ª MED '!$A$5:$J$1048576,8,0)),0,(VLOOKUP($A231,'[13]2ª MED '!$A$5:$J$1048576,8,0)))</f>
        <v>0</v>
      </c>
      <c r="W231" s="24">
        <f t="shared" si="378"/>
        <v>0</v>
      </c>
      <c r="X231" s="24">
        <f t="shared" si="379"/>
        <v>1</v>
      </c>
      <c r="Y231" s="25">
        <f t="shared" si="329"/>
        <v>0</v>
      </c>
      <c r="Z231" s="25">
        <f t="shared" si="330"/>
        <v>0</v>
      </c>
      <c r="AA231" s="25">
        <f t="shared" si="331"/>
        <v>0</v>
      </c>
      <c r="AB231" s="25">
        <f t="shared" si="380"/>
        <v>0</v>
      </c>
      <c r="AC231" s="23">
        <f>IF(ISERROR(VLOOKUP($A231,'[13]3ª MED '!$A$5:$J$1048576,8,0)),0,(VLOOKUP($A231,'[13]3ª MED '!$A$5:$J$1048576,8,0)))</f>
        <v>0</v>
      </c>
      <c r="AD231" s="24">
        <f t="shared" si="381"/>
        <v>0</v>
      </c>
      <c r="AE231" s="24">
        <f t="shared" si="382"/>
        <v>1</v>
      </c>
      <c r="AF231" s="25">
        <f t="shared" si="332"/>
        <v>0</v>
      </c>
      <c r="AG231" s="25">
        <f t="shared" si="333"/>
        <v>0</v>
      </c>
      <c r="AH231" s="25">
        <f t="shared" si="334"/>
        <v>0</v>
      </c>
      <c r="AI231" s="25">
        <f t="shared" si="383"/>
        <v>0</v>
      </c>
      <c r="AJ231" s="23">
        <f>IF(ISERROR(VLOOKUP($A231,'[13]4ª MED '!$A$5:$J$1048576,8,0)),0,(VLOOKUP($A231,'[13]4ª MED '!$A$5:$J$1048576,8,0)))</f>
        <v>0</v>
      </c>
      <c r="AK231" s="24">
        <f t="shared" si="384"/>
        <v>0</v>
      </c>
      <c r="AL231" s="24">
        <f t="shared" si="385"/>
        <v>1</v>
      </c>
      <c r="AM231" s="25">
        <f t="shared" si="335"/>
        <v>0</v>
      </c>
      <c r="AN231" s="25">
        <f t="shared" si="336"/>
        <v>0</v>
      </c>
      <c r="AO231" s="25">
        <f t="shared" si="337"/>
        <v>0</v>
      </c>
      <c r="AP231" s="25">
        <f t="shared" si="386"/>
        <v>0</v>
      </c>
      <c r="AQ231" s="23">
        <f>IF(ISERROR(VLOOKUP($A231,'[13]5ª MED '!$A$5:$J$1048576,8,0)),0,(VLOOKUP($A231,'[13]5ª MED '!$A$5:$J$1048576,8,0)))</f>
        <v>0</v>
      </c>
      <c r="AR231" s="24">
        <f t="shared" si="387"/>
        <v>0</v>
      </c>
      <c r="AS231" s="24">
        <f t="shared" si="388"/>
        <v>1</v>
      </c>
      <c r="AT231" s="25">
        <f t="shared" si="338"/>
        <v>0</v>
      </c>
      <c r="AU231" s="25">
        <f t="shared" si="339"/>
        <v>0</v>
      </c>
      <c r="AV231" s="25">
        <f t="shared" si="340"/>
        <v>0</v>
      </c>
      <c r="AW231" s="25">
        <f t="shared" si="389"/>
        <v>0</v>
      </c>
      <c r="AX231" s="23">
        <f>IF(ISERROR(VLOOKUP($A231,'[13]6ª MED '!$A$6:$J$1048576,8,0)),0,(VLOOKUP($A231,'[13]6ª MED '!$A$6:$J$1048576,8,0)))</f>
        <v>0</v>
      </c>
      <c r="AY231" s="24">
        <f t="shared" si="390"/>
        <v>0</v>
      </c>
      <c r="AZ231" s="24">
        <f t="shared" si="391"/>
        <v>1</v>
      </c>
      <c r="BA231" s="25">
        <f t="shared" si="341"/>
        <v>0</v>
      </c>
      <c r="BB231" s="25">
        <f t="shared" si="342"/>
        <v>0</v>
      </c>
      <c r="BC231" s="25">
        <f t="shared" si="343"/>
        <v>0</v>
      </c>
      <c r="BD231" s="25">
        <f t="shared" si="392"/>
        <v>0</v>
      </c>
      <c r="BE231" s="23">
        <f>IF(ISERROR(VLOOKUP($A231,'[13]7ª MED '!$A$5:$J$1048576,8,0)),0,(VLOOKUP($A231,'[13]7ª MED '!$A$5:$J$1048576,8,0)))</f>
        <v>0</v>
      </c>
      <c r="BF231" s="24">
        <f t="shared" si="393"/>
        <v>0</v>
      </c>
      <c r="BG231" s="24">
        <f t="shared" si="394"/>
        <v>1</v>
      </c>
      <c r="BH231" s="25">
        <f t="shared" si="344"/>
        <v>0</v>
      </c>
      <c r="BI231" s="25">
        <f t="shared" si="345"/>
        <v>0</v>
      </c>
      <c r="BJ231" s="25">
        <f t="shared" si="346"/>
        <v>0</v>
      </c>
      <c r="BK231" s="25">
        <f t="shared" si="395"/>
        <v>0</v>
      </c>
      <c r="BL231" s="26">
        <f>IF(ISERROR(VLOOKUP($A231,'[13]8ª MED '!$A$5:$J$1048576,8,0)),0,(VLOOKUP($A231,'[13]8ª MED '!$A$5:$J$1048576,8,0)))</f>
        <v>0</v>
      </c>
      <c r="BM231" s="27">
        <f t="shared" si="396"/>
        <v>0</v>
      </c>
      <c r="BN231" s="27">
        <f t="shared" si="397"/>
        <v>1</v>
      </c>
      <c r="BO231" s="28">
        <f t="shared" si="347"/>
        <v>0</v>
      </c>
      <c r="BP231" s="28">
        <f t="shared" si="348"/>
        <v>0</v>
      </c>
      <c r="BQ231" s="28">
        <f t="shared" si="349"/>
        <v>0</v>
      </c>
      <c r="BR231" s="28">
        <f t="shared" si="398"/>
        <v>0</v>
      </c>
      <c r="BS231" s="26">
        <f>IF(ISERROR(VLOOKUP($A231,'[13]9ª MED  (2)'!$A$5:$J$1048576,8,0)),0,(VLOOKUP($A231,'[13]9ª MED  (2)'!$A$5:$J$1048576,8,0)))</f>
        <v>0</v>
      </c>
      <c r="BT231" s="27">
        <f t="shared" si="399"/>
        <v>0</v>
      </c>
      <c r="BU231" s="27">
        <f t="shared" si="400"/>
        <v>1</v>
      </c>
      <c r="BV231" s="28">
        <f t="shared" si="350"/>
        <v>0</v>
      </c>
      <c r="BW231" s="28">
        <f t="shared" si="351"/>
        <v>0</v>
      </c>
      <c r="BX231" s="28">
        <f t="shared" si="352"/>
        <v>0</v>
      </c>
      <c r="BY231" s="28">
        <f t="shared" si="401"/>
        <v>0</v>
      </c>
      <c r="BZ231" s="23">
        <f>IF(ISERROR(VLOOKUP($A231,'[13]10ª MED '!$A$5:$J$1048576,8,0)),0,(VLOOKUP($A231,'[13]10ª MED '!$A$5:$J$1048576,8,0)))</f>
        <v>0</v>
      </c>
      <c r="CA231" s="24">
        <f t="shared" si="402"/>
        <v>0</v>
      </c>
      <c r="CB231" s="24">
        <f t="shared" si="403"/>
        <v>1</v>
      </c>
      <c r="CC231" s="25">
        <f t="shared" si="353"/>
        <v>0</v>
      </c>
      <c r="CD231" s="25">
        <f t="shared" si="354"/>
        <v>0</v>
      </c>
      <c r="CE231" s="25">
        <f t="shared" si="355"/>
        <v>0</v>
      </c>
      <c r="CF231" s="25">
        <f t="shared" si="404"/>
        <v>0</v>
      </c>
      <c r="CG231" s="34" t="s">
        <v>48</v>
      </c>
      <c r="CH231" s="33">
        <f t="shared" si="425"/>
        <v>0</v>
      </c>
      <c r="CI231" s="23">
        <f>IF(ISERROR(VLOOKUP($A231,'[13]11ª MED '!$A$5:$J$1048576,8,0)),0,(VLOOKUP($A231,'[13]11ª MED '!$A$5:$J$1048576,8,0)))</f>
        <v>0</v>
      </c>
      <c r="CJ231" s="24">
        <f t="shared" si="405"/>
        <v>0</v>
      </c>
      <c r="CK231" s="24">
        <f t="shared" si="406"/>
        <v>1</v>
      </c>
      <c r="CL231" s="25">
        <f t="shared" si="356"/>
        <v>0</v>
      </c>
      <c r="CM231" s="25">
        <f t="shared" si="357"/>
        <v>0</v>
      </c>
      <c r="CN231" s="25">
        <f t="shared" si="358"/>
        <v>0</v>
      </c>
      <c r="CO231" s="25">
        <f t="shared" si="407"/>
        <v>0</v>
      </c>
      <c r="CP231" s="23">
        <f>IF(ISERROR(VLOOKUP($A231,'[13]12ª MED'!$A$5:$J$1048576,8,0)),0,(VLOOKUP($A231,'[13]12ª MED'!$A$5:$J$1048576,8,0)))</f>
        <v>1.5</v>
      </c>
      <c r="CQ231" s="24">
        <f t="shared" si="408"/>
        <v>1</v>
      </c>
      <c r="CR231" s="24">
        <f t="shared" si="409"/>
        <v>1</v>
      </c>
      <c r="CS231" s="25">
        <f t="shared" si="359"/>
        <v>1062.96</v>
      </c>
      <c r="CT231" s="25">
        <f t="shared" si="360"/>
        <v>83.22</v>
      </c>
      <c r="CU231" s="25">
        <f t="shared" si="361"/>
        <v>0</v>
      </c>
      <c r="CV231" s="25">
        <f t="shared" si="410"/>
        <v>1146.18</v>
      </c>
      <c r="CW231" s="22">
        <f t="shared" si="426"/>
        <v>0</v>
      </c>
      <c r="CX231" s="26">
        <f>IF(ISERROR(VLOOKUP($A231,'[13]13ª MED'!$A$5:$J$1048576,8,0)),0,(VLOOKUP($A231,'[13]13ª MED'!$A$5:$J$1048576,8,0)))</f>
        <v>0</v>
      </c>
      <c r="CY231" s="27">
        <f t="shared" si="411"/>
        <v>0</v>
      </c>
      <c r="CZ231" s="27">
        <f t="shared" si="412"/>
        <v>1</v>
      </c>
      <c r="DA231" s="28">
        <f t="shared" si="362"/>
        <v>0</v>
      </c>
      <c r="DB231" s="28">
        <f t="shared" si="363"/>
        <v>0</v>
      </c>
      <c r="DC231" s="28">
        <f t="shared" si="364"/>
        <v>0</v>
      </c>
      <c r="DD231" s="28">
        <f t="shared" si="413"/>
        <v>0</v>
      </c>
      <c r="DE231" s="20">
        <f>IF(ISERROR(VLOOKUP($A231,'[13]14ª MED'!$A$5:$J$1048576,8,0)),0,(VLOOKUP($A231,'[13]14ª MED'!$A$5:$J$1048576,8,0)))</f>
        <v>0</v>
      </c>
      <c r="DF231" s="21">
        <f t="shared" si="414"/>
        <v>0</v>
      </c>
      <c r="DG231" s="21">
        <f t="shared" si="415"/>
        <v>1</v>
      </c>
      <c r="DH231" s="35">
        <f t="shared" si="365"/>
        <v>0</v>
      </c>
      <c r="DI231" s="35">
        <f t="shared" si="366"/>
        <v>0</v>
      </c>
      <c r="DJ231" s="35">
        <f t="shared" si="367"/>
        <v>0</v>
      </c>
      <c r="DK231" s="22">
        <f t="shared" si="416"/>
        <v>0</v>
      </c>
      <c r="DL231" s="20">
        <f>IF(ISERROR(VLOOKUP($A231,'[13]15ª MED'!$A$5:$J$1048576,8,0)),0,(VLOOKUP($A231,'[13]15ª MED'!$A$5:$J$1048576,8,0)))</f>
        <v>0</v>
      </c>
      <c r="DM231" s="21">
        <f t="shared" si="417"/>
        <v>0</v>
      </c>
      <c r="DN231" s="21">
        <f t="shared" si="418"/>
        <v>1</v>
      </c>
      <c r="DO231" s="35">
        <f t="shared" si="368"/>
        <v>0</v>
      </c>
      <c r="DP231" s="35">
        <f t="shared" si="369"/>
        <v>0</v>
      </c>
      <c r="DQ231" s="35">
        <f t="shared" si="370"/>
        <v>0</v>
      </c>
      <c r="DR231" s="22">
        <f t="shared" si="419"/>
        <v>0</v>
      </c>
      <c r="DS231" s="20">
        <f>IF(ISERROR(VLOOKUP($A231,'[13]16ª MED'!$A$5:$J$1048576,8,0)),0,(VLOOKUP($A231,'[13]16ª MED'!$A$5:$J$1048576,8,0)))</f>
        <v>0</v>
      </c>
      <c r="DT231" s="21">
        <f t="shared" si="420"/>
        <v>0</v>
      </c>
      <c r="DU231" s="21">
        <f t="shared" si="421"/>
        <v>1</v>
      </c>
      <c r="DV231" s="35">
        <f t="shared" si="371"/>
        <v>0</v>
      </c>
      <c r="DW231" s="35">
        <f t="shared" si="372"/>
        <v>0</v>
      </c>
      <c r="DX231" s="35">
        <f t="shared" si="373"/>
        <v>0</v>
      </c>
      <c r="DY231" s="22">
        <f t="shared" si="422"/>
        <v>0</v>
      </c>
      <c r="DZ231" s="36">
        <f t="shared" si="433"/>
        <v>1146.18</v>
      </c>
      <c r="EA231" s="36">
        <f t="shared" si="423"/>
        <v>1146.18</v>
      </c>
      <c r="EC231" s="36">
        <f t="shared" si="427"/>
        <v>0</v>
      </c>
    </row>
    <row r="232" spans="1:133" ht="45">
      <c r="A232" s="93" t="s">
        <v>478</v>
      </c>
      <c r="B232" s="94" t="s">
        <v>479</v>
      </c>
      <c r="C232" s="110" t="s">
        <v>76</v>
      </c>
      <c r="D232" s="111">
        <v>1.25</v>
      </c>
      <c r="E232" s="18">
        <f t="shared" si="428"/>
        <v>1.25</v>
      </c>
      <c r="F232" s="18">
        <f t="shared" si="374"/>
        <v>0</v>
      </c>
      <c r="G232" s="97">
        <v>708.64</v>
      </c>
      <c r="H232" s="18">
        <f t="shared" si="429"/>
        <v>885.8</v>
      </c>
      <c r="I232" s="97">
        <v>55.48</v>
      </c>
      <c r="J232" s="18">
        <f t="shared" si="430"/>
        <v>69.349999999999994</v>
      </c>
      <c r="K232" s="97">
        <v>0</v>
      </c>
      <c r="L232" s="18">
        <f t="shared" si="431"/>
        <v>0</v>
      </c>
      <c r="M232" s="18">
        <f t="shared" si="432"/>
        <v>764.12</v>
      </c>
      <c r="N232" s="18">
        <f t="shared" si="424"/>
        <v>955.15</v>
      </c>
      <c r="O232" s="23">
        <f>IF(ISERROR(VLOOKUP($A232,'[13]1ª MED '!$A$5:$J$1048576,8,0)),0,(VLOOKUP($A232,'[13]1ª MED '!$A$5:$J$1048576,8,0)))</f>
        <v>0</v>
      </c>
      <c r="P232" s="24">
        <f t="shared" si="375"/>
        <v>0</v>
      </c>
      <c r="Q232" s="24">
        <f t="shared" si="376"/>
        <v>1</v>
      </c>
      <c r="R232" s="25">
        <f t="shared" si="326"/>
        <v>0</v>
      </c>
      <c r="S232" s="25">
        <f t="shared" si="327"/>
        <v>0</v>
      </c>
      <c r="T232" s="25">
        <f t="shared" si="328"/>
        <v>0</v>
      </c>
      <c r="U232" s="25">
        <f t="shared" si="377"/>
        <v>0</v>
      </c>
      <c r="V232" s="23">
        <f>IF(ISERROR(VLOOKUP($A232,'[13]2ª MED '!$A$5:$J$1048576,8,0)),0,(VLOOKUP($A232,'[13]2ª MED '!$A$5:$J$1048576,8,0)))</f>
        <v>0</v>
      </c>
      <c r="W232" s="24">
        <f t="shared" si="378"/>
        <v>0</v>
      </c>
      <c r="X232" s="24">
        <f t="shared" si="379"/>
        <v>1</v>
      </c>
      <c r="Y232" s="25">
        <f t="shared" si="329"/>
        <v>0</v>
      </c>
      <c r="Z232" s="25">
        <f t="shared" si="330"/>
        <v>0</v>
      </c>
      <c r="AA232" s="25">
        <f t="shared" si="331"/>
        <v>0</v>
      </c>
      <c r="AB232" s="25">
        <f t="shared" si="380"/>
        <v>0</v>
      </c>
      <c r="AC232" s="23">
        <f>IF(ISERROR(VLOOKUP($A232,'[13]3ª MED '!$A$5:$J$1048576,8,0)),0,(VLOOKUP($A232,'[13]3ª MED '!$A$5:$J$1048576,8,0)))</f>
        <v>0</v>
      </c>
      <c r="AD232" s="24">
        <f t="shared" si="381"/>
        <v>0</v>
      </c>
      <c r="AE232" s="24">
        <f t="shared" si="382"/>
        <v>1</v>
      </c>
      <c r="AF232" s="25">
        <f t="shared" si="332"/>
        <v>0</v>
      </c>
      <c r="AG232" s="25">
        <f t="shared" si="333"/>
        <v>0</v>
      </c>
      <c r="AH232" s="25">
        <f t="shared" si="334"/>
        <v>0</v>
      </c>
      <c r="AI232" s="25">
        <f t="shared" si="383"/>
        <v>0</v>
      </c>
      <c r="AJ232" s="23">
        <f>IF(ISERROR(VLOOKUP($A232,'[13]4ª MED '!$A$5:$J$1048576,8,0)),0,(VLOOKUP($A232,'[13]4ª MED '!$A$5:$J$1048576,8,0)))</f>
        <v>0</v>
      </c>
      <c r="AK232" s="24">
        <f t="shared" si="384"/>
        <v>0</v>
      </c>
      <c r="AL232" s="24">
        <f t="shared" si="385"/>
        <v>1</v>
      </c>
      <c r="AM232" s="25">
        <f t="shared" si="335"/>
        <v>0</v>
      </c>
      <c r="AN232" s="25">
        <f t="shared" si="336"/>
        <v>0</v>
      </c>
      <c r="AO232" s="25">
        <f t="shared" si="337"/>
        <v>0</v>
      </c>
      <c r="AP232" s="25">
        <f t="shared" si="386"/>
        <v>0</v>
      </c>
      <c r="AQ232" s="23">
        <f>IF(ISERROR(VLOOKUP($A232,'[13]5ª MED '!$A$5:$J$1048576,8,0)),0,(VLOOKUP($A232,'[13]5ª MED '!$A$5:$J$1048576,8,0)))</f>
        <v>0</v>
      </c>
      <c r="AR232" s="24">
        <f t="shared" si="387"/>
        <v>0</v>
      </c>
      <c r="AS232" s="24">
        <f t="shared" si="388"/>
        <v>1</v>
      </c>
      <c r="AT232" s="25">
        <f t="shared" si="338"/>
        <v>0</v>
      </c>
      <c r="AU232" s="25">
        <f t="shared" si="339"/>
        <v>0</v>
      </c>
      <c r="AV232" s="25">
        <f t="shared" si="340"/>
        <v>0</v>
      </c>
      <c r="AW232" s="25">
        <f t="shared" si="389"/>
        <v>0</v>
      </c>
      <c r="AX232" s="23">
        <f>IF(ISERROR(VLOOKUP($A232,'[13]6ª MED '!$A$6:$J$1048576,8,0)),0,(VLOOKUP($A232,'[13]6ª MED '!$A$6:$J$1048576,8,0)))</f>
        <v>0</v>
      </c>
      <c r="AY232" s="24">
        <f t="shared" si="390"/>
        <v>0</v>
      </c>
      <c r="AZ232" s="24">
        <f t="shared" si="391"/>
        <v>1</v>
      </c>
      <c r="BA232" s="25">
        <f t="shared" si="341"/>
        <v>0</v>
      </c>
      <c r="BB232" s="25">
        <f t="shared" si="342"/>
        <v>0</v>
      </c>
      <c r="BC232" s="25">
        <f t="shared" si="343"/>
        <v>0</v>
      </c>
      <c r="BD232" s="25">
        <f t="shared" si="392"/>
        <v>0</v>
      </c>
      <c r="BE232" s="23">
        <f>IF(ISERROR(VLOOKUP($A232,'[13]7ª MED '!$A$5:$J$1048576,8,0)),0,(VLOOKUP($A232,'[13]7ª MED '!$A$5:$J$1048576,8,0)))</f>
        <v>0</v>
      </c>
      <c r="BF232" s="24">
        <f t="shared" si="393"/>
        <v>0</v>
      </c>
      <c r="BG232" s="24">
        <f t="shared" si="394"/>
        <v>1</v>
      </c>
      <c r="BH232" s="25">
        <f t="shared" si="344"/>
        <v>0</v>
      </c>
      <c r="BI232" s="25">
        <f t="shared" si="345"/>
        <v>0</v>
      </c>
      <c r="BJ232" s="25">
        <f t="shared" si="346"/>
        <v>0</v>
      </c>
      <c r="BK232" s="25">
        <f t="shared" si="395"/>
        <v>0</v>
      </c>
      <c r="BL232" s="26">
        <f>IF(ISERROR(VLOOKUP($A232,'[13]8ª MED '!$A$5:$J$1048576,8,0)),0,(VLOOKUP($A232,'[13]8ª MED '!$A$5:$J$1048576,8,0)))</f>
        <v>0</v>
      </c>
      <c r="BM232" s="27">
        <f t="shared" si="396"/>
        <v>0</v>
      </c>
      <c r="BN232" s="27">
        <f t="shared" si="397"/>
        <v>1</v>
      </c>
      <c r="BO232" s="28">
        <f t="shared" si="347"/>
        <v>0</v>
      </c>
      <c r="BP232" s="28">
        <f t="shared" si="348"/>
        <v>0</v>
      </c>
      <c r="BQ232" s="28">
        <f t="shared" si="349"/>
        <v>0</v>
      </c>
      <c r="BR232" s="28">
        <f t="shared" si="398"/>
        <v>0</v>
      </c>
      <c r="BS232" s="26">
        <f>IF(ISERROR(VLOOKUP($A232,'[13]9ª MED  (2)'!$A$5:$J$1048576,8,0)),0,(VLOOKUP($A232,'[13]9ª MED  (2)'!$A$5:$J$1048576,8,0)))</f>
        <v>1.25</v>
      </c>
      <c r="BT232" s="27">
        <f t="shared" si="399"/>
        <v>1</v>
      </c>
      <c r="BU232" s="27">
        <f t="shared" si="400"/>
        <v>1</v>
      </c>
      <c r="BV232" s="28">
        <f t="shared" si="350"/>
        <v>885.8</v>
      </c>
      <c r="BW232" s="28">
        <f t="shared" si="351"/>
        <v>69.349999999999994</v>
      </c>
      <c r="BX232" s="28">
        <f t="shared" si="352"/>
        <v>0</v>
      </c>
      <c r="BY232" s="28">
        <f t="shared" si="401"/>
        <v>955.15</v>
      </c>
      <c r="BZ232" s="23">
        <f>IF(ISERROR(VLOOKUP($A232,'[13]10ª MED '!$A$5:$J$1048576,8,0)),0,(VLOOKUP($A232,'[13]10ª MED '!$A$5:$J$1048576,8,0)))</f>
        <v>0</v>
      </c>
      <c r="CA232" s="24">
        <f t="shared" si="402"/>
        <v>0</v>
      </c>
      <c r="CB232" s="24">
        <f t="shared" si="403"/>
        <v>1</v>
      </c>
      <c r="CC232" s="25">
        <f t="shared" si="353"/>
        <v>0</v>
      </c>
      <c r="CD232" s="25">
        <f t="shared" si="354"/>
        <v>0</v>
      </c>
      <c r="CE232" s="25">
        <f t="shared" si="355"/>
        <v>0</v>
      </c>
      <c r="CF232" s="25">
        <f t="shared" si="404"/>
        <v>0</v>
      </c>
      <c r="CG232" s="34" t="s">
        <v>48</v>
      </c>
      <c r="CH232" s="33">
        <f t="shared" si="425"/>
        <v>0</v>
      </c>
      <c r="CI232" s="23">
        <f>IF(ISERROR(VLOOKUP($A232,'[13]11ª MED '!$A$5:$J$1048576,8,0)),0,(VLOOKUP($A232,'[13]11ª MED '!$A$5:$J$1048576,8,0)))</f>
        <v>0</v>
      </c>
      <c r="CJ232" s="24">
        <f t="shared" si="405"/>
        <v>0</v>
      </c>
      <c r="CK232" s="24">
        <f t="shared" si="406"/>
        <v>1</v>
      </c>
      <c r="CL232" s="25">
        <f t="shared" si="356"/>
        <v>0</v>
      </c>
      <c r="CM232" s="25">
        <f t="shared" si="357"/>
        <v>0</v>
      </c>
      <c r="CN232" s="25">
        <f t="shared" si="358"/>
        <v>0</v>
      </c>
      <c r="CO232" s="25">
        <f t="shared" si="407"/>
        <v>0</v>
      </c>
      <c r="CP232" s="23">
        <f>IF(ISERROR(VLOOKUP($A232,'[13]12ª MED'!$A$5:$J$1048576,8,0)),0,(VLOOKUP($A232,'[13]12ª MED'!$A$5:$J$1048576,8,0)))</f>
        <v>0</v>
      </c>
      <c r="CQ232" s="24">
        <f t="shared" si="408"/>
        <v>0</v>
      </c>
      <c r="CR232" s="24">
        <f t="shared" si="409"/>
        <v>1</v>
      </c>
      <c r="CS232" s="25">
        <f t="shared" si="359"/>
        <v>0</v>
      </c>
      <c r="CT232" s="25">
        <f t="shared" si="360"/>
        <v>0</v>
      </c>
      <c r="CU232" s="25">
        <f t="shared" si="361"/>
        <v>0</v>
      </c>
      <c r="CV232" s="25">
        <f t="shared" si="410"/>
        <v>0</v>
      </c>
      <c r="CW232" s="22">
        <f t="shared" si="426"/>
        <v>0</v>
      </c>
      <c r="CX232" s="26">
        <f>IF(ISERROR(VLOOKUP($A232,'[13]13ª MED'!$A$5:$J$1048576,8,0)),0,(VLOOKUP($A232,'[13]13ª MED'!$A$5:$J$1048576,8,0)))</f>
        <v>0</v>
      </c>
      <c r="CY232" s="27">
        <f t="shared" si="411"/>
        <v>0</v>
      </c>
      <c r="CZ232" s="27">
        <f t="shared" si="412"/>
        <v>1</v>
      </c>
      <c r="DA232" s="28">
        <f t="shared" si="362"/>
        <v>0</v>
      </c>
      <c r="DB232" s="28">
        <f t="shared" si="363"/>
        <v>0</v>
      </c>
      <c r="DC232" s="28">
        <f t="shared" si="364"/>
        <v>0</v>
      </c>
      <c r="DD232" s="28">
        <f t="shared" si="413"/>
        <v>0</v>
      </c>
      <c r="DE232" s="20">
        <f>IF(ISERROR(VLOOKUP($A232,'[13]14ª MED'!$A$5:$J$1048576,8,0)),0,(VLOOKUP($A232,'[13]14ª MED'!$A$5:$J$1048576,8,0)))</f>
        <v>0</v>
      </c>
      <c r="DF232" s="21">
        <f t="shared" si="414"/>
        <v>0</v>
      </c>
      <c r="DG232" s="21">
        <f t="shared" si="415"/>
        <v>1</v>
      </c>
      <c r="DH232" s="35">
        <f t="shared" si="365"/>
        <v>0</v>
      </c>
      <c r="DI232" s="35">
        <f t="shared" si="366"/>
        <v>0</v>
      </c>
      <c r="DJ232" s="35">
        <f t="shared" si="367"/>
        <v>0</v>
      </c>
      <c r="DK232" s="22">
        <f t="shared" si="416"/>
        <v>0</v>
      </c>
      <c r="DL232" s="20">
        <f>IF(ISERROR(VLOOKUP($A232,'[13]15ª MED'!$A$5:$J$1048576,8,0)),0,(VLOOKUP($A232,'[13]15ª MED'!$A$5:$J$1048576,8,0)))</f>
        <v>0</v>
      </c>
      <c r="DM232" s="21">
        <f t="shared" si="417"/>
        <v>0</v>
      </c>
      <c r="DN232" s="21">
        <f t="shared" si="418"/>
        <v>1</v>
      </c>
      <c r="DO232" s="35">
        <f t="shared" si="368"/>
        <v>0</v>
      </c>
      <c r="DP232" s="35">
        <f t="shared" si="369"/>
        <v>0</v>
      </c>
      <c r="DQ232" s="35">
        <f t="shared" si="370"/>
        <v>0</v>
      </c>
      <c r="DR232" s="22">
        <f t="shared" si="419"/>
        <v>0</v>
      </c>
      <c r="DS232" s="20">
        <f>IF(ISERROR(VLOOKUP($A232,'[13]16ª MED'!$A$5:$J$1048576,8,0)),0,(VLOOKUP($A232,'[13]16ª MED'!$A$5:$J$1048576,8,0)))</f>
        <v>0</v>
      </c>
      <c r="DT232" s="21">
        <f t="shared" si="420"/>
        <v>0</v>
      </c>
      <c r="DU232" s="21">
        <f t="shared" si="421"/>
        <v>1</v>
      </c>
      <c r="DV232" s="35">
        <f t="shared" si="371"/>
        <v>0</v>
      </c>
      <c r="DW232" s="35">
        <f t="shared" si="372"/>
        <v>0</v>
      </c>
      <c r="DX232" s="35">
        <f t="shared" si="373"/>
        <v>0</v>
      </c>
      <c r="DY232" s="22">
        <f t="shared" si="422"/>
        <v>0</v>
      </c>
      <c r="DZ232" s="36">
        <f t="shared" si="433"/>
        <v>955.15</v>
      </c>
      <c r="EA232" s="36">
        <f t="shared" si="423"/>
        <v>955.15</v>
      </c>
      <c r="EC232" s="36">
        <f t="shared" si="427"/>
        <v>0</v>
      </c>
    </row>
    <row r="233" spans="1:133" ht="45">
      <c r="A233" s="93" t="s">
        <v>480</v>
      </c>
      <c r="B233" s="94" t="s">
        <v>481</v>
      </c>
      <c r="C233" s="110" t="s">
        <v>76</v>
      </c>
      <c r="D233" s="111">
        <v>0.6</v>
      </c>
      <c r="E233" s="18">
        <f t="shared" si="428"/>
        <v>0.6</v>
      </c>
      <c r="F233" s="18">
        <f t="shared" si="374"/>
        <v>0</v>
      </c>
      <c r="G233" s="97">
        <v>708.64</v>
      </c>
      <c r="H233" s="18">
        <f t="shared" si="429"/>
        <v>425.18399999999997</v>
      </c>
      <c r="I233" s="97">
        <v>55.48</v>
      </c>
      <c r="J233" s="18">
        <f t="shared" si="430"/>
        <v>33.287999999999997</v>
      </c>
      <c r="K233" s="97">
        <v>0</v>
      </c>
      <c r="L233" s="18">
        <f t="shared" si="431"/>
        <v>0</v>
      </c>
      <c r="M233" s="18">
        <f t="shared" si="432"/>
        <v>764.12</v>
      </c>
      <c r="N233" s="18">
        <f t="shared" si="424"/>
        <v>458.47</v>
      </c>
      <c r="O233" s="23">
        <f>IF(ISERROR(VLOOKUP($A233,'[13]1ª MED '!$A$5:$J$1048576,8,0)),0,(VLOOKUP($A233,'[13]1ª MED '!$A$5:$J$1048576,8,0)))</f>
        <v>0</v>
      </c>
      <c r="P233" s="24">
        <f t="shared" si="375"/>
        <v>0</v>
      </c>
      <c r="Q233" s="24">
        <f t="shared" si="376"/>
        <v>1</v>
      </c>
      <c r="R233" s="25">
        <f t="shared" si="326"/>
        <v>0</v>
      </c>
      <c r="S233" s="25">
        <f t="shared" si="327"/>
        <v>0</v>
      </c>
      <c r="T233" s="25">
        <f t="shared" si="328"/>
        <v>0</v>
      </c>
      <c r="U233" s="25">
        <f t="shared" si="377"/>
        <v>0</v>
      </c>
      <c r="V233" s="23">
        <f>IF(ISERROR(VLOOKUP($A233,'[13]2ª MED '!$A$5:$J$1048576,8,0)),0,(VLOOKUP($A233,'[13]2ª MED '!$A$5:$J$1048576,8,0)))</f>
        <v>0</v>
      </c>
      <c r="W233" s="24">
        <f t="shared" si="378"/>
        <v>0</v>
      </c>
      <c r="X233" s="24">
        <f t="shared" si="379"/>
        <v>1</v>
      </c>
      <c r="Y233" s="25">
        <f t="shared" si="329"/>
        <v>0</v>
      </c>
      <c r="Z233" s="25">
        <f t="shared" si="330"/>
        <v>0</v>
      </c>
      <c r="AA233" s="25">
        <f t="shared" si="331"/>
        <v>0</v>
      </c>
      <c r="AB233" s="25">
        <f t="shared" si="380"/>
        <v>0</v>
      </c>
      <c r="AC233" s="23">
        <f>IF(ISERROR(VLOOKUP($A233,'[13]3ª MED '!$A$5:$J$1048576,8,0)),0,(VLOOKUP($A233,'[13]3ª MED '!$A$5:$J$1048576,8,0)))</f>
        <v>0</v>
      </c>
      <c r="AD233" s="24">
        <f t="shared" si="381"/>
        <v>0</v>
      </c>
      <c r="AE233" s="24">
        <f t="shared" si="382"/>
        <v>1</v>
      </c>
      <c r="AF233" s="25">
        <f t="shared" si="332"/>
        <v>0</v>
      </c>
      <c r="AG233" s="25">
        <f t="shared" si="333"/>
        <v>0</v>
      </c>
      <c r="AH233" s="25">
        <f t="shared" si="334"/>
        <v>0</v>
      </c>
      <c r="AI233" s="25">
        <f t="shared" si="383"/>
        <v>0</v>
      </c>
      <c r="AJ233" s="23">
        <f>IF(ISERROR(VLOOKUP($A233,'[13]4ª MED '!$A$5:$J$1048576,8,0)),0,(VLOOKUP($A233,'[13]4ª MED '!$A$5:$J$1048576,8,0)))</f>
        <v>0</v>
      </c>
      <c r="AK233" s="24">
        <f t="shared" si="384"/>
        <v>0</v>
      </c>
      <c r="AL233" s="24">
        <f t="shared" si="385"/>
        <v>1</v>
      </c>
      <c r="AM233" s="25">
        <f t="shared" si="335"/>
        <v>0</v>
      </c>
      <c r="AN233" s="25">
        <f t="shared" si="336"/>
        <v>0</v>
      </c>
      <c r="AO233" s="25">
        <f t="shared" si="337"/>
        <v>0</v>
      </c>
      <c r="AP233" s="25">
        <f t="shared" si="386"/>
        <v>0</v>
      </c>
      <c r="AQ233" s="23">
        <f>IF(ISERROR(VLOOKUP($A233,'[13]5ª MED '!$A$5:$J$1048576,8,0)),0,(VLOOKUP($A233,'[13]5ª MED '!$A$5:$J$1048576,8,0)))</f>
        <v>0</v>
      </c>
      <c r="AR233" s="24">
        <f t="shared" si="387"/>
        <v>0</v>
      </c>
      <c r="AS233" s="24">
        <f t="shared" si="388"/>
        <v>1</v>
      </c>
      <c r="AT233" s="25">
        <f t="shared" si="338"/>
        <v>0</v>
      </c>
      <c r="AU233" s="25">
        <f t="shared" si="339"/>
        <v>0</v>
      </c>
      <c r="AV233" s="25">
        <f t="shared" si="340"/>
        <v>0</v>
      </c>
      <c r="AW233" s="25">
        <f t="shared" si="389"/>
        <v>0</v>
      </c>
      <c r="AX233" s="23">
        <f>IF(ISERROR(VLOOKUP($A233,'[13]6ª MED '!$A$6:$J$1048576,8,0)),0,(VLOOKUP($A233,'[13]6ª MED '!$A$6:$J$1048576,8,0)))</f>
        <v>0</v>
      </c>
      <c r="AY233" s="24">
        <f t="shared" si="390"/>
        <v>0</v>
      </c>
      <c r="AZ233" s="24">
        <f t="shared" si="391"/>
        <v>1</v>
      </c>
      <c r="BA233" s="25">
        <f t="shared" si="341"/>
        <v>0</v>
      </c>
      <c r="BB233" s="25">
        <f t="shared" si="342"/>
        <v>0</v>
      </c>
      <c r="BC233" s="25">
        <f t="shared" si="343"/>
        <v>0</v>
      </c>
      <c r="BD233" s="25">
        <f t="shared" si="392"/>
        <v>0</v>
      </c>
      <c r="BE233" s="23">
        <f>IF(ISERROR(VLOOKUP($A233,'[13]7ª MED '!$A$5:$J$1048576,8,0)),0,(VLOOKUP($A233,'[13]7ª MED '!$A$5:$J$1048576,8,0)))</f>
        <v>0</v>
      </c>
      <c r="BF233" s="24">
        <f t="shared" si="393"/>
        <v>0</v>
      </c>
      <c r="BG233" s="24">
        <f t="shared" si="394"/>
        <v>1</v>
      </c>
      <c r="BH233" s="25">
        <f t="shared" si="344"/>
        <v>0</v>
      </c>
      <c r="BI233" s="25">
        <f t="shared" si="345"/>
        <v>0</v>
      </c>
      <c r="BJ233" s="25">
        <f t="shared" si="346"/>
        <v>0</v>
      </c>
      <c r="BK233" s="25">
        <f t="shared" si="395"/>
        <v>0</v>
      </c>
      <c r="BL233" s="26">
        <f>IF(ISERROR(VLOOKUP($A233,'[13]8ª MED '!$A$5:$J$1048576,8,0)),0,(VLOOKUP($A233,'[13]8ª MED '!$A$5:$J$1048576,8,0)))</f>
        <v>0</v>
      </c>
      <c r="BM233" s="27">
        <f t="shared" si="396"/>
        <v>0</v>
      </c>
      <c r="BN233" s="27">
        <f t="shared" si="397"/>
        <v>1</v>
      </c>
      <c r="BO233" s="28">
        <f t="shared" si="347"/>
        <v>0</v>
      </c>
      <c r="BP233" s="28">
        <f t="shared" si="348"/>
        <v>0</v>
      </c>
      <c r="BQ233" s="28">
        <f t="shared" si="349"/>
        <v>0</v>
      </c>
      <c r="BR233" s="28">
        <f t="shared" si="398"/>
        <v>0</v>
      </c>
      <c r="BS233" s="26">
        <f>IF(ISERROR(VLOOKUP($A233,'[13]9ª MED  (2)'!$A$5:$J$1048576,8,0)),0,(VLOOKUP($A233,'[13]9ª MED  (2)'!$A$5:$J$1048576,8,0)))</f>
        <v>0.6</v>
      </c>
      <c r="BT233" s="27">
        <f t="shared" si="399"/>
        <v>1</v>
      </c>
      <c r="BU233" s="27">
        <f t="shared" si="400"/>
        <v>1</v>
      </c>
      <c r="BV233" s="28">
        <f t="shared" si="350"/>
        <v>425.18399999999997</v>
      </c>
      <c r="BW233" s="28">
        <f t="shared" si="351"/>
        <v>33.287999999999997</v>
      </c>
      <c r="BX233" s="28">
        <f t="shared" si="352"/>
        <v>0</v>
      </c>
      <c r="BY233" s="28">
        <f t="shared" si="401"/>
        <v>458.47</v>
      </c>
      <c r="BZ233" s="23">
        <f>IF(ISERROR(VLOOKUP($A233,'[13]10ª MED '!$A$5:$J$1048576,8,0)),0,(VLOOKUP($A233,'[13]10ª MED '!$A$5:$J$1048576,8,0)))</f>
        <v>0</v>
      </c>
      <c r="CA233" s="24">
        <f t="shared" si="402"/>
        <v>0</v>
      </c>
      <c r="CB233" s="24">
        <f t="shared" si="403"/>
        <v>1</v>
      </c>
      <c r="CC233" s="25">
        <f t="shared" si="353"/>
        <v>0</v>
      </c>
      <c r="CD233" s="25">
        <f t="shared" si="354"/>
        <v>0</v>
      </c>
      <c r="CE233" s="25">
        <f t="shared" si="355"/>
        <v>0</v>
      </c>
      <c r="CF233" s="25">
        <f t="shared" si="404"/>
        <v>0</v>
      </c>
      <c r="CG233" s="34" t="s">
        <v>48</v>
      </c>
      <c r="CH233" s="33">
        <f t="shared" si="425"/>
        <v>0</v>
      </c>
      <c r="CI233" s="23">
        <f>IF(ISERROR(VLOOKUP($A233,'[13]11ª MED '!$A$5:$J$1048576,8,0)),0,(VLOOKUP($A233,'[13]11ª MED '!$A$5:$J$1048576,8,0)))</f>
        <v>0</v>
      </c>
      <c r="CJ233" s="24">
        <f t="shared" si="405"/>
        <v>0</v>
      </c>
      <c r="CK233" s="24">
        <f t="shared" si="406"/>
        <v>1</v>
      </c>
      <c r="CL233" s="25">
        <f t="shared" si="356"/>
        <v>0</v>
      </c>
      <c r="CM233" s="25">
        <f t="shared" si="357"/>
        <v>0</v>
      </c>
      <c r="CN233" s="25">
        <f t="shared" si="358"/>
        <v>0</v>
      </c>
      <c r="CO233" s="25">
        <f t="shared" si="407"/>
        <v>0</v>
      </c>
      <c r="CP233" s="23">
        <f>IF(ISERROR(VLOOKUP($A233,'[13]12ª MED'!$A$5:$J$1048576,8,0)),0,(VLOOKUP($A233,'[13]12ª MED'!$A$5:$J$1048576,8,0)))</f>
        <v>0</v>
      </c>
      <c r="CQ233" s="24">
        <f t="shared" si="408"/>
        <v>0</v>
      </c>
      <c r="CR233" s="24">
        <f t="shared" si="409"/>
        <v>1</v>
      </c>
      <c r="CS233" s="25">
        <f t="shared" si="359"/>
        <v>0</v>
      </c>
      <c r="CT233" s="25">
        <f t="shared" si="360"/>
        <v>0</v>
      </c>
      <c r="CU233" s="25">
        <f t="shared" si="361"/>
        <v>0</v>
      </c>
      <c r="CV233" s="25">
        <f t="shared" si="410"/>
        <v>0</v>
      </c>
      <c r="CW233" s="22">
        <f t="shared" si="426"/>
        <v>0</v>
      </c>
      <c r="CX233" s="26">
        <f>IF(ISERROR(VLOOKUP($A233,'[13]13ª MED'!$A$5:$J$1048576,8,0)),0,(VLOOKUP($A233,'[13]13ª MED'!$A$5:$J$1048576,8,0)))</f>
        <v>0</v>
      </c>
      <c r="CY233" s="27">
        <f t="shared" si="411"/>
        <v>0</v>
      </c>
      <c r="CZ233" s="27">
        <f t="shared" si="412"/>
        <v>1</v>
      </c>
      <c r="DA233" s="28">
        <f t="shared" si="362"/>
        <v>0</v>
      </c>
      <c r="DB233" s="28">
        <f t="shared" si="363"/>
        <v>0</v>
      </c>
      <c r="DC233" s="28">
        <f t="shared" si="364"/>
        <v>0</v>
      </c>
      <c r="DD233" s="28">
        <f t="shared" si="413"/>
        <v>0</v>
      </c>
      <c r="DE233" s="20">
        <f>IF(ISERROR(VLOOKUP($A233,'[13]14ª MED'!$A$5:$J$1048576,8,0)),0,(VLOOKUP($A233,'[13]14ª MED'!$A$5:$J$1048576,8,0)))</f>
        <v>0</v>
      </c>
      <c r="DF233" s="21">
        <f t="shared" si="414"/>
        <v>0</v>
      </c>
      <c r="DG233" s="21">
        <f t="shared" si="415"/>
        <v>1</v>
      </c>
      <c r="DH233" s="35">
        <f t="shared" si="365"/>
        <v>0</v>
      </c>
      <c r="DI233" s="35">
        <f t="shared" si="366"/>
        <v>0</v>
      </c>
      <c r="DJ233" s="35">
        <f t="shared" si="367"/>
        <v>0</v>
      </c>
      <c r="DK233" s="22">
        <f t="shared" si="416"/>
        <v>0</v>
      </c>
      <c r="DL233" s="20">
        <f>IF(ISERROR(VLOOKUP($A233,'[13]15ª MED'!$A$5:$J$1048576,8,0)),0,(VLOOKUP($A233,'[13]15ª MED'!$A$5:$J$1048576,8,0)))</f>
        <v>0</v>
      </c>
      <c r="DM233" s="21">
        <f t="shared" si="417"/>
        <v>0</v>
      </c>
      <c r="DN233" s="21">
        <f t="shared" si="418"/>
        <v>1</v>
      </c>
      <c r="DO233" s="35">
        <f t="shared" si="368"/>
        <v>0</v>
      </c>
      <c r="DP233" s="35">
        <f t="shared" si="369"/>
        <v>0</v>
      </c>
      <c r="DQ233" s="35">
        <f t="shared" si="370"/>
        <v>0</v>
      </c>
      <c r="DR233" s="22">
        <f t="shared" si="419"/>
        <v>0</v>
      </c>
      <c r="DS233" s="20">
        <f>IF(ISERROR(VLOOKUP($A233,'[13]16ª MED'!$A$5:$J$1048576,8,0)),0,(VLOOKUP($A233,'[13]16ª MED'!$A$5:$J$1048576,8,0)))</f>
        <v>0</v>
      </c>
      <c r="DT233" s="21">
        <f t="shared" si="420"/>
        <v>0</v>
      </c>
      <c r="DU233" s="21">
        <f t="shared" si="421"/>
        <v>1</v>
      </c>
      <c r="DV233" s="35">
        <f t="shared" si="371"/>
        <v>0</v>
      </c>
      <c r="DW233" s="35">
        <f t="shared" si="372"/>
        <v>0</v>
      </c>
      <c r="DX233" s="35">
        <f t="shared" si="373"/>
        <v>0</v>
      </c>
      <c r="DY233" s="22">
        <f t="shared" si="422"/>
        <v>0</v>
      </c>
      <c r="DZ233" s="36">
        <f t="shared" si="433"/>
        <v>458.47199999999998</v>
      </c>
      <c r="EA233" s="36">
        <f t="shared" si="423"/>
        <v>458.47</v>
      </c>
      <c r="EC233" s="36">
        <f t="shared" si="427"/>
        <v>-1.9999999999527063E-3</v>
      </c>
    </row>
    <row r="234" spans="1:133" ht="45">
      <c r="A234" s="93" t="s">
        <v>482</v>
      </c>
      <c r="B234" s="94" t="s">
        <v>483</v>
      </c>
      <c r="C234" s="110" t="s">
        <v>76</v>
      </c>
      <c r="D234" s="111">
        <v>1.575</v>
      </c>
      <c r="E234" s="18">
        <f t="shared" si="428"/>
        <v>1.57</v>
      </c>
      <c r="F234" s="18">
        <f t="shared" si="374"/>
        <v>4.9999999999998934E-3</v>
      </c>
      <c r="G234" s="97">
        <v>708.64</v>
      </c>
      <c r="H234" s="18">
        <f t="shared" si="429"/>
        <v>1116.1079999999999</v>
      </c>
      <c r="I234" s="97">
        <v>55.48</v>
      </c>
      <c r="J234" s="18">
        <f t="shared" si="430"/>
        <v>87.380999999999986</v>
      </c>
      <c r="K234" s="97">
        <v>0</v>
      </c>
      <c r="L234" s="18">
        <f t="shared" si="431"/>
        <v>0</v>
      </c>
      <c r="M234" s="18">
        <f t="shared" si="432"/>
        <v>764.12</v>
      </c>
      <c r="N234" s="18">
        <f t="shared" si="424"/>
        <v>1199.67</v>
      </c>
      <c r="O234" s="23">
        <f>IF(ISERROR(VLOOKUP($A234,'[13]1ª MED '!$A$5:$J$1048576,8,0)),0,(VLOOKUP($A234,'[13]1ª MED '!$A$5:$J$1048576,8,0)))</f>
        <v>0</v>
      </c>
      <c r="P234" s="24">
        <f t="shared" si="375"/>
        <v>0</v>
      </c>
      <c r="Q234" s="24">
        <f t="shared" si="376"/>
        <v>0.99682539682539695</v>
      </c>
      <c r="R234" s="25">
        <f t="shared" si="326"/>
        <v>0</v>
      </c>
      <c r="S234" s="25">
        <f t="shared" si="327"/>
        <v>0</v>
      </c>
      <c r="T234" s="25">
        <f t="shared" si="328"/>
        <v>0</v>
      </c>
      <c r="U234" s="25">
        <f t="shared" si="377"/>
        <v>0</v>
      </c>
      <c r="V234" s="23">
        <f>IF(ISERROR(VLOOKUP($A234,'[13]2ª MED '!$A$5:$J$1048576,8,0)),0,(VLOOKUP($A234,'[13]2ª MED '!$A$5:$J$1048576,8,0)))</f>
        <v>0</v>
      </c>
      <c r="W234" s="24">
        <f t="shared" si="378"/>
        <v>0</v>
      </c>
      <c r="X234" s="24">
        <f t="shared" si="379"/>
        <v>0.99682539682539695</v>
      </c>
      <c r="Y234" s="25">
        <f t="shared" si="329"/>
        <v>0</v>
      </c>
      <c r="Z234" s="25">
        <f t="shared" si="330"/>
        <v>0</v>
      </c>
      <c r="AA234" s="25">
        <f t="shared" si="331"/>
        <v>0</v>
      </c>
      <c r="AB234" s="25">
        <f t="shared" si="380"/>
        <v>0</v>
      </c>
      <c r="AC234" s="23">
        <f>IF(ISERROR(VLOOKUP($A234,'[13]3ª MED '!$A$5:$J$1048576,8,0)),0,(VLOOKUP($A234,'[13]3ª MED '!$A$5:$J$1048576,8,0)))</f>
        <v>0</v>
      </c>
      <c r="AD234" s="24">
        <f t="shared" si="381"/>
        <v>0</v>
      </c>
      <c r="AE234" s="24">
        <f t="shared" si="382"/>
        <v>0.99682539682539695</v>
      </c>
      <c r="AF234" s="25">
        <f t="shared" si="332"/>
        <v>0</v>
      </c>
      <c r="AG234" s="25">
        <f t="shared" si="333"/>
        <v>0</v>
      </c>
      <c r="AH234" s="25">
        <f t="shared" si="334"/>
        <v>0</v>
      </c>
      <c r="AI234" s="25">
        <f t="shared" si="383"/>
        <v>0</v>
      </c>
      <c r="AJ234" s="23">
        <f>IF(ISERROR(VLOOKUP($A234,'[13]4ª MED '!$A$5:$J$1048576,8,0)),0,(VLOOKUP($A234,'[13]4ª MED '!$A$5:$J$1048576,8,0)))</f>
        <v>0</v>
      </c>
      <c r="AK234" s="24">
        <f t="shared" si="384"/>
        <v>0</v>
      </c>
      <c r="AL234" s="24">
        <f t="shared" si="385"/>
        <v>0.99682539682539695</v>
      </c>
      <c r="AM234" s="25">
        <f t="shared" si="335"/>
        <v>0</v>
      </c>
      <c r="AN234" s="25">
        <f t="shared" si="336"/>
        <v>0</v>
      </c>
      <c r="AO234" s="25">
        <f t="shared" si="337"/>
        <v>0</v>
      </c>
      <c r="AP234" s="25">
        <f t="shared" si="386"/>
        <v>0</v>
      </c>
      <c r="AQ234" s="23">
        <f>IF(ISERROR(VLOOKUP($A234,'[13]5ª MED '!$A$5:$J$1048576,8,0)),0,(VLOOKUP($A234,'[13]5ª MED '!$A$5:$J$1048576,8,0)))</f>
        <v>0</v>
      </c>
      <c r="AR234" s="24">
        <f t="shared" si="387"/>
        <v>0</v>
      </c>
      <c r="AS234" s="24">
        <f t="shared" si="388"/>
        <v>0.99682539682539695</v>
      </c>
      <c r="AT234" s="25">
        <f t="shared" si="338"/>
        <v>0</v>
      </c>
      <c r="AU234" s="25">
        <f t="shared" si="339"/>
        <v>0</v>
      </c>
      <c r="AV234" s="25">
        <f t="shared" si="340"/>
        <v>0</v>
      </c>
      <c r="AW234" s="25">
        <f t="shared" si="389"/>
        <v>0</v>
      </c>
      <c r="AX234" s="23">
        <f>IF(ISERROR(VLOOKUP($A234,'[13]6ª MED '!$A$6:$J$1048576,8,0)),0,(VLOOKUP($A234,'[13]6ª MED '!$A$6:$J$1048576,8,0)))</f>
        <v>0</v>
      </c>
      <c r="AY234" s="24">
        <f t="shared" si="390"/>
        <v>0</v>
      </c>
      <c r="AZ234" s="24">
        <f t="shared" si="391"/>
        <v>0.99682539682539695</v>
      </c>
      <c r="BA234" s="25">
        <f t="shared" si="341"/>
        <v>0</v>
      </c>
      <c r="BB234" s="25">
        <f t="shared" si="342"/>
        <v>0</v>
      </c>
      <c r="BC234" s="25">
        <f t="shared" si="343"/>
        <v>0</v>
      </c>
      <c r="BD234" s="25">
        <f t="shared" si="392"/>
        <v>0</v>
      </c>
      <c r="BE234" s="23">
        <f>IF(ISERROR(VLOOKUP($A234,'[13]7ª MED '!$A$5:$J$1048576,8,0)),0,(VLOOKUP($A234,'[13]7ª MED '!$A$5:$J$1048576,8,0)))</f>
        <v>0</v>
      </c>
      <c r="BF234" s="24">
        <f t="shared" si="393"/>
        <v>0</v>
      </c>
      <c r="BG234" s="24">
        <f t="shared" si="394"/>
        <v>0.99682539682539695</v>
      </c>
      <c r="BH234" s="25">
        <f t="shared" si="344"/>
        <v>0</v>
      </c>
      <c r="BI234" s="25">
        <f t="shared" si="345"/>
        <v>0</v>
      </c>
      <c r="BJ234" s="25">
        <f t="shared" si="346"/>
        <v>0</v>
      </c>
      <c r="BK234" s="25">
        <f t="shared" si="395"/>
        <v>0</v>
      </c>
      <c r="BL234" s="26">
        <f>IF(ISERROR(VLOOKUP($A234,'[13]8ª MED '!$A$5:$J$1048576,8,0)),0,(VLOOKUP($A234,'[13]8ª MED '!$A$5:$J$1048576,8,0)))</f>
        <v>0</v>
      </c>
      <c r="BM234" s="27">
        <f t="shared" si="396"/>
        <v>0</v>
      </c>
      <c r="BN234" s="27">
        <f t="shared" si="397"/>
        <v>0.99682539682539695</v>
      </c>
      <c r="BO234" s="28">
        <f t="shared" si="347"/>
        <v>0</v>
      </c>
      <c r="BP234" s="28">
        <f t="shared" si="348"/>
        <v>0</v>
      </c>
      <c r="BQ234" s="28">
        <f t="shared" si="349"/>
        <v>0</v>
      </c>
      <c r="BR234" s="28">
        <f t="shared" si="398"/>
        <v>0</v>
      </c>
      <c r="BS234" s="26">
        <f>IF(ISERROR(VLOOKUP($A234,'[13]9ª MED  (2)'!$A$5:$J$1048576,8,0)),0,(VLOOKUP($A234,'[13]9ª MED  (2)'!$A$5:$J$1048576,8,0)))</f>
        <v>1.57</v>
      </c>
      <c r="BT234" s="27">
        <f t="shared" si="399"/>
        <v>0.99682539682539695</v>
      </c>
      <c r="BU234" s="27">
        <f t="shared" si="400"/>
        <v>0.99682539682539695</v>
      </c>
      <c r="BV234" s="28">
        <f t="shared" si="350"/>
        <v>1112.5648000000001</v>
      </c>
      <c r="BW234" s="28">
        <f t="shared" si="351"/>
        <v>87.1036</v>
      </c>
      <c r="BX234" s="28">
        <f t="shared" si="352"/>
        <v>0</v>
      </c>
      <c r="BY234" s="28">
        <f t="shared" si="401"/>
        <v>1199.67</v>
      </c>
      <c r="BZ234" s="23">
        <f>IF(ISERROR(VLOOKUP($A234,'[13]10ª MED '!$A$5:$J$1048576,8,0)),0,(VLOOKUP($A234,'[13]10ª MED '!$A$5:$J$1048576,8,0)))</f>
        <v>0</v>
      </c>
      <c r="CA234" s="24">
        <f t="shared" si="402"/>
        <v>0</v>
      </c>
      <c r="CB234" s="24">
        <f t="shared" si="403"/>
        <v>0.99682539682539695</v>
      </c>
      <c r="CC234" s="25">
        <f t="shared" si="353"/>
        <v>0</v>
      </c>
      <c r="CD234" s="25">
        <f t="shared" si="354"/>
        <v>0</v>
      </c>
      <c r="CE234" s="25">
        <f t="shared" si="355"/>
        <v>0</v>
      </c>
      <c r="CF234" s="25">
        <f t="shared" si="404"/>
        <v>0</v>
      </c>
      <c r="CG234" s="34" t="s">
        <v>48</v>
      </c>
      <c r="CH234" s="33">
        <f t="shared" si="425"/>
        <v>3.8205999999999185</v>
      </c>
      <c r="CI234" s="23">
        <f>IF(ISERROR(VLOOKUP($A234,'[13]11ª MED '!$A$5:$J$1048576,8,0)),0,(VLOOKUP($A234,'[13]11ª MED '!$A$5:$J$1048576,8,0)))</f>
        <v>0</v>
      </c>
      <c r="CJ234" s="24">
        <f t="shared" si="405"/>
        <v>0</v>
      </c>
      <c r="CK234" s="24">
        <f t="shared" si="406"/>
        <v>0.99682539682539695</v>
      </c>
      <c r="CL234" s="25">
        <f t="shared" si="356"/>
        <v>0</v>
      </c>
      <c r="CM234" s="25">
        <f t="shared" si="357"/>
        <v>0</v>
      </c>
      <c r="CN234" s="25">
        <f t="shared" si="358"/>
        <v>0</v>
      </c>
      <c r="CO234" s="25">
        <f t="shared" si="407"/>
        <v>0</v>
      </c>
      <c r="CP234" s="23">
        <f>IF(ISERROR(VLOOKUP($A234,'[13]12ª MED'!$A$5:$J$1048576,8,0)),0,(VLOOKUP($A234,'[13]12ª MED'!$A$5:$J$1048576,8,0)))</f>
        <v>0</v>
      </c>
      <c r="CQ234" s="24">
        <f t="shared" si="408"/>
        <v>0</v>
      </c>
      <c r="CR234" s="24">
        <f t="shared" si="409"/>
        <v>0.99682539682539695</v>
      </c>
      <c r="CS234" s="25">
        <f t="shared" si="359"/>
        <v>0</v>
      </c>
      <c r="CT234" s="25">
        <f t="shared" si="360"/>
        <v>0</v>
      </c>
      <c r="CU234" s="25">
        <f t="shared" si="361"/>
        <v>0</v>
      </c>
      <c r="CV234" s="25">
        <f t="shared" si="410"/>
        <v>0</v>
      </c>
      <c r="CW234" s="22">
        <f t="shared" si="426"/>
        <v>3.808476190476044</v>
      </c>
      <c r="CX234" s="26">
        <f>IF(ISERROR(VLOOKUP($A234,'[13]13ª MED'!$A$5:$J$1048576,8,0)),0,(VLOOKUP($A234,'[13]13ª MED'!$A$5:$J$1048576,8,0)))</f>
        <v>0</v>
      </c>
      <c r="CY234" s="27">
        <f t="shared" si="411"/>
        <v>0</v>
      </c>
      <c r="CZ234" s="27">
        <f t="shared" si="412"/>
        <v>0.99682539682539695</v>
      </c>
      <c r="DA234" s="28">
        <f t="shared" si="362"/>
        <v>0</v>
      </c>
      <c r="DB234" s="28">
        <f t="shared" si="363"/>
        <v>0</v>
      </c>
      <c r="DC234" s="28">
        <f t="shared" si="364"/>
        <v>0</v>
      </c>
      <c r="DD234" s="28">
        <f t="shared" si="413"/>
        <v>0</v>
      </c>
      <c r="DE234" s="20">
        <f>IF(ISERROR(VLOOKUP($A234,'[13]14ª MED'!$A$5:$J$1048576,8,0)),0,(VLOOKUP($A234,'[13]14ª MED'!$A$5:$J$1048576,8,0)))</f>
        <v>0</v>
      </c>
      <c r="DF234" s="21">
        <f t="shared" si="414"/>
        <v>0</v>
      </c>
      <c r="DG234" s="21">
        <f t="shared" si="415"/>
        <v>0.99682539682539695</v>
      </c>
      <c r="DH234" s="35">
        <f t="shared" si="365"/>
        <v>0</v>
      </c>
      <c r="DI234" s="35">
        <f t="shared" si="366"/>
        <v>0</v>
      </c>
      <c r="DJ234" s="35">
        <f t="shared" si="367"/>
        <v>0</v>
      </c>
      <c r="DK234" s="22">
        <f t="shared" si="416"/>
        <v>0</v>
      </c>
      <c r="DL234" s="20">
        <f>IF(ISERROR(VLOOKUP($A234,'[13]15ª MED'!$A$5:$J$1048576,8,0)),0,(VLOOKUP($A234,'[13]15ª MED'!$A$5:$J$1048576,8,0)))</f>
        <v>0</v>
      </c>
      <c r="DM234" s="21">
        <f t="shared" si="417"/>
        <v>0</v>
      </c>
      <c r="DN234" s="21">
        <f t="shared" si="418"/>
        <v>0.99682539682539695</v>
      </c>
      <c r="DO234" s="35">
        <f t="shared" si="368"/>
        <v>0</v>
      </c>
      <c r="DP234" s="35">
        <f t="shared" si="369"/>
        <v>0</v>
      </c>
      <c r="DQ234" s="35">
        <f t="shared" si="370"/>
        <v>0</v>
      </c>
      <c r="DR234" s="22">
        <f t="shared" si="419"/>
        <v>0</v>
      </c>
      <c r="DS234" s="20">
        <f>IF(ISERROR(VLOOKUP($A234,'[13]16ª MED'!$A$5:$J$1048576,8,0)),0,(VLOOKUP($A234,'[13]16ª MED'!$A$5:$J$1048576,8,0)))</f>
        <v>0</v>
      </c>
      <c r="DT234" s="21">
        <f t="shared" si="420"/>
        <v>0</v>
      </c>
      <c r="DU234" s="21">
        <f t="shared" si="421"/>
        <v>0.99682539682539695</v>
      </c>
      <c r="DV234" s="35">
        <f t="shared" si="371"/>
        <v>0</v>
      </c>
      <c r="DW234" s="35">
        <f t="shared" si="372"/>
        <v>0</v>
      </c>
      <c r="DX234" s="35">
        <f t="shared" si="373"/>
        <v>0</v>
      </c>
      <c r="DY234" s="22">
        <f t="shared" si="422"/>
        <v>0</v>
      </c>
      <c r="DZ234" s="36">
        <f t="shared" si="433"/>
        <v>1199.6684</v>
      </c>
      <c r="EA234" s="36">
        <f t="shared" si="423"/>
        <v>1199.67</v>
      </c>
      <c r="EC234" s="36">
        <f t="shared" si="427"/>
        <v>1.6000000000531145E-3</v>
      </c>
    </row>
    <row r="235" spans="1:133" ht="45">
      <c r="A235" s="93" t="s">
        <v>484</v>
      </c>
      <c r="B235" s="94" t="s">
        <v>485</v>
      </c>
      <c r="C235" s="110" t="s">
        <v>76</v>
      </c>
      <c r="D235" s="111">
        <v>6.82</v>
      </c>
      <c r="E235" s="18">
        <f t="shared" si="428"/>
        <v>0</v>
      </c>
      <c r="F235" s="18">
        <f t="shared" si="374"/>
        <v>6.82</v>
      </c>
      <c r="G235" s="97">
        <v>708.64</v>
      </c>
      <c r="H235" s="18">
        <f t="shared" si="429"/>
        <v>4832.9247999999998</v>
      </c>
      <c r="I235" s="97">
        <v>55.48</v>
      </c>
      <c r="J235" s="18">
        <f t="shared" si="430"/>
        <v>378.37360000000001</v>
      </c>
      <c r="K235" s="97">
        <v>0</v>
      </c>
      <c r="L235" s="18">
        <f t="shared" si="431"/>
        <v>0</v>
      </c>
      <c r="M235" s="18">
        <f t="shared" si="432"/>
        <v>764.12</v>
      </c>
      <c r="N235" s="18">
        <f t="shared" si="424"/>
        <v>0</v>
      </c>
      <c r="O235" s="23">
        <f>IF(ISERROR(VLOOKUP($A235,'[13]1ª MED '!$A$5:$J$1048576,8,0)),0,(VLOOKUP($A235,'[13]1ª MED '!$A$5:$J$1048576,8,0)))</f>
        <v>0</v>
      </c>
      <c r="P235" s="24">
        <f t="shared" si="375"/>
        <v>0</v>
      </c>
      <c r="Q235" s="24">
        <f t="shared" si="376"/>
        <v>0</v>
      </c>
      <c r="R235" s="25">
        <f t="shared" si="326"/>
        <v>0</v>
      </c>
      <c r="S235" s="25">
        <f t="shared" si="327"/>
        <v>0</v>
      </c>
      <c r="T235" s="25">
        <f t="shared" si="328"/>
        <v>0</v>
      </c>
      <c r="U235" s="25">
        <f t="shared" si="377"/>
        <v>0</v>
      </c>
      <c r="V235" s="23">
        <f>IF(ISERROR(VLOOKUP($A235,'[13]2ª MED '!$A$5:$J$1048576,8,0)),0,(VLOOKUP($A235,'[13]2ª MED '!$A$5:$J$1048576,8,0)))</f>
        <v>0</v>
      </c>
      <c r="W235" s="24">
        <f t="shared" si="378"/>
        <v>0</v>
      </c>
      <c r="X235" s="24">
        <f t="shared" si="379"/>
        <v>0</v>
      </c>
      <c r="Y235" s="25">
        <f t="shared" si="329"/>
        <v>0</v>
      </c>
      <c r="Z235" s="25">
        <f t="shared" si="330"/>
        <v>0</v>
      </c>
      <c r="AA235" s="25">
        <f t="shared" si="331"/>
        <v>0</v>
      </c>
      <c r="AB235" s="25">
        <f t="shared" si="380"/>
        <v>0</v>
      </c>
      <c r="AC235" s="23">
        <f>IF(ISERROR(VLOOKUP($A235,'[13]3ª MED '!$A$5:$J$1048576,8,0)),0,(VLOOKUP($A235,'[13]3ª MED '!$A$5:$J$1048576,8,0)))</f>
        <v>0</v>
      </c>
      <c r="AD235" s="24">
        <f t="shared" si="381"/>
        <v>0</v>
      </c>
      <c r="AE235" s="24">
        <f t="shared" si="382"/>
        <v>0</v>
      </c>
      <c r="AF235" s="25">
        <f t="shared" si="332"/>
        <v>0</v>
      </c>
      <c r="AG235" s="25">
        <f t="shared" si="333"/>
        <v>0</v>
      </c>
      <c r="AH235" s="25">
        <f t="shared" si="334"/>
        <v>0</v>
      </c>
      <c r="AI235" s="25">
        <f t="shared" si="383"/>
        <v>0</v>
      </c>
      <c r="AJ235" s="23">
        <f>IF(ISERROR(VLOOKUP($A235,'[13]4ª MED '!$A$5:$J$1048576,8,0)),0,(VLOOKUP($A235,'[13]4ª MED '!$A$5:$J$1048576,8,0)))</f>
        <v>0</v>
      </c>
      <c r="AK235" s="24">
        <f t="shared" si="384"/>
        <v>0</v>
      </c>
      <c r="AL235" s="24">
        <f t="shared" si="385"/>
        <v>0</v>
      </c>
      <c r="AM235" s="25">
        <f t="shared" si="335"/>
        <v>0</v>
      </c>
      <c r="AN235" s="25">
        <f t="shared" si="336"/>
        <v>0</v>
      </c>
      <c r="AO235" s="25">
        <f t="shared" si="337"/>
        <v>0</v>
      </c>
      <c r="AP235" s="25">
        <f t="shared" si="386"/>
        <v>0</v>
      </c>
      <c r="AQ235" s="23">
        <f>IF(ISERROR(VLOOKUP($A235,'[13]5ª MED '!$A$5:$J$1048576,8,0)),0,(VLOOKUP($A235,'[13]5ª MED '!$A$5:$J$1048576,8,0)))</f>
        <v>0</v>
      </c>
      <c r="AR235" s="24">
        <f t="shared" si="387"/>
        <v>0</v>
      </c>
      <c r="AS235" s="24">
        <f t="shared" si="388"/>
        <v>0</v>
      </c>
      <c r="AT235" s="25">
        <f t="shared" si="338"/>
        <v>0</v>
      </c>
      <c r="AU235" s="25">
        <f t="shared" si="339"/>
        <v>0</v>
      </c>
      <c r="AV235" s="25">
        <f t="shared" si="340"/>
        <v>0</v>
      </c>
      <c r="AW235" s="25">
        <f t="shared" si="389"/>
        <v>0</v>
      </c>
      <c r="AX235" s="23">
        <f>IF(ISERROR(VLOOKUP($A235,'[13]6ª MED '!$A$6:$J$1048576,8,0)),0,(VLOOKUP($A235,'[13]6ª MED '!$A$6:$J$1048576,8,0)))</f>
        <v>0</v>
      </c>
      <c r="AY235" s="24">
        <f t="shared" si="390"/>
        <v>0</v>
      </c>
      <c r="AZ235" s="24">
        <f t="shared" si="391"/>
        <v>0</v>
      </c>
      <c r="BA235" s="25">
        <f t="shared" si="341"/>
        <v>0</v>
      </c>
      <c r="BB235" s="25">
        <f t="shared" si="342"/>
        <v>0</v>
      </c>
      <c r="BC235" s="25">
        <f t="shared" si="343"/>
        <v>0</v>
      </c>
      <c r="BD235" s="25">
        <f t="shared" si="392"/>
        <v>0</v>
      </c>
      <c r="BE235" s="23">
        <f>IF(ISERROR(VLOOKUP($A235,'[13]7ª MED '!$A$5:$J$1048576,8,0)),0,(VLOOKUP($A235,'[13]7ª MED '!$A$5:$J$1048576,8,0)))</f>
        <v>0</v>
      </c>
      <c r="BF235" s="24">
        <f t="shared" si="393"/>
        <v>0</v>
      </c>
      <c r="BG235" s="24">
        <f t="shared" si="394"/>
        <v>0</v>
      </c>
      <c r="BH235" s="25">
        <f t="shared" si="344"/>
        <v>0</v>
      </c>
      <c r="BI235" s="25">
        <f t="shared" si="345"/>
        <v>0</v>
      </c>
      <c r="BJ235" s="25">
        <f t="shared" si="346"/>
        <v>0</v>
      </c>
      <c r="BK235" s="25">
        <f t="shared" si="395"/>
        <v>0</v>
      </c>
      <c r="BL235" s="26">
        <f>IF(ISERROR(VLOOKUP($A235,'[13]8ª MED '!$A$5:$J$1048576,8,0)),0,(VLOOKUP($A235,'[13]8ª MED '!$A$5:$J$1048576,8,0)))</f>
        <v>0</v>
      </c>
      <c r="BM235" s="27">
        <f t="shared" si="396"/>
        <v>0</v>
      </c>
      <c r="BN235" s="27">
        <f t="shared" si="397"/>
        <v>0</v>
      </c>
      <c r="BO235" s="28">
        <f t="shared" si="347"/>
        <v>0</v>
      </c>
      <c r="BP235" s="28">
        <f t="shared" si="348"/>
        <v>0</v>
      </c>
      <c r="BQ235" s="28">
        <f t="shared" si="349"/>
        <v>0</v>
      </c>
      <c r="BR235" s="28">
        <f t="shared" si="398"/>
        <v>0</v>
      </c>
      <c r="BS235" s="26">
        <f>IF(ISERROR(VLOOKUP($A235,'[13]9ª MED  (2)'!$A$5:$J$1048576,8,0)),0,(VLOOKUP($A235,'[13]9ª MED  (2)'!$A$5:$J$1048576,8,0)))</f>
        <v>0</v>
      </c>
      <c r="BT235" s="27">
        <f t="shared" si="399"/>
        <v>0</v>
      </c>
      <c r="BU235" s="27">
        <f t="shared" si="400"/>
        <v>0</v>
      </c>
      <c r="BV235" s="28">
        <f t="shared" si="350"/>
        <v>0</v>
      </c>
      <c r="BW235" s="28">
        <f t="shared" si="351"/>
        <v>0</v>
      </c>
      <c r="BX235" s="28">
        <f t="shared" si="352"/>
        <v>0</v>
      </c>
      <c r="BY235" s="28">
        <f t="shared" si="401"/>
        <v>0</v>
      </c>
      <c r="BZ235" s="23">
        <f>IF(ISERROR(VLOOKUP($A235,'[13]10ª MED '!$A$5:$J$1048576,8,0)),0,(VLOOKUP($A235,'[13]10ª MED '!$A$5:$J$1048576,8,0)))</f>
        <v>0</v>
      </c>
      <c r="CA235" s="24">
        <f t="shared" si="402"/>
        <v>0</v>
      </c>
      <c r="CB235" s="24">
        <f t="shared" si="403"/>
        <v>0</v>
      </c>
      <c r="CC235" s="25">
        <f t="shared" si="353"/>
        <v>0</v>
      </c>
      <c r="CD235" s="25">
        <f t="shared" si="354"/>
        <v>0</v>
      </c>
      <c r="CE235" s="25">
        <f t="shared" si="355"/>
        <v>0</v>
      </c>
      <c r="CF235" s="25">
        <f t="shared" si="404"/>
        <v>0</v>
      </c>
      <c r="CG235" s="34" t="s">
        <v>48</v>
      </c>
      <c r="CH235" s="33">
        <f t="shared" si="425"/>
        <v>5211.2984000000006</v>
      </c>
      <c r="CI235" s="23">
        <f>IF(ISERROR(VLOOKUP($A235,'[13]11ª MED '!$A$5:$J$1048576,8,0)),0,(VLOOKUP($A235,'[13]11ª MED '!$A$5:$J$1048576,8,0)))</f>
        <v>0</v>
      </c>
      <c r="CJ235" s="24">
        <f t="shared" si="405"/>
        <v>0</v>
      </c>
      <c r="CK235" s="24">
        <f t="shared" si="406"/>
        <v>0</v>
      </c>
      <c r="CL235" s="25">
        <f t="shared" si="356"/>
        <v>0</v>
      </c>
      <c r="CM235" s="25">
        <f t="shared" si="357"/>
        <v>0</v>
      </c>
      <c r="CN235" s="25">
        <f t="shared" si="358"/>
        <v>0</v>
      </c>
      <c r="CO235" s="25">
        <f t="shared" si="407"/>
        <v>0</v>
      </c>
      <c r="CP235" s="23">
        <f>IF(ISERROR(VLOOKUP($A235,'[13]12ª MED'!$A$5:$J$1048576,8,0)),0,(VLOOKUP($A235,'[13]12ª MED'!$A$5:$J$1048576,8,0)))</f>
        <v>0</v>
      </c>
      <c r="CQ235" s="24">
        <f t="shared" si="408"/>
        <v>0</v>
      </c>
      <c r="CR235" s="24">
        <f t="shared" si="409"/>
        <v>0</v>
      </c>
      <c r="CS235" s="25">
        <f t="shared" si="359"/>
        <v>0</v>
      </c>
      <c r="CT235" s="25">
        <f t="shared" si="360"/>
        <v>0</v>
      </c>
      <c r="CU235" s="25">
        <f t="shared" si="361"/>
        <v>0</v>
      </c>
      <c r="CV235" s="25">
        <f t="shared" si="410"/>
        <v>0</v>
      </c>
      <c r="CW235" s="22">
        <f t="shared" si="426"/>
        <v>0</v>
      </c>
      <c r="CX235" s="26">
        <f>IF(ISERROR(VLOOKUP($A235,'[13]13ª MED'!$A$5:$J$1048576,8,0)),0,(VLOOKUP($A235,'[13]13ª MED'!$A$5:$J$1048576,8,0)))</f>
        <v>0</v>
      </c>
      <c r="CY235" s="27">
        <f t="shared" si="411"/>
        <v>0</v>
      </c>
      <c r="CZ235" s="27">
        <f t="shared" si="412"/>
        <v>0</v>
      </c>
      <c r="DA235" s="28">
        <f t="shared" si="362"/>
        <v>0</v>
      </c>
      <c r="DB235" s="28">
        <f t="shared" si="363"/>
        <v>0</v>
      </c>
      <c r="DC235" s="28">
        <f t="shared" si="364"/>
        <v>0</v>
      </c>
      <c r="DD235" s="28">
        <f t="shared" si="413"/>
        <v>0</v>
      </c>
      <c r="DE235" s="20">
        <f>IF(ISERROR(VLOOKUP($A235,'[13]14ª MED'!$A$5:$J$1048576,8,0)),0,(VLOOKUP($A235,'[13]14ª MED'!$A$5:$J$1048576,8,0)))</f>
        <v>0</v>
      </c>
      <c r="DF235" s="21">
        <f t="shared" si="414"/>
        <v>0</v>
      </c>
      <c r="DG235" s="21">
        <f t="shared" si="415"/>
        <v>0</v>
      </c>
      <c r="DH235" s="35">
        <f t="shared" si="365"/>
        <v>0</v>
      </c>
      <c r="DI235" s="35">
        <f t="shared" si="366"/>
        <v>0</v>
      </c>
      <c r="DJ235" s="35">
        <f t="shared" si="367"/>
        <v>0</v>
      </c>
      <c r="DK235" s="22">
        <f t="shared" si="416"/>
        <v>0</v>
      </c>
      <c r="DL235" s="20">
        <f>IF(ISERROR(VLOOKUP($A235,'[13]15ª MED'!$A$5:$J$1048576,8,0)),0,(VLOOKUP($A235,'[13]15ª MED'!$A$5:$J$1048576,8,0)))</f>
        <v>0</v>
      </c>
      <c r="DM235" s="21">
        <f t="shared" si="417"/>
        <v>0</v>
      </c>
      <c r="DN235" s="21">
        <f t="shared" si="418"/>
        <v>0</v>
      </c>
      <c r="DO235" s="35">
        <f t="shared" si="368"/>
        <v>0</v>
      </c>
      <c r="DP235" s="35">
        <f t="shared" si="369"/>
        <v>0</v>
      </c>
      <c r="DQ235" s="35">
        <f t="shared" si="370"/>
        <v>0</v>
      </c>
      <c r="DR235" s="22">
        <f t="shared" si="419"/>
        <v>0</v>
      </c>
      <c r="DS235" s="20">
        <f>IF(ISERROR(VLOOKUP($A235,'[13]16ª MED'!$A$5:$J$1048576,8,0)),0,(VLOOKUP($A235,'[13]16ª MED'!$A$5:$J$1048576,8,0)))</f>
        <v>0</v>
      </c>
      <c r="DT235" s="21">
        <f t="shared" si="420"/>
        <v>0</v>
      </c>
      <c r="DU235" s="21">
        <f t="shared" si="421"/>
        <v>0</v>
      </c>
      <c r="DV235" s="35">
        <f t="shared" si="371"/>
        <v>0</v>
      </c>
      <c r="DW235" s="35">
        <f t="shared" si="372"/>
        <v>0</v>
      </c>
      <c r="DX235" s="35">
        <f t="shared" si="373"/>
        <v>0</v>
      </c>
      <c r="DY235" s="22">
        <f t="shared" si="422"/>
        <v>0</v>
      </c>
      <c r="DZ235" s="36">
        <f t="shared" si="433"/>
        <v>0</v>
      </c>
      <c r="EA235" s="36">
        <f t="shared" si="423"/>
        <v>0</v>
      </c>
      <c r="EC235" s="36">
        <f t="shared" si="427"/>
        <v>0</v>
      </c>
    </row>
    <row r="236" spans="1:133" ht="45">
      <c r="A236" s="93" t="s">
        <v>486</v>
      </c>
      <c r="B236" s="94" t="s">
        <v>487</v>
      </c>
      <c r="C236" s="95" t="s">
        <v>76</v>
      </c>
      <c r="D236" s="96">
        <v>0.57799999999999996</v>
      </c>
      <c r="E236" s="18">
        <f t="shared" si="428"/>
        <v>0.56999999999999995</v>
      </c>
      <c r="F236" s="18">
        <f t="shared" si="374"/>
        <v>8.0000000000000071E-3</v>
      </c>
      <c r="G236" s="97">
        <v>708.64</v>
      </c>
      <c r="H236" s="18">
        <f t="shared" si="429"/>
        <v>409.59391999999997</v>
      </c>
      <c r="I236" s="97">
        <v>55.48</v>
      </c>
      <c r="J236" s="18">
        <f t="shared" si="430"/>
        <v>32.067439999999998</v>
      </c>
      <c r="K236" s="97">
        <v>0</v>
      </c>
      <c r="L236" s="18">
        <f t="shared" si="431"/>
        <v>0</v>
      </c>
      <c r="M236" s="18">
        <f t="shared" si="432"/>
        <v>764.12</v>
      </c>
      <c r="N236" s="18">
        <f t="shared" si="424"/>
        <v>435.55</v>
      </c>
      <c r="O236" s="23">
        <f>IF(ISERROR(VLOOKUP($A236,'[13]1ª MED '!$A$5:$J$1048576,8,0)),0,(VLOOKUP($A236,'[13]1ª MED '!$A$5:$J$1048576,8,0)))</f>
        <v>0</v>
      </c>
      <c r="P236" s="24">
        <f t="shared" si="375"/>
        <v>0</v>
      </c>
      <c r="Q236" s="24">
        <f t="shared" si="376"/>
        <v>0.98615916955017302</v>
      </c>
      <c r="R236" s="25">
        <f t="shared" si="326"/>
        <v>0</v>
      </c>
      <c r="S236" s="25">
        <f t="shared" si="327"/>
        <v>0</v>
      </c>
      <c r="T236" s="25">
        <f t="shared" si="328"/>
        <v>0</v>
      </c>
      <c r="U236" s="25">
        <f t="shared" si="377"/>
        <v>0</v>
      </c>
      <c r="V236" s="23">
        <f>IF(ISERROR(VLOOKUP($A236,'[13]2ª MED '!$A$5:$J$1048576,8,0)),0,(VLOOKUP($A236,'[13]2ª MED '!$A$5:$J$1048576,8,0)))</f>
        <v>0</v>
      </c>
      <c r="W236" s="24">
        <f t="shared" si="378"/>
        <v>0</v>
      </c>
      <c r="X236" s="24">
        <f t="shared" si="379"/>
        <v>0.98615916955017302</v>
      </c>
      <c r="Y236" s="25">
        <f t="shared" si="329"/>
        <v>0</v>
      </c>
      <c r="Z236" s="25">
        <f t="shared" si="330"/>
        <v>0</v>
      </c>
      <c r="AA236" s="25">
        <f t="shared" si="331"/>
        <v>0</v>
      </c>
      <c r="AB236" s="25">
        <f t="shared" si="380"/>
        <v>0</v>
      </c>
      <c r="AC236" s="23">
        <f>IF(ISERROR(VLOOKUP($A236,'[13]3ª MED '!$A$5:$J$1048576,8,0)),0,(VLOOKUP($A236,'[13]3ª MED '!$A$5:$J$1048576,8,0)))</f>
        <v>0</v>
      </c>
      <c r="AD236" s="24">
        <f t="shared" si="381"/>
        <v>0</v>
      </c>
      <c r="AE236" s="24">
        <f t="shared" si="382"/>
        <v>0.98615916955017302</v>
      </c>
      <c r="AF236" s="25">
        <f t="shared" si="332"/>
        <v>0</v>
      </c>
      <c r="AG236" s="25">
        <f t="shared" si="333"/>
        <v>0</v>
      </c>
      <c r="AH236" s="25">
        <f t="shared" si="334"/>
        <v>0</v>
      </c>
      <c r="AI236" s="25">
        <f t="shared" si="383"/>
        <v>0</v>
      </c>
      <c r="AJ236" s="23">
        <f>IF(ISERROR(VLOOKUP($A236,'[13]4ª MED '!$A$5:$J$1048576,8,0)),0,(VLOOKUP($A236,'[13]4ª MED '!$A$5:$J$1048576,8,0)))</f>
        <v>0</v>
      </c>
      <c r="AK236" s="24">
        <f t="shared" si="384"/>
        <v>0</v>
      </c>
      <c r="AL236" s="24">
        <f t="shared" si="385"/>
        <v>0.98615916955017302</v>
      </c>
      <c r="AM236" s="25">
        <f t="shared" si="335"/>
        <v>0</v>
      </c>
      <c r="AN236" s="25">
        <f t="shared" si="336"/>
        <v>0</v>
      </c>
      <c r="AO236" s="25">
        <f t="shared" si="337"/>
        <v>0</v>
      </c>
      <c r="AP236" s="25">
        <f t="shared" si="386"/>
        <v>0</v>
      </c>
      <c r="AQ236" s="23">
        <f>IF(ISERROR(VLOOKUP($A236,'[13]5ª MED '!$A$5:$J$1048576,8,0)),0,(VLOOKUP($A236,'[13]5ª MED '!$A$5:$J$1048576,8,0)))</f>
        <v>0</v>
      </c>
      <c r="AR236" s="24">
        <f t="shared" si="387"/>
        <v>0</v>
      </c>
      <c r="AS236" s="24">
        <f t="shared" si="388"/>
        <v>0.98615916955017302</v>
      </c>
      <c r="AT236" s="25">
        <f t="shared" si="338"/>
        <v>0</v>
      </c>
      <c r="AU236" s="25">
        <f t="shared" si="339"/>
        <v>0</v>
      </c>
      <c r="AV236" s="25">
        <f t="shared" si="340"/>
        <v>0</v>
      </c>
      <c r="AW236" s="25">
        <f t="shared" si="389"/>
        <v>0</v>
      </c>
      <c r="AX236" s="23">
        <f>IF(ISERROR(VLOOKUP($A236,'[13]6ª MED '!$A$6:$J$1048576,8,0)),0,(VLOOKUP($A236,'[13]6ª MED '!$A$6:$J$1048576,8,0)))</f>
        <v>0</v>
      </c>
      <c r="AY236" s="24">
        <f t="shared" si="390"/>
        <v>0</v>
      </c>
      <c r="AZ236" s="24">
        <f t="shared" si="391"/>
        <v>0.98615916955017302</v>
      </c>
      <c r="BA236" s="25">
        <f t="shared" si="341"/>
        <v>0</v>
      </c>
      <c r="BB236" s="25">
        <f t="shared" si="342"/>
        <v>0</v>
      </c>
      <c r="BC236" s="25">
        <f t="shared" si="343"/>
        <v>0</v>
      </c>
      <c r="BD236" s="25">
        <f t="shared" si="392"/>
        <v>0</v>
      </c>
      <c r="BE236" s="23">
        <f>IF(ISERROR(VLOOKUP($A236,'[13]7ª MED '!$A$5:$J$1048576,8,0)),0,(VLOOKUP($A236,'[13]7ª MED '!$A$5:$J$1048576,8,0)))</f>
        <v>0</v>
      </c>
      <c r="BF236" s="24">
        <f t="shared" si="393"/>
        <v>0</v>
      </c>
      <c r="BG236" s="24">
        <f t="shared" si="394"/>
        <v>0.98615916955017302</v>
      </c>
      <c r="BH236" s="25">
        <f t="shared" si="344"/>
        <v>0</v>
      </c>
      <c r="BI236" s="25">
        <f t="shared" si="345"/>
        <v>0</v>
      </c>
      <c r="BJ236" s="25">
        <f t="shared" si="346"/>
        <v>0</v>
      </c>
      <c r="BK236" s="25">
        <f t="shared" si="395"/>
        <v>0</v>
      </c>
      <c r="BL236" s="26">
        <f>IF(ISERROR(VLOOKUP($A236,'[13]8ª MED '!$A$5:$J$1048576,8,0)),0,(VLOOKUP($A236,'[13]8ª MED '!$A$5:$J$1048576,8,0)))</f>
        <v>0</v>
      </c>
      <c r="BM236" s="27">
        <f t="shared" si="396"/>
        <v>0</v>
      </c>
      <c r="BN236" s="27">
        <f t="shared" si="397"/>
        <v>0.98615916955017302</v>
      </c>
      <c r="BO236" s="28">
        <f t="shared" si="347"/>
        <v>0</v>
      </c>
      <c r="BP236" s="28">
        <f t="shared" si="348"/>
        <v>0</v>
      </c>
      <c r="BQ236" s="28">
        <f t="shared" si="349"/>
        <v>0</v>
      </c>
      <c r="BR236" s="28">
        <f t="shared" si="398"/>
        <v>0</v>
      </c>
      <c r="BS236" s="26">
        <f>IF(ISERROR(VLOOKUP($A236,'[13]9ª MED  (2)'!$A$5:$J$1048576,8,0)),0,(VLOOKUP($A236,'[13]9ª MED  (2)'!$A$5:$J$1048576,8,0)))</f>
        <v>0</v>
      </c>
      <c r="BT236" s="27">
        <f t="shared" si="399"/>
        <v>0</v>
      </c>
      <c r="BU236" s="27">
        <f t="shared" si="400"/>
        <v>0.98615916955017302</v>
      </c>
      <c r="BV236" s="28">
        <f t="shared" si="350"/>
        <v>0</v>
      </c>
      <c r="BW236" s="28">
        <f t="shared" si="351"/>
        <v>0</v>
      </c>
      <c r="BX236" s="28">
        <f t="shared" si="352"/>
        <v>0</v>
      </c>
      <c r="BY236" s="28">
        <f t="shared" si="401"/>
        <v>0</v>
      </c>
      <c r="BZ236" s="23">
        <f>IF(ISERROR(VLOOKUP($A236,'[13]10ª MED '!$A$5:$J$1048576,8,0)),0,(VLOOKUP($A236,'[13]10ª MED '!$A$5:$J$1048576,8,0)))</f>
        <v>0</v>
      </c>
      <c r="CA236" s="24">
        <f t="shared" si="402"/>
        <v>0</v>
      </c>
      <c r="CB236" s="24">
        <f t="shared" si="403"/>
        <v>0.98615916955017302</v>
      </c>
      <c r="CC236" s="25">
        <f t="shared" si="353"/>
        <v>0</v>
      </c>
      <c r="CD236" s="25">
        <f t="shared" si="354"/>
        <v>0</v>
      </c>
      <c r="CE236" s="25">
        <f t="shared" si="355"/>
        <v>0</v>
      </c>
      <c r="CF236" s="25">
        <f t="shared" si="404"/>
        <v>0</v>
      </c>
      <c r="CG236" s="34" t="s">
        <v>48</v>
      </c>
      <c r="CH236" s="33">
        <f t="shared" si="425"/>
        <v>6.1129600000000055</v>
      </c>
      <c r="CI236" s="23">
        <f>IF(ISERROR(VLOOKUP($A236,'[13]11ª MED '!$A$5:$J$1048576,8,0)),0,(VLOOKUP($A236,'[13]11ª MED '!$A$5:$J$1048576,8,0)))</f>
        <v>0</v>
      </c>
      <c r="CJ236" s="24">
        <f t="shared" si="405"/>
        <v>0</v>
      </c>
      <c r="CK236" s="24">
        <f t="shared" si="406"/>
        <v>0.98615916955017302</v>
      </c>
      <c r="CL236" s="25">
        <f t="shared" si="356"/>
        <v>0</v>
      </c>
      <c r="CM236" s="25">
        <f t="shared" si="357"/>
        <v>0</v>
      </c>
      <c r="CN236" s="25">
        <f t="shared" si="358"/>
        <v>0</v>
      </c>
      <c r="CO236" s="25">
        <f t="shared" si="407"/>
        <v>0</v>
      </c>
      <c r="CP236" s="23">
        <f>IF(ISERROR(VLOOKUP($A236,'[13]12ª MED'!$A$5:$J$1048576,8,0)),0,(VLOOKUP($A236,'[13]12ª MED'!$A$5:$J$1048576,8,0)))</f>
        <v>0.56999999999999995</v>
      </c>
      <c r="CQ236" s="24">
        <f t="shared" si="408"/>
        <v>0.98615916955017302</v>
      </c>
      <c r="CR236" s="24">
        <f t="shared" si="409"/>
        <v>0.98615916955017302</v>
      </c>
      <c r="CS236" s="25">
        <f t="shared" si="359"/>
        <v>403.92479999999995</v>
      </c>
      <c r="CT236" s="25">
        <f t="shared" si="360"/>
        <v>31.623599999999996</v>
      </c>
      <c r="CU236" s="25">
        <f t="shared" si="361"/>
        <v>0</v>
      </c>
      <c r="CV236" s="25">
        <f t="shared" si="410"/>
        <v>435.55</v>
      </c>
      <c r="CW236" s="22">
        <f t="shared" si="426"/>
        <v>6.0283737024221411</v>
      </c>
      <c r="CX236" s="26">
        <f>IF(ISERROR(VLOOKUP($A236,'[13]13ª MED'!$A$5:$J$1048576,8,0)),0,(VLOOKUP($A236,'[13]13ª MED'!$A$5:$J$1048576,8,0)))</f>
        <v>0</v>
      </c>
      <c r="CY236" s="27">
        <f t="shared" si="411"/>
        <v>0</v>
      </c>
      <c r="CZ236" s="27">
        <f t="shared" si="412"/>
        <v>0.98615916955017302</v>
      </c>
      <c r="DA236" s="28">
        <f t="shared" si="362"/>
        <v>0</v>
      </c>
      <c r="DB236" s="28">
        <f t="shared" si="363"/>
        <v>0</v>
      </c>
      <c r="DC236" s="28">
        <f t="shared" si="364"/>
        <v>0</v>
      </c>
      <c r="DD236" s="28">
        <f t="shared" si="413"/>
        <v>0</v>
      </c>
      <c r="DE236" s="20">
        <f>IF(ISERROR(VLOOKUP($A236,'[13]14ª MED'!$A$5:$J$1048576,8,0)),0,(VLOOKUP($A236,'[13]14ª MED'!$A$5:$J$1048576,8,0)))</f>
        <v>0</v>
      </c>
      <c r="DF236" s="21">
        <f t="shared" si="414"/>
        <v>0</v>
      </c>
      <c r="DG236" s="21">
        <f t="shared" si="415"/>
        <v>0.98615916955017302</v>
      </c>
      <c r="DH236" s="35">
        <f t="shared" si="365"/>
        <v>0</v>
      </c>
      <c r="DI236" s="35">
        <f t="shared" si="366"/>
        <v>0</v>
      </c>
      <c r="DJ236" s="35">
        <f t="shared" si="367"/>
        <v>0</v>
      </c>
      <c r="DK236" s="22">
        <f t="shared" si="416"/>
        <v>0</v>
      </c>
      <c r="DL236" s="20">
        <f>IF(ISERROR(VLOOKUP($A236,'[13]15ª MED'!$A$5:$J$1048576,8,0)),0,(VLOOKUP($A236,'[13]15ª MED'!$A$5:$J$1048576,8,0)))</f>
        <v>0</v>
      </c>
      <c r="DM236" s="21">
        <f t="shared" si="417"/>
        <v>0</v>
      </c>
      <c r="DN236" s="21">
        <f t="shared" si="418"/>
        <v>0.98615916955017302</v>
      </c>
      <c r="DO236" s="35">
        <f t="shared" si="368"/>
        <v>0</v>
      </c>
      <c r="DP236" s="35">
        <f t="shared" si="369"/>
        <v>0</v>
      </c>
      <c r="DQ236" s="35">
        <f t="shared" si="370"/>
        <v>0</v>
      </c>
      <c r="DR236" s="22">
        <f t="shared" si="419"/>
        <v>0</v>
      </c>
      <c r="DS236" s="20">
        <f>IF(ISERROR(VLOOKUP($A236,'[13]16ª MED'!$A$5:$J$1048576,8,0)),0,(VLOOKUP($A236,'[13]16ª MED'!$A$5:$J$1048576,8,0)))</f>
        <v>0</v>
      </c>
      <c r="DT236" s="21">
        <f t="shared" si="420"/>
        <v>0</v>
      </c>
      <c r="DU236" s="21">
        <f t="shared" si="421"/>
        <v>0.98615916955017302</v>
      </c>
      <c r="DV236" s="35">
        <f t="shared" si="371"/>
        <v>0</v>
      </c>
      <c r="DW236" s="35">
        <f t="shared" si="372"/>
        <v>0</v>
      </c>
      <c r="DX236" s="35">
        <f t="shared" si="373"/>
        <v>0</v>
      </c>
      <c r="DY236" s="22">
        <f t="shared" si="422"/>
        <v>0</v>
      </c>
      <c r="DZ236" s="36">
        <f t="shared" si="433"/>
        <v>435.54839999999996</v>
      </c>
      <c r="EA236" s="36">
        <f t="shared" si="423"/>
        <v>435.55</v>
      </c>
      <c r="EC236" s="36">
        <f t="shared" si="427"/>
        <v>1.6000000000531145E-3</v>
      </c>
    </row>
    <row r="237" spans="1:133" ht="60">
      <c r="A237" s="93" t="s">
        <v>488</v>
      </c>
      <c r="B237" s="94" t="s">
        <v>489</v>
      </c>
      <c r="C237" s="95" t="s">
        <v>76</v>
      </c>
      <c r="D237" s="96">
        <v>1.6</v>
      </c>
      <c r="E237" s="18">
        <f t="shared" si="428"/>
        <v>1.6</v>
      </c>
      <c r="F237" s="18">
        <f t="shared" si="374"/>
        <v>0</v>
      </c>
      <c r="G237" s="97">
        <v>708.64</v>
      </c>
      <c r="H237" s="18">
        <f t="shared" si="429"/>
        <v>1133.8240000000001</v>
      </c>
      <c r="I237" s="97">
        <v>55.48</v>
      </c>
      <c r="J237" s="18">
        <f t="shared" si="430"/>
        <v>88.768000000000001</v>
      </c>
      <c r="K237" s="97">
        <v>0</v>
      </c>
      <c r="L237" s="18">
        <f t="shared" si="431"/>
        <v>0</v>
      </c>
      <c r="M237" s="18">
        <f t="shared" si="432"/>
        <v>764.12</v>
      </c>
      <c r="N237" s="18">
        <f t="shared" si="424"/>
        <v>1222.5899999999999</v>
      </c>
      <c r="O237" s="23">
        <f>IF(ISERROR(VLOOKUP($A237,'[13]1ª MED '!$A$5:$J$1048576,8,0)),0,(VLOOKUP($A237,'[13]1ª MED '!$A$5:$J$1048576,8,0)))</f>
        <v>0</v>
      </c>
      <c r="P237" s="24">
        <f t="shared" si="375"/>
        <v>0</v>
      </c>
      <c r="Q237" s="24">
        <f t="shared" si="376"/>
        <v>1</v>
      </c>
      <c r="R237" s="25">
        <f t="shared" si="326"/>
        <v>0</v>
      </c>
      <c r="S237" s="25">
        <f t="shared" si="327"/>
        <v>0</v>
      </c>
      <c r="T237" s="25">
        <f t="shared" si="328"/>
        <v>0</v>
      </c>
      <c r="U237" s="25">
        <f t="shared" si="377"/>
        <v>0</v>
      </c>
      <c r="V237" s="23">
        <f>IF(ISERROR(VLOOKUP($A237,'[13]2ª MED '!$A$5:$J$1048576,8,0)),0,(VLOOKUP($A237,'[13]2ª MED '!$A$5:$J$1048576,8,0)))</f>
        <v>0</v>
      </c>
      <c r="W237" s="24">
        <f t="shared" si="378"/>
        <v>0</v>
      </c>
      <c r="X237" s="24">
        <f t="shared" si="379"/>
        <v>1</v>
      </c>
      <c r="Y237" s="25">
        <f t="shared" si="329"/>
        <v>0</v>
      </c>
      <c r="Z237" s="25">
        <f t="shared" si="330"/>
        <v>0</v>
      </c>
      <c r="AA237" s="25">
        <f t="shared" si="331"/>
        <v>0</v>
      </c>
      <c r="AB237" s="25">
        <f t="shared" si="380"/>
        <v>0</v>
      </c>
      <c r="AC237" s="23">
        <f>IF(ISERROR(VLOOKUP($A237,'[13]3ª MED '!$A$5:$J$1048576,8,0)),0,(VLOOKUP($A237,'[13]3ª MED '!$A$5:$J$1048576,8,0)))</f>
        <v>0</v>
      </c>
      <c r="AD237" s="24">
        <f t="shared" si="381"/>
        <v>0</v>
      </c>
      <c r="AE237" s="24">
        <f t="shared" si="382"/>
        <v>1</v>
      </c>
      <c r="AF237" s="25">
        <f t="shared" si="332"/>
        <v>0</v>
      </c>
      <c r="AG237" s="25">
        <f t="shared" si="333"/>
        <v>0</v>
      </c>
      <c r="AH237" s="25">
        <f t="shared" si="334"/>
        <v>0</v>
      </c>
      <c r="AI237" s="25">
        <f t="shared" si="383"/>
        <v>0</v>
      </c>
      <c r="AJ237" s="23">
        <f>IF(ISERROR(VLOOKUP($A237,'[13]4ª MED '!$A$5:$J$1048576,8,0)),0,(VLOOKUP($A237,'[13]4ª MED '!$A$5:$J$1048576,8,0)))</f>
        <v>0</v>
      </c>
      <c r="AK237" s="24">
        <f t="shared" si="384"/>
        <v>0</v>
      </c>
      <c r="AL237" s="24">
        <f t="shared" si="385"/>
        <v>1</v>
      </c>
      <c r="AM237" s="25">
        <f t="shared" si="335"/>
        <v>0</v>
      </c>
      <c r="AN237" s="25">
        <f t="shared" si="336"/>
        <v>0</v>
      </c>
      <c r="AO237" s="25">
        <f t="shared" si="337"/>
        <v>0</v>
      </c>
      <c r="AP237" s="25">
        <f t="shared" si="386"/>
        <v>0</v>
      </c>
      <c r="AQ237" s="23">
        <f>IF(ISERROR(VLOOKUP($A237,'[13]5ª MED '!$A$5:$J$1048576,8,0)),0,(VLOOKUP($A237,'[13]5ª MED '!$A$5:$J$1048576,8,0)))</f>
        <v>0</v>
      </c>
      <c r="AR237" s="24">
        <f t="shared" si="387"/>
        <v>0</v>
      </c>
      <c r="AS237" s="24">
        <f t="shared" si="388"/>
        <v>1</v>
      </c>
      <c r="AT237" s="25">
        <f t="shared" si="338"/>
        <v>0</v>
      </c>
      <c r="AU237" s="25">
        <f t="shared" si="339"/>
        <v>0</v>
      </c>
      <c r="AV237" s="25">
        <f t="shared" si="340"/>
        <v>0</v>
      </c>
      <c r="AW237" s="25">
        <f t="shared" si="389"/>
        <v>0</v>
      </c>
      <c r="AX237" s="23">
        <f>IF(ISERROR(VLOOKUP($A237,'[13]6ª MED '!$A$6:$J$1048576,8,0)),0,(VLOOKUP($A237,'[13]6ª MED '!$A$6:$J$1048576,8,0)))</f>
        <v>0</v>
      </c>
      <c r="AY237" s="24">
        <f t="shared" si="390"/>
        <v>0</v>
      </c>
      <c r="AZ237" s="24">
        <f t="shared" si="391"/>
        <v>1</v>
      </c>
      <c r="BA237" s="25">
        <f t="shared" si="341"/>
        <v>0</v>
      </c>
      <c r="BB237" s="25">
        <f t="shared" si="342"/>
        <v>0</v>
      </c>
      <c r="BC237" s="25">
        <f t="shared" si="343"/>
        <v>0</v>
      </c>
      <c r="BD237" s="25">
        <f t="shared" si="392"/>
        <v>0</v>
      </c>
      <c r="BE237" s="23">
        <f>IF(ISERROR(VLOOKUP($A237,'[13]7ª MED '!$A$5:$J$1048576,8,0)),0,(VLOOKUP($A237,'[13]7ª MED '!$A$5:$J$1048576,8,0)))</f>
        <v>0</v>
      </c>
      <c r="BF237" s="24">
        <f t="shared" si="393"/>
        <v>0</v>
      </c>
      <c r="BG237" s="24">
        <f t="shared" si="394"/>
        <v>1</v>
      </c>
      <c r="BH237" s="25">
        <f t="shared" si="344"/>
        <v>0</v>
      </c>
      <c r="BI237" s="25">
        <f t="shared" si="345"/>
        <v>0</v>
      </c>
      <c r="BJ237" s="25">
        <f t="shared" si="346"/>
        <v>0</v>
      </c>
      <c r="BK237" s="25">
        <f t="shared" si="395"/>
        <v>0</v>
      </c>
      <c r="BL237" s="26">
        <f>IF(ISERROR(VLOOKUP($A237,'[13]8ª MED '!$A$5:$J$1048576,8,0)),0,(VLOOKUP($A237,'[13]8ª MED '!$A$5:$J$1048576,8,0)))</f>
        <v>0</v>
      </c>
      <c r="BM237" s="27">
        <f t="shared" si="396"/>
        <v>0</v>
      </c>
      <c r="BN237" s="27">
        <f t="shared" si="397"/>
        <v>1</v>
      </c>
      <c r="BO237" s="28">
        <f t="shared" si="347"/>
        <v>0</v>
      </c>
      <c r="BP237" s="28">
        <f t="shared" si="348"/>
        <v>0</v>
      </c>
      <c r="BQ237" s="28">
        <f t="shared" si="349"/>
        <v>0</v>
      </c>
      <c r="BR237" s="28">
        <f t="shared" si="398"/>
        <v>0</v>
      </c>
      <c r="BS237" s="26">
        <f>IF(ISERROR(VLOOKUP($A237,'[13]9ª MED  (2)'!$A$5:$J$1048576,8,0)),0,(VLOOKUP($A237,'[13]9ª MED  (2)'!$A$5:$J$1048576,8,0)))</f>
        <v>0</v>
      </c>
      <c r="BT237" s="27">
        <f t="shared" si="399"/>
        <v>0</v>
      </c>
      <c r="BU237" s="27">
        <f t="shared" si="400"/>
        <v>1</v>
      </c>
      <c r="BV237" s="28">
        <f t="shared" si="350"/>
        <v>0</v>
      </c>
      <c r="BW237" s="28">
        <f t="shared" si="351"/>
        <v>0</v>
      </c>
      <c r="BX237" s="28">
        <f t="shared" si="352"/>
        <v>0</v>
      </c>
      <c r="BY237" s="28">
        <f t="shared" si="401"/>
        <v>0</v>
      </c>
      <c r="BZ237" s="23">
        <f>IF(ISERROR(VLOOKUP($A237,'[13]10ª MED '!$A$5:$J$1048576,8,0)),0,(VLOOKUP($A237,'[13]10ª MED '!$A$5:$J$1048576,8,0)))</f>
        <v>0</v>
      </c>
      <c r="CA237" s="24">
        <f t="shared" si="402"/>
        <v>0</v>
      </c>
      <c r="CB237" s="24">
        <f t="shared" si="403"/>
        <v>1</v>
      </c>
      <c r="CC237" s="25">
        <f t="shared" si="353"/>
        <v>0</v>
      </c>
      <c r="CD237" s="25">
        <f t="shared" si="354"/>
        <v>0</v>
      </c>
      <c r="CE237" s="25">
        <f t="shared" si="355"/>
        <v>0</v>
      </c>
      <c r="CF237" s="25">
        <f t="shared" si="404"/>
        <v>0</v>
      </c>
      <c r="CG237" s="34" t="s">
        <v>48</v>
      </c>
      <c r="CH237" s="33">
        <f t="shared" si="425"/>
        <v>0</v>
      </c>
      <c r="CI237" s="23">
        <f>IF(ISERROR(VLOOKUP($A237,'[13]11ª MED '!$A$5:$J$1048576,8,0)),0,(VLOOKUP($A237,'[13]11ª MED '!$A$5:$J$1048576,8,0)))</f>
        <v>0</v>
      </c>
      <c r="CJ237" s="24">
        <f t="shared" si="405"/>
        <v>0</v>
      </c>
      <c r="CK237" s="24">
        <f t="shared" si="406"/>
        <v>1</v>
      </c>
      <c r="CL237" s="25">
        <f t="shared" si="356"/>
        <v>0</v>
      </c>
      <c r="CM237" s="25">
        <f t="shared" si="357"/>
        <v>0</v>
      </c>
      <c r="CN237" s="25">
        <f t="shared" si="358"/>
        <v>0</v>
      </c>
      <c r="CO237" s="25">
        <f t="shared" si="407"/>
        <v>0</v>
      </c>
      <c r="CP237" s="23">
        <f>IF(ISERROR(VLOOKUP($A237,'[13]12ª MED'!$A$5:$J$1048576,8,0)),0,(VLOOKUP($A237,'[13]12ª MED'!$A$5:$J$1048576,8,0)))</f>
        <v>1.6</v>
      </c>
      <c r="CQ237" s="24">
        <f t="shared" si="408"/>
        <v>1</v>
      </c>
      <c r="CR237" s="24">
        <f t="shared" si="409"/>
        <v>1</v>
      </c>
      <c r="CS237" s="25">
        <f t="shared" si="359"/>
        <v>1133.8240000000001</v>
      </c>
      <c r="CT237" s="25">
        <f t="shared" si="360"/>
        <v>88.768000000000001</v>
      </c>
      <c r="CU237" s="25">
        <f t="shared" si="361"/>
        <v>0</v>
      </c>
      <c r="CV237" s="25">
        <f t="shared" si="410"/>
        <v>1222.5899999999999</v>
      </c>
      <c r="CW237" s="22">
        <f t="shared" si="426"/>
        <v>0</v>
      </c>
      <c r="CX237" s="26">
        <f>IF(ISERROR(VLOOKUP($A237,'[13]13ª MED'!$A$5:$J$1048576,8,0)),0,(VLOOKUP($A237,'[13]13ª MED'!$A$5:$J$1048576,8,0)))</f>
        <v>0</v>
      </c>
      <c r="CY237" s="27">
        <f t="shared" si="411"/>
        <v>0</v>
      </c>
      <c r="CZ237" s="27">
        <f t="shared" si="412"/>
        <v>1</v>
      </c>
      <c r="DA237" s="28">
        <f t="shared" si="362"/>
        <v>0</v>
      </c>
      <c r="DB237" s="28">
        <f t="shared" si="363"/>
        <v>0</v>
      </c>
      <c r="DC237" s="28">
        <f t="shared" si="364"/>
        <v>0</v>
      </c>
      <c r="DD237" s="28">
        <f t="shared" si="413"/>
        <v>0</v>
      </c>
      <c r="DE237" s="20">
        <f>IF(ISERROR(VLOOKUP($A237,'[13]14ª MED'!$A$5:$J$1048576,8,0)),0,(VLOOKUP($A237,'[13]14ª MED'!$A$5:$J$1048576,8,0)))</f>
        <v>0</v>
      </c>
      <c r="DF237" s="21">
        <f t="shared" si="414"/>
        <v>0</v>
      </c>
      <c r="DG237" s="21">
        <f t="shared" si="415"/>
        <v>1</v>
      </c>
      <c r="DH237" s="35">
        <f t="shared" si="365"/>
        <v>0</v>
      </c>
      <c r="DI237" s="35">
        <f t="shared" si="366"/>
        <v>0</v>
      </c>
      <c r="DJ237" s="35">
        <f t="shared" si="367"/>
        <v>0</v>
      </c>
      <c r="DK237" s="22">
        <f t="shared" si="416"/>
        <v>0</v>
      </c>
      <c r="DL237" s="20">
        <f>IF(ISERROR(VLOOKUP($A237,'[13]15ª MED'!$A$5:$J$1048576,8,0)),0,(VLOOKUP($A237,'[13]15ª MED'!$A$5:$J$1048576,8,0)))</f>
        <v>0</v>
      </c>
      <c r="DM237" s="21">
        <f t="shared" si="417"/>
        <v>0</v>
      </c>
      <c r="DN237" s="21">
        <f t="shared" si="418"/>
        <v>1</v>
      </c>
      <c r="DO237" s="35">
        <f t="shared" si="368"/>
        <v>0</v>
      </c>
      <c r="DP237" s="35">
        <f t="shared" si="369"/>
        <v>0</v>
      </c>
      <c r="DQ237" s="35">
        <f t="shared" si="370"/>
        <v>0</v>
      </c>
      <c r="DR237" s="22">
        <f t="shared" si="419"/>
        <v>0</v>
      </c>
      <c r="DS237" s="20">
        <f>IF(ISERROR(VLOOKUP($A237,'[13]16ª MED'!$A$5:$J$1048576,8,0)),0,(VLOOKUP($A237,'[13]16ª MED'!$A$5:$J$1048576,8,0)))</f>
        <v>0</v>
      </c>
      <c r="DT237" s="21">
        <f t="shared" si="420"/>
        <v>0</v>
      </c>
      <c r="DU237" s="21">
        <f t="shared" si="421"/>
        <v>1</v>
      </c>
      <c r="DV237" s="35">
        <f t="shared" si="371"/>
        <v>0</v>
      </c>
      <c r="DW237" s="35">
        <f t="shared" si="372"/>
        <v>0</v>
      </c>
      <c r="DX237" s="35">
        <f t="shared" si="373"/>
        <v>0</v>
      </c>
      <c r="DY237" s="22">
        <f t="shared" si="422"/>
        <v>0</v>
      </c>
      <c r="DZ237" s="36">
        <f t="shared" si="433"/>
        <v>1222.5920000000001</v>
      </c>
      <c r="EA237" s="36">
        <f t="shared" si="423"/>
        <v>1222.5899999999999</v>
      </c>
      <c r="EC237" s="36">
        <f t="shared" si="427"/>
        <v>-2.00000000018008E-3</v>
      </c>
    </row>
    <row r="238" spans="1:133" ht="60">
      <c r="A238" s="93" t="s">
        <v>490</v>
      </c>
      <c r="B238" s="94" t="s">
        <v>491</v>
      </c>
      <c r="C238" s="95" t="s">
        <v>76</v>
      </c>
      <c r="D238" s="96">
        <v>1.5</v>
      </c>
      <c r="E238" s="18">
        <f t="shared" si="428"/>
        <v>1.5</v>
      </c>
      <c r="F238" s="18">
        <f t="shared" si="374"/>
        <v>0</v>
      </c>
      <c r="G238" s="97">
        <v>708.64</v>
      </c>
      <c r="H238" s="18">
        <f t="shared" si="429"/>
        <v>1062.96</v>
      </c>
      <c r="I238" s="97">
        <v>55.48</v>
      </c>
      <c r="J238" s="18">
        <f t="shared" si="430"/>
        <v>83.22</v>
      </c>
      <c r="K238" s="97">
        <v>0</v>
      </c>
      <c r="L238" s="18">
        <f t="shared" si="431"/>
        <v>0</v>
      </c>
      <c r="M238" s="18">
        <f t="shared" si="432"/>
        <v>764.12</v>
      </c>
      <c r="N238" s="18">
        <f t="shared" si="424"/>
        <v>1146.18</v>
      </c>
      <c r="O238" s="23">
        <f>IF(ISERROR(VLOOKUP($A238,'[13]1ª MED '!$A$5:$J$1048576,8,0)),0,(VLOOKUP($A238,'[13]1ª MED '!$A$5:$J$1048576,8,0)))</f>
        <v>0</v>
      </c>
      <c r="P238" s="24">
        <f t="shared" si="375"/>
        <v>0</v>
      </c>
      <c r="Q238" s="24">
        <f t="shared" si="376"/>
        <v>1</v>
      </c>
      <c r="R238" s="25">
        <f t="shared" si="326"/>
        <v>0</v>
      </c>
      <c r="S238" s="25">
        <f t="shared" si="327"/>
        <v>0</v>
      </c>
      <c r="T238" s="25">
        <f t="shared" si="328"/>
        <v>0</v>
      </c>
      <c r="U238" s="25">
        <f t="shared" si="377"/>
        <v>0</v>
      </c>
      <c r="V238" s="23">
        <f>IF(ISERROR(VLOOKUP($A238,'[13]2ª MED '!$A$5:$J$1048576,8,0)),0,(VLOOKUP($A238,'[13]2ª MED '!$A$5:$J$1048576,8,0)))</f>
        <v>0</v>
      </c>
      <c r="W238" s="24">
        <f t="shared" si="378"/>
        <v>0</v>
      </c>
      <c r="X238" s="24">
        <f t="shared" si="379"/>
        <v>1</v>
      </c>
      <c r="Y238" s="25">
        <f t="shared" si="329"/>
        <v>0</v>
      </c>
      <c r="Z238" s="25">
        <f t="shared" si="330"/>
        <v>0</v>
      </c>
      <c r="AA238" s="25">
        <f t="shared" si="331"/>
        <v>0</v>
      </c>
      <c r="AB238" s="25">
        <f t="shared" si="380"/>
        <v>0</v>
      </c>
      <c r="AC238" s="23">
        <f>IF(ISERROR(VLOOKUP($A238,'[13]3ª MED '!$A$5:$J$1048576,8,0)),0,(VLOOKUP($A238,'[13]3ª MED '!$A$5:$J$1048576,8,0)))</f>
        <v>0</v>
      </c>
      <c r="AD238" s="24">
        <f t="shared" si="381"/>
        <v>0</v>
      </c>
      <c r="AE238" s="24">
        <f t="shared" si="382"/>
        <v>1</v>
      </c>
      <c r="AF238" s="25">
        <f t="shared" si="332"/>
        <v>0</v>
      </c>
      <c r="AG238" s="25">
        <f t="shared" si="333"/>
        <v>0</v>
      </c>
      <c r="AH238" s="25">
        <f t="shared" si="334"/>
        <v>0</v>
      </c>
      <c r="AI238" s="25">
        <f t="shared" si="383"/>
        <v>0</v>
      </c>
      <c r="AJ238" s="23">
        <f>IF(ISERROR(VLOOKUP($A238,'[13]4ª MED '!$A$5:$J$1048576,8,0)),0,(VLOOKUP($A238,'[13]4ª MED '!$A$5:$J$1048576,8,0)))</f>
        <v>0</v>
      </c>
      <c r="AK238" s="24">
        <f t="shared" si="384"/>
        <v>0</v>
      </c>
      <c r="AL238" s="24">
        <f t="shared" si="385"/>
        <v>1</v>
      </c>
      <c r="AM238" s="25">
        <f t="shared" si="335"/>
        <v>0</v>
      </c>
      <c r="AN238" s="25">
        <f t="shared" si="336"/>
        <v>0</v>
      </c>
      <c r="AO238" s="25">
        <f t="shared" si="337"/>
        <v>0</v>
      </c>
      <c r="AP238" s="25">
        <f t="shared" si="386"/>
        <v>0</v>
      </c>
      <c r="AQ238" s="23">
        <f>IF(ISERROR(VLOOKUP($A238,'[13]5ª MED '!$A$5:$J$1048576,8,0)),0,(VLOOKUP($A238,'[13]5ª MED '!$A$5:$J$1048576,8,0)))</f>
        <v>0</v>
      </c>
      <c r="AR238" s="24">
        <f t="shared" si="387"/>
        <v>0</v>
      </c>
      <c r="AS238" s="24">
        <f t="shared" si="388"/>
        <v>1</v>
      </c>
      <c r="AT238" s="25">
        <f t="shared" si="338"/>
        <v>0</v>
      </c>
      <c r="AU238" s="25">
        <f t="shared" si="339"/>
        <v>0</v>
      </c>
      <c r="AV238" s="25">
        <f t="shared" si="340"/>
        <v>0</v>
      </c>
      <c r="AW238" s="25">
        <f t="shared" si="389"/>
        <v>0</v>
      </c>
      <c r="AX238" s="23">
        <f>IF(ISERROR(VLOOKUP($A238,'[13]6ª MED '!$A$6:$J$1048576,8,0)),0,(VLOOKUP($A238,'[13]6ª MED '!$A$6:$J$1048576,8,0)))</f>
        <v>0</v>
      </c>
      <c r="AY238" s="24">
        <f t="shared" si="390"/>
        <v>0</v>
      </c>
      <c r="AZ238" s="24">
        <f t="shared" si="391"/>
        <v>1</v>
      </c>
      <c r="BA238" s="25">
        <f t="shared" si="341"/>
        <v>0</v>
      </c>
      <c r="BB238" s="25">
        <f t="shared" si="342"/>
        <v>0</v>
      </c>
      <c r="BC238" s="25">
        <f t="shared" si="343"/>
        <v>0</v>
      </c>
      <c r="BD238" s="25">
        <f t="shared" si="392"/>
        <v>0</v>
      </c>
      <c r="BE238" s="23">
        <f>IF(ISERROR(VLOOKUP($A238,'[13]7ª MED '!$A$5:$J$1048576,8,0)),0,(VLOOKUP($A238,'[13]7ª MED '!$A$5:$J$1048576,8,0)))</f>
        <v>0</v>
      </c>
      <c r="BF238" s="24">
        <f t="shared" si="393"/>
        <v>0</v>
      </c>
      <c r="BG238" s="24">
        <f t="shared" si="394"/>
        <v>1</v>
      </c>
      <c r="BH238" s="25">
        <f t="shared" si="344"/>
        <v>0</v>
      </c>
      <c r="BI238" s="25">
        <f t="shared" si="345"/>
        <v>0</v>
      </c>
      <c r="BJ238" s="25">
        <f t="shared" si="346"/>
        <v>0</v>
      </c>
      <c r="BK238" s="25">
        <f t="shared" si="395"/>
        <v>0</v>
      </c>
      <c r="BL238" s="26">
        <f>IF(ISERROR(VLOOKUP($A238,'[13]8ª MED '!$A$5:$J$1048576,8,0)),0,(VLOOKUP($A238,'[13]8ª MED '!$A$5:$J$1048576,8,0)))</f>
        <v>0</v>
      </c>
      <c r="BM238" s="27">
        <f t="shared" si="396"/>
        <v>0</v>
      </c>
      <c r="BN238" s="27">
        <f t="shared" si="397"/>
        <v>1</v>
      </c>
      <c r="BO238" s="28">
        <f t="shared" si="347"/>
        <v>0</v>
      </c>
      <c r="BP238" s="28">
        <f t="shared" si="348"/>
        <v>0</v>
      </c>
      <c r="BQ238" s="28">
        <f t="shared" si="349"/>
        <v>0</v>
      </c>
      <c r="BR238" s="28">
        <f t="shared" si="398"/>
        <v>0</v>
      </c>
      <c r="BS238" s="26">
        <f>IF(ISERROR(VLOOKUP($A238,'[13]9ª MED  (2)'!$A$5:$J$1048576,8,0)),0,(VLOOKUP($A238,'[13]9ª MED  (2)'!$A$5:$J$1048576,8,0)))</f>
        <v>0</v>
      </c>
      <c r="BT238" s="27">
        <f t="shared" si="399"/>
        <v>0</v>
      </c>
      <c r="BU238" s="27">
        <f t="shared" si="400"/>
        <v>1</v>
      </c>
      <c r="BV238" s="28">
        <f t="shared" si="350"/>
        <v>0</v>
      </c>
      <c r="BW238" s="28">
        <f t="shared" si="351"/>
        <v>0</v>
      </c>
      <c r="BX238" s="28">
        <f t="shared" si="352"/>
        <v>0</v>
      </c>
      <c r="BY238" s="28">
        <f t="shared" si="401"/>
        <v>0</v>
      </c>
      <c r="BZ238" s="23">
        <f>IF(ISERROR(VLOOKUP($A238,'[13]10ª MED '!$A$5:$J$1048576,8,0)),0,(VLOOKUP($A238,'[13]10ª MED '!$A$5:$J$1048576,8,0)))</f>
        <v>0</v>
      </c>
      <c r="CA238" s="24">
        <f t="shared" si="402"/>
        <v>0</v>
      </c>
      <c r="CB238" s="24">
        <f t="shared" si="403"/>
        <v>1</v>
      </c>
      <c r="CC238" s="25">
        <f t="shared" si="353"/>
        <v>0</v>
      </c>
      <c r="CD238" s="25">
        <f t="shared" si="354"/>
        <v>0</v>
      </c>
      <c r="CE238" s="25">
        <f t="shared" si="355"/>
        <v>0</v>
      </c>
      <c r="CF238" s="25">
        <f t="shared" si="404"/>
        <v>0</v>
      </c>
      <c r="CG238" s="34" t="s">
        <v>48</v>
      </c>
      <c r="CH238" s="33">
        <f t="shared" si="425"/>
        <v>0</v>
      </c>
      <c r="CI238" s="23">
        <f>IF(ISERROR(VLOOKUP($A238,'[13]11ª MED '!$A$5:$J$1048576,8,0)),0,(VLOOKUP($A238,'[13]11ª MED '!$A$5:$J$1048576,8,0)))</f>
        <v>0</v>
      </c>
      <c r="CJ238" s="24">
        <f t="shared" si="405"/>
        <v>0</v>
      </c>
      <c r="CK238" s="24">
        <f t="shared" si="406"/>
        <v>1</v>
      </c>
      <c r="CL238" s="25">
        <f t="shared" si="356"/>
        <v>0</v>
      </c>
      <c r="CM238" s="25">
        <f t="shared" si="357"/>
        <v>0</v>
      </c>
      <c r="CN238" s="25">
        <f t="shared" si="358"/>
        <v>0</v>
      </c>
      <c r="CO238" s="25">
        <f t="shared" si="407"/>
        <v>0</v>
      </c>
      <c r="CP238" s="23">
        <f>IF(ISERROR(VLOOKUP($A238,'[13]12ª MED'!$A$5:$J$1048576,8,0)),0,(VLOOKUP($A238,'[13]12ª MED'!$A$5:$J$1048576,8,0)))</f>
        <v>1.5</v>
      </c>
      <c r="CQ238" s="24">
        <f t="shared" si="408"/>
        <v>1</v>
      </c>
      <c r="CR238" s="24">
        <f t="shared" si="409"/>
        <v>1</v>
      </c>
      <c r="CS238" s="25">
        <f t="shared" si="359"/>
        <v>1062.96</v>
      </c>
      <c r="CT238" s="25">
        <f t="shared" si="360"/>
        <v>83.22</v>
      </c>
      <c r="CU238" s="25">
        <f t="shared" si="361"/>
        <v>0</v>
      </c>
      <c r="CV238" s="25">
        <f t="shared" si="410"/>
        <v>1146.18</v>
      </c>
      <c r="CW238" s="22">
        <f t="shared" si="426"/>
        <v>0</v>
      </c>
      <c r="CX238" s="26">
        <f>IF(ISERROR(VLOOKUP($A238,'[13]13ª MED'!$A$5:$J$1048576,8,0)),0,(VLOOKUP($A238,'[13]13ª MED'!$A$5:$J$1048576,8,0)))</f>
        <v>0</v>
      </c>
      <c r="CY238" s="27">
        <f t="shared" si="411"/>
        <v>0</v>
      </c>
      <c r="CZ238" s="27">
        <f t="shared" si="412"/>
        <v>1</v>
      </c>
      <c r="DA238" s="28">
        <f t="shared" si="362"/>
        <v>0</v>
      </c>
      <c r="DB238" s="28">
        <f t="shared" si="363"/>
        <v>0</v>
      </c>
      <c r="DC238" s="28">
        <f t="shared" si="364"/>
        <v>0</v>
      </c>
      <c r="DD238" s="28">
        <f t="shared" si="413"/>
        <v>0</v>
      </c>
      <c r="DE238" s="20">
        <f>IF(ISERROR(VLOOKUP($A238,'[13]14ª MED'!$A$5:$J$1048576,8,0)),0,(VLOOKUP($A238,'[13]14ª MED'!$A$5:$J$1048576,8,0)))</f>
        <v>0</v>
      </c>
      <c r="DF238" s="21">
        <f t="shared" si="414"/>
        <v>0</v>
      </c>
      <c r="DG238" s="21">
        <f t="shared" si="415"/>
        <v>1</v>
      </c>
      <c r="DH238" s="35">
        <f t="shared" si="365"/>
        <v>0</v>
      </c>
      <c r="DI238" s="35">
        <f t="shared" si="366"/>
        <v>0</v>
      </c>
      <c r="DJ238" s="35">
        <f t="shared" si="367"/>
        <v>0</v>
      </c>
      <c r="DK238" s="22">
        <f t="shared" si="416"/>
        <v>0</v>
      </c>
      <c r="DL238" s="20">
        <f>IF(ISERROR(VLOOKUP($A238,'[13]15ª MED'!$A$5:$J$1048576,8,0)),0,(VLOOKUP($A238,'[13]15ª MED'!$A$5:$J$1048576,8,0)))</f>
        <v>0</v>
      </c>
      <c r="DM238" s="21">
        <f t="shared" si="417"/>
        <v>0</v>
      </c>
      <c r="DN238" s="21">
        <f t="shared" si="418"/>
        <v>1</v>
      </c>
      <c r="DO238" s="35">
        <f t="shared" si="368"/>
        <v>0</v>
      </c>
      <c r="DP238" s="35">
        <f t="shared" si="369"/>
        <v>0</v>
      </c>
      <c r="DQ238" s="35">
        <f t="shared" si="370"/>
        <v>0</v>
      </c>
      <c r="DR238" s="22">
        <f t="shared" si="419"/>
        <v>0</v>
      </c>
      <c r="DS238" s="20">
        <f>IF(ISERROR(VLOOKUP($A238,'[13]16ª MED'!$A$5:$J$1048576,8,0)),0,(VLOOKUP($A238,'[13]16ª MED'!$A$5:$J$1048576,8,0)))</f>
        <v>0</v>
      </c>
      <c r="DT238" s="21">
        <f t="shared" si="420"/>
        <v>0</v>
      </c>
      <c r="DU238" s="21">
        <f t="shared" si="421"/>
        <v>1</v>
      </c>
      <c r="DV238" s="35">
        <f t="shared" si="371"/>
        <v>0</v>
      </c>
      <c r="DW238" s="35">
        <f t="shared" si="372"/>
        <v>0</v>
      </c>
      <c r="DX238" s="35">
        <f t="shared" si="373"/>
        <v>0</v>
      </c>
      <c r="DY238" s="22">
        <f t="shared" si="422"/>
        <v>0</v>
      </c>
      <c r="DZ238" s="36">
        <f t="shared" si="433"/>
        <v>1146.18</v>
      </c>
      <c r="EA238" s="36">
        <f t="shared" si="423"/>
        <v>1146.18</v>
      </c>
      <c r="EC238" s="36">
        <f t="shared" si="427"/>
        <v>0</v>
      </c>
    </row>
    <row r="239" spans="1:133" ht="18.75">
      <c r="A239" s="98" t="s">
        <v>492</v>
      </c>
      <c r="B239" s="99" t="s">
        <v>493</v>
      </c>
      <c r="C239" s="101"/>
      <c r="D239" s="102"/>
      <c r="E239" s="18">
        <f t="shared" si="428"/>
        <v>0</v>
      </c>
      <c r="F239" s="18">
        <f t="shared" si="374"/>
        <v>0</v>
      </c>
      <c r="G239" s="45"/>
      <c r="H239" s="18">
        <f t="shared" si="429"/>
        <v>0</v>
      </c>
      <c r="I239" s="45"/>
      <c r="J239" s="18">
        <f t="shared" si="430"/>
        <v>0</v>
      </c>
      <c r="K239" s="45"/>
      <c r="L239" s="18">
        <f t="shared" si="431"/>
        <v>0</v>
      </c>
      <c r="M239" s="18">
        <f t="shared" si="432"/>
        <v>0</v>
      </c>
      <c r="N239" s="18">
        <f t="shared" si="424"/>
        <v>0</v>
      </c>
      <c r="O239" s="23">
        <f>IF(ISERROR(VLOOKUP($A239,'[13]1ª MED '!$A$5:$J$1048576,8,0)),0,(VLOOKUP($A239,'[13]1ª MED '!$A$5:$J$1048576,8,0)))</f>
        <v>0</v>
      </c>
      <c r="P239" s="24">
        <f t="shared" si="375"/>
        <v>0</v>
      </c>
      <c r="Q239" s="24">
        <f t="shared" si="376"/>
        <v>0</v>
      </c>
      <c r="R239" s="25">
        <f t="shared" si="326"/>
        <v>0</v>
      </c>
      <c r="S239" s="25">
        <f t="shared" si="327"/>
        <v>0</v>
      </c>
      <c r="T239" s="25">
        <f t="shared" si="328"/>
        <v>0</v>
      </c>
      <c r="U239" s="25">
        <f t="shared" si="377"/>
        <v>0</v>
      </c>
      <c r="V239" s="23">
        <f>IF(ISERROR(VLOOKUP($A239,'[13]2ª MED '!$A$5:$J$1048576,8,0)),0,(VLOOKUP($A239,'[13]2ª MED '!$A$5:$J$1048576,8,0)))</f>
        <v>0</v>
      </c>
      <c r="W239" s="24">
        <f t="shared" si="378"/>
        <v>0</v>
      </c>
      <c r="X239" s="24">
        <f t="shared" si="379"/>
        <v>0</v>
      </c>
      <c r="Y239" s="25">
        <f t="shared" si="329"/>
        <v>0</v>
      </c>
      <c r="Z239" s="25">
        <f t="shared" si="330"/>
        <v>0</v>
      </c>
      <c r="AA239" s="25">
        <f t="shared" si="331"/>
        <v>0</v>
      </c>
      <c r="AB239" s="25">
        <f t="shared" si="380"/>
        <v>0</v>
      </c>
      <c r="AC239" s="23">
        <f>IF(ISERROR(VLOOKUP($A239,'[13]3ª MED '!$A$5:$J$1048576,8,0)),0,(VLOOKUP($A239,'[13]3ª MED '!$A$5:$J$1048576,8,0)))</f>
        <v>0</v>
      </c>
      <c r="AD239" s="24">
        <f t="shared" si="381"/>
        <v>0</v>
      </c>
      <c r="AE239" s="24">
        <f t="shared" si="382"/>
        <v>0</v>
      </c>
      <c r="AF239" s="25">
        <f t="shared" si="332"/>
        <v>0</v>
      </c>
      <c r="AG239" s="25">
        <f t="shared" si="333"/>
        <v>0</v>
      </c>
      <c r="AH239" s="25">
        <f t="shared" si="334"/>
        <v>0</v>
      </c>
      <c r="AI239" s="25">
        <f t="shared" si="383"/>
        <v>0</v>
      </c>
      <c r="AJ239" s="23">
        <f>IF(ISERROR(VLOOKUP($A239,'[13]4ª MED '!$A$5:$J$1048576,8,0)),0,(VLOOKUP($A239,'[13]4ª MED '!$A$5:$J$1048576,8,0)))</f>
        <v>0</v>
      </c>
      <c r="AK239" s="24">
        <f t="shared" si="384"/>
        <v>0</v>
      </c>
      <c r="AL239" s="24">
        <f t="shared" si="385"/>
        <v>0</v>
      </c>
      <c r="AM239" s="25">
        <f t="shared" si="335"/>
        <v>0</v>
      </c>
      <c r="AN239" s="25">
        <f t="shared" si="336"/>
        <v>0</v>
      </c>
      <c r="AO239" s="25">
        <f t="shared" si="337"/>
        <v>0</v>
      </c>
      <c r="AP239" s="25">
        <f t="shared" si="386"/>
        <v>0</v>
      </c>
      <c r="AQ239" s="23">
        <f>IF(ISERROR(VLOOKUP($A239,'[13]5ª MED '!$A$5:$J$1048576,8,0)),0,(VLOOKUP($A239,'[13]5ª MED '!$A$5:$J$1048576,8,0)))</f>
        <v>0</v>
      </c>
      <c r="AR239" s="24">
        <f t="shared" si="387"/>
        <v>0</v>
      </c>
      <c r="AS239" s="24">
        <f t="shared" si="388"/>
        <v>0</v>
      </c>
      <c r="AT239" s="25">
        <f t="shared" si="338"/>
        <v>0</v>
      </c>
      <c r="AU239" s="25">
        <f t="shared" si="339"/>
        <v>0</v>
      </c>
      <c r="AV239" s="25">
        <f t="shared" si="340"/>
        <v>0</v>
      </c>
      <c r="AW239" s="25">
        <f t="shared" si="389"/>
        <v>0</v>
      </c>
      <c r="AX239" s="23">
        <f>IF(ISERROR(VLOOKUP($A239,'[13]6ª MED '!$A$6:$J$1048576,8,0)),0,(VLOOKUP($A239,'[13]6ª MED '!$A$6:$J$1048576,8,0)))</f>
        <v>0</v>
      </c>
      <c r="AY239" s="24">
        <f t="shared" si="390"/>
        <v>0</v>
      </c>
      <c r="AZ239" s="24">
        <f t="shared" si="391"/>
        <v>0</v>
      </c>
      <c r="BA239" s="25">
        <f t="shared" si="341"/>
        <v>0</v>
      </c>
      <c r="BB239" s="25">
        <f t="shared" si="342"/>
        <v>0</v>
      </c>
      <c r="BC239" s="25">
        <f t="shared" si="343"/>
        <v>0</v>
      </c>
      <c r="BD239" s="25">
        <f t="shared" si="392"/>
        <v>0</v>
      </c>
      <c r="BE239" s="23">
        <f>IF(ISERROR(VLOOKUP($A239,'[13]7ª MED '!$A$5:$J$1048576,8,0)),0,(VLOOKUP($A239,'[13]7ª MED '!$A$5:$J$1048576,8,0)))</f>
        <v>0</v>
      </c>
      <c r="BF239" s="24">
        <f t="shared" si="393"/>
        <v>0</v>
      </c>
      <c r="BG239" s="24">
        <f t="shared" si="394"/>
        <v>0</v>
      </c>
      <c r="BH239" s="25">
        <f t="shared" si="344"/>
        <v>0</v>
      </c>
      <c r="BI239" s="25">
        <f t="shared" si="345"/>
        <v>0</v>
      </c>
      <c r="BJ239" s="25">
        <f t="shared" si="346"/>
        <v>0</v>
      </c>
      <c r="BK239" s="25">
        <f t="shared" si="395"/>
        <v>0</v>
      </c>
      <c r="BL239" s="26">
        <f>IF(ISERROR(VLOOKUP($A239,'[13]8ª MED '!$A$5:$J$1048576,8,0)),0,(VLOOKUP($A239,'[13]8ª MED '!$A$5:$J$1048576,8,0)))</f>
        <v>0</v>
      </c>
      <c r="BM239" s="27">
        <f t="shared" si="396"/>
        <v>0</v>
      </c>
      <c r="BN239" s="27">
        <f t="shared" si="397"/>
        <v>0</v>
      </c>
      <c r="BO239" s="28">
        <f t="shared" si="347"/>
        <v>0</v>
      </c>
      <c r="BP239" s="28">
        <f t="shared" si="348"/>
        <v>0</v>
      </c>
      <c r="BQ239" s="28">
        <f t="shared" si="349"/>
        <v>0</v>
      </c>
      <c r="BR239" s="28">
        <f t="shared" si="398"/>
        <v>0</v>
      </c>
      <c r="BS239" s="26">
        <f>IF(ISERROR(VLOOKUP($A239,'[13]9ª MED  (2)'!$A$5:$J$1048576,8,0)),0,(VLOOKUP($A239,'[13]9ª MED  (2)'!$A$5:$J$1048576,8,0)))</f>
        <v>0</v>
      </c>
      <c r="BT239" s="27">
        <f t="shared" si="399"/>
        <v>0</v>
      </c>
      <c r="BU239" s="27">
        <f t="shared" si="400"/>
        <v>0</v>
      </c>
      <c r="BV239" s="28">
        <f t="shared" si="350"/>
        <v>0</v>
      </c>
      <c r="BW239" s="28">
        <f t="shared" si="351"/>
        <v>0</v>
      </c>
      <c r="BX239" s="28">
        <f t="shared" si="352"/>
        <v>0</v>
      </c>
      <c r="BY239" s="28">
        <f t="shared" si="401"/>
        <v>0</v>
      </c>
      <c r="BZ239" s="23">
        <f>IF(ISERROR(VLOOKUP($A239,'[13]10ª MED '!$A$5:$J$1048576,8,0)),0,(VLOOKUP($A239,'[13]10ª MED '!$A$5:$J$1048576,8,0)))</f>
        <v>0</v>
      </c>
      <c r="CA239" s="24">
        <f t="shared" si="402"/>
        <v>0</v>
      </c>
      <c r="CB239" s="24">
        <f t="shared" si="403"/>
        <v>0</v>
      </c>
      <c r="CC239" s="25">
        <f t="shared" si="353"/>
        <v>0</v>
      </c>
      <c r="CD239" s="25">
        <f t="shared" si="354"/>
        <v>0</v>
      </c>
      <c r="CE239" s="25">
        <f t="shared" si="355"/>
        <v>0</v>
      </c>
      <c r="CF239" s="25">
        <f t="shared" si="404"/>
        <v>0</v>
      </c>
      <c r="CG239" s="37"/>
      <c r="CH239" s="33">
        <f t="shared" si="425"/>
        <v>0</v>
      </c>
      <c r="CI239" s="23">
        <f>IF(ISERROR(VLOOKUP($A239,'[13]11ª MED '!$A$5:$J$1048576,8,0)),0,(VLOOKUP($A239,'[13]11ª MED '!$A$5:$J$1048576,8,0)))</f>
        <v>0</v>
      </c>
      <c r="CJ239" s="24">
        <f t="shared" si="405"/>
        <v>0</v>
      </c>
      <c r="CK239" s="24">
        <f t="shared" si="406"/>
        <v>0</v>
      </c>
      <c r="CL239" s="25">
        <f t="shared" si="356"/>
        <v>0</v>
      </c>
      <c r="CM239" s="25">
        <f t="shared" si="357"/>
        <v>0</v>
      </c>
      <c r="CN239" s="25">
        <f t="shared" si="358"/>
        <v>0</v>
      </c>
      <c r="CO239" s="25">
        <f t="shared" si="407"/>
        <v>0</v>
      </c>
      <c r="CP239" s="23">
        <f>IF(ISERROR(VLOOKUP($A239,'[13]12ª MED'!$A$5:$J$1048576,8,0)),0,(VLOOKUP($A239,'[13]12ª MED'!$A$5:$J$1048576,8,0)))</f>
        <v>0</v>
      </c>
      <c r="CQ239" s="24">
        <f t="shared" si="408"/>
        <v>0</v>
      </c>
      <c r="CR239" s="24">
        <f t="shared" si="409"/>
        <v>0</v>
      </c>
      <c r="CS239" s="25">
        <f t="shared" si="359"/>
        <v>0</v>
      </c>
      <c r="CT239" s="25">
        <f t="shared" si="360"/>
        <v>0</v>
      </c>
      <c r="CU239" s="25">
        <f t="shared" si="361"/>
        <v>0</v>
      </c>
      <c r="CV239" s="25">
        <f t="shared" si="410"/>
        <v>0</v>
      </c>
      <c r="CW239" s="22">
        <f t="shared" si="426"/>
        <v>0</v>
      </c>
      <c r="CX239" s="26">
        <f>IF(ISERROR(VLOOKUP($A239,'[13]13ª MED'!$A$5:$J$1048576,8,0)),0,(VLOOKUP($A239,'[13]13ª MED'!$A$5:$J$1048576,8,0)))</f>
        <v>0</v>
      </c>
      <c r="CY239" s="27">
        <f t="shared" si="411"/>
        <v>0</v>
      </c>
      <c r="CZ239" s="27">
        <f t="shared" si="412"/>
        <v>0</v>
      </c>
      <c r="DA239" s="28">
        <f t="shared" si="362"/>
        <v>0</v>
      </c>
      <c r="DB239" s="28">
        <f t="shared" si="363"/>
        <v>0</v>
      </c>
      <c r="DC239" s="28">
        <f t="shared" si="364"/>
        <v>0</v>
      </c>
      <c r="DD239" s="28">
        <f t="shared" si="413"/>
        <v>0</v>
      </c>
      <c r="DE239" s="20">
        <f>IF(ISERROR(VLOOKUP($A239,'[13]14ª MED'!$A$5:$J$1048576,8,0)),0,(VLOOKUP($A239,'[13]14ª MED'!$A$5:$J$1048576,8,0)))</f>
        <v>0</v>
      </c>
      <c r="DF239" s="21">
        <f t="shared" si="414"/>
        <v>0</v>
      </c>
      <c r="DG239" s="21">
        <f t="shared" si="415"/>
        <v>0</v>
      </c>
      <c r="DH239" s="35">
        <f t="shared" si="365"/>
        <v>0</v>
      </c>
      <c r="DI239" s="35">
        <f t="shared" si="366"/>
        <v>0</v>
      </c>
      <c r="DJ239" s="35">
        <f t="shared" si="367"/>
        <v>0</v>
      </c>
      <c r="DK239" s="22">
        <f t="shared" si="416"/>
        <v>0</v>
      </c>
      <c r="DL239" s="20">
        <f>IF(ISERROR(VLOOKUP($A239,'[13]15ª MED'!$A$5:$J$1048576,8,0)),0,(VLOOKUP($A239,'[13]15ª MED'!$A$5:$J$1048576,8,0)))</f>
        <v>0</v>
      </c>
      <c r="DM239" s="21">
        <f t="shared" si="417"/>
        <v>0</v>
      </c>
      <c r="DN239" s="21">
        <f t="shared" si="418"/>
        <v>0</v>
      </c>
      <c r="DO239" s="35">
        <f t="shared" si="368"/>
        <v>0</v>
      </c>
      <c r="DP239" s="35">
        <f t="shared" si="369"/>
        <v>0</v>
      </c>
      <c r="DQ239" s="35">
        <f t="shared" si="370"/>
        <v>0</v>
      </c>
      <c r="DR239" s="22">
        <f t="shared" si="419"/>
        <v>0</v>
      </c>
      <c r="DS239" s="20">
        <f>IF(ISERROR(VLOOKUP($A239,'[13]16ª MED'!$A$5:$J$1048576,8,0)),0,(VLOOKUP($A239,'[13]16ª MED'!$A$5:$J$1048576,8,0)))</f>
        <v>0</v>
      </c>
      <c r="DT239" s="21">
        <f t="shared" si="420"/>
        <v>0</v>
      </c>
      <c r="DU239" s="21">
        <f t="shared" si="421"/>
        <v>0</v>
      </c>
      <c r="DV239" s="35">
        <f t="shared" si="371"/>
        <v>0</v>
      </c>
      <c r="DW239" s="35">
        <f t="shared" si="372"/>
        <v>0</v>
      </c>
      <c r="DX239" s="35">
        <f t="shared" si="373"/>
        <v>0</v>
      </c>
      <c r="DY239" s="22">
        <f t="shared" si="422"/>
        <v>0</v>
      </c>
      <c r="DZ239" s="36">
        <f t="shared" si="433"/>
        <v>0</v>
      </c>
      <c r="EA239" s="36">
        <f t="shared" si="423"/>
        <v>0</v>
      </c>
      <c r="EC239" s="36">
        <f t="shared" si="427"/>
        <v>0</v>
      </c>
    </row>
    <row r="240" spans="1:133" ht="30">
      <c r="A240" s="93" t="s">
        <v>494</v>
      </c>
      <c r="B240" s="94" t="s">
        <v>495</v>
      </c>
      <c r="C240" s="95" t="s">
        <v>47</v>
      </c>
      <c r="D240" s="96">
        <v>28</v>
      </c>
      <c r="E240" s="18">
        <f t="shared" si="428"/>
        <v>24</v>
      </c>
      <c r="F240" s="18">
        <f t="shared" si="374"/>
        <v>4</v>
      </c>
      <c r="G240" s="97">
        <v>129.13999999999999</v>
      </c>
      <c r="H240" s="18">
        <f t="shared" si="429"/>
        <v>3615.9199999999996</v>
      </c>
      <c r="I240" s="97">
        <v>31.32</v>
      </c>
      <c r="J240" s="18">
        <f t="shared" si="430"/>
        <v>876.96</v>
      </c>
      <c r="K240" s="97">
        <v>0</v>
      </c>
      <c r="L240" s="18">
        <f t="shared" si="431"/>
        <v>0</v>
      </c>
      <c r="M240" s="18">
        <f t="shared" si="432"/>
        <v>160.45999999999998</v>
      </c>
      <c r="N240" s="18">
        <f t="shared" si="424"/>
        <v>3851.04</v>
      </c>
      <c r="O240" s="23">
        <f>IF(ISERROR(VLOOKUP($A240,'[13]1ª MED '!$A$5:$J$1048576,8,0)),0,(VLOOKUP($A240,'[13]1ª MED '!$A$5:$J$1048576,8,0)))</f>
        <v>0</v>
      </c>
      <c r="P240" s="24">
        <f t="shared" si="375"/>
        <v>0</v>
      </c>
      <c r="Q240" s="24">
        <f t="shared" si="376"/>
        <v>0.8571428571428571</v>
      </c>
      <c r="R240" s="25">
        <f t="shared" si="326"/>
        <v>0</v>
      </c>
      <c r="S240" s="25">
        <f t="shared" si="327"/>
        <v>0</v>
      </c>
      <c r="T240" s="25">
        <f t="shared" si="328"/>
        <v>0</v>
      </c>
      <c r="U240" s="25">
        <f t="shared" si="377"/>
        <v>0</v>
      </c>
      <c r="V240" s="23">
        <f>IF(ISERROR(VLOOKUP($A240,'[13]2ª MED '!$A$5:$J$1048576,8,0)),0,(VLOOKUP($A240,'[13]2ª MED '!$A$5:$J$1048576,8,0)))</f>
        <v>0</v>
      </c>
      <c r="W240" s="24">
        <f t="shared" si="378"/>
        <v>0</v>
      </c>
      <c r="X240" s="24">
        <f t="shared" si="379"/>
        <v>0.8571428571428571</v>
      </c>
      <c r="Y240" s="25">
        <f t="shared" si="329"/>
        <v>0</v>
      </c>
      <c r="Z240" s="25">
        <f t="shared" si="330"/>
        <v>0</v>
      </c>
      <c r="AA240" s="25">
        <f t="shared" si="331"/>
        <v>0</v>
      </c>
      <c r="AB240" s="25">
        <f t="shared" si="380"/>
        <v>0</v>
      </c>
      <c r="AC240" s="23">
        <f>IF(ISERROR(VLOOKUP($A240,'[13]3ª MED '!$A$5:$J$1048576,8,0)),0,(VLOOKUP($A240,'[13]3ª MED '!$A$5:$J$1048576,8,0)))</f>
        <v>0</v>
      </c>
      <c r="AD240" s="24">
        <f t="shared" si="381"/>
        <v>0</v>
      </c>
      <c r="AE240" s="24">
        <f t="shared" si="382"/>
        <v>0.8571428571428571</v>
      </c>
      <c r="AF240" s="25">
        <f t="shared" si="332"/>
        <v>0</v>
      </c>
      <c r="AG240" s="25">
        <f t="shared" si="333"/>
        <v>0</v>
      </c>
      <c r="AH240" s="25">
        <f t="shared" si="334"/>
        <v>0</v>
      </c>
      <c r="AI240" s="25">
        <f t="shared" si="383"/>
        <v>0</v>
      </c>
      <c r="AJ240" s="23">
        <f>IF(ISERROR(VLOOKUP($A240,'[13]4ª MED '!$A$5:$J$1048576,8,0)),0,(VLOOKUP($A240,'[13]4ª MED '!$A$5:$J$1048576,8,0)))</f>
        <v>0</v>
      </c>
      <c r="AK240" s="24">
        <f t="shared" si="384"/>
        <v>0</v>
      </c>
      <c r="AL240" s="24">
        <f t="shared" si="385"/>
        <v>0.8571428571428571</v>
      </c>
      <c r="AM240" s="25">
        <f t="shared" si="335"/>
        <v>0</v>
      </c>
      <c r="AN240" s="25">
        <f t="shared" si="336"/>
        <v>0</v>
      </c>
      <c r="AO240" s="25">
        <f t="shared" si="337"/>
        <v>0</v>
      </c>
      <c r="AP240" s="25">
        <f t="shared" si="386"/>
        <v>0</v>
      </c>
      <c r="AQ240" s="23">
        <f>IF(ISERROR(VLOOKUP($A240,'[13]5ª MED '!$A$5:$J$1048576,8,0)),0,(VLOOKUP($A240,'[13]5ª MED '!$A$5:$J$1048576,8,0)))</f>
        <v>0</v>
      </c>
      <c r="AR240" s="24">
        <f t="shared" si="387"/>
        <v>0</v>
      </c>
      <c r="AS240" s="24">
        <f t="shared" si="388"/>
        <v>0.8571428571428571</v>
      </c>
      <c r="AT240" s="25">
        <f t="shared" si="338"/>
        <v>0</v>
      </c>
      <c r="AU240" s="25">
        <f t="shared" si="339"/>
        <v>0</v>
      </c>
      <c r="AV240" s="25">
        <f t="shared" si="340"/>
        <v>0</v>
      </c>
      <c r="AW240" s="25">
        <f t="shared" si="389"/>
        <v>0</v>
      </c>
      <c r="AX240" s="23">
        <f>IF(ISERROR(VLOOKUP($A240,'[13]6ª MED '!$A$6:$J$1048576,8,0)),0,(VLOOKUP($A240,'[13]6ª MED '!$A$6:$J$1048576,8,0)))</f>
        <v>0</v>
      </c>
      <c r="AY240" s="24">
        <f t="shared" si="390"/>
        <v>0</v>
      </c>
      <c r="AZ240" s="24">
        <f t="shared" si="391"/>
        <v>0.8571428571428571</v>
      </c>
      <c r="BA240" s="25">
        <f t="shared" si="341"/>
        <v>0</v>
      </c>
      <c r="BB240" s="25">
        <f t="shared" si="342"/>
        <v>0</v>
      </c>
      <c r="BC240" s="25">
        <f t="shared" si="343"/>
        <v>0</v>
      </c>
      <c r="BD240" s="25">
        <f t="shared" si="392"/>
        <v>0</v>
      </c>
      <c r="BE240" s="23">
        <f>IF(ISERROR(VLOOKUP($A240,'[13]7ª MED '!$A$5:$J$1048576,8,0)),0,(VLOOKUP($A240,'[13]7ª MED '!$A$5:$J$1048576,8,0)))</f>
        <v>0</v>
      </c>
      <c r="BF240" s="24">
        <f t="shared" si="393"/>
        <v>0</v>
      </c>
      <c r="BG240" s="24">
        <f t="shared" si="394"/>
        <v>0.8571428571428571</v>
      </c>
      <c r="BH240" s="25">
        <f t="shared" si="344"/>
        <v>0</v>
      </c>
      <c r="BI240" s="25">
        <f t="shared" si="345"/>
        <v>0</v>
      </c>
      <c r="BJ240" s="25">
        <f t="shared" si="346"/>
        <v>0</v>
      </c>
      <c r="BK240" s="25">
        <f t="shared" si="395"/>
        <v>0</v>
      </c>
      <c r="BL240" s="26">
        <f>IF(ISERROR(VLOOKUP($A240,'[13]8ª MED '!$A$5:$J$1048576,8,0)),0,(VLOOKUP($A240,'[13]8ª MED '!$A$5:$J$1048576,8,0)))</f>
        <v>0</v>
      </c>
      <c r="BM240" s="27">
        <f t="shared" si="396"/>
        <v>0</v>
      </c>
      <c r="BN240" s="27">
        <f t="shared" si="397"/>
        <v>0.8571428571428571</v>
      </c>
      <c r="BO240" s="28">
        <f t="shared" si="347"/>
        <v>0</v>
      </c>
      <c r="BP240" s="28">
        <f t="shared" si="348"/>
        <v>0</v>
      </c>
      <c r="BQ240" s="28">
        <f t="shared" si="349"/>
        <v>0</v>
      </c>
      <c r="BR240" s="28">
        <f t="shared" si="398"/>
        <v>0</v>
      </c>
      <c r="BS240" s="26">
        <f>IF(ISERROR(VLOOKUP($A240,'[13]9ª MED  (2)'!$A$5:$J$1048576,8,0)),0,(VLOOKUP($A240,'[13]9ª MED  (2)'!$A$5:$J$1048576,8,0)))</f>
        <v>16</v>
      </c>
      <c r="BT240" s="27">
        <f t="shared" si="399"/>
        <v>0.5714285714285714</v>
      </c>
      <c r="BU240" s="27">
        <f t="shared" si="400"/>
        <v>0.8571428571428571</v>
      </c>
      <c r="BV240" s="28">
        <f t="shared" si="350"/>
        <v>2066.2399999999998</v>
      </c>
      <c r="BW240" s="28">
        <f t="shared" si="351"/>
        <v>501.12</v>
      </c>
      <c r="BX240" s="28">
        <f t="shared" si="352"/>
        <v>0</v>
      </c>
      <c r="BY240" s="28">
        <f t="shared" si="401"/>
        <v>2567.36</v>
      </c>
      <c r="BZ240" s="23">
        <f>IF(ISERROR(VLOOKUP($A240,'[13]10ª MED '!$A$5:$J$1048576,8,0)),0,(VLOOKUP($A240,'[13]10ª MED '!$A$5:$J$1048576,8,0)))</f>
        <v>7</v>
      </c>
      <c r="CA240" s="24">
        <f t="shared" si="402"/>
        <v>0.25</v>
      </c>
      <c r="CB240" s="24">
        <f t="shared" si="403"/>
        <v>0.8571428571428571</v>
      </c>
      <c r="CC240" s="25">
        <f t="shared" si="353"/>
        <v>903.9799999999999</v>
      </c>
      <c r="CD240" s="25">
        <f t="shared" si="354"/>
        <v>219.24</v>
      </c>
      <c r="CE240" s="25">
        <f t="shared" si="355"/>
        <v>0</v>
      </c>
      <c r="CF240" s="25">
        <f t="shared" si="404"/>
        <v>1123.22</v>
      </c>
      <c r="CG240" s="34" t="s">
        <v>48</v>
      </c>
      <c r="CH240" s="33">
        <f t="shared" si="425"/>
        <v>641.83999999999992</v>
      </c>
      <c r="CI240" s="23">
        <f>IF(ISERROR(VLOOKUP($A240,'[13]11ª MED '!$A$5:$J$1048576,8,0)),0,(VLOOKUP($A240,'[13]11ª MED '!$A$5:$J$1048576,8,0)))</f>
        <v>1</v>
      </c>
      <c r="CJ240" s="24">
        <f t="shared" si="405"/>
        <v>3.5714285714285712E-2</v>
      </c>
      <c r="CK240" s="24">
        <f t="shared" si="406"/>
        <v>0.8571428571428571</v>
      </c>
      <c r="CL240" s="25">
        <f t="shared" si="356"/>
        <v>129.13999999999999</v>
      </c>
      <c r="CM240" s="25">
        <f t="shared" si="357"/>
        <v>31.32</v>
      </c>
      <c r="CN240" s="25">
        <f t="shared" si="358"/>
        <v>0</v>
      </c>
      <c r="CO240" s="25">
        <f t="shared" si="407"/>
        <v>160.46</v>
      </c>
      <c r="CP240" s="23">
        <f>IF(ISERROR(VLOOKUP($A240,'[13]12ª MED'!$A$5:$J$1048576,8,0)),0,(VLOOKUP($A240,'[13]12ª MED'!$A$5:$J$1048576,8,0)))</f>
        <v>0</v>
      </c>
      <c r="CQ240" s="24">
        <f t="shared" si="408"/>
        <v>0</v>
      </c>
      <c r="CR240" s="24">
        <f t="shared" si="409"/>
        <v>0.8571428571428571</v>
      </c>
      <c r="CS240" s="25">
        <f t="shared" si="359"/>
        <v>0</v>
      </c>
      <c r="CT240" s="25">
        <f t="shared" si="360"/>
        <v>0</v>
      </c>
      <c r="CU240" s="25">
        <f t="shared" si="361"/>
        <v>0</v>
      </c>
      <c r="CV240" s="25">
        <f t="shared" si="410"/>
        <v>0</v>
      </c>
      <c r="CW240" s="22">
        <f t="shared" si="426"/>
        <v>550.14857142857159</v>
      </c>
      <c r="CX240" s="26">
        <f>IF(ISERROR(VLOOKUP($A240,'[13]13ª MED'!$A$5:$J$1048576,8,0)),0,(VLOOKUP($A240,'[13]13ª MED'!$A$5:$J$1048576,8,0)))</f>
        <v>0</v>
      </c>
      <c r="CY240" s="27">
        <f t="shared" si="411"/>
        <v>0</v>
      </c>
      <c r="CZ240" s="27">
        <f t="shared" si="412"/>
        <v>0.8571428571428571</v>
      </c>
      <c r="DA240" s="28">
        <f t="shared" si="362"/>
        <v>0</v>
      </c>
      <c r="DB240" s="28">
        <f t="shared" si="363"/>
        <v>0</v>
      </c>
      <c r="DC240" s="28">
        <f t="shared" si="364"/>
        <v>0</v>
      </c>
      <c r="DD240" s="28">
        <f t="shared" si="413"/>
        <v>0</v>
      </c>
      <c r="DE240" s="20">
        <f>IF(ISERROR(VLOOKUP($A240,'[13]14ª MED'!$A$5:$J$1048576,8,0)),0,(VLOOKUP($A240,'[13]14ª MED'!$A$5:$J$1048576,8,0)))</f>
        <v>0</v>
      </c>
      <c r="DF240" s="21">
        <f t="shared" si="414"/>
        <v>0</v>
      </c>
      <c r="DG240" s="21">
        <f t="shared" si="415"/>
        <v>0.8571428571428571</v>
      </c>
      <c r="DH240" s="35">
        <f t="shared" si="365"/>
        <v>0</v>
      </c>
      <c r="DI240" s="35">
        <f t="shared" si="366"/>
        <v>0</v>
      </c>
      <c r="DJ240" s="35">
        <f t="shared" si="367"/>
        <v>0</v>
      </c>
      <c r="DK240" s="22">
        <f t="shared" si="416"/>
        <v>0</v>
      </c>
      <c r="DL240" s="20">
        <f>IF(ISERROR(VLOOKUP($A240,'[13]15ª MED'!$A$5:$J$1048576,8,0)),0,(VLOOKUP($A240,'[13]15ª MED'!$A$5:$J$1048576,8,0)))</f>
        <v>0</v>
      </c>
      <c r="DM240" s="21">
        <f t="shared" si="417"/>
        <v>0</v>
      </c>
      <c r="DN240" s="21">
        <f t="shared" si="418"/>
        <v>0.8571428571428571</v>
      </c>
      <c r="DO240" s="35">
        <f t="shared" si="368"/>
        <v>0</v>
      </c>
      <c r="DP240" s="35">
        <f t="shared" si="369"/>
        <v>0</v>
      </c>
      <c r="DQ240" s="35">
        <f t="shared" si="370"/>
        <v>0</v>
      </c>
      <c r="DR240" s="22">
        <f t="shared" si="419"/>
        <v>0</v>
      </c>
      <c r="DS240" s="20">
        <f>IF(ISERROR(VLOOKUP($A240,'[13]16ª MED'!$A$5:$J$1048576,8,0)),0,(VLOOKUP($A240,'[13]16ª MED'!$A$5:$J$1048576,8,0)))</f>
        <v>0</v>
      </c>
      <c r="DT240" s="21">
        <f t="shared" si="420"/>
        <v>0</v>
      </c>
      <c r="DU240" s="21">
        <f t="shared" si="421"/>
        <v>0.8571428571428571</v>
      </c>
      <c r="DV240" s="35">
        <f t="shared" si="371"/>
        <v>0</v>
      </c>
      <c r="DW240" s="35">
        <f t="shared" si="372"/>
        <v>0</v>
      </c>
      <c r="DX240" s="35">
        <f t="shared" si="373"/>
        <v>0</v>
      </c>
      <c r="DY240" s="22">
        <f t="shared" si="422"/>
        <v>0</v>
      </c>
      <c r="DZ240" s="36">
        <f t="shared" si="433"/>
        <v>3851.0399999999995</v>
      </c>
      <c r="EA240" s="36">
        <f t="shared" si="423"/>
        <v>3851.04</v>
      </c>
      <c r="EC240" s="36">
        <f t="shared" si="427"/>
        <v>0</v>
      </c>
    </row>
    <row r="241" spans="1:133" ht="30">
      <c r="A241" s="93" t="s">
        <v>496</v>
      </c>
      <c r="B241" s="94" t="s">
        <v>497</v>
      </c>
      <c r="C241" s="95" t="s">
        <v>47</v>
      </c>
      <c r="D241" s="96">
        <v>7</v>
      </c>
      <c r="E241" s="18">
        <f t="shared" si="428"/>
        <v>7</v>
      </c>
      <c r="F241" s="18">
        <f t="shared" si="374"/>
        <v>0</v>
      </c>
      <c r="G241" s="97">
        <v>116</v>
      </c>
      <c r="H241" s="18">
        <f t="shared" si="429"/>
        <v>812</v>
      </c>
      <c r="I241" s="97">
        <v>23.99</v>
      </c>
      <c r="J241" s="18">
        <f t="shared" si="430"/>
        <v>167.92999999999998</v>
      </c>
      <c r="K241" s="97">
        <v>0</v>
      </c>
      <c r="L241" s="18">
        <f t="shared" si="431"/>
        <v>0</v>
      </c>
      <c r="M241" s="18">
        <f t="shared" si="432"/>
        <v>139.99</v>
      </c>
      <c r="N241" s="18">
        <f t="shared" si="424"/>
        <v>979.93</v>
      </c>
      <c r="O241" s="23">
        <f>IF(ISERROR(VLOOKUP($A241,'[13]1ª MED '!$A$5:$J$1048576,8,0)),0,(VLOOKUP($A241,'[13]1ª MED '!$A$5:$J$1048576,8,0)))</f>
        <v>0</v>
      </c>
      <c r="P241" s="24">
        <f t="shared" si="375"/>
        <v>0</v>
      </c>
      <c r="Q241" s="24">
        <f t="shared" si="376"/>
        <v>1</v>
      </c>
      <c r="R241" s="25">
        <f t="shared" si="326"/>
        <v>0</v>
      </c>
      <c r="S241" s="25">
        <f t="shared" si="327"/>
        <v>0</v>
      </c>
      <c r="T241" s="25">
        <f t="shared" si="328"/>
        <v>0</v>
      </c>
      <c r="U241" s="25">
        <f t="shared" si="377"/>
        <v>0</v>
      </c>
      <c r="V241" s="23">
        <f>IF(ISERROR(VLOOKUP($A241,'[13]2ª MED '!$A$5:$J$1048576,8,0)),0,(VLOOKUP($A241,'[13]2ª MED '!$A$5:$J$1048576,8,0)))</f>
        <v>0</v>
      </c>
      <c r="W241" s="24">
        <f t="shared" si="378"/>
        <v>0</v>
      </c>
      <c r="X241" s="24">
        <f t="shared" si="379"/>
        <v>1</v>
      </c>
      <c r="Y241" s="25">
        <f t="shared" si="329"/>
        <v>0</v>
      </c>
      <c r="Z241" s="25">
        <f t="shared" si="330"/>
        <v>0</v>
      </c>
      <c r="AA241" s="25">
        <f t="shared" si="331"/>
        <v>0</v>
      </c>
      <c r="AB241" s="25">
        <f t="shared" si="380"/>
        <v>0</v>
      </c>
      <c r="AC241" s="23">
        <f>IF(ISERROR(VLOOKUP($A241,'[13]3ª MED '!$A$5:$J$1048576,8,0)),0,(VLOOKUP($A241,'[13]3ª MED '!$A$5:$J$1048576,8,0)))</f>
        <v>0</v>
      </c>
      <c r="AD241" s="24">
        <f t="shared" si="381"/>
        <v>0</v>
      </c>
      <c r="AE241" s="24">
        <f t="shared" si="382"/>
        <v>1</v>
      </c>
      <c r="AF241" s="25">
        <f t="shared" si="332"/>
        <v>0</v>
      </c>
      <c r="AG241" s="25">
        <f t="shared" si="333"/>
        <v>0</v>
      </c>
      <c r="AH241" s="25">
        <f t="shared" si="334"/>
        <v>0</v>
      </c>
      <c r="AI241" s="25">
        <f t="shared" si="383"/>
        <v>0</v>
      </c>
      <c r="AJ241" s="23">
        <f>IF(ISERROR(VLOOKUP($A241,'[13]4ª MED '!$A$5:$J$1048576,8,0)),0,(VLOOKUP($A241,'[13]4ª MED '!$A$5:$J$1048576,8,0)))</f>
        <v>0</v>
      </c>
      <c r="AK241" s="24">
        <f t="shared" si="384"/>
        <v>0</v>
      </c>
      <c r="AL241" s="24">
        <f t="shared" si="385"/>
        <v>1</v>
      </c>
      <c r="AM241" s="25">
        <f t="shared" si="335"/>
        <v>0</v>
      </c>
      <c r="AN241" s="25">
        <f t="shared" si="336"/>
        <v>0</v>
      </c>
      <c r="AO241" s="25">
        <f t="shared" si="337"/>
        <v>0</v>
      </c>
      <c r="AP241" s="25">
        <f t="shared" si="386"/>
        <v>0</v>
      </c>
      <c r="AQ241" s="23">
        <f>IF(ISERROR(VLOOKUP($A241,'[13]5ª MED '!$A$5:$J$1048576,8,0)),0,(VLOOKUP($A241,'[13]5ª MED '!$A$5:$J$1048576,8,0)))</f>
        <v>0</v>
      </c>
      <c r="AR241" s="24">
        <f t="shared" si="387"/>
        <v>0</v>
      </c>
      <c r="AS241" s="24">
        <f t="shared" si="388"/>
        <v>1</v>
      </c>
      <c r="AT241" s="25">
        <f t="shared" si="338"/>
        <v>0</v>
      </c>
      <c r="AU241" s="25">
        <f t="shared" si="339"/>
        <v>0</v>
      </c>
      <c r="AV241" s="25">
        <f t="shared" si="340"/>
        <v>0</v>
      </c>
      <c r="AW241" s="25">
        <f t="shared" si="389"/>
        <v>0</v>
      </c>
      <c r="AX241" s="23">
        <f>IF(ISERROR(VLOOKUP($A241,'[13]6ª MED '!$A$6:$J$1048576,8,0)),0,(VLOOKUP($A241,'[13]6ª MED '!$A$6:$J$1048576,8,0)))</f>
        <v>0</v>
      </c>
      <c r="AY241" s="24">
        <f t="shared" si="390"/>
        <v>0</v>
      </c>
      <c r="AZ241" s="24">
        <f t="shared" si="391"/>
        <v>1</v>
      </c>
      <c r="BA241" s="25">
        <f t="shared" si="341"/>
        <v>0</v>
      </c>
      <c r="BB241" s="25">
        <f t="shared" si="342"/>
        <v>0</v>
      </c>
      <c r="BC241" s="25">
        <f t="shared" si="343"/>
        <v>0</v>
      </c>
      <c r="BD241" s="25">
        <f t="shared" si="392"/>
        <v>0</v>
      </c>
      <c r="BE241" s="23">
        <f>IF(ISERROR(VLOOKUP($A241,'[13]7ª MED '!$A$5:$J$1048576,8,0)),0,(VLOOKUP($A241,'[13]7ª MED '!$A$5:$J$1048576,8,0)))</f>
        <v>0</v>
      </c>
      <c r="BF241" s="24">
        <f t="shared" si="393"/>
        <v>0</v>
      </c>
      <c r="BG241" s="24">
        <f t="shared" si="394"/>
        <v>1</v>
      </c>
      <c r="BH241" s="25">
        <f t="shared" si="344"/>
        <v>0</v>
      </c>
      <c r="BI241" s="25">
        <f t="shared" si="345"/>
        <v>0</v>
      </c>
      <c r="BJ241" s="25">
        <f t="shared" si="346"/>
        <v>0</v>
      </c>
      <c r="BK241" s="25">
        <f t="shared" si="395"/>
        <v>0</v>
      </c>
      <c r="BL241" s="26">
        <f>IF(ISERROR(VLOOKUP($A241,'[13]8ª MED '!$A$5:$J$1048576,8,0)),0,(VLOOKUP($A241,'[13]8ª MED '!$A$5:$J$1048576,8,0)))</f>
        <v>0</v>
      </c>
      <c r="BM241" s="27">
        <f t="shared" si="396"/>
        <v>0</v>
      </c>
      <c r="BN241" s="27">
        <f t="shared" si="397"/>
        <v>1</v>
      </c>
      <c r="BO241" s="28">
        <f t="shared" si="347"/>
        <v>0</v>
      </c>
      <c r="BP241" s="28">
        <f t="shared" si="348"/>
        <v>0</v>
      </c>
      <c r="BQ241" s="28">
        <f t="shared" si="349"/>
        <v>0</v>
      </c>
      <c r="BR241" s="28">
        <f t="shared" si="398"/>
        <v>0</v>
      </c>
      <c r="BS241" s="26">
        <f>IF(ISERROR(VLOOKUP($A241,'[13]9ª MED  (2)'!$A$5:$J$1048576,8,0)),0,(VLOOKUP($A241,'[13]9ª MED  (2)'!$A$5:$J$1048576,8,0)))</f>
        <v>7</v>
      </c>
      <c r="BT241" s="27">
        <f t="shared" si="399"/>
        <v>1</v>
      </c>
      <c r="BU241" s="27">
        <f t="shared" si="400"/>
        <v>1</v>
      </c>
      <c r="BV241" s="28">
        <f t="shared" si="350"/>
        <v>812</v>
      </c>
      <c r="BW241" s="28">
        <f t="shared" si="351"/>
        <v>167.92999999999998</v>
      </c>
      <c r="BX241" s="28">
        <f t="shared" si="352"/>
        <v>0</v>
      </c>
      <c r="BY241" s="28">
        <f t="shared" si="401"/>
        <v>979.93</v>
      </c>
      <c r="BZ241" s="23">
        <f>IF(ISERROR(VLOOKUP($A241,'[13]10ª MED '!$A$5:$J$1048576,8,0)),0,(VLOOKUP($A241,'[13]10ª MED '!$A$5:$J$1048576,8,0)))</f>
        <v>0</v>
      </c>
      <c r="CA241" s="24">
        <f t="shared" si="402"/>
        <v>0</v>
      </c>
      <c r="CB241" s="24">
        <f t="shared" si="403"/>
        <v>1</v>
      </c>
      <c r="CC241" s="25">
        <f t="shared" si="353"/>
        <v>0</v>
      </c>
      <c r="CD241" s="25">
        <f t="shared" si="354"/>
        <v>0</v>
      </c>
      <c r="CE241" s="25">
        <f t="shared" si="355"/>
        <v>0</v>
      </c>
      <c r="CF241" s="25">
        <f t="shared" si="404"/>
        <v>0</v>
      </c>
      <c r="CG241" s="34" t="s">
        <v>48</v>
      </c>
      <c r="CH241" s="33">
        <f t="shared" si="425"/>
        <v>0</v>
      </c>
      <c r="CI241" s="23">
        <f>IF(ISERROR(VLOOKUP($A241,'[13]11ª MED '!$A$5:$J$1048576,8,0)),0,(VLOOKUP($A241,'[13]11ª MED '!$A$5:$J$1048576,8,0)))</f>
        <v>0</v>
      </c>
      <c r="CJ241" s="24">
        <f t="shared" si="405"/>
        <v>0</v>
      </c>
      <c r="CK241" s="24">
        <f t="shared" si="406"/>
        <v>1</v>
      </c>
      <c r="CL241" s="25">
        <f t="shared" si="356"/>
        <v>0</v>
      </c>
      <c r="CM241" s="25">
        <f t="shared" si="357"/>
        <v>0</v>
      </c>
      <c r="CN241" s="25">
        <f t="shared" si="358"/>
        <v>0</v>
      </c>
      <c r="CO241" s="25">
        <f t="shared" si="407"/>
        <v>0</v>
      </c>
      <c r="CP241" s="23">
        <f>IF(ISERROR(VLOOKUP($A241,'[13]12ª MED'!$A$5:$J$1048576,8,0)),0,(VLOOKUP($A241,'[13]12ª MED'!$A$5:$J$1048576,8,0)))</f>
        <v>0</v>
      </c>
      <c r="CQ241" s="24">
        <f t="shared" si="408"/>
        <v>0</v>
      </c>
      <c r="CR241" s="24">
        <f t="shared" si="409"/>
        <v>1</v>
      </c>
      <c r="CS241" s="25">
        <f t="shared" si="359"/>
        <v>0</v>
      </c>
      <c r="CT241" s="25">
        <f t="shared" si="360"/>
        <v>0</v>
      </c>
      <c r="CU241" s="25">
        <f t="shared" si="361"/>
        <v>0</v>
      </c>
      <c r="CV241" s="25">
        <f t="shared" si="410"/>
        <v>0</v>
      </c>
      <c r="CW241" s="22">
        <f t="shared" si="426"/>
        <v>0</v>
      </c>
      <c r="CX241" s="26">
        <f>IF(ISERROR(VLOOKUP($A241,'[13]13ª MED'!$A$5:$J$1048576,8,0)),0,(VLOOKUP($A241,'[13]13ª MED'!$A$5:$J$1048576,8,0)))</f>
        <v>0</v>
      </c>
      <c r="CY241" s="27">
        <f t="shared" si="411"/>
        <v>0</v>
      </c>
      <c r="CZ241" s="27">
        <f t="shared" si="412"/>
        <v>1</v>
      </c>
      <c r="DA241" s="28">
        <f t="shared" si="362"/>
        <v>0</v>
      </c>
      <c r="DB241" s="28">
        <f t="shared" si="363"/>
        <v>0</v>
      </c>
      <c r="DC241" s="28">
        <f t="shared" si="364"/>
        <v>0</v>
      </c>
      <c r="DD241" s="28">
        <f t="shared" si="413"/>
        <v>0</v>
      </c>
      <c r="DE241" s="20">
        <f>IF(ISERROR(VLOOKUP($A241,'[13]14ª MED'!$A$5:$J$1048576,8,0)),0,(VLOOKUP($A241,'[13]14ª MED'!$A$5:$J$1048576,8,0)))</f>
        <v>0</v>
      </c>
      <c r="DF241" s="21">
        <f t="shared" si="414"/>
        <v>0</v>
      </c>
      <c r="DG241" s="21">
        <f t="shared" si="415"/>
        <v>1</v>
      </c>
      <c r="DH241" s="35">
        <f t="shared" si="365"/>
        <v>0</v>
      </c>
      <c r="DI241" s="35">
        <f t="shared" si="366"/>
        <v>0</v>
      </c>
      <c r="DJ241" s="35">
        <f t="shared" si="367"/>
        <v>0</v>
      </c>
      <c r="DK241" s="22">
        <f t="shared" si="416"/>
        <v>0</v>
      </c>
      <c r="DL241" s="20">
        <f>IF(ISERROR(VLOOKUP($A241,'[13]15ª MED'!$A$5:$J$1048576,8,0)),0,(VLOOKUP($A241,'[13]15ª MED'!$A$5:$J$1048576,8,0)))</f>
        <v>0</v>
      </c>
      <c r="DM241" s="21">
        <f t="shared" si="417"/>
        <v>0</v>
      </c>
      <c r="DN241" s="21">
        <f t="shared" si="418"/>
        <v>1</v>
      </c>
      <c r="DO241" s="35">
        <f t="shared" si="368"/>
        <v>0</v>
      </c>
      <c r="DP241" s="35">
        <f t="shared" si="369"/>
        <v>0</v>
      </c>
      <c r="DQ241" s="35">
        <f t="shared" si="370"/>
        <v>0</v>
      </c>
      <c r="DR241" s="22">
        <f t="shared" si="419"/>
        <v>0</v>
      </c>
      <c r="DS241" s="20">
        <f>IF(ISERROR(VLOOKUP($A241,'[13]16ª MED'!$A$5:$J$1048576,8,0)),0,(VLOOKUP($A241,'[13]16ª MED'!$A$5:$J$1048576,8,0)))</f>
        <v>0</v>
      </c>
      <c r="DT241" s="21">
        <f t="shared" si="420"/>
        <v>0</v>
      </c>
      <c r="DU241" s="21">
        <f t="shared" si="421"/>
        <v>1</v>
      </c>
      <c r="DV241" s="35">
        <f t="shared" si="371"/>
        <v>0</v>
      </c>
      <c r="DW241" s="35">
        <f t="shared" si="372"/>
        <v>0</v>
      </c>
      <c r="DX241" s="35">
        <f t="shared" si="373"/>
        <v>0</v>
      </c>
      <c r="DY241" s="22">
        <f t="shared" si="422"/>
        <v>0</v>
      </c>
      <c r="DZ241" s="36">
        <f t="shared" si="433"/>
        <v>979.93000000000006</v>
      </c>
      <c r="EA241" s="36">
        <f t="shared" si="423"/>
        <v>979.93</v>
      </c>
      <c r="EC241" s="36">
        <f t="shared" si="427"/>
        <v>0</v>
      </c>
    </row>
    <row r="242" spans="1:133" ht="60">
      <c r="A242" s="93" t="s">
        <v>498</v>
      </c>
      <c r="B242" s="94" t="s">
        <v>499</v>
      </c>
      <c r="C242" s="95" t="s">
        <v>47</v>
      </c>
      <c r="D242" s="96">
        <v>8</v>
      </c>
      <c r="E242" s="18">
        <f t="shared" si="428"/>
        <v>0</v>
      </c>
      <c r="F242" s="18">
        <f t="shared" si="374"/>
        <v>8</v>
      </c>
      <c r="G242" s="97">
        <v>176.69</v>
      </c>
      <c r="H242" s="18">
        <f t="shared" si="429"/>
        <v>1413.52</v>
      </c>
      <c r="I242" s="97">
        <v>8.8699999999999992</v>
      </c>
      <c r="J242" s="18">
        <f t="shared" si="430"/>
        <v>70.959999999999994</v>
      </c>
      <c r="K242" s="97">
        <v>0</v>
      </c>
      <c r="L242" s="18">
        <f t="shared" si="431"/>
        <v>0</v>
      </c>
      <c r="M242" s="18">
        <f t="shared" si="432"/>
        <v>185.56</v>
      </c>
      <c r="N242" s="18">
        <f t="shared" si="424"/>
        <v>0</v>
      </c>
      <c r="O242" s="23">
        <f>IF(ISERROR(VLOOKUP($A242,'[13]1ª MED '!$A$5:$J$1048576,8,0)),0,(VLOOKUP($A242,'[13]1ª MED '!$A$5:$J$1048576,8,0)))</f>
        <v>0</v>
      </c>
      <c r="P242" s="24">
        <f t="shared" si="375"/>
        <v>0</v>
      </c>
      <c r="Q242" s="24">
        <f t="shared" si="376"/>
        <v>0</v>
      </c>
      <c r="R242" s="25">
        <f t="shared" si="326"/>
        <v>0</v>
      </c>
      <c r="S242" s="25">
        <f t="shared" si="327"/>
        <v>0</v>
      </c>
      <c r="T242" s="25">
        <f t="shared" si="328"/>
        <v>0</v>
      </c>
      <c r="U242" s="25">
        <f t="shared" si="377"/>
        <v>0</v>
      </c>
      <c r="V242" s="23">
        <f>IF(ISERROR(VLOOKUP($A242,'[13]2ª MED '!$A$5:$J$1048576,8,0)),0,(VLOOKUP($A242,'[13]2ª MED '!$A$5:$J$1048576,8,0)))</f>
        <v>0</v>
      </c>
      <c r="W242" s="24">
        <f t="shared" si="378"/>
        <v>0</v>
      </c>
      <c r="X242" s="24">
        <f t="shared" si="379"/>
        <v>0</v>
      </c>
      <c r="Y242" s="25">
        <f t="shared" si="329"/>
        <v>0</v>
      </c>
      <c r="Z242" s="25">
        <f t="shared" si="330"/>
        <v>0</v>
      </c>
      <c r="AA242" s="25">
        <f t="shared" si="331"/>
        <v>0</v>
      </c>
      <c r="AB242" s="25">
        <f t="shared" si="380"/>
        <v>0</v>
      </c>
      <c r="AC242" s="23">
        <f>IF(ISERROR(VLOOKUP($A242,'[13]3ª MED '!$A$5:$J$1048576,8,0)),0,(VLOOKUP($A242,'[13]3ª MED '!$A$5:$J$1048576,8,0)))</f>
        <v>0</v>
      </c>
      <c r="AD242" s="24">
        <f t="shared" si="381"/>
        <v>0</v>
      </c>
      <c r="AE242" s="24">
        <f t="shared" si="382"/>
        <v>0</v>
      </c>
      <c r="AF242" s="25">
        <f t="shared" si="332"/>
        <v>0</v>
      </c>
      <c r="AG242" s="25">
        <f t="shared" si="333"/>
        <v>0</v>
      </c>
      <c r="AH242" s="25">
        <f t="shared" si="334"/>
        <v>0</v>
      </c>
      <c r="AI242" s="25">
        <f t="shared" si="383"/>
        <v>0</v>
      </c>
      <c r="AJ242" s="23">
        <f>IF(ISERROR(VLOOKUP($A242,'[13]4ª MED '!$A$5:$J$1048576,8,0)),0,(VLOOKUP($A242,'[13]4ª MED '!$A$5:$J$1048576,8,0)))</f>
        <v>0</v>
      </c>
      <c r="AK242" s="24">
        <f t="shared" si="384"/>
        <v>0</v>
      </c>
      <c r="AL242" s="24">
        <f t="shared" si="385"/>
        <v>0</v>
      </c>
      <c r="AM242" s="25">
        <f t="shared" si="335"/>
        <v>0</v>
      </c>
      <c r="AN242" s="25">
        <f t="shared" si="336"/>
        <v>0</v>
      </c>
      <c r="AO242" s="25">
        <f t="shared" si="337"/>
        <v>0</v>
      </c>
      <c r="AP242" s="25">
        <f t="shared" si="386"/>
        <v>0</v>
      </c>
      <c r="AQ242" s="23">
        <f>IF(ISERROR(VLOOKUP($A242,'[13]5ª MED '!$A$5:$J$1048576,8,0)),0,(VLOOKUP($A242,'[13]5ª MED '!$A$5:$J$1048576,8,0)))</f>
        <v>0</v>
      </c>
      <c r="AR242" s="24">
        <f t="shared" si="387"/>
        <v>0</v>
      </c>
      <c r="AS242" s="24">
        <f t="shared" si="388"/>
        <v>0</v>
      </c>
      <c r="AT242" s="25">
        <f t="shared" si="338"/>
        <v>0</v>
      </c>
      <c r="AU242" s="25">
        <f t="shared" si="339"/>
        <v>0</v>
      </c>
      <c r="AV242" s="25">
        <f t="shared" si="340"/>
        <v>0</v>
      </c>
      <c r="AW242" s="25">
        <f t="shared" si="389"/>
        <v>0</v>
      </c>
      <c r="AX242" s="23">
        <f>IF(ISERROR(VLOOKUP($A242,'[13]6ª MED '!$A$6:$J$1048576,8,0)),0,(VLOOKUP($A242,'[13]6ª MED '!$A$6:$J$1048576,8,0)))</f>
        <v>0</v>
      </c>
      <c r="AY242" s="24">
        <f t="shared" si="390"/>
        <v>0</v>
      </c>
      <c r="AZ242" s="24">
        <f t="shared" si="391"/>
        <v>0</v>
      </c>
      <c r="BA242" s="25">
        <f t="shared" si="341"/>
        <v>0</v>
      </c>
      <c r="BB242" s="25">
        <f t="shared" si="342"/>
        <v>0</v>
      </c>
      <c r="BC242" s="25">
        <f t="shared" si="343"/>
        <v>0</v>
      </c>
      <c r="BD242" s="25">
        <f t="shared" si="392"/>
        <v>0</v>
      </c>
      <c r="BE242" s="23">
        <f>IF(ISERROR(VLOOKUP($A242,'[13]7ª MED '!$A$5:$J$1048576,8,0)),0,(VLOOKUP($A242,'[13]7ª MED '!$A$5:$J$1048576,8,0)))</f>
        <v>0</v>
      </c>
      <c r="BF242" s="24">
        <f t="shared" si="393"/>
        <v>0</v>
      </c>
      <c r="BG242" s="24">
        <f t="shared" si="394"/>
        <v>0</v>
      </c>
      <c r="BH242" s="25">
        <f t="shared" si="344"/>
        <v>0</v>
      </c>
      <c r="BI242" s="25">
        <f t="shared" si="345"/>
        <v>0</v>
      </c>
      <c r="BJ242" s="25">
        <f t="shared" si="346"/>
        <v>0</v>
      </c>
      <c r="BK242" s="25">
        <f t="shared" si="395"/>
        <v>0</v>
      </c>
      <c r="BL242" s="26">
        <f>IF(ISERROR(VLOOKUP($A242,'[13]8ª MED '!$A$5:$J$1048576,8,0)),0,(VLOOKUP($A242,'[13]8ª MED '!$A$5:$J$1048576,8,0)))</f>
        <v>0</v>
      </c>
      <c r="BM242" s="27">
        <f t="shared" si="396"/>
        <v>0</v>
      </c>
      <c r="BN242" s="27">
        <f t="shared" si="397"/>
        <v>0</v>
      </c>
      <c r="BO242" s="28">
        <f t="shared" si="347"/>
        <v>0</v>
      </c>
      <c r="BP242" s="28">
        <f t="shared" si="348"/>
        <v>0</v>
      </c>
      <c r="BQ242" s="28">
        <f t="shared" si="349"/>
        <v>0</v>
      </c>
      <c r="BR242" s="28">
        <f t="shared" si="398"/>
        <v>0</v>
      </c>
      <c r="BS242" s="26">
        <f>IF(ISERROR(VLOOKUP($A242,'[13]9ª MED  (2)'!$A$5:$J$1048576,8,0)),0,(VLOOKUP($A242,'[13]9ª MED  (2)'!$A$5:$J$1048576,8,0)))</f>
        <v>0</v>
      </c>
      <c r="BT242" s="27">
        <f t="shared" si="399"/>
        <v>0</v>
      </c>
      <c r="BU242" s="27">
        <f t="shared" si="400"/>
        <v>0</v>
      </c>
      <c r="BV242" s="28">
        <f t="shared" si="350"/>
        <v>0</v>
      </c>
      <c r="BW242" s="28">
        <f t="shared" si="351"/>
        <v>0</v>
      </c>
      <c r="BX242" s="28">
        <f t="shared" si="352"/>
        <v>0</v>
      </c>
      <c r="BY242" s="28">
        <f t="shared" si="401"/>
        <v>0</v>
      </c>
      <c r="BZ242" s="23">
        <f>IF(ISERROR(VLOOKUP($A242,'[13]10ª MED '!$A$5:$J$1048576,8,0)),0,(VLOOKUP($A242,'[13]10ª MED '!$A$5:$J$1048576,8,0)))</f>
        <v>0</v>
      </c>
      <c r="CA242" s="24">
        <f t="shared" si="402"/>
        <v>0</v>
      </c>
      <c r="CB242" s="24">
        <f t="shared" si="403"/>
        <v>0</v>
      </c>
      <c r="CC242" s="25">
        <f t="shared" si="353"/>
        <v>0</v>
      </c>
      <c r="CD242" s="25">
        <f t="shared" si="354"/>
        <v>0</v>
      </c>
      <c r="CE242" s="25">
        <f t="shared" si="355"/>
        <v>0</v>
      </c>
      <c r="CF242" s="25">
        <f t="shared" si="404"/>
        <v>0</v>
      </c>
      <c r="CG242" s="34" t="s">
        <v>48</v>
      </c>
      <c r="CH242" s="33">
        <f t="shared" si="425"/>
        <v>1484.48</v>
      </c>
      <c r="CI242" s="23">
        <f>IF(ISERROR(VLOOKUP($A242,'[13]11ª MED '!$A$5:$J$1048576,8,0)),0,(VLOOKUP($A242,'[13]11ª MED '!$A$5:$J$1048576,8,0)))</f>
        <v>0</v>
      </c>
      <c r="CJ242" s="24">
        <f t="shared" si="405"/>
        <v>0</v>
      </c>
      <c r="CK242" s="24">
        <f t="shared" si="406"/>
        <v>0</v>
      </c>
      <c r="CL242" s="25">
        <f t="shared" si="356"/>
        <v>0</v>
      </c>
      <c r="CM242" s="25">
        <f t="shared" si="357"/>
        <v>0</v>
      </c>
      <c r="CN242" s="25">
        <f t="shared" si="358"/>
        <v>0</v>
      </c>
      <c r="CO242" s="25">
        <f t="shared" si="407"/>
        <v>0</v>
      </c>
      <c r="CP242" s="23">
        <f>IF(ISERROR(VLOOKUP($A242,'[13]12ª MED'!$A$5:$J$1048576,8,0)),0,(VLOOKUP($A242,'[13]12ª MED'!$A$5:$J$1048576,8,0)))</f>
        <v>0</v>
      </c>
      <c r="CQ242" s="24">
        <f t="shared" si="408"/>
        <v>0</v>
      </c>
      <c r="CR242" s="24">
        <f t="shared" si="409"/>
        <v>0</v>
      </c>
      <c r="CS242" s="25">
        <f t="shared" si="359"/>
        <v>0</v>
      </c>
      <c r="CT242" s="25">
        <f t="shared" si="360"/>
        <v>0</v>
      </c>
      <c r="CU242" s="25">
        <f t="shared" si="361"/>
        <v>0</v>
      </c>
      <c r="CV242" s="25">
        <f t="shared" si="410"/>
        <v>0</v>
      </c>
      <c r="CW242" s="22">
        <f t="shared" si="426"/>
        <v>0</v>
      </c>
      <c r="CX242" s="26">
        <f>IF(ISERROR(VLOOKUP($A242,'[13]13ª MED'!$A$5:$J$1048576,8,0)),0,(VLOOKUP($A242,'[13]13ª MED'!$A$5:$J$1048576,8,0)))</f>
        <v>0</v>
      </c>
      <c r="CY242" s="27">
        <f t="shared" si="411"/>
        <v>0</v>
      </c>
      <c r="CZ242" s="27">
        <f t="shared" si="412"/>
        <v>0</v>
      </c>
      <c r="DA242" s="28">
        <f t="shared" si="362"/>
        <v>0</v>
      </c>
      <c r="DB242" s="28">
        <f t="shared" si="363"/>
        <v>0</v>
      </c>
      <c r="DC242" s="28">
        <f t="shared" si="364"/>
        <v>0</v>
      </c>
      <c r="DD242" s="28">
        <f t="shared" si="413"/>
        <v>0</v>
      </c>
      <c r="DE242" s="20">
        <f>IF(ISERROR(VLOOKUP($A242,'[13]14ª MED'!$A$5:$J$1048576,8,0)),0,(VLOOKUP($A242,'[13]14ª MED'!$A$5:$J$1048576,8,0)))</f>
        <v>0</v>
      </c>
      <c r="DF242" s="21">
        <f t="shared" si="414"/>
        <v>0</v>
      </c>
      <c r="DG242" s="21">
        <f t="shared" si="415"/>
        <v>0</v>
      </c>
      <c r="DH242" s="35">
        <f t="shared" si="365"/>
        <v>0</v>
      </c>
      <c r="DI242" s="35">
        <f t="shared" si="366"/>
        <v>0</v>
      </c>
      <c r="DJ242" s="35">
        <f t="shared" si="367"/>
        <v>0</v>
      </c>
      <c r="DK242" s="22">
        <f t="shared" si="416"/>
        <v>0</v>
      </c>
      <c r="DL242" s="20">
        <f>IF(ISERROR(VLOOKUP($A242,'[13]15ª MED'!$A$5:$J$1048576,8,0)),0,(VLOOKUP($A242,'[13]15ª MED'!$A$5:$J$1048576,8,0)))</f>
        <v>0</v>
      </c>
      <c r="DM242" s="21">
        <f t="shared" si="417"/>
        <v>0</v>
      </c>
      <c r="DN242" s="21">
        <f t="shared" si="418"/>
        <v>0</v>
      </c>
      <c r="DO242" s="35">
        <f t="shared" si="368"/>
        <v>0</v>
      </c>
      <c r="DP242" s="35">
        <f t="shared" si="369"/>
        <v>0</v>
      </c>
      <c r="DQ242" s="35">
        <f t="shared" si="370"/>
        <v>0</v>
      </c>
      <c r="DR242" s="22">
        <f t="shared" si="419"/>
        <v>0</v>
      </c>
      <c r="DS242" s="20">
        <f>IF(ISERROR(VLOOKUP($A242,'[13]16ª MED'!$A$5:$J$1048576,8,0)),0,(VLOOKUP($A242,'[13]16ª MED'!$A$5:$J$1048576,8,0)))</f>
        <v>0</v>
      </c>
      <c r="DT242" s="21">
        <f t="shared" si="420"/>
        <v>0</v>
      </c>
      <c r="DU242" s="21">
        <f t="shared" si="421"/>
        <v>0</v>
      </c>
      <c r="DV242" s="35">
        <f t="shared" si="371"/>
        <v>0</v>
      </c>
      <c r="DW242" s="35">
        <f t="shared" si="372"/>
        <v>0</v>
      </c>
      <c r="DX242" s="35">
        <f t="shared" si="373"/>
        <v>0</v>
      </c>
      <c r="DY242" s="22">
        <f t="shared" si="422"/>
        <v>0</v>
      </c>
      <c r="DZ242" s="36">
        <f t="shared" si="433"/>
        <v>0</v>
      </c>
      <c r="EA242" s="36">
        <f t="shared" si="423"/>
        <v>0</v>
      </c>
      <c r="EC242" s="36">
        <f t="shared" si="427"/>
        <v>0</v>
      </c>
    </row>
    <row r="243" spans="1:133" ht="18.75">
      <c r="A243" s="98" t="s">
        <v>500</v>
      </c>
      <c r="B243" s="99" t="s">
        <v>501</v>
      </c>
      <c r="C243" s="101"/>
      <c r="D243" s="102"/>
      <c r="E243" s="18">
        <f t="shared" si="428"/>
        <v>0</v>
      </c>
      <c r="F243" s="18">
        <f t="shared" si="374"/>
        <v>0</v>
      </c>
      <c r="G243" s="102"/>
      <c r="H243" s="18">
        <f t="shared" si="429"/>
        <v>0</v>
      </c>
      <c r="I243" s="102"/>
      <c r="J243" s="18">
        <f t="shared" si="430"/>
        <v>0</v>
      </c>
      <c r="K243" s="106"/>
      <c r="L243" s="18">
        <f t="shared" si="431"/>
        <v>0</v>
      </c>
      <c r="M243" s="18">
        <f t="shared" si="432"/>
        <v>0</v>
      </c>
      <c r="N243" s="18">
        <f t="shared" si="424"/>
        <v>0</v>
      </c>
      <c r="O243" s="23">
        <f>IF(ISERROR(VLOOKUP($A243,'[13]1ª MED '!$A$5:$J$1048576,8,0)),0,(VLOOKUP($A243,'[13]1ª MED '!$A$5:$J$1048576,8,0)))</f>
        <v>0</v>
      </c>
      <c r="P243" s="24">
        <f t="shared" si="375"/>
        <v>0</v>
      </c>
      <c r="Q243" s="24">
        <f t="shared" si="376"/>
        <v>0</v>
      </c>
      <c r="R243" s="25">
        <f t="shared" si="326"/>
        <v>0</v>
      </c>
      <c r="S243" s="25">
        <f t="shared" si="327"/>
        <v>0</v>
      </c>
      <c r="T243" s="25">
        <f t="shared" si="328"/>
        <v>0</v>
      </c>
      <c r="U243" s="25">
        <f t="shared" si="377"/>
        <v>0</v>
      </c>
      <c r="V243" s="23">
        <f>IF(ISERROR(VLOOKUP($A243,'[13]2ª MED '!$A$5:$J$1048576,8,0)),0,(VLOOKUP($A243,'[13]2ª MED '!$A$5:$J$1048576,8,0)))</f>
        <v>0</v>
      </c>
      <c r="W243" s="24">
        <f t="shared" si="378"/>
        <v>0</v>
      </c>
      <c r="X243" s="24">
        <f t="shared" si="379"/>
        <v>0</v>
      </c>
      <c r="Y243" s="25">
        <f t="shared" si="329"/>
        <v>0</v>
      </c>
      <c r="Z243" s="25">
        <f t="shared" si="330"/>
        <v>0</v>
      </c>
      <c r="AA243" s="25">
        <f t="shared" si="331"/>
        <v>0</v>
      </c>
      <c r="AB243" s="25">
        <f t="shared" si="380"/>
        <v>0</v>
      </c>
      <c r="AC243" s="23">
        <f>IF(ISERROR(VLOOKUP($A243,'[13]3ª MED '!$A$5:$J$1048576,8,0)),0,(VLOOKUP($A243,'[13]3ª MED '!$A$5:$J$1048576,8,0)))</f>
        <v>0</v>
      </c>
      <c r="AD243" s="24">
        <f t="shared" si="381"/>
        <v>0</v>
      </c>
      <c r="AE243" s="24">
        <f t="shared" si="382"/>
        <v>0</v>
      </c>
      <c r="AF243" s="25">
        <f t="shared" si="332"/>
        <v>0</v>
      </c>
      <c r="AG243" s="25">
        <f t="shared" si="333"/>
        <v>0</v>
      </c>
      <c r="AH243" s="25">
        <f t="shared" si="334"/>
        <v>0</v>
      </c>
      <c r="AI243" s="25">
        <f t="shared" si="383"/>
        <v>0</v>
      </c>
      <c r="AJ243" s="23">
        <f>IF(ISERROR(VLOOKUP($A243,'[13]4ª MED '!$A$5:$J$1048576,8,0)),0,(VLOOKUP($A243,'[13]4ª MED '!$A$5:$J$1048576,8,0)))</f>
        <v>0</v>
      </c>
      <c r="AK243" s="24">
        <f t="shared" si="384"/>
        <v>0</v>
      </c>
      <c r="AL243" s="24">
        <f t="shared" si="385"/>
        <v>0</v>
      </c>
      <c r="AM243" s="25">
        <f t="shared" si="335"/>
        <v>0</v>
      </c>
      <c r="AN243" s="25">
        <f t="shared" si="336"/>
        <v>0</v>
      </c>
      <c r="AO243" s="25">
        <f t="shared" si="337"/>
        <v>0</v>
      </c>
      <c r="AP243" s="25">
        <f t="shared" si="386"/>
        <v>0</v>
      </c>
      <c r="AQ243" s="23">
        <f>IF(ISERROR(VLOOKUP($A243,'[13]5ª MED '!$A$5:$J$1048576,8,0)),0,(VLOOKUP($A243,'[13]5ª MED '!$A$5:$J$1048576,8,0)))</f>
        <v>0</v>
      </c>
      <c r="AR243" s="24">
        <f t="shared" si="387"/>
        <v>0</v>
      </c>
      <c r="AS243" s="24">
        <f t="shared" si="388"/>
        <v>0</v>
      </c>
      <c r="AT243" s="25">
        <f t="shared" si="338"/>
        <v>0</v>
      </c>
      <c r="AU243" s="25">
        <f t="shared" si="339"/>
        <v>0</v>
      </c>
      <c r="AV243" s="25">
        <f t="shared" si="340"/>
        <v>0</v>
      </c>
      <c r="AW243" s="25">
        <f t="shared" si="389"/>
        <v>0</v>
      </c>
      <c r="AX243" s="23">
        <f>IF(ISERROR(VLOOKUP($A243,'[13]6ª MED '!$A$6:$J$1048576,8,0)),0,(VLOOKUP($A243,'[13]6ª MED '!$A$6:$J$1048576,8,0)))</f>
        <v>0</v>
      </c>
      <c r="AY243" s="24">
        <f t="shared" si="390"/>
        <v>0</v>
      </c>
      <c r="AZ243" s="24">
        <f t="shared" si="391"/>
        <v>0</v>
      </c>
      <c r="BA243" s="25">
        <f t="shared" si="341"/>
        <v>0</v>
      </c>
      <c r="BB243" s="25">
        <f t="shared" si="342"/>
        <v>0</v>
      </c>
      <c r="BC243" s="25">
        <f t="shared" si="343"/>
        <v>0</v>
      </c>
      <c r="BD243" s="25">
        <f t="shared" si="392"/>
        <v>0</v>
      </c>
      <c r="BE243" s="23">
        <f>IF(ISERROR(VLOOKUP($A243,'[13]7ª MED '!$A$5:$J$1048576,8,0)),0,(VLOOKUP($A243,'[13]7ª MED '!$A$5:$J$1048576,8,0)))</f>
        <v>0</v>
      </c>
      <c r="BF243" s="24">
        <f t="shared" si="393"/>
        <v>0</v>
      </c>
      <c r="BG243" s="24">
        <f t="shared" si="394"/>
        <v>0</v>
      </c>
      <c r="BH243" s="25">
        <f t="shared" si="344"/>
        <v>0</v>
      </c>
      <c r="BI243" s="25">
        <f t="shared" si="345"/>
        <v>0</v>
      </c>
      <c r="BJ243" s="25">
        <f t="shared" si="346"/>
        <v>0</v>
      </c>
      <c r="BK243" s="25">
        <f t="shared" si="395"/>
        <v>0</v>
      </c>
      <c r="BL243" s="26">
        <f>IF(ISERROR(VLOOKUP($A243,'[13]8ª MED '!$A$5:$J$1048576,8,0)),0,(VLOOKUP($A243,'[13]8ª MED '!$A$5:$J$1048576,8,0)))</f>
        <v>0</v>
      </c>
      <c r="BM243" s="27">
        <f t="shared" si="396"/>
        <v>0</v>
      </c>
      <c r="BN243" s="27">
        <f t="shared" si="397"/>
        <v>0</v>
      </c>
      <c r="BO243" s="28">
        <f t="shared" si="347"/>
        <v>0</v>
      </c>
      <c r="BP243" s="28">
        <f t="shared" si="348"/>
        <v>0</v>
      </c>
      <c r="BQ243" s="28">
        <f t="shared" si="349"/>
        <v>0</v>
      </c>
      <c r="BR243" s="28">
        <f t="shared" si="398"/>
        <v>0</v>
      </c>
      <c r="BS243" s="26">
        <f>IF(ISERROR(VLOOKUP($A243,'[13]9ª MED  (2)'!$A$5:$J$1048576,8,0)),0,(VLOOKUP($A243,'[13]9ª MED  (2)'!$A$5:$J$1048576,8,0)))</f>
        <v>0</v>
      </c>
      <c r="BT243" s="27">
        <f t="shared" si="399"/>
        <v>0</v>
      </c>
      <c r="BU243" s="27">
        <f t="shared" si="400"/>
        <v>0</v>
      </c>
      <c r="BV243" s="28">
        <f t="shared" si="350"/>
        <v>0</v>
      </c>
      <c r="BW243" s="28">
        <f t="shared" si="351"/>
        <v>0</v>
      </c>
      <c r="BX243" s="28">
        <f t="shared" si="352"/>
        <v>0</v>
      </c>
      <c r="BY243" s="28">
        <f t="shared" si="401"/>
        <v>0</v>
      </c>
      <c r="BZ243" s="23">
        <f>IF(ISERROR(VLOOKUP($A243,'[13]10ª MED '!$A$5:$J$1048576,8,0)),0,(VLOOKUP($A243,'[13]10ª MED '!$A$5:$J$1048576,8,0)))</f>
        <v>0</v>
      </c>
      <c r="CA243" s="24">
        <f t="shared" si="402"/>
        <v>0</v>
      </c>
      <c r="CB243" s="24">
        <f t="shared" si="403"/>
        <v>0</v>
      </c>
      <c r="CC243" s="25">
        <f t="shared" si="353"/>
        <v>0</v>
      </c>
      <c r="CD243" s="25">
        <f t="shared" si="354"/>
        <v>0</v>
      </c>
      <c r="CE243" s="25">
        <f t="shared" si="355"/>
        <v>0</v>
      </c>
      <c r="CF243" s="25">
        <f t="shared" si="404"/>
        <v>0</v>
      </c>
      <c r="CG243" s="37"/>
      <c r="CH243" s="33">
        <f t="shared" si="425"/>
        <v>0</v>
      </c>
      <c r="CI243" s="23">
        <f>IF(ISERROR(VLOOKUP($A243,'[13]11ª MED '!$A$5:$J$1048576,8,0)),0,(VLOOKUP($A243,'[13]11ª MED '!$A$5:$J$1048576,8,0)))</f>
        <v>0</v>
      </c>
      <c r="CJ243" s="24">
        <f t="shared" si="405"/>
        <v>0</v>
      </c>
      <c r="CK243" s="24">
        <f t="shared" si="406"/>
        <v>0</v>
      </c>
      <c r="CL243" s="25">
        <f t="shared" si="356"/>
        <v>0</v>
      </c>
      <c r="CM243" s="25">
        <f t="shared" si="357"/>
        <v>0</v>
      </c>
      <c r="CN243" s="25">
        <f t="shared" si="358"/>
        <v>0</v>
      </c>
      <c r="CO243" s="25">
        <f t="shared" si="407"/>
        <v>0</v>
      </c>
      <c r="CP243" s="23">
        <f>IF(ISERROR(VLOOKUP($A243,'[13]12ª MED'!$A$5:$J$1048576,8,0)),0,(VLOOKUP($A243,'[13]12ª MED'!$A$5:$J$1048576,8,0)))</f>
        <v>0</v>
      </c>
      <c r="CQ243" s="24">
        <f t="shared" si="408"/>
        <v>0</v>
      </c>
      <c r="CR243" s="24">
        <f t="shared" si="409"/>
        <v>0</v>
      </c>
      <c r="CS243" s="25">
        <f t="shared" si="359"/>
        <v>0</v>
      </c>
      <c r="CT243" s="25">
        <f t="shared" si="360"/>
        <v>0</v>
      </c>
      <c r="CU243" s="25">
        <f t="shared" si="361"/>
        <v>0</v>
      </c>
      <c r="CV243" s="25">
        <f t="shared" si="410"/>
        <v>0</v>
      </c>
      <c r="CW243" s="22">
        <f t="shared" si="426"/>
        <v>0</v>
      </c>
      <c r="CX243" s="26">
        <f>IF(ISERROR(VLOOKUP($A243,'[13]13ª MED'!$A$5:$J$1048576,8,0)),0,(VLOOKUP($A243,'[13]13ª MED'!$A$5:$J$1048576,8,0)))</f>
        <v>0</v>
      </c>
      <c r="CY243" s="27">
        <f t="shared" si="411"/>
        <v>0</v>
      </c>
      <c r="CZ243" s="27">
        <f t="shared" si="412"/>
        <v>0</v>
      </c>
      <c r="DA243" s="28">
        <f t="shared" si="362"/>
        <v>0</v>
      </c>
      <c r="DB243" s="28">
        <f t="shared" si="363"/>
        <v>0</v>
      </c>
      <c r="DC243" s="28">
        <f t="shared" si="364"/>
        <v>0</v>
      </c>
      <c r="DD243" s="28">
        <f t="shared" si="413"/>
        <v>0</v>
      </c>
      <c r="DE243" s="20">
        <f>IF(ISERROR(VLOOKUP($A243,'[13]14ª MED'!$A$5:$J$1048576,8,0)),0,(VLOOKUP($A243,'[13]14ª MED'!$A$5:$J$1048576,8,0)))</f>
        <v>0</v>
      </c>
      <c r="DF243" s="21">
        <f t="shared" si="414"/>
        <v>0</v>
      </c>
      <c r="DG243" s="21">
        <f t="shared" si="415"/>
        <v>0</v>
      </c>
      <c r="DH243" s="35">
        <f t="shared" si="365"/>
        <v>0</v>
      </c>
      <c r="DI243" s="35">
        <f t="shared" si="366"/>
        <v>0</v>
      </c>
      <c r="DJ243" s="35">
        <f t="shared" si="367"/>
        <v>0</v>
      </c>
      <c r="DK243" s="22">
        <f t="shared" si="416"/>
        <v>0</v>
      </c>
      <c r="DL243" s="20">
        <f>IF(ISERROR(VLOOKUP($A243,'[13]15ª MED'!$A$5:$J$1048576,8,0)),0,(VLOOKUP($A243,'[13]15ª MED'!$A$5:$J$1048576,8,0)))</f>
        <v>0</v>
      </c>
      <c r="DM243" s="21">
        <f t="shared" si="417"/>
        <v>0</v>
      </c>
      <c r="DN243" s="21">
        <f t="shared" si="418"/>
        <v>0</v>
      </c>
      <c r="DO243" s="35">
        <f t="shared" si="368"/>
        <v>0</v>
      </c>
      <c r="DP243" s="35">
        <f t="shared" si="369"/>
        <v>0</v>
      </c>
      <c r="DQ243" s="35">
        <f t="shared" si="370"/>
        <v>0</v>
      </c>
      <c r="DR243" s="22">
        <f t="shared" si="419"/>
        <v>0</v>
      </c>
      <c r="DS243" s="20">
        <f>IF(ISERROR(VLOOKUP($A243,'[13]16ª MED'!$A$5:$J$1048576,8,0)),0,(VLOOKUP($A243,'[13]16ª MED'!$A$5:$J$1048576,8,0)))</f>
        <v>0</v>
      </c>
      <c r="DT243" s="21">
        <f t="shared" si="420"/>
        <v>0</v>
      </c>
      <c r="DU243" s="21">
        <f t="shared" si="421"/>
        <v>0</v>
      </c>
      <c r="DV243" s="35">
        <f t="shared" si="371"/>
        <v>0</v>
      </c>
      <c r="DW243" s="35">
        <f t="shared" si="372"/>
        <v>0</v>
      </c>
      <c r="DX243" s="35">
        <f t="shared" si="373"/>
        <v>0</v>
      </c>
      <c r="DY243" s="22">
        <f t="shared" si="422"/>
        <v>0</v>
      </c>
      <c r="DZ243" s="36">
        <f t="shared" si="433"/>
        <v>0</v>
      </c>
      <c r="EA243" s="36">
        <f t="shared" si="423"/>
        <v>0</v>
      </c>
      <c r="EC243" s="36">
        <f t="shared" si="427"/>
        <v>0</v>
      </c>
    </row>
    <row r="244" spans="1:133" ht="30">
      <c r="A244" s="93" t="s">
        <v>502</v>
      </c>
      <c r="B244" s="94" t="s">
        <v>503</v>
      </c>
      <c r="C244" s="95" t="s">
        <v>84</v>
      </c>
      <c r="D244" s="96">
        <v>432.9</v>
      </c>
      <c r="E244" s="18">
        <f t="shared" si="428"/>
        <v>357.18</v>
      </c>
      <c r="F244" s="18">
        <f t="shared" si="374"/>
        <v>75.71999999999997</v>
      </c>
      <c r="G244" s="97">
        <v>13.71</v>
      </c>
      <c r="H244" s="18">
        <f t="shared" si="429"/>
        <v>5935.0590000000002</v>
      </c>
      <c r="I244" s="97">
        <v>53.21</v>
      </c>
      <c r="J244" s="18">
        <f t="shared" si="430"/>
        <v>23034.609</v>
      </c>
      <c r="K244" s="97">
        <v>0</v>
      </c>
      <c r="L244" s="18">
        <f t="shared" si="431"/>
        <v>0</v>
      </c>
      <c r="M244" s="18">
        <f t="shared" si="432"/>
        <v>66.92</v>
      </c>
      <c r="N244" s="18">
        <f t="shared" si="424"/>
        <v>23902.49</v>
      </c>
      <c r="O244" s="23">
        <f>IF(ISERROR(VLOOKUP($A244,'[13]1ª MED '!$A$5:$J$1048576,8,0)),0,(VLOOKUP($A244,'[13]1ª MED '!$A$5:$J$1048576,8,0)))</f>
        <v>0</v>
      </c>
      <c r="P244" s="24">
        <f t="shared" si="375"/>
        <v>0</v>
      </c>
      <c r="Q244" s="24">
        <f t="shared" si="376"/>
        <v>0.82508662508662511</v>
      </c>
      <c r="R244" s="25">
        <f t="shared" si="326"/>
        <v>0</v>
      </c>
      <c r="S244" s="25">
        <f t="shared" si="327"/>
        <v>0</v>
      </c>
      <c r="T244" s="25">
        <f t="shared" si="328"/>
        <v>0</v>
      </c>
      <c r="U244" s="25">
        <f t="shared" si="377"/>
        <v>0</v>
      </c>
      <c r="V244" s="23">
        <f>IF(ISERROR(VLOOKUP($A244,'[13]2ª MED '!$A$5:$J$1048576,8,0)),0,(VLOOKUP($A244,'[13]2ª MED '!$A$5:$J$1048576,8,0)))</f>
        <v>0</v>
      </c>
      <c r="W244" s="24">
        <f t="shared" si="378"/>
        <v>0</v>
      </c>
      <c r="X244" s="24">
        <f t="shared" si="379"/>
        <v>0.82508662508662511</v>
      </c>
      <c r="Y244" s="25">
        <f t="shared" si="329"/>
        <v>0</v>
      </c>
      <c r="Z244" s="25">
        <f t="shared" si="330"/>
        <v>0</v>
      </c>
      <c r="AA244" s="25">
        <f t="shared" si="331"/>
        <v>0</v>
      </c>
      <c r="AB244" s="25">
        <f t="shared" si="380"/>
        <v>0</v>
      </c>
      <c r="AC244" s="23">
        <f>IF(ISERROR(VLOOKUP($A244,'[13]3ª MED '!$A$5:$J$1048576,8,0)),0,(VLOOKUP($A244,'[13]3ª MED '!$A$5:$J$1048576,8,0)))</f>
        <v>0</v>
      </c>
      <c r="AD244" s="24">
        <f t="shared" si="381"/>
        <v>0</v>
      </c>
      <c r="AE244" s="24">
        <f t="shared" si="382"/>
        <v>0.82508662508662511</v>
      </c>
      <c r="AF244" s="25">
        <f t="shared" si="332"/>
        <v>0</v>
      </c>
      <c r="AG244" s="25">
        <f t="shared" si="333"/>
        <v>0</v>
      </c>
      <c r="AH244" s="25">
        <f t="shared" si="334"/>
        <v>0</v>
      </c>
      <c r="AI244" s="25">
        <f t="shared" si="383"/>
        <v>0</v>
      </c>
      <c r="AJ244" s="23">
        <f>IF(ISERROR(VLOOKUP($A244,'[13]4ª MED '!$A$5:$J$1048576,8,0)),0,(VLOOKUP($A244,'[13]4ª MED '!$A$5:$J$1048576,8,0)))</f>
        <v>0</v>
      </c>
      <c r="AK244" s="24">
        <f t="shared" si="384"/>
        <v>0</v>
      </c>
      <c r="AL244" s="24">
        <f t="shared" si="385"/>
        <v>0.82508662508662511</v>
      </c>
      <c r="AM244" s="25">
        <f t="shared" si="335"/>
        <v>0</v>
      </c>
      <c r="AN244" s="25">
        <f t="shared" si="336"/>
        <v>0</v>
      </c>
      <c r="AO244" s="25">
        <f t="shared" si="337"/>
        <v>0</v>
      </c>
      <c r="AP244" s="25">
        <f t="shared" si="386"/>
        <v>0</v>
      </c>
      <c r="AQ244" s="23">
        <f>IF(ISERROR(VLOOKUP($A244,'[13]5ª MED '!$A$5:$J$1048576,8,0)),0,(VLOOKUP($A244,'[13]5ª MED '!$A$5:$J$1048576,8,0)))</f>
        <v>0</v>
      </c>
      <c r="AR244" s="24">
        <f t="shared" si="387"/>
        <v>0</v>
      </c>
      <c r="AS244" s="24">
        <f t="shared" si="388"/>
        <v>0.82508662508662511</v>
      </c>
      <c r="AT244" s="25">
        <f t="shared" si="338"/>
        <v>0</v>
      </c>
      <c r="AU244" s="25">
        <f t="shared" si="339"/>
        <v>0</v>
      </c>
      <c r="AV244" s="25">
        <f t="shared" si="340"/>
        <v>0</v>
      </c>
      <c r="AW244" s="25">
        <f t="shared" si="389"/>
        <v>0</v>
      </c>
      <c r="AX244" s="23">
        <f>IF(ISERROR(VLOOKUP($A244,'[13]6ª MED '!$A$6:$J$1048576,8,0)),0,(VLOOKUP($A244,'[13]6ª MED '!$A$6:$J$1048576,8,0)))</f>
        <v>0</v>
      </c>
      <c r="AY244" s="24">
        <f t="shared" si="390"/>
        <v>0</v>
      </c>
      <c r="AZ244" s="24">
        <f t="shared" si="391"/>
        <v>0.82508662508662511</v>
      </c>
      <c r="BA244" s="25">
        <f t="shared" si="341"/>
        <v>0</v>
      </c>
      <c r="BB244" s="25">
        <f t="shared" si="342"/>
        <v>0</v>
      </c>
      <c r="BC244" s="25">
        <f t="shared" si="343"/>
        <v>0</v>
      </c>
      <c r="BD244" s="25">
        <f t="shared" si="392"/>
        <v>0</v>
      </c>
      <c r="BE244" s="23">
        <f>IF(ISERROR(VLOOKUP($A244,'[13]7ª MED '!$A$5:$J$1048576,8,0)),0,(VLOOKUP($A244,'[13]7ª MED '!$A$5:$J$1048576,8,0)))</f>
        <v>128.1</v>
      </c>
      <c r="BF244" s="24">
        <f t="shared" si="393"/>
        <v>0.29591129591129589</v>
      </c>
      <c r="BG244" s="24">
        <f t="shared" si="394"/>
        <v>0.82508662508662511</v>
      </c>
      <c r="BH244" s="25">
        <f t="shared" si="344"/>
        <v>1756.251</v>
      </c>
      <c r="BI244" s="25">
        <f t="shared" si="345"/>
        <v>6816.201</v>
      </c>
      <c r="BJ244" s="25">
        <f t="shared" si="346"/>
        <v>0</v>
      </c>
      <c r="BK244" s="25">
        <f t="shared" si="395"/>
        <v>8572.4500000000007</v>
      </c>
      <c r="BL244" s="26">
        <f>IF(ISERROR(VLOOKUP($A244,'[13]8ª MED '!$A$5:$J$1048576,8,0)),0,(VLOOKUP($A244,'[13]8ª MED '!$A$5:$J$1048576,8,0)))</f>
        <v>61.5</v>
      </c>
      <c r="BM244" s="27">
        <f t="shared" si="396"/>
        <v>0.14206514206514206</v>
      </c>
      <c r="BN244" s="27">
        <f t="shared" si="397"/>
        <v>0.82508662508662511</v>
      </c>
      <c r="BO244" s="28">
        <f t="shared" si="347"/>
        <v>843.16500000000008</v>
      </c>
      <c r="BP244" s="28">
        <f t="shared" si="348"/>
        <v>3272.415</v>
      </c>
      <c r="BQ244" s="28">
        <f t="shared" si="349"/>
        <v>0</v>
      </c>
      <c r="BR244" s="28">
        <f t="shared" si="398"/>
        <v>4115.58</v>
      </c>
      <c r="BS244" s="26">
        <f>IF(ISERROR(VLOOKUP($A244,'[13]9ª MED  (2)'!$A$5:$J$1048576,8,0)),0,(VLOOKUP($A244,'[13]9ª MED  (2)'!$A$5:$J$1048576,8,0)))</f>
        <v>8.5</v>
      </c>
      <c r="BT244" s="27">
        <f t="shared" si="399"/>
        <v>1.9635019635019638E-2</v>
      </c>
      <c r="BU244" s="27">
        <f t="shared" si="400"/>
        <v>0.82508662508662511</v>
      </c>
      <c r="BV244" s="28">
        <f t="shared" si="350"/>
        <v>116.53500000000001</v>
      </c>
      <c r="BW244" s="28">
        <f t="shared" si="351"/>
        <v>452.28500000000003</v>
      </c>
      <c r="BX244" s="28">
        <f t="shared" si="352"/>
        <v>0</v>
      </c>
      <c r="BY244" s="28">
        <f t="shared" si="401"/>
        <v>568.82000000000005</v>
      </c>
      <c r="BZ244" s="23">
        <f>IF(ISERROR(VLOOKUP($A244,'[13]10ª MED '!$A$5:$J$1048576,8,0)),0,(VLOOKUP($A244,'[13]10ª MED '!$A$5:$J$1048576,8,0)))</f>
        <v>111.48</v>
      </c>
      <c r="CA244" s="24">
        <f t="shared" si="402"/>
        <v>0.25751905751905751</v>
      </c>
      <c r="CB244" s="24">
        <f t="shared" si="403"/>
        <v>0.82508662508662511</v>
      </c>
      <c r="CC244" s="25">
        <f t="shared" si="353"/>
        <v>1528.3908000000001</v>
      </c>
      <c r="CD244" s="25">
        <f t="shared" si="354"/>
        <v>5931.8508000000002</v>
      </c>
      <c r="CE244" s="25">
        <f t="shared" si="355"/>
        <v>0</v>
      </c>
      <c r="CF244" s="25">
        <f t="shared" si="404"/>
        <v>7460.24</v>
      </c>
      <c r="CG244" s="34" t="s">
        <v>48</v>
      </c>
      <c r="CH244" s="33">
        <f t="shared" si="425"/>
        <v>5067.1823999999979</v>
      </c>
      <c r="CI244" s="23">
        <f>IF(ISERROR(VLOOKUP($A244,'[13]11ª MED '!$A$5:$J$1048576,8,0)),0,(VLOOKUP($A244,'[13]11ª MED '!$A$5:$J$1048576,8,0)))</f>
        <v>29.1</v>
      </c>
      <c r="CJ244" s="24">
        <f t="shared" si="405"/>
        <v>6.7221067221067229E-2</v>
      </c>
      <c r="CK244" s="24">
        <f t="shared" si="406"/>
        <v>0.82508662508662511</v>
      </c>
      <c r="CL244" s="25">
        <f t="shared" si="356"/>
        <v>398.96100000000007</v>
      </c>
      <c r="CM244" s="25">
        <f t="shared" si="357"/>
        <v>1548.4110000000001</v>
      </c>
      <c r="CN244" s="25">
        <f t="shared" si="358"/>
        <v>0</v>
      </c>
      <c r="CO244" s="25">
        <f t="shared" si="407"/>
        <v>1947.37</v>
      </c>
      <c r="CP244" s="23">
        <f>IF(ISERROR(VLOOKUP($A244,'[13]12ª MED'!$A$5:$J$1048576,8,0)),0,(VLOOKUP($A244,'[13]12ª MED'!$A$5:$J$1048576,8,0)))</f>
        <v>18.5</v>
      </c>
      <c r="CQ244" s="24">
        <f t="shared" si="408"/>
        <v>4.2735042735042736E-2</v>
      </c>
      <c r="CR244" s="24">
        <f t="shared" si="409"/>
        <v>0.82508662508662511</v>
      </c>
      <c r="CS244" s="25">
        <f t="shared" si="359"/>
        <v>253.63500000000002</v>
      </c>
      <c r="CT244" s="25">
        <f t="shared" si="360"/>
        <v>984.38499999999999</v>
      </c>
      <c r="CU244" s="25">
        <f t="shared" si="361"/>
        <v>0</v>
      </c>
      <c r="CV244" s="25">
        <f t="shared" si="410"/>
        <v>1238.02</v>
      </c>
      <c r="CW244" s="22">
        <f t="shared" si="426"/>
        <v>4180.8651947331946</v>
      </c>
      <c r="CX244" s="26">
        <f>IF(ISERROR(VLOOKUP($A244,'[13]13ª MED'!$A$5:$J$1048576,8,0)),0,(VLOOKUP($A244,'[13]13ª MED'!$A$5:$J$1048576,8,0)))</f>
        <v>0</v>
      </c>
      <c r="CY244" s="27">
        <f t="shared" si="411"/>
        <v>0</v>
      </c>
      <c r="CZ244" s="27">
        <f t="shared" si="412"/>
        <v>0.82508662508662511</v>
      </c>
      <c r="DA244" s="28">
        <f t="shared" si="362"/>
        <v>0</v>
      </c>
      <c r="DB244" s="28">
        <f t="shared" si="363"/>
        <v>0</v>
      </c>
      <c r="DC244" s="28">
        <f t="shared" si="364"/>
        <v>0</v>
      </c>
      <c r="DD244" s="28">
        <f t="shared" si="413"/>
        <v>0</v>
      </c>
      <c r="DE244" s="20">
        <f>IF(ISERROR(VLOOKUP($A244,'[13]14ª MED'!$A$5:$J$1048576,8,0)),0,(VLOOKUP($A244,'[13]14ª MED'!$A$5:$J$1048576,8,0)))</f>
        <v>0</v>
      </c>
      <c r="DF244" s="21">
        <f t="shared" si="414"/>
        <v>0</v>
      </c>
      <c r="DG244" s="21">
        <f t="shared" si="415"/>
        <v>0.82508662508662511</v>
      </c>
      <c r="DH244" s="35">
        <f t="shared" si="365"/>
        <v>0</v>
      </c>
      <c r="DI244" s="35">
        <f t="shared" si="366"/>
        <v>0</v>
      </c>
      <c r="DJ244" s="35">
        <f t="shared" si="367"/>
        <v>0</v>
      </c>
      <c r="DK244" s="22">
        <f t="shared" si="416"/>
        <v>0</v>
      </c>
      <c r="DL244" s="20">
        <f>IF(ISERROR(VLOOKUP($A244,'[13]15ª MED'!$A$5:$J$1048576,8,0)),0,(VLOOKUP($A244,'[13]15ª MED'!$A$5:$J$1048576,8,0)))</f>
        <v>0</v>
      </c>
      <c r="DM244" s="21">
        <f t="shared" si="417"/>
        <v>0</v>
      </c>
      <c r="DN244" s="21">
        <f t="shared" si="418"/>
        <v>0.82508662508662511</v>
      </c>
      <c r="DO244" s="35">
        <f t="shared" si="368"/>
        <v>0</v>
      </c>
      <c r="DP244" s="35">
        <f t="shared" si="369"/>
        <v>0</v>
      </c>
      <c r="DQ244" s="35">
        <f t="shared" si="370"/>
        <v>0</v>
      </c>
      <c r="DR244" s="22">
        <f t="shared" si="419"/>
        <v>0</v>
      </c>
      <c r="DS244" s="20">
        <f>IF(ISERROR(VLOOKUP($A244,'[13]16ª MED'!$A$5:$J$1048576,8,0)),0,(VLOOKUP($A244,'[13]16ª MED'!$A$5:$J$1048576,8,0)))</f>
        <v>0</v>
      </c>
      <c r="DT244" s="21">
        <f t="shared" si="420"/>
        <v>0</v>
      </c>
      <c r="DU244" s="21">
        <f t="shared" si="421"/>
        <v>0.82508662508662511</v>
      </c>
      <c r="DV244" s="35">
        <f t="shared" si="371"/>
        <v>0</v>
      </c>
      <c r="DW244" s="35">
        <f t="shared" si="372"/>
        <v>0</v>
      </c>
      <c r="DX244" s="35">
        <f t="shared" si="373"/>
        <v>0</v>
      </c>
      <c r="DY244" s="22">
        <f t="shared" si="422"/>
        <v>0</v>
      </c>
      <c r="DZ244" s="36">
        <f t="shared" si="433"/>
        <v>23902.4856</v>
      </c>
      <c r="EA244" s="36">
        <f t="shared" si="423"/>
        <v>23902.49</v>
      </c>
      <c r="EC244" s="36">
        <f t="shared" si="427"/>
        <v>4.4000000016239937E-3</v>
      </c>
    </row>
    <row r="245" spans="1:133" ht="19.5" customHeight="1">
      <c r="A245" s="98" t="s">
        <v>504</v>
      </c>
      <c r="B245" s="99" t="s">
        <v>505</v>
      </c>
      <c r="C245" s="101"/>
      <c r="D245" s="102"/>
      <c r="E245" s="18">
        <f t="shared" si="428"/>
        <v>0</v>
      </c>
      <c r="F245" s="18">
        <f t="shared" si="374"/>
        <v>0</v>
      </c>
      <c r="G245" s="45"/>
      <c r="H245" s="18">
        <f t="shared" si="429"/>
        <v>0</v>
      </c>
      <c r="I245" s="45"/>
      <c r="J245" s="18">
        <f t="shared" si="430"/>
        <v>0</v>
      </c>
      <c r="K245" s="45"/>
      <c r="L245" s="18">
        <f t="shared" si="431"/>
        <v>0</v>
      </c>
      <c r="M245" s="18">
        <f t="shared" si="432"/>
        <v>0</v>
      </c>
      <c r="N245" s="18">
        <f t="shared" si="424"/>
        <v>0</v>
      </c>
      <c r="O245" s="23">
        <f>IF(ISERROR(VLOOKUP($A245,'[13]1ª MED '!$A$5:$J$1048576,8,0)),0,(VLOOKUP($A245,'[13]1ª MED '!$A$5:$J$1048576,8,0)))</f>
        <v>0</v>
      </c>
      <c r="P245" s="24">
        <f t="shared" si="375"/>
        <v>0</v>
      </c>
      <c r="Q245" s="24">
        <f t="shared" si="376"/>
        <v>0</v>
      </c>
      <c r="R245" s="25">
        <f t="shared" si="326"/>
        <v>0</v>
      </c>
      <c r="S245" s="25">
        <f t="shared" si="327"/>
        <v>0</v>
      </c>
      <c r="T245" s="25">
        <f t="shared" si="328"/>
        <v>0</v>
      </c>
      <c r="U245" s="25">
        <f t="shared" si="377"/>
        <v>0</v>
      </c>
      <c r="V245" s="23">
        <f>IF(ISERROR(VLOOKUP($A245,'[13]2ª MED '!$A$5:$J$1048576,8,0)),0,(VLOOKUP($A245,'[13]2ª MED '!$A$5:$J$1048576,8,0)))</f>
        <v>0</v>
      </c>
      <c r="W245" s="24">
        <f t="shared" si="378"/>
        <v>0</v>
      </c>
      <c r="X245" s="24">
        <f t="shared" si="379"/>
        <v>0</v>
      </c>
      <c r="Y245" s="25">
        <f t="shared" si="329"/>
        <v>0</v>
      </c>
      <c r="Z245" s="25">
        <f t="shared" si="330"/>
        <v>0</v>
      </c>
      <c r="AA245" s="25">
        <f t="shared" si="331"/>
        <v>0</v>
      </c>
      <c r="AB245" s="25">
        <f t="shared" si="380"/>
        <v>0</v>
      </c>
      <c r="AC245" s="23">
        <f>IF(ISERROR(VLOOKUP($A245,'[13]3ª MED '!$A$5:$J$1048576,8,0)),0,(VLOOKUP($A245,'[13]3ª MED '!$A$5:$J$1048576,8,0)))</f>
        <v>0</v>
      </c>
      <c r="AD245" s="24">
        <f t="shared" si="381"/>
        <v>0</v>
      </c>
      <c r="AE245" s="24">
        <f t="shared" si="382"/>
        <v>0</v>
      </c>
      <c r="AF245" s="25">
        <f t="shared" si="332"/>
        <v>0</v>
      </c>
      <c r="AG245" s="25">
        <f t="shared" si="333"/>
        <v>0</v>
      </c>
      <c r="AH245" s="25">
        <f t="shared" si="334"/>
        <v>0</v>
      </c>
      <c r="AI245" s="25">
        <f t="shared" si="383"/>
        <v>0</v>
      </c>
      <c r="AJ245" s="23">
        <f>IF(ISERROR(VLOOKUP($A245,'[13]4ª MED '!$A$5:$J$1048576,8,0)),0,(VLOOKUP($A245,'[13]4ª MED '!$A$5:$J$1048576,8,0)))</f>
        <v>0</v>
      </c>
      <c r="AK245" s="24">
        <f t="shared" si="384"/>
        <v>0</v>
      </c>
      <c r="AL245" s="24">
        <f t="shared" si="385"/>
        <v>0</v>
      </c>
      <c r="AM245" s="25">
        <f t="shared" si="335"/>
        <v>0</v>
      </c>
      <c r="AN245" s="25">
        <f t="shared" si="336"/>
        <v>0</v>
      </c>
      <c r="AO245" s="25">
        <f t="shared" si="337"/>
        <v>0</v>
      </c>
      <c r="AP245" s="25">
        <f t="shared" si="386"/>
        <v>0</v>
      </c>
      <c r="AQ245" s="23">
        <f>IF(ISERROR(VLOOKUP($A245,'[13]5ª MED '!$A$5:$J$1048576,8,0)),0,(VLOOKUP($A245,'[13]5ª MED '!$A$5:$J$1048576,8,0)))</f>
        <v>0</v>
      </c>
      <c r="AR245" s="24">
        <f t="shared" si="387"/>
        <v>0</v>
      </c>
      <c r="AS245" s="24">
        <f t="shared" si="388"/>
        <v>0</v>
      </c>
      <c r="AT245" s="25">
        <f t="shared" si="338"/>
        <v>0</v>
      </c>
      <c r="AU245" s="25">
        <f t="shared" si="339"/>
        <v>0</v>
      </c>
      <c r="AV245" s="25">
        <f t="shared" si="340"/>
        <v>0</v>
      </c>
      <c r="AW245" s="25">
        <f t="shared" si="389"/>
        <v>0</v>
      </c>
      <c r="AX245" s="23">
        <f>IF(ISERROR(VLOOKUP($A245,'[13]6ª MED '!$A$6:$J$1048576,8,0)),0,(VLOOKUP($A245,'[13]6ª MED '!$A$6:$J$1048576,8,0)))</f>
        <v>0</v>
      </c>
      <c r="AY245" s="24">
        <f t="shared" si="390"/>
        <v>0</v>
      </c>
      <c r="AZ245" s="24">
        <f t="shared" si="391"/>
        <v>0</v>
      </c>
      <c r="BA245" s="25">
        <f t="shared" si="341"/>
        <v>0</v>
      </c>
      <c r="BB245" s="25">
        <f t="shared" si="342"/>
        <v>0</v>
      </c>
      <c r="BC245" s="25">
        <f t="shared" si="343"/>
        <v>0</v>
      </c>
      <c r="BD245" s="25">
        <f t="shared" si="392"/>
        <v>0</v>
      </c>
      <c r="BE245" s="23">
        <f>IF(ISERROR(VLOOKUP($A245,'[13]7ª MED '!$A$5:$J$1048576,8,0)),0,(VLOOKUP($A245,'[13]7ª MED '!$A$5:$J$1048576,8,0)))</f>
        <v>0</v>
      </c>
      <c r="BF245" s="24">
        <f t="shared" si="393"/>
        <v>0</v>
      </c>
      <c r="BG245" s="24">
        <f t="shared" si="394"/>
        <v>0</v>
      </c>
      <c r="BH245" s="25">
        <f t="shared" si="344"/>
        <v>0</v>
      </c>
      <c r="BI245" s="25">
        <f t="shared" si="345"/>
        <v>0</v>
      </c>
      <c r="BJ245" s="25">
        <f t="shared" si="346"/>
        <v>0</v>
      </c>
      <c r="BK245" s="25">
        <f t="shared" si="395"/>
        <v>0</v>
      </c>
      <c r="BL245" s="26">
        <f>IF(ISERROR(VLOOKUP($A245,'[13]8ª MED '!$A$5:$J$1048576,8,0)),0,(VLOOKUP($A245,'[13]8ª MED '!$A$5:$J$1048576,8,0)))</f>
        <v>0</v>
      </c>
      <c r="BM245" s="27">
        <f t="shared" si="396"/>
        <v>0</v>
      </c>
      <c r="BN245" s="27">
        <f t="shared" si="397"/>
        <v>0</v>
      </c>
      <c r="BO245" s="28">
        <f t="shared" si="347"/>
        <v>0</v>
      </c>
      <c r="BP245" s="28">
        <f t="shared" si="348"/>
        <v>0</v>
      </c>
      <c r="BQ245" s="28">
        <f t="shared" si="349"/>
        <v>0</v>
      </c>
      <c r="BR245" s="28">
        <f t="shared" si="398"/>
        <v>0</v>
      </c>
      <c r="BS245" s="26">
        <f>IF(ISERROR(VLOOKUP($A245,'[13]9ª MED  (2)'!$A$5:$J$1048576,8,0)),0,(VLOOKUP($A245,'[13]9ª MED  (2)'!$A$5:$J$1048576,8,0)))</f>
        <v>0</v>
      </c>
      <c r="BT245" s="27">
        <f t="shared" si="399"/>
        <v>0</v>
      </c>
      <c r="BU245" s="27">
        <f t="shared" si="400"/>
        <v>0</v>
      </c>
      <c r="BV245" s="28">
        <f t="shared" si="350"/>
        <v>0</v>
      </c>
      <c r="BW245" s="28">
        <f t="shared" si="351"/>
        <v>0</v>
      </c>
      <c r="BX245" s="28">
        <f t="shared" si="352"/>
        <v>0</v>
      </c>
      <c r="BY245" s="28">
        <f t="shared" si="401"/>
        <v>0</v>
      </c>
      <c r="BZ245" s="23">
        <f>IF(ISERROR(VLOOKUP($A245,'[13]10ª MED '!$A$5:$J$1048576,8,0)),0,(VLOOKUP($A245,'[13]10ª MED '!$A$5:$J$1048576,8,0)))</f>
        <v>0</v>
      </c>
      <c r="CA245" s="24">
        <f t="shared" si="402"/>
        <v>0</v>
      </c>
      <c r="CB245" s="24">
        <f t="shared" si="403"/>
        <v>0</v>
      </c>
      <c r="CC245" s="25">
        <f t="shared" si="353"/>
        <v>0</v>
      </c>
      <c r="CD245" s="25">
        <f t="shared" si="354"/>
        <v>0</v>
      </c>
      <c r="CE245" s="25">
        <f t="shared" si="355"/>
        <v>0</v>
      </c>
      <c r="CF245" s="25">
        <f t="shared" si="404"/>
        <v>0</v>
      </c>
      <c r="CG245" s="37"/>
      <c r="CH245" s="33">
        <f t="shared" si="425"/>
        <v>0</v>
      </c>
      <c r="CI245" s="23">
        <f>IF(ISERROR(VLOOKUP($A245,'[13]11ª MED '!$A$5:$J$1048576,8,0)),0,(VLOOKUP($A245,'[13]11ª MED '!$A$5:$J$1048576,8,0)))</f>
        <v>0</v>
      </c>
      <c r="CJ245" s="24">
        <f t="shared" si="405"/>
        <v>0</v>
      </c>
      <c r="CK245" s="24">
        <f t="shared" si="406"/>
        <v>0</v>
      </c>
      <c r="CL245" s="25">
        <f t="shared" si="356"/>
        <v>0</v>
      </c>
      <c r="CM245" s="25">
        <f t="shared" si="357"/>
        <v>0</v>
      </c>
      <c r="CN245" s="25">
        <f t="shared" si="358"/>
        <v>0</v>
      </c>
      <c r="CO245" s="25">
        <f t="shared" si="407"/>
        <v>0</v>
      </c>
      <c r="CP245" s="23">
        <f>IF(ISERROR(VLOOKUP($A245,'[13]12ª MED'!$A$5:$J$1048576,8,0)),0,(VLOOKUP($A245,'[13]12ª MED'!$A$5:$J$1048576,8,0)))</f>
        <v>0</v>
      </c>
      <c r="CQ245" s="24">
        <f t="shared" si="408"/>
        <v>0</v>
      </c>
      <c r="CR245" s="24">
        <f t="shared" si="409"/>
        <v>0</v>
      </c>
      <c r="CS245" s="25">
        <f t="shared" si="359"/>
        <v>0</v>
      </c>
      <c r="CT245" s="25">
        <f t="shared" si="360"/>
        <v>0</v>
      </c>
      <c r="CU245" s="25">
        <f t="shared" si="361"/>
        <v>0</v>
      </c>
      <c r="CV245" s="25">
        <f t="shared" si="410"/>
        <v>0</v>
      </c>
      <c r="CW245" s="22">
        <f t="shared" si="426"/>
        <v>0</v>
      </c>
      <c r="CX245" s="26">
        <f>IF(ISERROR(VLOOKUP($A245,'[13]13ª MED'!$A$5:$J$1048576,8,0)),0,(VLOOKUP($A245,'[13]13ª MED'!$A$5:$J$1048576,8,0)))</f>
        <v>0</v>
      </c>
      <c r="CY245" s="27">
        <f t="shared" si="411"/>
        <v>0</v>
      </c>
      <c r="CZ245" s="27">
        <f t="shared" si="412"/>
        <v>0</v>
      </c>
      <c r="DA245" s="28">
        <f t="shared" si="362"/>
        <v>0</v>
      </c>
      <c r="DB245" s="28">
        <f t="shared" si="363"/>
        <v>0</v>
      </c>
      <c r="DC245" s="28">
        <f t="shared" si="364"/>
        <v>0</v>
      </c>
      <c r="DD245" s="28">
        <f t="shared" si="413"/>
        <v>0</v>
      </c>
      <c r="DE245" s="20">
        <f>IF(ISERROR(VLOOKUP($A245,'[13]14ª MED'!$A$5:$J$1048576,8,0)),0,(VLOOKUP($A245,'[13]14ª MED'!$A$5:$J$1048576,8,0)))</f>
        <v>0</v>
      </c>
      <c r="DF245" s="21">
        <f t="shared" si="414"/>
        <v>0</v>
      </c>
      <c r="DG245" s="21">
        <f t="shared" si="415"/>
        <v>0</v>
      </c>
      <c r="DH245" s="35">
        <f t="shared" si="365"/>
        <v>0</v>
      </c>
      <c r="DI245" s="35">
        <f t="shared" si="366"/>
        <v>0</v>
      </c>
      <c r="DJ245" s="35">
        <f t="shared" si="367"/>
        <v>0</v>
      </c>
      <c r="DK245" s="22">
        <f t="shared" si="416"/>
        <v>0</v>
      </c>
      <c r="DL245" s="20">
        <f>IF(ISERROR(VLOOKUP($A245,'[13]15ª MED'!$A$5:$J$1048576,8,0)),0,(VLOOKUP($A245,'[13]15ª MED'!$A$5:$J$1048576,8,0)))</f>
        <v>0</v>
      </c>
      <c r="DM245" s="21">
        <f t="shared" si="417"/>
        <v>0</v>
      </c>
      <c r="DN245" s="21">
        <f t="shared" si="418"/>
        <v>0</v>
      </c>
      <c r="DO245" s="35">
        <f t="shared" si="368"/>
        <v>0</v>
      </c>
      <c r="DP245" s="35">
        <f t="shared" si="369"/>
        <v>0</v>
      </c>
      <c r="DQ245" s="35">
        <f t="shared" si="370"/>
        <v>0</v>
      </c>
      <c r="DR245" s="22">
        <f t="shared" si="419"/>
        <v>0</v>
      </c>
      <c r="DS245" s="20">
        <f>IF(ISERROR(VLOOKUP($A245,'[13]16ª MED'!$A$5:$J$1048576,8,0)),0,(VLOOKUP($A245,'[13]16ª MED'!$A$5:$J$1048576,8,0)))</f>
        <v>0</v>
      </c>
      <c r="DT245" s="21">
        <f t="shared" si="420"/>
        <v>0</v>
      </c>
      <c r="DU245" s="21">
        <f t="shared" si="421"/>
        <v>0</v>
      </c>
      <c r="DV245" s="35">
        <f t="shared" si="371"/>
        <v>0</v>
      </c>
      <c r="DW245" s="35">
        <f t="shared" si="372"/>
        <v>0</v>
      </c>
      <c r="DX245" s="35">
        <f t="shared" si="373"/>
        <v>0</v>
      </c>
      <c r="DY245" s="22">
        <f t="shared" si="422"/>
        <v>0</v>
      </c>
      <c r="DZ245" s="36">
        <f t="shared" si="433"/>
        <v>0</v>
      </c>
      <c r="EA245" s="36">
        <f t="shared" si="423"/>
        <v>0</v>
      </c>
      <c r="EC245" s="36">
        <f t="shared" si="427"/>
        <v>0</v>
      </c>
    </row>
    <row r="246" spans="1:133" ht="19.5" customHeight="1">
      <c r="A246" s="98" t="s">
        <v>506</v>
      </c>
      <c r="B246" s="99" t="s">
        <v>507</v>
      </c>
      <c r="C246" s="101"/>
      <c r="D246" s="102"/>
      <c r="E246" s="18">
        <f t="shared" si="428"/>
        <v>0</v>
      </c>
      <c r="F246" s="18">
        <f t="shared" si="374"/>
        <v>0</v>
      </c>
      <c r="G246" s="45"/>
      <c r="H246" s="18">
        <f t="shared" si="429"/>
        <v>0</v>
      </c>
      <c r="I246" s="45"/>
      <c r="J246" s="18">
        <f t="shared" si="430"/>
        <v>0</v>
      </c>
      <c r="K246" s="45"/>
      <c r="L246" s="18">
        <f t="shared" si="431"/>
        <v>0</v>
      </c>
      <c r="M246" s="18">
        <f t="shared" si="432"/>
        <v>0</v>
      </c>
      <c r="N246" s="18">
        <f t="shared" si="424"/>
        <v>0</v>
      </c>
      <c r="O246" s="23">
        <f>IF(ISERROR(VLOOKUP($A246,'[13]1ª MED '!$A$5:$J$1048576,8,0)),0,(VLOOKUP($A246,'[13]1ª MED '!$A$5:$J$1048576,8,0)))</f>
        <v>0</v>
      </c>
      <c r="P246" s="24">
        <f t="shared" si="375"/>
        <v>0</v>
      </c>
      <c r="Q246" s="24">
        <f t="shared" si="376"/>
        <v>0</v>
      </c>
      <c r="R246" s="25">
        <f t="shared" si="326"/>
        <v>0</v>
      </c>
      <c r="S246" s="25">
        <f t="shared" si="327"/>
        <v>0</v>
      </c>
      <c r="T246" s="25">
        <f t="shared" si="328"/>
        <v>0</v>
      </c>
      <c r="U246" s="25">
        <f t="shared" si="377"/>
        <v>0</v>
      </c>
      <c r="V246" s="23">
        <f>IF(ISERROR(VLOOKUP($A246,'[13]2ª MED '!$A$5:$J$1048576,8,0)),0,(VLOOKUP($A246,'[13]2ª MED '!$A$5:$J$1048576,8,0)))</f>
        <v>0</v>
      </c>
      <c r="W246" s="24">
        <f t="shared" si="378"/>
        <v>0</v>
      </c>
      <c r="X246" s="24">
        <f t="shared" si="379"/>
        <v>0</v>
      </c>
      <c r="Y246" s="25">
        <f t="shared" si="329"/>
        <v>0</v>
      </c>
      <c r="Z246" s="25">
        <f t="shared" si="330"/>
        <v>0</v>
      </c>
      <c r="AA246" s="25">
        <f t="shared" si="331"/>
        <v>0</v>
      </c>
      <c r="AB246" s="25">
        <f t="shared" si="380"/>
        <v>0</v>
      </c>
      <c r="AC246" s="23">
        <f>IF(ISERROR(VLOOKUP($A246,'[13]3ª MED '!$A$5:$J$1048576,8,0)),0,(VLOOKUP($A246,'[13]3ª MED '!$A$5:$J$1048576,8,0)))</f>
        <v>0</v>
      </c>
      <c r="AD246" s="24">
        <f t="shared" si="381"/>
        <v>0</v>
      </c>
      <c r="AE246" s="24">
        <f t="shared" si="382"/>
        <v>0</v>
      </c>
      <c r="AF246" s="25">
        <f t="shared" si="332"/>
        <v>0</v>
      </c>
      <c r="AG246" s="25">
        <f t="shared" si="333"/>
        <v>0</v>
      </c>
      <c r="AH246" s="25">
        <f t="shared" si="334"/>
        <v>0</v>
      </c>
      <c r="AI246" s="25">
        <f t="shared" si="383"/>
        <v>0</v>
      </c>
      <c r="AJ246" s="23">
        <f>IF(ISERROR(VLOOKUP($A246,'[13]4ª MED '!$A$5:$J$1048576,8,0)),0,(VLOOKUP($A246,'[13]4ª MED '!$A$5:$J$1048576,8,0)))</f>
        <v>0</v>
      </c>
      <c r="AK246" s="24">
        <f t="shared" si="384"/>
        <v>0</v>
      </c>
      <c r="AL246" s="24">
        <f t="shared" si="385"/>
        <v>0</v>
      </c>
      <c r="AM246" s="25">
        <f t="shared" si="335"/>
        <v>0</v>
      </c>
      <c r="AN246" s="25">
        <f t="shared" si="336"/>
        <v>0</v>
      </c>
      <c r="AO246" s="25">
        <f t="shared" si="337"/>
        <v>0</v>
      </c>
      <c r="AP246" s="25">
        <f t="shared" si="386"/>
        <v>0</v>
      </c>
      <c r="AQ246" s="23">
        <f>IF(ISERROR(VLOOKUP($A246,'[13]5ª MED '!$A$5:$J$1048576,8,0)),0,(VLOOKUP($A246,'[13]5ª MED '!$A$5:$J$1048576,8,0)))</f>
        <v>0</v>
      </c>
      <c r="AR246" s="24">
        <f t="shared" si="387"/>
        <v>0</v>
      </c>
      <c r="AS246" s="24">
        <f t="shared" si="388"/>
        <v>0</v>
      </c>
      <c r="AT246" s="25">
        <f t="shared" si="338"/>
        <v>0</v>
      </c>
      <c r="AU246" s="25">
        <f t="shared" si="339"/>
        <v>0</v>
      </c>
      <c r="AV246" s="25">
        <f t="shared" si="340"/>
        <v>0</v>
      </c>
      <c r="AW246" s="25">
        <f t="shared" si="389"/>
        <v>0</v>
      </c>
      <c r="AX246" s="23">
        <f>IF(ISERROR(VLOOKUP($A246,'[13]6ª MED '!$A$6:$J$1048576,8,0)),0,(VLOOKUP($A246,'[13]6ª MED '!$A$6:$J$1048576,8,0)))</f>
        <v>0</v>
      </c>
      <c r="AY246" s="24">
        <f t="shared" si="390"/>
        <v>0</v>
      </c>
      <c r="AZ246" s="24">
        <f t="shared" si="391"/>
        <v>0</v>
      </c>
      <c r="BA246" s="25">
        <f t="shared" si="341"/>
        <v>0</v>
      </c>
      <c r="BB246" s="25">
        <f t="shared" si="342"/>
        <v>0</v>
      </c>
      <c r="BC246" s="25">
        <f t="shared" si="343"/>
        <v>0</v>
      </c>
      <c r="BD246" s="25">
        <f t="shared" si="392"/>
        <v>0</v>
      </c>
      <c r="BE246" s="23">
        <f>IF(ISERROR(VLOOKUP($A246,'[13]7ª MED '!$A$5:$J$1048576,8,0)),0,(VLOOKUP($A246,'[13]7ª MED '!$A$5:$J$1048576,8,0)))</f>
        <v>0</v>
      </c>
      <c r="BF246" s="24">
        <f t="shared" si="393"/>
        <v>0</v>
      </c>
      <c r="BG246" s="24">
        <f t="shared" si="394"/>
        <v>0</v>
      </c>
      <c r="BH246" s="25">
        <f t="shared" si="344"/>
        <v>0</v>
      </c>
      <c r="BI246" s="25">
        <f t="shared" si="345"/>
        <v>0</v>
      </c>
      <c r="BJ246" s="25">
        <f t="shared" si="346"/>
        <v>0</v>
      </c>
      <c r="BK246" s="25">
        <f t="shared" si="395"/>
        <v>0</v>
      </c>
      <c r="BL246" s="26">
        <f>IF(ISERROR(VLOOKUP($A246,'[13]8ª MED '!$A$5:$J$1048576,8,0)),0,(VLOOKUP($A246,'[13]8ª MED '!$A$5:$J$1048576,8,0)))</f>
        <v>0</v>
      </c>
      <c r="BM246" s="27">
        <f t="shared" si="396"/>
        <v>0</v>
      </c>
      <c r="BN246" s="27">
        <f t="shared" si="397"/>
        <v>0</v>
      </c>
      <c r="BO246" s="28">
        <f t="shared" si="347"/>
        <v>0</v>
      </c>
      <c r="BP246" s="28">
        <f t="shared" si="348"/>
        <v>0</v>
      </c>
      <c r="BQ246" s="28">
        <f t="shared" si="349"/>
        <v>0</v>
      </c>
      <c r="BR246" s="28">
        <f t="shared" si="398"/>
        <v>0</v>
      </c>
      <c r="BS246" s="26">
        <f>IF(ISERROR(VLOOKUP($A246,'[13]9ª MED  (2)'!$A$5:$J$1048576,8,0)),0,(VLOOKUP($A246,'[13]9ª MED  (2)'!$A$5:$J$1048576,8,0)))</f>
        <v>0</v>
      </c>
      <c r="BT246" s="27">
        <f t="shared" si="399"/>
        <v>0</v>
      </c>
      <c r="BU246" s="27">
        <f t="shared" si="400"/>
        <v>0</v>
      </c>
      <c r="BV246" s="28">
        <f t="shared" si="350"/>
        <v>0</v>
      </c>
      <c r="BW246" s="28">
        <f t="shared" si="351"/>
        <v>0</v>
      </c>
      <c r="BX246" s="28">
        <f t="shared" si="352"/>
        <v>0</v>
      </c>
      <c r="BY246" s="28">
        <f t="shared" si="401"/>
        <v>0</v>
      </c>
      <c r="BZ246" s="23">
        <f>IF(ISERROR(VLOOKUP($A246,'[13]10ª MED '!$A$5:$J$1048576,8,0)),0,(VLOOKUP($A246,'[13]10ª MED '!$A$5:$J$1048576,8,0)))</f>
        <v>0</v>
      </c>
      <c r="CA246" s="24">
        <f t="shared" si="402"/>
        <v>0</v>
      </c>
      <c r="CB246" s="24">
        <f t="shared" si="403"/>
        <v>0</v>
      </c>
      <c r="CC246" s="25">
        <f t="shared" si="353"/>
        <v>0</v>
      </c>
      <c r="CD246" s="25">
        <f t="shared" si="354"/>
        <v>0</v>
      </c>
      <c r="CE246" s="25">
        <f t="shared" si="355"/>
        <v>0</v>
      </c>
      <c r="CF246" s="25">
        <f t="shared" si="404"/>
        <v>0</v>
      </c>
      <c r="CG246" s="37"/>
      <c r="CH246" s="33">
        <f t="shared" si="425"/>
        <v>0</v>
      </c>
      <c r="CI246" s="23">
        <f>IF(ISERROR(VLOOKUP($A246,'[13]11ª MED '!$A$5:$J$1048576,8,0)),0,(VLOOKUP($A246,'[13]11ª MED '!$A$5:$J$1048576,8,0)))</f>
        <v>0</v>
      </c>
      <c r="CJ246" s="24">
        <f t="shared" si="405"/>
        <v>0</v>
      </c>
      <c r="CK246" s="24">
        <f t="shared" si="406"/>
        <v>0</v>
      </c>
      <c r="CL246" s="25">
        <f t="shared" si="356"/>
        <v>0</v>
      </c>
      <c r="CM246" s="25">
        <f t="shared" si="357"/>
        <v>0</v>
      </c>
      <c r="CN246" s="25">
        <f t="shared" si="358"/>
        <v>0</v>
      </c>
      <c r="CO246" s="25">
        <f t="shared" si="407"/>
        <v>0</v>
      </c>
      <c r="CP246" s="23">
        <f>IF(ISERROR(VLOOKUP($A246,'[13]12ª MED'!$A$5:$J$1048576,8,0)),0,(VLOOKUP($A246,'[13]12ª MED'!$A$5:$J$1048576,8,0)))</f>
        <v>0</v>
      </c>
      <c r="CQ246" s="24">
        <f t="shared" si="408"/>
        <v>0</v>
      </c>
      <c r="CR246" s="24">
        <f t="shared" si="409"/>
        <v>0</v>
      </c>
      <c r="CS246" s="25">
        <f t="shared" si="359"/>
        <v>0</v>
      </c>
      <c r="CT246" s="25">
        <f t="shared" si="360"/>
        <v>0</v>
      </c>
      <c r="CU246" s="25">
        <f t="shared" si="361"/>
        <v>0</v>
      </c>
      <c r="CV246" s="25">
        <f t="shared" si="410"/>
        <v>0</v>
      </c>
      <c r="CW246" s="22">
        <f t="shared" si="426"/>
        <v>0</v>
      </c>
      <c r="CX246" s="26">
        <f>IF(ISERROR(VLOOKUP($A246,'[13]13ª MED'!$A$5:$J$1048576,8,0)),0,(VLOOKUP($A246,'[13]13ª MED'!$A$5:$J$1048576,8,0)))</f>
        <v>0</v>
      </c>
      <c r="CY246" s="27">
        <f t="shared" si="411"/>
        <v>0</v>
      </c>
      <c r="CZ246" s="27">
        <f t="shared" si="412"/>
        <v>0</v>
      </c>
      <c r="DA246" s="28">
        <f t="shared" si="362"/>
        <v>0</v>
      </c>
      <c r="DB246" s="28">
        <f t="shared" si="363"/>
        <v>0</v>
      </c>
      <c r="DC246" s="28">
        <f t="shared" si="364"/>
        <v>0</v>
      </c>
      <c r="DD246" s="28">
        <f t="shared" si="413"/>
        <v>0</v>
      </c>
      <c r="DE246" s="20">
        <f>IF(ISERROR(VLOOKUP($A246,'[13]14ª MED'!$A$5:$J$1048576,8,0)),0,(VLOOKUP($A246,'[13]14ª MED'!$A$5:$J$1048576,8,0)))</f>
        <v>0</v>
      </c>
      <c r="DF246" s="21">
        <f t="shared" si="414"/>
        <v>0</v>
      </c>
      <c r="DG246" s="21">
        <f t="shared" si="415"/>
        <v>0</v>
      </c>
      <c r="DH246" s="35">
        <f t="shared" si="365"/>
        <v>0</v>
      </c>
      <c r="DI246" s="35">
        <f t="shared" si="366"/>
        <v>0</v>
      </c>
      <c r="DJ246" s="35">
        <f t="shared" si="367"/>
        <v>0</v>
      </c>
      <c r="DK246" s="22">
        <f t="shared" si="416"/>
        <v>0</v>
      </c>
      <c r="DL246" s="20">
        <f>IF(ISERROR(VLOOKUP($A246,'[13]15ª MED'!$A$5:$J$1048576,8,0)),0,(VLOOKUP($A246,'[13]15ª MED'!$A$5:$J$1048576,8,0)))</f>
        <v>0</v>
      </c>
      <c r="DM246" s="21">
        <f t="shared" si="417"/>
        <v>0</v>
      </c>
      <c r="DN246" s="21">
        <f t="shared" si="418"/>
        <v>0</v>
      </c>
      <c r="DO246" s="35">
        <f t="shared" si="368"/>
        <v>0</v>
      </c>
      <c r="DP246" s="35">
        <f t="shared" si="369"/>
        <v>0</v>
      </c>
      <c r="DQ246" s="35">
        <f t="shared" si="370"/>
        <v>0</v>
      </c>
      <c r="DR246" s="22">
        <f t="shared" si="419"/>
        <v>0</v>
      </c>
      <c r="DS246" s="20">
        <f>IF(ISERROR(VLOOKUP($A246,'[13]16ª MED'!$A$5:$J$1048576,8,0)),0,(VLOOKUP($A246,'[13]16ª MED'!$A$5:$J$1048576,8,0)))</f>
        <v>0</v>
      </c>
      <c r="DT246" s="21">
        <f t="shared" si="420"/>
        <v>0</v>
      </c>
      <c r="DU246" s="21">
        <f t="shared" si="421"/>
        <v>0</v>
      </c>
      <c r="DV246" s="35">
        <f t="shared" si="371"/>
        <v>0</v>
      </c>
      <c r="DW246" s="35">
        <f t="shared" si="372"/>
        <v>0</v>
      </c>
      <c r="DX246" s="35">
        <f t="shared" si="373"/>
        <v>0</v>
      </c>
      <c r="DY246" s="22">
        <f t="shared" si="422"/>
        <v>0</v>
      </c>
      <c r="DZ246" s="36">
        <f t="shared" si="433"/>
        <v>0</v>
      </c>
      <c r="EA246" s="36">
        <f t="shared" si="423"/>
        <v>0</v>
      </c>
      <c r="EC246" s="36">
        <f t="shared" si="427"/>
        <v>0</v>
      </c>
    </row>
    <row r="247" spans="1:133" ht="90">
      <c r="A247" s="93" t="s">
        <v>508</v>
      </c>
      <c r="B247" s="94" t="s">
        <v>509</v>
      </c>
      <c r="C247" s="95" t="s">
        <v>84</v>
      </c>
      <c r="D247" s="96">
        <v>5.7</v>
      </c>
      <c r="E247" s="18">
        <f t="shared" si="428"/>
        <v>5.7</v>
      </c>
      <c r="F247" s="18">
        <f t="shared" si="374"/>
        <v>0</v>
      </c>
      <c r="G247" s="97">
        <v>661.89</v>
      </c>
      <c r="H247" s="18">
        <f t="shared" si="429"/>
        <v>3772.7730000000001</v>
      </c>
      <c r="I247" s="97">
        <v>55.26</v>
      </c>
      <c r="J247" s="18">
        <f t="shared" si="430"/>
        <v>314.98199999999997</v>
      </c>
      <c r="K247" s="97">
        <v>0</v>
      </c>
      <c r="L247" s="18">
        <f t="shared" si="431"/>
        <v>0</v>
      </c>
      <c r="M247" s="18">
        <f t="shared" si="432"/>
        <v>717.15</v>
      </c>
      <c r="N247" s="18">
        <f t="shared" si="424"/>
        <v>4087.76</v>
      </c>
      <c r="O247" s="23">
        <f>IF(ISERROR(VLOOKUP($A247,'[13]1ª MED '!$A$5:$J$1048576,8,0)),0,(VLOOKUP($A247,'[13]1ª MED '!$A$5:$J$1048576,8,0)))</f>
        <v>0</v>
      </c>
      <c r="P247" s="24">
        <f t="shared" si="375"/>
        <v>0</v>
      </c>
      <c r="Q247" s="24">
        <f t="shared" si="376"/>
        <v>1</v>
      </c>
      <c r="R247" s="25">
        <f t="shared" si="326"/>
        <v>0</v>
      </c>
      <c r="S247" s="25">
        <f t="shared" si="327"/>
        <v>0</v>
      </c>
      <c r="T247" s="25">
        <f t="shared" si="328"/>
        <v>0</v>
      </c>
      <c r="U247" s="25">
        <f t="shared" si="377"/>
        <v>0</v>
      </c>
      <c r="V247" s="23">
        <f>IF(ISERROR(VLOOKUP($A247,'[13]2ª MED '!$A$5:$J$1048576,8,0)),0,(VLOOKUP($A247,'[13]2ª MED '!$A$5:$J$1048576,8,0)))</f>
        <v>0</v>
      </c>
      <c r="W247" s="24">
        <f t="shared" si="378"/>
        <v>0</v>
      </c>
      <c r="X247" s="24">
        <f t="shared" si="379"/>
        <v>1</v>
      </c>
      <c r="Y247" s="25">
        <f t="shared" si="329"/>
        <v>0</v>
      </c>
      <c r="Z247" s="25">
        <f t="shared" si="330"/>
        <v>0</v>
      </c>
      <c r="AA247" s="25">
        <f t="shared" si="331"/>
        <v>0</v>
      </c>
      <c r="AB247" s="25">
        <f t="shared" si="380"/>
        <v>0</v>
      </c>
      <c r="AC247" s="23">
        <f>IF(ISERROR(VLOOKUP($A247,'[13]3ª MED '!$A$5:$J$1048576,8,0)),0,(VLOOKUP($A247,'[13]3ª MED '!$A$5:$J$1048576,8,0)))</f>
        <v>0</v>
      </c>
      <c r="AD247" s="24">
        <f t="shared" si="381"/>
        <v>0</v>
      </c>
      <c r="AE247" s="24">
        <f t="shared" si="382"/>
        <v>1</v>
      </c>
      <c r="AF247" s="25">
        <f t="shared" si="332"/>
        <v>0</v>
      </c>
      <c r="AG247" s="25">
        <f t="shared" si="333"/>
        <v>0</v>
      </c>
      <c r="AH247" s="25">
        <f t="shared" si="334"/>
        <v>0</v>
      </c>
      <c r="AI247" s="25">
        <f t="shared" si="383"/>
        <v>0</v>
      </c>
      <c r="AJ247" s="23">
        <f>IF(ISERROR(VLOOKUP($A247,'[13]4ª MED '!$A$5:$J$1048576,8,0)),0,(VLOOKUP($A247,'[13]4ª MED '!$A$5:$J$1048576,8,0)))</f>
        <v>0</v>
      </c>
      <c r="AK247" s="24">
        <f t="shared" si="384"/>
        <v>0</v>
      </c>
      <c r="AL247" s="24">
        <f t="shared" si="385"/>
        <v>1</v>
      </c>
      <c r="AM247" s="25">
        <f t="shared" si="335"/>
        <v>0</v>
      </c>
      <c r="AN247" s="25">
        <f t="shared" si="336"/>
        <v>0</v>
      </c>
      <c r="AO247" s="25">
        <f t="shared" si="337"/>
        <v>0</v>
      </c>
      <c r="AP247" s="25">
        <f t="shared" si="386"/>
        <v>0</v>
      </c>
      <c r="AQ247" s="23">
        <f>IF(ISERROR(VLOOKUP($A247,'[13]5ª MED '!$A$5:$J$1048576,8,0)),0,(VLOOKUP($A247,'[13]5ª MED '!$A$5:$J$1048576,8,0)))</f>
        <v>0</v>
      </c>
      <c r="AR247" s="24">
        <f t="shared" si="387"/>
        <v>0</v>
      </c>
      <c r="AS247" s="24">
        <f t="shared" si="388"/>
        <v>1</v>
      </c>
      <c r="AT247" s="25">
        <f t="shared" si="338"/>
        <v>0</v>
      </c>
      <c r="AU247" s="25">
        <f t="shared" si="339"/>
        <v>0</v>
      </c>
      <c r="AV247" s="25">
        <f t="shared" si="340"/>
        <v>0</v>
      </c>
      <c r="AW247" s="25">
        <f t="shared" si="389"/>
        <v>0</v>
      </c>
      <c r="AX247" s="23">
        <f>IF(ISERROR(VLOOKUP($A247,'[13]6ª MED '!$A$6:$J$1048576,8,0)),0,(VLOOKUP($A247,'[13]6ª MED '!$A$6:$J$1048576,8,0)))</f>
        <v>0</v>
      </c>
      <c r="AY247" s="24">
        <f t="shared" si="390"/>
        <v>0</v>
      </c>
      <c r="AZ247" s="24">
        <f t="shared" si="391"/>
        <v>1</v>
      </c>
      <c r="BA247" s="25">
        <f t="shared" si="341"/>
        <v>0</v>
      </c>
      <c r="BB247" s="25">
        <f t="shared" si="342"/>
        <v>0</v>
      </c>
      <c r="BC247" s="25">
        <f t="shared" si="343"/>
        <v>0</v>
      </c>
      <c r="BD247" s="25">
        <f t="shared" si="392"/>
        <v>0</v>
      </c>
      <c r="BE247" s="23">
        <f>IF(ISERROR(VLOOKUP($A247,'[13]7ª MED '!$A$5:$J$1048576,8,0)),0,(VLOOKUP($A247,'[13]7ª MED '!$A$5:$J$1048576,8,0)))</f>
        <v>0</v>
      </c>
      <c r="BF247" s="24">
        <f t="shared" si="393"/>
        <v>0</v>
      </c>
      <c r="BG247" s="24">
        <f t="shared" si="394"/>
        <v>1</v>
      </c>
      <c r="BH247" s="25">
        <f t="shared" si="344"/>
        <v>0</v>
      </c>
      <c r="BI247" s="25">
        <f t="shared" si="345"/>
        <v>0</v>
      </c>
      <c r="BJ247" s="25">
        <f t="shared" si="346"/>
        <v>0</v>
      </c>
      <c r="BK247" s="25">
        <f t="shared" si="395"/>
        <v>0</v>
      </c>
      <c r="BL247" s="26">
        <f>IF(ISERROR(VLOOKUP($A247,'[13]8ª MED '!$A$5:$J$1048576,8,0)),0,(VLOOKUP($A247,'[13]8ª MED '!$A$5:$J$1048576,8,0)))</f>
        <v>0</v>
      </c>
      <c r="BM247" s="27">
        <f t="shared" si="396"/>
        <v>0</v>
      </c>
      <c r="BN247" s="27">
        <f t="shared" si="397"/>
        <v>1</v>
      </c>
      <c r="BO247" s="28">
        <f t="shared" si="347"/>
        <v>0</v>
      </c>
      <c r="BP247" s="28">
        <f t="shared" si="348"/>
        <v>0</v>
      </c>
      <c r="BQ247" s="28">
        <f t="shared" si="349"/>
        <v>0</v>
      </c>
      <c r="BR247" s="28">
        <f t="shared" si="398"/>
        <v>0</v>
      </c>
      <c r="BS247" s="26">
        <f>IF(ISERROR(VLOOKUP($A247,'[13]9ª MED  (2)'!$A$5:$J$1048576,8,0)),0,(VLOOKUP($A247,'[13]9ª MED  (2)'!$A$5:$J$1048576,8,0)))</f>
        <v>0</v>
      </c>
      <c r="BT247" s="27">
        <f t="shared" si="399"/>
        <v>0</v>
      </c>
      <c r="BU247" s="27">
        <f t="shared" si="400"/>
        <v>1</v>
      </c>
      <c r="BV247" s="28">
        <f t="shared" si="350"/>
        <v>0</v>
      </c>
      <c r="BW247" s="28">
        <f t="shared" si="351"/>
        <v>0</v>
      </c>
      <c r="BX247" s="28">
        <f t="shared" si="352"/>
        <v>0</v>
      </c>
      <c r="BY247" s="28">
        <f t="shared" si="401"/>
        <v>0</v>
      </c>
      <c r="BZ247" s="23">
        <f>IF(ISERROR(VLOOKUP($A247,'[13]10ª MED '!$A$5:$J$1048576,8,0)),0,(VLOOKUP($A247,'[13]10ª MED '!$A$5:$J$1048576,8,0)))</f>
        <v>0</v>
      </c>
      <c r="CA247" s="24">
        <f t="shared" si="402"/>
        <v>0</v>
      </c>
      <c r="CB247" s="24">
        <f t="shared" si="403"/>
        <v>1</v>
      </c>
      <c r="CC247" s="25">
        <f t="shared" si="353"/>
        <v>0</v>
      </c>
      <c r="CD247" s="25">
        <f t="shared" si="354"/>
        <v>0</v>
      </c>
      <c r="CE247" s="25">
        <f t="shared" si="355"/>
        <v>0</v>
      </c>
      <c r="CF247" s="25">
        <f t="shared" si="404"/>
        <v>0</v>
      </c>
      <c r="CG247" s="34" t="s">
        <v>48</v>
      </c>
      <c r="CH247" s="33">
        <f t="shared" si="425"/>
        <v>0</v>
      </c>
      <c r="CI247" s="23">
        <f>IF(ISERROR(VLOOKUP($A247,'[13]11ª MED '!$A$5:$J$1048576,8,0)),0,(VLOOKUP($A247,'[13]11ª MED '!$A$5:$J$1048576,8,0)))</f>
        <v>0</v>
      </c>
      <c r="CJ247" s="24">
        <f t="shared" si="405"/>
        <v>0</v>
      </c>
      <c r="CK247" s="24">
        <f t="shared" si="406"/>
        <v>1</v>
      </c>
      <c r="CL247" s="25">
        <f t="shared" si="356"/>
        <v>0</v>
      </c>
      <c r="CM247" s="25">
        <f t="shared" si="357"/>
        <v>0</v>
      </c>
      <c r="CN247" s="25">
        <f t="shared" si="358"/>
        <v>0</v>
      </c>
      <c r="CO247" s="25">
        <f t="shared" si="407"/>
        <v>0</v>
      </c>
      <c r="CP247" s="23">
        <f>IF(ISERROR(VLOOKUP($A247,'[13]12ª MED'!$A$5:$J$1048576,8,0)),0,(VLOOKUP($A247,'[13]12ª MED'!$A$5:$J$1048576,8,0)))</f>
        <v>5.7</v>
      </c>
      <c r="CQ247" s="24">
        <f t="shared" si="408"/>
        <v>1</v>
      </c>
      <c r="CR247" s="24">
        <f t="shared" si="409"/>
        <v>1</v>
      </c>
      <c r="CS247" s="25">
        <f t="shared" si="359"/>
        <v>3772.7730000000001</v>
      </c>
      <c r="CT247" s="25">
        <f t="shared" si="360"/>
        <v>314.98199999999997</v>
      </c>
      <c r="CU247" s="25">
        <f t="shared" si="361"/>
        <v>0</v>
      </c>
      <c r="CV247" s="25">
        <f t="shared" si="410"/>
        <v>4087.76</v>
      </c>
      <c r="CW247" s="22">
        <f t="shared" si="426"/>
        <v>0</v>
      </c>
      <c r="CX247" s="26">
        <f>IF(ISERROR(VLOOKUP($A247,'[13]13ª MED'!$A$5:$J$1048576,8,0)),0,(VLOOKUP($A247,'[13]13ª MED'!$A$5:$J$1048576,8,0)))</f>
        <v>0</v>
      </c>
      <c r="CY247" s="27">
        <f t="shared" si="411"/>
        <v>0</v>
      </c>
      <c r="CZ247" s="27">
        <f t="shared" si="412"/>
        <v>1</v>
      </c>
      <c r="DA247" s="28">
        <f t="shared" si="362"/>
        <v>0</v>
      </c>
      <c r="DB247" s="28">
        <f t="shared" si="363"/>
        <v>0</v>
      </c>
      <c r="DC247" s="28">
        <f t="shared" si="364"/>
        <v>0</v>
      </c>
      <c r="DD247" s="28">
        <f t="shared" si="413"/>
        <v>0</v>
      </c>
      <c r="DE247" s="20">
        <f>IF(ISERROR(VLOOKUP($A247,'[13]14ª MED'!$A$5:$J$1048576,8,0)),0,(VLOOKUP($A247,'[13]14ª MED'!$A$5:$J$1048576,8,0)))</f>
        <v>0</v>
      </c>
      <c r="DF247" s="21">
        <f t="shared" si="414"/>
        <v>0</v>
      </c>
      <c r="DG247" s="21">
        <f t="shared" si="415"/>
        <v>1</v>
      </c>
      <c r="DH247" s="35">
        <f t="shared" si="365"/>
        <v>0</v>
      </c>
      <c r="DI247" s="35">
        <f t="shared" si="366"/>
        <v>0</v>
      </c>
      <c r="DJ247" s="35">
        <f t="shared" si="367"/>
        <v>0</v>
      </c>
      <c r="DK247" s="22">
        <f t="shared" si="416"/>
        <v>0</v>
      </c>
      <c r="DL247" s="20">
        <f>IF(ISERROR(VLOOKUP($A247,'[13]15ª MED'!$A$5:$J$1048576,8,0)),0,(VLOOKUP($A247,'[13]15ª MED'!$A$5:$J$1048576,8,0)))</f>
        <v>0</v>
      </c>
      <c r="DM247" s="21">
        <f t="shared" si="417"/>
        <v>0</v>
      </c>
      <c r="DN247" s="21">
        <f t="shared" si="418"/>
        <v>1</v>
      </c>
      <c r="DO247" s="35">
        <f t="shared" si="368"/>
        <v>0</v>
      </c>
      <c r="DP247" s="35">
        <f t="shared" si="369"/>
        <v>0</v>
      </c>
      <c r="DQ247" s="35">
        <f t="shared" si="370"/>
        <v>0</v>
      </c>
      <c r="DR247" s="22">
        <f t="shared" si="419"/>
        <v>0</v>
      </c>
      <c r="DS247" s="20">
        <f>IF(ISERROR(VLOOKUP($A247,'[13]16ª MED'!$A$5:$J$1048576,8,0)),0,(VLOOKUP($A247,'[13]16ª MED'!$A$5:$J$1048576,8,0)))</f>
        <v>0</v>
      </c>
      <c r="DT247" s="21">
        <f t="shared" si="420"/>
        <v>0</v>
      </c>
      <c r="DU247" s="21">
        <f t="shared" si="421"/>
        <v>1</v>
      </c>
      <c r="DV247" s="35">
        <f t="shared" si="371"/>
        <v>0</v>
      </c>
      <c r="DW247" s="35">
        <f t="shared" si="372"/>
        <v>0</v>
      </c>
      <c r="DX247" s="35">
        <f t="shared" si="373"/>
        <v>0</v>
      </c>
      <c r="DY247" s="22">
        <f t="shared" si="422"/>
        <v>0</v>
      </c>
      <c r="DZ247" s="36">
        <f t="shared" si="433"/>
        <v>4087.7550000000001</v>
      </c>
      <c r="EA247" s="36">
        <f t="shared" si="423"/>
        <v>4087.76</v>
      </c>
      <c r="EC247" s="36">
        <f t="shared" si="427"/>
        <v>5.0000000001091394E-3</v>
      </c>
    </row>
    <row r="248" spans="1:133" ht="60">
      <c r="A248" s="93" t="s">
        <v>510</v>
      </c>
      <c r="B248" s="94" t="s">
        <v>511</v>
      </c>
      <c r="C248" s="95" t="s">
        <v>47</v>
      </c>
      <c r="D248" s="96">
        <v>5</v>
      </c>
      <c r="E248" s="18">
        <f t="shared" si="428"/>
        <v>5</v>
      </c>
      <c r="F248" s="18">
        <f t="shared" si="374"/>
        <v>0</v>
      </c>
      <c r="G248" s="97">
        <v>321.41000000000003</v>
      </c>
      <c r="H248" s="18">
        <f t="shared" si="429"/>
        <v>1607.0500000000002</v>
      </c>
      <c r="I248" s="97">
        <v>36.42</v>
      </c>
      <c r="J248" s="18">
        <f t="shared" si="430"/>
        <v>182.10000000000002</v>
      </c>
      <c r="K248" s="97">
        <v>0</v>
      </c>
      <c r="L248" s="18">
        <f t="shared" si="431"/>
        <v>0</v>
      </c>
      <c r="M248" s="18">
        <f t="shared" si="432"/>
        <v>357.83000000000004</v>
      </c>
      <c r="N248" s="18">
        <f t="shared" si="424"/>
        <v>1789.15</v>
      </c>
      <c r="O248" s="23">
        <f>IF(ISERROR(VLOOKUP($A248,'[13]1ª MED '!$A$5:$J$1048576,8,0)),0,(VLOOKUP($A248,'[13]1ª MED '!$A$5:$J$1048576,8,0)))</f>
        <v>0</v>
      </c>
      <c r="P248" s="24">
        <f t="shared" si="375"/>
        <v>0</v>
      </c>
      <c r="Q248" s="24">
        <f t="shared" si="376"/>
        <v>1</v>
      </c>
      <c r="R248" s="25">
        <f t="shared" si="326"/>
        <v>0</v>
      </c>
      <c r="S248" s="25">
        <f t="shared" si="327"/>
        <v>0</v>
      </c>
      <c r="T248" s="25">
        <f t="shared" si="328"/>
        <v>0</v>
      </c>
      <c r="U248" s="25">
        <f t="shared" si="377"/>
        <v>0</v>
      </c>
      <c r="V248" s="23">
        <f>IF(ISERROR(VLOOKUP($A248,'[13]2ª MED '!$A$5:$J$1048576,8,0)),0,(VLOOKUP($A248,'[13]2ª MED '!$A$5:$J$1048576,8,0)))</f>
        <v>0</v>
      </c>
      <c r="W248" s="24">
        <f t="shared" si="378"/>
        <v>0</v>
      </c>
      <c r="X248" s="24">
        <f t="shared" si="379"/>
        <v>1</v>
      </c>
      <c r="Y248" s="25">
        <f t="shared" si="329"/>
        <v>0</v>
      </c>
      <c r="Z248" s="25">
        <f t="shared" si="330"/>
        <v>0</v>
      </c>
      <c r="AA248" s="25">
        <f t="shared" si="331"/>
        <v>0</v>
      </c>
      <c r="AB248" s="25">
        <f t="shared" si="380"/>
        <v>0</v>
      </c>
      <c r="AC248" s="23">
        <f>IF(ISERROR(VLOOKUP($A248,'[13]3ª MED '!$A$5:$J$1048576,8,0)),0,(VLOOKUP($A248,'[13]3ª MED '!$A$5:$J$1048576,8,0)))</f>
        <v>0</v>
      </c>
      <c r="AD248" s="24">
        <f t="shared" si="381"/>
        <v>0</v>
      </c>
      <c r="AE248" s="24">
        <f t="shared" si="382"/>
        <v>1</v>
      </c>
      <c r="AF248" s="25">
        <f t="shared" si="332"/>
        <v>0</v>
      </c>
      <c r="AG248" s="25">
        <f t="shared" si="333"/>
        <v>0</v>
      </c>
      <c r="AH248" s="25">
        <f t="shared" si="334"/>
        <v>0</v>
      </c>
      <c r="AI248" s="25">
        <f t="shared" si="383"/>
        <v>0</v>
      </c>
      <c r="AJ248" s="23">
        <f>IF(ISERROR(VLOOKUP($A248,'[13]4ª MED '!$A$5:$J$1048576,8,0)),0,(VLOOKUP($A248,'[13]4ª MED '!$A$5:$J$1048576,8,0)))</f>
        <v>0</v>
      </c>
      <c r="AK248" s="24">
        <f t="shared" si="384"/>
        <v>0</v>
      </c>
      <c r="AL248" s="24">
        <f t="shared" si="385"/>
        <v>1</v>
      </c>
      <c r="AM248" s="25">
        <f t="shared" si="335"/>
        <v>0</v>
      </c>
      <c r="AN248" s="25">
        <f t="shared" si="336"/>
        <v>0</v>
      </c>
      <c r="AO248" s="25">
        <f t="shared" si="337"/>
        <v>0</v>
      </c>
      <c r="AP248" s="25">
        <f t="shared" si="386"/>
        <v>0</v>
      </c>
      <c r="AQ248" s="23">
        <f>IF(ISERROR(VLOOKUP($A248,'[13]5ª MED '!$A$5:$J$1048576,8,0)),0,(VLOOKUP($A248,'[13]5ª MED '!$A$5:$J$1048576,8,0)))</f>
        <v>0</v>
      </c>
      <c r="AR248" s="24">
        <f t="shared" si="387"/>
        <v>0</v>
      </c>
      <c r="AS248" s="24">
        <f t="shared" si="388"/>
        <v>1</v>
      </c>
      <c r="AT248" s="25">
        <f t="shared" si="338"/>
        <v>0</v>
      </c>
      <c r="AU248" s="25">
        <f t="shared" si="339"/>
        <v>0</v>
      </c>
      <c r="AV248" s="25">
        <f t="shared" si="340"/>
        <v>0</v>
      </c>
      <c r="AW248" s="25">
        <f t="shared" si="389"/>
        <v>0</v>
      </c>
      <c r="AX248" s="23">
        <f>IF(ISERROR(VLOOKUP($A248,'[13]6ª MED '!$A$6:$J$1048576,8,0)),0,(VLOOKUP($A248,'[13]6ª MED '!$A$6:$J$1048576,8,0)))</f>
        <v>0</v>
      </c>
      <c r="AY248" s="24">
        <f t="shared" si="390"/>
        <v>0</v>
      </c>
      <c r="AZ248" s="24">
        <f t="shared" si="391"/>
        <v>1</v>
      </c>
      <c r="BA248" s="25">
        <f t="shared" si="341"/>
        <v>0</v>
      </c>
      <c r="BB248" s="25">
        <f t="shared" si="342"/>
        <v>0</v>
      </c>
      <c r="BC248" s="25">
        <f t="shared" si="343"/>
        <v>0</v>
      </c>
      <c r="BD248" s="25">
        <f t="shared" si="392"/>
        <v>0</v>
      </c>
      <c r="BE248" s="23">
        <f>IF(ISERROR(VLOOKUP($A248,'[13]7ª MED '!$A$5:$J$1048576,8,0)),0,(VLOOKUP($A248,'[13]7ª MED '!$A$5:$J$1048576,8,0)))</f>
        <v>0</v>
      </c>
      <c r="BF248" s="24">
        <f t="shared" si="393"/>
        <v>0</v>
      </c>
      <c r="BG248" s="24">
        <f t="shared" si="394"/>
        <v>1</v>
      </c>
      <c r="BH248" s="25">
        <f t="shared" si="344"/>
        <v>0</v>
      </c>
      <c r="BI248" s="25">
        <f t="shared" si="345"/>
        <v>0</v>
      </c>
      <c r="BJ248" s="25">
        <f t="shared" si="346"/>
        <v>0</v>
      </c>
      <c r="BK248" s="25">
        <f t="shared" si="395"/>
        <v>0</v>
      </c>
      <c r="BL248" s="26">
        <f>IF(ISERROR(VLOOKUP($A248,'[13]8ª MED '!$A$5:$J$1048576,8,0)),0,(VLOOKUP($A248,'[13]8ª MED '!$A$5:$J$1048576,8,0)))</f>
        <v>0</v>
      </c>
      <c r="BM248" s="27">
        <f t="shared" si="396"/>
        <v>0</v>
      </c>
      <c r="BN248" s="27">
        <f t="shared" si="397"/>
        <v>1</v>
      </c>
      <c r="BO248" s="28">
        <f t="shared" si="347"/>
        <v>0</v>
      </c>
      <c r="BP248" s="28">
        <f t="shared" si="348"/>
        <v>0</v>
      </c>
      <c r="BQ248" s="28">
        <f t="shared" si="349"/>
        <v>0</v>
      </c>
      <c r="BR248" s="28">
        <f t="shared" si="398"/>
        <v>0</v>
      </c>
      <c r="BS248" s="26">
        <f>IF(ISERROR(VLOOKUP($A248,'[13]9ª MED  (2)'!$A$5:$J$1048576,8,0)),0,(VLOOKUP($A248,'[13]9ª MED  (2)'!$A$5:$J$1048576,8,0)))</f>
        <v>0</v>
      </c>
      <c r="BT248" s="27">
        <f t="shared" si="399"/>
        <v>0</v>
      </c>
      <c r="BU248" s="27">
        <f t="shared" si="400"/>
        <v>1</v>
      </c>
      <c r="BV248" s="28">
        <f t="shared" si="350"/>
        <v>0</v>
      </c>
      <c r="BW248" s="28">
        <f t="shared" si="351"/>
        <v>0</v>
      </c>
      <c r="BX248" s="28">
        <f t="shared" si="352"/>
        <v>0</v>
      </c>
      <c r="BY248" s="28">
        <f t="shared" si="401"/>
        <v>0</v>
      </c>
      <c r="BZ248" s="23">
        <f>IF(ISERROR(VLOOKUP($A248,'[13]10ª MED '!$A$5:$J$1048576,8,0)),0,(VLOOKUP($A248,'[13]10ª MED '!$A$5:$J$1048576,8,0)))</f>
        <v>0</v>
      </c>
      <c r="CA248" s="24">
        <f t="shared" si="402"/>
        <v>0</v>
      </c>
      <c r="CB248" s="24">
        <f t="shared" si="403"/>
        <v>1</v>
      </c>
      <c r="CC248" s="25">
        <f t="shared" si="353"/>
        <v>0</v>
      </c>
      <c r="CD248" s="25">
        <f t="shared" si="354"/>
        <v>0</v>
      </c>
      <c r="CE248" s="25">
        <f t="shared" si="355"/>
        <v>0</v>
      </c>
      <c r="CF248" s="25">
        <f t="shared" si="404"/>
        <v>0</v>
      </c>
      <c r="CG248" s="34" t="s">
        <v>48</v>
      </c>
      <c r="CH248" s="33">
        <f t="shared" si="425"/>
        <v>0</v>
      </c>
      <c r="CI248" s="23">
        <f>IF(ISERROR(VLOOKUP($A248,'[13]11ª MED '!$A$5:$J$1048576,8,0)),0,(VLOOKUP($A248,'[13]11ª MED '!$A$5:$J$1048576,8,0)))</f>
        <v>0</v>
      </c>
      <c r="CJ248" s="24">
        <f t="shared" si="405"/>
        <v>0</v>
      </c>
      <c r="CK248" s="24">
        <f t="shared" si="406"/>
        <v>1</v>
      </c>
      <c r="CL248" s="25">
        <f t="shared" si="356"/>
        <v>0</v>
      </c>
      <c r="CM248" s="25">
        <f t="shared" si="357"/>
        <v>0</v>
      </c>
      <c r="CN248" s="25">
        <f t="shared" si="358"/>
        <v>0</v>
      </c>
      <c r="CO248" s="25">
        <f t="shared" si="407"/>
        <v>0</v>
      </c>
      <c r="CP248" s="23">
        <f>IF(ISERROR(VLOOKUP($A248,'[13]12ª MED'!$A$5:$J$1048576,8,0)),0,(VLOOKUP($A248,'[13]12ª MED'!$A$5:$J$1048576,8,0)))</f>
        <v>5</v>
      </c>
      <c r="CQ248" s="24">
        <f t="shared" si="408"/>
        <v>1</v>
      </c>
      <c r="CR248" s="24">
        <f t="shared" si="409"/>
        <v>1</v>
      </c>
      <c r="CS248" s="25">
        <f t="shared" si="359"/>
        <v>1607.0500000000002</v>
      </c>
      <c r="CT248" s="25">
        <f t="shared" si="360"/>
        <v>182.10000000000002</v>
      </c>
      <c r="CU248" s="25">
        <f t="shared" si="361"/>
        <v>0</v>
      </c>
      <c r="CV248" s="25">
        <f t="shared" si="410"/>
        <v>1789.15</v>
      </c>
      <c r="CW248" s="22">
        <f t="shared" si="426"/>
        <v>0</v>
      </c>
      <c r="CX248" s="26">
        <f>IF(ISERROR(VLOOKUP($A248,'[13]13ª MED'!$A$5:$J$1048576,8,0)),0,(VLOOKUP($A248,'[13]13ª MED'!$A$5:$J$1048576,8,0)))</f>
        <v>0</v>
      </c>
      <c r="CY248" s="27">
        <f t="shared" si="411"/>
        <v>0</v>
      </c>
      <c r="CZ248" s="27">
        <f t="shared" si="412"/>
        <v>1</v>
      </c>
      <c r="DA248" s="28">
        <f t="shared" si="362"/>
        <v>0</v>
      </c>
      <c r="DB248" s="28">
        <f t="shared" si="363"/>
        <v>0</v>
      </c>
      <c r="DC248" s="28">
        <f t="shared" si="364"/>
        <v>0</v>
      </c>
      <c r="DD248" s="28">
        <f t="shared" si="413"/>
        <v>0</v>
      </c>
      <c r="DE248" s="20">
        <f>IF(ISERROR(VLOOKUP($A248,'[13]14ª MED'!$A$5:$J$1048576,8,0)),0,(VLOOKUP($A248,'[13]14ª MED'!$A$5:$J$1048576,8,0)))</f>
        <v>0</v>
      </c>
      <c r="DF248" s="21">
        <f t="shared" si="414"/>
        <v>0</v>
      </c>
      <c r="DG248" s="21">
        <f t="shared" si="415"/>
        <v>1</v>
      </c>
      <c r="DH248" s="35">
        <f t="shared" si="365"/>
        <v>0</v>
      </c>
      <c r="DI248" s="35">
        <f t="shared" si="366"/>
        <v>0</v>
      </c>
      <c r="DJ248" s="35">
        <f t="shared" si="367"/>
        <v>0</v>
      </c>
      <c r="DK248" s="22">
        <f t="shared" si="416"/>
        <v>0</v>
      </c>
      <c r="DL248" s="20">
        <f>IF(ISERROR(VLOOKUP($A248,'[13]15ª MED'!$A$5:$J$1048576,8,0)),0,(VLOOKUP($A248,'[13]15ª MED'!$A$5:$J$1048576,8,0)))</f>
        <v>0</v>
      </c>
      <c r="DM248" s="21">
        <f t="shared" si="417"/>
        <v>0</v>
      </c>
      <c r="DN248" s="21">
        <f t="shared" si="418"/>
        <v>1</v>
      </c>
      <c r="DO248" s="35">
        <f t="shared" si="368"/>
        <v>0</v>
      </c>
      <c r="DP248" s="35">
        <f t="shared" si="369"/>
        <v>0</v>
      </c>
      <c r="DQ248" s="35">
        <f t="shared" si="370"/>
        <v>0</v>
      </c>
      <c r="DR248" s="22">
        <f t="shared" si="419"/>
        <v>0</v>
      </c>
      <c r="DS248" s="20">
        <f>IF(ISERROR(VLOOKUP($A248,'[13]16ª MED'!$A$5:$J$1048576,8,0)),0,(VLOOKUP($A248,'[13]16ª MED'!$A$5:$J$1048576,8,0)))</f>
        <v>0</v>
      </c>
      <c r="DT248" s="21">
        <f t="shared" si="420"/>
        <v>0</v>
      </c>
      <c r="DU248" s="21">
        <f t="shared" si="421"/>
        <v>1</v>
      </c>
      <c r="DV248" s="35">
        <f t="shared" si="371"/>
        <v>0</v>
      </c>
      <c r="DW248" s="35">
        <f t="shared" si="372"/>
        <v>0</v>
      </c>
      <c r="DX248" s="35">
        <f t="shared" si="373"/>
        <v>0</v>
      </c>
      <c r="DY248" s="22">
        <f t="shared" si="422"/>
        <v>0</v>
      </c>
      <c r="DZ248" s="36">
        <f t="shared" si="433"/>
        <v>1789.15</v>
      </c>
      <c r="EA248" s="36">
        <f t="shared" si="423"/>
        <v>1789.15</v>
      </c>
      <c r="EC248" s="36">
        <f t="shared" si="427"/>
        <v>0</v>
      </c>
    </row>
    <row r="249" spans="1:133" ht="60">
      <c r="A249" s="93" t="s">
        <v>512</v>
      </c>
      <c r="B249" s="94" t="s">
        <v>513</v>
      </c>
      <c r="C249" s="95" t="s">
        <v>76</v>
      </c>
      <c r="D249" s="96">
        <v>9.9120000000000008</v>
      </c>
      <c r="E249" s="18">
        <f t="shared" si="428"/>
        <v>9.91</v>
      </c>
      <c r="F249" s="18">
        <f t="shared" si="374"/>
        <v>2.0000000000006679E-3</v>
      </c>
      <c r="G249" s="97">
        <v>274.88</v>
      </c>
      <c r="H249" s="18">
        <f t="shared" si="429"/>
        <v>2724.6105600000001</v>
      </c>
      <c r="I249" s="97">
        <v>178.97</v>
      </c>
      <c r="J249" s="18">
        <f t="shared" si="430"/>
        <v>1773.95064</v>
      </c>
      <c r="K249" s="97">
        <v>0</v>
      </c>
      <c r="L249" s="18">
        <f t="shared" si="431"/>
        <v>0</v>
      </c>
      <c r="M249" s="18">
        <f t="shared" si="432"/>
        <v>453.85</v>
      </c>
      <c r="N249" s="18">
        <f t="shared" si="424"/>
        <v>4497.6499999999996</v>
      </c>
      <c r="O249" s="23">
        <f>IF(ISERROR(VLOOKUP($A249,'[13]1ª MED '!$A$5:$J$1048576,8,0)),0,(VLOOKUP($A249,'[13]1ª MED '!$A$5:$J$1048576,8,0)))</f>
        <v>0</v>
      </c>
      <c r="P249" s="24">
        <f t="shared" si="375"/>
        <v>0</v>
      </c>
      <c r="Q249" s="24">
        <f t="shared" si="376"/>
        <v>0.9997982243744955</v>
      </c>
      <c r="R249" s="25">
        <f t="shared" si="326"/>
        <v>0</v>
      </c>
      <c r="S249" s="25">
        <f t="shared" si="327"/>
        <v>0</v>
      </c>
      <c r="T249" s="25">
        <f t="shared" si="328"/>
        <v>0</v>
      </c>
      <c r="U249" s="25">
        <f t="shared" si="377"/>
        <v>0</v>
      </c>
      <c r="V249" s="23">
        <f>IF(ISERROR(VLOOKUP($A249,'[13]2ª MED '!$A$5:$J$1048576,8,0)),0,(VLOOKUP($A249,'[13]2ª MED '!$A$5:$J$1048576,8,0)))</f>
        <v>0</v>
      </c>
      <c r="W249" s="24">
        <f t="shared" si="378"/>
        <v>0</v>
      </c>
      <c r="X249" s="24">
        <f t="shared" si="379"/>
        <v>0.9997982243744955</v>
      </c>
      <c r="Y249" s="25">
        <f t="shared" si="329"/>
        <v>0</v>
      </c>
      <c r="Z249" s="25">
        <f t="shared" si="330"/>
        <v>0</v>
      </c>
      <c r="AA249" s="25">
        <f t="shared" si="331"/>
        <v>0</v>
      </c>
      <c r="AB249" s="25">
        <f t="shared" si="380"/>
        <v>0</v>
      </c>
      <c r="AC249" s="23">
        <f>IF(ISERROR(VLOOKUP($A249,'[13]3ª MED '!$A$5:$J$1048576,8,0)),0,(VLOOKUP($A249,'[13]3ª MED '!$A$5:$J$1048576,8,0)))</f>
        <v>0</v>
      </c>
      <c r="AD249" s="24">
        <f t="shared" si="381"/>
        <v>0</v>
      </c>
      <c r="AE249" s="24">
        <f t="shared" si="382"/>
        <v>0.9997982243744955</v>
      </c>
      <c r="AF249" s="25">
        <f t="shared" si="332"/>
        <v>0</v>
      </c>
      <c r="AG249" s="25">
        <f t="shared" si="333"/>
        <v>0</v>
      </c>
      <c r="AH249" s="25">
        <f t="shared" si="334"/>
        <v>0</v>
      </c>
      <c r="AI249" s="25">
        <f t="shared" si="383"/>
        <v>0</v>
      </c>
      <c r="AJ249" s="23">
        <f>IF(ISERROR(VLOOKUP($A249,'[13]4ª MED '!$A$5:$J$1048576,8,0)),0,(VLOOKUP($A249,'[13]4ª MED '!$A$5:$J$1048576,8,0)))</f>
        <v>0</v>
      </c>
      <c r="AK249" s="24">
        <f t="shared" si="384"/>
        <v>0</v>
      </c>
      <c r="AL249" s="24">
        <f t="shared" si="385"/>
        <v>0.9997982243744955</v>
      </c>
      <c r="AM249" s="25">
        <f t="shared" si="335"/>
        <v>0</v>
      </c>
      <c r="AN249" s="25">
        <f t="shared" si="336"/>
        <v>0</v>
      </c>
      <c r="AO249" s="25">
        <f t="shared" si="337"/>
        <v>0</v>
      </c>
      <c r="AP249" s="25">
        <f t="shared" si="386"/>
        <v>0</v>
      </c>
      <c r="AQ249" s="23">
        <f>IF(ISERROR(VLOOKUP($A249,'[13]5ª MED '!$A$5:$J$1048576,8,0)),0,(VLOOKUP($A249,'[13]5ª MED '!$A$5:$J$1048576,8,0)))</f>
        <v>0</v>
      </c>
      <c r="AR249" s="24">
        <f t="shared" si="387"/>
        <v>0</v>
      </c>
      <c r="AS249" s="24">
        <f t="shared" si="388"/>
        <v>0.9997982243744955</v>
      </c>
      <c r="AT249" s="25">
        <f t="shared" si="338"/>
        <v>0</v>
      </c>
      <c r="AU249" s="25">
        <f t="shared" si="339"/>
        <v>0</v>
      </c>
      <c r="AV249" s="25">
        <f t="shared" si="340"/>
        <v>0</v>
      </c>
      <c r="AW249" s="25">
        <f t="shared" si="389"/>
        <v>0</v>
      </c>
      <c r="AX249" s="23">
        <f>IF(ISERROR(VLOOKUP($A249,'[13]6ª MED '!$A$6:$J$1048576,8,0)),0,(VLOOKUP($A249,'[13]6ª MED '!$A$6:$J$1048576,8,0)))</f>
        <v>0</v>
      </c>
      <c r="AY249" s="24">
        <f t="shared" si="390"/>
        <v>0</v>
      </c>
      <c r="AZ249" s="24">
        <f t="shared" si="391"/>
        <v>0.9997982243744955</v>
      </c>
      <c r="BA249" s="25">
        <f t="shared" si="341"/>
        <v>0</v>
      </c>
      <c r="BB249" s="25">
        <f t="shared" si="342"/>
        <v>0</v>
      </c>
      <c r="BC249" s="25">
        <f t="shared" si="343"/>
        <v>0</v>
      </c>
      <c r="BD249" s="25">
        <f t="shared" si="392"/>
        <v>0</v>
      </c>
      <c r="BE249" s="23">
        <f>IF(ISERROR(VLOOKUP($A249,'[13]7ª MED '!$A$5:$J$1048576,8,0)),0,(VLOOKUP($A249,'[13]7ª MED '!$A$5:$J$1048576,8,0)))</f>
        <v>0</v>
      </c>
      <c r="BF249" s="24">
        <f t="shared" si="393"/>
        <v>0</v>
      </c>
      <c r="BG249" s="24">
        <f t="shared" si="394"/>
        <v>0.9997982243744955</v>
      </c>
      <c r="BH249" s="25">
        <f t="shared" si="344"/>
        <v>0</v>
      </c>
      <c r="BI249" s="25">
        <f t="shared" si="345"/>
        <v>0</v>
      </c>
      <c r="BJ249" s="25">
        <f t="shared" si="346"/>
        <v>0</v>
      </c>
      <c r="BK249" s="25">
        <f t="shared" si="395"/>
        <v>0</v>
      </c>
      <c r="BL249" s="26">
        <f>IF(ISERROR(VLOOKUP($A249,'[13]8ª MED '!$A$5:$J$1048576,8,0)),0,(VLOOKUP($A249,'[13]8ª MED '!$A$5:$J$1048576,8,0)))</f>
        <v>0</v>
      </c>
      <c r="BM249" s="27">
        <f t="shared" si="396"/>
        <v>0</v>
      </c>
      <c r="BN249" s="27">
        <f t="shared" si="397"/>
        <v>0.9997982243744955</v>
      </c>
      <c r="BO249" s="28">
        <f t="shared" si="347"/>
        <v>0</v>
      </c>
      <c r="BP249" s="28">
        <f t="shared" si="348"/>
        <v>0</v>
      </c>
      <c r="BQ249" s="28">
        <f t="shared" si="349"/>
        <v>0</v>
      </c>
      <c r="BR249" s="28">
        <f t="shared" si="398"/>
        <v>0</v>
      </c>
      <c r="BS249" s="26">
        <f>IF(ISERROR(VLOOKUP($A249,'[13]9ª MED  (2)'!$A$5:$J$1048576,8,0)),0,(VLOOKUP($A249,'[13]9ª MED  (2)'!$A$5:$J$1048576,8,0)))</f>
        <v>0</v>
      </c>
      <c r="BT249" s="27">
        <f t="shared" si="399"/>
        <v>0</v>
      </c>
      <c r="BU249" s="27">
        <f t="shared" si="400"/>
        <v>0.9997982243744955</v>
      </c>
      <c r="BV249" s="28">
        <f t="shared" si="350"/>
        <v>0</v>
      </c>
      <c r="BW249" s="28">
        <f t="shared" si="351"/>
        <v>0</v>
      </c>
      <c r="BX249" s="28">
        <f t="shared" si="352"/>
        <v>0</v>
      </c>
      <c r="BY249" s="28">
        <f t="shared" si="401"/>
        <v>0</v>
      </c>
      <c r="BZ249" s="23">
        <f>IF(ISERROR(VLOOKUP($A249,'[13]10ª MED '!$A$5:$J$1048576,8,0)),0,(VLOOKUP($A249,'[13]10ª MED '!$A$5:$J$1048576,8,0)))</f>
        <v>0</v>
      </c>
      <c r="CA249" s="24">
        <f t="shared" si="402"/>
        <v>0</v>
      </c>
      <c r="CB249" s="24">
        <f t="shared" si="403"/>
        <v>0.9997982243744955</v>
      </c>
      <c r="CC249" s="25">
        <f t="shared" si="353"/>
        <v>0</v>
      </c>
      <c r="CD249" s="25">
        <f t="shared" si="354"/>
        <v>0</v>
      </c>
      <c r="CE249" s="25">
        <f t="shared" si="355"/>
        <v>0</v>
      </c>
      <c r="CF249" s="25">
        <f t="shared" si="404"/>
        <v>0</v>
      </c>
      <c r="CG249" s="34" t="s">
        <v>48</v>
      </c>
      <c r="CH249" s="33">
        <f t="shared" si="425"/>
        <v>0.90770000000030315</v>
      </c>
      <c r="CI249" s="23">
        <f>IF(ISERROR(VLOOKUP($A249,'[13]11ª MED '!$A$5:$J$1048576,8,0)),0,(VLOOKUP($A249,'[13]11ª MED '!$A$5:$J$1048576,8,0)))</f>
        <v>0</v>
      </c>
      <c r="CJ249" s="24">
        <f t="shared" si="405"/>
        <v>0</v>
      </c>
      <c r="CK249" s="24">
        <f t="shared" si="406"/>
        <v>0.9997982243744955</v>
      </c>
      <c r="CL249" s="25">
        <f t="shared" si="356"/>
        <v>0</v>
      </c>
      <c r="CM249" s="25">
        <f t="shared" si="357"/>
        <v>0</v>
      </c>
      <c r="CN249" s="25">
        <f t="shared" si="358"/>
        <v>0</v>
      </c>
      <c r="CO249" s="25">
        <f t="shared" si="407"/>
        <v>0</v>
      </c>
      <c r="CP249" s="23">
        <f>IF(ISERROR(VLOOKUP($A249,'[13]12ª MED'!$A$5:$J$1048576,8,0)),0,(VLOOKUP($A249,'[13]12ª MED'!$A$5:$J$1048576,8,0)))</f>
        <v>9.91</v>
      </c>
      <c r="CQ249" s="24">
        <f t="shared" si="408"/>
        <v>0.9997982243744955</v>
      </c>
      <c r="CR249" s="24">
        <f t="shared" si="409"/>
        <v>0.9997982243744955</v>
      </c>
      <c r="CS249" s="25">
        <f t="shared" si="359"/>
        <v>2724.0608000000002</v>
      </c>
      <c r="CT249" s="25">
        <f t="shared" si="360"/>
        <v>1773.5926999999999</v>
      </c>
      <c r="CU249" s="25">
        <f t="shared" si="361"/>
        <v>0</v>
      </c>
      <c r="CV249" s="25">
        <f t="shared" si="410"/>
        <v>4497.6499999999996</v>
      </c>
      <c r="CW249" s="22">
        <f t="shared" si="426"/>
        <v>0.9075161420502994</v>
      </c>
      <c r="CX249" s="26">
        <f>IF(ISERROR(VLOOKUP($A249,'[13]13ª MED'!$A$5:$J$1048576,8,0)),0,(VLOOKUP($A249,'[13]13ª MED'!$A$5:$J$1048576,8,0)))</f>
        <v>0</v>
      </c>
      <c r="CY249" s="27">
        <f t="shared" si="411"/>
        <v>0</v>
      </c>
      <c r="CZ249" s="27">
        <f t="shared" si="412"/>
        <v>0.9997982243744955</v>
      </c>
      <c r="DA249" s="28">
        <f t="shared" si="362"/>
        <v>0</v>
      </c>
      <c r="DB249" s="28">
        <f t="shared" si="363"/>
        <v>0</v>
      </c>
      <c r="DC249" s="28">
        <f t="shared" si="364"/>
        <v>0</v>
      </c>
      <c r="DD249" s="28">
        <f t="shared" si="413"/>
        <v>0</v>
      </c>
      <c r="DE249" s="20">
        <f>IF(ISERROR(VLOOKUP($A249,'[13]14ª MED'!$A$5:$J$1048576,8,0)),0,(VLOOKUP($A249,'[13]14ª MED'!$A$5:$J$1048576,8,0)))</f>
        <v>0</v>
      </c>
      <c r="DF249" s="21">
        <f t="shared" si="414"/>
        <v>0</v>
      </c>
      <c r="DG249" s="21">
        <f t="shared" si="415"/>
        <v>0.9997982243744955</v>
      </c>
      <c r="DH249" s="35">
        <f t="shared" si="365"/>
        <v>0</v>
      </c>
      <c r="DI249" s="35">
        <f t="shared" si="366"/>
        <v>0</v>
      </c>
      <c r="DJ249" s="35">
        <f t="shared" si="367"/>
        <v>0</v>
      </c>
      <c r="DK249" s="22">
        <f t="shared" si="416"/>
        <v>0</v>
      </c>
      <c r="DL249" s="20">
        <f>IF(ISERROR(VLOOKUP($A249,'[13]15ª MED'!$A$5:$J$1048576,8,0)),0,(VLOOKUP($A249,'[13]15ª MED'!$A$5:$J$1048576,8,0)))</f>
        <v>0</v>
      </c>
      <c r="DM249" s="21">
        <f t="shared" si="417"/>
        <v>0</v>
      </c>
      <c r="DN249" s="21">
        <f t="shared" si="418"/>
        <v>0.9997982243744955</v>
      </c>
      <c r="DO249" s="35">
        <f t="shared" si="368"/>
        <v>0</v>
      </c>
      <c r="DP249" s="35">
        <f t="shared" si="369"/>
        <v>0</v>
      </c>
      <c r="DQ249" s="35">
        <f t="shared" si="370"/>
        <v>0</v>
      </c>
      <c r="DR249" s="22">
        <f t="shared" si="419"/>
        <v>0</v>
      </c>
      <c r="DS249" s="20">
        <f>IF(ISERROR(VLOOKUP($A249,'[13]16ª MED'!$A$5:$J$1048576,8,0)),0,(VLOOKUP($A249,'[13]16ª MED'!$A$5:$J$1048576,8,0)))</f>
        <v>0</v>
      </c>
      <c r="DT249" s="21">
        <f t="shared" si="420"/>
        <v>0</v>
      </c>
      <c r="DU249" s="21">
        <f t="shared" si="421"/>
        <v>0.9997982243744955</v>
      </c>
      <c r="DV249" s="35">
        <f t="shared" si="371"/>
        <v>0</v>
      </c>
      <c r="DW249" s="35">
        <f t="shared" si="372"/>
        <v>0</v>
      </c>
      <c r="DX249" s="35">
        <f t="shared" si="373"/>
        <v>0</v>
      </c>
      <c r="DY249" s="22">
        <f t="shared" si="422"/>
        <v>0</v>
      </c>
      <c r="DZ249" s="36">
        <f t="shared" si="433"/>
        <v>4497.6535000000003</v>
      </c>
      <c r="EA249" s="36">
        <f t="shared" si="423"/>
        <v>4497.6499999999996</v>
      </c>
      <c r="EC249" s="36">
        <f t="shared" si="427"/>
        <v>-3.5000000007130438E-3</v>
      </c>
    </row>
    <row r="250" spans="1:133" ht="60">
      <c r="A250" s="93" t="s">
        <v>514</v>
      </c>
      <c r="B250" s="94" t="s">
        <v>515</v>
      </c>
      <c r="C250" s="110" t="s">
        <v>76</v>
      </c>
      <c r="D250" s="111">
        <v>10.83</v>
      </c>
      <c r="E250" s="18">
        <f t="shared" si="428"/>
        <v>10.83</v>
      </c>
      <c r="F250" s="18">
        <f t="shared" si="374"/>
        <v>0</v>
      </c>
      <c r="G250" s="97">
        <v>1791.99</v>
      </c>
      <c r="H250" s="18">
        <f t="shared" si="429"/>
        <v>19407.251700000001</v>
      </c>
      <c r="I250" s="97">
        <v>384.77</v>
      </c>
      <c r="J250" s="18">
        <f t="shared" si="430"/>
        <v>4167.0590999999995</v>
      </c>
      <c r="K250" s="97">
        <v>0</v>
      </c>
      <c r="L250" s="18">
        <f t="shared" si="431"/>
        <v>0</v>
      </c>
      <c r="M250" s="18">
        <f t="shared" si="432"/>
        <v>2176.7600000000002</v>
      </c>
      <c r="N250" s="18">
        <f t="shared" si="424"/>
        <v>23574.31</v>
      </c>
      <c r="O250" s="23">
        <f>IF(ISERROR(VLOOKUP($A250,'[13]1ª MED '!$A$5:$J$1048576,8,0)),0,(VLOOKUP($A250,'[13]1ª MED '!$A$5:$J$1048576,8,0)))</f>
        <v>0</v>
      </c>
      <c r="P250" s="24">
        <f t="shared" si="375"/>
        <v>0</v>
      </c>
      <c r="Q250" s="24">
        <f t="shared" si="376"/>
        <v>1</v>
      </c>
      <c r="R250" s="25">
        <f t="shared" si="326"/>
        <v>0</v>
      </c>
      <c r="S250" s="25">
        <f t="shared" si="327"/>
        <v>0</v>
      </c>
      <c r="T250" s="25">
        <f t="shared" si="328"/>
        <v>0</v>
      </c>
      <c r="U250" s="25">
        <f t="shared" si="377"/>
        <v>0</v>
      </c>
      <c r="V250" s="23">
        <f>IF(ISERROR(VLOOKUP($A250,'[13]2ª MED '!$A$5:$J$1048576,8,0)),0,(VLOOKUP($A250,'[13]2ª MED '!$A$5:$J$1048576,8,0)))</f>
        <v>0</v>
      </c>
      <c r="W250" s="24">
        <f t="shared" si="378"/>
        <v>0</v>
      </c>
      <c r="X250" s="24">
        <f t="shared" si="379"/>
        <v>1</v>
      </c>
      <c r="Y250" s="25">
        <f t="shared" si="329"/>
        <v>0</v>
      </c>
      <c r="Z250" s="25">
        <f t="shared" si="330"/>
        <v>0</v>
      </c>
      <c r="AA250" s="25">
        <f t="shared" si="331"/>
        <v>0</v>
      </c>
      <c r="AB250" s="25">
        <f t="shared" si="380"/>
        <v>0</v>
      </c>
      <c r="AC250" s="23">
        <f>IF(ISERROR(VLOOKUP($A250,'[13]3ª MED '!$A$5:$J$1048576,8,0)),0,(VLOOKUP($A250,'[13]3ª MED '!$A$5:$J$1048576,8,0)))</f>
        <v>0</v>
      </c>
      <c r="AD250" s="24">
        <f t="shared" si="381"/>
        <v>0</v>
      </c>
      <c r="AE250" s="24">
        <f t="shared" si="382"/>
        <v>1</v>
      </c>
      <c r="AF250" s="25">
        <f t="shared" si="332"/>
        <v>0</v>
      </c>
      <c r="AG250" s="25">
        <f t="shared" si="333"/>
        <v>0</v>
      </c>
      <c r="AH250" s="25">
        <f t="shared" si="334"/>
        <v>0</v>
      </c>
      <c r="AI250" s="25">
        <f t="shared" si="383"/>
        <v>0</v>
      </c>
      <c r="AJ250" s="23">
        <f>IF(ISERROR(VLOOKUP($A250,'[13]4ª MED '!$A$5:$J$1048576,8,0)),0,(VLOOKUP($A250,'[13]4ª MED '!$A$5:$J$1048576,8,0)))</f>
        <v>0</v>
      </c>
      <c r="AK250" s="24">
        <f t="shared" si="384"/>
        <v>0</v>
      </c>
      <c r="AL250" s="24">
        <f t="shared" si="385"/>
        <v>1</v>
      </c>
      <c r="AM250" s="25">
        <f t="shared" si="335"/>
        <v>0</v>
      </c>
      <c r="AN250" s="25">
        <f t="shared" si="336"/>
        <v>0</v>
      </c>
      <c r="AO250" s="25">
        <f t="shared" si="337"/>
        <v>0</v>
      </c>
      <c r="AP250" s="25">
        <f t="shared" si="386"/>
        <v>0</v>
      </c>
      <c r="AQ250" s="23">
        <f>IF(ISERROR(VLOOKUP($A250,'[13]5ª MED '!$A$5:$J$1048576,8,0)),0,(VLOOKUP($A250,'[13]5ª MED '!$A$5:$J$1048576,8,0)))</f>
        <v>0</v>
      </c>
      <c r="AR250" s="24">
        <f t="shared" si="387"/>
        <v>0</v>
      </c>
      <c r="AS250" s="24">
        <f t="shared" si="388"/>
        <v>1</v>
      </c>
      <c r="AT250" s="25">
        <f t="shared" si="338"/>
        <v>0</v>
      </c>
      <c r="AU250" s="25">
        <f t="shared" si="339"/>
        <v>0</v>
      </c>
      <c r="AV250" s="25">
        <f t="shared" si="340"/>
        <v>0</v>
      </c>
      <c r="AW250" s="25">
        <f t="shared" si="389"/>
        <v>0</v>
      </c>
      <c r="AX250" s="23">
        <f>IF(ISERROR(VLOOKUP($A250,'[13]6ª MED '!$A$6:$J$1048576,8,0)),0,(VLOOKUP($A250,'[13]6ª MED '!$A$6:$J$1048576,8,0)))</f>
        <v>0</v>
      </c>
      <c r="AY250" s="24">
        <f t="shared" si="390"/>
        <v>0</v>
      </c>
      <c r="AZ250" s="24">
        <f t="shared" si="391"/>
        <v>1</v>
      </c>
      <c r="BA250" s="25">
        <f t="shared" si="341"/>
        <v>0</v>
      </c>
      <c r="BB250" s="25">
        <f t="shared" si="342"/>
        <v>0</v>
      </c>
      <c r="BC250" s="25">
        <f t="shared" si="343"/>
        <v>0</v>
      </c>
      <c r="BD250" s="25">
        <f t="shared" si="392"/>
        <v>0</v>
      </c>
      <c r="BE250" s="23">
        <f>IF(ISERROR(VLOOKUP($A250,'[13]7ª MED '!$A$5:$J$1048576,8,0)),0,(VLOOKUP($A250,'[13]7ª MED '!$A$5:$J$1048576,8,0)))</f>
        <v>0</v>
      </c>
      <c r="BF250" s="24">
        <f t="shared" si="393"/>
        <v>0</v>
      </c>
      <c r="BG250" s="24">
        <f t="shared" si="394"/>
        <v>1</v>
      </c>
      <c r="BH250" s="25">
        <f t="shared" si="344"/>
        <v>0</v>
      </c>
      <c r="BI250" s="25">
        <f t="shared" si="345"/>
        <v>0</v>
      </c>
      <c r="BJ250" s="25">
        <f t="shared" si="346"/>
        <v>0</v>
      </c>
      <c r="BK250" s="25">
        <f t="shared" si="395"/>
        <v>0</v>
      </c>
      <c r="BL250" s="26">
        <f>IF(ISERROR(VLOOKUP($A250,'[13]8ª MED '!$A$5:$J$1048576,8,0)),0,(VLOOKUP($A250,'[13]8ª MED '!$A$5:$J$1048576,8,0)))</f>
        <v>0</v>
      </c>
      <c r="BM250" s="27">
        <f t="shared" si="396"/>
        <v>0</v>
      </c>
      <c r="BN250" s="27">
        <f t="shared" si="397"/>
        <v>1</v>
      </c>
      <c r="BO250" s="28">
        <f t="shared" si="347"/>
        <v>0</v>
      </c>
      <c r="BP250" s="28">
        <f t="shared" si="348"/>
        <v>0</v>
      </c>
      <c r="BQ250" s="28">
        <f t="shared" si="349"/>
        <v>0</v>
      </c>
      <c r="BR250" s="28">
        <f t="shared" si="398"/>
        <v>0</v>
      </c>
      <c r="BS250" s="26">
        <f>IF(ISERROR(VLOOKUP($A250,'[13]9ª MED  (2)'!$A$5:$J$1048576,8,0)),0,(VLOOKUP($A250,'[13]9ª MED  (2)'!$A$5:$J$1048576,8,0)))</f>
        <v>0</v>
      </c>
      <c r="BT250" s="27">
        <f t="shared" si="399"/>
        <v>0</v>
      </c>
      <c r="BU250" s="27">
        <f t="shared" si="400"/>
        <v>1</v>
      </c>
      <c r="BV250" s="28">
        <f t="shared" si="350"/>
        <v>0</v>
      </c>
      <c r="BW250" s="28">
        <f t="shared" si="351"/>
        <v>0</v>
      </c>
      <c r="BX250" s="28">
        <f t="shared" si="352"/>
        <v>0</v>
      </c>
      <c r="BY250" s="28">
        <f t="shared" si="401"/>
        <v>0</v>
      </c>
      <c r="BZ250" s="23">
        <f>IF(ISERROR(VLOOKUP($A250,'[13]10ª MED '!$A$5:$J$1048576,8,0)),0,(VLOOKUP($A250,'[13]10ª MED '!$A$5:$J$1048576,8,0)))</f>
        <v>0</v>
      </c>
      <c r="CA250" s="24">
        <f t="shared" si="402"/>
        <v>0</v>
      </c>
      <c r="CB250" s="24">
        <f t="shared" si="403"/>
        <v>1</v>
      </c>
      <c r="CC250" s="25">
        <f t="shared" si="353"/>
        <v>0</v>
      </c>
      <c r="CD250" s="25">
        <f t="shared" si="354"/>
        <v>0</v>
      </c>
      <c r="CE250" s="25">
        <f t="shared" si="355"/>
        <v>0</v>
      </c>
      <c r="CF250" s="25">
        <f t="shared" si="404"/>
        <v>0</v>
      </c>
      <c r="CG250" s="34" t="s">
        <v>48</v>
      </c>
      <c r="CH250" s="33">
        <f t="shared" si="425"/>
        <v>0</v>
      </c>
      <c r="CI250" s="23">
        <f>IF(ISERROR(VLOOKUP($A250,'[13]11ª MED '!$A$5:$J$1048576,8,0)),0,(VLOOKUP($A250,'[13]11ª MED '!$A$5:$J$1048576,8,0)))</f>
        <v>0</v>
      </c>
      <c r="CJ250" s="24">
        <f t="shared" si="405"/>
        <v>0</v>
      </c>
      <c r="CK250" s="24">
        <f t="shared" si="406"/>
        <v>1</v>
      </c>
      <c r="CL250" s="25">
        <f t="shared" si="356"/>
        <v>0</v>
      </c>
      <c r="CM250" s="25">
        <f t="shared" si="357"/>
        <v>0</v>
      </c>
      <c r="CN250" s="25">
        <f t="shared" si="358"/>
        <v>0</v>
      </c>
      <c r="CO250" s="25">
        <f t="shared" si="407"/>
        <v>0</v>
      </c>
      <c r="CP250" s="23">
        <f>IF(ISERROR(VLOOKUP($A250,'[13]12ª MED'!$A$5:$J$1048576,8,0)),0,(VLOOKUP($A250,'[13]12ª MED'!$A$5:$J$1048576,8,0)))</f>
        <v>10.83</v>
      </c>
      <c r="CQ250" s="24">
        <f t="shared" si="408"/>
        <v>1</v>
      </c>
      <c r="CR250" s="24">
        <f t="shared" si="409"/>
        <v>1</v>
      </c>
      <c r="CS250" s="25">
        <f t="shared" si="359"/>
        <v>19407.251700000001</v>
      </c>
      <c r="CT250" s="25">
        <f t="shared" si="360"/>
        <v>4167.0590999999995</v>
      </c>
      <c r="CU250" s="25">
        <f t="shared" si="361"/>
        <v>0</v>
      </c>
      <c r="CV250" s="25">
        <f t="shared" si="410"/>
        <v>23574.31</v>
      </c>
      <c r="CW250" s="22">
        <f t="shared" si="426"/>
        <v>0</v>
      </c>
      <c r="CX250" s="26">
        <f>IF(ISERROR(VLOOKUP($A250,'[13]13ª MED'!$A$5:$J$1048576,8,0)),0,(VLOOKUP($A250,'[13]13ª MED'!$A$5:$J$1048576,8,0)))</f>
        <v>0</v>
      </c>
      <c r="CY250" s="27">
        <f t="shared" si="411"/>
        <v>0</v>
      </c>
      <c r="CZ250" s="27">
        <f t="shared" si="412"/>
        <v>1</v>
      </c>
      <c r="DA250" s="28">
        <f t="shared" si="362"/>
        <v>0</v>
      </c>
      <c r="DB250" s="28">
        <f t="shared" si="363"/>
        <v>0</v>
      </c>
      <c r="DC250" s="28">
        <f t="shared" si="364"/>
        <v>0</v>
      </c>
      <c r="DD250" s="28">
        <f t="shared" si="413"/>
        <v>0</v>
      </c>
      <c r="DE250" s="20">
        <f>IF(ISERROR(VLOOKUP($A250,'[13]14ª MED'!$A$5:$J$1048576,8,0)),0,(VLOOKUP($A250,'[13]14ª MED'!$A$5:$J$1048576,8,0)))</f>
        <v>0</v>
      </c>
      <c r="DF250" s="21">
        <f t="shared" si="414"/>
        <v>0</v>
      </c>
      <c r="DG250" s="21">
        <f t="shared" si="415"/>
        <v>1</v>
      </c>
      <c r="DH250" s="35">
        <f t="shared" si="365"/>
        <v>0</v>
      </c>
      <c r="DI250" s="35">
        <f t="shared" si="366"/>
        <v>0</v>
      </c>
      <c r="DJ250" s="35">
        <f t="shared" si="367"/>
        <v>0</v>
      </c>
      <c r="DK250" s="22">
        <f t="shared" si="416"/>
        <v>0</v>
      </c>
      <c r="DL250" s="20">
        <f>IF(ISERROR(VLOOKUP($A250,'[13]15ª MED'!$A$5:$J$1048576,8,0)),0,(VLOOKUP($A250,'[13]15ª MED'!$A$5:$J$1048576,8,0)))</f>
        <v>0</v>
      </c>
      <c r="DM250" s="21">
        <f t="shared" si="417"/>
        <v>0</v>
      </c>
      <c r="DN250" s="21">
        <f t="shared" si="418"/>
        <v>1</v>
      </c>
      <c r="DO250" s="35">
        <f t="shared" si="368"/>
        <v>0</v>
      </c>
      <c r="DP250" s="35">
        <f t="shared" si="369"/>
        <v>0</v>
      </c>
      <c r="DQ250" s="35">
        <f t="shared" si="370"/>
        <v>0</v>
      </c>
      <c r="DR250" s="22">
        <f t="shared" si="419"/>
        <v>0</v>
      </c>
      <c r="DS250" s="20">
        <f>IF(ISERROR(VLOOKUP($A250,'[13]16ª MED'!$A$5:$J$1048576,8,0)),0,(VLOOKUP($A250,'[13]16ª MED'!$A$5:$J$1048576,8,0)))</f>
        <v>0</v>
      </c>
      <c r="DT250" s="21">
        <f t="shared" si="420"/>
        <v>0</v>
      </c>
      <c r="DU250" s="21">
        <f t="shared" si="421"/>
        <v>1</v>
      </c>
      <c r="DV250" s="35">
        <f t="shared" si="371"/>
        <v>0</v>
      </c>
      <c r="DW250" s="35">
        <f t="shared" si="372"/>
        <v>0</v>
      </c>
      <c r="DX250" s="35">
        <f t="shared" si="373"/>
        <v>0</v>
      </c>
      <c r="DY250" s="22">
        <f t="shared" si="422"/>
        <v>0</v>
      </c>
      <c r="DZ250" s="36">
        <f t="shared" si="433"/>
        <v>23574.310800000003</v>
      </c>
      <c r="EA250" s="36">
        <f t="shared" si="423"/>
        <v>23574.31</v>
      </c>
      <c r="EC250" s="36">
        <f t="shared" si="427"/>
        <v>-8.0000000161817297E-4</v>
      </c>
    </row>
    <row r="251" spans="1:133" ht="45">
      <c r="A251" s="93" t="s">
        <v>516</v>
      </c>
      <c r="B251" s="94" t="s">
        <v>517</v>
      </c>
      <c r="C251" s="95" t="s">
        <v>76</v>
      </c>
      <c r="D251" s="96">
        <v>60.849999999999994</v>
      </c>
      <c r="E251" s="18">
        <f t="shared" si="428"/>
        <v>60.06</v>
      </c>
      <c r="F251" s="18">
        <f t="shared" si="374"/>
        <v>0.78999999999999204</v>
      </c>
      <c r="G251" s="97">
        <v>277.02999999999997</v>
      </c>
      <c r="H251" s="18">
        <f t="shared" si="429"/>
        <v>16857.275499999996</v>
      </c>
      <c r="I251" s="97">
        <v>177.42</v>
      </c>
      <c r="J251" s="18">
        <f t="shared" si="430"/>
        <v>10796.006999999998</v>
      </c>
      <c r="K251" s="97">
        <v>0</v>
      </c>
      <c r="L251" s="18">
        <f t="shared" si="431"/>
        <v>0</v>
      </c>
      <c r="M251" s="18">
        <f t="shared" si="432"/>
        <v>454.44999999999993</v>
      </c>
      <c r="N251" s="18">
        <f t="shared" si="424"/>
        <v>27294.27</v>
      </c>
      <c r="O251" s="23">
        <f>IF(ISERROR(VLOOKUP($A251,'[13]1ª MED '!$A$5:$J$1048576,8,0)),0,(VLOOKUP($A251,'[13]1ª MED '!$A$5:$J$1048576,8,0)))</f>
        <v>0</v>
      </c>
      <c r="P251" s="24">
        <f t="shared" si="375"/>
        <v>0</v>
      </c>
      <c r="Q251" s="24">
        <f t="shared" si="376"/>
        <v>0.98701725554642572</v>
      </c>
      <c r="R251" s="25">
        <f t="shared" si="326"/>
        <v>0</v>
      </c>
      <c r="S251" s="25">
        <f t="shared" si="327"/>
        <v>0</v>
      </c>
      <c r="T251" s="25">
        <f t="shared" si="328"/>
        <v>0</v>
      </c>
      <c r="U251" s="25">
        <f t="shared" si="377"/>
        <v>0</v>
      </c>
      <c r="V251" s="23">
        <f>IF(ISERROR(VLOOKUP($A251,'[13]2ª MED '!$A$5:$J$1048576,8,0)),0,(VLOOKUP($A251,'[13]2ª MED '!$A$5:$J$1048576,8,0)))</f>
        <v>0</v>
      </c>
      <c r="W251" s="24">
        <f t="shared" si="378"/>
        <v>0</v>
      </c>
      <c r="X251" s="24">
        <f t="shared" si="379"/>
        <v>0.98701725554642572</v>
      </c>
      <c r="Y251" s="25">
        <f t="shared" si="329"/>
        <v>0</v>
      </c>
      <c r="Z251" s="25">
        <f t="shared" si="330"/>
        <v>0</v>
      </c>
      <c r="AA251" s="25">
        <f t="shared" si="331"/>
        <v>0</v>
      </c>
      <c r="AB251" s="25">
        <f t="shared" si="380"/>
        <v>0</v>
      </c>
      <c r="AC251" s="23">
        <f>IF(ISERROR(VLOOKUP($A251,'[13]3ª MED '!$A$5:$J$1048576,8,0)),0,(VLOOKUP($A251,'[13]3ª MED '!$A$5:$J$1048576,8,0)))</f>
        <v>0</v>
      </c>
      <c r="AD251" s="24">
        <f t="shared" si="381"/>
        <v>0</v>
      </c>
      <c r="AE251" s="24">
        <f t="shared" si="382"/>
        <v>0.98701725554642572</v>
      </c>
      <c r="AF251" s="25">
        <f t="shared" si="332"/>
        <v>0</v>
      </c>
      <c r="AG251" s="25">
        <f t="shared" si="333"/>
        <v>0</v>
      </c>
      <c r="AH251" s="25">
        <f t="shared" si="334"/>
        <v>0</v>
      </c>
      <c r="AI251" s="25">
        <f t="shared" si="383"/>
        <v>0</v>
      </c>
      <c r="AJ251" s="23">
        <f>IF(ISERROR(VLOOKUP($A251,'[13]4ª MED '!$A$5:$J$1048576,8,0)),0,(VLOOKUP($A251,'[13]4ª MED '!$A$5:$J$1048576,8,0)))</f>
        <v>0</v>
      </c>
      <c r="AK251" s="24">
        <f t="shared" si="384"/>
        <v>0</v>
      </c>
      <c r="AL251" s="24">
        <f t="shared" si="385"/>
        <v>0.98701725554642572</v>
      </c>
      <c r="AM251" s="25">
        <f t="shared" si="335"/>
        <v>0</v>
      </c>
      <c r="AN251" s="25">
        <f t="shared" si="336"/>
        <v>0</v>
      </c>
      <c r="AO251" s="25">
        <f t="shared" si="337"/>
        <v>0</v>
      </c>
      <c r="AP251" s="25">
        <f t="shared" si="386"/>
        <v>0</v>
      </c>
      <c r="AQ251" s="23">
        <f>IF(ISERROR(VLOOKUP($A251,'[13]5ª MED '!$A$5:$J$1048576,8,0)),0,(VLOOKUP($A251,'[13]5ª MED '!$A$5:$J$1048576,8,0)))</f>
        <v>0</v>
      </c>
      <c r="AR251" s="24">
        <f t="shared" si="387"/>
        <v>0</v>
      </c>
      <c r="AS251" s="24">
        <f t="shared" si="388"/>
        <v>0.98701725554642572</v>
      </c>
      <c r="AT251" s="25">
        <f t="shared" si="338"/>
        <v>0</v>
      </c>
      <c r="AU251" s="25">
        <f t="shared" si="339"/>
        <v>0</v>
      </c>
      <c r="AV251" s="25">
        <f t="shared" si="340"/>
        <v>0</v>
      </c>
      <c r="AW251" s="25">
        <f t="shared" si="389"/>
        <v>0</v>
      </c>
      <c r="AX251" s="23">
        <f>IF(ISERROR(VLOOKUP($A251,'[13]6ª MED '!$A$6:$J$1048576,8,0)),0,(VLOOKUP($A251,'[13]6ª MED '!$A$6:$J$1048576,8,0)))</f>
        <v>0</v>
      </c>
      <c r="AY251" s="24">
        <f t="shared" si="390"/>
        <v>0</v>
      </c>
      <c r="AZ251" s="24">
        <f t="shared" si="391"/>
        <v>0.98701725554642572</v>
      </c>
      <c r="BA251" s="25">
        <f t="shared" si="341"/>
        <v>0</v>
      </c>
      <c r="BB251" s="25">
        <f t="shared" si="342"/>
        <v>0</v>
      </c>
      <c r="BC251" s="25">
        <f t="shared" si="343"/>
        <v>0</v>
      </c>
      <c r="BD251" s="25">
        <f t="shared" si="392"/>
        <v>0</v>
      </c>
      <c r="BE251" s="23">
        <f>IF(ISERROR(VLOOKUP($A251,'[13]7ª MED '!$A$5:$J$1048576,8,0)),0,(VLOOKUP($A251,'[13]7ª MED '!$A$5:$J$1048576,8,0)))</f>
        <v>0</v>
      </c>
      <c r="BF251" s="24">
        <f t="shared" si="393"/>
        <v>0</v>
      </c>
      <c r="BG251" s="24">
        <f t="shared" si="394"/>
        <v>0.98701725554642572</v>
      </c>
      <c r="BH251" s="25">
        <f t="shared" si="344"/>
        <v>0</v>
      </c>
      <c r="BI251" s="25">
        <f t="shared" si="345"/>
        <v>0</v>
      </c>
      <c r="BJ251" s="25">
        <f t="shared" si="346"/>
        <v>0</v>
      </c>
      <c r="BK251" s="25">
        <f t="shared" si="395"/>
        <v>0</v>
      </c>
      <c r="BL251" s="26">
        <f>IF(ISERROR(VLOOKUP($A251,'[13]8ª MED '!$A$5:$J$1048576,8,0)),0,(VLOOKUP($A251,'[13]8ª MED '!$A$5:$J$1048576,8,0)))</f>
        <v>0</v>
      </c>
      <c r="BM251" s="27">
        <f t="shared" si="396"/>
        <v>0</v>
      </c>
      <c r="BN251" s="27">
        <f t="shared" si="397"/>
        <v>0.98701725554642572</v>
      </c>
      <c r="BO251" s="28">
        <f t="shared" si="347"/>
        <v>0</v>
      </c>
      <c r="BP251" s="28">
        <f t="shared" si="348"/>
        <v>0</v>
      </c>
      <c r="BQ251" s="28">
        <f t="shared" si="349"/>
        <v>0</v>
      </c>
      <c r="BR251" s="28">
        <f t="shared" si="398"/>
        <v>0</v>
      </c>
      <c r="BS251" s="26">
        <f>IF(ISERROR(VLOOKUP($A251,'[13]9ª MED  (2)'!$A$5:$J$1048576,8,0)),0,(VLOOKUP($A251,'[13]9ª MED  (2)'!$A$5:$J$1048576,8,0)))</f>
        <v>40.26</v>
      </c>
      <c r="BT251" s="27">
        <f t="shared" si="399"/>
        <v>0.66162695152013151</v>
      </c>
      <c r="BU251" s="27">
        <f t="shared" si="400"/>
        <v>0.98701725554642572</v>
      </c>
      <c r="BV251" s="28">
        <f t="shared" si="350"/>
        <v>11153.227799999999</v>
      </c>
      <c r="BW251" s="28">
        <f t="shared" si="351"/>
        <v>7142.9291999999996</v>
      </c>
      <c r="BX251" s="28">
        <f t="shared" si="352"/>
        <v>0</v>
      </c>
      <c r="BY251" s="28">
        <f t="shared" si="401"/>
        <v>18296.16</v>
      </c>
      <c r="BZ251" s="23">
        <f>IF(ISERROR(VLOOKUP($A251,'[13]10ª MED '!$A$5:$J$1048576,8,0)),0,(VLOOKUP($A251,'[13]10ª MED '!$A$5:$J$1048576,8,0)))</f>
        <v>1</v>
      </c>
      <c r="CA251" s="24">
        <f t="shared" si="402"/>
        <v>1.6433853738701727E-2</v>
      </c>
      <c r="CB251" s="24">
        <f t="shared" si="403"/>
        <v>0.98701725554642572</v>
      </c>
      <c r="CC251" s="25">
        <f t="shared" si="353"/>
        <v>277.02999999999997</v>
      </c>
      <c r="CD251" s="25">
        <f t="shared" si="354"/>
        <v>177.42</v>
      </c>
      <c r="CE251" s="25">
        <f t="shared" si="355"/>
        <v>0</v>
      </c>
      <c r="CF251" s="25">
        <f t="shared" si="404"/>
        <v>454.45</v>
      </c>
      <c r="CG251" s="34" t="s">
        <v>48</v>
      </c>
      <c r="CH251" s="33">
        <f t="shared" si="425"/>
        <v>359.01549999999634</v>
      </c>
      <c r="CI251" s="23">
        <f>IF(ISERROR(VLOOKUP($A251,'[13]11ª MED '!$A$5:$J$1048576,8,0)),0,(VLOOKUP($A251,'[13]11ª MED '!$A$5:$J$1048576,8,0)))</f>
        <v>16.05</v>
      </c>
      <c r="CJ251" s="24">
        <f t="shared" si="405"/>
        <v>0.26376335250616273</v>
      </c>
      <c r="CK251" s="24">
        <f t="shared" si="406"/>
        <v>0.98701725554642572</v>
      </c>
      <c r="CL251" s="25">
        <f t="shared" si="356"/>
        <v>4446.3314999999993</v>
      </c>
      <c r="CM251" s="25">
        <f t="shared" si="357"/>
        <v>2847.5909999999999</v>
      </c>
      <c r="CN251" s="25">
        <f t="shared" si="358"/>
        <v>0</v>
      </c>
      <c r="CO251" s="25">
        <f t="shared" si="407"/>
        <v>7293.92</v>
      </c>
      <c r="CP251" s="23">
        <f>IF(ISERROR(VLOOKUP($A251,'[13]12ª MED'!$A$5:$J$1048576,8,0)),0,(VLOOKUP($A251,'[13]12ª MED'!$A$5:$J$1048576,8,0)))</f>
        <v>2.75</v>
      </c>
      <c r="CQ251" s="24">
        <f t="shared" si="408"/>
        <v>4.5193097781429749E-2</v>
      </c>
      <c r="CR251" s="24">
        <f t="shared" si="409"/>
        <v>0.98701725554642572</v>
      </c>
      <c r="CS251" s="25">
        <f t="shared" si="359"/>
        <v>761.83249999999998</v>
      </c>
      <c r="CT251" s="25">
        <f t="shared" si="360"/>
        <v>487.90499999999997</v>
      </c>
      <c r="CU251" s="25">
        <f t="shared" si="361"/>
        <v>0</v>
      </c>
      <c r="CV251" s="25">
        <f t="shared" si="410"/>
        <v>1249.74</v>
      </c>
      <c r="CW251" s="22">
        <f t="shared" si="426"/>
        <v>354.35453245685886</v>
      </c>
      <c r="CX251" s="26">
        <f>IF(ISERROR(VLOOKUP($A251,'[13]13ª MED'!$A$5:$J$1048576,8,0)),0,(VLOOKUP($A251,'[13]13ª MED'!$A$5:$J$1048576,8,0)))</f>
        <v>0</v>
      </c>
      <c r="CY251" s="27">
        <f t="shared" si="411"/>
        <v>0</v>
      </c>
      <c r="CZ251" s="27">
        <f t="shared" si="412"/>
        <v>0.98701725554642572</v>
      </c>
      <c r="DA251" s="28">
        <f t="shared" si="362"/>
        <v>0</v>
      </c>
      <c r="DB251" s="28">
        <f t="shared" si="363"/>
        <v>0</v>
      </c>
      <c r="DC251" s="28">
        <f t="shared" si="364"/>
        <v>0</v>
      </c>
      <c r="DD251" s="28">
        <f t="shared" si="413"/>
        <v>0</v>
      </c>
      <c r="DE251" s="20">
        <f>IF(ISERROR(VLOOKUP($A251,'[13]14ª MED'!$A$5:$J$1048576,8,0)),0,(VLOOKUP($A251,'[13]14ª MED'!$A$5:$J$1048576,8,0)))</f>
        <v>0</v>
      </c>
      <c r="DF251" s="21">
        <f t="shared" si="414"/>
        <v>0</v>
      </c>
      <c r="DG251" s="21">
        <f t="shared" si="415"/>
        <v>0.98701725554642572</v>
      </c>
      <c r="DH251" s="35">
        <f t="shared" si="365"/>
        <v>0</v>
      </c>
      <c r="DI251" s="35">
        <f t="shared" si="366"/>
        <v>0</v>
      </c>
      <c r="DJ251" s="35">
        <f t="shared" si="367"/>
        <v>0</v>
      </c>
      <c r="DK251" s="22">
        <f t="shared" si="416"/>
        <v>0</v>
      </c>
      <c r="DL251" s="20">
        <f>IF(ISERROR(VLOOKUP($A251,'[13]15ª MED'!$A$5:$J$1048576,8,0)),0,(VLOOKUP($A251,'[13]15ª MED'!$A$5:$J$1048576,8,0)))</f>
        <v>0</v>
      </c>
      <c r="DM251" s="21">
        <f t="shared" si="417"/>
        <v>0</v>
      </c>
      <c r="DN251" s="21">
        <f t="shared" si="418"/>
        <v>0.98701725554642572</v>
      </c>
      <c r="DO251" s="35">
        <f t="shared" si="368"/>
        <v>0</v>
      </c>
      <c r="DP251" s="35">
        <f t="shared" si="369"/>
        <v>0</v>
      </c>
      <c r="DQ251" s="35">
        <f t="shared" si="370"/>
        <v>0</v>
      </c>
      <c r="DR251" s="22">
        <f t="shared" si="419"/>
        <v>0</v>
      </c>
      <c r="DS251" s="20">
        <f>IF(ISERROR(VLOOKUP($A251,'[13]16ª MED'!$A$5:$J$1048576,8,0)),0,(VLOOKUP($A251,'[13]16ª MED'!$A$5:$J$1048576,8,0)))</f>
        <v>0</v>
      </c>
      <c r="DT251" s="21">
        <f t="shared" si="420"/>
        <v>0</v>
      </c>
      <c r="DU251" s="21">
        <f t="shared" si="421"/>
        <v>0.98701725554642572</v>
      </c>
      <c r="DV251" s="35">
        <f t="shared" si="371"/>
        <v>0</v>
      </c>
      <c r="DW251" s="35">
        <f t="shared" si="372"/>
        <v>0</v>
      </c>
      <c r="DX251" s="35">
        <f t="shared" si="373"/>
        <v>0</v>
      </c>
      <c r="DY251" s="22">
        <f t="shared" si="422"/>
        <v>0</v>
      </c>
      <c r="DZ251" s="36">
        <f t="shared" si="433"/>
        <v>27294.266999999996</v>
      </c>
      <c r="EA251" s="36">
        <f t="shared" si="423"/>
        <v>27294.27</v>
      </c>
      <c r="EC251" s="36">
        <f t="shared" si="427"/>
        <v>3.0000000042491592E-3</v>
      </c>
    </row>
    <row r="252" spans="1:133" ht="30">
      <c r="A252" s="93" t="s">
        <v>518</v>
      </c>
      <c r="B252" s="94" t="s">
        <v>519</v>
      </c>
      <c r="C252" s="95" t="s">
        <v>47</v>
      </c>
      <c r="D252" s="96">
        <v>4</v>
      </c>
      <c r="E252" s="18">
        <f t="shared" si="428"/>
        <v>4</v>
      </c>
      <c r="F252" s="18">
        <f t="shared" si="374"/>
        <v>0</v>
      </c>
      <c r="G252" s="97">
        <v>170.46</v>
      </c>
      <c r="H252" s="18">
        <f t="shared" si="429"/>
        <v>681.84</v>
      </c>
      <c r="I252" s="97">
        <v>19.55</v>
      </c>
      <c r="J252" s="18">
        <f t="shared" si="430"/>
        <v>78.2</v>
      </c>
      <c r="K252" s="97">
        <v>0</v>
      </c>
      <c r="L252" s="18">
        <f t="shared" si="431"/>
        <v>0</v>
      </c>
      <c r="M252" s="18">
        <f t="shared" si="432"/>
        <v>190.01000000000002</v>
      </c>
      <c r="N252" s="18">
        <f t="shared" si="424"/>
        <v>760.04</v>
      </c>
      <c r="O252" s="23">
        <f>IF(ISERROR(VLOOKUP($A252,'[13]1ª MED '!$A$5:$J$1048576,8,0)),0,(VLOOKUP($A252,'[13]1ª MED '!$A$5:$J$1048576,8,0)))</f>
        <v>0</v>
      </c>
      <c r="P252" s="24">
        <f t="shared" si="375"/>
        <v>0</v>
      </c>
      <c r="Q252" s="24">
        <f t="shared" si="376"/>
        <v>1</v>
      </c>
      <c r="R252" s="25">
        <f t="shared" si="326"/>
        <v>0</v>
      </c>
      <c r="S252" s="25">
        <f t="shared" si="327"/>
        <v>0</v>
      </c>
      <c r="T252" s="25">
        <f t="shared" si="328"/>
        <v>0</v>
      </c>
      <c r="U252" s="25">
        <f t="shared" si="377"/>
        <v>0</v>
      </c>
      <c r="V252" s="23">
        <f>IF(ISERROR(VLOOKUP($A252,'[13]2ª MED '!$A$5:$J$1048576,8,0)),0,(VLOOKUP($A252,'[13]2ª MED '!$A$5:$J$1048576,8,0)))</f>
        <v>0</v>
      </c>
      <c r="W252" s="24">
        <f t="shared" si="378"/>
        <v>0</v>
      </c>
      <c r="X252" s="24">
        <f t="shared" si="379"/>
        <v>1</v>
      </c>
      <c r="Y252" s="25">
        <f t="shared" si="329"/>
        <v>0</v>
      </c>
      <c r="Z252" s="25">
        <f t="shared" si="330"/>
        <v>0</v>
      </c>
      <c r="AA252" s="25">
        <f t="shared" si="331"/>
        <v>0</v>
      </c>
      <c r="AB252" s="25">
        <f t="shared" si="380"/>
        <v>0</v>
      </c>
      <c r="AC252" s="23">
        <f>IF(ISERROR(VLOOKUP($A252,'[13]3ª MED '!$A$5:$J$1048576,8,0)),0,(VLOOKUP($A252,'[13]3ª MED '!$A$5:$J$1048576,8,0)))</f>
        <v>0</v>
      </c>
      <c r="AD252" s="24">
        <f t="shared" si="381"/>
        <v>0</v>
      </c>
      <c r="AE252" s="24">
        <f t="shared" si="382"/>
        <v>1</v>
      </c>
      <c r="AF252" s="25">
        <f t="shared" si="332"/>
        <v>0</v>
      </c>
      <c r="AG252" s="25">
        <f t="shared" si="333"/>
        <v>0</v>
      </c>
      <c r="AH252" s="25">
        <f t="shared" si="334"/>
        <v>0</v>
      </c>
      <c r="AI252" s="25">
        <f t="shared" si="383"/>
        <v>0</v>
      </c>
      <c r="AJ252" s="23">
        <f>IF(ISERROR(VLOOKUP($A252,'[13]4ª MED '!$A$5:$J$1048576,8,0)),0,(VLOOKUP($A252,'[13]4ª MED '!$A$5:$J$1048576,8,0)))</f>
        <v>0</v>
      </c>
      <c r="AK252" s="24">
        <f t="shared" si="384"/>
        <v>0</v>
      </c>
      <c r="AL252" s="24">
        <f t="shared" si="385"/>
        <v>1</v>
      </c>
      <c r="AM252" s="25">
        <f t="shared" si="335"/>
        <v>0</v>
      </c>
      <c r="AN252" s="25">
        <f t="shared" si="336"/>
        <v>0</v>
      </c>
      <c r="AO252" s="25">
        <f t="shared" si="337"/>
        <v>0</v>
      </c>
      <c r="AP252" s="25">
        <f t="shared" si="386"/>
        <v>0</v>
      </c>
      <c r="AQ252" s="23">
        <f>IF(ISERROR(VLOOKUP($A252,'[13]5ª MED '!$A$5:$J$1048576,8,0)),0,(VLOOKUP($A252,'[13]5ª MED '!$A$5:$J$1048576,8,0)))</f>
        <v>0</v>
      </c>
      <c r="AR252" s="24">
        <f t="shared" si="387"/>
        <v>0</v>
      </c>
      <c r="AS252" s="24">
        <f t="shared" si="388"/>
        <v>1</v>
      </c>
      <c r="AT252" s="25">
        <f t="shared" si="338"/>
        <v>0</v>
      </c>
      <c r="AU252" s="25">
        <f t="shared" si="339"/>
        <v>0</v>
      </c>
      <c r="AV252" s="25">
        <f t="shared" si="340"/>
        <v>0</v>
      </c>
      <c r="AW252" s="25">
        <f t="shared" si="389"/>
        <v>0</v>
      </c>
      <c r="AX252" s="23">
        <f>IF(ISERROR(VLOOKUP($A252,'[13]6ª MED '!$A$6:$J$1048576,8,0)),0,(VLOOKUP($A252,'[13]6ª MED '!$A$6:$J$1048576,8,0)))</f>
        <v>0</v>
      </c>
      <c r="AY252" s="24">
        <f t="shared" si="390"/>
        <v>0</v>
      </c>
      <c r="AZ252" s="24">
        <f t="shared" si="391"/>
        <v>1</v>
      </c>
      <c r="BA252" s="25">
        <f t="shared" si="341"/>
        <v>0</v>
      </c>
      <c r="BB252" s="25">
        <f t="shared" si="342"/>
        <v>0</v>
      </c>
      <c r="BC252" s="25">
        <f t="shared" si="343"/>
        <v>0</v>
      </c>
      <c r="BD252" s="25">
        <f t="shared" si="392"/>
        <v>0</v>
      </c>
      <c r="BE252" s="23">
        <f>IF(ISERROR(VLOOKUP($A252,'[13]7ª MED '!$A$5:$J$1048576,8,0)),0,(VLOOKUP($A252,'[13]7ª MED '!$A$5:$J$1048576,8,0)))</f>
        <v>0</v>
      </c>
      <c r="BF252" s="24">
        <f t="shared" si="393"/>
        <v>0</v>
      </c>
      <c r="BG252" s="24">
        <f t="shared" si="394"/>
        <v>1</v>
      </c>
      <c r="BH252" s="25">
        <f t="shared" si="344"/>
        <v>0</v>
      </c>
      <c r="BI252" s="25">
        <f t="shared" si="345"/>
        <v>0</v>
      </c>
      <c r="BJ252" s="25">
        <f t="shared" si="346"/>
        <v>0</v>
      </c>
      <c r="BK252" s="25">
        <f t="shared" si="395"/>
        <v>0</v>
      </c>
      <c r="BL252" s="26">
        <f>IF(ISERROR(VLOOKUP($A252,'[13]8ª MED '!$A$5:$J$1048576,8,0)),0,(VLOOKUP($A252,'[13]8ª MED '!$A$5:$J$1048576,8,0)))</f>
        <v>0</v>
      </c>
      <c r="BM252" s="27">
        <f t="shared" si="396"/>
        <v>0</v>
      </c>
      <c r="BN252" s="27">
        <f t="shared" si="397"/>
        <v>1</v>
      </c>
      <c r="BO252" s="28">
        <f t="shared" si="347"/>
        <v>0</v>
      </c>
      <c r="BP252" s="28">
        <f t="shared" si="348"/>
        <v>0</v>
      </c>
      <c r="BQ252" s="28">
        <f t="shared" si="349"/>
        <v>0</v>
      </c>
      <c r="BR252" s="28">
        <f t="shared" si="398"/>
        <v>0</v>
      </c>
      <c r="BS252" s="26">
        <f>IF(ISERROR(VLOOKUP($A252,'[13]9ª MED  (2)'!$A$5:$J$1048576,8,0)),0,(VLOOKUP($A252,'[13]9ª MED  (2)'!$A$5:$J$1048576,8,0)))</f>
        <v>0</v>
      </c>
      <c r="BT252" s="27">
        <f t="shared" si="399"/>
        <v>0</v>
      </c>
      <c r="BU252" s="27">
        <f t="shared" si="400"/>
        <v>1</v>
      </c>
      <c r="BV252" s="28">
        <f t="shared" si="350"/>
        <v>0</v>
      </c>
      <c r="BW252" s="28">
        <f t="shared" si="351"/>
        <v>0</v>
      </c>
      <c r="BX252" s="28">
        <f t="shared" si="352"/>
        <v>0</v>
      </c>
      <c r="BY252" s="28">
        <f t="shared" si="401"/>
        <v>0</v>
      </c>
      <c r="BZ252" s="23">
        <f>IF(ISERROR(VLOOKUP($A252,'[13]10ª MED '!$A$5:$J$1048576,8,0)),0,(VLOOKUP($A252,'[13]10ª MED '!$A$5:$J$1048576,8,0)))</f>
        <v>0</v>
      </c>
      <c r="CA252" s="24">
        <f t="shared" si="402"/>
        <v>0</v>
      </c>
      <c r="CB252" s="24">
        <f t="shared" si="403"/>
        <v>1</v>
      </c>
      <c r="CC252" s="25">
        <f t="shared" si="353"/>
        <v>0</v>
      </c>
      <c r="CD252" s="25">
        <f t="shared" si="354"/>
        <v>0</v>
      </c>
      <c r="CE252" s="25">
        <f t="shared" si="355"/>
        <v>0</v>
      </c>
      <c r="CF252" s="25">
        <f t="shared" si="404"/>
        <v>0</v>
      </c>
      <c r="CG252" s="34" t="s">
        <v>48</v>
      </c>
      <c r="CH252" s="33">
        <f t="shared" si="425"/>
        <v>0</v>
      </c>
      <c r="CI252" s="23">
        <f>IF(ISERROR(VLOOKUP($A252,'[13]11ª MED '!$A$5:$J$1048576,8,0)),0,(VLOOKUP($A252,'[13]11ª MED '!$A$5:$J$1048576,8,0)))</f>
        <v>0</v>
      </c>
      <c r="CJ252" s="24">
        <f t="shared" si="405"/>
        <v>0</v>
      </c>
      <c r="CK252" s="24">
        <f t="shared" si="406"/>
        <v>1</v>
      </c>
      <c r="CL252" s="25">
        <f t="shared" si="356"/>
        <v>0</v>
      </c>
      <c r="CM252" s="25">
        <f t="shared" si="357"/>
        <v>0</v>
      </c>
      <c r="CN252" s="25">
        <f t="shared" si="358"/>
        <v>0</v>
      </c>
      <c r="CO252" s="25">
        <f t="shared" si="407"/>
        <v>0</v>
      </c>
      <c r="CP252" s="23">
        <f>IF(ISERROR(VLOOKUP($A252,'[13]12ª MED'!$A$5:$J$1048576,8,0)),0,(VLOOKUP($A252,'[13]12ª MED'!$A$5:$J$1048576,8,0)))</f>
        <v>4</v>
      </c>
      <c r="CQ252" s="24">
        <f t="shared" si="408"/>
        <v>1</v>
      </c>
      <c r="CR252" s="24">
        <f t="shared" si="409"/>
        <v>1</v>
      </c>
      <c r="CS252" s="25">
        <f t="shared" si="359"/>
        <v>681.84</v>
      </c>
      <c r="CT252" s="25">
        <f t="shared" si="360"/>
        <v>78.2</v>
      </c>
      <c r="CU252" s="25">
        <f t="shared" si="361"/>
        <v>0</v>
      </c>
      <c r="CV252" s="25">
        <f t="shared" si="410"/>
        <v>760.04</v>
      </c>
      <c r="CW252" s="22">
        <f t="shared" si="426"/>
        <v>0</v>
      </c>
      <c r="CX252" s="26">
        <f>IF(ISERROR(VLOOKUP($A252,'[13]13ª MED'!$A$5:$J$1048576,8,0)),0,(VLOOKUP($A252,'[13]13ª MED'!$A$5:$J$1048576,8,0)))</f>
        <v>0</v>
      </c>
      <c r="CY252" s="27">
        <f t="shared" si="411"/>
        <v>0</v>
      </c>
      <c r="CZ252" s="27">
        <f t="shared" si="412"/>
        <v>1</v>
      </c>
      <c r="DA252" s="28">
        <f t="shared" si="362"/>
        <v>0</v>
      </c>
      <c r="DB252" s="28">
        <f t="shared" si="363"/>
        <v>0</v>
      </c>
      <c r="DC252" s="28">
        <f t="shared" si="364"/>
        <v>0</v>
      </c>
      <c r="DD252" s="28">
        <f t="shared" si="413"/>
        <v>0</v>
      </c>
      <c r="DE252" s="20">
        <f>IF(ISERROR(VLOOKUP($A252,'[13]14ª MED'!$A$5:$J$1048576,8,0)),0,(VLOOKUP($A252,'[13]14ª MED'!$A$5:$J$1048576,8,0)))</f>
        <v>0</v>
      </c>
      <c r="DF252" s="21">
        <f t="shared" si="414"/>
        <v>0</v>
      </c>
      <c r="DG252" s="21">
        <f t="shared" si="415"/>
        <v>1</v>
      </c>
      <c r="DH252" s="35">
        <f t="shared" si="365"/>
        <v>0</v>
      </c>
      <c r="DI252" s="35">
        <f t="shared" si="366"/>
        <v>0</v>
      </c>
      <c r="DJ252" s="35">
        <f t="shared" si="367"/>
        <v>0</v>
      </c>
      <c r="DK252" s="22">
        <f t="shared" si="416"/>
        <v>0</v>
      </c>
      <c r="DL252" s="20">
        <f>IF(ISERROR(VLOOKUP($A252,'[13]15ª MED'!$A$5:$J$1048576,8,0)),0,(VLOOKUP($A252,'[13]15ª MED'!$A$5:$J$1048576,8,0)))</f>
        <v>0</v>
      </c>
      <c r="DM252" s="21">
        <f t="shared" si="417"/>
        <v>0</v>
      </c>
      <c r="DN252" s="21">
        <f t="shared" si="418"/>
        <v>1</v>
      </c>
      <c r="DO252" s="35">
        <f t="shared" si="368"/>
        <v>0</v>
      </c>
      <c r="DP252" s="35">
        <f t="shared" si="369"/>
        <v>0</v>
      </c>
      <c r="DQ252" s="35">
        <f t="shared" si="370"/>
        <v>0</v>
      </c>
      <c r="DR252" s="22">
        <f t="shared" si="419"/>
        <v>0</v>
      </c>
      <c r="DS252" s="20">
        <f>IF(ISERROR(VLOOKUP($A252,'[13]16ª MED'!$A$5:$J$1048576,8,0)),0,(VLOOKUP($A252,'[13]16ª MED'!$A$5:$J$1048576,8,0)))</f>
        <v>0</v>
      </c>
      <c r="DT252" s="21">
        <f t="shared" si="420"/>
        <v>0</v>
      </c>
      <c r="DU252" s="21">
        <f t="shared" si="421"/>
        <v>1</v>
      </c>
      <c r="DV252" s="35">
        <f t="shared" si="371"/>
        <v>0</v>
      </c>
      <c r="DW252" s="35">
        <f t="shared" si="372"/>
        <v>0</v>
      </c>
      <c r="DX252" s="35">
        <f t="shared" si="373"/>
        <v>0</v>
      </c>
      <c r="DY252" s="22">
        <f t="shared" si="422"/>
        <v>0</v>
      </c>
      <c r="DZ252" s="36">
        <f t="shared" si="433"/>
        <v>760.04000000000008</v>
      </c>
      <c r="EA252" s="36">
        <f t="shared" si="423"/>
        <v>760.04</v>
      </c>
      <c r="EC252" s="36">
        <f t="shared" si="427"/>
        <v>0</v>
      </c>
    </row>
    <row r="253" spans="1:133" ht="18.75">
      <c r="A253" s="98" t="s">
        <v>520</v>
      </c>
      <c r="B253" s="99" t="s">
        <v>521</v>
      </c>
      <c r="C253" s="101"/>
      <c r="D253" s="102"/>
      <c r="E253" s="18">
        <f t="shared" si="428"/>
        <v>0</v>
      </c>
      <c r="F253" s="18">
        <f t="shared" si="374"/>
        <v>0</v>
      </c>
      <c r="G253" s="45"/>
      <c r="H253" s="18">
        <f t="shared" si="429"/>
        <v>0</v>
      </c>
      <c r="I253" s="45"/>
      <c r="J253" s="18">
        <f t="shared" si="430"/>
        <v>0</v>
      </c>
      <c r="K253" s="45"/>
      <c r="L253" s="18">
        <f t="shared" si="431"/>
        <v>0</v>
      </c>
      <c r="M253" s="18">
        <f t="shared" si="432"/>
        <v>0</v>
      </c>
      <c r="N253" s="18">
        <f t="shared" si="424"/>
        <v>0</v>
      </c>
      <c r="O253" s="23">
        <f>IF(ISERROR(VLOOKUP($A253,'[13]1ª MED '!$A$5:$J$1048576,8,0)),0,(VLOOKUP($A253,'[13]1ª MED '!$A$5:$J$1048576,8,0)))</f>
        <v>0</v>
      </c>
      <c r="P253" s="24">
        <f t="shared" si="375"/>
        <v>0</v>
      </c>
      <c r="Q253" s="24">
        <f t="shared" si="376"/>
        <v>0</v>
      </c>
      <c r="R253" s="25">
        <f t="shared" si="326"/>
        <v>0</v>
      </c>
      <c r="S253" s="25">
        <f t="shared" si="327"/>
        <v>0</v>
      </c>
      <c r="T253" s="25">
        <f t="shared" si="328"/>
        <v>0</v>
      </c>
      <c r="U253" s="25">
        <f t="shared" si="377"/>
        <v>0</v>
      </c>
      <c r="V253" s="23">
        <f>IF(ISERROR(VLOOKUP($A253,'[13]2ª MED '!$A$5:$J$1048576,8,0)),0,(VLOOKUP($A253,'[13]2ª MED '!$A$5:$J$1048576,8,0)))</f>
        <v>0</v>
      </c>
      <c r="W253" s="24">
        <f t="shared" si="378"/>
        <v>0</v>
      </c>
      <c r="X253" s="24">
        <f t="shared" si="379"/>
        <v>0</v>
      </c>
      <c r="Y253" s="25">
        <f t="shared" si="329"/>
        <v>0</v>
      </c>
      <c r="Z253" s="25">
        <f t="shared" si="330"/>
        <v>0</v>
      </c>
      <c r="AA253" s="25">
        <f t="shared" si="331"/>
        <v>0</v>
      </c>
      <c r="AB253" s="25">
        <f t="shared" si="380"/>
        <v>0</v>
      </c>
      <c r="AC253" s="23">
        <f>IF(ISERROR(VLOOKUP($A253,'[13]3ª MED '!$A$5:$J$1048576,8,0)),0,(VLOOKUP($A253,'[13]3ª MED '!$A$5:$J$1048576,8,0)))</f>
        <v>0</v>
      </c>
      <c r="AD253" s="24">
        <f t="shared" si="381"/>
        <v>0</v>
      </c>
      <c r="AE253" s="24">
        <f t="shared" si="382"/>
        <v>0</v>
      </c>
      <c r="AF253" s="25">
        <f t="shared" si="332"/>
        <v>0</v>
      </c>
      <c r="AG253" s="25">
        <f t="shared" si="333"/>
        <v>0</v>
      </c>
      <c r="AH253" s="25">
        <f t="shared" si="334"/>
        <v>0</v>
      </c>
      <c r="AI253" s="25">
        <f t="shared" si="383"/>
        <v>0</v>
      </c>
      <c r="AJ253" s="23">
        <f>IF(ISERROR(VLOOKUP($A253,'[13]4ª MED '!$A$5:$J$1048576,8,0)),0,(VLOOKUP($A253,'[13]4ª MED '!$A$5:$J$1048576,8,0)))</f>
        <v>0</v>
      </c>
      <c r="AK253" s="24">
        <f t="shared" si="384"/>
        <v>0</v>
      </c>
      <c r="AL253" s="24">
        <f t="shared" si="385"/>
        <v>0</v>
      </c>
      <c r="AM253" s="25">
        <f t="shared" si="335"/>
        <v>0</v>
      </c>
      <c r="AN253" s="25">
        <f t="shared" si="336"/>
        <v>0</v>
      </c>
      <c r="AO253" s="25">
        <f t="shared" si="337"/>
        <v>0</v>
      </c>
      <c r="AP253" s="25">
        <f t="shared" si="386"/>
        <v>0</v>
      </c>
      <c r="AQ253" s="23">
        <f>IF(ISERROR(VLOOKUP($A253,'[13]5ª MED '!$A$5:$J$1048576,8,0)),0,(VLOOKUP($A253,'[13]5ª MED '!$A$5:$J$1048576,8,0)))</f>
        <v>0</v>
      </c>
      <c r="AR253" s="24">
        <f t="shared" si="387"/>
        <v>0</v>
      </c>
      <c r="AS253" s="24">
        <f t="shared" si="388"/>
        <v>0</v>
      </c>
      <c r="AT253" s="25">
        <f t="shared" si="338"/>
        <v>0</v>
      </c>
      <c r="AU253" s="25">
        <f t="shared" si="339"/>
        <v>0</v>
      </c>
      <c r="AV253" s="25">
        <f t="shared" si="340"/>
        <v>0</v>
      </c>
      <c r="AW253" s="25">
        <f t="shared" si="389"/>
        <v>0</v>
      </c>
      <c r="AX253" s="23">
        <f>IF(ISERROR(VLOOKUP($A253,'[13]6ª MED '!$A$6:$J$1048576,8,0)),0,(VLOOKUP($A253,'[13]6ª MED '!$A$6:$J$1048576,8,0)))</f>
        <v>0</v>
      </c>
      <c r="AY253" s="24">
        <f t="shared" si="390"/>
        <v>0</v>
      </c>
      <c r="AZ253" s="24">
        <f t="shared" si="391"/>
        <v>0</v>
      </c>
      <c r="BA253" s="25">
        <f t="shared" si="341"/>
        <v>0</v>
      </c>
      <c r="BB253" s="25">
        <f t="shared" si="342"/>
        <v>0</v>
      </c>
      <c r="BC253" s="25">
        <f t="shared" si="343"/>
        <v>0</v>
      </c>
      <c r="BD253" s="25">
        <f t="shared" si="392"/>
        <v>0</v>
      </c>
      <c r="BE253" s="23">
        <f>IF(ISERROR(VLOOKUP($A253,'[13]7ª MED '!$A$5:$J$1048576,8,0)),0,(VLOOKUP($A253,'[13]7ª MED '!$A$5:$J$1048576,8,0)))</f>
        <v>0</v>
      </c>
      <c r="BF253" s="24">
        <f t="shared" si="393"/>
        <v>0</v>
      </c>
      <c r="BG253" s="24">
        <f t="shared" si="394"/>
        <v>0</v>
      </c>
      <c r="BH253" s="25">
        <f t="shared" si="344"/>
        <v>0</v>
      </c>
      <c r="BI253" s="25">
        <f t="shared" si="345"/>
        <v>0</v>
      </c>
      <c r="BJ253" s="25">
        <f t="shared" si="346"/>
        <v>0</v>
      </c>
      <c r="BK253" s="25">
        <f t="shared" si="395"/>
        <v>0</v>
      </c>
      <c r="BL253" s="26">
        <f>IF(ISERROR(VLOOKUP($A253,'[13]8ª MED '!$A$5:$J$1048576,8,0)),0,(VLOOKUP($A253,'[13]8ª MED '!$A$5:$J$1048576,8,0)))</f>
        <v>0</v>
      </c>
      <c r="BM253" s="27">
        <f t="shared" si="396"/>
        <v>0</v>
      </c>
      <c r="BN253" s="27">
        <f t="shared" si="397"/>
        <v>0</v>
      </c>
      <c r="BO253" s="28">
        <f t="shared" si="347"/>
        <v>0</v>
      </c>
      <c r="BP253" s="28">
        <f t="shared" si="348"/>
        <v>0</v>
      </c>
      <c r="BQ253" s="28">
        <f t="shared" si="349"/>
        <v>0</v>
      </c>
      <c r="BR253" s="28">
        <f t="shared" si="398"/>
        <v>0</v>
      </c>
      <c r="BS253" s="26">
        <f>IF(ISERROR(VLOOKUP($A253,'[13]9ª MED  (2)'!$A$5:$J$1048576,8,0)),0,(VLOOKUP($A253,'[13]9ª MED  (2)'!$A$5:$J$1048576,8,0)))</f>
        <v>0</v>
      </c>
      <c r="BT253" s="27">
        <f t="shared" si="399"/>
        <v>0</v>
      </c>
      <c r="BU253" s="27">
        <f t="shared" si="400"/>
        <v>0</v>
      </c>
      <c r="BV253" s="28">
        <f t="shared" si="350"/>
        <v>0</v>
      </c>
      <c r="BW253" s="28">
        <f t="shared" si="351"/>
        <v>0</v>
      </c>
      <c r="BX253" s="28">
        <f t="shared" si="352"/>
        <v>0</v>
      </c>
      <c r="BY253" s="28">
        <f t="shared" si="401"/>
        <v>0</v>
      </c>
      <c r="BZ253" s="23">
        <f>IF(ISERROR(VLOOKUP($A253,'[13]10ª MED '!$A$5:$J$1048576,8,0)),0,(VLOOKUP($A253,'[13]10ª MED '!$A$5:$J$1048576,8,0)))</f>
        <v>0</v>
      </c>
      <c r="CA253" s="24">
        <f t="shared" si="402"/>
        <v>0</v>
      </c>
      <c r="CB253" s="24">
        <f t="shared" si="403"/>
        <v>0</v>
      </c>
      <c r="CC253" s="25">
        <f t="shared" si="353"/>
        <v>0</v>
      </c>
      <c r="CD253" s="25">
        <f t="shared" si="354"/>
        <v>0</v>
      </c>
      <c r="CE253" s="25">
        <f t="shared" si="355"/>
        <v>0</v>
      </c>
      <c r="CF253" s="25">
        <f t="shared" si="404"/>
        <v>0</v>
      </c>
      <c r="CG253" s="37"/>
      <c r="CH253" s="33">
        <f t="shared" si="425"/>
        <v>0</v>
      </c>
      <c r="CI253" s="23">
        <f>IF(ISERROR(VLOOKUP($A253,'[13]11ª MED '!$A$5:$J$1048576,8,0)),0,(VLOOKUP($A253,'[13]11ª MED '!$A$5:$J$1048576,8,0)))</f>
        <v>0</v>
      </c>
      <c r="CJ253" s="24">
        <f t="shared" si="405"/>
        <v>0</v>
      </c>
      <c r="CK253" s="24">
        <f t="shared" si="406"/>
        <v>0</v>
      </c>
      <c r="CL253" s="25">
        <f t="shared" si="356"/>
        <v>0</v>
      </c>
      <c r="CM253" s="25">
        <f t="shared" si="357"/>
        <v>0</v>
      </c>
      <c r="CN253" s="25">
        <f t="shared" si="358"/>
        <v>0</v>
      </c>
      <c r="CO253" s="25">
        <f t="shared" si="407"/>
        <v>0</v>
      </c>
      <c r="CP253" s="23">
        <f>IF(ISERROR(VLOOKUP($A253,'[13]12ª MED'!$A$5:$J$1048576,8,0)),0,(VLOOKUP($A253,'[13]12ª MED'!$A$5:$J$1048576,8,0)))</f>
        <v>0</v>
      </c>
      <c r="CQ253" s="24">
        <f t="shared" si="408"/>
        <v>0</v>
      </c>
      <c r="CR253" s="24">
        <f t="shared" si="409"/>
        <v>0</v>
      </c>
      <c r="CS253" s="25">
        <f t="shared" si="359"/>
        <v>0</v>
      </c>
      <c r="CT253" s="25">
        <f t="shared" si="360"/>
        <v>0</v>
      </c>
      <c r="CU253" s="25">
        <f t="shared" si="361"/>
        <v>0</v>
      </c>
      <c r="CV253" s="25">
        <f t="shared" si="410"/>
        <v>0</v>
      </c>
      <c r="CW253" s="22">
        <f t="shared" si="426"/>
        <v>0</v>
      </c>
      <c r="CX253" s="26">
        <f>IF(ISERROR(VLOOKUP($A253,'[13]13ª MED'!$A$5:$J$1048576,8,0)),0,(VLOOKUP($A253,'[13]13ª MED'!$A$5:$J$1048576,8,0)))</f>
        <v>0</v>
      </c>
      <c r="CY253" s="27">
        <f t="shared" si="411"/>
        <v>0</v>
      </c>
      <c r="CZ253" s="27">
        <f t="shared" si="412"/>
        <v>0</v>
      </c>
      <c r="DA253" s="28">
        <f t="shared" si="362"/>
        <v>0</v>
      </c>
      <c r="DB253" s="28">
        <f t="shared" si="363"/>
        <v>0</v>
      </c>
      <c r="DC253" s="28">
        <f t="shared" si="364"/>
        <v>0</v>
      </c>
      <c r="DD253" s="28">
        <f t="shared" si="413"/>
        <v>0</v>
      </c>
      <c r="DE253" s="20">
        <f>IF(ISERROR(VLOOKUP($A253,'[13]14ª MED'!$A$5:$J$1048576,8,0)),0,(VLOOKUP($A253,'[13]14ª MED'!$A$5:$J$1048576,8,0)))</f>
        <v>0</v>
      </c>
      <c r="DF253" s="21">
        <f t="shared" si="414"/>
        <v>0</v>
      </c>
      <c r="DG253" s="21">
        <f t="shared" si="415"/>
        <v>0</v>
      </c>
      <c r="DH253" s="35">
        <f t="shared" si="365"/>
        <v>0</v>
      </c>
      <c r="DI253" s="35">
        <f t="shared" si="366"/>
        <v>0</v>
      </c>
      <c r="DJ253" s="35">
        <f t="shared" si="367"/>
        <v>0</v>
      </c>
      <c r="DK253" s="22">
        <f t="shared" si="416"/>
        <v>0</v>
      </c>
      <c r="DL253" s="20">
        <f>IF(ISERROR(VLOOKUP($A253,'[13]15ª MED'!$A$5:$J$1048576,8,0)),0,(VLOOKUP($A253,'[13]15ª MED'!$A$5:$J$1048576,8,0)))</f>
        <v>0</v>
      </c>
      <c r="DM253" s="21">
        <f t="shared" si="417"/>
        <v>0</v>
      </c>
      <c r="DN253" s="21">
        <f t="shared" si="418"/>
        <v>0</v>
      </c>
      <c r="DO253" s="35">
        <f t="shared" si="368"/>
        <v>0</v>
      </c>
      <c r="DP253" s="35">
        <f t="shared" si="369"/>
        <v>0</v>
      </c>
      <c r="DQ253" s="35">
        <f t="shared" si="370"/>
        <v>0</v>
      </c>
      <c r="DR253" s="22">
        <f t="shared" si="419"/>
        <v>0</v>
      </c>
      <c r="DS253" s="20">
        <f>IF(ISERROR(VLOOKUP($A253,'[13]16ª MED'!$A$5:$J$1048576,8,0)),0,(VLOOKUP($A253,'[13]16ª MED'!$A$5:$J$1048576,8,0)))</f>
        <v>0</v>
      </c>
      <c r="DT253" s="21">
        <f t="shared" si="420"/>
        <v>0</v>
      </c>
      <c r="DU253" s="21">
        <f t="shared" si="421"/>
        <v>0</v>
      </c>
      <c r="DV253" s="35">
        <f t="shared" si="371"/>
        <v>0</v>
      </c>
      <c r="DW253" s="35">
        <f t="shared" si="372"/>
        <v>0</v>
      </c>
      <c r="DX253" s="35">
        <f t="shared" si="373"/>
        <v>0</v>
      </c>
      <c r="DY253" s="22">
        <f t="shared" si="422"/>
        <v>0</v>
      </c>
      <c r="DZ253" s="36">
        <f t="shared" si="433"/>
        <v>0</v>
      </c>
      <c r="EA253" s="36">
        <f t="shared" si="423"/>
        <v>0</v>
      </c>
      <c r="EC253" s="36">
        <f t="shared" si="427"/>
        <v>0</v>
      </c>
    </row>
    <row r="254" spans="1:133" ht="238.5" customHeight="1">
      <c r="A254" s="93" t="s">
        <v>522</v>
      </c>
      <c r="B254" s="94" t="s">
        <v>523</v>
      </c>
      <c r="C254" s="95" t="s">
        <v>84</v>
      </c>
      <c r="D254" s="96">
        <v>47.1</v>
      </c>
      <c r="E254" s="18">
        <f t="shared" si="428"/>
        <v>47.1</v>
      </c>
      <c r="F254" s="18">
        <f t="shared" si="374"/>
        <v>0</v>
      </c>
      <c r="G254" s="97">
        <v>669.86</v>
      </c>
      <c r="H254" s="18">
        <f t="shared" si="429"/>
        <v>31550.406000000003</v>
      </c>
      <c r="I254" s="97">
        <v>39.03</v>
      </c>
      <c r="J254" s="18">
        <f t="shared" si="430"/>
        <v>1838.3130000000001</v>
      </c>
      <c r="K254" s="97">
        <v>0</v>
      </c>
      <c r="L254" s="18">
        <f t="shared" si="431"/>
        <v>0</v>
      </c>
      <c r="M254" s="18">
        <f t="shared" si="432"/>
        <v>708.89</v>
      </c>
      <c r="N254" s="18">
        <f t="shared" si="424"/>
        <v>33388.720000000001</v>
      </c>
      <c r="O254" s="23">
        <f>IF(ISERROR(VLOOKUP($A254,'[13]1ª MED '!$A$5:$J$1048576,8,0)),0,(VLOOKUP($A254,'[13]1ª MED '!$A$5:$J$1048576,8,0)))</f>
        <v>0</v>
      </c>
      <c r="P254" s="24">
        <f t="shared" si="375"/>
        <v>0</v>
      </c>
      <c r="Q254" s="24">
        <f t="shared" si="376"/>
        <v>1</v>
      </c>
      <c r="R254" s="25">
        <f t="shared" si="326"/>
        <v>0</v>
      </c>
      <c r="S254" s="25">
        <f t="shared" si="327"/>
        <v>0</v>
      </c>
      <c r="T254" s="25">
        <f t="shared" si="328"/>
        <v>0</v>
      </c>
      <c r="U254" s="25">
        <f t="shared" si="377"/>
        <v>0</v>
      </c>
      <c r="V254" s="23">
        <f>IF(ISERROR(VLOOKUP($A254,'[13]2ª MED '!$A$5:$J$1048576,8,0)),0,(VLOOKUP($A254,'[13]2ª MED '!$A$5:$J$1048576,8,0)))</f>
        <v>0</v>
      </c>
      <c r="W254" s="24">
        <f t="shared" si="378"/>
        <v>0</v>
      </c>
      <c r="X254" s="24">
        <f t="shared" si="379"/>
        <v>1</v>
      </c>
      <c r="Y254" s="25">
        <f t="shared" si="329"/>
        <v>0</v>
      </c>
      <c r="Z254" s="25">
        <f t="shared" si="330"/>
        <v>0</v>
      </c>
      <c r="AA254" s="25">
        <f t="shared" si="331"/>
        <v>0</v>
      </c>
      <c r="AB254" s="25">
        <f t="shared" si="380"/>
        <v>0</v>
      </c>
      <c r="AC254" s="23">
        <f>IF(ISERROR(VLOOKUP($A254,'[13]3ª MED '!$A$5:$J$1048576,8,0)),0,(VLOOKUP($A254,'[13]3ª MED '!$A$5:$J$1048576,8,0)))</f>
        <v>0</v>
      </c>
      <c r="AD254" s="24">
        <f t="shared" si="381"/>
        <v>0</v>
      </c>
      <c r="AE254" s="24">
        <f t="shared" si="382"/>
        <v>1</v>
      </c>
      <c r="AF254" s="25">
        <f t="shared" si="332"/>
        <v>0</v>
      </c>
      <c r="AG254" s="25">
        <f t="shared" si="333"/>
        <v>0</v>
      </c>
      <c r="AH254" s="25">
        <f t="shared" si="334"/>
        <v>0</v>
      </c>
      <c r="AI254" s="25">
        <f t="shared" si="383"/>
        <v>0</v>
      </c>
      <c r="AJ254" s="23">
        <f>IF(ISERROR(VLOOKUP($A254,'[13]4ª MED '!$A$5:$J$1048576,8,0)),0,(VLOOKUP($A254,'[13]4ª MED '!$A$5:$J$1048576,8,0)))</f>
        <v>0</v>
      </c>
      <c r="AK254" s="24">
        <f t="shared" si="384"/>
        <v>0</v>
      </c>
      <c r="AL254" s="24">
        <f t="shared" si="385"/>
        <v>1</v>
      </c>
      <c r="AM254" s="25">
        <f t="shared" si="335"/>
        <v>0</v>
      </c>
      <c r="AN254" s="25">
        <f t="shared" si="336"/>
        <v>0</v>
      </c>
      <c r="AO254" s="25">
        <f t="shared" si="337"/>
        <v>0</v>
      </c>
      <c r="AP254" s="25">
        <f t="shared" si="386"/>
        <v>0</v>
      </c>
      <c r="AQ254" s="23">
        <f>IF(ISERROR(VLOOKUP($A254,'[13]5ª MED '!$A$5:$J$1048576,8,0)),0,(VLOOKUP($A254,'[13]5ª MED '!$A$5:$J$1048576,8,0)))</f>
        <v>0</v>
      </c>
      <c r="AR254" s="24">
        <f t="shared" si="387"/>
        <v>0</v>
      </c>
      <c r="AS254" s="24">
        <f t="shared" si="388"/>
        <v>1</v>
      </c>
      <c r="AT254" s="25">
        <f t="shared" si="338"/>
        <v>0</v>
      </c>
      <c r="AU254" s="25">
        <f t="shared" si="339"/>
        <v>0</v>
      </c>
      <c r="AV254" s="25">
        <f t="shared" si="340"/>
        <v>0</v>
      </c>
      <c r="AW254" s="25">
        <f t="shared" si="389"/>
        <v>0</v>
      </c>
      <c r="AX254" s="23">
        <f>IF(ISERROR(VLOOKUP($A254,'[13]6ª MED '!$A$6:$J$1048576,8,0)),0,(VLOOKUP($A254,'[13]6ª MED '!$A$6:$J$1048576,8,0)))</f>
        <v>0</v>
      </c>
      <c r="AY254" s="24">
        <f t="shared" si="390"/>
        <v>0</v>
      </c>
      <c r="AZ254" s="24">
        <f t="shared" si="391"/>
        <v>1</v>
      </c>
      <c r="BA254" s="25">
        <f t="shared" si="341"/>
        <v>0</v>
      </c>
      <c r="BB254" s="25">
        <f t="shared" si="342"/>
        <v>0</v>
      </c>
      <c r="BC254" s="25">
        <f t="shared" si="343"/>
        <v>0</v>
      </c>
      <c r="BD254" s="25">
        <f t="shared" si="392"/>
        <v>0</v>
      </c>
      <c r="BE254" s="23">
        <f>IF(ISERROR(VLOOKUP($A254,'[13]7ª MED '!$A$5:$J$1048576,8,0)),0,(VLOOKUP($A254,'[13]7ª MED '!$A$5:$J$1048576,8,0)))</f>
        <v>0</v>
      </c>
      <c r="BF254" s="24">
        <f t="shared" si="393"/>
        <v>0</v>
      </c>
      <c r="BG254" s="24">
        <f t="shared" si="394"/>
        <v>1</v>
      </c>
      <c r="BH254" s="25">
        <f t="shared" si="344"/>
        <v>0</v>
      </c>
      <c r="BI254" s="25">
        <f t="shared" si="345"/>
        <v>0</v>
      </c>
      <c r="BJ254" s="25">
        <f t="shared" si="346"/>
        <v>0</v>
      </c>
      <c r="BK254" s="25">
        <f t="shared" si="395"/>
        <v>0</v>
      </c>
      <c r="BL254" s="26">
        <f>IF(ISERROR(VLOOKUP($A254,'[13]8ª MED '!$A$5:$J$1048576,8,0)),0,(VLOOKUP($A254,'[13]8ª MED '!$A$5:$J$1048576,8,0)))</f>
        <v>0</v>
      </c>
      <c r="BM254" s="27">
        <f t="shared" si="396"/>
        <v>0</v>
      </c>
      <c r="BN254" s="27">
        <f t="shared" si="397"/>
        <v>1</v>
      </c>
      <c r="BO254" s="28">
        <f t="shared" si="347"/>
        <v>0</v>
      </c>
      <c r="BP254" s="28">
        <f t="shared" si="348"/>
        <v>0</v>
      </c>
      <c r="BQ254" s="28">
        <f t="shared" si="349"/>
        <v>0</v>
      </c>
      <c r="BR254" s="28">
        <f t="shared" si="398"/>
        <v>0</v>
      </c>
      <c r="BS254" s="26">
        <f>IF(ISERROR(VLOOKUP($A254,'[13]9ª MED  (2)'!$A$5:$J$1048576,8,0)),0,(VLOOKUP($A254,'[13]9ª MED  (2)'!$A$5:$J$1048576,8,0)))</f>
        <v>0</v>
      </c>
      <c r="BT254" s="27">
        <f t="shared" si="399"/>
        <v>0</v>
      </c>
      <c r="BU254" s="27">
        <f t="shared" si="400"/>
        <v>1</v>
      </c>
      <c r="BV254" s="28">
        <f t="shared" si="350"/>
        <v>0</v>
      </c>
      <c r="BW254" s="28">
        <f t="shared" si="351"/>
        <v>0</v>
      </c>
      <c r="BX254" s="28">
        <f t="shared" si="352"/>
        <v>0</v>
      </c>
      <c r="BY254" s="28">
        <f t="shared" si="401"/>
        <v>0</v>
      </c>
      <c r="BZ254" s="23">
        <f>IF(ISERROR(VLOOKUP($A254,'[13]10ª MED '!$A$5:$J$1048576,8,0)),0,(VLOOKUP($A254,'[13]10ª MED '!$A$5:$J$1048576,8,0)))</f>
        <v>0</v>
      </c>
      <c r="CA254" s="24">
        <f t="shared" si="402"/>
        <v>0</v>
      </c>
      <c r="CB254" s="24">
        <f t="shared" si="403"/>
        <v>1</v>
      </c>
      <c r="CC254" s="25">
        <f t="shared" si="353"/>
        <v>0</v>
      </c>
      <c r="CD254" s="25">
        <f t="shared" si="354"/>
        <v>0</v>
      </c>
      <c r="CE254" s="25">
        <f t="shared" si="355"/>
        <v>0</v>
      </c>
      <c r="CF254" s="25">
        <f t="shared" si="404"/>
        <v>0</v>
      </c>
      <c r="CG254" s="34" t="s">
        <v>48</v>
      </c>
      <c r="CH254" s="33">
        <f t="shared" si="425"/>
        <v>0</v>
      </c>
      <c r="CI254" s="23">
        <f>IF(ISERROR(VLOOKUP($A254,'[13]11ª MED '!$A$5:$J$1048576,8,0)),0,(VLOOKUP($A254,'[13]11ª MED '!$A$5:$J$1048576,8,0)))</f>
        <v>47.1</v>
      </c>
      <c r="CJ254" s="24">
        <f t="shared" si="405"/>
        <v>1</v>
      </c>
      <c r="CK254" s="24">
        <f t="shared" si="406"/>
        <v>1</v>
      </c>
      <c r="CL254" s="25">
        <f t="shared" si="356"/>
        <v>31550.406000000003</v>
      </c>
      <c r="CM254" s="25">
        <f t="shared" si="357"/>
        <v>1838.3130000000001</v>
      </c>
      <c r="CN254" s="25">
        <f t="shared" si="358"/>
        <v>0</v>
      </c>
      <c r="CO254" s="25">
        <f t="shared" si="407"/>
        <v>33388.720000000001</v>
      </c>
      <c r="CP254" s="23">
        <f>IF(ISERROR(VLOOKUP($A254,'[13]12ª MED'!$A$5:$J$1048576,8,0)),0,(VLOOKUP($A254,'[13]12ª MED'!$A$5:$J$1048576,8,0)))</f>
        <v>0</v>
      </c>
      <c r="CQ254" s="24">
        <f t="shared" si="408"/>
        <v>0</v>
      </c>
      <c r="CR254" s="24">
        <f t="shared" si="409"/>
        <v>1</v>
      </c>
      <c r="CS254" s="25">
        <f t="shared" si="359"/>
        <v>0</v>
      </c>
      <c r="CT254" s="25">
        <f t="shared" si="360"/>
        <v>0</v>
      </c>
      <c r="CU254" s="25">
        <f t="shared" si="361"/>
        <v>0</v>
      </c>
      <c r="CV254" s="25">
        <f t="shared" si="410"/>
        <v>0</v>
      </c>
      <c r="CW254" s="22">
        <f t="shared" si="426"/>
        <v>0</v>
      </c>
      <c r="CX254" s="26">
        <f>IF(ISERROR(VLOOKUP($A254,'[13]13ª MED'!$A$5:$J$1048576,8,0)),0,(VLOOKUP($A254,'[13]13ª MED'!$A$5:$J$1048576,8,0)))</f>
        <v>0</v>
      </c>
      <c r="CY254" s="27">
        <f t="shared" si="411"/>
        <v>0</v>
      </c>
      <c r="CZ254" s="27">
        <f t="shared" si="412"/>
        <v>1</v>
      </c>
      <c r="DA254" s="28">
        <f t="shared" si="362"/>
        <v>0</v>
      </c>
      <c r="DB254" s="28">
        <f t="shared" si="363"/>
        <v>0</v>
      </c>
      <c r="DC254" s="28">
        <f t="shared" si="364"/>
        <v>0</v>
      </c>
      <c r="DD254" s="28">
        <f t="shared" si="413"/>
        <v>0</v>
      </c>
      <c r="DE254" s="20">
        <f>IF(ISERROR(VLOOKUP($A254,'[13]14ª MED'!$A$5:$J$1048576,8,0)),0,(VLOOKUP($A254,'[13]14ª MED'!$A$5:$J$1048576,8,0)))</f>
        <v>0</v>
      </c>
      <c r="DF254" s="21">
        <f t="shared" si="414"/>
        <v>0</v>
      </c>
      <c r="DG254" s="21">
        <f t="shared" si="415"/>
        <v>1</v>
      </c>
      <c r="DH254" s="35">
        <f t="shared" si="365"/>
        <v>0</v>
      </c>
      <c r="DI254" s="35">
        <f t="shared" si="366"/>
        <v>0</v>
      </c>
      <c r="DJ254" s="35">
        <f t="shared" si="367"/>
        <v>0</v>
      </c>
      <c r="DK254" s="22">
        <f t="shared" si="416"/>
        <v>0</v>
      </c>
      <c r="DL254" s="20">
        <f>IF(ISERROR(VLOOKUP($A254,'[13]15ª MED'!$A$5:$J$1048576,8,0)),0,(VLOOKUP($A254,'[13]15ª MED'!$A$5:$J$1048576,8,0)))</f>
        <v>0</v>
      </c>
      <c r="DM254" s="21">
        <f t="shared" si="417"/>
        <v>0</v>
      </c>
      <c r="DN254" s="21">
        <f t="shared" si="418"/>
        <v>1</v>
      </c>
      <c r="DO254" s="35">
        <f t="shared" si="368"/>
        <v>0</v>
      </c>
      <c r="DP254" s="35">
        <f t="shared" si="369"/>
        <v>0</v>
      </c>
      <c r="DQ254" s="35">
        <f t="shared" si="370"/>
        <v>0</v>
      </c>
      <c r="DR254" s="22">
        <f t="shared" si="419"/>
        <v>0</v>
      </c>
      <c r="DS254" s="20">
        <f>IF(ISERROR(VLOOKUP($A254,'[13]16ª MED'!$A$5:$J$1048576,8,0)),0,(VLOOKUP($A254,'[13]16ª MED'!$A$5:$J$1048576,8,0)))</f>
        <v>0</v>
      </c>
      <c r="DT254" s="21">
        <f t="shared" si="420"/>
        <v>0</v>
      </c>
      <c r="DU254" s="21">
        <f t="shared" si="421"/>
        <v>1</v>
      </c>
      <c r="DV254" s="35">
        <f t="shared" si="371"/>
        <v>0</v>
      </c>
      <c r="DW254" s="35">
        <f t="shared" si="372"/>
        <v>0</v>
      </c>
      <c r="DX254" s="35">
        <f t="shared" si="373"/>
        <v>0</v>
      </c>
      <c r="DY254" s="22">
        <f t="shared" si="422"/>
        <v>0</v>
      </c>
      <c r="DZ254" s="36">
        <f t="shared" si="433"/>
        <v>33388.718999999997</v>
      </c>
      <c r="EA254" s="36">
        <f t="shared" si="423"/>
        <v>33388.720000000001</v>
      </c>
      <c r="EC254" s="36">
        <f t="shared" si="427"/>
        <v>1.0000000038417056E-3</v>
      </c>
    </row>
    <row r="255" spans="1:133" ht="75">
      <c r="A255" s="93" t="s">
        <v>524</v>
      </c>
      <c r="B255" s="94" t="s">
        <v>525</v>
      </c>
      <c r="C255" s="95" t="s">
        <v>84</v>
      </c>
      <c r="D255" s="96">
        <v>10.5</v>
      </c>
      <c r="E255" s="18">
        <f t="shared" si="428"/>
        <v>10.5</v>
      </c>
      <c r="F255" s="18">
        <f t="shared" si="374"/>
        <v>0</v>
      </c>
      <c r="G255" s="97">
        <v>388.02</v>
      </c>
      <c r="H255" s="18">
        <f t="shared" si="429"/>
        <v>4074.21</v>
      </c>
      <c r="I255" s="97">
        <v>39.03</v>
      </c>
      <c r="J255" s="18">
        <f t="shared" si="430"/>
        <v>409.815</v>
      </c>
      <c r="K255" s="97">
        <v>0</v>
      </c>
      <c r="L255" s="18">
        <f t="shared" si="431"/>
        <v>0</v>
      </c>
      <c r="M255" s="18">
        <f t="shared" si="432"/>
        <v>427.04999999999995</v>
      </c>
      <c r="N255" s="18">
        <f t="shared" si="424"/>
        <v>4484.03</v>
      </c>
      <c r="O255" s="23">
        <f>IF(ISERROR(VLOOKUP($A255,'[13]1ª MED '!$A$5:$J$1048576,8,0)),0,(VLOOKUP($A255,'[13]1ª MED '!$A$5:$J$1048576,8,0)))</f>
        <v>0</v>
      </c>
      <c r="P255" s="24">
        <f t="shared" si="375"/>
        <v>0</v>
      </c>
      <c r="Q255" s="24">
        <f t="shared" si="376"/>
        <v>1</v>
      </c>
      <c r="R255" s="25">
        <f t="shared" si="326"/>
        <v>0</v>
      </c>
      <c r="S255" s="25">
        <f t="shared" si="327"/>
        <v>0</v>
      </c>
      <c r="T255" s="25">
        <f t="shared" si="328"/>
        <v>0</v>
      </c>
      <c r="U255" s="25">
        <f t="shared" si="377"/>
        <v>0</v>
      </c>
      <c r="V255" s="23">
        <f>IF(ISERROR(VLOOKUP($A255,'[13]2ª MED '!$A$5:$J$1048576,8,0)),0,(VLOOKUP($A255,'[13]2ª MED '!$A$5:$J$1048576,8,0)))</f>
        <v>0</v>
      </c>
      <c r="W255" s="24">
        <f t="shared" si="378"/>
        <v>0</v>
      </c>
      <c r="X255" s="24">
        <f t="shared" si="379"/>
        <v>1</v>
      </c>
      <c r="Y255" s="25">
        <f t="shared" si="329"/>
        <v>0</v>
      </c>
      <c r="Z255" s="25">
        <f t="shared" si="330"/>
        <v>0</v>
      </c>
      <c r="AA255" s="25">
        <f t="shared" si="331"/>
        <v>0</v>
      </c>
      <c r="AB255" s="25">
        <f t="shared" si="380"/>
        <v>0</v>
      </c>
      <c r="AC255" s="23">
        <f>IF(ISERROR(VLOOKUP($A255,'[13]3ª MED '!$A$5:$J$1048576,8,0)),0,(VLOOKUP($A255,'[13]3ª MED '!$A$5:$J$1048576,8,0)))</f>
        <v>0</v>
      </c>
      <c r="AD255" s="24">
        <f t="shared" si="381"/>
        <v>0</v>
      </c>
      <c r="AE255" s="24">
        <f t="shared" si="382"/>
        <v>1</v>
      </c>
      <c r="AF255" s="25">
        <f t="shared" si="332"/>
        <v>0</v>
      </c>
      <c r="AG255" s="25">
        <f t="shared" si="333"/>
        <v>0</v>
      </c>
      <c r="AH255" s="25">
        <f t="shared" si="334"/>
        <v>0</v>
      </c>
      <c r="AI255" s="25">
        <f t="shared" si="383"/>
        <v>0</v>
      </c>
      <c r="AJ255" s="23">
        <f>IF(ISERROR(VLOOKUP($A255,'[13]4ª MED '!$A$5:$J$1048576,8,0)),0,(VLOOKUP($A255,'[13]4ª MED '!$A$5:$J$1048576,8,0)))</f>
        <v>0</v>
      </c>
      <c r="AK255" s="24">
        <f t="shared" si="384"/>
        <v>0</v>
      </c>
      <c r="AL255" s="24">
        <f t="shared" si="385"/>
        <v>1</v>
      </c>
      <c r="AM255" s="25">
        <f t="shared" si="335"/>
        <v>0</v>
      </c>
      <c r="AN255" s="25">
        <f t="shared" si="336"/>
        <v>0</v>
      </c>
      <c r="AO255" s="25">
        <f t="shared" si="337"/>
        <v>0</v>
      </c>
      <c r="AP255" s="25">
        <f t="shared" si="386"/>
        <v>0</v>
      </c>
      <c r="AQ255" s="23">
        <f>IF(ISERROR(VLOOKUP($A255,'[13]5ª MED '!$A$5:$J$1048576,8,0)),0,(VLOOKUP($A255,'[13]5ª MED '!$A$5:$J$1048576,8,0)))</f>
        <v>0</v>
      </c>
      <c r="AR255" s="24">
        <f t="shared" si="387"/>
        <v>0</v>
      </c>
      <c r="AS255" s="24">
        <f t="shared" si="388"/>
        <v>1</v>
      </c>
      <c r="AT255" s="25">
        <f t="shared" si="338"/>
        <v>0</v>
      </c>
      <c r="AU255" s="25">
        <f t="shared" si="339"/>
        <v>0</v>
      </c>
      <c r="AV255" s="25">
        <f t="shared" si="340"/>
        <v>0</v>
      </c>
      <c r="AW255" s="25">
        <f t="shared" si="389"/>
        <v>0</v>
      </c>
      <c r="AX255" s="23">
        <f>IF(ISERROR(VLOOKUP($A255,'[13]6ª MED '!$A$6:$J$1048576,8,0)),0,(VLOOKUP($A255,'[13]6ª MED '!$A$6:$J$1048576,8,0)))</f>
        <v>0</v>
      </c>
      <c r="AY255" s="24">
        <f t="shared" si="390"/>
        <v>0</v>
      </c>
      <c r="AZ255" s="24">
        <f t="shared" si="391"/>
        <v>1</v>
      </c>
      <c r="BA255" s="25">
        <f t="shared" si="341"/>
        <v>0</v>
      </c>
      <c r="BB255" s="25">
        <f t="shared" si="342"/>
        <v>0</v>
      </c>
      <c r="BC255" s="25">
        <f t="shared" si="343"/>
        <v>0</v>
      </c>
      <c r="BD255" s="25">
        <f t="shared" si="392"/>
        <v>0</v>
      </c>
      <c r="BE255" s="23">
        <f>IF(ISERROR(VLOOKUP($A255,'[13]7ª MED '!$A$5:$J$1048576,8,0)),0,(VLOOKUP($A255,'[13]7ª MED '!$A$5:$J$1048576,8,0)))</f>
        <v>0</v>
      </c>
      <c r="BF255" s="24">
        <f t="shared" si="393"/>
        <v>0</v>
      </c>
      <c r="BG255" s="24">
        <f t="shared" si="394"/>
        <v>1</v>
      </c>
      <c r="BH255" s="25">
        <f t="shared" si="344"/>
        <v>0</v>
      </c>
      <c r="BI255" s="25">
        <f t="shared" si="345"/>
        <v>0</v>
      </c>
      <c r="BJ255" s="25">
        <f t="shared" si="346"/>
        <v>0</v>
      </c>
      <c r="BK255" s="25">
        <f t="shared" si="395"/>
        <v>0</v>
      </c>
      <c r="BL255" s="26">
        <f>IF(ISERROR(VLOOKUP($A255,'[13]8ª MED '!$A$5:$J$1048576,8,0)),0,(VLOOKUP($A255,'[13]8ª MED '!$A$5:$J$1048576,8,0)))</f>
        <v>0</v>
      </c>
      <c r="BM255" s="27">
        <f t="shared" si="396"/>
        <v>0</v>
      </c>
      <c r="BN255" s="27">
        <f t="shared" si="397"/>
        <v>1</v>
      </c>
      <c r="BO255" s="28">
        <f t="shared" si="347"/>
        <v>0</v>
      </c>
      <c r="BP255" s="28">
        <f t="shared" si="348"/>
        <v>0</v>
      </c>
      <c r="BQ255" s="28">
        <f t="shared" si="349"/>
        <v>0</v>
      </c>
      <c r="BR255" s="28">
        <f t="shared" si="398"/>
        <v>0</v>
      </c>
      <c r="BS255" s="26">
        <f>IF(ISERROR(VLOOKUP($A255,'[13]9ª MED  (2)'!$A$5:$J$1048576,8,0)),0,(VLOOKUP($A255,'[13]9ª MED  (2)'!$A$5:$J$1048576,8,0)))</f>
        <v>0</v>
      </c>
      <c r="BT255" s="27">
        <f t="shared" si="399"/>
        <v>0</v>
      </c>
      <c r="BU255" s="27">
        <f t="shared" si="400"/>
        <v>1</v>
      </c>
      <c r="BV255" s="28">
        <f t="shared" si="350"/>
        <v>0</v>
      </c>
      <c r="BW255" s="28">
        <f t="shared" si="351"/>
        <v>0</v>
      </c>
      <c r="BX255" s="28">
        <f t="shared" si="352"/>
        <v>0</v>
      </c>
      <c r="BY255" s="28">
        <f t="shared" si="401"/>
        <v>0</v>
      </c>
      <c r="BZ255" s="23">
        <f>IF(ISERROR(VLOOKUP($A255,'[13]10ª MED '!$A$5:$J$1048576,8,0)),0,(VLOOKUP($A255,'[13]10ª MED '!$A$5:$J$1048576,8,0)))</f>
        <v>0</v>
      </c>
      <c r="CA255" s="24">
        <f t="shared" si="402"/>
        <v>0</v>
      </c>
      <c r="CB255" s="24">
        <f t="shared" si="403"/>
        <v>1</v>
      </c>
      <c r="CC255" s="25">
        <f t="shared" si="353"/>
        <v>0</v>
      </c>
      <c r="CD255" s="25">
        <f t="shared" si="354"/>
        <v>0</v>
      </c>
      <c r="CE255" s="25">
        <f t="shared" si="355"/>
        <v>0</v>
      </c>
      <c r="CF255" s="25">
        <f t="shared" si="404"/>
        <v>0</v>
      </c>
      <c r="CG255" s="34" t="s">
        <v>48</v>
      </c>
      <c r="CH255" s="33">
        <f t="shared" si="425"/>
        <v>0</v>
      </c>
      <c r="CI255" s="23">
        <f>IF(ISERROR(VLOOKUP($A255,'[13]11ª MED '!$A$5:$J$1048576,8,0)),0,(VLOOKUP($A255,'[13]11ª MED '!$A$5:$J$1048576,8,0)))</f>
        <v>10.5</v>
      </c>
      <c r="CJ255" s="24">
        <f t="shared" si="405"/>
        <v>1</v>
      </c>
      <c r="CK255" s="24">
        <f t="shared" si="406"/>
        <v>1</v>
      </c>
      <c r="CL255" s="25">
        <f t="shared" si="356"/>
        <v>4074.21</v>
      </c>
      <c r="CM255" s="25">
        <f t="shared" si="357"/>
        <v>409.815</v>
      </c>
      <c r="CN255" s="25">
        <f t="shared" si="358"/>
        <v>0</v>
      </c>
      <c r="CO255" s="25">
        <f t="shared" si="407"/>
        <v>4484.03</v>
      </c>
      <c r="CP255" s="23">
        <f>IF(ISERROR(VLOOKUP($A255,'[13]12ª MED'!$A$5:$J$1048576,8,0)),0,(VLOOKUP($A255,'[13]12ª MED'!$A$5:$J$1048576,8,0)))</f>
        <v>0</v>
      </c>
      <c r="CQ255" s="24">
        <f t="shared" si="408"/>
        <v>0</v>
      </c>
      <c r="CR255" s="24">
        <f t="shared" si="409"/>
        <v>1</v>
      </c>
      <c r="CS255" s="25">
        <f t="shared" si="359"/>
        <v>0</v>
      </c>
      <c r="CT255" s="25">
        <f t="shared" si="360"/>
        <v>0</v>
      </c>
      <c r="CU255" s="25">
        <f t="shared" si="361"/>
        <v>0</v>
      </c>
      <c r="CV255" s="25">
        <f t="shared" si="410"/>
        <v>0</v>
      </c>
      <c r="CW255" s="22">
        <f t="shared" si="426"/>
        <v>0</v>
      </c>
      <c r="CX255" s="26">
        <f>IF(ISERROR(VLOOKUP($A255,'[13]13ª MED'!$A$5:$J$1048576,8,0)),0,(VLOOKUP($A255,'[13]13ª MED'!$A$5:$J$1048576,8,0)))</f>
        <v>0</v>
      </c>
      <c r="CY255" s="27">
        <f t="shared" si="411"/>
        <v>0</v>
      </c>
      <c r="CZ255" s="27">
        <f t="shared" si="412"/>
        <v>1</v>
      </c>
      <c r="DA255" s="28">
        <f t="shared" si="362"/>
        <v>0</v>
      </c>
      <c r="DB255" s="28">
        <f t="shared" si="363"/>
        <v>0</v>
      </c>
      <c r="DC255" s="28">
        <f t="shared" si="364"/>
        <v>0</v>
      </c>
      <c r="DD255" s="28">
        <f t="shared" si="413"/>
        <v>0</v>
      </c>
      <c r="DE255" s="20">
        <f>IF(ISERROR(VLOOKUP($A255,'[13]14ª MED'!$A$5:$J$1048576,8,0)),0,(VLOOKUP($A255,'[13]14ª MED'!$A$5:$J$1048576,8,0)))</f>
        <v>0</v>
      </c>
      <c r="DF255" s="21">
        <f t="shared" si="414"/>
        <v>0</v>
      </c>
      <c r="DG255" s="21">
        <f t="shared" si="415"/>
        <v>1</v>
      </c>
      <c r="DH255" s="35">
        <f t="shared" si="365"/>
        <v>0</v>
      </c>
      <c r="DI255" s="35">
        <f t="shared" si="366"/>
        <v>0</v>
      </c>
      <c r="DJ255" s="35">
        <f t="shared" si="367"/>
        <v>0</v>
      </c>
      <c r="DK255" s="22">
        <f t="shared" si="416"/>
        <v>0</v>
      </c>
      <c r="DL255" s="20">
        <f>IF(ISERROR(VLOOKUP($A255,'[13]15ª MED'!$A$5:$J$1048576,8,0)),0,(VLOOKUP($A255,'[13]15ª MED'!$A$5:$J$1048576,8,0)))</f>
        <v>0</v>
      </c>
      <c r="DM255" s="21">
        <f t="shared" si="417"/>
        <v>0</v>
      </c>
      <c r="DN255" s="21">
        <f t="shared" si="418"/>
        <v>1</v>
      </c>
      <c r="DO255" s="35">
        <f t="shared" si="368"/>
        <v>0</v>
      </c>
      <c r="DP255" s="35">
        <f t="shared" si="369"/>
        <v>0</v>
      </c>
      <c r="DQ255" s="35">
        <f t="shared" si="370"/>
        <v>0</v>
      </c>
      <c r="DR255" s="22">
        <f t="shared" si="419"/>
        <v>0</v>
      </c>
      <c r="DS255" s="20">
        <f>IF(ISERROR(VLOOKUP($A255,'[13]16ª MED'!$A$5:$J$1048576,8,0)),0,(VLOOKUP($A255,'[13]16ª MED'!$A$5:$J$1048576,8,0)))</f>
        <v>0</v>
      </c>
      <c r="DT255" s="21">
        <f t="shared" si="420"/>
        <v>0</v>
      </c>
      <c r="DU255" s="21">
        <f t="shared" si="421"/>
        <v>1</v>
      </c>
      <c r="DV255" s="35">
        <f t="shared" si="371"/>
        <v>0</v>
      </c>
      <c r="DW255" s="35">
        <f t="shared" si="372"/>
        <v>0</v>
      </c>
      <c r="DX255" s="35">
        <f t="shared" si="373"/>
        <v>0</v>
      </c>
      <c r="DY255" s="22">
        <f t="shared" si="422"/>
        <v>0</v>
      </c>
      <c r="DZ255" s="36">
        <f t="shared" si="433"/>
        <v>4484.0249999999996</v>
      </c>
      <c r="EA255" s="36">
        <f t="shared" si="423"/>
        <v>4484.03</v>
      </c>
      <c r="EC255" s="36">
        <f t="shared" si="427"/>
        <v>5.0000000001091394E-3</v>
      </c>
    </row>
    <row r="256" spans="1:133" ht="75">
      <c r="A256" s="93" t="s">
        <v>526</v>
      </c>
      <c r="B256" s="94" t="s">
        <v>527</v>
      </c>
      <c r="C256" s="95" t="s">
        <v>84</v>
      </c>
      <c r="D256" s="96">
        <v>3.4</v>
      </c>
      <c r="E256" s="18">
        <f t="shared" si="428"/>
        <v>3.4</v>
      </c>
      <c r="F256" s="18">
        <f t="shared" si="374"/>
        <v>0</v>
      </c>
      <c r="G256" s="97">
        <v>849.39</v>
      </c>
      <c r="H256" s="18">
        <f t="shared" si="429"/>
        <v>2887.9259999999999</v>
      </c>
      <c r="I256" s="97">
        <v>39.03</v>
      </c>
      <c r="J256" s="18">
        <f t="shared" si="430"/>
        <v>132.702</v>
      </c>
      <c r="K256" s="97">
        <v>0</v>
      </c>
      <c r="L256" s="18">
        <f t="shared" si="431"/>
        <v>0</v>
      </c>
      <c r="M256" s="18">
        <f t="shared" si="432"/>
        <v>888.42</v>
      </c>
      <c r="N256" s="18">
        <f t="shared" si="424"/>
        <v>3020.63</v>
      </c>
      <c r="O256" s="23">
        <f>IF(ISERROR(VLOOKUP($A256,'[13]1ª MED '!$A$5:$J$1048576,8,0)),0,(VLOOKUP($A256,'[13]1ª MED '!$A$5:$J$1048576,8,0)))</f>
        <v>0</v>
      </c>
      <c r="P256" s="24">
        <f t="shared" si="375"/>
        <v>0</v>
      </c>
      <c r="Q256" s="24">
        <f t="shared" si="376"/>
        <v>1</v>
      </c>
      <c r="R256" s="25">
        <f t="shared" si="326"/>
        <v>0</v>
      </c>
      <c r="S256" s="25">
        <f t="shared" si="327"/>
        <v>0</v>
      </c>
      <c r="T256" s="25">
        <f t="shared" si="328"/>
        <v>0</v>
      </c>
      <c r="U256" s="25">
        <f t="shared" si="377"/>
        <v>0</v>
      </c>
      <c r="V256" s="23">
        <f>IF(ISERROR(VLOOKUP($A256,'[13]2ª MED '!$A$5:$J$1048576,8,0)),0,(VLOOKUP($A256,'[13]2ª MED '!$A$5:$J$1048576,8,0)))</f>
        <v>0</v>
      </c>
      <c r="W256" s="24">
        <f t="shared" si="378"/>
        <v>0</v>
      </c>
      <c r="X256" s="24">
        <f t="shared" si="379"/>
        <v>1</v>
      </c>
      <c r="Y256" s="25">
        <f t="shared" si="329"/>
        <v>0</v>
      </c>
      <c r="Z256" s="25">
        <f t="shared" si="330"/>
        <v>0</v>
      </c>
      <c r="AA256" s="25">
        <f t="shared" si="331"/>
        <v>0</v>
      </c>
      <c r="AB256" s="25">
        <f t="shared" si="380"/>
        <v>0</v>
      </c>
      <c r="AC256" s="23">
        <f>IF(ISERROR(VLOOKUP($A256,'[13]3ª MED '!$A$5:$J$1048576,8,0)),0,(VLOOKUP($A256,'[13]3ª MED '!$A$5:$J$1048576,8,0)))</f>
        <v>0</v>
      </c>
      <c r="AD256" s="24">
        <f t="shared" si="381"/>
        <v>0</v>
      </c>
      <c r="AE256" s="24">
        <f t="shared" si="382"/>
        <v>1</v>
      </c>
      <c r="AF256" s="25">
        <f t="shared" si="332"/>
        <v>0</v>
      </c>
      <c r="AG256" s="25">
        <f t="shared" si="333"/>
        <v>0</v>
      </c>
      <c r="AH256" s="25">
        <f t="shared" si="334"/>
        <v>0</v>
      </c>
      <c r="AI256" s="25">
        <f t="shared" si="383"/>
        <v>0</v>
      </c>
      <c r="AJ256" s="23">
        <f>IF(ISERROR(VLOOKUP($A256,'[13]4ª MED '!$A$5:$J$1048576,8,0)),0,(VLOOKUP($A256,'[13]4ª MED '!$A$5:$J$1048576,8,0)))</f>
        <v>0</v>
      </c>
      <c r="AK256" s="24">
        <f t="shared" si="384"/>
        <v>0</v>
      </c>
      <c r="AL256" s="24">
        <f t="shared" si="385"/>
        <v>1</v>
      </c>
      <c r="AM256" s="25">
        <f t="shared" si="335"/>
        <v>0</v>
      </c>
      <c r="AN256" s="25">
        <f t="shared" si="336"/>
        <v>0</v>
      </c>
      <c r="AO256" s="25">
        <f t="shared" si="337"/>
        <v>0</v>
      </c>
      <c r="AP256" s="25">
        <f t="shared" si="386"/>
        <v>0</v>
      </c>
      <c r="AQ256" s="23">
        <f>IF(ISERROR(VLOOKUP($A256,'[13]5ª MED '!$A$5:$J$1048576,8,0)),0,(VLOOKUP($A256,'[13]5ª MED '!$A$5:$J$1048576,8,0)))</f>
        <v>0</v>
      </c>
      <c r="AR256" s="24">
        <f t="shared" si="387"/>
        <v>0</v>
      </c>
      <c r="AS256" s="24">
        <f t="shared" si="388"/>
        <v>1</v>
      </c>
      <c r="AT256" s="25">
        <f t="shared" si="338"/>
        <v>0</v>
      </c>
      <c r="AU256" s="25">
        <f t="shared" si="339"/>
        <v>0</v>
      </c>
      <c r="AV256" s="25">
        <f t="shared" si="340"/>
        <v>0</v>
      </c>
      <c r="AW256" s="25">
        <f t="shared" si="389"/>
        <v>0</v>
      </c>
      <c r="AX256" s="23">
        <f>IF(ISERROR(VLOOKUP($A256,'[13]6ª MED '!$A$6:$J$1048576,8,0)),0,(VLOOKUP($A256,'[13]6ª MED '!$A$6:$J$1048576,8,0)))</f>
        <v>0</v>
      </c>
      <c r="AY256" s="24">
        <f t="shared" si="390"/>
        <v>0</v>
      </c>
      <c r="AZ256" s="24">
        <f t="shared" si="391"/>
        <v>1</v>
      </c>
      <c r="BA256" s="25">
        <f t="shared" si="341"/>
        <v>0</v>
      </c>
      <c r="BB256" s="25">
        <f t="shared" si="342"/>
        <v>0</v>
      </c>
      <c r="BC256" s="25">
        <f t="shared" si="343"/>
        <v>0</v>
      </c>
      <c r="BD256" s="25">
        <f t="shared" si="392"/>
        <v>0</v>
      </c>
      <c r="BE256" s="23">
        <f>IF(ISERROR(VLOOKUP($A256,'[13]7ª MED '!$A$5:$J$1048576,8,0)),0,(VLOOKUP($A256,'[13]7ª MED '!$A$5:$J$1048576,8,0)))</f>
        <v>0</v>
      </c>
      <c r="BF256" s="24">
        <f t="shared" si="393"/>
        <v>0</v>
      </c>
      <c r="BG256" s="24">
        <f t="shared" si="394"/>
        <v>1</v>
      </c>
      <c r="BH256" s="25">
        <f t="shared" si="344"/>
        <v>0</v>
      </c>
      <c r="BI256" s="25">
        <f t="shared" si="345"/>
        <v>0</v>
      </c>
      <c r="BJ256" s="25">
        <f t="shared" si="346"/>
        <v>0</v>
      </c>
      <c r="BK256" s="25">
        <f t="shared" si="395"/>
        <v>0</v>
      </c>
      <c r="BL256" s="26">
        <f>IF(ISERROR(VLOOKUP($A256,'[13]8ª MED '!$A$5:$J$1048576,8,0)),0,(VLOOKUP($A256,'[13]8ª MED '!$A$5:$J$1048576,8,0)))</f>
        <v>0</v>
      </c>
      <c r="BM256" s="27">
        <f t="shared" si="396"/>
        <v>0</v>
      </c>
      <c r="BN256" s="27">
        <f t="shared" si="397"/>
        <v>1</v>
      </c>
      <c r="BO256" s="28">
        <f t="shared" si="347"/>
        <v>0</v>
      </c>
      <c r="BP256" s="28">
        <f t="shared" si="348"/>
        <v>0</v>
      </c>
      <c r="BQ256" s="28">
        <f t="shared" si="349"/>
        <v>0</v>
      </c>
      <c r="BR256" s="28">
        <f t="shared" si="398"/>
        <v>0</v>
      </c>
      <c r="BS256" s="26">
        <f>IF(ISERROR(VLOOKUP($A256,'[13]9ª MED  (2)'!$A$5:$J$1048576,8,0)),0,(VLOOKUP($A256,'[13]9ª MED  (2)'!$A$5:$J$1048576,8,0)))</f>
        <v>0</v>
      </c>
      <c r="BT256" s="27">
        <f t="shared" si="399"/>
        <v>0</v>
      </c>
      <c r="BU256" s="27">
        <f t="shared" si="400"/>
        <v>1</v>
      </c>
      <c r="BV256" s="28">
        <f t="shared" si="350"/>
        <v>0</v>
      </c>
      <c r="BW256" s="28">
        <f t="shared" si="351"/>
        <v>0</v>
      </c>
      <c r="BX256" s="28">
        <f t="shared" si="352"/>
        <v>0</v>
      </c>
      <c r="BY256" s="28">
        <f t="shared" si="401"/>
        <v>0</v>
      </c>
      <c r="BZ256" s="23">
        <f>IF(ISERROR(VLOOKUP($A256,'[13]10ª MED '!$A$5:$J$1048576,8,0)),0,(VLOOKUP($A256,'[13]10ª MED '!$A$5:$J$1048576,8,0)))</f>
        <v>0</v>
      </c>
      <c r="CA256" s="24">
        <f t="shared" si="402"/>
        <v>0</v>
      </c>
      <c r="CB256" s="24">
        <f t="shared" si="403"/>
        <v>1</v>
      </c>
      <c r="CC256" s="25">
        <f t="shared" si="353"/>
        <v>0</v>
      </c>
      <c r="CD256" s="25">
        <f t="shared" si="354"/>
        <v>0</v>
      </c>
      <c r="CE256" s="25">
        <f t="shared" si="355"/>
        <v>0</v>
      </c>
      <c r="CF256" s="25">
        <f t="shared" si="404"/>
        <v>0</v>
      </c>
      <c r="CG256" s="34" t="s">
        <v>48</v>
      </c>
      <c r="CH256" s="33">
        <f t="shared" si="425"/>
        <v>0</v>
      </c>
      <c r="CI256" s="23">
        <f>IF(ISERROR(VLOOKUP($A256,'[13]11ª MED '!$A$5:$J$1048576,8,0)),0,(VLOOKUP($A256,'[13]11ª MED '!$A$5:$J$1048576,8,0)))</f>
        <v>3.4</v>
      </c>
      <c r="CJ256" s="24">
        <f t="shared" si="405"/>
        <v>1</v>
      </c>
      <c r="CK256" s="24">
        <f t="shared" si="406"/>
        <v>1</v>
      </c>
      <c r="CL256" s="25">
        <f t="shared" si="356"/>
        <v>2887.9259999999999</v>
      </c>
      <c r="CM256" s="25">
        <f t="shared" si="357"/>
        <v>132.702</v>
      </c>
      <c r="CN256" s="25">
        <f t="shared" si="358"/>
        <v>0</v>
      </c>
      <c r="CO256" s="25">
        <f t="shared" si="407"/>
        <v>3020.63</v>
      </c>
      <c r="CP256" s="23">
        <f>IF(ISERROR(VLOOKUP($A256,'[13]12ª MED'!$A$5:$J$1048576,8,0)),0,(VLOOKUP($A256,'[13]12ª MED'!$A$5:$J$1048576,8,0)))</f>
        <v>0</v>
      </c>
      <c r="CQ256" s="24">
        <f t="shared" si="408"/>
        <v>0</v>
      </c>
      <c r="CR256" s="24">
        <f t="shared" si="409"/>
        <v>1</v>
      </c>
      <c r="CS256" s="25">
        <f t="shared" si="359"/>
        <v>0</v>
      </c>
      <c r="CT256" s="25">
        <f t="shared" si="360"/>
        <v>0</v>
      </c>
      <c r="CU256" s="25">
        <f t="shared" si="361"/>
        <v>0</v>
      </c>
      <c r="CV256" s="25">
        <f t="shared" si="410"/>
        <v>0</v>
      </c>
      <c r="CW256" s="22">
        <f t="shared" si="426"/>
        <v>0</v>
      </c>
      <c r="CX256" s="26">
        <f>IF(ISERROR(VLOOKUP($A256,'[13]13ª MED'!$A$5:$J$1048576,8,0)),0,(VLOOKUP($A256,'[13]13ª MED'!$A$5:$J$1048576,8,0)))</f>
        <v>0</v>
      </c>
      <c r="CY256" s="27">
        <f t="shared" si="411"/>
        <v>0</v>
      </c>
      <c r="CZ256" s="27">
        <f t="shared" si="412"/>
        <v>1</v>
      </c>
      <c r="DA256" s="28">
        <f t="shared" si="362"/>
        <v>0</v>
      </c>
      <c r="DB256" s="28">
        <f t="shared" si="363"/>
        <v>0</v>
      </c>
      <c r="DC256" s="28">
        <f t="shared" si="364"/>
        <v>0</v>
      </c>
      <c r="DD256" s="28">
        <f t="shared" si="413"/>
        <v>0</v>
      </c>
      <c r="DE256" s="20">
        <f>IF(ISERROR(VLOOKUP($A256,'[13]14ª MED'!$A$5:$J$1048576,8,0)),0,(VLOOKUP($A256,'[13]14ª MED'!$A$5:$J$1048576,8,0)))</f>
        <v>0</v>
      </c>
      <c r="DF256" s="21">
        <f t="shared" si="414"/>
        <v>0</v>
      </c>
      <c r="DG256" s="21">
        <f t="shared" si="415"/>
        <v>1</v>
      </c>
      <c r="DH256" s="35">
        <f t="shared" si="365"/>
        <v>0</v>
      </c>
      <c r="DI256" s="35">
        <f t="shared" si="366"/>
        <v>0</v>
      </c>
      <c r="DJ256" s="35">
        <f t="shared" si="367"/>
        <v>0</v>
      </c>
      <c r="DK256" s="22">
        <f t="shared" si="416"/>
        <v>0</v>
      </c>
      <c r="DL256" s="20">
        <f>IF(ISERROR(VLOOKUP($A256,'[13]15ª MED'!$A$5:$J$1048576,8,0)),0,(VLOOKUP($A256,'[13]15ª MED'!$A$5:$J$1048576,8,0)))</f>
        <v>0</v>
      </c>
      <c r="DM256" s="21">
        <f t="shared" si="417"/>
        <v>0</v>
      </c>
      <c r="DN256" s="21">
        <f t="shared" si="418"/>
        <v>1</v>
      </c>
      <c r="DO256" s="35">
        <f t="shared" si="368"/>
        <v>0</v>
      </c>
      <c r="DP256" s="35">
        <f t="shared" si="369"/>
        <v>0</v>
      </c>
      <c r="DQ256" s="35">
        <f t="shared" si="370"/>
        <v>0</v>
      </c>
      <c r="DR256" s="22">
        <f t="shared" si="419"/>
        <v>0</v>
      </c>
      <c r="DS256" s="20">
        <f>IF(ISERROR(VLOOKUP($A256,'[13]16ª MED'!$A$5:$J$1048576,8,0)),0,(VLOOKUP($A256,'[13]16ª MED'!$A$5:$J$1048576,8,0)))</f>
        <v>0</v>
      </c>
      <c r="DT256" s="21">
        <f t="shared" si="420"/>
        <v>0</v>
      </c>
      <c r="DU256" s="21">
        <f t="shared" si="421"/>
        <v>1</v>
      </c>
      <c r="DV256" s="35">
        <f t="shared" si="371"/>
        <v>0</v>
      </c>
      <c r="DW256" s="35">
        <f t="shared" si="372"/>
        <v>0</v>
      </c>
      <c r="DX256" s="35">
        <f t="shared" si="373"/>
        <v>0</v>
      </c>
      <c r="DY256" s="22">
        <f t="shared" si="422"/>
        <v>0</v>
      </c>
      <c r="DZ256" s="36">
        <f t="shared" si="433"/>
        <v>3020.6279999999997</v>
      </c>
      <c r="EA256" s="36">
        <f t="shared" si="423"/>
        <v>3020.63</v>
      </c>
      <c r="EC256" s="36">
        <f t="shared" si="427"/>
        <v>2.0000000004074536E-3</v>
      </c>
    </row>
    <row r="257" spans="1:133" ht="18.75">
      <c r="A257" s="98" t="s">
        <v>528</v>
      </c>
      <c r="B257" s="99" t="s">
        <v>529</v>
      </c>
      <c r="C257" s="101"/>
      <c r="D257" s="102"/>
      <c r="E257" s="18">
        <f t="shared" si="428"/>
        <v>0</v>
      </c>
      <c r="F257" s="18">
        <f t="shared" si="374"/>
        <v>0</v>
      </c>
      <c r="G257" s="45"/>
      <c r="H257" s="18">
        <f t="shared" si="429"/>
        <v>0</v>
      </c>
      <c r="I257" s="45"/>
      <c r="J257" s="18">
        <f t="shared" si="430"/>
        <v>0</v>
      </c>
      <c r="K257" s="45"/>
      <c r="L257" s="18">
        <f t="shared" si="431"/>
        <v>0</v>
      </c>
      <c r="M257" s="18">
        <f t="shared" si="432"/>
        <v>0</v>
      </c>
      <c r="N257" s="18">
        <f t="shared" si="424"/>
        <v>0</v>
      </c>
      <c r="O257" s="23">
        <f>IF(ISERROR(VLOOKUP($A257,'[13]1ª MED '!$A$5:$J$1048576,8,0)),0,(VLOOKUP($A257,'[13]1ª MED '!$A$5:$J$1048576,8,0)))</f>
        <v>0</v>
      </c>
      <c r="P257" s="24">
        <f t="shared" si="375"/>
        <v>0</v>
      </c>
      <c r="Q257" s="24">
        <f t="shared" si="376"/>
        <v>0</v>
      </c>
      <c r="R257" s="25">
        <f t="shared" si="326"/>
        <v>0</v>
      </c>
      <c r="S257" s="25">
        <f t="shared" si="327"/>
        <v>0</v>
      </c>
      <c r="T257" s="25">
        <f t="shared" si="328"/>
        <v>0</v>
      </c>
      <c r="U257" s="25">
        <f t="shared" si="377"/>
        <v>0</v>
      </c>
      <c r="V257" s="23">
        <f>IF(ISERROR(VLOOKUP($A257,'[13]2ª MED '!$A$5:$J$1048576,8,0)),0,(VLOOKUP($A257,'[13]2ª MED '!$A$5:$J$1048576,8,0)))</f>
        <v>0</v>
      </c>
      <c r="W257" s="24">
        <f t="shared" si="378"/>
        <v>0</v>
      </c>
      <c r="X257" s="24">
        <f t="shared" si="379"/>
        <v>0</v>
      </c>
      <c r="Y257" s="25">
        <f t="shared" si="329"/>
        <v>0</v>
      </c>
      <c r="Z257" s="25">
        <f t="shared" si="330"/>
        <v>0</v>
      </c>
      <c r="AA257" s="25">
        <f t="shared" si="331"/>
        <v>0</v>
      </c>
      <c r="AB257" s="25">
        <f t="shared" si="380"/>
        <v>0</v>
      </c>
      <c r="AC257" s="23">
        <f>IF(ISERROR(VLOOKUP($A257,'[13]3ª MED '!$A$5:$J$1048576,8,0)),0,(VLOOKUP($A257,'[13]3ª MED '!$A$5:$J$1048576,8,0)))</f>
        <v>0</v>
      </c>
      <c r="AD257" s="24">
        <f t="shared" si="381"/>
        <v>0</v>
      </c>
      <c r="AE257" s="24">
        <f t="shared" si="382"/>
        <v>0</v>
      </c>
      <c r="AF257" s="25">
        <f t="shared" si="332"/>
        <v>0</v>
      </c>
      <c r="AG257" s="25">
        <f t="shared" si="333"/>
        <v>0</v>
      </c>
      <c r="AH257" s="25">
        <f t="shared" si="334"/>
        <v>0</v>
      </c>
      <c r="AI257" s="25">
        <f t="shared" si="383"/>
        <v>0</v>
      </c>
      <c r="AJ257" s="23">
        <f>IF(ISERROR(VLOOKUP($A257,'[13]4ª MED '!$A$5:$J$1048576,8,0)),0,(VLOOKUP($A257,'[13]4ª MED '!$A$5:$J$1048576,8,0)))</f>
        <v>0</v>
      </c>
      <c r="AK257" s="24">
        <f t="shared" si="384"/>
        <v>0</v>
      </c>
      <c r="AL257" s="24">
        <f t="shared" si="385"/>
        <v>0</v>
      </c>
      <c r="AM257" s="25">
        <f t="shared" si="335"/>
        <v>0</v>
      </c>
      <c r="AN257" s="25">
        <f t="shared" si="336"/>
        <v>0</v>
      </c>
      <c r="AO257" s="25">
        <f t="shared" si="337"/>
        <v>0</v>
      </c>
      <c r="AP257" s="25">
        <f t="shared" si="386"/>
        <v>0</v>
      </c>
      <c r="AQ257" s="23">
        <f>IF(ISERROR(VLOOKUP($A257,'[13]5ª MED '!$A$5:$J$1048576,8,0)),0,(VLOOKUP($A257,'[13]5ª MED '!$A$5:$J$1048576,8,0)))</f>
        <v>0</v>
      </c>
      <c r="AR257" s="24">
        <f t="shared" si="387"/>
        <v>0</v>
      </c>
      <c r="AS257" s="24">
        <f t="shared" si="388"/>
        <v>0</v>
      </c>
      <c r="AT257" s="25">
        <f t="shared" si="338"/>
        <v>0</v>
      </c>
      <c r="AU257" s="25">
        <f t="shared" si="339"/>
        <v>0</v>
      </c>
      <c r="AV257" s="25">
        <f t="shared" si="340"/>
        <v>0</v>
      </c>
      <c r="AW257" s="25">
        <f t="shared" si="389"/>
        <v>0</v>
      </c>
      <c r="AX257" s="23">
        <f>IF(ISERROR(VLOOKUP($A257,'[13]6ª MED '!$A$6:$J$1048576,8,0)),0,(VLOOKUP($A257,'[13]6ª MED '!$A$6:$J$1048576,8,0)))</f>
        <v>0</v>
      </c>
      <c r="AY257" s="24">
        <f t="shared" si="390"/>
        <v>0</v>
      </c>
      <c r="AZ257" s="24">
        <f t="shared" si="391"/>
        <v>0</v>
      </c>
      <c r="BA257" s="25">
        <f t="shared" si="341"/>
        <v>0</v>
      </c>
      <c r="BB257" s="25">
        <f t="shared" si="342"/>
        <v>0</v>
      </c>
      <c r="BC257" s="25">
        <f t="shared" si="343"/>
        <v>0</v>
      </c>
      <c r="BD257" s="25">
        <f t="shared" si="392"/>
        <v>0</v>
      </c>
      <c r="BE257" s="23">
        <f>IF(ISERROR(VLOOKUP($A257,'[13]7ª MED '!$A$5:$J$1048576,8,0)),0,(VLOOKUP($A257,'[13]7ª MED '!$A$5:$J$1048576,8,0)))</f>
        <v>0</v>
      </c>
      <c r="BF257" s="24">
        <f t="shared" si="393"/>
        <v>0</v>
      </c>
      <c r="BG257" s="24">
        <f t="shared" si="394"/>
        <v>0</v>
      </c>
      <c r="BH257" s="25">
        <f t="shared" si="344"/>
        <v>0</v>
      </c>
      <c r="BI257" s="25">
        <f t="shared" si="345"/>
        <v>0</v>
      </c>
      <c r="BJ257" s="25">
        <f t="shared" si="346"/>
        <v>0</v>
      </c>
      <c r="BK257" s="25">
        <f t="shared" si="395"/>
        <v>0</v>
      </c>
      <c r="BL257" s="26">
        <f>IF(ISERROR(VLOOKUP($A257,'[13]8ª MED '!$A$5:$J$1048576,8,0)),0,(VLOOKUP($A257,'[13]8ª MED '!$A$5:$J$1048576,8,0)))</f>
        <v>0</v>
      </c>
      <c r="BM257" s="27">
        <f t="shared" si="396"/>
        <v>0</v>
      </c>
      <c r="BN257" s="27">
        <f t="shared" si="397"/>
        <v>0</v>
      </c>
      <c r="BO257" s="28">
        <f t="shared" si="347"/>
        <v>0</v>
      </c>
      <c r="BP257" s="28">
        <f t="shared" si="348"/>
        <v>0</v>
      </c>
      <c r="BQ257" s="28">
        <f t="shared" si="349"/>
        <v>0</v>
      </c>
      <c r="BR257" s="28">
        <f t="shared" si="398"/>
        <v>0</v>
      </c>
      <c r="BS257" s="26">
        <f>IF(ISERROR(VLOOKUP($A257,'[13]9ª MED  (2)'!$A$5:$J$1048576,8,0)),0,(VLOOKUP($A257,'[13]9ª MED  (2)'!$A$5:$J$1048576,8,0)))</f>
        <v>0</v>
      </c>
      <c r="BT257" s="27">
        <f t="shared" si="399"/>
        <v>0</v>
      </c>
      <c r="BU257" s="27">
        <f t="shared" si="400"/>
        <v>0</v>
      </c>
      <c r="BV257" s="28">
        <f t="shared" si="350"/>
        <v>0</v>
      </c>
      <c r="BW257" s="28">
        <f t="shared" si="351"/>
        <v>0</v>
      </c>
      <c r="BX257" s="28">
        <f t="shared" si="352"/>
        <v>0</v>
      </c>
      <c r="BY257" s="28">
        <f t="shared" si="401"/>
        <v>0</v>
      </c>
      <c r="BZ257" s="23">
        <f>IF(ISERROR(VLOOKUP($A257,'[13]10ª MED '!$A$5:$J$1048576,8,0)),0,(VLOOKUP($A257,'[13]10ª MED '!$A$5:$J$1048576,8,0)))</f>
        <v>0</v>
      </c>
      <c r="CA257" s="24">
        <f t="shared" si="402"/>
        <v>0</v>
      </c>
      <c r="CB257" s="24">
        <f t="shared" si="403"/>
        <v>0</v>
      </c>
      <c r="CC257" s="25">
        <f t="shared" si="353"/>
        <v>0</v>
      </c>
      <c r="CD257" s="25">
        <f t="shared" si="354"/>
        <v>0</v>
      </c>
      <c r="CE257" s="25">
        <f t="shared" si="355"/>
        <v>0</v>
      </c>
      <c r="CF257" s="25">
        <f t="shared" si="404"/>
        <v>0</v>
      </c>
      <c r="CG257" s="37"/>
      <c r="CH257" s="33">
        <f t="shared" si="425"/>
        <v>0</v>
      </c>
      <c r="CI257" s="23">
        <f>IF(ISERROR(VLOOKUP($A257,'[13]11ª MED '!$A$5:$J$1048576,8,0)),0,(VLOOKUP($A257,'[13]11ª MED '!$A$5:$J$1048576,8,0)))</f>
        <v>0</v>
      </c>
      <c r="CJ257" s="24">
        <f t="shared" si="405"/>
        <v>0</v>
      </c>
      <c r="CK257" s="24">
        <f t="shared" si="406"/>
        <v>0</v>
      </c>
      <c r="CL257" s="25">
        <f t="shared" si="356"/>
        <v>0</v>
      </c>
      <c r="CM257" s="25">
        <f t="shared" si="357"/>
        <v>0</v>
      </c>
      <c r="CN257" s="25">
        <f t="shared" si="358"/>
        <v>0</v>
      </c>
      <c r="CO257" s="25">
        <f t="shared" si="407"/>
        <v>0</v>
      </c>
      <c r="CP257" s="23">
        <f>IF(ISERROR(VLOOKUP($A257,'[13]12ª MED'!$A$5:$J$1048576,8,0)),0,(VLOOKUP($A257,'[13]12ª MED'!$A$5:$J$1048576,8,0)))</f>
        <v>0</v>
      </c>
      <c r="CQ257" s="24">
        <f t="shared" si="408"/>
        <v>0</v>
      </c>
      <c r="CR257" s="24">
        <f t="shared" si="409"/>
        <v>0</v>
      </c>
      <c r="CS257" s="25">
        <f t="shared" si="359"/>
        <v>0</v>
      </c>
      <c r="CT257" s="25">
        <f t="shared" si="360"/>
        <v>0</v>
      </c>
      <c r="CU257" s="25">
        <f t="shared" si="361"/>
        <v>0</v>
      </c>
      <c r="CV257" s="25">
        <f t="shared" si="410"/>
        <v>0</v>
      </c>
      <c r="CW257" s="22">
        <f t="shared" si="426"/>
        <v>0</v>
      </c>
      <c r="CX257" s="26">
        <f>IF(ISERROR(VLOOKUP($A257,'[13]13ª MED'!$A$5:$J$1048576,8,0)),0,(VLOOKUP($A257,'[13]13ª MED'!$A$5:$J$1048576,8,0)))</f>
        <v>0</v>
      </c>
      <c r="CY257" s="27">
        <f t="shared" si="411"/>
        <v>0</v>
      </c>
      <c r="CZ257" s="27">
        <f t="shared" si="412"/>
        <v>0</v>
      </c>
      <c r="DA257" s="28">
        <f t="shared" si="362"/>
        <v>0</v>
      </c>
      <c r="DB257" s="28">
        <f t="shared" si="363"/>
        <v>0</v>
      </c>
      <c r="DC257" s="28">
        <f t="shared" si="364"/>
        <v>0</v>
      </c>
      <c r="DD257" s="28">
        <f t="shared" si="413"/>
        <v>0</v>
      </c>
      <c r="DE257" s="20">
        <f>IF(ISERROR(VLOOKUP($A257,'[13]14ª MED'!$A$5:$J$1048576,8,0)),0,(VLOOKUP($A257,'[13]14ª MED'!$A$5:$J$1048576,8,0)))</f>
        <v>0</v>
      </c>
      <c r="DF257" s="21">
        <f t="shared" si="414"/>
        <v>0</v>
      </c>
      <c r="DG257" s="21">
        <f t="shared" si="415"/>
        <v>0</v>
      </c>
      <c r="DH257" s="35">
        <f t="shared" si="365"/>
        <v>0</v>
      </c>
      <c r="DI257" s="35">
        <f t="shared" si="366"/>
        <v>0</v>
      </c>
      <c r="DJ257" s="35">
        <f t="shared" si="367"/>
        <v>0</v>
      </c>
      <c r="DK257" s="22">
        <f t="shared" si="416"/>
        <v>0</v>
      </c>
      <c r="DL257" s="20">
        <f>IF(ISERROR(VLOOKUP($A257,'[13]15ª MED'!$A$5:$J$1048576,8,0)),0,(VLOOKUP($A257,'[13]15ª MED'!$A$5:$J$1048576,8,0)))</f>
        <v>0</v>
      </c>
      <c r="DM257" s="21">
        <f t="shared" si="417"/>
        <v>0</v>
      </c>
      <c r="DN257" s="21">
        <f t="shared" si="418"/>
        <v>0</v>
      </c>
      <c r="DO257" s="35">
        <f t="shared" si="368"/>
        <v>0</v>
      </c>
      <c r="DP257" s="35">
        <f t="shared" si="369"/>
        <v>0</v>
      </c>
      <c r="DQ257" s="35">
        <f t="shared" si="370"/>
        <v>0</v>
      </c>
      <c r="DR257" s="22">
        <f t="shared" si="419"/>
        <v>0</v>
      </c>
      <c r="DS257" s="20">
        <f>IF(ISERROR(VLOOKUP($A257,'[13]16ª MED'!$A$5:$J$1048576,8,0)),0,(VLOOKUP($A257,'[13]16ª MED'!$A$5:$J$1048576,8,0)))</f>
        <v>0</v>
      </c>
      <c r="DT257" s="21">
        <f t="shared" si="420"/>
        <v>0</v>
      </c>
      <c r="DU257" s="21">
        <f t="shared" si="421"/>
        <v>0</v>
      </c>
      <c r="DV257" s="35">
        <f t="shared" si="371"/>
        <v>0</v>
      </c>
      <c r="DW257" s="35">
        <f t="shared" si="372"/>
        <v>0</v>
      </c>
      <c r="DX257" s="35">
        <f t="shared" si="373"/>
        <v>0</v>
      </c>
      <c r="DY257" s="22">
        <f t="shared" si="422"/>
        <v>0</v>
      </c>
      <c r="DZ257" s="36">
        <f t="shared" si="433"/>
        <v>0</v>
      </c>
      <c r="EA257" s="36">
        <f t="shared" si="423"/>
        <v>0</v>
      </c>
      <c r="EC257" s="36">
        <f t="shared" si="427"/>
        <v>0</v>
      </c>
    </row>
    <row r="258" spans="1:133" ht="45">
      <c r="A258" s="93" t="s">
        <v>530</v>
      </c>
      <c r="B258" s="94" t="s">
        <v>531</v>
      </c>
      <c r="C258" s="95" t="s">
        <v>76</v>
      </c>
      <c r="D258" s="96">
        <v>10.89</v>
      </c>
      <c r="E258" s="18">
        <f t="shared" si="428"/>
        <v>10.89</v>
      </c>
      <c r="F258" s="18">
        <f t="shared" si="374"/>
        <v>0</v>
      </c>
      <c r="G258" s="97">
        <v>699.78</v>
      </c>
      <c r="H258" s="18">
        <f t="shared" si="429"/>
        <v>7620.6041999999998</v>
      </c>
      <c r="I258" s="97">
        <v>53.67</v>
      </c>
      <c r="J258" s="18">
        <f t="shared" si="430"/>
        <v>584.46630000000005</v>
      </c>
      <c r="K258" s="97">
        <v>0</v>
      </c>
      <c r="L258" s="18">
        <f t="shared" si="431"/>
        <v>0</v>
      </c>
      <c r="M258" s="18">
        <f t="shared" si="432"/>
        <v>753.44999999999993</v>
      </c>
      <c r="N258" s="18">
        <f t="shared" si="424"/>
        <v>8205.07</v>
      </c>
      <c r="O258" s="23">
        <f>IF(ISERROR(VLOOKUP($A258,'[13]1ª MED '!$A$5:$J$1048576,8,0)),0,(VLOOKUP($A258,'[13]1ª MED '!$A$5:$J$1048576,8,0)))</f>
        <v>0</v>
      </c>
      <c r="P258" s="24">
        <f t="shared" si="375"/>
        <v>0</v>
      </c>
      <c r="Q258" s="24">
        <f t="shared" si="376"/>
        <v>1</v>
      </c>
      <c r="R258" s="25">
        <f t="shared" si="326"/>
        <v>0</v>
      </c>
      <c r="S258" s="25">
        <f t="shared" si="327"/>
        <v>0</v>
      </c>
      <c r="T258" s="25">
        <f t="shared" si="328"/>
        <v>0</v>
      </c>
      <c r="U258" s="25">
        <f t="shared" si="377"/>
        <v>0</v>
      </c>
      <c r="V258" s="23">
        <f>IF(ISERROR(VLOOKUP($A258,'[13]2ª MED '!$A$5:$J$1048576,8,0)),0,(VLOOKUP($A258,'[13]2ª MED '!$A$5:$J$1048576,8,0)))</f>
        <v>0</v>
      </c>
      <c r="W258" s="24">
        <f t="shared" si="378"/>
        <v>0</v>
      </c>
      <c r="X258" s="24">
        <f t="shared" si="379"/>
        <v>1</v>
      </c>
      <c r="Y258" s="25">
        <f t="shared" si="329"/>
        <v>0</v>
      </c>
      <c r="Z258" s="25">
        <f t="shared" si="330"/>
        <v>0</v>
      </c>
      <c r="AA258" s="25">
        <f t="shared" si="331"/>
        <v>0</v>
      </c>
      <c r="AB258" s="25">
        <f t="shared" si="380"/>
        <v>0</v>
      </c>
      <c r="AC258" s="23">
        <f>IF(ISERROR(VLOOKUP($A258,'[13]3ª MED '!$A$5:$J$1048576,8,0)),0,(VLOOKUP($A258,'[13]3ª MED '!$A$5:$J$1048576,8,0)))</f>
        <v>0</v>
      </c>
      <c r="AD258" s="24">
        <f t="shared" si="381"/>
        <v>0</v>
      </c>
      <c r="AE258" s="24">
        <f t="shared" si="382"/>
        <v>1</v>
      </c>
      <c r="AF258" s="25">
        <f t="shared" si="332"/>
        <v>0</v>
      </c>
      <c r="AG258" s="25">
        <f t="shared" si="333"/>
        <v>0</v>
      </c>
      <c r="AH258" s="25">
        <f t="shared" si="334"/>
        <v>0</v>
      </c>
      <c r="AI258" s="25">
        <f t="shared" si="383"/>
        <v>0</v>
      </c>
      <c r="AJ258" s="23">
        <f>IF(ISERROR(VLOOKUP($A258,'[13]4ª MED '!$A$5:$J$1048576,8,0)),0,(VLOOKUP($A258,'[13]4ª MED '!$A$5:$J$1048576,8,0)))</f>
        <v>0</v>
      </c>
      <c r="AK258" s="24">
        <f t="shared" si="384"/>
        <v>0</v>
      </c>
      <c r="AL258" s="24">
        <f t="shared" si="385"/>
        <v>1</v>
      </c>
      <c r="AM258" s="25">
        <f t="shared" si="335"/>
        <v>0</v>
      </c>
      <c r="AN258" s="25">
        <f t="shared" si="336"/>
        <v>0</v>
      </c>
      <c r="AO258" s="25">
        <f t="shared" si="337"/>
        <v>0</v>
      </c>
      <c r="AP258" s="25">
        <f t="shared" si="386"/>
        <v>0</v>
      </c>
      <c r="AQ258" s="23">
        <f>IF(ISERROR(VLOOKUP($A258,'[13]5ª MED '!$A$5:$J$1048576,8,0)),0,(VLOOKUP($A258,'[13]5ª MED '!$A$5:$J$1048576,8,0)))</f>
        <v>0</v>
      </c>
      <c r="AR258" s="24">
        <f t="shared" si="387"/>
        <v>0</v>
      </c>
      <c r="AS258" s="24">
        <f t="shared" si="388"/>
        <v>1</v>
      </c>
      <c r="AT258" s="25">
        <f t="shared" si="338"/>
        <v>0</v>
      </c>
      <c r="AU258" s="25">
        <f t="shared" si="339"/>
        <v>0</v>
      </c>
      <c r="AV258" s="25">
        <f t="shared" si="340"/>
        <v>0</v>
      </c>
      <c r="AW258" s="25">
        <f t="shared" si="389"/>
        <v>0</v>
      </c>
      <c r="AX258" s="23">
        <f>IF(ISERROR(VLOOKUP($A258,'[13]6ª MED '!$A$6:$J$1048576,8,0)),0,(VLOOKUP($A258,'[13]6ª MED '!$A$6:$J$1048576,8,0)))</f>
        <v>0</v>
      </c>
      <c r="AY258" s="24">
        <f t="shared" si="390"/>
        <v>0</v>
      </c>
      <c r="AZ258" s="24">
        <f t="shared" si="391"/>
        <v>1</v>
      </c>
      <c r="BA258" s="25">
        <f t="shared" si="341"/>
        <v>0</v>
      </c>
      <c r="BB258" s="25">
        <f t="shared" si="342"/>
        <v>0</v>
      </c>
      <c r="BC258" s="25">
        <f t="shared" si="343"/>
        <v>0</v>
      </c>
      <c r="BD258" s="25">
        <f t="shared" si="392"/>
        <v>0</v>
      </c>
      <c r="BE258" s="23">
        <f>IF(ISERROR(VLOOKUP($A258,'[13]7ª MED '!$A$5:$J$1048576,8,0)),0,(VLOOKUP($A258,'[13]7ª MED '!$A$5:$J$1048576,8,0)))</f>
        <v>0</v>
      </c>
      <c r="BF258" s="24">
        <f t="shared" si="393"/>
        <v>0</v>
      </c>
      <c r="BG258" s="24">
        <f t="shared" si="394"/>
        <v>1</v>
      </c>
      <c r="BH258" s="25">
        <f t="shared" si="344"/>
        <v>0</v>
      </c>
      <c r="BI258" s="25">
        <f t="shared" si="345"/>
        <v>0</v>
      </c>
      <c r="BJ258" s="25">
        <f t="shared" si="346"/>
        <v>0</v>
      </c>
      <c r="BK258" s="25">
        <f t="shared" si="395"/>
        <v>0</v>
      </c>
      <c r="BL258" s="26">
        <f>IF(ISERROR(VLOOKUP($A258,'[13]8ª MED '!$A$5:$J$1048576,8,0)),0,(VLOOKUP($A258,'[13]8ª MED '!$A$5:$J$1048576,8,0)))</f>
        <v>0</v>
      </c>
      <c r="BM258" s="27">
        <f t="shared" si="396"/>
        <v>0</v>
      </c>
      <c r="BN258" s="27">
        <f t="shared" si="397"/>
        <v>1</v>
      </c>
      <c r="BO258" s="28">
        <f t="shared" si="347"/>
        <v>0</v>
      </c>
      <c r="BP258" s="28">
        <f t="shared" si="348"/>
        <v>0</v>
      </c>
      <c r="BQ258" s="28">
        <f t="shared" si="349"/>
        <v>0</v>
      </c>
      <c r="BR258" s="28">
        <f t="shared" si="398"/>
        <v>0</v>
      </c>
      <c r="BS258" s="26">
        <f>IF(ISERROR(VLOOKUP($A258,'[13]9ª MED  (2)'!$A$5:$J$1048576,8,0)),0,(VLOOKUP($A258,'[13]9ª MED  (2)'!$A$5:$J$1048576,8,0)))</f>
        <v>0</v>
      </c>
      <c r="BT258" s="27">
        <f t="shared" si="399"/>
        <v>0</v>
      </c>
      <c r="BU258" s="27">
        <f t="shared" si="400"/>
        <v>1</v>
      </c>
      <c r="BV258" s="28">
        <f t="shared" si="350"/>
        <v>0</v>
      </c>
      <c r="BW258" s="28">
        <f t="shared" si="351"/>
        <v>0</v>
      </c>
      <c r="BX258" s="28">
        <f t="shared" si="352"/>
        <v>0</v>
      </c>
      <c r="BY258" s="28">
        <f t="shared" si="401"/>
        <v>0</v>
      </c>
      <c r="BZ258" s="23">
        <f>IF(ISERROR(VLOOKUP($A258,'[13]10ª MED '!$A$5:$J$1048576,8,0)),0,(VLOOKUP($A258,'[13]10ª MED '!$A$5:$J$1048576,8,0)))</f>
        <v>0</v>
      </c>
      <c r="CA258" s="24">
        <f t="shared" si="402"/>
        <v>0</v>
      </c>
      <c r="CB258" s="24">
        <f t="shared" si="403"/>
        <v>1</v>
      </c>
      <c r="CC258" s="25">
        <f t="shared" si="353"/>
        <v>0</v>
      </c>
      <c r="CD258" s="25">
        <f t="shared" si="354"/>
        <v>0</v>
      </c>
      <c r="CE258" s="25">
        <f t="shared" si="355"/>
        <v>0</v>
      </c>
      <c r="CF258" s="25">
        <f t="shared" si="404"/>
        <v>0</v>
      </c>
      <c r="CG258" s="34" t="s">
        <v>48</v>
      </c>
      <c r="CH258" s="33">
        <f t="shared" si="425"/>
        <v>0</v>
      </c>
      <c r="CI258" s="23">
        <f>IF(ISERROR(VLOOKUP($A258,'[13]11ª MED '!$A$5:$J$1048576,8,0)),0,(VLOOKUP($A258,'[13]11ª MED '!$A$5:$J$1048576,8,0)))</f>
        <v>10.89</v>
      </c>
      <c r="CJ258" s="24">
        <f t="shared" si="405"/>
        <v>1</v>
      </c>
      <c r="CK258" s="24">
        <f t="shared" si="406"/>
        <v>1</v>
      </c>
      <c r="CL258" s="25">
        <f t="shared" si="356"/>
        <v>7620.6041999999998</v>
      </c>
      <c r="CM258" s="25">
        <f t="shared" si="357"/>
        <v>584.46630000000005</v>
      </c>
      <c r="CN258" s="25">
        <f t="shared" si="358"/>
        <v>0</v>
      </c>
      <c r="CO258" s="25">
        <f t="shared" si="407"/>
        <v>8205.07</v>
      </c>
      <c r="CP258" s="23">
        <f>IF(ISERROR(VLOOKUP($A258,'[13]12ª MED'!$A$5:$J$1048576,8,0)),0,(VLOOKUP($A258,'[13]12ª MED'!$A$5:$J$1048576,8,0)))</f>
        <v>0</v>
      </c>
      <c r="CQ258" s="24">
        <f t="shared" si="408"/>
        <v>0</v>
      </c>
      <c r="CR258" s="24">
        <f t="shared" si="409"/>
        <v>1</v>
      </c>
      <c r="CS258" s="25">
        <f t="shared" si="359"/>
        <v>0</v>
      </c>
      <c r="CT258" s="25">
        <f t="shared" si="360"/>
        <v>0</v>
      </c>
      <c r="CU258" s="25">
        <f t="shared" si="361"/>
        <v>0</v>
      </c>
      <c r="CV258" s="25">
        <f t="shared" si="410"/>
        <v>0</v>
      </c>
      <c r="CW258" s="22">
        <f t="shared" si="426"/>
        <v>0</v>
      </c>
      <c r="CX258" s="26">
        <f>IF(ISERROR(VLOOKUP($A258,'[13]13ª MED'!$A$5:$J$1048576,8,0)),0,(VLOOKUP($A258,'[13]13ª MED'!$A$5:$J$1048576,8,0)))</f>
        <v>0</v>
      </c>
      <c r="CY258" s="27">
        <f t="shared" si="411"/>
        <v>0</v>
      </c>
      <c r="CZ258" s="27">
        <f t="shared" si="412"/>
        <v>1</v>
      </c>
      <c r="DA258" s="28">
        <f t="shared" si="362"/>
        <v>0</v>
      </c>
      <c r="DB258" s="28">
        <f t="shared" si="363"/>
        <v>0</v>
      </c>
      <c r="DC258" s="28">
        <f t="shared" si="364"/>
        <v>0</v>
      </c>
      <c r="DD258" s="28">
        <f t="shared" si="413"/>
        <v>0</v>
      </c>
      <c r="DE258" s="20">
        <f>IF(ISERROR(VLOOKUP($A258,'[13]14ª MED'!$A$5:$J$1048576,8,0)),0,(VLOOKUP($A258,'[13]14ª MED'!$A$5:$J$1048576,8,0)))</f>
        <v>0</v>
      </c>
      <c r="DF258" s="21">
        <f t="shared" si="414"/>
        <v>0</v>
      </c>
      <c r="DG258" s="21">
        <f t="shared" si="415"/>
        <v>1</v>
      </c>
      <c r="DH258" s="35">
        <f t="shared" si="365"/>
        <v>0</v>
      </c>
      <c r="DI258" s="35">
        <f t="shared" si="366"/>
        <v>0</v>
      </c>
      <c r="DJ258" s="35">
        <f t="shared" si="367"/>
        <v>0</v>
      </c>
      <c r="DK258" s="22">
        <f t="shared" si="416"/>
        <v>0</v>
      </c>
      <c r="DL258" s="20">
        <f>IF(ISERROR(VLOOKUP($A258,'[13]15ª MED'!$A$5:$J$1048576,8,0)),0,(VLOOKUP($A258,'[13]15ª MED'!$A$5:$J$1048576,8,0)))</f>
        <v>0</v>
      </c>
      <c r="DM258" s="21">
        <f t="shared" si="417"/>
        <v>0</v>
      </c>
      <c r="DN258" s="21">
        <f t="shared" si="418"/>
        <v>1</v>
      </c>
      <c r="DO258" s="35">
        <f t="shared" si="368"/>
        <v>0</v>
      </c>
      <c r="DP258" s="35">
        <f t="shared" si="369"/>
        <v>0</v>
      </c>
      <c r="DQ258" s="35">
        <f t="shared" si="370"/>
        <v>0</v>
      </c>
      <c r="DR258" s="22">
        <f t="shared" si="419"/>
        <v>0</v>
      </c>
      <c r="DS258" s="20">
        <f>IF(ISERROR(VLOOKUP($A258,'[13]16ª MED'!$A$5:$J$1048576,8,0)),0,(VLOOKUP($A258,'[13]16ª MED'!$A$5:$J$1048576,8,0)))</f>
        <v>0</v>
      </c>
      <c r="DT258" s="21">
        <f t="shared" si="420"/>
        <v>0</v>
      </c>
      <c r="DU258" s="21">
        <f t="shared" si="421"/>
        <v>1</v>
      </c>
      <c r="DV258" s="35">
        <f t="shared" si="371"/>
        <v>0</v>
      </c>
      <c r="DW258" s="35">
        <f t="shared" si="372"/>
        <v>0</v>
      </c>
      <c r="DX258" s="35">
        <f t="shared" si="373"/>
        <v>0</v>
      </c>
      <c r="DY258" s="22">
        <f t="shared" si="422"/>
        <v>0</v>
      </c>
      <c r="DZ258" s="36">
        <f t="shared" si="433"/>
        <v>8205.0704999999998</v>
      </c>
      <c r="EA258" s="36">
        <f t="shared" si="423"/>
        <v>8205.07</v>
      </c>
      <c r="EC258" s="36">
        <f t="shared" si="427"/>
        <v>-5.0000000010186341E-4</v>
      </c>
    </row>
    <row r="259" spans="1:133" ht="30">
      <c r="A259" s="93" t="s">
        <v>532</v>
      </c>
      <c r="B259" s="94" t="s">
        <v>533</v>
      </c>
      <c r="C259" s="95" t="s">
        <v>76</v>
      </c>
      <c r="D259" s="96">
        <v>5.94</v>
      </c>
      <c r="E259" s="18">
        <f t="shared" si="428"/>
        <v>5.94</v>
      </c>
      <c r="F259" s="18">
        <f t="shared" si="374"/>
        <v>0</v>
      </c>
      <c r="G259" s="97">
        <v>646.33000000000004</v>
      </c>
      <c r="H259" s="18">
        <f t="shared" si="429"/>
        <v>3839.2002000000007</v>
      </c>
      <c r="I259" s="97">
        <v>53.21</v>
      </c>
      <c r="J259" s="18">
        <f t="shared" si="430"/>
        <v>316.06740000000002</v>
      </c>
      <c r="K259" s="97">
        <v>0</v>
      </c>
      <c r="L259" s="18">
        <f t="shared" si="431"/>
        <v>0</v>
      </c>
      <c r="M259" s="18">
        <f t="shared" si="432"/>
        <v>699.54000000000008</v>
      </c>
      <c r="N259" s="18">
        <f t="shared" si="424"/>
        <v>4155.2700000000004</v>
      </c>
      <c r="O259" s="23">
        <f>IF(ISERROR(VLOOKUP($A259,'[13]1ª MED '!$A$5:$J$1048576,8,0)),0,(VLOOKUP($A259,'[13]1ª MED '!$A$5:$J$1048576,8,0)))</f>
        <v>0</v>
      </c>
      <c r="P259" s="24">
        <f t="shared" si="375"/>
        <v>0</v>
      </c>
      <c r="Q259" s="24">
        <f t="shared" si="376"/>
        <v>1</v>
      </c>
      <c r="R259" s="25">
        <f t="shared" si="326"/>
        <v>0</v>
      </c>
      <c r="S259" s="25">
        <f t="shared" si="327"/>
        <v>0</v>
      </c>
      <c r="T259" s="25">
        <f t="shared" si="328"/>
        <v>0</v>
      </c>
      <c r="U259" s="25">
        <f t="shared" si="377"/>
        <v>0</v>
      </c>
      <c r="V259" s="23">
        <f>IF(ISERROR(VLOOKUP($A259,'[13]2ª MED '!$A$5:$J$1048576,8,0)),0,(VLOOKUP($A259,'[13]2ª MED '!$A$5:$J$1048576,8,0)))</f>
        <v>0</v>
      </c>
      <c r="W259" s="24">
        <f t="shared" si="378"/>
        <v>0</v>
      </c>
      <c r="X259" s="24">
        <f t="shared" si="379"/>
        <v>1</v>
      </c>
      <c r="Y259" s="25">
        <f t="shared" si="329"/>
        <v>0</v>
      </c>
      <c r="Z259" s="25">
        <f t="shared" si="330"/>
        <v>0</v>
      </c>
      <c r="AA259" s="25">
        <f t="shared" si="331"/>
        <v>0</v>
      </c>
      <c r="AB259" s="25">
        <f t="shared" si="380"/>
        <v>0</v>
      </c>
      <c r="AC259" s="23">
        <f>IF(ISERROR(VLOOKUP($A259,'[13]3ª MED '!$A$5:$J$1048576,8,0)),0,(VLOOKUP($A259,'[13]3ª MED '!$A$5:$J$1048576,8,0)))</f>
        <v>0</v>
      </c>
      <c r="AD259" s="24">
        <f t="shared" si="381"/>
        <v>0</v>
      </c>
      <c r="AE259" s="24">
        <f t="shared" si="382"/>
        <v>1</v>
      </c>
      <c r="AF259" s="25">
        <f t="shared" si="332"/>
        <v>0</v>
      </c>
      <c r="AG259" s="25">
        <f t="shared" si="333"/>
        <v>0</v>
      </c>
      <c r="AH259" s="25">
        <f t="shared" si="334"/>
        <v>0</v>
      </c>
      <c r="AI259" s="25">
        <f t="shared" si="383"/>
        <v>0</v>
      </c>
      <c r="AJ259" s="23">
        <f>IF(ISERROR(VLOOKUP($A259,'[13]4ª MED '!$A$5:$J$1048576,8,0)),0,(VLOOKUP($A259,'[13]4ª MED '!$A$5:$J$1048576,8,0)))</f>
        <v>0</v>
      </c>
      <c r="AK259" s="24">
        <f t="shared" si="384"/>
        <v>0</v>
      </c>
      <c r="AL259" s="24">
        <f t="shared" si="385"/>
        <v>1</v>
      </c>
      <c r="AM259" s="25">
        <f t="shared" si="335"/>
        <v>0</v>
      </c>
      <c r="AN259" s="25">
        <f t="shared" si="336"/>
        <v>0</v>
      </c>
      <c r="AO259" s="25">
        <f t="shared" si="337"/>
        <v>0</v>
      </c>
      <c r="AP259" s="25">
        <f t="shared" si="386"/>
        <v>0</v>
      </c>
      <c r="AQ259" s="23">
        <f>IF(ISERROR(VLOOKUP($A259,'[13]5ª MED '!$A$5:$J$1048576,8,0)),0,(VLOOKUP($A259,'[13]5ª MED '!$A$5:$J$1048576,8,0)))</f>
        <v>0</v>
      </c>
      <c r="AR259" s="24">
        <f t="shared" si="387"/>
        <v>0</v>
      </c>
      <c r="AS259" s="24">
        <f t="shared" si="388"/>
        <v>1</v>
      </c>
      <c r="AT259" s="25">
        <f t="shared" si="338"/>
        <v>0</v>
      </c>
      <c r="AU259" s="25">
        <f t="shared" si="339"/>
        <v>0</v>
      </c>
      <c r="AV259" s="25">
        <f t="shared" si="340"/>
        <v>0</v>
      </c>
      <c r="AW259" s="25">
        <f t="shared" si="389"/>
        <v>0</v>
      </c>
      <c r="AX259" s="23">
        <f>IF(ISERROR(VLOOKUP($A259,'[13]6ª MED '!$A$6:$J$1048576,8,0)),0,(VLOOKUP($A259,'[13]6ª MED '!$A$6:$J$1048576,8,0)))</f>
        <v>0</v>
      </c>
      <c r="AY259" s="24">
        <f t="shared" si="390"/>
        <v>0</v>
      </c>
      <c r="AZ259" s="24">
        <f t="shared" si="391"/>
        <v>1</v>
      </c>
      <c r="BA259" s="25">
        <f t="shared" si="341"/>
        <v>0</v>
      </c>
      <c r="BB259" s="25">
        <f t="shared" si="342"/>
        <v>0</v>
      </c>
      <c r="BC259" s="25">
        <f t="shared" si="343"/>
        <v>0</v>
      </c>
      <c r="BD259" s="25">
        <f t="shared" si="392"/>
        <v>0</v>
      </c>
      <c r="BE259" s="23">
        <f>IF(ISERROR(VLOOKUP($A259,'[13]7ª MED '!$A$5:$J$1048576,8,0)),0,(VLOOKUP($A259,'[13]7ª MED '!$A$5:$J$1048576,8,0)))</f>
        <v>0</v>
      </c>
      <c r="BF259" s="24">
        <f t="shared" si="393"/>
        <v>0</v>
      </c>
      <c r="BG259" s="24">
        <f t="shared" si="394"/>
        <v>1</v>
      </c>
      <c r="BH259" s="25">
        <f t="shared" si="344"/>
        <v>0</v>
      </c>
      <c r="BI259" s="25">
        <f t="shared" si="345"/>
        <v>0</v>
      </c>
      <c r="BJ259" s="25">
        <f t="shared" si="346"/>
        <v>0</v>
      </c>
      <c r="BK259" s="25">
        <f t="shared" si="395"/>
        <v>0</v>
      </c>
      <c r="BL259" s="26">
        <f>IF(ISERROR(VLOOKUP($A259,'[13]8ª MED '!$A$5:$J$1048576,8,0)),0,(VLOOKUP($A259,'[13]8ª MED '!$A$5:$J$1048576,8,0)))</f>
        <v>0</v>
      </c>
      <c r="BM259" s="27">
        <f t="shared" si="396"/>
        <v>0</v>
      </c>
      <c r="BN259" s="27">
        <f t="shared" si="397"/>
        <v>1</v>
      </c>
      <c r="BO259" s="28">
        <f t="shared" si="347"/>
        <v>0</v>
      </c>
      <c r="BP259" s="28">
        <f t="shared" si="348"/>
        <v>0</v>
      </c>
      <c r="BQ259" s="28">
        <f t="shared" si="349"/>
        <v>0</v>
      </c>
      <c r="BR259" s="28">
        <f t="shared" si="398"/>
        <v>0</v>
      </c>
      <c r="BS259" s="26">
        <f>IF(ISERROR(VLOOKUP($A259,'[13]9ª MED  (2)'!$A$5:$J$1048576,8,0)),0,(VLOOKUP($A259,'[13]9ª MED  (2)'!$A$5:$J$1048576,8,0)))</f>
        <v>0</v>
      </c>
      <c r="BT259" s="27">
        <f t="shared" si="399"/>
        <v>0</v>
      </c>
      <c r="BU259" s="27">
        <f t="shared" si="400"/>
        <v>1</v>
      </c>
      <c r="BV259" s="28">
        <f t="shared" si="350"/>
        <v>0</v>
      </c>
      <c r="BW259" s="28">
        <f t="shared" si="351"/>
        <v>0</v>
      </c>
      <c r="BX259" s="28">
        <f t="shared" si="352"/>
        <v>0</v>
      </c>
      <c r="BY259" s="28">
        <f t="shared" si="401"/>
        <v>0</v>
      </c>
      <c r="BZ259" s="23">
        <f>IF(ISERROR(VLOOKUP($A259,'[13]10ª MED '!$A$5:$J$1048576,8,0)),0,(VLOOKUP($A259,'[13]10ª MED '!$A$5:$J$1048576,8,0)))</f>
        <v>0</v>
      </c>
      <c r="CA259" s="24">
        <f t="shared" si="402"/>
        <v>0</v>
      </c>
      <c r="CB259" s="24">
        <f t="shared" si="403"/>
        <v>1</v>
      </c>
      <c r="CC259" s="25">
        <f t="shared" si="353"/>
        <v>0</v>
      </c>
      <c r="CD259" s="25">
        <f t="shared" si="354"/>
        <v>0</v>
      </c>
      <c r="CE259" s="25">
        <f t="shared" si="355"/>
        <v>0</v>
      </c>
      <c r="CF259" s="25">
        <f t="shared" si="404"/>
        <v>0</v>
      </c>
      <c r="CG259" s="34" t="s">
        <v>48</v>
      </c>
      <c r="CH259" s="33">
        <f t="shared" si="425"/>
        <v>0</v>
      </c>
      <c r="CI259" s="23">
        <f>IF(ISERROR(VLOOKUP($A259,'[13]11ª MED '!$A$5:$J$1048576,8,0)),0,(VLOOKUP($A259,'[13]11ª MED '!$A$5:$J$1048576,8,0)))</f>
        <v>5.94</v>
      </c>
      <c r="CJ259" s="24">
        <f t="shared" si="405"/>
        <v>1</v>
      </c>
      <c r="CK259" s="24">
        <f t="shared" si="406"/>
        <v>1</v>
      </c>
      <c r="CL259" s="25">
        <f t="shared" si="356"/>
        <v>3839.2002000000007</v>
      </c>
      <c r="CM259" s="25">
        <f t="shared" si="357"/>
        <v>316.06740000000002</v>
      </c>
      <c r="CN259" s="25">
        <f t="shared" si="358"/>
        <v>0</v>
      </c>
      <c r="CO259" s="25">
        <f t="shared" si="407"/>
        <v>4155.2700000000004</v>
      </c>
      <c r="CP259" s="23">
        <f>IF(ISERROR(VLOOKUP($A259,'[13]12ª MED'!$A$5:$J$1048576,8,0)),0,(VLOOKUP($A259,'[13]12ª MED'!$A$5:$J$1048576,8,0)))</f>
        <v>0</v>
      </c>
      <c r="CQ259" s="24">
        <f t="shared" si="408"/>
        <v>0</v>
      </c>
      <c r="CR259" s="24">
        <f t="shared" si="409"/>
        <v>1</v>
      </c>
      <c r="CS259" s="25">
        <f t="shared" si="359"/>
        <v>0</v>
      </c>
      <c r="CT259" s="25">
        <f t="shared" si="360"/>
        <v>0</v>
      </c>
      <c r="CU259" s="25">
        <f t="shared" si="361"/>
        <v>0</v>
      </c>
      <c r="CV259" s="25">
        <f t="shared" si="410"/>
        <v>0</v>
      </c>
      <c r="CW259" s="22">
        <f t="shared" si="426"/>
        <v>0</v>
      </c>
      <c r="CX259" s="26">
        <f>IF(ISERROR(VLOOKUP($A259,'[13]13ª MED'!$A$5:$J$1048576,8,0)),0,(VLOOKUP($A259,'[13]13ª MED'!$A$5:$J$1048576,8,0)))</f>
        <v>0</v>
      </c>
      <c r="CY259" s="27">
        <f t="shared" si="411"/>
        <v>0</v>
      </c>
      <c r="CZ259" s="27">
        <f t="shared" si="412"/>
        <v>1</v>
      </c>
      <c r="DA259" s="28">
        <f t="shared" si="362"/>
        <v>0</v>
      </c>
      <c r="DB259" s="28">
        <f t="shared" si="363"/>
        <v>0</v>
      </c>
      <c r="DC259" s="28">
        <f t="shared" si="364"/>
        <v>0</v>
      </c>
      <c r="DD259" s="28">
        <f t="shared" si="413"/>
        <v>0</v>
      </c>
      <c r="DE259" s="20">
        <f>IF(ISERROR(VLOOKUP($A259,'[13]14ª MED'!$A$5:$J$1048576,8,0)),0,(VLOOKUP($A259,'[13]14ª MED'!$A$5:$J$1048576,8,0)))</f>
        <v>0</v>
      </c>
      <c r="DF259" s="21">
        <f t="shared" si="414"/>
        <v>0</v>
      </c>
      <c r="DG259" s="21">
        <f t="shared" si="415"/>
        <v>1</v>
      </c>
      <c r="DH259" s="35">
        <f t="shared" si="365"/>
        <v>0</v>
      </c>
      <c r="DI259" s="35">
        <f t="shared" si="366"/>
        <v>0</v>
      </c>
      <c r="DJ259" s="35">
        <f t="shared" si="367"/>
        <v>0</v>
      </c>
      <c r="DK259" s="22">
        <f t="shared" si="416"/>
        <v>0</v>
      </c>
      <c r="DL259" s="20">
        <f>IF(ISERROR(VLOOKUP($A259,'[13]15ª MED'!$A$5:$J$1048576,8,0)),0,(VLOOKUP($A259,'[13]15ª MED'!$A$5:$J$1048576,8,0)))</f>
        <v>0</v>
      </c>
      <c r="DM259" s="21">
        <f t="shared" si="417"/>
        <v>0</v>
      </c>
      <c r="DN259" s="21">
        <f t="shared" si="418"/>
        <v>1</v>
      </c>
      <c r="DO259" s="35">
        <f t="shared" si="368"/>
        <v>0</v>
      </c>
      <c r="DP259" s="35">
        <f t="shared" si="369"/>
        <v>0</v>
      </c>
      <c r="DQ259" s="35">
        <f t="shared" si="370"/>
        <v>0</v>
      </c>
      <c r="DR259" s="22">
        <f t="shared" si="419"/>
        <v>0</v>
      </c>
      <c r="DS259" s="20">
        <f>IF(ISERROR(VLOOKUP($A259,'[13]16ª MED'!$A$5:$J$1048576,8,0)),0,(VLOOKUP($A259,'[13]16ª MED'!$A$5:$J$1048576,8,0)))</f>
        <v>0</v>
      </c>
      <c r="DT259" s="21">
        <f t="shared" si="420"/>
        <v>0</v>
      </c>
      <c r="DU259" s="21">
        <f t="shared" si="421"/>
        <v>1</v>
      </c>
      <c r="DV259" s="35">
        <f t="shared" si="371"/>
        <v>0</v>
      </c>
      <c r="DW259" s="35">
        <f t="shared" si="372"/>
        <v>0</v>
      </c>
      <c r="DX259" s="35">
        <f t="shared" si="373"/>
        <v>0</v>
      </c>
      <c r="DY259" s="22">
        <f t="shared" si="422"/>
        <v>0</v>
      </c>
      <c r="DZ259" s="36">
        <f t="shared" si="433"/>
        <v>4155.267600000001</v>
      </c>
      <c r="EA259" s="36">
        <f t="shared" si="423"/>
        <v>4155.2700000000004</v>
      </c>
      <c r="EC259" s="36">
        <f t="shared" si="427"/>
        <v>2.3999999993975507E-3</v>
      </c>
    </row>
    <row r="260" spans="1:133" ht="30">
      <c r="A260" s="93" t="s">
        <v>534</v>
      </c>
      <c r="B260" s="94" t="s">
        <v>535</v>
      </c>
      <c r="C260" s="95" t="s">
        <v>76</v>
      </c>
      <c r="D260" s="96">
        <v>313.33</v>
      </c>
      <c r="E260" s="18">
        <f t="shared" si="428"/>
        <v>313.28000000000003</v>
      </c>
      <c r="F260" s="18">
        <f t="shared" si="374"/>
        <v>4.9999999999954525E-2</v>
      </c>
      <c r="G260" s="97">
        <v>291.77</v>
      </c>
      <c r="H260" s="18">
        <f t="shared" si="429"/>
        <v>91420.294099999985</v>
      </c>
      <c r="I260" s="97">
        <v>53.31</v>
      </c>
      <c r="J260" s="18">
        <f t="shared" si="430"/>
        <v>16703.622299999999</v>
      </c>
      <c r="K260" s="97">
        <v>0</v>
      </c>
      <c r="L260" s="18">
        <f t="shared" si="431"/>
        <v>0</v>
      </c>
      <c r="M260" s="18">
        <f t="shared" si="432"/>
        <v>345.08</v>
      </c>
      <c r="N260" s="18">
        <f t="shared" si="424"/>
        <v>108106.66</v>
      </c>
      <c r="O260" s="23">
        <f>IF(ISERROR(VLOOKUP($A260,'[13]1ª MED '!$A$5:$J$1048576,8,0)),0,(VLOOKUP($A260,'[13]1ª MED '!$A$5:$J$1048576,8,0)))</f>
        <v>0</v>
      </c>
      <c r="P260" s="24">
        <f t="shared" si="375"/>
        <v>0</v>
      </c>
      <c r="Q260" s="24">
        <f t="shared" si="376"/>
        <v>0.99984042383429628</v>
      </c>
      <c r="R260" s="25">
        <f t="shared" si="326"/>
        <v>0</v>
      </c>
      <c r="S260" s="25">
        <f t="shared" si="327"/>
        <v>0</v>
      </c>
      <c r="T260" s="25">
        <f t="shared" si="328"/>
        <v>0</v>
      </c>
      <c r="U260" s="25">
        <f t="shared" si="377"/>
        <v>0</v>
      </c>
      <c r="V260" s="23">
        <f>IF(ISERROR(VLOOKUP($A260,'[13]2ª MED '!$A$5:$J$1048576,8,0)),0,(VLOOKUP($A260,'[13]2ª MED '!$A$5:$J$1048576,8,0)))</f>
        <v>0</v>
      </c>
      <c r="W260" s="24">
        <f t="shared" si="378"/>
        <v>0</v>
      </c>
      <c r="X260" s="24">
        <f t="shared" si="379"/>
        <v>0.99984042383429628</v>
      </c>
      <c r="Y260" s="25">
        <f t="shared" si="329"/>
        <v>0</v>
      </c>
      <c r="Z260" s="25">
        <f t="shared" si="330"/>
        <v>0</v>
      </c>
      <c r="AA260" s="25">
        <f t="shared" si="331"/>
        <v>0</v>
      </c>
      <c r="AB260" s="25">
        <f t="shared" si="380"/>
        <v>0</v>
      </c>
      <c r="AC260" s="23">
        <f>IF(ISERROR(VLOOKUP($A260,'[13]3ª MED '!$A$5:$J$1048576,8,0)),0,(VLOOKUP($A260,'[13]3ª MED '!$A$5:$J$1048576,8,0)))</f>
        <v>0</v>
      </c>
      <c r="AD260" s="24">
        <f t="shared" si="381"/>
        <v>0</v>
      </c>
      <c r="AE260" s="24">
        <f t="shared" si="382"/>
        <v>0.99984042383429628</v>
      </c>
      <c r="AF260" s="25">
        <f t="shared" si="332"/>
        <v>0</v>
      </c>
      <c r="AG260" s="25">
        <f t="shared" si="333"/>
        <v>0</v>
      </c>
      <c r="AH260" s="25">
        <f t="shared" si="334"/>
        <v>0</v>
      </c>
      <c r="AI260" s="25">
        <f t="shared" si="383"/>
        <v>0</v>
      </c>
      <c r="AJ260" s="23">
        <f>IF(ISERROR(VLOOKUP($A260,'[13]4ª MED '!$A$5:$J$1048576,8,0)),0,(VLOOKUP($A260,'[13]4ª MED '!$A$5:$J$1048576,8,0)))</f>
        <v>0</v>
      </c>
      <c r="AK260" s="24">
        <f t="shared" si="384"/>
        <v>0</v>
      </c>
      <c r="AL260" s="24">
        <f t="shared" si="385"/>
        <v>0.99984042383429628</v>
      </c>
      <c r="AM260" s="25">
        <f t="shared" si="335"/>
        <v>0</v>
      </c>
      <c r="AN260" s="25">
        <f t="shared" si="336"/>
        <v>0</v>
      </c>
      <c r="AO260" s="25">
        <f t="shared" si="337"/>
        <v>0</v>
      </c>
      <c r="AP260" s="25">
        <f t="shared" si="386"/>
        <v>0</v>
      </c>
      <c r="AQ260" s="23">
        <f>IF(ISERROR(VLOOKUP($A260,'[13]5ª MED '!$A$5:$J$1048576,8,0)),0,(VLOOKUP($A260,'[13]5ª MED '!$A$5:$J$1048576,8,0)))</f>
        <v>0</v>
      </c>
      <c r="AR260" s="24">
        <f t="shared" si="387"/>
        <v>0</v>
      </c>
      <c r="AS260" s="24">
        <f t="shared" si="388"/>
        <v>0.99984042383429628</v>
      </c>
      <c r="AT260" s="25">
        <f t="shared" si="338"/>
        <v>0</v>
      </c>
      <c r="AU260" s="25">
        <f t="shared" si="339"/>
        <v>0</v>
      </c>
      <c r="AV260" s="25">
        <f t="shared" si="340"/>
        <v>0</v>
      </c>
      <c r="AW260" s="25">
        <f t="shared" si="389"/>
        <v>0</v>
      </c>
      <c r="AX260" s="23">
        <f>IF(ISERROR(VLOOKUP($A260,'[13]6ª MED '!$A$6:$J$1048576,8,0)),0,(VLOOKUP($A260,'[13]6ª MED '!$A$6:$J$1048576,8,0)))</f>
        <v>0</v>
      </c>
      <c r="AY260" s="24">
        <f t="shared" si="390"/>
        <v>0</v>
      </c>
      <c r="AZ260" s="24">
        <f t="shared" si="391"/>
        <v>0.99984042383429628</v>
      </c>
      <c r="BA260" s="25">
        <f t="shared" si="341"/>
        <v>0</v>
      </c>
      <c r="BB260" s="25">
        <f t="shared" si="342"/>
        <v>0</v>
      </c>
      <c r="BC260" s="25">
        <f t="shared" si="343"/>
        <v>0</v>
      </c>
      <c r="BD260" s="25">
        <f t="shared" si="392"/>
        <v>0</v>
      </c>
      <c r="BE260" s="23">
        <f>IF(ISERROR(VLOOKUP($A260,'[13]7ª MED '!$A$5:$J$1048576,8,0)),0,(VLOOKUP($A260,'[13]7ª MED '!$A$5:$J$1048576,8,0)))</f>
        <v>0</v>
      </c>
      <c r="BF260" s="24">
        <f t="shared" si="393"/>
        <v>0</v>
      </c>
      <c r="BG260" s="24">
        <f t="shared" si="394"/>
        <v>0.99984042383429628</v>
      </c>
      <c r="BH260" s="25">
        <f t="shared" si="344"/>
        <v>0</v>
      </c>
      <c r="BI260" s="25">
        <f t="shared" si="345"/>
        <v>0</v>
      </c>
      <c r="BJ260" s="25">
        <f t="shared" si="346"/>
        <v>0</v>
      </c>
      <c r="BK260" s="25">
        <f t="shared" si="395"/>
        <v>0</v>
      </c>
      <c r="BL260" s="26">
        <f>IF(ISERROR(VLOOKUP($A260,'[13]8ª MED '!$A$5:$J$1048576,8,0)),0,(VLOOKUP($A260,'[13]8ª MED '!$A$5:$J$1048576,8,0)))</f>
        <v>35.090000000000003</v>
      </c>
      <c r="BM260" s="27">
        <f t="shared" si="396"/>
        <v>0.11199055309099035</v>
      </c>
      <c r="BN260" s="27">
        <f t="shared" si="397"/>
        <v>0.99984042383429628</v>
      </c>
      <c r="BO260" s="28">
        <f t="shared" si="347"/>
        <v>10238.2093</v>
      </c>
      <c r="BP260" s="28">
        <f t="shared" si="348"/>
        <v>1870.6479000000002</v>
      </c>
      <c r="BQ260" s="28">
        <f t="shared" si="349"/>
        <v>0</v>
      </c>
      <c r="BR260" s="28">
        <f t="shared" si="398"/>
        <v>12108.86</v>
      </c>
      <c r="BS260" s="26">
        <f>IF(ISERROR(VLOOKUP($A260,'[13]9ª MED  (2)'!$A$5:$J$1048576,8,0)),0,(VLOOKUP($A260,'[13]9ª MED  (2)'!$A$5:$J$1048576,8,0)))</f>
        <v>102</v>
      </c>
      <c r="BT260" s="27">
        <f t="shared" si="399"/>
        <v>0.32553537803593657</v>
      </c>
      <c r="BU260" s="27">
        <f t="shared" si="400"/>
        <v>0.99984042383429628</v>
      </c>
      <c r="BV260" s="28">
        <f t="shared" si="350"/>
        <v>29760.539999999997</v>
      </c>
      <c r="BW260" s="28">
        <f t="shared" si="351"/>
        <v>5437.62</v>
      </c>
      <c r="BX260" s="28">
        <f t="shared" si="352"/>
        <v>0</v>
      </c>
      <c r="BY260" s="28">
        <f t="shared" si="401"/>
        <v>35198.160000000003</v>
      </c>
      <c r="BZ260" s="23">
        <f>IF(ISERROR(VLOOKUP($A260,'[13]10ª MED '!$A$5:$J$1048576,8,0)),0,(VLOOKUP($A260,'[13]10ª MED '!$A$5:$J$1048576,8,0)))</f>
        <v>81.599999999999994</v>
      </c>
      <c r="CA260" s="24">
        <f t="shared" si="402"/>
        <v>0.26042830242874926</v>
      </c>
      <c r="CB260" s="24">
        <f t="shared" si="403"/>
        <v>0.99984042383429628</v>
      </c>
      <c r="CC260" s="25">
        <f t="shared" si="353"/>
        <v>23808.431999999997</v>
      </c>
      <c r="CD260" s="25">
        <f t="shared" si="354"/>
        <v>4350.0959999999995</v>
      </c>
      <c r="CE260" s="25">
        <f t="shared" si="355"/>
        <v>0</v>
      </c>
      <c r="CF260" s="25">
        <f t="shared" si="404"/>
        <v>28158.53</v>
      </c>
      <c r="CG260" s="34" t="s">
        <v>48</v>
      </c>
      <c r="CH260" s="33">
        <f t="shared" si="425"/>
        <v>17.253999999984305</v>
      </c>
      <c r="CI260" s="23">
        <f>IF(ISERROR(VLOOKUP($A260,'[13]11ª MED '!$A$5:$J$1048576,8,0)),0,(VLOOKUP($A260,'[13]11ª MED '!$A$5:$J$1048576,8,0)))</f>
        <v>74.8</v>
      </c>
      <c r="CJ260" s="24">
        <f t="shared" si="405"/>
        <v>0.23872594389302015</v>
      </c>
      <c r="CK260" s="24">
        <f t="shared" si="406"/>
        <v>0.99984042383429628</v>
      </c>
      <c r="CL260" s="25">
        <f t="shared" si="356"/>
        <v>21824.395999999997</v>
      </c>
      <c r="CM260" s="25">
        <f t="shared" si="357"/>
        <v>3987.5880000000002</v>
      </c>
      <c r="CN260" s="25">
        <f t="shared" si="358"/>
        <v>0</v>
      </c>
      <c r="CO260" s="25">
        <f t="shared" si="407"/>
        <v>25811.98</v>
      </c>
      <c r="CP260" s="23">
        <f>IF(ISERROR(VLOOKUP($A260,'[13]12ª MED'!$A$5:$J$1048576,8,0)),0,(VLOOKUP($A260,'[13]12ª MED'!$A$5:$J$1048576,8,0)))</f>
        <v>19.79</v>
      </c>
      <c r="CQ260" s="24">
        <f t="shared" si="408"/>
        <v>6.3160246385599847E-2</v>
      </c>
      <c r="CR260" s="24">
        <f t="shared" si="409"/>
        <v>0.99984042383429628</v>
      </c>
      <c r="CS260" s="25">
        <f t="shared" si="359"/>
        <v>5774.1282999999994</v>
      </c>
      <c r="CT260" s="25">
        <f t="shared" si="360"/>
        <v>1055.0048999999999</v>
      </c>
      <c r="CU260" s="25">
        <f t="shared" si="361"/>
        <v>0</v>
      </c>
      <c r="CV260" s="25">
        <f t="shared" si="410"/>
        <v>6829.13</v>
      </c>
      <c r="CW260" s="22">
        <f t="shared" si="426"/>
        <v>17.251246289836057</v>
      </c>
      <c r="CX260" s="26">
        <f>IF(ISERROR(VLOOKUP($A260,'[13]13ª MED'!$A$5:$J$1048576,8,0)),0,(VLOOKUP($A260,'[13]13ª MED'!$A$5:$J$1048576,8,0)))</f>
        <v>0</v>
      </c>
      <c r="CY260" s="27">
        <f t="shared" si="411"/>
        <v>0</v>
      </c>
      <c r="CZ260" s="27">
        <f t="shared" si="412"/>
        <v>0.99984042383429628</v>
      </c>
      <c r="DA260" s="28">
        <f t="shared" si="362"/>
        <v>0</v>
      </c>
      <c r="DB260" s="28">
        <f t="shared" si="363"/>
        <v>0</v>
      </c>
      <c r="DC260" s="28">
        <f t="shared" si="364"/>
        <v>0</v>
      </c>
      <c r="DD260" s="28">
        <f t="shared" si="413"/>
        <v>0</v>
      </c>
      <c r="DE260" s="20">
        <f>IF(ISERROR(VLOOKUP($A260,'[13]14ª MED'!$A$5:$J$1048576,8,0)),0,(VLOOKUP($A260,'[13]14ª MED'!$A$5:$J$1048576,8,0)))</f>
        <v>0</v>
      </c>
      <c r="DF260" s="21">
        <f t="shared" si="414"/>
        <v>0</v>
      </c>
      <c r="DG260" s="21">
        <f t="shared" si="415"/>
        <v>0.99984042383429628</v>
      </c>
      <c r="DH260" s="35">
        <f t="shared" si="365"/>
        <v>0</v>
      </c>
      <c r="DI260" s="35">
        <f t="shared" si="366"/>
        <v>0</v>
      </c>
      <c r="DJ260" s="35">
        <f t="shared" si="367"/>
        <v>0</v>
      </c>
      <c r="DK260" s="22">
        <f t="shared" si="416"/>
        <v>0</v>
      </c>
      <c r="DL260" s="20">
        <f>IF(ISERROR(VLOOKUP($A260,'[13]15ª MED'!$A$5:$J$1048576,8,0)),0,(VLOOKUP($A260,'[13]15ª MED'!$A$5:$J$1048576,8,0)))</f>
        <v>0</v>
      </c>
      <c r="DM260" s="21">
        <f t="shared" si="417"/>
        <v>0</v>
      </c>
      <c r="DN260" s="21">
        <f t="shared" si="418"/>
        <v>0.99984042383429628</v>
      </c>
      <c r="DO260" s="35">
        <f t="shared" si="368"/>
        <v>0</v>
      </c>
      <c r="DP260" s="35">
        <f t="shared" si="369"/>
        <v>0</v>
      </c>
      <c r="DQ260" s="35">
        <f t="shared" si="370"/>
        <v>0</v>
      </c>
      <c r="DR260" s="22">
        <f t="shared" si="419"/>
        <v>0</v>
      </c>
      <c r="DS260" s="20">
        <f>IF(ISERROR(VLOOKUP($A260,'[13]16ª MED'!$A$5:$J$1048576,8,0)),0,(VLOOKUP($A260,'[13]16ª MED'!$A$5:$J$1048576,8,0)))</f>
        <v>0</v>
      </c>
      <c r="DT260" s="21">
        <f t="shared" si="420"/>
        <v>0</v>
      </c>
      <c r="DU260" s="21">
        <f t="shared" si="421"/>
        <v>0.99984042383429628</v>
      </c>
      <c r="DV260" s="35">
        <f t="shared" si="371"/>
        <v>0</v>
      </c>
      <c r="DW260" s="35">
        <f t="shared" si="372"/>
        <v>0</v>
      </c>
      <c r="DX260" s="35">
        <f t="shared" si="373"/>
        <v>0</v>
      </c>
      <c r="DY260" s="22">
        <f t="shared" si="422"/>
        <v>0</v>
      </c>
      <c r="DZ260" s="36">
        <f t="shared" si="433"/>
        <v>108106.6624</v>
      </c>
      <c r="EA260" s="36">
        <f t="shared" si="423"/>
        <v>108106.66</v>
      </c>
      <c r="EC260" s="36">
        <f t="shared" si="427"/>
        <v>-2.3999999975785613E-3</v>
      </c>
    </row>
    <row r="261" spans="1:133" ht="18.75">
      <c r="A261" s="98" t="s">
        <v>536</v>
      </c>
      <c r="B261" s="99" t="s">
        <v>537</v>
      </c>
      <c r="C261" s="101"/>
      <c r="D261" s="102"/>
      <c r="E261" s="18">
        <f t="shared" si="428"/>
        <v>0</v>
      </c>
      <c r="F261" s="18">
        <f t="shared" si="374"/>
        <v>0</v>
      </c>
      <c r="G261" s="102"/>
      <c r="H261" s="18">
        <f t="shared" si="429"/>
        <v>0</v>
      </c>
      <c r="I261" s="102"/>
      <c r="J261" s="18">
        <f t="shared" si="430"/>
        <v>0</v>
      </c>
      <c r="K261" s="106"/>
      <c r="L261" s="18">
        <f t="shared" si="431"/>
        <v>0</v>
      </c>
      <c r="M261" s="18">
        <f t="shared" si="432"/>
        <v>0</v>
      </c>
      <c r="N261" s="18">
        <f t="shared" si="424"/>
        <v>0</v>
      </c>
      <c r="O261" s="23">
        <f>IF(ISERROR(VLOOKUP($A261,'[13]1ª MED '!$A$5:$J$1048576,8,0)),0,(VLOOKUP($A261,'[13]1ª MED '!$A$5:$J$1048576,8,0)))</f>
        <v>0</v>
      </c>
      <c r="P261" s="24">
        <f t="shared" si="375"/>
        <v>0</v>
      </c>
      <c r="Q261" s="24">
        <f t="shared" si="376"/>
        <v>0</v>
      </c>
      <c r="R261" s="25">
        <f t="shared" si="326"/>
        <v>0</v>
      </c>
      <c r="S261" s="25">
        <f t="shared" si="327"/>
        <v>0</v>
      </c>
      <c r="T261" s="25">
        <f t="shared" si="328"/>
        <v>0</v>
      </c>
      <c r="U261" s="25">
        <f t="shared" si="377"/>
        <v>0</v>
      </c>
      <c r="V261" s="23">
        <f>IF(ISERROR(VLOOKUP($A261,'[13]2ª MED '!$A$5:$J$1048576,8,0)),0,(VLOOKUP($A261,'[13]2ª MED '!$A$5:$J$1048576,8,0)))</f>
        <v>0</v>
      </c>
      <c r="W261" s="24">
        <f t="shared" si="378"/>
        <v>0</v>
      </c>
      <c r="X261" s="24">
        <f t="shared" si="379"/>
        <v>0</v>
      </c>
      <c r="Y261" s="25">
        <f t="shared" si="329"/>
        <v>0</v>
      </c>
      <c r="Z261" s="25">
        <f t="shared" si="330"/>
        <v>0</v>
      </c>
      <c r="AA261" s="25">
        <f t="shared" si="331"/>
        <v>0</v>
      </c>
      <c r="AB261" s="25">
        <f t="shared" si="380"/>
        <v>0</v>
      </c>
      <c r="AC261" s="23">
        <f>IF(ISERROR(VLOOKUP($A261,'[13]3ª MED '!$A$5:$J$1048576,8,0)),0,(VLOOKUP($A261,'[13]3ª MED '!$A$5:$J$1048576,8,0)))</f>
        <v>0</v>
      </c>
      <c r="AD261" s="24">
        <f t="shared" si="381"/>
        <v>0</v>
      </c>
      <c r="AE261" s="24">
        <f t="shared" si="382"/>
        <v>0</v>
      </c>
      <c r="AF261" s="25">
        <f t="shared" si="332"/>
        <v>0</v>
      </c>
      <c r="AG261" s="25">
        <f t="shared" si="333"/>
        <v>0</v>
      </c>
      <c r="AH261" s="25">
        <f t="shared" si="334"/>
        <v>0</v>
      </c>
      <c r="AI261" s="25">
        <f t="shared" si="383"/>
        <v>0</v>
      </c>
      <c r="AJ261" s="23">
        <f>IF(ISERROR(VLOOKUP($A261,'[13]4ª MED '!$A$5:$J$1048576,8,0)),0,(VLOOKUP($A261,'[13]4ª MED '!$A$5:$J$1048576,8,0)))</f>
        <v>0</v>
      </c>
      <c r="AK261" s="24">
        <f t="shared" si="384"/>
        <v>0</v>
      </c>
      <c r="AL261" s="24">
        <f t="shared" si="385"/>
        <v>0</v>
      </c>
      <c r="AM261" s="25">
        <f t="shared" si="335"/>
        <v>0</v>
      </c>
      <c r="AN261" s="25">
        <f t="shared" si="336"/>
        <v>0</v>
      </c>
      <c r="AO261" s="25">
        <f t="shared" si="337"/>
        <v>0</v>
      </c>
      <c r="AP261" s="25">
        <f t="shared" si="386"/>
        <v>0</v>
      </c>
      <c r="AQ261" s="23">
        <f>IF(ISERROR(VLOOKUP($A261,'[13]5ª MED '!$A$5:$J$1048576,8,0)),0,(VLOOKUP($A261,'[13]5ª MED '!$A$5:$J$1048576,8,0)))</f>
        <v>0</v>
      </c>
      <c r="AR261" s="24">
        <f t="shared" si="387"/>
        <v>0</v>
      </c>
      <c r="AS261" s="24">
        <f t="shared" si="388"/>
        <v>0</v>
      </c>
      <c r="AT261" s="25">
        <f t="shared" si="338"/>
        <v>0</v>
      </c>
      <c r="AU261" s="25">
        <f t="shared" si="339"/>
        <v>0</v>
      </c>
      <c r="AV261" s="25">
        <f t="shared" si="340"/>
        <v>0</v>
      </c>
      <c r="AW261" s="25">
        <f t="shared" si="389"/>
        <v>0</v>
      </c>
      <c r="AX261" s="23">
        <f>IF(ISERROR(VLOOKUP($A261,'[13]6ª MED '!$A$6:$J$1048576,8,0)),0,(VLOOKUP($A261,'[13]6ª MED '!$A$6:$J$1048576,8,0)))</f>
        <v>0</v>
      </c>
      <c r="AY261" s="24">
        <f t="shared" si="390"/>
        <v>0</v>
      </c>
      <c r="AZ261" s="24">
        <f t="shared" si="391"/>
        <v>0</v>
      </c>
      <c r="BA261" s="25">
        <f t="shared" si="341"/>
        <v>0</v>
      </c>
      <c r="BB261" s="25">
        <f t="shared" si="342"/>
        <v>0</v>
      </c>
      <c r="BC261" s="25">
        <f t="shared" si="343"/>
        <v>0</v>
      </c>
      <c r="BD261" s="25">
        <f t="shared" si="392"/>
        <v>0</v>
      </c>
      <c r="BE261" s="23">
        <f>IF(ISERROR(VLOOKUP($A261,'[13]7ª MED '!$A$5:$J$1048576,8,0)),0,(VLOOKUP($A261,'[13]7ª MED '!$A$5:$J$1048576,8,0)))</f>
        <v>0</v>
      </c>
      <c r="BF261" s="24">
        <f t="shared" si="393"/>
        <v>0</v>
      </c>
      <c r="BG261" s="24">
        <f t="shared" si="394"/>
        <v>0</v>
      </c>
      <c r="BH261" s="25">
        <f t="shared" si="344"/>
        <v>0</v>
      </c>
      <c r="BI261" s="25">
        <f t="shared" si="345"/>
        <v>0</v>
      </c>
      <c r="BJ261" s="25">
        <f t="shared" si="346"/>
        <v>0</v>
      </c>
      <c r="BK261" s="25">
        <f t="shared" si="395"/>
        <v>0</v>
      </c>
      <c r="BL261" s="26">
        <f>IF(ISERROR(VLOOKUP($A261,'[13]8ª MED '!$A$5:$J$1048576,8,0)),0,(VLOOKUP($A261,'[13]8ª MED '!$A$5:$J$1048576,8,0)))</f>
        <v>0</v>
      </c>
      <c r="BM261" s="27">
        <f t="shared" si="396"/>
        <v>0</v>
      </c>
      <c r="BN261" s="27">
        <f t="shared" si="397"/>
        <v>0</v>
      </c>
      <c r="BO261" s="28">
        <f t="shared" si="347"/>
        <v>0</v>
      </c>
      <c r="BP261" s="28">
        <f t="shared" si="348"/>
        <v>0</v>
      </c>
      <c r="BQ261" s="28">
        <f t="shared" si="349"/>
        <v>0</v>
      </c>
      <c r="BR261" s="28">
        <f t="shared" si="398"/>
        <v>0</v>
      </c>
      <c r="BS261" s="26">
        <f>IF(ISERROR(VLOOKUP($A261,'[13]9ª MED  (2)'!$A$5:$J$1048576,8,0)),0,(VLOOKUP($A261,'[13]9ª MED  (2)'!$A$5:$J$1048576,8,0)))</f>
        <v>0</v>
      </c>
      <c r="BT261" s="27">
        <f t="shared" si="399"/>
        <v>0</v>
      </c>
      <c r="BU261" s="27">
        <f t="shared" si="400"/>
        <v>0</v>
      </c>
      <c r="BV261" s="28">
        <f t="shared" si="350"/>
        <v>0</v>
      </c>
      <c r="BW261" s="28">
        <f t="shared" si="351"/>
        <v>0</v>
      </c>
      <c r="BX261" s="28">
        <f t="shared" si="352"/>
        <v>0</v>
      </c>
      <c r="BY261" s="28">
        <f t="shared" si="401"/>
        <v>0</v>
      </c>
      <c r="BZ261" s="23">
        <f>IF(ISERROR(VLOOKUP($A261,'[13]10ª MED '!$A$5:$J$1048576,8,0)),0,(VLOOKUP($A261,'[13]10ª MED '!$A$5:$J$1048576,8,0)))</f>
        <v>0</v>
      </c>
      <c r="CA261" s="24">
        <f t="shared" si="402"/>
        <v>0</v>
      </c>
      <c r="CB261" s="24">
        <f t="shared" si="403"/>
        <v>0</v>
      </c>
      <c r="CC261" s="25">
        <f t="shared" si="353"/>
        <v>0</v>
      </c>
      <c r="CD261" s="25">
        <f t="shared" si="354"/>
        <v>0</v>
      </c>
      <c r="CE261" s="25">
        <f t="shared" si="355"/>
        <v>0</v>
      </c>
      <c r="CF261" s="25">
        <f t="shared" si="404"/>
        <v>0</v>
      </c>
      <c r="CG261" s="37"/>
      <c r="CH261" s="33">
        <f t="shared" si="425"/>
        <v>0</v>
      </c>
      <c r="CI261" s="23">
        <f>IF(ISERROR(VLOOKUP($A261,'[13]11ª MED '!$A$5:$J$1048576,8,0)),0,(VLOOKUP($A261,'[13]11ª MED '!$A$5:$J$1048576,8,0)))</f>
        <v>0</v>
      </c>
      <c r="CJ261" s="24">
        <f t="shared" si="405"/>
        <v>0</v>
      </c>
      <c r="CK261" s="24">
        <f t="shared" si="406"/>
        <v>0</v>
      </c>
      <c r="CL261" s="25">
        <f t="shared" si="356"/>
        <v>0</v>
      </c>
      <c r="CM261" s="25">
        <f t="shared" si="357"/>
        <v>0</v>
      </c>
      <c r="CN261" s="25">
        <f t="shared" si="358"/>
        <v>0</v>
      </c>
      <c r="CO261" s="25">
        <f t="shared" si="407"/>
        <v>0</v>
      </c>
      <c r="CP261" s="23">
        <f>IF(ISERROR(VLOOKUP($A261,'[13]12ª MED'!$A$5:$J$1048576,8,0)),0,(VLOOKUP($A261,'[13]12ª MED'!$A$5:$J$1048576,8,0)))</f>
        <v>0</v>
      </c>
      <c r="CQ261" s="24">
        <f t="shared" si="408"/>
        <v>0</v>
      </c>
      <c r="CR261" s="24">
        <f t="shared" si="409"/>
        <v>0</v>
      </c>
      <c r="CS261" s="25">
        <f t="shared" si="359"/>
        <v>0</v>
      </c>
      <c r="CT261" s="25">
        <f t="shared" si="360"/>
        <v>0</v>
      </c>
      <c r="CU261" s="25">
        <f t="shared" si="361"/>
        <v>0</v>
      </c>
      <c r="CV261" s="25">
        <f t="shared" si="410"/>
        <v>0</v>
      </c>
      <c r="CW261" s="22">
        <f t="shared" si="426"/>
        <v>0</v>
      </c>
      <c r="CX261" s="26">
        <f>IF(ISERROR(VLOOKUP($A261,'[13]13ª MED'!$A$5:$J$1048576,8,0)),0,(VLOOKUP($A261,'[13]13ª MED'!$A$5:$J$1048576,8,0)))</f>
        <v>0</v>
      </c>
      <c r="CY261" s="27">
        <f t="shared" si="411"/>
        <v>0</v>
      </c>
      <c r="CZ261" s="27">
        <f t="shared" si="412"/>
        <v>0</v>
      </c>
      <c r="DA261" s="28">
        <f t="shared" si="362"/>
        <v>0</v>
      </c>
      <c r="DB261" s="28">
        <f t="shared" si="363"/>
        <v>0</v>
      </c>
      <c r="DC261" s="28">
        <f t="shared" si="364"/>
        <v>0</v>
      </c>
      <c r="DD261" s="28">
        <f t="shared" si="413"/>
        <v>0</v>
      </c>
      <c r="DE261" s="20">
        <f>IF(ISERROR(VLOOKUP($A261,'[13]14ª MED'!$A$5:$J$1048576,8,0)),0,(VLOOKUP($A261,'[13]14ª MED'!$A$5:$J$1048576,8,0)))</f>
        <v>0</v>
      </c>
      <c r="DF261" s="21">
        <f t="shared" si="414"/>
        <v>0</v>
      </c>
      <c r="DG261" s="21">
        <f t="shared" si="415"/>
        <v>0</v>
      </c>
      <c r="DH261" s="35">
        <f t="shared" si="365"/>
        <v>0</v>
      </c>
      <c r="DI261" s="35">
        <f t="shared" si="366"/>
        <v>0</v>
      </c>
      <c r="DJ261" s="35">
        <f t="shared" si="367"/>
        <v>0</v>
      </c>
      <c r="DK261" s="22">
        <f t="shared" si="416"/>
        <v>0</v>
      </c>
      <c r="DL261" s="20">
        <f>IF(ISERROR(VLOOKUP($A261,'[13]15ª MED'!$A$5:$J$1048576,8,0)),0,(VLOOKUP($A261,'[13]15ª MED'!$A$5:$J$1048576,8,0)))</f>
        <v>0</v>
      </c>
      <c r="DM261" s="21">
        <f t="shared" si="417"/>
        <v>0</v>
      </c>
      <c r="DN261" s="21">
        <f t="shared" si="418"/>
        <v>0</v>
      </c>
      <c r="DO261" s="35">
        <f t="shared" si="368"/>
        <v>0</v>
      </c>
      <c r="DP261" s="35">
        <f t="shared" si="369"/>
        <v>0</v>
      </c>
      <c r="DQ261" s="35">
        <f t="shared" si="370"/>
        <v>0</v>
      </c>
      <c r="DR261" s="22">
        <f t="shared" si="419"/>
        <v>0</v>
      </c>
      <c r="DS261" s="20">
        <f>IF(ISERROR(VLOOKUP($A261,'[13]16ª MED'!$A$5:$J$1048576,8,0)),0,(VLOOKUP($A261,'[13]16ª MED'!$A$5:$J$1048576,8,0)))</f>
        <v>0</v>
      </c>
      <c r="DT261" s="21">
        <f t="shared" si="420"/>
        <v>0</v>
      </c>
      <c r="DU261" s="21">
        <f t="shared" si="421"/>
        <v>0</v>
      </c>
      <c r="DV261" s="35">
        <f t="shared" si="371"/>
        <v>0</v>
      </c>
      <c r="DW261" s="35">
        <f t="shared" si="372"/>
        <v>0</v>
      </c>
      <c r="DX261" s="35">
        <f t="shared" si="373"/>
        <v>0</v>
      </c>
      <c r="DY261" s="22">
        <f t="shared" si="422"/>
        <v>0</v>
      </c>
      <c r="DZ261" s="36">
        <f t="shared" si="433"/>
        <v>0</v>
      </c>
      <c r="EA261" s="36">
        <f t="shared" si="423"/>
        <v>0</v>
      </c>
      <c r="EC261" s="36">
        <f t="shared" si="427"/>
        <v>0</v>
      </c>
    </row>
    <row r="262" spans="1:133" ht="18.75">
      <c r="A262" s="98" t="s">
        <v>538</v>
      </c>
      <c r="B262" s="99" t="s">
        <v>539</v>
      </c>
      <c r="C262" s="101"/>
      <c r="D262" s="102"/>
      <c r="E262" s="18">
        <f t="shared" si="428"/>
        <v>0</v>
      </c>
      <c r="F262" s="18">
        <f t="shared" si="374"/>
        <v>0</v>
      </c>
      <c r="G262" s="102"/>
      <c r="H262" s="18">
        <f t="shared" si="429"/>
        <v>0</v>
      </c>
      <c r="I262" s="102"/>
      <c r="J262" s="18">
        <f t="shared" si="430"/>
        <v>0</v>
      </c>
      <c r="K262" s="106"/>
      <c r="L262" s="18">
        <f t="shared" si="431"/>
        <v>0</v>
      </c>
      <c r="M262" s="18">
        <f t="shared" si="432"/>
        <v>0</v>
      </c>
      <c r="N262" s="18">
        <f t="shared" si="424"/>
        <v>0</v>
      </c>
      <c r="O262" s="23">
        <f>IF(ISERROR(VLOOKUP($A262,'[13]1ª MED '!$A$5:$J$1048576,8,0)),0,(VLOOKUP($A262,'[13]1ª MED '!$A$5:$J$1048576,8,0)))</f>
        <v>0</v>
      </c>
      <c r="P262" s="24">
        <f t="shared" si="375"/>
        <v>0</v>
      </c>
      <c r="Q262" s="24">
        <f t="shared" si="376"/>
        <v>0</v>
      </c>
      <c r="R262" s="25">
        <f t="shared" si="326"/>
        <v>0</v>
      </c>
      <c r="S262" s="25">
        <f t="shared" si="327"/>
        <v>0</v>
      </c>
      <c r="T262" s="25">
        <f t="shared" si="328"/>
        <v>0</v>
      </c>
      <c r="U262" s="25">
        <f t="shared" si="377"/>
        <v>0</v>
      </c>
      <c r="V262" s="23">
        <f>IF(ISERROR(VLOOKUP($A262,'[13]2ª MED '!$A$5:$J$1048576,8,0)),0,(VLOOKUP($A262,'[13]2ª MED '!$A$5:$J$1048576,8,0)))</f>
        <v>0</v>
      </c>
      <c r="W262" s="24">
        <f t="shared" si="378"/>
        <v>0</v>
      </c>
      <c r="X262" s="24">
        <f t="shared" si="379"/>
        <v>0</v>
      </c>
      <c r="Y262" s="25">
        <f t="shared" si="329"/>
        <v>0</v>
      </c>
      <c r="Z262" s="25">
        <f t="shared" si="330"/>
        <v>0</v>
      </c>
      <c r="AA262" s="25">
        <f t="shared" si="331"/>
        <v>0</v>
      </c>
      <c r="AB262" s="25">
        <f t="shared" si="380"/>
        <v>0</v>
      </c>
      <c r="AC262" s="23">
        <f>IF(ISERROR(VLOOKUP($A262,'[13]3ª MED '!$A$5:$J$1048576,8,0)),0,(VLOOKUP($A262,'[13]3ª MED '!$A$5:$J$1048576,8,0)))</f>
        <v>0</v>
      </c>
      <c r="AD262" s="24">
        <f t="shared" si="381"/>
        <v>0</v>
      </c>
      <c r="AE262" s="24">
        <f t="shared" si="382"/>
        <v>0</v>
      </c>
      <c r="AF262" s="25">
        <f t="shared" si="332"/>
        <v>0</v>
      </c>
      <c r="AG262" s="25">
        <f t="shared" si="333"/>
        <v>0</v>
      </c>
      <c r="AH262" s="25">
        <f t="shared" si="334"/>
        <v>0</v>
      </c>
      <c r="AI262" s="25">
        <f t="shared" si="383"/>
        <v>0</v>
      </c>
      <c r="AJ262" s="23">
        <f>IF(ISERROR(VLOOKUP($A262,'[13]4ª MED '!$A$5:$J$1048576,8,0)),0,(VLOOKUP($A262,'[13]4ª MED '!$A$5:$J$1048576,8,0)))</f>
        <v>0</v>
      </c>
      <c r="AK262" s="24">
        <f t="shared" si="384"/>
        <v>0</v>
      </c>
      <c r="AL262" s="24">
        <f t="shared" si="385"/>
        <v>0</v>
      </c>
      <c r="AM262" s="25">
        <f t="shared" si="335"/>
        <v>0</v>
      </c>
      <c r="AN262" s="25">
        <f t="shared" si="336"/>
        <v>0</v>
      </c>
      <c r="AO262" s="25">
        <f t="shared" si="337"/>
        <v>0</v>
      </c>
      <c r="AP262" s="25">
        <f t="shared" si="386"/>
        <v>0</v>
      </c>
      <c r="AQ262" s="23">
        <f>IF(ISERROR(VLOOKUP($A262,'[13]5ª MED '!$A$5:$J$1048576,8,0)),0,(VLOOKUP($A262,'[13]5ª MED '!$A$5:$J$1048576,8,0)))</f>
        <v>0</v>
      </c>
      <c r="AR262" s="24">
        <f t="shared" si="387"/>
        <v>0</v>
      </c>
      <c r="AS262" s="24">
        <f t="shared" si="388"/>
        <v>0</v>
      </c>
      <c r="AT262" s="25">
        <f t="shared" si="338"/>
        <v>0</v>
      </c>
      <c r="AU262" s="25">
        <f t="shared" si="339"/>
        <v>0</v>
      </c>
      <c r="AV262" s="25">
        <f t="shared" si="340"/>
        <v>0</v>
      </c>
      <c r="AW262" s="25">
        <f t="shared" si="389"/>
        <v>0</v>
      </c>
      <c r="AX262" s="23">
        <f>IF(ISERROR(VLOOKUP($A262,'[13]6ª MED '!$A$6:$J$1048576,8,0)),0,(VLOOKUP($A262,'[13]6ª MED '!$A$6:$J$1048576,8,0)))</f>
        <v>0</v>
      </c>
      <c r="AY262" s="24">
        <f t="shared" si="390"/>
        <v>0</v>
      </c>
      <c r="AZ262" s="24">
        <f t="shared" si="391"/>
        <v>0</v>
      </c>
      <c r="BA262" s="25">
        <f t="shared" si="341"/>
        <v>0</v>
      </c>
      <c r="BB262" s="25">
        <f t="shared" si="342"/>
        <v>0</v>
      </c>
      <c r="BC262" s="25">
        <f t="shared" si="343"/>
        <v>0</v>
      </c>
      <c r="BD262" s="25">
        <f t="shared" si="392"/>
        <v>0</v>
      </c>
      <c r="BE262" s="23">
        <f>IF(ISERROR(VLOOKUP($A262,'[13]7ª MED '!$A$5:$J$1048576,8,0)),0,(VLOOKUP($A262,'[13]7ª MED '!$A$5:$J$1048576,8,0)))</f>
        <v>0</v>
      </c>
      <c r="BF262" s="24">
        <f t="shared" si="393"/>
        <v>0</v>
      </c>
      <c r="BG262" s="24">
        <f t="shared" si="394"/>
        <v>0</v>
      </c>
      <c r="BH262" s="25">
        <f t="shared" si="344"/>
        <v>0</v>
      </c>
      <c r="BI262" s="25">
        <f t="shared" si="345"/>
        <v>0</v>
      </c>
      <c r="BJ262" s="25">
        <f t="shared" si="346"/>
        <v>0</v>
      </c>
      <c r="BK262" s="25">
        <f t="shared" si="395"/>
        <v>0</v>
      </c>
      <c r="BL262" s="26">
        <f>IF(ISERROR(VLOOKUP($A262,'[13]8ª MED '!$A$5:$J$1048576,8,0)),0,(VLOOKUP($A262,'[13]8ª MED '!$A$5:$J$1048576,8,0)))</f>
        <v>0</v>
      </c>
      <c r="BM262" s="27">
        <f t="shared" si="396"/>
        <v>0</v>
      </c>
      <c r="BN262" s="27">
        <f t="shared" si="397"/>
        <v>0</v>
      </c>
      <c r="BO262" s="28">
        <f t="shared" si="347"/>
        <v>0</v>
      </c>
      <c r="BP262" s="28">
        <f t="shared" si="348"/>
        <v>0</v>
      </c>
      <c r="BQ262" s="28">
        <f t="shared" si="349"/>
        <v>0</v>
      </c>
      <c r="BR262" s="28">
        <f t="shared" si="398"/>
        <v>0</v>
      </c>
      <c r="BS262" s="26">
        <f>IF(ISERROR(VLOOKUP($A262,'[13]9ª MED  (2)'!$A$5:$J$1048576,8,0)),0,(VLOOKUP($A262,'[13]9ª MED  (2)'!$A$5:$J$1048576,8,0)))</f>
        <v>0</v>
      </c>
      <c r="BT262" s="27">
        <f t="shared" si="399"/>
        <v>0</v>
      </c>
      <c r="BU262" s="27">
        <f t="shared" si="400"/>
        <v>0</v>
      </c>
      <c r="BV262" s="28">
        <f t="shared" si="350"/>
        <v>0</v>
      </c>
      <c r="BW262" s="28">
        <f t="shared" si="351"/>
        <v>0</v>
      </c>
      <c r="BX262" s="28">
        <f t="shared" si="352"/>
        <v>0</v>
      </c>
      <c r="BY262" s="28">
        <f t="shared" si="401"/>
        <v>0</v>
      </c>
      <c r="BZ262" s="23">
        <f>IF(ISERROR(VLOOKUP($A262,'[13]10ª MED '!$A$5:$J$1048576,8,0)),0,(VLOOKUP($A262,'[13]10ª MED '!$A$5:$J$1048576,8,0)))</f>
        <v>0</v>
      </c>
      <c r="CA262" s="24">
        <f t="shared" si="402"/>
        <v>0</v>
      </c>
      <c r="CB262" s="24">
        <f t="shared" si="403"/>
        <v>0</v>
      </c>
      <c r="CC262" s="25">
        <f t="shared" si="353"/>
        <v>0</v>
      </c>
      <c r="CD262" s="25">
        <f t="shared" si="354"/>
        <v>0</v>
      </c>
      <c r="CE262" s="25">
        <f t="shared" si="355"/>
        <v>0</v>
      </c>
      <c r="CF262" s="25">
        <f t="shared" si="404"/>
        <v>0</v>
      </c>
      <c r="CG262" s="37"/>
      <c r="CH262" s="33">
        <f t="shared" si="425"/>
        <v>0</v>
      </c>
      <c r="CI262" s="23">
        <f>IF(ISERROR(VLOOKUP($A262,'[13]11ª MED '!$A$5:$J$1048576,8,0)),0,(VLOOKUP($A262,'[13]11ª MED '!$A$5:$J$1048576,8,0)))</f>
        <v>0</v>
      </c>
      <c r="CJ262" s="24">
        <f t="shared" si="405"/>
        <v>0</v>
      </c>
      <c r="CK262" s="24">
        <f t="shared" si="406"/>
        <v>0</v>
      </c>
      <c r="CL262" s="25">
        <f t="shared" si="356"/>
        <v>0</v>
      </c>
      <c r="CM262" s="25">
        <f t="shared" si="357"/>
        <v>0</v>
      </c>
      <c r="CN262" s="25">
        <f t="shared" si="358"/>
        <v>0</v>
      </c>
      <c r="CO262" s="25">
        <f t="shared" si="407"/>
        <v>0</v>
      </c>
      <c r="CP262" s="23">
        <f>IF(ISERROR(VLOOKUP($A262,'[13]12ª MED'!$A$5:$J$1048576,8,0)),0,(VLOOKUP($A262,'[13]12ª MED'!$A$5:$J$1048576,8,0)))</f>
        <v>0</v>
      </c>
      <c r="CQ262" s="24">
        <f t="shared" si="408"/>
        <v>0</v>
      </c>
      <c r="CR262" s="24">
        <f t="shared" si="409"/>
        <v>0</v>
      </c>
      <c r="CS262" s="25">
        <f t="shared" si="359"/>
        <v>0</v>
      </c>
      <c r="CT262" s="25">
        <f t="shared" si="360"/>
        <v>0</v>
      </c>
      <c r="CU262" s="25">
        <f t="shared" si="361"/>
        <v>0</v>
      </c>
      <c r="CV262" s="25">
        <f t="shared" si="410"/>
        <v>0</v>
      </c>
      <c r="CW262" s="22">
        <f t="shared" si="426"/>
        <v>0</v>
      </c>
      <c r="CX262" s="26">
        <f>IF(ISERROR(VLOOKUP($A262,'[13]13ª MED'!$A$5:$J$1048576,8,0)),0,(VLOOKUP($A262,'[13]13ª MED'!$A$5:$J$1048576,8,0)))</f>
        <v>0</v>
      </c>
      <c r="CY262" s="27">
        <f t="shared" si="411"/>
        <v>0</v>
      </c>
      <c r="CZ262" s="27">
        <f t="shared" si="412"/>
        <v>0</v>
      </c>
      <c r="DA262" s="28">
        <f t="shared" si="362"/>
        <v>0</v>
      </c>
      <c r="DB262" s="28">
        <f t="shared" si="363"/>
        <v>0</v>
      </c>
      <c r="DC262" s="28">
        <f t="shared" si="364"/>
        <v>0</v>
      </c>
      <c r="DD262" s="28">
        <f t="shared" si="413"/>
        <v>0</v>
      </c>
      <c r="DE262" s="20">
        <f>IF(ISERROR(VLOOKUP($A262,'[13]14ª MED'!$A$5:$J$1048576,8,0)),0,(VLOOKUP($A262,'[13]14ª MED'!$A$5:$J$1048576,8,0)))</f>
        <v>0</v>
      </c>
      <c r="DF262" s="21">
        <f t="shared" si="414"/>
        <v>0</v>
      </c>
      <c r="DG262" s="21">
        <f t="shared" si="415"/>
        <v>0</v>
      </c>
      <c r="DH262" s="35">
        <f t="shared" si="365"/>
        <v>0</v>
      </c>
      <c r="DI262" s="35">
        <f t="shared" si="366"/>
        <v>0</v>
      </c>
      <c r="DJ262" s="35">
        <f t="shared" si="367"/>
        <v>0</v>
      </c>
      <c r="DK262" s="22">
        <f t="shared" si="416"/>
        <v>0</v>
      </c>
      <c r="DL262" s="20">
        <f>IF(ISERROR(VLOOKUP($A262,'[13]15ª MED'!$A$5:$J$1048576,8,0)),0,(VLOOKUP($A262,'[13]15ª MED'!$A$5:$J$1048576,8,0)))</f>
        <v>0</v>
      </c>
      <c r="DM262" s="21">
        <f t="shared" si="417"/>
        <v>0</v>
      </c>
      <c r="DN262" s="21">
        <f t="shared" si="418"/>
        <v>0</v>
      </c>
      <c r="DO262" s="35">
        <f t="shared" si="368"/>
        <v>0</v>
      </c>
      <c r="DP262" s="35">
        <f t="shared" si="369"/>
        <v>0</v>
      </c>
      <c r="DQ262" s="35">
        <f t="shared" si="370"/>
        <v>0</v>
      </c>
      <c r="DR262" s="22">
        <f t="shared" si="419"/>
        <v>0</v>
      </c>
      <c r="DS262" s="20">
        <f>IF(ISERROR(VLOOKUP($A262,'[13]16ª MED'!$A$5:$J$1048576,8,0)),0,(VLOOKUP($A262,'[13]16ª MED'!$A$5:$J$1048576,8,0)))</f>
        <v>0</v>
      </c>
      <c r="DT262" s="21">
        <f t="shared" si="420"/>
        <v>0</v>
      </c>
      <c r="DU262" s="21">
        <f t="shared" si="421"/>
        <v>0</v>
      </c>
      <c r="DV262" s="35">
        <f t="shared" si="371"/>
        <v>0</v>
      </c>
      <c r="DW262" s="35">
        <f t="shared" si="372"/>
        <v>0</v>
      </c>
      <c r="DX262" s="35">
        <f t="shared" si="373"/>
        <v>0</v>
      </c>
      <c r="DY262" s="22">
        <f t="shared" si="422"/>
        <v>0</v>
      </c>
      <c r="DZ262" s="36">
        <f t="shared" si="433"/>
        <v>0</v>
      </c>
      <c r="EA262" s="36">
        <f t="shared" si="423"/>
        <v>0</v>
      </c>
      <c r="EC262" s="36">
        <f t="shared" si="427"/>
        <v>0</v>
      </c>
    </row>
    <row r="263" spans="1:133" ht="45">
      <c r="A263" s="112" t="s">
        <v>540</v>
      </c>
      <c r="B263" s="94" t="s">
        <v>541</v>
      </c>
      <c r="C263" s="95" t="s">
        <v>76</v>
      </c>
      <c r="D263" s="96">
        <v>470.41</v>
      </c>
      <c r="E263" s="18">
        <f t="shared" si="428"/>
        <v>265</v>
      </c>
      <c r="F263" s="18">
        <f t="shared" si="374"/>
        <v>205.41000000000003</v>
      </c>
      <c r="G263" s="97">
        <v>50.29</v>
      </c>
      <c r="H263" s="18">
        <f t="shared" si="429"/>
        <v>23656.918900000001</v>
      </c>
      <c r="I263" s="97">
        <v>6.56</v>
      </c>
      <c r="J263" s="18">
        <f t="shared" si="430"/>
        <v>3085.8896</v>
      </c>
      <c r="K263" s="97">
        <v>0</v>
      </c>
      <c r="L263" s="18">
        <f t="shared" si="431"/>
        <v>0</v>
      </c>
      <c r="M263" s="18">
        <f t="shared" si="432"/>
        <v>56.85</v>
      </c>
      <c r="N263" s="18">
        <f t="shared" si="424"/>
        <v>15065.25</v>
      </c>
      <c r="O263" s="23">
        <f>IF(ISERROR(VLOOKUP($A263,'[13]1ª MED '!$A$5:$J$1048576,8,0)),0,(VLOOKUP($A263,'[13]1ª MED '!$A$5:$J$1048576,8,0)))</f>
        <v>0</v>
      </c>
      <c r="P263" s="24">
        <f t="shared" si="375"/>
        <v>0</v>
      </c>
      <c r="Q263" s="24">
        <f t="shared" si="376"/>
        <v>0.56333836440551854</v>
      </c>
      <c r="R263" s="25">
        <f t="shared" si="326"/>
        <v>0</v>
      </c>
      <c r="S263" s="25">
        <f t="shared" si="327"/>
        <v>0</v>
      </c>
      <c r="T263" s="25">
        <f t="shared" si="328"/>
        <v>0</v>
      </c>
      <c r="U263" s="25">
        <f t="shared" si="377"/>
        <v>0</v>
      </c>
      <c r="V263" s="23">
        <f>IF(ISERROR(VLOOKUP($A263,'[13]2ª MED '!$A$5:$J$1048576,8,0)),0,(VLOOKUP($A263,'[13]2ª MED '!$A$5:$J$1048576,8,0)))</f>
        <v>0</v>
      </c>
      <c r="W263" s="24">
        <f t="shared" si="378"/>
        <v>0</v>
      </c>
      <c r="X263" s="24">
        <f t="shared" si="379"/>
        <v>0.56333836440551854</v>
      </c>
      <c r="Y263" s="25">
        <f t="shared" si="329"/>
        <v>0</v>
      </c>
      <c r="Z263" s="25">
        <f t="shared" si="330"/>
        <v>0</v>
      </c>
      <c r="AA263" s="25">
        <f t="shared" si="331"/>
        <v>0</v>
      </c>
      <c r="AB263" s="25">
        <f t="shared" si="380"/>
        <v>0</v>
      </c>
      <c r="AC263" s="23">
        <f>IF(ISERROR(VLOOKUP($A263,'[13]3ª MED '!$A$5:$J$1048576,8,0)),0,(VLOOKUP($A263,'[13]3ª MED '!$A$5:$J$1048576,8,0)))</f>
        <v>0</v>
      </c>
      <c r="AD263" s="24">
        <f t="shared" si="381"/>
        <v>0</v>
      </c>
      <c r="AE263" s="24">
        <f t="shared" si="382"/>
        <v>0.56333836440551854</v>
      </c>
      <c r="AF263" s="25">
        <f t="shared" si="332"/>
        <v>0</v>
      </c>
      <c r="AG263" s="25">
        <f t="shared" si="333"/>
        <v>0</v>
      </c>
      <c r="AH263" s="25">
        <f t="shared" si="334"/>
        <v>0</v>
      </c>
      <c r="AI263" s="25">
        <f t="shared" si="383"/>
        <v>0</v>
      </c>
      <c r="AJ263" s="23">
        <f>IF(ISERROR(VLOOKUP($A263,'[13]4ª MED '!$A$5:$J$1048576,8,0)),0,(VLOOKUP($A263,'[13]4ª MED '!$A$5:$J$1048576,8,0)))</f>
        <v>0</v>
      </c>
      <c r="AK263" s="24">
        <f t="shared" si="384"/>
        <v>0</v>
      </c>
      <c r="AL263" s="24">
        <f t="shared" si="385"/>
        <v>0.56333836440551854</v>
      </c>
      <c r="AM263" s="25">
        <f t="shared" si="335"/>
        <v>0</v>
      </c>
      <c r="AN263" s="25">
        <f t="shared" si="336"/>
        <v>0</v>
      </c>
      <c r="AO263" s="25">
        <f t="shared" si="337"/>
        <v>0</v>
      </c>
      <c r="AP263" s="25">
        <f t="shared" si="386"/>
        <v>0</v>
      </c>
      <c r="AQ263" s="23">
        <f>IF(ISERROR(VLOOKUP($A263,'[13]5ª MED '!$A$5:$J$1048576,8,0)),0,(VLOOKUP($A263,'[13]5ª MED '!$A$5:$J$1048576,8,0)))</f>
        <v>0</v>
      </c>
      <c r="AR263" s="24">
        <f t="shared" si="387"/>
        <v>0</v>
      </c>
      <c r="AS263" s="24">
        <f t="shared" si="388"/>
        <v>0.56333836440551854</v>
      </c>
      <c r="AT263" s="25">
        <f t="shared" si="338"/>
        <v>0</v>
      </c>
      <c r="AU263" s="25">
        <f t="shared" si="339"/>
        <v>0</v>
      </c>
      <c r="AV263" s="25">
        <f t="shared" si="340"/>
        <v>0</v>
      </c>
      <c r="AW263" s="25">
        <f t="shared" si="389"/>
        <v>0</v>
      </c>
      <c r="AX263" s="23">
        <f>IF(ISERROR(VLOOKUP($A263,'[13]6ª MED '!$A$6:$J$1048576,8,0)),0,(VLOOKUP($A263,'[13]6ª MED '!$A$6:$J$1048576,8,0)))</f>
        <v>0</v>
      </c>
      <c r="AY263" s="24">
        <f t="shared" si="390"/>
        <v>0</v>
      </c>
      <c r="AZ263" s="24">
        <f t="shared" si="391"/>
        <v>0.56333836440551854</v>
      </c>
      <c r="BA263" s="25">
        <f t="shared" si="341"/>
        <v>0</v>
      </c>
      <c r="BB263" s="25">
        <f t="shared" si="342"/>
        <v>0</v>
      </c>
      <c r="BC263" s="25">
        <f t="shared" si="343"/>
        <v>0</v>
      </c>
      <c r="BD263" s="25">
        <f t="shared" si="392"/>
        <v>0</v>
      </c>
      <c r="BE263" s="23">
        <f>IF(ISERROR(VLOOKUP($A263,'[13]7ª MED '!$A$5:$J$1048576,8,0)),0,(VLOOKUP($A263,'[13]7ª MED '!$A$5:$J$1048576,8,0)))</f>
        <v>0</v>
      </c>
      <c r="BF263" s="24">
        <f t="shared" si="393"/>
        <v>0</v>
      </c>
      <c r="BG263" s="24">
        <f t="shared" si="394"/>
        <v>0.56333836440551854</v>
      </c>
      <c r="BH263" s="25">
        <f t="shared" si="344"/>
        <v>0</v>
      </c>
      <c r="BI263" s="25">
        <f t="shared" si="345"/>
        <v>0</v>
      </c>
      <c r="BJ263" s="25">
        <f t="shared" si="346"/>
        <v>0</v>
      </c>
      <c r="BK263" s="25">
        <f t="shared" si="395"/>
        <v>0</v>
      </c>
      <c r="BL263" s="26">
        <f>IF(ISERROR(VLOOKUP($A263,'[13]8ª MED '!$A$5:$J$1048576,8,0)),0,(VLOOKUP($A263,'[13]8ª MED '!$A$5:$J$1048576,8,0)))</f>
        <v>0</v>
      </c>
      <c r="BM263" s="27">
        <f t="shared" si="396"/>
        <v>0</v>
      </c>
      <c r="BN263" s="27">
        <f t="shared" si="397"/>
        <v>0.56333836440551854</v>
      </c>
      <c r="BO263" s="28">
        <f t="shared" si="347"/>
        <v>0</v>
      </c>
      <c r="BP263" s="28">
        <f t="shared" si="348"/>
        <v>0</v>
      </c>
      <c r="BQ263" s="28">
        <f t="shared" si="349"/>
        <v>0</v>
      </c>
      <c r="BR263" s="28">
        <f t="shared" si="398"/>
        <v>0</v>
      </c>
      <c r="BS263" s="26">
        <f>IF(ISERROR(VLOOKUP($A263,'[13]9ª MED  (2)'!$A$5:$J$1048576,8,0)),0,(VLOOKUP($A263,'[13]9ª MED  (2)'!$A$5:$J$1048576,8,0)))</f>
        <v>145</v>
      </c>
      <c r="BT263" s="27">
        <f t="shared" si="399"/>
        <v>0.30824174656151015</v>
      </c>
      <c r="BU263" s="27">
        <f t="shared" si="400"/>
        <v>0.56333836440551854</v>
      </c>
      <c r="BV263" s="28">
        <f t="shared" si="350"/>
        <v>7292.05</v>
      </c>
      <c r="BW263" s="28">
        <f t="shared" si="351"/>
        <v>951.19999999999993</v>
      </c>
      <c r="BX263" s="28">
        <f t="shared" si="352"/>
        <v>0</v>
      </c>
      <c r="BY263" s="28">
        <f t="shared" si="401"/>
        <v>8243.25</v>
      </c>
      <c r="BZ263" s="23">
        <f>IF(ISERROR(VLOOKUP($A263,'[13]10ª MED '!$A$5:$J$1048576,8,0)),0,(VLOOKUP($A263,'[13]10ª MED '!$A$5:$J$1048576,8,0)))</f>
        <v>0</v>
      </c>
      <c r="CA263" s="24">
        <f t="shared" si="402"/>
        <v>0</v>
      </c>
      <c r="CB263" s="24">
        <f t="shared" si="403"/>
        <v>0.56333836440551854</v>
      </c>
      <c r="CC263" s="25">
        <f t="shared" si="353"/>
        <v>0</v>
      </c>
      <c r="CD263" s="25">
        <f t="shared" si="354"/>
        <v>0</v>
      </c>
      <c r="CE263" s="25">
        <f t="shared" si="355"/>
        <v>0</v>
      </c>
      <c r="CF263" s="25">
        <f t="shared" si="404"/>
        <v>0</v>
      </c>
      <c r="CG263" s="34" t="s">
        <v>48</v>
      </c>
      <c r="CH263" s="33">
        <f t="shared" si="425"/>
        <v>11677.558500000001</v>
      </c>
      <c r="CI263" s="23">
        <f>IF(ISERROR(VLOOKUP($A263,'[13]11ª MED '!$A$5:$J$1048576,8,0)),0,(VLOOKUP($A263,'[13]11ª MED '!$A$5:$J$1048576,8,0)))</f>
        <v>120</v>
      </c>
      <c r="CJ263" s="24">
        <f t="shared" si="405"/>
        <v>0.25509661784400839</v>
      </c>
      <c r="CK263" s="24">
        <f t="shared" si="406"/>
        <v>0.56333836440551854</v>
      </c>
      <c r="CL263" s="25">
        <f t="shared" si="356"/>
        <v>6034.8</v>
      </c>
      <c r="CM263" s="25">
        <f t="shared" si="357"/>
        <v>787.19999999999993</v>
      </c>
      <c r="CN263" s="25">
        <f t="shared" si="358"/>
        <v>0</v>
      </c>
      <c r="CO263" s="25">
        <f t="shared" si="407"/>
        <v>6822</v>
      </c>
      <c r="CP263" s="23">
        <f>IF(ISERROR(VLOOKUP($A263,'[13]12ª MED'!$A$5:$J$1048576,8,0)),0,(VLOOKUP($A263,'[13]12ª MED'!$A$5:$J$1048576,8,0)))</f>
        <v>0</v>
      </c>
      <c r="CQ263" s="24">
        <f t="shared" si="408"/>
        <v>0</v>
      </c>
      <c r="CR263" s="24">
        <f t="shared" si="409"/>
        <v>0.56333836440551854</v>
      </c>
      <c r="CS263" s="25">
        <f t="shared" si="359"/>
        <v>0</v>
      </c>
      <c r="CT263" s="25">
        <f t="shared" si="360"/>
        <v>0</v>
      </c>
      <c r="CU263" s="25">
        <f t="shared" si="361"/>
        <v>0</v>
      </c>
      <c r="CV263" s="25">
        <f t="shared" si="410"/>
        <v>0</v>
      </c>
      <c r="CW263" s="22">
        <f t="shared" si="426"/>
        <v>6578.4167056397619</v>
      </c>
      <c r="CX263" s="26">
        <f>IF(ISERROR(VLOOKUP($A263,'[13]13ª MED'!$A$5:$J$1048576,8,0)),0,(VLOOKUP($A263,'[13]13ª MED'!$A$5:$J$1048576,8,0)))</f>
        <v>0</v>
      </c>
      <c r="CY263" s="27">
        <f t="shared" si="411"/>
        <v>0</v>
      </c>
      <c r="CZ263" s="27">
        <f t="shared" si="412"/>
        <v>0.56333836440551854</v>
      </c>
      <c r="DA263" s="28">
        <f t="shared" si="362"/>
        <v>0</v>
      </c>
      <c r="DB263" s="28">
        <f t="shared" si="363"/>
        <v>0</v>
      </c>
      <c r="DC263" s="28">
        <f t="shared" si="364"/>
        <v>0</v>
      </c>
      <c r="DD263" s="28">
        <f t="shared" si="413"/>
        <v>0</v>
      </c>
      <c r="DE263" s="20">
        <f>IF(ISERROR(VLOOKUP($A263,'[13]14ª MED'!$A$5:$J$1048576,8,0)),0,(VLOOKUP($A263,'[13]14ª MED'!$A$5:$J$1048576,8,0)))</f>
        <v>0</v>
      </c>
      <c r="DF263" s="21">
        <f t="shared" si="414"/>
        <v>0</v>
      </c>
      <c r="DG263" s="21">
        <f t="shared" si="415"/>
        <v>0.56333836440551854</v>
      </c>
      <c r="DH263" s="35">
        <f t="shared" si="365"/>
        <v>0</v>
      </c>
      <c r="DI263" s="35">
        <f t="shared" si="366"/>
        <v>0</v>
      </c>
      <c r="DJ263" s="35">
        <f t="shared" si="367"/>
        <v>0</v>
      </c>
      <c r="DK263" s="22">
        <f t="shared" si="416"/>
        <v>0</v>
      </c>
      <c r="DL263" s="20">
        <f>IF(ISERROR(VLOOKUP($A263,'[13]15ª MED'!$A$5:$J$1048576,8,0)),0,(VLOOKUP($A263,'[13]15ª MED'!$A$5:$J$1048576,8,0)))</f>
        <v>0</v>
      </c>
      <c r="DM263" s="21">
        <f t="shared" si="417"/>
        <v>0</v>
      </c>
      <c r="DN263" s="21">
        <f t="shared" si="418"/>
        <v>0.56333836440551854</v>
      </c>
      <c r="DO263" s="35">
        <f t="shared" si="368"/>
        <v>0</v>
      </c>
      <c r="DP263" s="35">
        <f t="shared" si="369"/>
        <v>0</v>
      </c>
      <c r="DQ263" s="35">
        <f t="shared" si="370"/>
        <v>0</v>
      </c>
      <c r="DR263" s="22">
        <f t="shared" si="419"/>
        <v>0</v>
      </c>
      <c r="DS263" s="20">
        <f>IF(ISERROR(VLOOKUP($A263,'[13]16ª MED'!$A$5:$J$1048576,8,0)),0,(VLOOKUP($A263,'[13]16ª MED'!$A$5:$J$1048576,8,0)))</f>
        <v>0</v>
      </c>
      <c r="DT263" s="21">
        <f t="shared" si="420"/>
        <v>0</v>
      </c>
      <c r="DU263" s="21">
        <f t="shared" si="421"/>
        <v>0.56333836440551854</v>
      </c>
      <c r="DV263" s="35">
        <f t="shared" si="371"/>
        <v>0</v>
      </c>
      <c r="DW263" s="35">
        <f t="shared" si="372"/>
        <v>0</v>
      </c>
      <c r="DX263" s="35">
        <f t="shared" si="373"/>
        <v>0</v>
      </c>
      <c r="DY263" s="22">
        <f t="shared" si="422"/>
        <v>0</v>
      </c>
      <c r="DZ263" s="36">
        <f t="shared" si="433"/>
        <v>15065.25</v>
      </c>
      <c r="EA263" s="36">
        <f t="shared" si="423"/>
        <v>15065.25</v>
      </c>
      <c r="EC263" s="36">
        <f t="shared" si="427"/>
        <v>0</v>
      </c>
    </row>
    <row r="264" spans="1:133" ht="45">
      <c r="A264" s="112" t="s">
        <v>542</v>
      </c>
      <c r="B264" s="94" t="s">
        <v>543</v>
      </c>
      <c r="C264" s="95" t="s">
        <v>76</v>
      </c>
      <c r="D264" s="96">
        <v>342.7</v>
      </c>
      <c r="E264" s="18">
        <f t="shared" si="428"/>
        <v>342.7</v>
      </c>
      <c r="F264" s="18">
        <f t="shared" si="374"/>
        <v>0</v>
      </c>
      <c r="G264" s="97">
        <v>54.54</v>
      </c>
      <c r="H264" s="18">
        <f t="shared" si="429"/>
        <v>18690.858</v>
      </c>
      <c r="I264" s="97">
        <v>6.56</v>
      </c>
      <c r="J264" s="18">
        <f t="shared" si="430"/>
        <v>2248.1119999999996</v>
      </c>
      <c r="K264" s="97">
        <v>0</v>
      </c>
      <c r="L264" s="18">
        <f t="shared" si="431"/>
        <v>0</v>
      </c>
      <c r="M264" s="18">
        <f t="shared" si="432"/>
        <v>61.1</v>
      </c>
      <c r="N264" s="18">
        <f t="shared" si="424"/>
        <v>20938.97</v>
      </c>
      <c r="O264" s="23">
        <f>IF(ISERROR(VLOOKUP($A264,'[13]1ª MED '!$A$5:$J$1048576,8,0)),0,(VLOOKUP($A264,'[13]1ª MED '!$A$5:$J$1048576,8,0)))</f>
        <v>0</v>
      </c>
      <c r="P264" s="24">
        <f t="shared" si="375"/>
        <v>0</v>
      </c>
      <c r="Q264" s="24">
        <f t="shared" si="376"/>
        <v>1</v>
      </c>
      <c r="R264" s="25">
        <f t="shared" si="326"/>
        <v>0</v>
      </c>
      <c r="S264" s="25">
        <f t="shared" si="327"/>
        <v>0</v>
      </c>
      <c r="T264" s="25">
        <f t="shared" si="328"/>
        <v>0</v>
      </c>
      <c r="U264" s="25">
        <f t="shared" si="377"/>
        <v>0</v>
      </c>
      <c r="V264" s="23">
        <f>IF(ISERROR(VLOOKUP($A264,'[13]2ª MED '!$A$5:$J$1048576,8,0)),0,(VLOOKUP($A264,'[13]2ª MED '!$A$5:$J$1048576,8,0)))</f>
        <v>0</v>
      </c>
      <c r="W264" s="24">
        <f t="shared" si="378"/>
        <v>0</v>
      </c>
      <c r="X264" s="24">
        <f t="shared" si="379"/>
        <v>1</v>
      </c>
      <c r="Y264" s="25">
        <f t="shared" si="329"/>
        <v>0</v>
      </c>
      <c r="Z264" s="25">
        <f t="shared" si="330"/>
        <v>0</v>
      </c>
      <c r="AA264" s="25">
        <f t="shared" si="331"/>
        <v>0</v>
      </c>
      <c r="AB264" s="25">
        <f t="shared" si="380"/>
        <v>0</v>
      </c>
      <c r="AC264" s="23">
        <f>IF(ISERROR(VLOOKUP($A264,'[13]3ª MED '!$A$5:$J$1048576,8,0)),0,(VLOOKUP($A264,'[13]3ª MED '!$A$5:$J$1048576,8,0)))</f>
        <v>0</v>
      </c>
      <c r="AD264" s="24">
        <f t="shared" si="381"/>
        <v>0</v>
      </c>
      <c r="AE264" s="24">
        <f t="shared" si="382"/>
        <v>1</v>
      </c>
      <c r="AF264" s="25">
        <f t="shared" si="332"/>
        <v>0</v>
      </c>
      <c r="AG264" s="25">
        <f t="shared" si="333"/>
        <v>0</v>
      </c>
      <c r="AH264" s="25">
        <f t="shared" si="334"/>
        <v>0</v>
      </c>
      <c r="AI264" s="25">
        <f t="shared" si="383"/>
        <v>0</v>
      </c>
      <c r="AJ264" s="23">
        <f>IF(ISERROR(VLOOKUP($A264,'[13]4ª MED '!$A$5:$J$1048576,8,0)),0,(VLOOKUP($A264,'[13]4ª MED '!$A$5:$J$1048576,8,0)))</f>
        <v>0</v>
      </c>
      <c r="AK264" s="24">
        <f t="shared" si="384"/>
        <v>0</v>
      </c>
      <c r="AL264" s="24">
        <f t="shared" si="385"/>
        <v>1</v>
      </c>
      <c r="AM264" s="25">
        <f t="shared" si="335"/>
        <v>0</v>
      </c>
      <c r="AN264" s="25">
        <f t="shared" si="336"/>
        <v>0</v>
      </c>
      <c r="AO264" s="25">
        <f t="shared" si="337"/>
        <v>0</v>
      </c>
      <c r="AP264" s="25">
        <f t="shared" si="386"/>
        <v>0</v>
      </c>
      <c r="AQ264" s="23">
        <f>IF(ISERROR(VLOOKUP($A264,'[13]5ª MED '!$A$5:$J$1048576,8,0)),0,(VLOOKUP($A264,'[13]5ª MED '!$A$5:$J$1048576,8,0)))</f>
        <v>0</v>
      </c>
      <c r="AR264" s="24">
        <f t="shared" si="387"/>
        <v>0</v>
      </c>
      <c r="AS264" s="24">
        <f t="shared" si="388"/>
        <v>1</v>
      </c>
      <c r="AT264" s="25">
        <f t="shared" si="338"/>
        <v>0</v>
      </c>
      <c r="AU264" s="25">
        <f t="shared" si="339"/>
        <v>0</v>
      </c>
      <c r="AV264" s="25">
        <f t="shared" si="340"/>
        <v>0</v>
      </c>
      <c r="AW264" s="25">
        <f t="shared" si="389"/>
        <v>0</v>
      </c>
      <c r="AX264" s="23">
        <f>IF(ISERROR(VLOOKUP($A264,'[13]6ª MED '!$A$6:$J$1048576,8,0)),0,(VLOOKUP($A264,'[13]6ª MED '!$A$6:$J$1048576,8,0)))</f>
        <v>0</v>
      </c>
      <c r="AY264" s="24">
        <f t="shared" si="390"/>
        <v>0</v>
      </c>
      <c r="AZ264" s="24">
        <f t="shared" si="391"/>
        <v>1</v>
      </c>
      <c r="BA264" s="25">
        <f t="shared" si="341"/>
        <v>0</v>
      </c>
      <c r="BB264" s="25">
        <f t="shared" si="342"/>
        <v>0</v>
      </c>
      <c r="BC264" s="25">
        <f t="shared" si="343"/>
        <v>0</v>
      </c>
      <c r="BD264" s="25">
        <f t="shared" si="392"/>
        <v>0</v>
      </c>
      <c r="BE264" s="23">
        <f>IF(ISERROR(VLOOKUP($A264,'[13]7ª MED '!$A$5:$J$1048576,8,0)),0,(VLOOKUP($A264,'[13]7ª MED '!$A$5:$J$1048576,8,0)))</f>
        <v>0</v>
      </c>
      <c r="BF264" s="24">
        <f t="shared" si="393"/>
        <v>0</v>
      </c>
      <c r="BG264" s="24">
        <f t="shared" si="394"/>
        <v>1</v>
      </c>
      <c r="BH264" s="25">
        <f t="shared" si="344"/>
        <v>0</v>
      </c>
      <c r="BI264" s="25">
        <f t="shared" si="345"/>
        <v>0</v>
      </c>
      <c r="BJ264" s="25">
        <f t="shared" si="346"/>
        <v>0</v>
      </c>
      <c r="BK264" s="25">
        <f t="shared" si="395"/>
        <v>0</v>
      </c>
      <c r="BL264" s="26">
        <f>IF(ISERROR(VLOOKUP($A264,'[13]8ª MED '!$A$5:$J$1048576,8,0)),0,(VLOOKUP($A264,'[13]8ª MED '!$A$5:$J$1048576,8,0)))</f>
        <v>342.7</v>
      </c>
      <c r="BM264" s="27">
        <f t="shared" si="396"/>
        <v>1</v>
      </c>
      <c r="BN264" s="27">
        <f t="shared" si="397"/>
        <v>1</v>
      </c>
      <c r="BO264" s="28">
        <f t="shared" si="347"/>
        <v>18690.858</v>
      </c>
      <c r="BP264" s="28">
        <f t="shared" si="348"/>
        <v>2248.1119999999996</v>
      </c>
      <c r="BQ264" s="28">
        <f t="shared" si="349"/>
        <v>0</v>
      </c>
      <c r="BR264" s="28">
        <f t="shared" si="398"/>
        <v>20938.97</v>
      </c>
      <c r="BS264" s="26">
        <f>IF(ISERROR(VLOOKUP($A264,'[13]9ª MED  (2)'!$A$5:$J$1048576,8,0)),0,(VLOOKUP($A264,'[13]9ª MED  (2)'!$A$5:$J$1048576,8,0)))</f>
        <v>0</v>
      </c>
      <c r="BT264" s="27">
        <f t="shared" si="399"/>
        <v>0</v>
      </c>
      <c r="BU264" s="27">
        <f t="shared" si="400"/>
        <v>1</v>
      </c>
      <c r="BV264" s="28">
        <f t="shared" si="350"/>
        <v>0</v>
      </c>
      <c r="BW264" s="28">
        <f t="shared" si="351"/>
        <v>0</v>
      </c>
      <c r="BX264" s="28">
        <f t="shared" si="352"/>
        <v>0</v>
      </c>
      <c r="BY264" s="28">
        <f t="shared" si="401"/>
        <v>0</v>
      </c>
      <c r="BZ264" s="23">
        <f>IF(ISERROR(VLOOKUP($A264,'[13]10ª MED '!$A$5:$J$1048576,8,0)),0,(VLOOKUP($A264,'[13]10ª MED '!$A$5:$J$1048576,8,0)))</f>
        <v>0</v>
      </c>
      <c r="CA264" s="24">
        <f t="shared" si="402"/>
        <v>0</v>
      </c>
      <c r="CB264" s="24">
        <f t="shared" si="403"/>
        <v>1</v>
      </c>
      <c r="CC264" s="25">
        <f t="shared" si="353"/>
        <v>0</v>
      </c>
      <c r="CD264" s="25">
        <f t="shared" si="354"/>
        <v>0</v>
      </c>
      <c r="CE264" s="25">
        <f t="shared" si="355"/>
        <v>0</v>
      </c>
      <c r="CF264" s="25">
        <f t="shared" si="404"/>
        <v>0</v>
      </c>
      <c r="CG264" s="34" t="s">
        <v>48</v>
      </c>
      <c r="CH264" s="33">
        <f t="shared" si="425"/>
        <v>0</v>
      </c>
      <c r="CI264" s="23">
        <f>IF(ISERROR(VLOOKUP($A264,'[13]11ª MED '!$A$5:$J$1048576,8,0)),0,(VLOOKUP($A264,'[13]11ª MED '!$A$5:$J$1048576,8,0)))</f>
        <v>0</v>
      </c>
      <c r="CJ264" s="24">
        <f t="shared" si="405"/>
        <v>0</v>
      </c>
      <c r="CK264" s="24">
        <f t="shared" si="406"/>
        <v>1</v>
      </c>
      <c r="CL264" s="25">
        <f t="shared" si="356"/>
        <v>0</v>
      </c>
      <c r="CM264" s="25">
        <f t="shared" si="357"/>
        <v>0</v>
      </c>
      <c r="CN264" s="25">
        <f t="shared" si="358"/>
        <v>0</v>
      </c>
      <c r="CO264" s="25">
        <f t="shared" si="407"/>
        <v>0</v>
      </c>
      <c r="CP264" s="23">
        <f>IF(ISERROR(VLOOKUP($A264,'[13]12ª MED'!$A$5:$J$1048576,8,0)),0,(VLOOKUP($A264,'[13]12ª MED'!$A$5:$J$1048576,8,0)))</f>
        <v>0</v>
      </c>
      <c r="CQ264" s="24">
        <f t="shared" si="408"/>
        <v>0</v>
      </c>
      <c r="CR264" s="24">
        <f t="shared" si="409"/>
        <v>1</v>
      </c>
      <c r="CS264" s="25">
        <f t="shared" si="359"/>
        <v>0</v>
      </c>
      <c r="CT264" s="25">
        <f t="shared" si="360"/>
        <v>0</v>
      </c>
      <c r="CU264" s="25">
        <f t="shared" si="361"/>
        <v>0</v>
      </c>
      <c r="CV264" s="25">
        <f t="shared" si="410"/>
        <v>0</v>
      </c>
      <c r="CW264" s="22">
        <f t="shared" si="426"/>
        <v>0</v>
      </c>
      <c r="CX264" s="26">
        <f>IF(ISERROR(VLOOKUP($A264,'[13]13ª MED'!$A$5:$J$1048576,8,0)),0,(VLOOKUP($A264,'[13]13ª MED'!$A$5:$J$1048576,8,0)))</f>
        <v>0</v>
      </c>
      <c r="CY264" s="27">
        <f t="shared" si="411"/>
        <v>0</v>
      </c>
      <c r="CZ264" s="27">
        <f t="shared" si="412"/>
        <v>1</v>
      </c>
      <c r="DA264" s="28">
        <f t="shared" si="362"/>
        <v>0</v>
      </c>
      <c r="DB264" s="28">
        <f t="shared" si="363"/>
        <v>0</v>
      </c>
      <c r="DC264" s="28">
        <f t="shared" si="364"/>
        <v>0</v>
      </c>
      <c r="DD264" s="28">
        <f t="shared" si="413"/>
        <v>0</v>
      </c>
      <c r="DE264" s="20">
        <f>IF(ISERROR(VLOOKUP($A264,'[13]14ª MED'!$A$5:$J$1048576,8,0)),0,(VLOOKUP($A264,'[13]14ª MED'!$A$5:$J$1048576,8,0)))</f>
        <v>0</v>
      </c>
      <c r="DF264" s="21">
        <f t="shared" si="414"/>
        <v>0</v>
      </c>
      <c r="DG264" s="21">
        <f t="shared" si="415"/>
        <v>1</v>
      </c>
      <c r="DH264" s="35">
        <f t="shared" si="365"/>
        <v>0</v>
      </c>
      <c r="DI264" s="35">
        <f t="shared" si="366"/>
        <v>0</v>
      </c>
      <c r="DJ264" s="35">
        <f t="shared" si="367"/>
        <v>0</v>
      </c>
      <c r="DK264" s="22">
        <f t="shared" si="416"/>
        <v>0</v>
      </c>
      <c r="DL264" s="20">
        <f>IF(ISERROR(VLOOKUP($A264,'[13]15ª MED'!$A$5:$J$1048576,8,0)),0,(VLOOKUP($A264,'[13]15ª MED'!$A$5:$J$1048576,8,0)))</f>
        <v>0</v>
      </c>
      <c r="DM264" s="21">
        <f t="shared" si="417"/>
        <v>0</v>
      </c>
      <c r="DN264" s="21">
        <f t="shared" si="418"/>
        <v>1</v>
      </c>
      <c r="DO264" s="35">
        <f t="shared" si="368"/>
        <v>0</v>
      </c>
      <c r="DP264" s="35">
        <f t="shared" si="369"/>
        <v>0</v>
      </c>
      <c r="DQ264" s="35">
        <f t="shared" si="370"/>
        <v>0</v>
      </c>
      <c r="DR264" s="22">
        <f t="shared" si="419"/>
        <v>0</v>
      </c>
      <c r="DS264" s="20">
        <f>IF(ISERROR(VLOOKUP($A264,'[13]16ª MED'!$A$5:$J$1048576,8,0)),0,(VLOOKUP($A264,'[13]16ª MED'!$A$5:$J$1048576,8,0)))</f>
        <v>0</v>
      </c>
      <c r="DT264" s="21">
        <f t="shared" si="420"/>
        <v>0</v>
      </c>
      <c r="DU264" s="21">
        <f t="shared" si="421"/>
        <v>1</v>
      </c>
      <c r="DV264" s="35">
        <f t="shared" si="371"/>
        <v>0</v>
      </c>
      <c r="DW264" s="35">
        <f t="shared" si="372"/>
        <v>0</v>
      </c>
      <c r="DX264" s="35">
        <f t="shared" si="373"/>
        <v>0</v>
      </c>
      <c r="DY264" s="22">
        <f t="shared" si="422"/>
        <v>0</v>
      </c>
      <c r="DZ264" s="36">
        <f t="shared" si="433"/>
        <v>20938.97</v>
      </c>
      <c r="EA264" s="36">
        <f t="shared" si="423"/>
        <v>20938.97</v>
      </c>
      <c r="EC264" s="36">
        <f t="shared" si="427"/>
        <v>0</v>
      </c>
    </row>
    <row r="265" spans="1:133" ht="45">
      <c r="A265" s="112" t="s">
        <v>544</v>
      </c>
      <c r="B265" s="94" t="s">
        <v>545</v>
      </c>
      <c r="C265" s="95" t="s">
        <v>84</v>
      </c>
      <c r="D265" s="96">
        <v>253.42</v>
      </c>
      <c r="E265" s="18">
        <f t="shared" si="428"/>
        <v>253.42000000000002</v>
      </c>
      <c r="F265" s="18">
        <f t="shared" si="374"/>
        <v>0</v>
      </c>
      <c r="G265" s="97">
        <v>34.369999999999997</v>
      </c>
      <c r="H265" s="18">
        <f t="shared" si="429"/>
        <v>8710.0453999999991</v>
      </c>
      <c r="I265" s="97">
        <v>16.59</v>
      </c>
      <c r="J265" s="18">
        <f t="shared" si="430"/>
        <v>4204.2377999999999</v>
      </c>
      <c r="K265" s="97">
        <v>0</v>
      </c>
      <c r="L265" s="18">
        <f t="shared" si="431"/>
        <v>0</v>
      </c>
      <c r="M265" s="18">
        <f t="shared" si="432"/>
        <v>50.959999999999994</v>
      </c>
      <c r="N265" s="18">
        <f t="shared" si="424"/>
        <v>12914.28</v>
      </c>
      <c r="O265" s="23">
        <f>IF(ISERROR(VLOOKUP($A265,'[13]1ª MED '!$A$5:$J$1048576,8,0)),0,(VLOOKUP($A265,'[13]1ª MED '!$A$5:$J$1048576,8,0)))</f>
        <v>0</v>
      </c>
      <c r="P265" s="24">
        <f t="shared" si="375"/>
        <v>0</v>
      </c>
      <c r="Q265" s="24">
        <f t="shared" si="376"/>
        <v>1.0000000000000002</v>
      </c>
      <c r="R265" s="25">
        <f t="shared" si="326"/>
        <v>0</v>
      </c>
      <c r="S265" s="25">
        <f t="shared" si="327"/>
        <v>0</v>
      </c>
      <c r="T265" s="25">
        <f t="shared" si="328"/>
        <v>0</v>
      </c>
      <c r="U265" s="25">
        <f t="shared" si="377"/>
        <v>0</v>
      </c>
      <c r="V265" s="23">
        <f>IF(ISERROR(VLOOKUP($A265,'[13]2ª MED '!$A$5:$J$1048576,8,0)),0,(VLOOKUP($A265,'[13]2ª MED '!$A$5:$J$1048576,8,0)))</f>
        <v>0</v>
      </c>
      <c r="W265" s="24">
        <f t="shared" si="378"/>
        <v>0</v>
      </c>
      <c r="X265" s="24">
        <f t="shared" si="379"/>
        <v>1.0000000000000002</v>
      </c>
      <c r="Y265" s="25">
        <f t="shared" si="329"/>
        <v>0</v>
      </c>
      <c r="Z265" s="25">
        <f t="shared" si="330"/>
        <v>0</v>
      </c>
      <c r="AA265" s="25">
        <f t="shared" si="331"/>
        <v>0</v>
      </c>
      <c r="AB265" s="25">
        <f t="shared" si="380"/>
        <v>0</v>
      </c>
      <c r="AC265" s="23">
        <f>IF(ISERROR(VLOOKUP($A265,'[13]3ª MED '!$A$5:$J$1048576,8,0)),0,(VLOOKUP($A265,'[13]3ª MED '!$A$5:$J$1048576,8,0)))</f>
        <v>0</v>
      </c>
      <c r="AD265" s="24">
        <f t="shared" si="381"/>
        <v>0</v>
      </c>
      <c r="AE265" s="24">
        <f t="shared" si="382"/>
        <v>1.0000000000000002</v>
      </c>
      <c r="AF265" s="25">
        <f t="shared" si="332"/>
        <v>0</v>
      </c>
      <c r="AG265" s="25">
        <f t="shared" si="333"/>
        <v>0</v>
      </c>
      <c r="AH265" s="25">
        <f t="shared" si="334"/>
        <v>0</v>
      </c>
      <c r="AI265" s="25">
        <f t="shared" si="383"/>
        <v>0</v>
      </c>
      <c r="AJ265" s="23">
        <f>IF(ISERROR(VLOOKUP($A265,'[13]4ª MED '!$A$5:$J$1048576,8,0)),0,(VLOOKUP($A265,'[13]4ª MED '!$A$5:$J$1048576,8,0)))</f>
        <v>0</v>
      </c>
      <c r="AK265" s="24">
        <f t="shared" si="384"/>
        <v>0</v>
      </c>
      <c r="AL265" s="24">
        <f t="shared" si="385"/>
        <v>1.0000000000000002</v>
      </c>
      <c r="AM265" s="25">
        <f t="shared" si="335"/>
        <v>0</v>
      </c>
      <c r="AN265" s="25">
        <f t="shared" si="336"/>
        <v>0</v>
      </c>
      <c r="AO265" s="25">
        <f t="shared" si="337"/>
        <v>0</v>
      </c>
      <c r="AP265" s="25">
        <f t="shared" si="386"/>
        <v>0</v>
      </c>
      <c r="AQ265" s="23">
        <f>IF(ISERROR(VLOOKUP($A265,'[13]5ª MED '!$A$5:$J$1048576,8,0)),0,(VLOOKUP($A265,'[13]5ª MED '!$A$5:$J$1048576,8,0)))</f>
        <v>123.4</v>
      </c>
      <c r="AR265" s="24">
        <f t="shared" si="387"/>
        <v>0.48693867887301717</v>
      </c>
      <c r="AS265" s="24">
        <f t="shared" si="388"/>
        <v>1.0000000000000002</v>
      </c>
      <c r="AT265" s="25">
        <f t="shared" si="338"/>
        <v>4241.2579999999998</v>
      </c>
      <c r="AU265" s="25">
        <f t="shared" si="339"/>
        <v>2047.2060000000001</v>
      </c>
      <c r="AV265" s="25">
        <f t="shared" si="340"/>
        <v>0</v>
      </c>
      <c r="AW265" s="25">
        <f t="shared" si="389"/>
        <v>6288.46</v>
      </c>
      <c r="AX265" s="23">
        <f>IF(ISERROR(VLOOKUP($A265,'[13]6ª MED '!$A$6:$J$1048576,8,0)),0,(VLOOKUP($A265,'[13]6ª MED '!$A$6:$J$1048576,8,0)))</f>
        <v>85</v>
      </c>
      <c r="AY265" s="24">
        <f t="shared" si="390"/>
        <v>0.33541156972614633</v>
      </c>
      <c r="AZ265" s="24">
        <f t="shared" si="391"/>
        <v>1.0000000000000002</v>
      </c>
      <c r="BA265" s="25">
        <f t="shared" si="341"/>
        <v>2921.45</v>
      </c>
      <c r="BB265" s="25">
        <f t="shared" si="342"/>
        <v>1410.15</v>
      </c>
      <c r="BC265" s="25">
        <f t="shared" si="343"/>
        <v>0</v>
      </c>
      <c r="BD265" s="25">
        <f t="shared" si="392"/>
        <v>4331.6000000000004</v>
      </c>
      <c r="BE265" s="23">
        <f>IF(ISERROR(VLOOKUP($A265,'[13]7ª MED '!$A$5:$J$1048576,8,0)),0,(VLOOKUP($A265,'[13]7ª MED '!$A$5:$J$1048576,8,0)))</f>
        <v>0</v>
      </c>
      <c r="BF265" s="24">
        <f t="shared" si="393"/>
        <v>0</v>
      </c>
      <c r="BG265" s="24">
        <f t="shared" si="394"/>
        <v>1.0000000000000002</v>
      </c>
      <c r="BH265" s="25">
        <f t="shared" si="344"/>
        <v>0</v>
      </c>
      <c r="BI265" s="25">
        <f t="shared" si="345"/>
        <v>0</v>
      </c>
      <c r="BJ265" s="25">
        <f t="shared" si="346"/>
        <v>0</v>
      </c>
      <c r="BK265" s="25">
        <f t="shared" si="395"/>
        <v>0</v>
      </c>
      <c r="BL265" s="26">
        <f>IF(ISERROR(VLOOKUP($A265,'[13]8ª MED '!$A$5:$J$1048576,8,0)),0,(VLOOKUP($A265,'[13]8ª MED '!$A$5:$J$1048576,8,0)))</f>
        <v>0</v>
      </c>
      <c r="BM265" s="27">
        <f t="shared" si="396"/>
        <v>0</v>
      </c>
      <c r="BN265" s="27">
        <f t="shared" si="397"/>
        <v>1.0000000000000002</v>
      </c>
      <c r="BO265" s="28">
        <f t="shared" si="347"/>
        <v>0</v>
      </c>
      <c r="BP265" s="28">
        <f t="shared" si="348"/>
        <v>0</v>
      </c>
      <c r="BQ265" s="28">
        <f t="shared" si="349"/>
        <v>0</v>
      </c>
      <c r="BR265" s="28">
        <f t="shared" si="398"/>
        <v>0</v>
      </c>
      <c r="BS265" s="26">
        <f>IF(ISERROR(VLOOKUP($A265,'[13]9ª MED  (2)'!$A$5:$J$1048576,8,0)),0,(VLOOKUP($A265,'[13]9ª MED  (2)'!$A$5:$J$1048576,8,0)))</f>
        <v>0</v>
      </c>
      <c r="BT265" s="27">
        <f t="shared" si="399"/>
        <v>0</v>
      </c>
      <c r="BU265" s="27">
        <f t="shared" si="400"/>
        <v>1.0000000000000002</v>
      </c>
      <c r="BV265" s="28">
        <f t="shared" si="350"/>
        <v>0</v>
      </c>
      <c r="BW265" s="28">
        <f t="shared" si="351"/>
        <v>0</v>
      </c>
      <c r="BX265" s="28">
        <f t="shared" si="352"/>
        <v>0</v>
      </c>
      <c r="BY265" s="28">
        <f t="shared" si="401"/>
        <v>0</v>
      </c>
      <c r="BZ265" s="23">
        <f>IF(ISERROR(VLOOKUP($A265,'[13]10ª MED '!$A$5:$J$1048576,8,0)),0,(VLOOKUP($A265,'[13]10ª MED '!$A$5:$J$1048576,8,0)))</f>
        <v>0</v>
      </c>
      <c r="CA265" s="24">
        <f t="shared" si="402"/>
        <v>0</v>
      </c>
      <c r="CB265" s="24">
        <f t="shared" si="403"/>
        <v>1.0000000000000002</v>
      </c>
      <c r="CC265" s="25">
        <f t="shared" si="353"/>
        <v>0</v>
      </c>
      <c r="CD265" s="25">
        <f t="shared" si="354"/>
        <v>0</v>
      </c>
      <c r="CE265" s="25">
        <f t="shared" si="355"/>
        <v>0</v>
      </c>
      <c r="CF265" s="25">
        <f t="shared" si="404"/>
        <v>0</v>
      </c>
      <c r="CG265" s="34" t="s">
        <v>48</v>
      </c>
      <c r="CH265" s="33">
        <f t="shared" si="425"/>
        <v>0</v>
      </c>
      <c r="CI265" s="23">
        <f>IF(ISERROR(VLOOKUP($A265,'[13]11ª MED '!$A$5:$J$1048576,8,0)),0,(VLOOKUP($A265,'[13]11ª MED '!$A$5:$J$1048576,8,0)))</f>
        <v>0</v>
      </c>
      <c r="CJ265" s="24">
        <f t="shared" si="405"/>
        <v>0</v>
      </c>
      <c r="CK265" s="24">
        <f t="shared" si="406"/>
        <v>1.0000000000000002</v>
      </c>
      <c r="CL265" s="25">
        <f t="shared" si="356"/>
        <v>0</v>
      </c>
      <c r="CM265" s="25">
        <f t="shared" si="357"/>
        <v>0</v>
      </c>
      <c r="CN265" s="25">
        <f t="shared" si="358"/>
        <v>0</v>
      </c>
      <c r="CO265" s="25">
        <f t="shared" si="407"/>
        <v>0</v>
      </c>
      <c r="CP265" s="23">
        <f>IF(ISERROR(VLOOKUP($A265,'[13]12ª MED'!$A$5:$J$1048576,8,0)),0,(VLOOKUP($A265,'[13]12ª MED'!$A$5:$J$1048576,8,0)))</f>
        <v>0</v>
      </c>
      <c r="CQ265" s="24">
        <f t="shared" si="408"/>
        <v>0</v>
      </c>
      <c r="CR265" s="24">
        <f t="shared" si="409"/>
        <v>1.0000000000000002</v>
      </c>
      <c r="CS265" s="25">
        <f t="shared" si="359"/>
        <v>0</v>
      </c>
      <c r="CT265" s="25">
        <f t="shared" si="360"/>
        <v>0</v>
      </c>
      <c r="CU265" s="25">
        <f t="shared" si="361"/>
        <v>0</v>
      </c>
      <c r="CV265" s="25">
        <f t="shared" si="410"/>
        <v>0</v>
      </c>
      <c r="CW265" s="22">
        <f t="shared" si="426"/>
        <v>-2.8675462004912335E-12</v>
      </c>
      <c r="CX265" s="26">
        <f>IF(ISERROR(VLOOKUP($A265,'[13]13ª MED'!$A$5:$J$1048576,8,0)),0,(VLOOKUP($A265,'[13]13ª MED'!$A$5:$J$1048576,8,0)))</f>
        <v>45.02</v>
      </c>
      <c r="CY265" s="27">
        <f t="shared" si="411"/>
        <v>0.17764975140083658</v>
      </c>
      <c r="CZ265" s="27">
        <f t="shared" si="412"/>
        <v>1.0000000000000002</v>
      </c>
      <c r="DA265" s="28">
        <f t="shared" si="362"/>
        <v>1547.3373999999999</v>
      </c>
      <c r="DB265" s="28">
        <f t="shared" si="363"/>
        <v>746.8818</v>
      </c>
      <c r="DC265" s="28">
        <f t="shared" si="364"/>
        <v>0</v>
      </c>
      <c r="DD265" s="28">
        <f t="shared" si="413"/>
        <v>2294.2199999999998</v>
      </c>
      <c r="DE265" s="20">
        <f>IF(ISERROR(VLOOKUP($A265,'[13]14ª MED'!$A$5:$J$1048576,8,0)),0,(VLOOKUP($A265,'[13]14ª MED'!$A$5:$J$1048576,8,0)))</f>
        <v>0</v>
      </c>
      <c r="DF265" s="21">
        <f t="shared" si="414"/>
        <v>0</v>
      </c>
      <c r="DG265" s="21">
        <f t="shared" si="415"/>
        <v>1.0000000000000002</v>
      </c>
      <c r="DH265" s="35">
        <f t="shared" si="365"/>
        <v>0</v>
      </c>
      <c r="DI265" s="35">
        <f t="shared" si="366"/>
        <v>0</v>
      </c>
      <c r="DJ265" s="35">
        <f t="shared" si="367"/>
        <v>0</v>
      </c>
      <c r="DK265" s="22">
        <f t="shared" si="416"/>
        <v>0</v>
      </c>
      <c r="DL265" s="20">
        <f>IF(ISERROR(VLOOKUP($A265,'[13]15ª MED'!$A$5:$J$1048576,8,0)),0,(VLOOKUP($A265,'[13]15ª MED'!$A$5:$J$1048576,8,0)))</f>
        <v>0</v>
      </c>
      <c r="DM265" s="21">
        <f t="shared" si="417"/>
        <v>0</v>
      </c>
      <c r="DN265" s="21">
        <f t="shared" si="418"/>
        <v>1.0000000000000002</v>
      </c>
      <c r="DO265" s="35">
        <f t="shared" si="368"/>
        <v>0</v>
      </c>
      <c r="DP265" s="35">
        <f t="shared" si="369"/>
        <v>0</v>
      </c>
      <c r="DQ265" s="35">
        <f t="shared" si="370"/>
        <v>0</v>
      </c>
      <c r="DR265" s="22">
        <f t="shared" si="419"/>
        <v>0</v>
      </c>
      <c r="DS265" s="20">
        <f>IF(ISERROR(VLOOKUP($A265,'[13]16ª MED'!$A$5:$J$1048576,8,0)),0,(VLOOKUP($A265,'[13]16ª MED'!$A$5:$J$1048576,8,0)))</f>
        <v>0</v>
      </c>
      <c r="DT265" s="21">
        <f t="shared" si="420"/>
        <v>0</v>
      </c>
      <c r="DU265" s="21">
        <f t="shared" si="421"/>
        <v>1.0000000000000002</v>
      </c>
      <c r="DV265" s="35">
        <f t="shared" si="371"/>
        <v>0</v>
      </c>
      <c r="DW265" s="35">
        <f t="shared" si="372"/>
        <v>0</v>
      </c>
      <c r="DX265" s="35">
        <f t="shared" si="373"/>
        <v>0</v>
      </c>
      <c r="DY265" s="22">
        <f t="shared" si="422"/>
        <v>0</v>
      </c>
      <c r="DZ265" s="36">
        <f t="shared" si="433"/>
        <v>12914.2832</v>
      </c>
      <c r="EA265" s="36">
        <f t="shared" si="423"/>
        <v>12914.28</v>
      </c>
      <c r="EC265" s="36">
        <f t="shared" si="427"/>
        <v>-3.1999999991967343E-3</v>
      </c>
    </row>
    <row r="266" spans="1:133" ht="18.75">
      <c r="A266" s="98" t="s">
        <v>546</v>
      </c>
      <c r="B266" s="99" t="s">
        <v>547</v>
      </c>
      <c r="C266" s="101"/>
      <c r="D266" s="102"/>
      <c r="E266" s="18">
        <f t="shared" si="428"/>
        <v>0</v>
      </c>
      <c r="F266" s="18">
        <f t="shared" si="374"/>
        <v>0</v>
      </c>
      <c r="G266" s="102"/>
      <c r="H266" s="18">
        <f t="shared" si="429"/>
        <v>0</v>
      </c>
      <c r="I266" s="102"/>
      <c r="J266" s="18">
        <f t="shared" si="430"/>
        <v>0</v>
      </c>
      <c r="K266" s="106"/>
      <c r="L266" s="18">
        <f t="shared" si="431"/>
        <v>0</v>
      </c>
      <c r="M266" s="18">
        <f t="shared" si="432"/>
        <v>0</v>
      </c>
      <c r="N266" s="18">
        <f t="shared" si="424"/>
        <v>0</v>
      </c>
      <c r="O266" s="23">
        <f>IF(ISERROR(VLOOKUP($A266,'[13]1ª MED '!$A$5:$J$1048576,8,0)),0,(VLOOKUP($A266,'[13]1ª MED '!$A$5:$J$1048576,8,0)))</f>
        <v>0</v>
      </c>
      <c r="P266" s="24">
        <f t="shared" si="375"/>
        <v>0</v>
      </c>
      <c r="Q266" s="24">
        <f t="shared" si="376"/>
        <v>0</v>
      </c>
      <c r="R266" s="25">
        <f t="shared" ref="R266:R329" si="434">O266*$G266</f>
        <v>0</v>
      </c>
      <c r="S266" s="25">
        <f t="shared" ref="S266:S329" si="435">$I266*O266</f>
        <v>0</v>
      </c>
      <c r="T266" s="25">
        <f t="shared" ref="T266:T329" si="436">$K266*O266</f>
        <v>0</v>
      </c>
      <c r="U266" s="25">
        <f t="shared" si="377"/>
        <v>0</v>
      </c>
      <c r="V266" s="23">
        <f>IF(ISERROR(VLOOKUP($A266,'[13]2ª MED '!$A$5:$J$1048576,8,0)),0,(VLOOKUP($A266,'[13]2ª MED '!$A$5:$J$1048576,8,0)))</f>
        <v>0</v>
      </c>
      <c r="W266" s="24">
        <f t="shared" si="378"/>
        <v>0</v>
      </c>
      <c r="X266" s="24">
        <f t="shared" si="379"/>
        <v>0</v>
      </c>
      <c r="Y266" s="25">
        <f t="shared" ref="Y266:Y329" si="437">V266*$G266</f>
        <v>0</v>
      </c>
      <c r="Z266" s="25">
        <f t="shared" ref="Z266:Z329" si="438">$I266*V266</f>
        <v>0</v>
      </c>
      <c r="AA266" s="25">
        <f t="shared" ref="AA266:AA329" si="439">$K266*V266</f>
        <v>0</v>
      </c>
      <c r="AB266" s="25">
        <f t="shared" si="380"/>
        <v>0</v>
      </c>
      <c r="AC266" s="23">
        <f>IF(ISERROR(VLOOKUP($A266,'[13]3ª MED '!$A$5:$J$1048576,8,0)),0,(VLOOKUP($A266,'[13]3ª MED '!$A$5:$J$1048576,8,0)))</f>
        <v>0</v>
      </c>
      <c r="AD266" s="24">
        <f t="shared" si="381"/>
        <v>0</v>
      </c>
      <c r="AE266" s="24">
        <f t="shared" si="382"/>
        <v>0</v>
      </c>
      <c r="AF266" s="25">
        <f t="shared" ref="AF266:AF329" si="440">AC266*$G266</f>
        <v>0</v>
      </c>
      <c r="AG266" s="25">
        <f t="shared" ref="AG266:AG329" si="441">$I266*AC266</f>
        <v>0</v>
      </c>
      <c r="AH266" s="25">
        <f t="shared" ref="AH266:AH329" si="442">$K266*AC266</f>
        <v>0</v>
      </c>
      <c r="AI266" s="25">
        <f t="shared" si="383"/>
        <v>0</v>
      </c>
      <c r="AJ266" s="23">
        <f>IF(ISERROR(VLOOKUP($A266,'[13]4ª MED '!$A$5:$J$1048576,8,0)),0,(VLOOKUP($A266,'[13]4ª MED '!$A$5:$J$1048576,8,0)))</f>
        <v>0</v>
      </c>
      <c r="AK266" s="24">
        <f t="shared" si="384"/>
        <v>0</v>
      </c>
      <c r="AL266" s="24">
        <f t="shared" si="385"/>
        <v>0</v>
      </c>
      <c r="AM266" s="25">
        <f t="shared" ref="AM266:AM329" si="443">AJ266*$G266</f>
        <v>0</v>
      </c>
      <c r="AN266" s="25">
        <f t="shared" ref="AN266:AN329" si="444">$I266*AJ266</f>
        <v>0</v>
      </c>
      <c r="AO266" s="25">
        <f t="shared" ref="AO266:AO329" si="445">$K266*AJ266</f>
        <v>0</v>
      </c>
      <c r="AP266" s="25">
        <f t="shared" si="386"/>
        <v>0</v>
      </c>
      <c r="AQ266" s="23">
        <f>IF(ISERROR(VLOOKUP($A266,'[13]5ª MED '!$A$5:$J$1048576,8,0)),0,(VLOOKUP($A266,'[13]5ª MED '!$A$5:$J$1048576,8,0)))</f>
        <v>0</v>
      </c>
      <c r="AR266" s="24">
        <f t="shared" si="387"/>
        <v>0</v>
      </c>
      <c r="AS266" s="24">
        <f t="shared" si="388"/>
        <v>0</v>
      </c>
      <c r="AT266" s="25">
        <f t="shared" ref="AT266:AT329" si="446">AQ266*$G266</f>
        <v>0</v>
      </c>
      <c r="AU266" s="25">
        <f t="shared" ref="AU266:AU329" si="447">$I266*AQ266</f>
        <v>0</v>
      </c>
      <c r="AV266" s="25">
        <f t="shared" ref="AV266:AV329" si="448">$K266*AQ266</f>
        <v>0</v>
      </c>
      <c r="AW266" s="25">
        <f t="shared" si="389"/>
        <v>0</v>
      </c>
      <c r="AX266" s="23">
        <f>IF(ISERROR(VLOOKUP($A266,'[13]6ª MED '!$A$6:$J$1048576,8,0)),0,(VLOOKUP($A266,'[13]6ª MED '!$A$6:$J$1048576,8,0)))</f>
        <v>0</v>
      </c>
      <c r="AY266" s="24">
        <f t="shared" si="390"/>
        <v>0</v>
      </c>
      <c r="AZ266" s="24">
        <f t="shared" si="391"/>
        <v>0</v>
      </c>
      <c r="BA266" s="25">
        <f t="shared" ref="BA266:BA329" si="449">AX266*$G266</f>
        <v>0</v>
      </c>
      <c r="BB266" s="25">
        <f t="shared" ref="BB266:BB329" si="450">$I266*AX266</f>
        <v>0</v>
      </c>
      <c r="BC266" s="25">
        <f t="shared" ref="BC266:BC329" si="451">$K266*AX266</f>
        <v>0</v>
      </c>
      <c r="BD266" s="25">
        <f t="shared" si="392"/>
        <v>0</v>
      </c>
      <c r="BE266" s="23">
        <f>IF(ISERROR(VLOOKUP($A266,'[13]7ª MED '!$A$5:$J$1048576,8,0)),0,(VLOOKUP($A266,'[13]7ª MED '!$A$5:$J$1048576,8,0)))</f>
        <v>0</v>
      </c>
      <c r="BF266" s="24">
        <f t="shared" si="393"/>
        <v>0</v>
      </c>
      <c r="BG266" s="24">
        <f t="shared" si="394"/>
        <v>0</v>
      </c>
      <c r="BH266" s="25">
        <f t="shared" ref="BH266:BH329" si="452">BE266*$G266</f>
        <v>0</v>
      </c>
      <c r="BI266" s="25">
        <f t="shared" ref="BI266:BI329" si="453">$I266*BE266</f>
        <v>0</v>
      </c>
      <c r="BJ266" s="25">
        <f t="shared" ref="BJ266:BJ329" si="454">$K266*BE266</f>
        <v>0</v>
      </c>
      <c r="BK266" s="25">
        <f t="shared" si="395"/>
        <v>0</v>
      </c>
      <c r="BL266" s="26">
        <f>IF(ISERROR(VLOOKUP($A266,'[13]8ª MED '!$A$5:$J$1048576,8,0)),0,(VLOOKUP($A266,'[13]8ª MED '!$A$5:$J$1048576,8,0)))</f>
        <v>0</v>
      </c>
      <c r="BM266" s="27">
        <f t="shared" si="396"/>
        <v>0</v>
      </c>
      <c r="BN266" s="27">
        <f t="shared" si="397"/>
        <v>0</v>
      </c>
      <c r="BO266" s="28">
        <f t="shared" ref="BO266:BO329" si="455">BL266*$G266</f>
        <v>0</v>
      </c>
      <c r="BP266" s="28">
        <f t="shared" ref="BP266:BP329" si="456">$I266*BL266</f>
        <v>0</v>
      </c>
      <c r="BQ266" s="28">
        <f t="shared" ref="BQ266:BQ329" si="457">$K266*BL266</f>
        <v>0</v>
      </c>
      <c r="BR266" s="28">
        <f t="shared" si="398"/>
        <v>0</v>
      </c>
      <c r="BS266" s="26">
        <f>IF(ISERROR(VLOOKUP($A266,'[13]9ª MED  (2)'!$A$5:$J$1048576,8,0)),0,(VLOOKUP($A266,'[13]9ª MED  (2)'!$A$5:$J$1048576,8,0)))</f>
        <v>0</v>
      </c>
      <c r="BT266" s="27">
        <f t="shared" si="399"/>
        <v>0</v>
      </c>
      <c r="BU266" s="27">
        <f t="shared" si="400"/>
        <v>0</v>
      </c>
      <c r="BV266" s="28">
        <f t="shared" ref="BV266:BV329" si="458">BS266*$G266</f>
        <v>0</v>
      </c>
      <c r="BW266" s="28">
        <f t="shared" ref="BW266:BW329" si="459">$I266*BS266</f>
        <v>0</v>
      </c>
      <c r="BX266" s="28">
        <f t="shared" ref="BX266:BX329" si="460">$K266*BS266</f>
        <v>0</v>
      </c>
      <c r="BY266" s="28">
        <f t="shared" si="401"/>
        <v>0</v>
      </c>
      <c r="BZ266" s="23">
        <f>IF(ISERROR(VLOOKUP($A266,'[13]10ª MED '!$A$5:$J$1048576,8,0)),0,(VLOOKUP($A266,'[13]10ª MED '!$A$5:$J$1048576,8,0)))</f>
        <v>0</v>
      </c>
      <c r="CA266" s="24">
        <f t="shared" si="402"/>
        <v>0</v>
      </c>
      <c r="CB266" s="24">
        <f t="shared" si="403"/>
        <v>0</v>
      </c>
      <c r="CC266" s="25">
        <f t="shared" ref="CC266:CC329" si="461">BZ266*$G266</f>
        <v>0</v>
      </c>
      <c r="CD266" s="25">
        <f t="shared" ref="CD266:CD329" si="462">$I266*BZ266</f>
        <v>0</v>
      </c>
      <c r="CE266" s="25">
        <f t="shared" ref="CE266:CE329" si="463">$K266*BZ266</f>
        <v>0</v>
      </c>
      <c r="CF266" s="25">
        <f t="shared" si="404"/>
        <v>0</v>
      </c>
      <c r="CG266" s="37"/>
      <c r="CH266" s="33">
        <f t="shared" si="425"/>
        <v>0</v>
      </c>
      <c r="CI266" s="23">
        <f>IF(ISERROR(VLOOKUP($A266,'[13]11ª MED '!$A$5:$J$1048576,8,0)),0,(VLOOKUP($A266,'[13]11ª MED '!$A$5:$J$1048576,8,0)))</f>
        <v>0</v>
      </c>
      <c r="CJ266" s="24">
        <f t="shared" si="405"/>
        <v>0</v>
      </c>
      <c r="CK266" s="24">
        <f t="shared" si="406"/>
        <v>0</v>
      </c>
      <c r="CL266" s="25">
        <f t="shared" ref="CL266:CL329" si="464">CI266*$G266</f>
        <v>0</v>
      </c>
      <c r="CM266" s="25">
        <f t="shared" ref="CM266:CM329" si="465">$I266*CI266</f>
        <v>0</v>
      </c>
      <c r="CN266" s="25">
        <f t="shared" ref="CN266:CN329" si="466">$K266*CI266</f>
        <v>0</v>
      </c>
      <c r="CO266" s="25">
        <f t="shared" si="407"/>
        <v>0</v>
      </c>
      <c r="CP266" s="23">
        <f>IF(ISERROR(VLOOKUP($A266,'[13]12ª MED'!$A$5:$J$1048576,8,0)),0,(VLOOKUP($A266,'[13]12ª MED'!$A$5:$J$1048576,8,0)))</f>
        <v>0</v>
      </c>
      <c r="CQ266" s="24">
        <f t="shared" si="408"/>
        <v>0</v>
      </c>
      <c r="CR266" s="24">
        <f t="shared" si="409"/>
        <v>0</v>
      </c>
      <c r="CS266" s="25">
        <f t="shared" ref="CS266:CS329" si="467">CP266*$G266</f>
        <v>0</v>
      </c>
      <c r="CT266" s="25">
        <f t="shared" ref="CT266:CT329" si="468">$I266*CP266</f>
        <v>0</v>
      </c>
      <c r="CU266" s="25">
        <f t="shared" ref="CU266:CU329" si="469">$K266*CP266</f>
        <v>0</v>
      </c>
      <c r="CV266" s="25">
        <f t="shared" si="410"/>
        <v>0</v>
      </c>
      <c r="CW266" s="22">
        <f t="shared" si="426"/>
        <v>0</v>
      </c>
      <c r="CX266" s="26">
        <f>IF(ISERROR(VLOOKUP($A266,'[13]13ª MED'!$A$5:$J$1048576,8,0)),0,(VLOOKUP($A266,'[13]13ª MED'!$A$5:$J$1048576,8,0)))</f>
        <v>0</v>
      </c>
      <c r="CY266" s="27">
        <f t="shared" si="411"/>
        <v>0</v>
      </c>
      <c r="CZ266" s="27">
        <f t="shared" si="412"/>
        <v>0</v>
      </c>
      <c r="DA266" s="28">
        <f t="shared" ref="DA266:DA329" si="470">CX266*$G266</f>
        <v>0</v>
      </c>
      <c r="DB266" s="28">
        <f t="shared" ref="DB266:DB329" si="471">$I266*CX266</f>
        <v>0</v>
      </c>
      <c r="DC266" s="28">
        <f t="shared" ref="DC266:DC329" si="472">$K266*CX266</f>
        <v>0</v>
      </c>
      <c r="DD266" s="28">
        <f t="shared" si="413"/>
        <v>0</v>
      </c>
      <c r="DE266" s="20">
        <f>IF(ISERROR(VLOOKUP($A266,'[13]14ª MED'!$A$5:$J$1048576,8,0)),0,(VLOOKUP($A266,'[13]14ª MED'!$A$5:$J$1048576,8,0)))</f>
        <v>0</v>
      </c>
      <c r="DF266" s="21">
        <f t="shared" si="414"/>
        <v>0</v>
      </c>
      <c r="DG266" s="21">
        <f t="shared" si="415"/>
        <v>0</v>
      </c>
      <c r="DH266" s="35">
        <f t="shared" ref="DH266:DH329" si="473">DE266*$G266</f>
        <v>0</v>
      </c>
      <c r="DI266" s="35">
        <f t="shared" ref="DI266:DI329" si="474">$I266*DE266</f>
        <v>0</v>
      </c>
      <c r="DJ266" s="35">
        <f t="shared" ref="DJ266:DJ329" si="475">$K266*DE266</f>
        <v>0</v>
      </c>
      <c r="DK266" s="22">
        <f t="shared" si="416"/>
        <v>0</v>
      </c>
      <c r="DL266" s="20">
        <f>IF(ISERROR(VLOOKUP($A266,'[13]15ª MED'!$A$5:$J$1048576,8,0)),0,(VLOOKUP($A266,'[13]15ª MED'!$A$5:$J$1048576,8,0)))</f>
        <v>0</v>
      </c>
      <c r="DM266" s="21">
        <f t="shared" si="417"/>
        <v>0</v>
      </c>
      <c r="DN266" s="21">
        <f t="shared" si="418"/>
        <v>0</v>
      </c>
      <c r="DO266" s="35">
        <f t="shared" ref="DO266:DO329" si="476">DL266*$G266</f>
        <v>0</v>
      </c>
      <c r="DP266" s="35">
        <f t="shared" ref="DP266:DP329" si="477">$I266*DL266</f>
        <v>0</v>
      </c>
      <c r="DQ266" s="35">
        <f t="shared" ref="DQ266:DQ329" si="478">$K266*DL266</f>
        <v>0</v>
      </c>
      <c r="DR266" s="22">
        <f t="shared" si="419"/>
        <v>0</v>
      </c>
      <c r="DS266" s="20">
        <f>IF(ISERROR(VLOOKUP($A266,'[13]16ª MED'!$A$5:$J$1048576,8,0)),0,(VLOOKUP($A266,'[13]16ª MED'!$A$5:$J$1048576,8,0)))</f>
        <v>0</v>
      </c>
      <c r="DT266" s="21">
        <f t="shared" si="420"/>
        <v>0</v>
      </c>
      <c r="DU266" s="21">
        <f t="shared" si="421"/>
        <v>0</v>
      </c>
      <c r="DV266" s="35">
        <f t="shared" ref="DV266:DV329" si="479">DS266*$G266</f>
        <v>0</v>
      </c>
      <c r="DW266" s="35">
        <f t="shared" ref="DW266:DW329" si="480">$I266*DS266</f>
        <v>0</v>
      </c>
      <c r="DX266" s="35">
        <f t="shared" ref="DX266:DX329" si="481">$K266*DS266</f>
        <v>0</v>
      </c>
      <c r="DY266" s="22">
        <f t="shared" si="422"/>
        <v>0</v>
      </c>
      <c r="DZ266" s="36">
        <f t="shared" si="433"/>
        <v>0</v>
      </c>
      <c r="EA266" s="36">
        <f t="shared" si="423"/>
        <v>0</v>
      </c>
      <c r="EC266" s="36">
        <f t="shared" si="427"/>
        <v>0</v>
      </c>
    </row>
    <row r="267" spans="1:133" ht="45">
      <c r="A267" s="93" t="s">
        <v>548</v>
      </c>
      <c r="B267" s="94" t="s">
        <v>549</v>
      </c>
      <c r="C267" s="95" t="s">
        <v>76</v>
      </c>
      <c r="D267" s="96">
        <v>1210</v>
      </c>
      <c r="E267" s="18">
        <f t="shared" si="428"/>
        <v>1210</v>
      </c>
      <c r="F267" s="18">
        <f t="shared" ref="F267:F330" si="482">D267-E267</f>
        <v>0</v>
      </c>
      <c r="G267" s="97">
        <v>51.1</v>
      </c>
      <c r="H267" s="18">
        <f t="shared" si="429"/>
        <v>61831</v>
      </c>
      <c r="I267" s="97">
        <v>24.12</v>
      </c>
      <c r="J267" s="18">
        <f t="shared" si="430"/>
        <v>29185.200000000001</v>
      </c>
      <c r="K267" s="97">
        <v>0</v>
      </c>
      <c r="L267" s="18">
        <f t="shared" si="431"/>
        <v>0</v>
      </c>
      <c r="M267" s="18">
        <f t="shared" si="432"/>
        <v>75.22</v>
      </c>
      <c r="N267" s="18">
        <f t="shared" si="424"/>
        <v>91016.2</v>
      </c>
      <c r="O267" s="23">
        <f>IF(ISERROR(VLOOKUP($A267,'[13]1ª MED '!$A$5:$J$1048576,8,0)),0,(VLOOKUP($A267,'[13]1ª MED '!$A$5:$J$1048576,8,0)))</f>
        <v>0</v>
      </c>
      <c r="P267" s="24">
        <f t="shared" ref="P267:P330" si="483">IF($D267&gt;0,O267/$D267,0)</f>
        <v>0</v>
      </c>
      <c r="Q267" s="24">
        <f t="shared" ref="Q267:Q330" si="484">IF($E267&gt;0,$E267/$D267,0)</f>
        <v>1</v>
      </c>
      <c r="R267" s="25">
        <f t="shared" si="434"/>
        <v>0</v>
      </c>
      <c r="S267" s="25">
        <f t="shared" si="435"/>
        <v>0</v>
      </c>
      <c r="T267" s="25">
        <f t="shared" si="436"/>
        <v>0</v>
      </c>
      <c r="U267" s="25">
        <f t="shared" ref="U267:U330" si="485">ROUND($M267*O267,2)</f>
        <v>0</v>
      </c>
      <c r="V267" s="23">
        <f>IF(ISERROR(VLOOKUP($A267,'[13]2ª MED '!$A$5:$J$1048576,8,0)),0,(VLOOKUP($A267,'[13]2ª MED '!$A$5:$J$1048576,8,0)))</f>
        <v>0</v>
      </c>
      <c r="W267" s="24">
        <f t="shared" ref="W267:W330" si="486">IF($D267&gt;0,V267/$D267,0)</f>
        <v>0</v>
      </c>
      <c r="X267" s="24">
        <f t="shared" ref="X267:X330" si="487">IF($E267&gt;0,$E267/$D267,0)</f>
        <v>1</v>
      </c>
      <c r="Y267" s="25">
        <f t="shared" si="437"/>
        <v>0</v>
      </c>
      <c r="Z267" s="25">
        <f t="shared" si="438"/>
        <v>0</v>
      </c>
      <c r="AA267" s="25">
        <f t="shared" si="439"/>
        <v>0</v>
      </c>
      <c r="AB267" s="25">
        <f t="shared" ref="AB267:AB330" si="488">ROUND($M267*V267,2)</f>
        <v>0</v>
      </c>
      <c r="AC267" s="23">
        <f>IF(ISERROR(VLOOKUP($A267,'[13]3ª MED '!$A$5:$J$1048576,8,0)),0,(VLOOKUP($A267,'[13]3ª MED '!$A$5:$J$1048576,8,0)))</f>
        <v>0</v>
      </c>
      <c r="AD267" s="24">
        <f t="shared" ref="AD267:AD330" si="489">IF($D267&gt;0,AC267/$D267,0)</f>
        <v>0</v>
      </c>
      <c r="AE267" s="24">
        <f t="shared" ref="AE267:AE330" si="490">IF($E267&gt;0,$E267/$D267,0)</f>
        <v>1</v>
      </c>
      <c r="AF267" s="25">
        <f t="shared" si="440"/>
        <v>0</v>
      </c>
      <c r="AG267" s="25">
        <f t="shared" si="441"/>
        <v>0</v>
      </c>
      <c r="AH267" s="25">
        <f t="shared" si="442"/>
        <v>0</v>
      </c>
      <c r="AI267" s="25">
        <f t="shared" ref="AI267:AI330" si="491">ROUND($M267*AC267,2)</f>
        <v>0</v>
      </c>
      <c r="AJ267" s="23">
        <f>IF(ISERROR(VLOOKUP($A267,'[13]4ª MED '!$A$5:$J$1048576,8,0)),0,(VLOOKUP($A267,'[13]4ª MED '!$A$5:$J$1048576,8,0)))</f>
        <v>0</v>
      </c>
      <c r="AK267" s="24">
        <f t="shared" ref="AK267:AK330" si="492">IF($D267&gt;0,AJ267/$D267,0)</f>
        <v>0</v>
      </c>
      <c r="AL267" s="24">
        <f t="shared" ref="AL267:AL330" si="493">IF($E267&gt;0,$E267/$D267,0)</f>
        <v>1</v>
      </c>
      <c r="AM267" s="25">
        <f t="shared" si="443"/>
        <v>0</v>
      </c>
      <c r="AN267" s="25">
        <f t="shared" si="444"/>
        <v>0</v>
      </c>
      <c r="AO267" s="25">
        <f t="shared" si="445"/>
        <v>0</v>
      </c>
      <c r="AP267" s="25">
        <f t="shared" ref="AP267:AP330" si="494">ROUND($M267*AJ267,2)</f>
        <v>0</v>
      </c>
      <c r="AQ267" s="23">
        <f>IF(ISERROR(VLOOKUP($A267,'[13]5ª MED '!$A$5:$J$1048576,8,0)),0,(VLOOKUP($A267,'[13]5ª MED '!$A$5:$J$1048576,8,0)))</f>
        <v>925.5</v>
      </c>
      <c r="AR267" s="24">
        <f t="shared" ref="AR267:AR330" si="495">IF($D267&gt;0,AQ267/$D267,0)</f>
        <v>0.76487603305785123</v>
      </c>
      <c r="AS267" s="24">
        <f t="shared" ref="AS267:AS330" si="496">IF($E267&gt;0,$E267/$D267,0)</f>
        <v>1</v>
      </c>
      <c r="AT267" s="25">
        <f t="shared" si="446"/>
        <v>47293.05</v>
      </c>
      <c r="AU267" s="25">
        <f t="shared" si="447"/>
        <v>22323.06</v>
      </c>
      <c r="AV267" s="25">
        <f t="shared" si="448"/>
        <v>0</v>
      </c>
      <c r="AW267" s="25">
        <f t="shared" ref="AW267:AW330" si="497">ROUND($M267*AQ267,2)</f>
        <v>69616.11</v>
      </c>
      <c r="AX267" s="23">
        <f>IF(ISERROR(VLOOKUP($A267,'[13]6ª MED '!$A$6:$J$1048576,8,0)),0,(VLOOKUP($A267,'[13]6ª MED '!$A$6:$J$1048576,8,0)))</f>
        <v>284.5</v>
      </c>
      <c r="AY267" s="24">
        <f t="shared" ref="AY267:AY330" si="498">IF($D267&gt;0,AX267/$D267,0)</f>
        <v>0.23512396694214877</v>
      </c>
      <c r="AZ267" s="24">
        <f t="shared" ref="AZ267:AZ330" si="499">IF($E267&gt;0,$E267/$D267,0)</f>
        <v>1</v>
      </c>
      <c r="BA267" s="25">
        <f t="shared" si="449"/>
        <v>14537.95</v>
      </c>
      <c r="BB267" s="25">
        <f t="shared" si="450"/>
        <v>6862.14</v>
      </c>
      <c r="BC267" s="25">
        <f t="shared" si="451"/>
        <v>0</v>
      </c>
      <c r="BD267" s="25">
        <f t="shared" ref="BD267:BD330" si="500">ROUND($M267*AX267,2)</f>
        <v>21400.09</v>
      </c>
      <c r="BE267" s="23">
        <f>IF(ISERROR(VLOOKUP($A267,'[13]7ª MED '!$A$5:$J$1048576,8,0)),0,(VLOOKUP($A267,'[13]7ª MED '!$A$5:$J$1048576,8,0)))</f>
        <v>0</v>
      </c>
      <c r="BF267" s="24">
        <f t="shared" ref="BF267:BF330" si="501">IF($D267&gt;0,BE267/$D267,0)</f>
        <v>0</v>
      </c>
      <c r="BG267" s="24">
        <f t="shared" ref="BG267:BG330" si="502">IF($E267&gt;0,$E267/$D267,0)</f>
        <v>1</v>
      </c>
      <c r="BH267" s="25">
        <f t="shared" si="452"/>
        <v>0</v>
      </c>
      <c r="BI267" s="25">
        <f t="shared" si="453"/>
        <v>0</v>
      </c>
      <c r="BJ267" s="25">
        <f t="shared" si="454"/>
        <v>0</v>
      </c>
      <c r="BK267" s="25">
        <f t="shared" ref="BK267:BK330" si="503">ROUND($M267*BE267,2)</f>
        <v>0</v>
      </c>
      <c r="BL267" s="26">
        <f>IF(ISERROR(VLOOKUP($A267,'[13]8ª MED '!$A$5:$J$1048576,8,0)),0,(VLOOKUP($A267,'[13]8ª MED '!$A$5:$J$1048576,8,0)))</f>
        <v>0</v>
      </c>
      <c r="BM267" s="27">
        <f t="shared" ref="BM267:BM330" si="504">IF($D267&gt;0,BL267/$D267,0)</f>
        <v>0</v>
      </c>
      <c r="BN267" s="27">
        <f t="shared" ref="BN267:BN330" si="505">IF($E267&gt;0,$E267/$D267,0)</f>
        <v>1</v>
      </c>
      <c r="BO267" s="28">
        <f t="shared" si="455"/>
        <v>0</v>
      </c>
      <c r="BP267" s="28">
        <f t="shared" si="456"/>
        <v>0</v>
      </c>
      <c r="BQ267" s="28">
        <f t="shared" si="457"/>
        <v>0</v>
      </c>
      <c r="BR267" s="28">
        <f t="shared" ref="BR267:BR330" si="506">ROUND($M267*BL267,2)</f>
        <v>0</v>
      </c>
      <c r="BS267" s="26">
        <f>IF(ISERROR(VLOOKUP($A267,'[13]9ª MED  (2)'!$A$5:$J$1048576,8,0)),0,(VLOOKUP($A267,'[13]9ª MED  (2)'!$A$5:$J$1048576,8,0)))</f>
        <v>0</v>
      </c>
      <c r="BT267" s="27">
        <f t="shared" ref="BT267:BT330" si="507">IF($D267&gt;0,BS267/$D267,0)</f>
        <v>0</v>
      </c>
      <c r="BU267" s="27">
        <f t="shared" ref="BU267:BU330" si="508">IF($E267&gt;0,$E267/$D267,0)</f>
        <v>1</v>
      </c>
      <c r="BV267" s="28">
        <f t="shared" si="458"/>
        <v>0</v>
      </c>
      <c r="BW267" s="28">
        <f t="shared" si="459"/>
        <v>0</v>
      </c>
      <c r="BX267" s="28">
        <f t="shared" si="460"/>
        <v>0</v>
      </c>
      <c r="BY267" s="28">
        <f t="shared" ref="BY267:BY330" si="509">ROUND($M267*BS267,2)</f>
        <v>0</v>
      </c>
      <c r="BZ267" s="23">
        <f>IF(ISERROR(VLOOKUP($A267,'[13]10ª MED '!$A$5:$J$1048576,8,0)),0,(VLOOKUP($A267,'[13]10ª MED '!$A$5:$J$1048576,8,0)))</f>
        <v>0</v>
      </c>
      <c r="CA267" s="24">
        <f t="shared" ref="CA267:CA330" si="510">IF($D267&gt;0,BZ267/$D267,0)</f>
        <v>0</v>
      </c>
      <c r="CB267" s="24">
        <f t="shared" ref="CB267:CB330" si="511">IF($E267&gt;0,$E267/$D267,0)</f>
        <v>1</v>
      </c>
      <c r="CC267" s="25">
        <f t="shared" si="461"/>
        <v>0</v>
      </c>
      <c r="CD267" s="25">
        <f t="shared" si="462"/>
        <v>0</v>
      </c>
      <c r="CE267" s="25">
        <f t="shared" si="463"/>
        <v>0</v>
      </c>
      <c r="CF267" s="25">
        <f t="shared" ref="CF267:CF330" si="512">ROUND($M267*BZ267,2)</f>
        <v>0</v>
      </c>
      <c r="CG267" s="34" t="s">
        <v>48</v>
      </c>
      <c r="CH267" s="33">
        <f t="shared" si="425"/>
        <v>0</v>
      </c>
      <c r="CI267" s="23">
        <f>IF(ISERROR(VLOOKUP($A267,'[13]11ª MED '!$A$5:$J$1048576,8,0)),0,(VLOOKUP($A267,'[13]11ª MED '!$A$5:$J$1048576,8,0)))</f>
        <v>0</v>
      </c>
      <c r="CJ267" s="24">
        <f t="shared" ref="CJ267:CJ330" si="513">IF($D267&gt;0,CI267/$D267,0)</f>
        <v>0</v>
      </c>
      <c r="CK267" s="24">
        <f t="shared" ref="CK267:CK330" si="514">IF($E267&gt;0,$E267/$D267,0)</f>
        <v>1</v>
      </c>
      <c r="CL267" s="25">
        <f t="shared" si="464"/>
        <v>0</v>
      </c>
      <c r="CM267" s="25">
        <f t="shared" si="465"/>
        <v>0</v>
      </c>
      <c r="CN267" s="25">
        <f t="shared" si="466"/>
        <v>0</v>
      </c>
      <c r="CO267" s="25">
        <f t="shared" ref="CO267:CO330" si="515">ROUND($M267*CI267,2)</f>
        <v>0</v>
      </c>
      <c r="CP267" s="23">
        <f>IF(ISERROR(VLOOKUP($A267,'[13]12ª MED'!$A$5:$J$1048576,8,0)),0,(VLOOKUP($A267,'[13]12ª MED'!$A$5:$J$1048576,8,0)))</f>
        <v>0</v>
      </c>
      <c r="CQ267" s="24">
        <f t="shared" ref="CQ267:CQ330" si="516">IF($D267&gt;0,CP267/$D267,0)</f>
        <v>0</v>
      </c>
      <c r="CR267" s="24">
        <f t="shared" ref="CR267:CR330" si="517">IF($E267&gt;0,$E267/$D267,0)</f>
        <v>1</v>
      </c>
      <c r="CS267" s="25">
        <f t="shared" si="467"/>
        <v>0</v>
      </c>
      <c r="CT267" s="25">
        <f t="shared" si="468"/>
        <v>0</v>
      </c>
      <c r="CU267" s="25">
        <f t="shared" si="469"/>
        <v>0</v>
      </c>
      <c r="CV267" s="25">
        <f t="shared" ref="CV267:CV330" si="518">ROUND($M267*CP267,2)</f>
        <v>0</v>
      </c>
      <c r="CW267" s="22">
        <f t="shared" si="426"/>
        <v>0</v>
      </c>
      <c r="CX267" s="26">
        <f>IF(ISERROR(VLOOKUP($A267,'[13]13ª MED'!$A$5:$J$1048576,8,0)),0,(VLOOKUP($A267,'[13]13ª MED'!$A$5:$J$1048576,8,0)))</f>
        <v>0</v>
      </c>
      <c r="CY267" s="27">
        <f t="shared" ref="CY267:CY330" si="519">IF($D267&gt;0,CX267/$D267,0)</f>
        <v>0</v>
      </c>
      <c r="CZ267" s="27">
        <f t="shared" ref="CZ267:CZ330" si="520">IF($E267&gt;0,$E267/$D267,0)</f>
        <v>1</v>
      </c>
      <c r="DA267" s="28">
        <f t="shared" si="470"/>
        <v>0</v>
      </c>
      <c r="DB267" s="28">
        <f t="shared" si="471"/>
        <v>0</v>
      </c>
      <c r="DC267" s="28">
        <f t="shared" si="472"/>
        <v>0</v>
      </c>
      <c r="DD267" s="28">
        <f t="shared" ref="DD267:DD330" si="521">ROUND($M267*CX267,2)</f>
        <v>0</v>
      </c>
      <c r="DE267" s="20">
        <f>IF(ISERROR(VLOOKUP($A267,'[13]14ª MED'!$A$5:$J$1048576,8,0)),0,(VLOOKUP($A267,'[13]14ª MED'!$A$5:$J$1048576,8,0)))</f>
        <v>0</v>
      </c>
      <c r="DF267" s="21">
        <f t="shared" ref="DF267:DF330" si="522">IF($D267&gt;0,DE267/$D267,0)</f>
        <v>0</v>
      </c>
      <c r="DG267" s="21">
        <f t="shared" ref="DG267:DG330" si="523">IF($E267&gt;0,$E267/$D267,0)</f>
        <v>1</v>
      </c>
      <c r="DH267" s="35">
        <f t="shared" si="473"/>
        <v>0</v>
      </c>
      <c r="DI267" s="35">
        <f t="shared" si="474"/>
        <v>0</v>
      </c>
      <c r="DJ267" s="35">
        <f t="shared" si="475"/>
        <v>0</v>
      </c>
      <c r="DK267" s="22">
        <f t="shared" ref="DK267:DK330" si="524">ROUND($M267*DE267,2)</f>
        <v>0</v>
      </c>
      <c r="DL267" s="20">
        <f>IF(ISERROR(VLOOKUP($A267,'[13]15ª MED'!$A$5:$J$1048576,8,0)),0,(VLOOKUP($A267,'[13]15ª MED'!$A$5:$J$1048576,8,0)))</f>
        <v>0</v>
      </c>
      <c r="DM267" s="21">
        <f t="shared" ref="DM267:DM330" si="525">IF($D267&gt;0,DL267/$D267,0)</f>
        <v>0</v>
      </c>
      <c r="DN267" s="21">
        <f t="shared" ref="DN267:DN330" si="526">IF($E267&gt;0,$E267/$D267,0)</f>
        <v>1</v>
      </c>
      <c r="DO267" s="35">
        <f t="shared" si="476"/>
        <v>0</v>
      </c>
      <c r="DP267" s="35">
        <f t="shared" si="477"/>
        <v>0</v>
      </c>
      <c r="DQ267" s="35">
        <f t="shared" si="478"/>
        <v>0</v>
      </c>
      <c r="DR267" s="22">
        <f t="shared" ref="DR267:DR330" si="527">ROUND($M267*DL267,2)</f>
        <v>0</v>
      </c>
      <c r="DS267" s="20">
        <f>IF(ISERROR(VLOOKUP($A267,'[13]16ª MED'!$A$5:$J$1048576,8,0)),0,(VLOOKUP($A267,'[13]16ª MED'!$A$5:$J$1048576,8,0)))</f>
        <v>0</v>
      </c>
      <c r="DT267" s="21">
        <f t="shared" ref="DT267:DT330" si="528">IF($D267&gt;0,DS267/$D267,0)</f>
        <v>0</v>
      </c>
      <c r="DU267" s="21">
        <f t="shared" ref="DU267:DU330" si="529">IF($E267&gt;0,$E267/$D267,0)</f>
        <v>1</v>
      </c>
      <c r="DV267" s="35">
        <f t="shared" si="479"/>
        <v>0</v>
      </c>
      <c r="DW267" s="35">
        <f t="shared" si="480"/>
        <v>0</v>
      </c>
      <c r="DX267" s="35">
        <f t="shared" si="481"/>
        <v>0</v>
      </c>
      <c r="DY267" s="22">
        <f t="shared" ref="DY267:DY330" si="530">ROUND($M267*DS267,2)</f>
        <v>0</v>
      </c>
      <c r="DZ267" s="36">
        <f t="shared" si="433"/>
        <v>91016.2</v>
      </c>
      <c r="EA267" s="36">
        <f t="shared" ref="EA267:EA330" si="531">N267</f>
        <v>91016.2</v>
      </c>
      <c r="EC267" s="36">
        <f t="shared" si="427"/>
        <v>0</v>
      </c>
    </row>
    <row r="268" spans="1:133" ht="60">
      <c r="A268" s="93" t="s">
        <v>550</v>
      </c>
      <c r="B268" s="94" t="s">
        <v>551</v>
      </c>
      <c r="C268" s="95" t="s">
        <v>84</v>
      </c>
      <c r="D268" s="96">
        <v>422.66</v>
      </c>
      <c r="E268" s="18">
        <f t="shared" si="428"/>
        <v>203.4</v>
      </c>
      <c r="F268" s="18">
        <f t="shared" si="482"/>
        <v>219.26000000000002</v>
      </c>
      <c r="G268" s="97">
        <v>18.38</v>
      </c>
      <c r="H268" s="18">
        <f t="shared" si="429"/>
        <v>7768.4908000000005</v>
      </c>
      <c r="I268" s="97">
        <v>19.100000000000001</v>
      </c>
      <c r="J268" s="18">
        <f t="shared" si="430"/>
        <v>8072.8060000000014</v>
      </c>
      <c r="K268" s="97">
        <v>0</v>
      </c>
      <c r="L268" s="18">
        <f t="shared" si="431"/>
        <v>0</v>
      </c>
      <c r="M268" s="18">
        <f t="shared" si="432"/>
        <v>37.480000000000004</v>
      </c>
      <c r="N268" s="18">
        <f t="shared" ref="N268:N331" si="532">ROUND(E268*M268,2)</f>
        <v>7623.43</v>
      </c>
      <c r="O268" s="23">
        <f>IF(ISERROR(VLOOKUP($A268,'[13]1ª MED '!$A$5:$J$1048576,8,0)),0,(VLOOKUP($A268,'[13]1ª MED '!$A$5:$J$1048576,8,0)))</f>
        <v>0</v>
      </c>
      <c r="P268" s="24">
        <f t="shared" si="483"/>
        <v>0</v>
      </c>
      <c r="Q268" s="24">
        <f t="shared" si="484"/>
        <v>0.48123787441442295</v>
      </c>
      <c r="R268" s="25">
        <f t="shared" si="434"/>
        <v>0</v>
      </c>
      <c r="S268" s="25">
        <f t="shared" si="435"/>
        <v>0</v>
      </c>
      <c r="T268" s="25">
        <f t="shared" si="436"/>
        <v>0</v>
      </c>
      <c r="U268" s="25">
        <f t="shared" si="485"/>
        <v>0</v>
      </c>
      <c r="V268" s="23">
        <f>IF(ISERROR(VLOOKUP($A268,'[13]2ª MED '!$A$5:$J$1048576,8,0)),0,(VLOOKUP($A268,'[13]2ª MED '!$A$5:$J$1048576,8,0)))</f>
        <v>0</v>
      </c>
      <c r="W268" s="24">
        <f t="shared" si="486"/>
        <v>0</v>
      </c>
      <c r="X268" s="24">
        <f t="shared" si="487"/>
        <v>0.48123787441442295</v>
      </c>
      <c r="Y268" s="25">
        <f t="shared" si="437"/>
        <v>0</v>
      </c>
      <c r="Z268" s="25">
        <f t="shared" si="438"/>
        <v>0</v>
      </c>
      <c r="AA268" s="25">
        <f t="shared" si="439"/>
        <v>0</v>
      </c>
      <c r="AB268" s="25">
        <f t="shared" si="488"/>
        <v>0</v>
      </c>
      <c r="AC268" s="23">
        <f>IF(ISERROR(VLOOKUP($A268,'[13]3ª MED '!$A$5:$J$1048576,8,0)),0,(VLOOKUP($A268,'[13]3ª MED '!$A$5:$J$1048576,8,0)))</f>
        <v>0</v>
      </c>
      <c r="AD268" s="24">
        <f t="shared" si="489"/>
        <v>0</v>
      </c>
      <c r="AE268" s="24">
        <f t="shared" si="490"/>
        <v>0.48123787441442295</v>
      </c>
      <c r="AF268" s="25">
        <f t="shared" si="440"/>
        <v>0</v>
      </c>
      <c r="AG268" s="25">
        <f t="shared" si="441"/>
        <v>0</v>
      </c>
      <c r="AH268" s="25">
        <f t="shared" si="442"/>
        <v>0</v>
      </c>
      <c r="AI268" s="25">
        <f t="shared" si="491"/>
        <v>0</v>
      </c>
      <c r="AJ268" s="23">
        <f>IF(ISERROR(VLOOKUP($A268,'[13]4ª MED '!$A$5:$J$1048576,8,0)),0,(VLOOKUP($A268,'[13]4ª MED '!$A$5:$J$1048576,8,0)))</f>
        <v>0</v>
      </c>
      <c r="AK268" s="24">
        <f t="shared" si="492"/>
        <v>0</v>
      </c>
      <c r="AL268" s="24">
        <f t="shared" si="493"/>
        <v>0.48123787441442295</v>
      </c>
      <c r="AM268" s="25">
        <f t="shared" si="443"/>
        <v>0</v>
      </c>
      <c r="AN268" s="25">
        <f t="shared" si="444"/>
        <v>0</v>
      </c>
      <c r="AO268" s="25">
        <f t="shared" si="445"/>
        <v>0</v>
      </c>
      <c r="AP268" s="25">
        <f t="shared" si="494"/>
        <v>0</v>
      </c>
      <c r="AQ268" s="23">
        <f>IF(ISERROR(VLOOKUP($A268,'[13]5ª MED '!$A$5:$J$1048576,8,0)),0,(VLOOKUP($A268,'[13]5ª MED '!$A$5:$J$1048576,8,0)))</f>
        <v>123.4</v>
      </c>
      <c r="AR268" s="24">
        <f t="shared" si="495"/>
        <v>0.29196044101641982</v>
      </c>
      <c r="AS268" s="24">
        <f t="shared" si="496"/>
        <v>0.48123787441442295</v>
      </c>
      <c r="AT268" s="25">
        <f t="shared" si="446"/>
        <v>2268.0920000000001</v>
      </c>
      <c r="AU268" s="25">
        <f t="shared" si="447"/>
        <v>2356.9400000000005</v>
      </c>
      <c r="AV268" s="25">
        <f t="shared" si="448"/>
        <v>0</v>
      </c>
      <c r="AW268" s="25">
        <f t="shared" si="497"/>
        <v>4625.03</v>
      </c>
      <c r="AX268" s="23">
        <f>IF(ISERROR(VLOOKUP($A268,'[13]6ª MED '!$A$6:$J$1048576,8,0)),0,(VLOOKUP($A268,'[13]6ª MED '!$A$6:$J$1048576,8,0)))</f>
        <v>80</v>
      </c>
      <c r="AY268" s="24">
        <f t="shared" si="498"/>
        <v>0.18927743339800313</v>
      </c>
      <c r="AZ268" s="24">
        <f t="shared" si="499"/>
        <v>0.48123787441442295</v>
      </c>
      <c r="BA268" s="25">
        <f t="shared" si="449"/>
        <v>1470.3999999999999</v>
      </c>
      <c r="BB268" s="25">
        <f t="shared" si="450"/>
        <v>1528</v>
      </c>
      <c r="BC268" s="25">
        <f t="shared" si="451"/>
        <v>0</v>
      </c>
      <c r="BD268" s="25">
        <f t="shared" si="500"/>
        <v>2998.4</v>
      </c>
      <c r="BE268" s="23">
        <f>IF(ISERROR(VLOOKUP($A268,'[13]7ª MED '!$A$5:$J$1048576,8,0)),0,(VLOOKUP($A268,'[13]7ª MED '!$A$5:$J$1048576,8,0)))</f>
        <v>0</v>
      </c>
      <c r="BF268" s="24">
        <f t="shared" si="501"/>
        <v>0</v>
      </c>
      <c r="BG268" s="24">
        <f t="shared" si="502"/>
        <v>0.48123787441442295</v>
      </c>
      <c r="BH268" s="25">
        <f t="shared" si="452"/>
        <v>0</v>
      </c>
      <c r="BI268" s="25">
        <f t="shared" si="453"/>
        <v>0</v>
      </c>
      <c r="BJ268" s="25">
        <f t="shared" si="454"/>
        <v>0</v>
      </c>
      <c r="BK268" s="25">
        <f t="shared" si="503"/>
        <v>0</v>
      </c>
      <c r="BL268" s="26">
        <f>IF(ISERROR(VLOOKUP($A268,'[13]8ª MED '!$A$5:$J$1048576,8,0)),0,(VLOOKUP($A268,'[13]8ª MED '!$A$5:$J$1048576,8,0)))</f>
        <v>0</v>
      </c>
      <c r="BM268" s="27">
        <f t="shared" si="504"/>
        <v>0</v>
      </c>
      <c r="BN268" s="27">
        <f t="shared" si="505"/>
        <v>0.48123787441442295</v>
      </c>
      <c r="BO268" s="28">
        <f t="shared" si="455"/>
        <v>0</v>
      </c>
      <c r="BP268" s="28">
        <f t="shared" si="456"/>
        <v>0</v>
      </c>
      <c r="BQ268" s="28">
        <f t="shared" si="457"/>
        <v>0</v>
      </c>
      <c r="BR268" s="28">
        <f t="shared" si="506"/>
        <v>0</v>
      </c>
      <c r="BS268" s="26">
        <f>IF(ISERROR(VLOOKUP($A268,'[13]9ª MED  (2)'!$A$5:$J$1048576,8,0)),0,(VLOOKUP($A268,'[13]9ª MED  (2)'!$A$5:$J$1048576,8,0)))</f>
        <v>0</v>
      </c>
      <c r="BT268" s="27">
        <f t="shared" si="507"/>
        <v>0</v>
      </c>
      <c r="BU268" s="27">
        <f t="shared" si="508"/>
        <v>0.48123787441442295</v>
      </c>
      <c r="BV268" s="28">
        <f t="shared" si="458"/>
        <v>0</v>
      </c>
      <c r="BW268" s="28">
        <f t="shared" si="459"/>
        <v>0</v>
      </c>
      <c r="BX268" s="28">
        <f t="shared" si="460"/>
        <v>0</v>
      </c>
      <c r="BY268" s="28">
        <f t="shared" si="509"/>
        <v>0</v>
      </c>
      <c r="BZ268" s="23">
        <f>IF(ISERROR(VLOOKUP($A268,'[13]10ª MED '!$A$5:$J$1048576,8,0)),0,(VLOOKUP($A268,'[13]10ª MED '!$A$5:$J$1048576,8,0)))</f>
        <v>0</v>
      </c>
      <c r="CA268" s="24">
        <f t="shared" si="510"/>
        <v>0</v>
      </c>
      <c r="CB268" s="24">
        <f t="shared" si="511"/>
        <v>0.48123787441442295</v>
      </c>
      <c r="CC268" s="25">
        <f t="shared" si="461"/>
        <v>0</v>
      </c>
      <c r="CD268" s="25">
        <f t="shared" si="462"/>
        <v>0</v>
      </c>
      <c r="CE268" s="25">
        <f t="shared" si="463"/>
        <v>0</v>
      </c>
      <c r="CF268" s="25">
        <f t="shared" si="512"/>
        <v>0</v>
      </c>
      <c r="CG268" s="34" t="s">
        <v>48</v>
      </c>
      <c r="CH268" s="33">
        <f t="shared" ref="CH268:CH331" si="533">F268*M268</f>
        <v>8217.8648000000012</v>
      </c>
      <c r="CI268" s="23">
        <f>IF(ISERROR(VLOOKUP($A268,'[13]11ª MED '!$A$5:$J$1048576,8,0)),0,(VLOOKUP($A268,'[13]11ª MED '!$A$5:$J$1048576,8,0)))</f>
        <v>0</v>
      </c>
      <c r="CJ268" s="24">
        <f t="shared" si="513"/>
        <v>0</v>
      </c>
      <c r="CK268" s="24">
        <f t="shared" si="514"/>
        <v>0.48123787441442295</v>
      </c>
      <c r="CL268" s="25">
        <f t="shared" si="464"/>
        <v>0</v>
      </c>
      <c r="CM268" s="25">
        <f t="shared" si="465"/>
        <v>0</v>
      </c>
      <c r="CN268" s="25">
        <f t="shared" si="466"/>
        <v>0</v>
      </c>
      <c r="CO268" s="25">
        <f t="shared" si="515"/>
        <v>0</v>
      </c>
      <c r="CP268" s="23">
        <f>IF(ISERROR(VLOOKUP($A268,'[13]12ª MED'!$A$5:$J$1048576,8,0)),0,(VLOOKUP($A268,'[13]12ª MED'!$A$5:$J$1048576,8,0)))</f>
        <v>0</v>
      </c>
      <c r="CQ268" s="24">
        <f t="shared" si="516"/>
        <v>0</v>
      </c>
      <c r="CR268" s="24">
        <f t="shared" si="517"/>
        <v>0.48123787441442295</v>
      </c>
      <c r="CS268" s="25">
        <f t="shared" si="467"/>
        <v>0</v>
      </c>
      <c r="CT268" s="25">
        <f t="shared" si="468"/>
        <v>0</v>
      </c>
      <c r="CU268" s="25">
        <f t="shared" si="469"/>
        <v>0</v>
      </c>
      <c r="CV268" s="25">
        <f t="shared" si="518"/>
        <v>0</v>
      </c>
      <c r="CW268" s="22">
        <f t="shared" ref="CW268:CW331" si="534">(1-CR268)*N268</f>
        <v>3954.7467510528554</v>
      </c>
      <c r="CX268" s="26">
        <f>IF(ISERROR(VLOOKUP($A268,'[13]13ª MED'!$A$5:$J$1048576,8,0)),0,(VLOOKUP($A268,'[13]13ª MED'!$A$5:$J$1048576,8,0)))</f>
        <v>0</v>
      </c>
      <c r="CY268" s="27">
        <f t="shared" si="519"/>
        <v>0</v>
      </c>
      <c r="CZ268" s="27">
        <f t="shared" si="520"/>
        <v>0.48123787441442295</v>
      </c>
      <c r="DA268" s="28">
        <f t="shared" si="470"/>
        <v>0</v>
      </c>
      <c r="DB268" s="28">
        <f t="shared" si="471"/>
        <v>0</v>
      </c>
      <c r="DC268" s="28">
        <f t="shared" si="472"/>
        <v>0</v>
      </c>
      <c r="DD268" s="28">
        <f t="shared" si="521"/>
        <v>0</v>
      </c>
      <c r="DE268" s="20">
        <f>IF(ISERROR(VLOOKUP($A268,'[13]14ª MED'!$A$5:$J$1048576,8,0)),0,(VLOOKUP($A268,'[13]14ª MED'!$A$5:$J$1048576,8,0)))</f>
        <v>0</v>
      </c>
      <c r="DF268" s="21">
        <f t="shared" si="522"/>
        <v>0</v>
      </c>
      <c r="DG268" s="21">
        <f t="shared" si="523"/>
        <v>0.48123787441442295</v>
      </c>
      <c r="DH268" s="35">
        <f t="shared" si="473"/>
        <v>0</v>
      </c>
      <c r="DI268" s="35">
        <f t="shared" si="474"/>
        <v>0</v>
      </c>
      <c r="DJ268" s="35">
        <f t="shared" si="475"/>
        <v>0</v>
      </c>
      <c r="DK268" s="22">
        <f t="shared" si="524"/>
        <v>0</v>
      </c>
      <c r="DL268" s="20">
        <f>IF(ISERROR(VLOOKUP($A268,'[13]15ª MED'!$A$5:$J$1048576,8,0)),0,(VLOOKUP($A268,'[13]15ª MED'!$A$5:$J$1048576,8,0)))</f>
        <v>0</v>
      </c>
      <c r="DM268" s="21">
        <f t="shared" si="525"/>
        <v>0</v>
      </c>
      <c r="DN268" s="21">
        <f t="shared" si="526"/>
        <v>0.48123787441442295</v>
      </c>
      <c r="DO268" s="35">
        <f t="shared" si="476"/>
        <v>0</v>
      </c>
      <c r="DP268" s="35">
        <f t="shared" si="477"/>
        <v>0</v>
      </c>
      <c r="DQ268" s="35">
        <f t="shared" si="478"/>
        <v>0</v>
      </c>
      <c r="DR268" s="22">
        <f t="shared" si="527"/>
        <v>0</v>
      </c>
      <c r="DS268" s="20">
        <f>IF(ISERROR(VLOOKUP($A268,'[13]16ª MED'!$A$5:$J$1048576,8,0)),0,(VLOOKUP($A268,'[13]16ª MED'!$A$5:$J$1048576,8,0)))</f>
        <v>0</v>
      </c>
      <c r="DT268" s="21">
        <f t="shared" si="528"/>
        <v>0</v>
      </c>
      <c r="DU268" s="21">
        <f t="shared" si="529"/>
        <v>0.48123787441442295</v>
      </c>
      <c r="DV268" s="35">
        <f t="shared" si="479"/>
        <v>0</v>
      </c>
      <c r="DW268" s="35">
        <f t="shared" si="480"/>
        <v>0</v>
      </c>
      <c r="DX268" s="35">
        <f t="shared" si="481"/>
        <v>0</v>
      </c>
      <c r="DY268" s="22">
        <f t="shared" si="530"/>
        <v>0</v>
      </c>
      <c r="DZ268" s="36">
        <f t="shared" si="433"/>
        <v>7623.4320000000007</v>
      </c>
      <c r="EA268" s="36">
        <f t="shared" si="531"/>
        <v>7623.43</v>
      </c>
      <c r="EC268" s="36">
        <f t="shared" ref="EC268:EC331" si="535">EA268-DZ268</f>
        <v>-2.0000000004074536E-3</v>
      </c>
    </row>
    <row r="269" spans="1:133" ht="30">
      <c r="A269" s="93" t="s">
        <v>552</v>
      </c>
      <c r="B269" s="94" t="s">
        <v>553</v>
      </c>
      <c r="C269" s="95" t="s">
        <v>76</v>
      </c>
      <c r="D269" s="96">
        <v>355.1</v>
      </c>
      <c r="E269" s="18">
        <f t="shared" ref="E269:E332" si="536">O269+V269+AC269+AJ269+AQ269+AX269+BE269+BL269+BS269+BZ269+CI269+CP269+CX269+DE269+DL269</f>
        <v>307.08</v>
      </c>
      <c r="F269" s="18">
        <f t="shared" si="482"/>
        <v>48.020000000000039</v>
      </c>
      <c r="G269" s="97">
        <v>81.739999999999995</v>
      </c>
      <c r="H269" s="18">
        <f t="shared" si="429"/>
        <v>29025.874</v>
      </c>
      <c r="I269" s="97">
        <v>34.79</v>
      </c>
      <c r="J269" s="18">
        <f t="shared" si="430"/>
        <v>12353.929</v>
      </c>
      <c r="K269" s="97">
        <v>0</v>
      </c>
      <c r="L269" s="18">
        <f t="shared" si="431"/>
        <v>0</v>
      </c>
      <c r="M269" s="18">
        <f t="shared" si="432"/>
        <v>116.53</v>
      </c>
      <c r="N269" s="18">
        <f t="shared" si="532"/>
        <v>35784.03</v>
      </c>
      <c r="O269" s="23">
        <f>IF(ISERROR(VLOOKUP($A269,'[13]1ª MED '!$A$5:$J$1048576,8,0)),0,(VLOOKUP($A269,'[13]1ª MED '!$A$5:$J$1048576,8,0)))</f>
        <v>0</v>
      </c>
      <c r="P269" s="24">
        <f t="shared" si="483"/>
        <v>0</v>
      </c>
      <c r="Q269" s="24">
        <f t="shared" si="484"/>
        <v>0.8647704871867079</v>
      </c>
      <c r="R269" s="25">
        <f t="shared" si="434"/>
        <v>0</v>
      </c>
      <c r="S269" s="25">
        <f t="shared" si="435"/>
        <v>0</v>
      </c>
      <c r="T269" s="25">
        <f t="shared" si="436"/>
        <v>0</v>
      </c>
      <c r="U269" s="25">
        <f t="shared" si="485"/>
        <v>0</v>
      </c>
      <c r="V269" s="23">
        <f>IF(ISERROR(VLOOKUP($A269,'[13]2ª MED '!$A$5:$J$1048576,8,0)),0,(VLOOKUP($A269,'[13]2ª MED '!$A$5:$J$1048576,8,0)))</f>
        <v>0</v>
      </c>
      <c r="W269" s="24">
        <f t="shared" si="486"/>
        <v>0</v>
      </c>
      <c r="X269" s="24">
        <f t="shared" si="487"/>
        <v>0.8647704871867079</v>
      </c>
      <c r="Y269" s="25">
        <f t="shared" si="437"/>
        <v>0</v>
      </c>
      <c r="Z269" s="25">
        <f t="shared" si="438"/>
        <v>0</v>
      </c>
      <c r="AA269" s="25">
        <f t="shared" si="439"/>
        <v>0</v>
      </c>
      <c r="AB269" s="25">
        <f t="shared" si="488"/>
        <v>0</v>
      </c>
      <c r="AC269" s="23">
        <f>IF(ISERROR(VLOOKUP($A269,'[13]3ª MED '!$A$5:$J$1048576,8,0)),0,(VLOOKUP($A269,'[13]3ª MED '!$A$5:$J$1048576,8,0)))</f>
        <v>0</v>
      </c>
      <c r="AD269" s="24">
        <f t="shared" si="489"/>
        <v>0</v>
      </c>
      <c r="AE269" s="24">
        <f t="shared" si="490"/>
        <v>0.8647704871867079</v>
      </c>
      <c r="AF269" s="25">
        <f t="shared" si="440"/>
        <v>0</v>
      </c>
      <c r="AG269" s="25">
        <f t="shared" si="441"/>
        <v>0</v>
      </c>
      <c r="AH269" s="25">
        <f t="shared" si="442"/>
        <v>0</v>
      </c>
      <c r="AI269" s="25">
        <f t="shared" si="491"/>
        <v>0</v>
      </c>
      <c r="AJ269" s="23">
        <f>IF(ISERROR(VLOOKUP($A269,'[13]4ª MED '!$A$5:$J$1048576,8,0)),0,(VLOOKUP($A269,'[13]4ª MED '!$A$5:$J$1048576,8,0)))</f>
        <v>0</v>
      </c>
      <c r="AK269" s="24">
        <f t="shared" si="492"/>
        <v>0</v>
      </c>
      <c r="AL269" s="24">
        <f t="shared" si="493"/>
        <v>0.8647704871867079</v>
      </c>
      <c r="AM269" s="25">
        <f t="shared" si="443"/>
        <v>0</v>
      </c>
      <c r="AN269" s="25">
        <f t="shared" si="444"/>
        <v>0</v>
      </c>
      <c r="AO269" s="25">
        <f t="shared" si="445"/>
        <v>0</v>
      </c>
      <c r="AP269" s="25">
        <f t="shared" si="494"/>
        <v>0</v>
      </c>
      <c r="AQ269" s="23">
        <f>IF(ISERROR(VLOOKUP($A269,'[13]5ª MED '!$A$5:$J$1048576,8,0)),0,(VLOOKUP($A269,'[13]5ª MED '!$A$5:$J$1048576,8,0)))</f>
        <v>0</v>
      </c>
      <c r="AR269" s="24">
        <f t="shared" si="495"/>
        <v>0</v>
      </c>
      <c r="AS269" s="24">
        <f t="shared" si="496"/>
        <v>0.8647704871867079</v>
      </c>
      <c r="AT269" s="25">
        <f t="shared" si="446"/>
        <v>0</v>
      </c>
      <c r="AU269" s="25">
        <f t="shared" si="447"/>
        <v>0</v>
      </c>
      <c r="AV269" s="25">
        <f t="shared" si="448"/>
        <v>0</v>
      </c>
      <c r="AW269" s="25">
        <f t="shared" si="497"/>
        <v>0</v>
      </c>
      <c r="AX269" s="23">
        <f>IF(ISERROR(VLOOKUP($A269,'[13]6ª MED '!$A$6:$J$1048576,8,0)),0,(VLOOKUP($A269,'[13]6ª MED '!$A$6:$J$1048576,8,0)))</f>
        <v>0</v>
      </c>
      <c r="AY269" s="24">
        <f t="shared" si="498"/>
        <v>0</v>
      </c>
      <c r="AZ269" s="24">
        <f t="shared" si="499"/>
        <v>0.8647704871867079</v>
      </c>
      <c r="BA269" s="25">
        <f t="shared" si="449"/>
        <v>0</v>
      </c>
      <c r="BB269" s="25">
        <f t="shared" si="450"/>
        <v>0</v>
      </c>
      <c r="BC269" s="25">
        <f t="shared" si="451"/>
        <v>0</v>
      </c>
      <c r="BD269" s="25">
        <f t="shared" si="500"/>
        <v>0</v>
      </c>
      <c r="BE269" s="23">
        <f>IF(ISERROR(VLOOKUP($A269,'[13]7ª MED '!$A$5:$J$1048576,8,0)),0,(VLOOKUP($A269,'[13]7ª MED '!$A$5:$J$1048576,8,0)))</f>
        <v>0</v>
      </c>
      <c r="BF269" s="24">
        <f t="shared" si="501"/>
        <v>0</v>
      </c>
      <c r="BG269" s="24">
        <f t="shared" si="502"/>
        <v>0.8647704871867079</v>
      </c>
      <c r="BH269" s="25">
        <f t="shared" si="452"/>
        <v>0</v>
      </c>
      <c r="BI269" s="25">
        <f t="shared" si="453"/>
        <v>0</v>
      </c>
      <c r="BJ269" s="25">
        <f t="shared" si="454"/>
        <v>0</v>
      </c>
      <c r="BK269" s="25">
        <f t="shared" si="503"/>
        <v>0</v>
      </c>
      <c r="BL269" s="26">
        <f>IF(ISERROR(VLOOKUP($A269,'[13]8ª MED '!$A$5:$J$1048576,8,0)),0,(VLOOKUP($A269,'[13]8ª MED '!$A$5:$J$1048576,8,0)))</f>
        <v>101.22</v>
      </c>
      <c r="BM269" s="27">
        <f t="shared" si="504"/>
        <v>0.28504646578428611</v>
      </c>
      <c r="BN269" s="27">
        <f t="shared" si="505"/>
        <v>0.8647704871867079</v>
      </c>
      <c r="BO269" s="28">
        <f t="shared" si="455"/>
        <v>8273.7227999999996</v>
      </c>
      <c r="BP269" s="28">
        <f t="shared" si="456"/>
        <v>3521.4438</v>
      </c>
      <c r="BQ269" s="28">
        <f t="shared" si="457"/>
        <v>0</v>
      </c>
      <c r="BR269" s="28">
        <f t="shared" si="506"/>
        <v>11795.17</v>
      </c>
      <c r="BS269" s="26">
        <f>IF(ISERROR(VLOOKUP($A269,'[13]9ª MED  (2)'!$A$5:$J$1048576,8,0)),0,(VLOOKUP($A269,'[13]9ª MED  (2)'!$A$5:$J$1048576,8,0)))</f>
        <v>159.78</v>
      </c>
      <c r="BT269" s="27">
        <f t="shared" si="507"/>
        <v>0.44995775837792168</v>
      </c>
      <c r="BU269" s="27">
        <f t="shared" si="508"/>
        <v>0.8647704871867079</v>
      </c>
      <c r="BV269" s="28">
        <f t="shared" si="458"/>
        <v>13060.4172</v>
      </c>
      <c r="BW269" s="28">
        <f t="shared" si="459"/>
        <v>5558.7461999999996</v>
      </c>
      <c r="BX269" s="28">
        <f t="shared" si="460"/>
        <v>0</v>
      </c>
      <c r="BY269" s="28">
        <f t="shared" si="509"/>
        <v>18619.16</v>
      </c>
      <c r="BZ269" s="23">
        <f>IF(ISERROR(VLOOKUP($A269,'[13]10ª MED '!$A$5:$J$1048576,8,0)),0,(VLOOKUP($A269,'[13]10ª MED '!$A$5:$J$1048576,8,0)))</f>
        <v>0</v>
      </c>
      <c r="CA269" s="24">
        <f t="shared" si="510"/>
        <v>0</v>
      </c>
      <c r="CB269" s="24">
        <f t="shared" si="511"/>
        <v>0.8647704871867079</v>
      </c>
      <c r="CC269" s="25">
        <f t="shared" si="461"/>
        <v>0</v>
      </c>
      <c r="CD269" s="25">
        <f t="shared" si="462"/>
        <v>0</v>
      </c>
      <c r="CE269" s="25">
        <f t="shared" si="463"/>
        <v>0</v>
      </c>
      <c r="CF269" s="25">
        <f t="shared" si="512"/>
        <v>0</v>
      </c>
      <c r="CG269" s="34" t="s">
        <v>48</v>
      </c>
      <c r="CH269" s="33">
        <f t="shared" si="533"/>
        <v>5595.7706000000044</v>
      </c>
      <c r="CI269" s="23">
        <f>IF(ISERROR(VLOOKUP($A269,'[13]11ª MED '!$A$5:$J$1048576,8,0)),0,(VLOOKUP($A269,'[13]11ª MED '!$A$5:$J$1048576,8,0)))</f>
        <v>29.58</v>
      </c>
      <c r="CJ269" s="24">
        <f t="shared" si="513"/>
        <v>8.3300478738383546E-2</v>
      </c>
      <c r="CK269" s="24">
        <f t="shared" si="514"/>
        <v>0.8647704871867079</v>
      </c>
      <c r="CL269" s="25">
        <f t="shared" si="464"/>
        <v>2417.8691999999996</v>
      </c>
      <c r="CM269" s="25">
        <f t="shared" si="465"/>
        <v>1029.0881999999999</v>
      </c>
      <c r="CN269" s="25">
        <f t="shared" si="466"/>
        <v>0</v>
      </c>
      <c r="CO269" s="25">
        <f t="shared" si="515"/>
        <v>3446.96</v>
      </c>
      <c r="CP269" s="23">
        <f>IF(ISERROR(VLOOKUP($A269,'[13]12ª MED'!$A$5:$J$1048576,8,0)),0,(VLOOKUP($A269,'[13]12ª MED'!$A$5:$J$1048576,8,0)))</f>
        <v>16.5</v>
      </c>
      <c r="CQ269" s="24">
        <f t="shared" si="516"/>
        <v>4.6465784286116585E-2</v>
      </c>
      <c r="CR269" s="24">
        <f t="shared" si="517"/>
        <v>0.8647704871867079</v>
      </c>
      <c r="CS269" s="25">
        <f t="shared" si="467"/>
        <v>1348.7099999999998</v>
      </c>
      <c r="CT269" s="25">
        <f t="shared" si="468"/>
        <v>574.03499999999997</v>
      </c>
      <c r="CU269" s="25">
        <f t="shared" si="469"/>
        <v>0</v>
      </c>
      <c r="CV269" s="25">
        <f t="shared" si="518"/>
        <v>1922.75</v>
      </c>
      <c r="CW269" s="22">
        <f t="shared" si="534"/>
        <v>4839.0569433962282</v>
      </c>
      <c r="CX269" s="26">
        <f>IF(ISERROR(VLOOKUP($A269,'[13]13ª MED'!$A$5:$J$1048576,8,0)),0,(VLOOKUP($A269,'[13]13ª MED'!$A$5:$J$1048576,8,0)))</f>
        <v>0</v>
      </c>
      <c r="CY269" s="27">
        <f t="shared" si="519"/>
        <v>0</v>
      </c>
      <c r="CZ269" s="27">
        <f t="shared" si="520"/>
        <v>0.8647704871867079</v>
      </c>
      <c r="DA269" s="28">
        <f t="shared" si="470"/>
        <v>0</v>
      </c>
      <c r="DB269" s="28">
        <f t="shared" si="471"/>
        <v>0</v>
      </c>
      <c r="DC269" s="28">
        <f t="shared" si="472"/>
        <v>0</v>
      </c>
      <c r="DD269" s="28">
        <f t="shared" si="521"/>
        <v>0</v>
      </c>
      <c r="DE269" s="20">
        <f>IF(ISERROR(VLOOKUP($A269,'[13]14ª MED'!$A$5:$J$1048576,8,0)),0,(VLOOKUP($A269,'[13]14ª MED'!$A$5:$J$1048576,8,0)))</f>
        <v>0</v>
      </c>
      <c r="DF269" s="21">
        <f t="shared" si="522"/>
        <v>0</v>
      </c>
      <c r="DG269" s="21">
        <f t="shared" si="523"/>
        <v>0.8647704871867079</v>
      </c>
      <c r="DH269" s="35">
        <f t="shared" si="473"/>
        <v>0</v>
      </c>
      <c r="DI269" s="35">
        <f t="shared" si="474"/>
        <v>0</v>
      </c>
      <c r="DJ269" s="35">
        <f t="shared" si="475"/>
        <v>0</v>
      </c>
      <c r="DK269" s="22">
        <f t="shared" si="524"/>
        <v>0</v>
      </c>
      <c r="DL269" s="20">
        <f>IF(ISERROR(VLOOKUP($A269,'[13]15ª MED'!$A$5:$J$1048576,8,0)),0,(VLOOKUP($A269,'[13]15ª MED'!$A$5:$J$1048576,8,0)))</f>
        <v>0</v>
      </c>
      <c r="DM269" s="21">
        <f t="shared" si="525"/>
        <v>0</v>
      </c>
      <c r="DN269" s="21">
        <f t="shared" si="526"/>
        <v>0.8647704871867079</v>
      </c>
      <c r="DO269" s="35">
        <f t="shared" si="476"/>
        <v>0</v>
      </c>
      <c r="DP269" s="35">
        <f t="shared" si="477"/>
        <v>0</v>
      </c>
      <c r="DQ269" s="35">
        <f t="shared" si="478"/>
        <v>0</v>
      </c>
      <c r="DR269" s="22">
        <f t="shared" si="527"/>
        <v>0</v>
      </c>
      <c r="DS269" s="20">
        <f>IF(ISERROR(VLOOKUP($A269,'[13]16ª MED'!$A$5:$J$1048576,8,0)),0,(VLOOKUP($A269,'[13]16ª MED'!$A$5:$J$1048576,8,0)))</f>
        <v>0</v>
      </c>
      <c r="DT269" s="21">
        <f t="shared" si="528"/>
        <v>0</v>
      </c>
      <c r="DU269" s="21">
        <f t="shared" si="529"/>
        <v>0.8647704871867079</v>
      </c>
      <c r="DV269" s="35">
        <f t="shared" si="479"/>
        <v>0</v>
      </c>
      <c r="DW269" s="35">
        <f t="shared" si="480"/>
        <v>0</v>
      </c>
      <c r="DX269" s="35">
        <f t="shared" si="481"/>
        <v>0</v>
      </c>
      <c r="DY269" s="22">
        <f t="shared" si="530"/>
        <v>0</v>
      </c>
      <c r="DZ269" s="36">
        <f t="shared" si="433"/>
        <v>35784.032399999996</v>
      </c>
      <c r="EA269" s="36">
        <f t="shared" si="531"/>
        <v>35784.03</v>
      </c>
      <c r="EC269" s="36">
        <f t="shared" si="535"/>
        <v>-2.3999999975785613E-3</v>
      </c>
    </row>
    <row r="270" spans="1:133" ht="18.75">
      <c r="A270" s="93" t="s">
        <v>554</v>
      </c>
      <c r="B270" s="94" t="s">
        <v>555</v>
      </c>
      <c r="C270" s="95" t="s">
        <v>84</v>
      </c>
      <c r="D270" s="96">
        <v>203.57</v>
      </c>
      <c r="E270" s="18">
        <f t="shared" si="536"/>
        <v>203.57</v>
      </c>
      <c r="F270" s="18">
        <f t="shared" si="482"/>
        <v>0</v>
      </c>
      <c r="G270" s="97">
        <v>0.14000000000000001</v>
      </c>
      <c r="H270" s="18">
        <f t="shared" ref="H270:H333" si="537">$D270*G270</f>
        <v>28.4998</v>
      </c>
      <c r="I270" s="97">
        <v>0.3</v>
      </c>
      <c r="J270" s="18">
        <f t="shared" ref="J270:J333" si="538">$D270*I270</f>
        <v>61.070999999999998</v>
      </c>
      <c r="K270" s="97">
        <v>0</v>
      </c>
      <c r="L270" s="18">
        <f t="shared" ref="L270:L333" si="539">$D270*K270</f>
        <v>0</v>
      </c>
      <c r="M270" s="18">
        <f t="shared" ref="M270:M333" si="540">G270+I270+K270</f>
        <v>0.44</v>
      </c>
      <c r="N270" s="18">
        <f t="shared" si="532"/>
        <v>89.57</v>
      </c>
      <c r="O270" s="23">
        <f>IF(ISERROR(VLOOKUP($A270,'[13]1ª MED '!$A$5:$J$1048576,8,0)),0,(VLOOKUP($A270,'[13]1ª MED '!$A$5:$J$1048576,8,0)))</f>
        <v>0</v>
      </c>
      <c r="P270" s="24">
        <f t="shared" si="483"/>
        <v>0</v>
      </c>
      <c r="Q270" s="24">
        <f t="shared" si="484"/>
        <v>1</v>
      </c>
      <c r="R270" s="25">
        <f t="shared" si="434"/>
        <v>0</v>
      </c>
      <c r="S270" s="25">
        <f t="shared" si="435"/>
        <v>0</v>
      </c>
      <c r="T270" s="25">
        <f t="shared" si="436"/>
        <v>0</v>
      </c>
      <c r="U270" s="25">
        <f t="shared" si="485"/>
        <v>0</v>
      </c>
      <c r="V270" s="23">
        <f>IF(ISERROR(VLOOKUP($A270,'[13]2ª MED '!$A$5:$J$1048576,8,0)),0,(VLOOKUP($A270,'[13]2ª MED '!$A$5:$J$1048576,8,0)))</f>
        <v>0</v>
      </c>
      <c r="W270" s="24">
        <f t="shared" si="486"/>
        <v>0</v>
      </c>
      <c r="X270" s="24">
        <f t="shared" si="487"/>
        <v>1</v>
      </c>
      <c r="Y270" s="25">
        <f t="shared" si="437"/>
        <v>0</v>
      </c>
      <c r="Z270" s="25">
        <f t="shared" si="438"/>
        <v>0</v>
      </c>
      <c r="AA270" s="25">
        <f t="shared" si="439"/>
        <v>0</v>
      </c>
      <c r="AB270" s="25">
        <f t="shared" si="488"/>
        <v>0</v>
      </c>
      <c r="AC270" s="23">
        <f>IF(ISERROR(VLOOKUP($A270,'[13]3ª MED '!$A$5:$J$1048576,8,0)),0,(VLOOKUP($A270,'[13]3ª MED '!$A$5:$J$1048576,8,0)))</f>
        <v>0</v>
      </c>
      <c r="AD270" s="24">
        <f t="shared" si="489"/>
        <v>0</v>
      </c>
      <c r="AE270" s="24">
        <f t="shared" si="490"/>
        <v>1</v>
      </c>
      <c r="AF270" s="25">
        <f t="shared" si="440"/>
        <v>0</v>
      </c>
      <c r="AG270" s="25">
        <f t="shared" si="441"/>
        <v>0</v>
      </c>
      <c r="AH270" s="25">
        <f t="shared" si="442"/>
        <v>0</v>
      </c>
      <c r="AI270" s="25">
        <f t="shared" si="491"/>
        <v>0</v>
      </c>
      <c r="AJ270" s="23">
        <f>IF(ISERROR(VLOOKUP($A270,'[13]4ª MED '!$A$5:$J$1048576,8,0)),0,(VLOOKUP($A270,'[13]4ª MED '!$A$5:$J$1048576,8,0)))</f>
        <v>0</v>
      </c>
      <c r="AK270" s="24">
        <f t="shared" si="492"/>
        <v>0</v>
      </c>
      <c r="AL270" s="24">
        <f t="shared" si="493"/>
        <v>1</v>
      </c>
      <c r="AM270" s="25">
        <f t="shared" si="443"/>
        <v>0</v>
      </c>
      <c r="AN270" s="25">
        <f t="shared" si="444"/>
        <v>0</v>
      </c>
      <c r="AO270" s="25">
        <f t="shared" si="445"/>
        <v>0</v>
      </c>
      <c r="AP270" s="25">
        <f t="shared" si="494"/>
        <v>0</v>
      </c>
      <c r="AQ270" s="23">
        <f>IF(ISERROR(VLOOKUP($A270,'[13]5ª MED '!$A$5:$J$1048576,8,0)),0,(VLOOKUP($A270,'[13]5ª MED '!$A$5:$J$1048576,8,0)))</f>
        <v>0</v>
      </c>
      <c r="AR270" s="24">
        <f t="shared" si="495"/>
        <v>0</v>
      </c>
      <c r="AS270" s="24">
        <f t="shared" si="496"/>
        <v>1</v>
      </c>
      <c r="AT270" s="25">
        <f t="shared" si="446"/>
        <v>0</v>
      </c>
      <c r="AU270" s="25">
        <f t="shared" si="447"/>
        <v>0</v>
      </c>
      <c r="AV270" s="25">
        <f t="shared" si="448"/>
        <v>0</v>
      </c>
      <c r="AW270" s="25">
        <f t="shared" si="497"/>
        <v>0</v>
      </c>
      <c r="AX270" s="23">
        <f>IF(ISERROR(VLOOKUP($A270,'[13]6ª MED '!$A$6:$J$1048576,8,0)),0,(VLOOKUP($A270,'[13]6ª MED '!$A$6:$J$1048576,8,0)))</f>
        <v>0</v>
      </c>
      <c r="AY270" s="24">
        <f t="shared" si="498"/>
        <v>0</v>
      </c>
      <c r="AZ270" s="24">
        <f t="shared" si="499"/>
        <v>1</v>
      </c>
      <c r="BA270" s="25">
        <f t="shared" si="449"/>
        <v>0</v>
      </c>
      <c r="BB270" s="25">
        <f t="shared" si="450"/>
        <v>0</v>
      </c>
      <c r="BC270" s="25">
        <f t="shared" si="451"/>
        <v>0</v>
      </c>
      <c r="BD270" s="25">
        <f t="shared" si="500"/>
        <v>0</v>
      </c>
      <c r="BE270" s="23">
        <f>IF(ISERROR(VLOOKUP($A270,'[13]7ª MED '!$A$5:$J$1048576,8,0)),0,(VLOOKUP($A270,'[13]7ª MED '!$A$5:$J$1048576,8,0)))</f>
        <v>0</v>
      </c>
      <c r="BF270" s="24">
        <f t="shared" si="501"/>
        <v>0</v>
      </c>
      <c r="BG270" s="24">
        <f t="shared" si="502"/>
        <v>1</v>
      </c>
      <c r="BH270" s="25">
        <f t="shared" si="452"/>
        <v>0</v>
      </c>
      <c r="BI270" s="25">
        <f t="shared" si="453"/>
        <v>0</v>
      </c>
      <c r="BJ270" s="25">
        <f t="shared" si="454"/>
        <v>0</v>
      </c>
      <c r="BK270" s="25">
        <f t="shared" si="503"/>
        <v>0</v>
      </c>
      <c r="BL270" s="26">
        <f>IF(ISERROR(VLOOKUP($A270,'[13]8ª MED '!$A$5:$J$1048576,8,0)),0,(VLOOKUP($A270,'[13]8ª MED '!$A$5:$J$1048576,8,0)))</f>
        <v>0</v>
      </c>
      <c r="BM270" s="27">
        <f t="shared" si="504"/>
        <v>0</v>
      </c>
      <c r="BN270" s="27">
        <f t="shared" si="505"/>
        <v>1</v>
      </c>
      <c r="BO270" s="28">
        <f t="shared" si="455"/>
        <v>0</v>
      </c>
      <c r="BP270" s="28">
        <f t="shared" si="456"/>
        <v>0</v>
      </c>
      <c r="BQ270" s="28">
        <f t="shared" si="457"/>
        <v>0</v>
      </c>
      <c r="BR270" s="28">
        <f t="shared" si="506"/>
        <v>0</v>
      </c>
      <c r="BS270" s="26">
        <f>IF(ISERROR(VLOOKUP($A270,'[13]9ª MED  (2)'!$A$5:$J$1048576,8,0)),0,(VLOOKUP($A270,'[13]9ª MED  (2)'!$A$5:$J$1048576,8,0)))</f>
        <v>0</v>
      </c>
      <c r="BT270" s="27">
        <f t="shared" si="507"/>
        <v>0</v>
      </c>
      <c r="BU270" s="27">
        <f t="shared" si="508"/>
        <v>1</v>
      </c>
      <c r="BV270" s="28">
        <f t="shared" si="458"/>
        <v>0</v>
      </c>
      <c r="BW270" s="28">
        <f t="shared" si="459"/>
        <v>0</v>
      </c>
      <c r="BX270" s="28">
        <f t="shared" si="460"/>
        <v>0</v>
      </c>
      <c r="BY270" s="28">
        <f t="shared" si="509"/>
        <v>0</v>
      </c>
      <c r="BZ270" s="23">
        <f>IF(ISERROR(VLOOKUP($A270,'[13]10ª MED '!$A$5:$J$1048576,8,0)),0,(VLOOKUP($A270,'[13]10ª MED '!$A$5:$J$1048576,8,0)))</f>
        <v>0</v>
      </c>
      <c r="CA270" s="24">
        <f t="shared" si="510"/>
        <v>0</v>
      </c>
      <c r="CB270" s="24">
        <f t="shared" si="511"/>
        <v>1</v>
      </c>
      <c r="CC270" s="25">
        <f t="shared" si="461"/>
        <v>0</v>
      </c>
      <c r="CD270" s="25">
        <f t="shared" si="462"/>
        <v>0</v>
      </c>
      <c r="CE270" s="25">
        <f t="shared" si="463"/>
        <v>0</v>
      </c>
      <c r="CF270" s="25">
        <f t="shared" si="512"/>
        <v>0</v>
      </c>
      <c r="CG270" s="34" t="s">
        <v>48</v>
      </c>
      <c r="CH270" s="33">
        <f t="shared" si="533"/>
        <v>0</v>
      </c>
      <c r="CI270" s="23">
        <f>IF(ISERROR(VLOOKUP($A270,'[13]11ª MED '!$A$5:$J$1048576,8,0)),0,(VLOOKUP($A270,'[13]11ª MED '!$A$5:$J$1048576,8,0)))</f>
        <v>0</v>
      </c>
      <c r="CJ270" s="24">
        <f t="shared" si="513"/>
        <v>0</v>
      </c>
      <c r="CK270" s="24">
        <f t="shared" si="514"/>
        <v>1</v>
      </c>
      <c r="CL270" s="25">
        <f t="shared" si="464"/>
        <v>0</v>
      </c>
      <c r="CM270" s="25">
        <f t="shared" si="465"/>
        <v>0</v>
      </c>
      <c r="CN270" s="25">
        <f t="shared" si="466"/>
        <v>0</v>
      </c>
      <c r="CO270" s="25">
        <f t="shared" si="515"/>
        <v>0</v>
      </c>
      <c r="CP270" s="23">
        <f>IF(ISERROR(VLOOKUP($A270,'[13]12ª MED'!$A$5:$J$1048576,8,0)),0,(VLOOKUP($A270,'[13]12ª MED'!$A$5:$J$1048576,8,0)))</f>
        <v>0</v>
      </c>
      <c r="CQ270" s="24">
        <f t="shared" si="516"/>
        <v>0</v>
      </c>
      <c r="CR270" s="24">
        <f t="shared" si="517"/>
        <v>1</v>
      </c>
      <c r="CS270" s="25">
        <f t="shared" si="467"/>
        <v>0</v>
      </c>
      <c r="CT270" s="25">
        <f t="shared" si="468"/>
        <v>0</v>
      </c>
      <c r="CU270" s="25">
        <f t="shared" si="469"/>
        <v>0</v>
      </c>
      <c r="CV270" s="25">
        <f t="shared" si="518"/>
        <v>0</v>
      </c>
      <c r="CW270" s="22">
        <f t="shared" si="534"/>
        <v>0</v>
      </c>
      <c r="CX270" s="26">
        <f>IF(ISERROR(VLOOKUP($A270,'[13]13ª MED'!$A$5:$J$1048576,8,0)),0,(VLOOKUP($A270,'[13]13ª MED'!$A$5:$J$1048576,8,0)))</f>
        <v>203.57</v>
      </c>
      <c r="CY270" s="27">
        <f t="shared" si="519"/>
        <v>1</v>
      </c>
      <c r="CZ270" s="27">
        <f t="shared" si="520"/>
        <v>1</v>
      </c>
      <c r="DA270" s="28">
        <f t="shared" si="470"/>
        <v>28.4998</v>
      </c>
      <c r="DB270" s="28">
        <f t="shared" si="471"/>
        <v>61.070999999999998</v>
      </c>
      <c r="DC270" s="28">
        <f t="shared" si="472"/>
        <v>0</v>
      </c>
      <c r="DD270" s="28">
        <f t="shared" si="521"/>
        <v>89.57</v>
      </c>
      <c r="DE270" s="20">
        <f>IF(ISERROR(VLOOKUP($A270,'[13]14ª MED'!$A$5:$J$1048576,8,0)),0,(VLOOKUP($A270,'[13]14ª MED'!$A$5:$J$1048576,8,0)))</f>
        <v>0</v>
      </c>
      <c r="DF270" s="21">
        <f t="shared" si="522"/>
        <v>0</v>
      </c>
      <c r="DG270" s="21">
        <f t="shared" si="523"/>
        <v>1</v>
      </c>
      <c r="DH270" s="35">
        <f t="shared" si="473"/>
        <v>0</v>
      </c>
      <c r="DI270" s="35">
        <f t="shared" si="474"/>
        <v>0</v>
      </c>
      <c r="DJ270" s="35">
        <f t="shared" si="475"/>
        <v>0</v>
      </c>
      <c r="DK270" s="22">
        <f t="shared" si="524"/>
        <v>0</v>
      </c>
      <c r="DL270" s="20">
        <f>IF(ISERROR(VLOOKUP($A270,'[13]15ª MED'!$A$5:$J$1048576,8,0)),0,(VLOOKUP($A270,'[13]15ª MED'!$A$5:$J$1048576,8,0)))</f>
        <v>0</v>
      </c>
      <c r="DM270" s="21">
        <f t="shared" si="525"/>
        <v>0</v>
      </c>
      <c r="DN270" s="21">
        <f t="shared" si="526"/>
        <v>1</v>
      </c>
      <c r="DO270" s="35">
        <f t="shared" si="476"/>
        <v>0</v>
      </c>
      <c r="DP270" s="35">
        <f t="shared" si="477"/>
        <v>0</v>
      </c>
      <c r="DQ270" s="35">
        <f t="shared" si="478"/>
        <v>0</v>
      </c>
      <c r="DR270" s="22">
        <f t="shared" si="527"/>
        <v>0</v>
      </c>
      <c r="DS270" s="20">
        <f>IF(ISERROR(VLOOKUP($A270,'[13]16ª MED'!$A$5:$J$1048576,8,0)),0,(VLOOKUP($A270,'[13]16ª MED'!$A$5:$J$1048576,8,0)))</f>
        <v>0</v>
      </c>
      <c r="DT270" s="21">
        <f t="shared" si="528"/>
        <v>0</v>
      </c>
      <c r="DU270" s="21">
        <f t="shared" si="529"/>
        <v>1</v>
      </c>
      <c r="DV270" s="35">
        <f t="shared" si="479"/>
        <v>0</v>
      </c>
      <c r="DW270" s="35">
        <f t="shared" si="480"/>
        <v>0</v>
      </c>
      <c r="DX270" s="35">
        <f t="shared" si="481"/>
        <v>0</v>
      </c>
      <c r="DY270" s="22">
        <f t="shared" si="530"/>
        <v>0</v>
      </c>
      <c r="DZ270" s="36">
        <f t="shared" si="433"/>
        <v>89.570799999999991</v>
      </c>
      <c r="EA270" s="36">
        <f t="shared" si="531"/>
        <v>89.57</v>
      </c>
      <c r="EC270" s="36">
        <f t="shared" si="535"/>
        <v>-7.9999999999813554E-4</v>
      </c>
    </row>
    <row r="271" spans="1:133" ht="45">
      <c r="A271" s="93" t="s">
        <v>556</v>
      </c>
      <c r="B271" s="94" t="s">
        <v>557</v>
      </c>
      <c r="C271" s="95" t="s">
        <v>76</v>
      </c>
      <c r="D271" s="96">
        <v>8.1</v>
      </c>
      <c r="E271" s="18">
        <f t="shared" si="536"/>
        <v>4.05</v>
      </c>
      <c r="F271" s="18">
        <f t="shared" si="482"/>
        <v>4.05</v>
      </c>
      <c r="G271" s="97">
        <v>82.16</v>
      </c>
      <c r="H271" s="18">
        <f t="shared" si="537"/>
        <v>665.49599999999998</v>
      </c>
      <c r="I271" s="97">
        <v>83.82</v>
      </c>
      <c r="J271" s="18">
        <f t="shared" si="538"/>
        <v>678.94199999999989</v>
      </c>
      <c r="K271" s="97">
        <v>0</v>
      </c>
      <c r="L271" s="18">
        <f t="shared" si="539"/>
        <v>0</v>
      </c>
      <c r="M271" s="18">
        <f t="shared" si="540"/>
        <v>165.98</v>
      </c>
      <c r="N271" s="18">
        <f t="shared" si="532"/>
        <v>672.22</v>
      </c>
      <c r="O271" s="23">
        <f>IF(ISERROR(VLOOKUP($A271,'[13]1ª MED '!$A$5:$J$1048576,8,0)),0,(VLOOKUP($A271,'[13]1ª MED '!$A$5:$J$1048576,8,0)))</f>
        <v>0</v>
      </c>
      <c r="P271" s="24">
        <f t="shared" si="483"/>
        <v>0</v>
      </c>
      <c r="Q271" s="24">
        <f t="shared" si="484"/>
        <v>0.5</v>
      </c>
      <c r="R271" s="25">
        <f t="shared" si="434"/>
        <v>0</v>
      </c>
      <c r="S271" s="25">
        <f t="shared" si="435"/>
        <v>0</v>
      </c>
      <c r="T271" s="25">
        <f t="shared" si="436"/>
        <v>0</v>
      </c>
      <c r="U271" s="25">
        <f t="shared" si="485"/>
        <v>0</v>
      </c>
      <c r="V271" s="23">
        <f>IF(ISERROR(VLOOKUP($A271,'[13]2ª MED '!$A$5:$J$1048576,8,0)),0,(VLOOKUP($A271,'[13]2ª MED '!$A$5:$J$1048576,8,0)))</f>
        <v>0</v>
      </c>
      <c r="W271" s="24">
        <f t="shared" si="486"/>
        <v>0</v>
      </c>
      <c r="X271" s="24">
        <f t="shared" si="487"/>
        <v>0.5</v>
      </c>
      <c r="Y271" s="25">
        <f t="shared" si="437"/>
        <v>0</v>
      </c>
      <c r="Z271" s="25">
        <f t="shared" si="438"/>
        <v>0</v>
      </c>
      <c r="AA271" s="25">
        <f t="shared" si="439"/>
        <v>0</v>
      </c>
      <c r="AB271" s="25">
        <f t="shared" si="488"/>
        <v>0</v>
      </c>
      <c r="AC271" s="23">
        <f>IF(ISERROR(VLOOKUP($A271,'[13]3ª MED '!$A$5:$J$1048576,8,0)),0,(VLOOKUP($A271,'[13]3ª MED '!$A$5:$J$1048576,8,0)))</f>
        <v>0</v>
      </c>
      <c r="AD271" s="24">
        <f t="shared" si="489"/>
        <v>0</v>
      </c>
      <c r="AE271" s="24">
        <f t="shared" si="490"/>
        <v>0.5</v>
      </c>
      <c r="AF271" s="25">
        <f t="shared" si="440"/>
        <v>0</v>
      </c>
      <c r="AG271" s="25">
        <f t="shared" si="441"/>
        <v>0</v>
      </c>
      <c r="AH271" s="25">
        <f t="shared" si="442"/>
        <v>0</v>
      </c>
      <c r="AI271" s="25">
        <f t="shared" si="491"/>
        <v>0</v>
      </c>
      <c r="AJ271" s="23">
        <f>IF(ISERROR(VLOOKUP($A271,'[13]4ª MED '!$A$5:$J$1048576,8,0)),0,(VLOOKUP($A271,'[13]4ª MED '!$A$5:$J$1048576,8,0)))</f>
        <v>0</v>
      </c>
      <c r="AK271" s="24">
        <f t="shared" si="492"/>
        <v>0</v>
      </c>
      <c r="AL271" s="24">
        <f t="shared" si="493"/>
        <v>0.5</v>
      </c>
      <c r="AM271" s="25">
        <f t="shared" si="443"/>
        <v>0</v>
      </c>
      <c r="AN271" s="25">
        <f t="shared" si="444"/>
        <v>0</v>
      </c>
      <c r="AO271" s="25">
        <f t="shared" si="445"/>
        <v>0</v>
      </c>
      <c r="AP271" s="25">
        <f t="shared" si="494"/>
        <v>0</v>
      </c>
      <c r="AQ271" s="23">
        <f>IF(ISERROR(VLOOKUP($A271,'[13]5ª MED '!$A$5:$J$1048576,8,0)),0,(VLOOKUP($A271,'[13]5ª MED '!$A$5:$J$1048576,8,0)))</f>
        <v>0</v>
      </c>
      <c r="AR271" s="24">
        <f t="shared" si="495"/>
        <v>0</v>
      </c>
      <c r="AS271" s="24">
        <f t="shared" si="496"/>
        <v>0.5</v>
      </c>
      <c r="AT271" s="25">
        <f t="shared" si="446"/>
        <v>0</v>
      </c>
      <c r="AU271" s="25">
        <f t="shared" si="447"/>
        <v>0</v>
      </c>
      <c r="AV271" s="25">
        <f t="shared" si="448"/>
        <v>0</v>
      </c>
      <c r="AW271" s="25">
        <f t="shared" si="497"/>
        <v>0</v>
      </c>
      <c r="AX271" s="23">
        <f>IF(ISERROR(VLOOKUP($A271,'[13]6ª MED '!$A$6:$J$1048576,8,0)),0,(VLOOKUP($A271,'[13]6ª MED '!$A$6:$J$1048576,8,0)))</f>
        <v>0</v>
      </c>
      <c r="AY271" s="24">
        <f t="shared" si="498"/>
        <v>0</v>
      </c>
      <c r="AZ271" s="24">
        <f t="shared" si="499"/>
        <v>0.5</v>
      </c>
      <c r="BA271" s="25">
        <f t="shared" si="449"/>
        <v>0</v>
      </c>
      <c r="BB271" s="25">
        <f t="shared" si="450"/>
        <v>0</v>
      </c>
      <c r="BC271" s="25">
        <f t="shared" si="451"/>
        <v>0</v>
      </c>
      <c r="BD271" s="25">
        <f t="shared" si="500"/>
        <v>0</v>
      </c>
      <c r="BE271" s="23">
        <f>IF(ISERROR(VLOOKUP($A271,'[13]7ª MED '!$A$5:$J$1048576,8,0)),0,(VLOOKUP($A271,'[13]7ª MED '!$A$5:$J$1048576,8,0)))</f>
        <v>0</v>
      </c>
      <c r="BF271" s="24">
        <f t="shared" si="501"/>
        <v>0</v>
      </c>
      <c r="BG271" s="24">
        <f t="shared" si="502"/>
        <v>0.5</v>
      </c>
      <c r="BH271" s="25">
        <f t="shared" si="452"/>
        <v>0</v>
      </c>
      <c r="BI271" s="25">
        <f t="shared" si="453"/>
        <v>0</v>
      </c>
      <c r="BJ271" s="25">
        <f t="shared" si="454"/>
        <v>0</v>
      </c>
      <c r="BK271" s="25">
        <f t="shared" si="503"/>
        <v>0</v>
      </c>
      <c r="BL271" s="26">
        <f>IF(ISERROR(VLOOKUP($A271,'[13]8ª MED '!$A$5:$J$1048576,8,0)),0,(VLOOKUP($A271,'[13]8ª MED '!$A$5:$J$1048576,8,0)))</f>
        <v>0</v>
      </c>
      <c r="BM271" s="27">
        <f t="shared" si="504"/>
        <v>0</v>
      </c>
      <c r="BN271" s="27">
        <f t="shared" si="505"/>
        <v>0.5</v>
      </c>
      <c r="BO271" s="28">
        <f t="shared" si="455"/>
        <v>0</v>
      </c>
      <c r="BP271" s="28">
        <f t="shared" si="456"/>
        <v>0</v>
      </c>
      <c r="BQ271" s="28">
        <f t="shared" si="457"/>
        <v>0</v>
      </c>
      <c r="BR271" s="28">
        <f t="shared" si="506"/>
        <v>0</v>
      </c>
      <c r="BS271" s="26">
        <f>IF(ISERROR(VLOOKUP($A271,'[13]9ª MED  (2)'!$A$5:$J$1048576,8,0)),0,(VLOOKUP($A271,'[13]9ª MED  (2)'!$A$5:$J$1048576,8,0)))</f>
        <v>0</v>
      </c>
      <c r="BT271" s="27">
        <f t="shared" si="507"/>
        <v>0</v>
      </c>
      <c r="BU271" s="27">
        <f t="shared" si="508"/>
        <v>0.5</v>
      </c>
      <c r="BV271" s="28">
        <f t="shared" si="458"/>
        <v>0</v>
      </c>
      <c r="BW271" s="28">
        <f t="shared" si="459"/>
        <v>0</v>
      </c>
      <c r="BX271" s="28">
        <f t="shared" si="460"/>
        <v>0</v>
      </c>
      <c r="BY271" s="28">
        <f t="shared" si="509"/>
        <v>0</v>
      </c>
      <c r="BZ271" s="23">
        <f>IF(ISERROR(VLOOKUP($A271,'[13]10ª MED '!$A$5:$J$1048576,8,0)),0,(VLOOKUP($A271,'[13]10ª MED '!$A$5:$J$1048576,8,0)))</f>
        <v>0</v>
      </c>
      <c r="CA271" s="24">
        <f t="shared" si="510"/>
        <v>0</v>
      </c>
      <c r="CB271" s="24">
        <f t="shared" si="511"/>
        <v>0.5</v>
      </c>
      <c r="CC271" s="25">
        <f t="shared" si="461"/>
        <v>0</v>
      </c>
      <c r="CD271" s="25">
        <f t="shared" si="462"/>
        <v>0</v>
      </c>
      <c r="CE271" s="25">
        <f t="shared" si="463"/>
        <v>0</v>
      </c>
      <c r="CF271" s="25">
        <f t="shared" si="512"/>
        <v>0</v>
      </c>
      <c r="CG271" s="34" t="s">
        <v>48</v>
      </c>
      <c r="CH271" s="33">
        <f t="shared" si="533"/>
        <v>672.21899999999994</v>
      </c>
      <c r="CI271" s="23">
        <f>IF(ISERROR(VLOOKUP($A271,'[13]11ª MED '!$A$5:$J$1048576,8,0)),0,(VLOOKUP($A271,'[13]11ª MED '!$A$5:$J$1048576,8,0)))</f>
        <v>0</v>
      </c>
      <c r="CJ271" s="24">
        <f t="shared" si="513"/>
        <v>0</v>
      </c>
      <c r="CK271" s="24">
        <f t="shared" si="514"/>
        <v>0.5</v>
      </c>
      <c r="CL271" s="25">
        <f t="shared" si="464"/>
        <v>0</v>
      </c>
      <c r="CM271" s="25">
        <f t="shared" si="465"/>
        <v>0</v>
      </c>
      <c r="CN271" s="25">
        <f t="shared" si="466"/>
        <v>0</v>
      </c>
      <c r="CO271" s="25">
        <f t="shared" si="515"/>
        <v>0</v>
      </c>
      <c r="CP271" s="23">
        <f>IF(ISERROR(VLOOKUP($A271,'[13]12ª MED'!$A$5:$J$1048576,8,0)),0,(VLOOKUP($A271,'[13]12ª MED'!$A$5:$J$1048576,8,0)))</f>
        <v>0</v>
      </c>
      <c r="CQ271" s="24">
        <f t="shared" si="516"/>
        <v>0</v>
      </c>
      <c r="CR271" s="24">
        <f t="shared" si="517"/>
        <v>0.5</v>
      </c>
      <c r="CS271" s="25">
        <f t="shared" si="467"/>
        <v>0</v>
      </c>
      <c r="CT271" s="25">
        <f t="shared" si="468"/>
        <v>0</v>
      </c>
      <c r="CU271" s="25">
        <f t="shared" si="469"/>
        <v>0</v>
      </c>
      <c r="CV271" s="25">
        <f t="shared" si="518"/>
        <v>0</v>
      </c>
      <c r="CW271" s="22">
        <f t="shared" si="534"/>
        <v>336.11</v>
      </c>
      <c r="CX271" s="26">
        <f>IF(ISERROR(VLOOKUP($A271,'[13]13ª MED'!$A$5:$J$1048576,8,0)),0,(VLOOKUP($A271,'[13]13ª MED'!$A$5:$J$1048576,8,0)))</f>
        <v>4.05</v>
      </c>
      <c r="CY271" s="27">
        <f t="shared" si="519"/>
        <v>0.5</v>
      </c>
      <c r="CZ271" s="27">
        <f t="shared" si="520"/>
        <v>0.5</v>
      </c>
      <c r="DA271" s="28">
        <f t="shared" si="470"/>
        <v>332.74799999999999</v>
      </c>
      <c r="DB271" s="28">
        <f t="shared" si="471"/>
        <v>339.47099999999995</v>
      </c>
      <c r="DC271" s="28">
        <f t="shared" si="472"/>
        <v>0</v>
      </c>
      <c r="DD271" s="28">
        <f t="shared" si="521"/>
        <v>672.22</v>
      </c>
      <c r="DE271" s="20">
        <f>IF(ISERROR(VLOOKUP($A271,'[13]14ª MED'!$A$5:$J$1048576,8,0)),0,(VLOOKUP($A271,'[13]14ª MED'!$A$5:$J$1048576,8,0)))</f>
        <v>0</v>
      </c>
      <c r="DF271" s="21">
        <f t="shared" si="522"/>
        <v>0</v>
      </c>
      <c r="DG271" s="21">
        <f t="shared" si="523"/>
        <v>0.5</v>
      </c>
      <c r="DH271" s="35">
        <f t="shared" si="473"/>
        <v>0</v>
      </c>
      <c r="DI271" s="35">
        <f t="shared" si="474"/>
        <v>0</v>
      </c>
      <c r="DJ271" s="35">
        <f t="shared" si="475"/>
        <v>0</v>
      </c>
      <c r="DK271" s="22">
        <f t="shared" si="524"/>
        <v>0</v>
      </c>
      <c r="DL271" s="20">
        <f>IF(ISERROR(VLOOKUP($A271,'[13]15ª MED'!$A$5:$J$1048576,8,0)),0,(VLOOKUP($A271,'[13]15ª MED'!$A$5:$J$1048576,8,0)))</f>
        <v>0</v>
      </c>
      <c r="DM271" s="21">
        <f t="shared" si="525"/>
        <v>0</v>
      </c>
      <c r="DN271" s="21">
        <f t="shared" si="526"/>
        <v>0.5</v>
      </c>
      <c r="DO271" s="35">
        <f t="shared" si="476"/>
        <v>0</v>
      </c>
      <c r="DP271" s="35">
        <f t="shared" si="477"/>
        <v>0</v>
      </c>
      <c r="DQ271" s="35">
        <f t="shared" si="478"/>
        <v>0</v>
      </c>
      <c r="DR271" s="22">
        <f t="shared" si="527"/>
        <v>0</v>
      </c>
      <c r="DS271" s="20">
        <f>IF(ISERROR(VLOOKUP($A271,'[13]16ª MED'!$A$5:$J$1048576,8,0)),0,(VLOOKUP($A271,'[13]16ª MED'!$A$5:$J$1048576,8,0)))</f>
        <v>0</v>
      </c>
      <c r="DT271" s="21">
        <f t="shared" si="528"/>
        <v>0</v>
      </c>
      <c r="DU271" s="21">
        <f t="shared" si="529"/>
        <v>0.5</v>
      </c>
      <c r="DV271" s="35">
        <f t="shared" si="479"/>
        <v>0</v>
      </c>
      <c r="DW271" s="35">
        <f t="shared" si="480"/>
        <v>0</v>
      </c>
      <c r="DX271" s="35">
        <f t="shared" si="481"/>
        <v>0</v>
      </c>
      <c r="DY271" s="22">
        <f t="shared" si="530"/>
        <v>0</v>
      </c>
      <c r="DZ271" s="36">
        <f t="shared" si="433"/>
        <v>672.21899999999994</v>
      </c>
      <c r="EA271" s="36">
        <f t="shared" si="531"/>
        <v>672.22</v>
      </c>
      <c r="EC271" s="36">
        <f t="shared" si="535"/>
        <v>1.00000000009004E-3</v>
      </c>
    </row>
    <row r="272" spans="1:133" ht="18.75">
      <c r="A272" s="98" t="s">
        <v>558</v>
      </c>
      <c r="B272" s="99" t="s">
        <v>559</v>
      </c>
      <c r="C272" s="101"/>
      <c r="D272" s="102"/>
      <c r="E272" s="18">
        <f t="shared" si="536"/>
        <v>0</v>
      </c>
      <c r="F272" s="18">
        <f t="shared" si="482"/>
        <v>0</v>
      </c>
      <c r="G272" s="45"/>
      <c r="H272" s="18">
        <f t="shared" si="537"/>
        <v>0</v>
      </c>
      <c r="I272" s="45"/>
      <c r="J272" s="18">
        <f t="shared" si="538"/>
        <v>0</v>
      </c>
      <c r="K272" s="45"/>
      <c r="L272" s="18">
        <f t="shared" si="539"/>
        <v>0</v>
      </c>
      <c r="M272" s="18">
        <f t="shared" si="540"/>
        <v>0</v>
      </c>
      <c r="N272" s="18">
        <f t="shared" si="532"/>
        <v>0</v>
      </c>
      <c r="O272" s="23">
        <f>IF(ISERROR(VLOOKUP($A272,'[13]1ª MED '!$A$5:$J$1048576,8,0)),0,(VLOOKUP($A272,'[13]1ª MED '!$A$5:$J$1048576,8,0)))</f>
        <v>0</v>
      </c>
      <c r="P272" s="24">
        <f t="shared" si="483"/>
        <v>0</v>
      </c>
      <c r="Q272" s="24">
        <f t="shared" si="484"/>
        <v>0</v>
      </c>
      <c r="R272" s="25">
        <f t="shared" si="434"/>
        <v>0</v>
      </c>
      <c r="S272" s="25">
        <f t="shared" si="435"/>
        <v>0</v>
      </c>
      <c r="T272" s="25">
        <f t="shared" si="436"/>
        <v>0</v>
      </c>
      <c r="U272" s="25">
        <f t="shared" si="485"/>
        <v>0</v>
      </c>
      <c r="V272" s="23">
        <f>IF(ISERROR(VLOOKUP($A272,'[13]2ª MED '!$A$5:$J$1048576,8,0)),0,(VLOOKUP($A272,'[13]2ª MED '!$A$5:$J$1048576,8,0)))</f>
        <v>0</v>
      </c>
      <c r="W272" s="24">
        <f t="shared" si="486"/>
        <v>0</v>
      </c>
      <c r="X272" s="24">
        <f t="shared" si="487"/>
        <v>0</v>
      </c>
      <c r="Y272" s="25">
        <f t="shared" si="437"/>
        <v>0</v>
      </c>
      <c r="Z272" s="25">
        <f t="shared" si="438"/>
        <v>0</v>
      </c>
      <c r="AA272" s="25">
        <f t="shared" si="439"/>
        <v>0</v>
      </c>
      <c r="AB272" s="25">
        <f t="shared" si="488"/>
        <v>0</v>
      </c>
      <c r="AC272" s="23">
        <f>IF(ISERROR(VLOOKUP($A272,'[13]3ª MED '!$A$5:$J$1048576,8,0)),0,(VLOOKUP($A272,'[13]3ª MED '!$A$5:$J$1048576,8,0)))</f>
        <v>0</v>
      </c>
      <c r="AD272" s="24">
        <f t="shared" si="489"/>
        <v>0</v>
      </c>
      <c r="AE272" s="24">
        <f t="shared" si="490"/>
        <v>0</v>
      </c>
      <c r="AF272" s="25">
        <f t="shared" si="440"/>
        <v>0</v>
      </c>
      <c r="AG272" s="25">
        <f t="shared" si="441"/>
        <v>0</v>
      </c>
      <c r="AH272" s="25">
        <f t="shared" si="442"/>
        <v>0</v>
      </c>
      <c r="AI272" s="25">
        <f t="shared" si="491"/>
        <v>0</v>
      </c>
      <c r="AJ272" s="23">
        <f>IF(ISERROR(VLOOKUP($A272,'[13]4ª MED '!$A$5:$J$1048576,8,0)),0,(VLOOKUP($A272,'[13]4ª MED '!$A$5:$J$1048576,8,0)))</f>
        <v>0</v>
      </c>
      <c r="AK272" s="24">
        <f t="shared" si="492"/>
        <v>0</v>
      </c>
      <c r="AL272" s="24">
        <f t="shared" si="493"/>
        <v>0</v>
      </c>
      <c r="AM272" s="25">
        <f t="shared" si="443"/>
        <v>0</v>
      </c>
      <c r="AN272" s="25">
        <f t="shared" si="444"/>
        <v>0</v>
      </c>
      <c r="AO272" s="25">
        <f t="shared" si="445"/>
        <v>0</v>
      </c>
      <c r="AP272" s="25">
        <f t="shared" si="494"/>
        <v>0</v>
      </c>
      <c r="AQ272" s="23">
        <f>IF(ISERROR(VLOOKUP($A272,'[13]5ª MED '!$A$5:$J$1048576,8,0)),0,(VLOOKUP($A272,'[13]5ª MED '!$A$5:$J$1048576,8,0)))</f>
        <v>0</v>
      </c>
      <c r="AR272" s="24">
        <f t="shared" si="495"/>
        <v>0</v>
      </c>
      <c r="AS272" s="24">
        <f t="shared" si="496"/>
        <v>0</v>
      </c>
      <c r="AT272" s="25">
        <f t="shared" si="446"/>
        <v>0</v>
      </c>
      <c r="AU272" s="25">
        <f t="shared" si="447"/>
        <v>0</v>
      </c>
      <c r="AV272" s="25">
        <f t="shared" si="448"/>
        <v>0</v>
      </c>
      <c r="AW272" s="25">
        <f t="shared" si="497"/>
        <v>0</v>
      </c>
      <c r="AX272" s="23">
        <f>IF(ISERROR(VLOOKUP($A272,'[13]6ª MED '!$A$6:$J$1048576,8,0)),0,(VLOOKUP($A272,'[13]6ª MED '!$A$6:$J$1048576,8,0)))</f>
        <v>0</v>
      </c>
      <c r="AY272" s="24">
        <f t="shared" si="498"/>
        <v>0</v>
      </c>
      <c r="AZ272" s="24">
        <f t="shared" si="499"/>
        <v>0</v>
      </c>
      <c r="BA272" s="25">
        <f t="shared" si="449"/>
        <v>0</v>
      </c>
      <c r="BB272" s="25">
        <f t="shared" si="450"/>
        <v>0</v>
      </c>
      <c r="BC272" s="25">
        <f t="shared" si="451"/>
        <v>0</v>
      </c>
      <c r="BD272" s="25">
        <f t="shared" si="500"/>
        <v>0</v>
      </c>
      <c r="BE272" s="23">
        <f>IF(ISERROR(VLOOKUP($A272,'[13]7ª MED '!$A$5:$J$1048576,8,0)),0,(VLOOKUP($A272,'[13]7ª MED '!$A$5:$J$1048576,8,0)))</f>
        <v>0</v>
      </c>
      <c r="BF272" s="24">
        <f t="shared" si="501"/>
        <v>0</v>
      </c>
      <c r="BG272" s="24">
        <f t="shared" si="502"/>
        <v>0</v>
      </c>
      <c r="BH272" s="25">
        <f t="shared" si="452"/>
        <v>0</v>
      </c>
      <c r="BI272" s="25">
        <f t="shared" si="453"/>
        <v>0</v>
      </c>
      <c r="BJ272" s="25">
        <f t="shared" si="454"/>
        <v>0</v>
      </c>
      <c r="BK272" s="25">
        <f t="shared" si="503"/>
        <v>0</v>
      </c>
      <c r="BL272" s="26">
        <f>IF(ISERROR(VLOOKUP($A272,'[13]8ª MED '!$A$5:$J$1048576,8,0)),0,(VLOOKUP($A272,'[13]8ª MED '!$A$5:$J$1048576,8,0)))</f>
        <v>0</v>
      </c>
      <c r="BM272" s="27">
        <f t="shared" si="504"/>
        <v>0</v>
      </c>
      <c r="BN272" s="27">
        <f t="shared" si="505"/>
        <v>0</v>
      </c>
      <c r="BO272" s="28">
        <f t="shared" si="455"/>
        <v>0</v>
      </c>
      <c r="BP272" s="28">
        <f t="shared" si="456"/>
        <v>0</v>
      </c>
      <c r="BQ272" s="28">
        <f t="shared" si="457"/>
        <v>0</v>
      </c>
      <c r="BR272" s="28">
        <f t="shared" si="506"/>
        <v>0</v>
      </c>
      <c r="BS272" s="26">
        <f>IF(ISERROR(VLOOKUP($A272,'[13]9ª MED  (2)'!$A$5:$J$1048576,8,0)),0,(VLOOKUP($A272,'[13]9ª MED  (2)'!$A$5:$J$1048576,8,0)))</f>
        <v>0</v>
      </c>
      <c r="BT272" s="27">
        <f t="shared" si="507"/>
        <v>0</v>
      </c>
      <c r="BU272" s="27">
        <f t="shared" si="508"/>
        <v>0</v>
      </c>
      <c r="BV272" s="28">
        <f t="shared" si="458"/>
        <v>0</v>
      </c>
      <c r="BW272" s="28">
        <f t="shared" si="459"/>
        <v>0</v>
      </c>
      <c r="BX272" s="28">
        <f t="shared" si="460"/>
        <v>0</v>
      </c>
      <c r="BY272" s="28">
        <f t="shared" si="509"/>
        <v>0</v>
      </c>
      <c r="BZ272" s="23">
        <f>IF(ISERROR(VLOOKUP($A272,'[13]10ª MED '!$A$5:$J$1048576,8,0)),0,(VLOOKUP($A272,'[13]10ª MED '!$A$5:$J$1048576,8,0)))</f>
        <v>0</v>
      </c>
      <c r="CA272" s="24">
        <f t="shared" si="510"/>
        <v>0</v>
      </c>
      <c r="CB272" s="24">
        <f t="shared" si="511"/>
        <v>0</v>
      </c>
      <c r="CC272" s="25">
        <f t="shared" si="461"/>
        <v>0</v>
      </c>
      <c r="CD272" s="25">
        <f t="shared" si="462"/>
        <v>0</v>
      </c>
      <c r="CE272" s="25">
        <f t="shared" si="463"/>
        <v>0</v>
      </c>
      <c r="CF272" s="25">
        <f t="shared" si="512"/>
        <v>0</v>
      </c>
      <c r="CG272" s="37"/>
      <c r="CH272" s="33">
        <f t="shared" si="533"/>
        <v>0</v>
      </c>
      <c r="CI272" s="23">
        <f>IF(ISERROR(VLOOKUP($A272,'[13]11ª MED '!$A$5:$J$1048576,8,0)),0,(VLOOKUP($A272,'[13]11ª MED '!$A$5:$J$1048576,8,0)))</f>
        <v>0</v>
      </c>
      <c r="CJ272" s="24">
        <f t="shared" si="513"/>
        <v>0</v>
      </c>
      <c r="CK272" s="24">
        <f t="shared" si="514"/>
        <v>0</v>
      </c>
      <c r="CL272" s="25">
        <f t="shared" si="464"/>
        <v>0</v>
      </c>
      <c r="CM272" s="25">
        <f t="shared" si="465"/>
        <v>0</v>
      </c>
      <c r="CN272" s="25">
        <f t="shared" si="466"/>
        <v>0</v>
      </c>
      <c r="CO272" s="25">
        <f t="shared" si="515"/>
        <v>0</v>
      </c>
      <c r="CP272" s="23">
        <f>IF(ISERROR(VLOOKUP($A272,'[13]12ª MED'!$A$5:$J$1048576,8,0)),0,(VLOOKUP($A272,'[13]12ª MED'!$A$5:$J$1048576,8,0)))</f>
        <v>0</v>
      </c>
      <c r="CQ272" s="24">
        <f t="shared" si="516"/>
        <v>0</v>
      </c>
      <c r="CR272" s="24">
        <f t="shared" si="517"/>
        <v>0</v>
      </c>
      <c r="CS272" s="25">
        <f t="shared" si="467"/>
        <v>0</v>
      </c>
      <c r="CT272" s="25">
        <f t="shared" si="468"/>
        <v>0</v>
      </c>
      <c r="CU272" s="25">
        <f t="shared" si="469"/>
        <v>0</v>
      </c>
      <c r="CV272" s="25">
        <f t="shared" si="518"/>
        <v>0</v>
      </c>
      <c r="CW272" s="22">
        <f t="shared" si="534"/>
        <v>0</v>
      </c>
      <c r="CX272" s="26">
        <f>IF(ISERROR(VLOOKUP($A272,'[13]13ª MED'!$A$5:$J$1048576,8,0)),0,(VLOOKUP($A272,'[13]13ª MED'!$A$5:$J$1048576,8,0)))</f>
        <v>0</v>
      </c>
      <c r="CY272" s="27">
        <f t="shared" si="519"/>
        <v>0</v>
      </c>
      <c r="CZ272" s="27">
        <f t="shared" si="520"/>
        <v>0</v>
      </c>
      <c r="DA272" s="28">
        <f t="shared" si="470"/>
        <v>0</v>
      </c>
      <c r="DB272" s="28">
        <f t="shared" si="471"/>
        <v>0</v>
      </c>
      <c r="DC272" s="28">
        <f t="shared" si="472"/>
        <v>0</v>
      </c>
      <c r="DD272" s="28">
        <f t="shared" si="521"/>
        <v>0</v>
      </c>
      <c r="DE272" s="20">
        <f>IF(ISERROR(VLOOKUP($A272,'[13]14ª MED'!$A$5:$J$1048576,8,0)),0,(VLOOKUP($A272,'[13]14ª MED'!$A$5:$J$1048576,8,0)))</f>
        <v>0</v>
      </c>
      <c r="DF272" s="21">
        <f t="shared" si="522"/>
        <v>0</v>
      </c>
      <c r="DG272" s="21">
        <f t="shared" si="523"/>
        <v>0</v>
      </c>
      <c r="DH272" s="35">
        <f t="shared" si="473"/>
        <v>0</v>
      </c>
      <c r="DI272" s="35">
        <f t="shared" si="474"/>
        <v>0</v>
      </c>
      <c r="DJ272" s="35">
        <f t="shared" si="475"/>
        <v>0</v>
      </c>
      <c r="DK272" s="22">
        <f t="shared" si="524"/>
        <v>0</v>
      </c>
      <c r="DL272" s="20">
        <f>IF(ISERROR(VLOOKUP($A272,'[13]15ª MED'!$A$5:$J$1048576,8,0)),0,(VLOOKUP($A272,'[13]15ª MED'!$A$5:$J$1048576,8,0)))</f>
        <v>0</v>
      </c>
      <c r="DM272" s="21">
        <f t="shared" si="525"/>
        <v>0</v>
      </c>
      <c r="DN272" s="21">
        <f t="shared" si="526"/>
        <v>0</v>
      </c>
      <c r="DO272" s="35">
        <f t="shared" si="476"/>
        <v>0</v>
      </c>
      <c r="DP272" s="35">
        <f t="shared" si="477"/>
        <v>0</v>
      </c>
      <c r="DQ272" s="35">
        <f t="shared" si="478"/>
        <v>0</v>
      </c>
      <c r="DR272" s="22">
        <f t="shared" si="527"/>
        <v>0</v>
      </c>
      <c r="DS272" s="20">
        <f>IF(ISERROR(VLOOKUP($A272,'[13]16ª MED'!$A$5:$J$1048576,8,0)),0,(VLOOKUP($A272,'[13]16ª MED'!$A$5:$J$1048576,8,0)))</f>
        <v>0</v>
      </c>
      <c r="DT272" s="21">
        <f t="shared" si="528"/>
        <v>0</v>
      </c>
      <c r="DU272" s="21">
        <f t="shared" si="529"/>
        <v>0</v>
      </c>
      <c r="DV272" s="35">
        <f t="shared" si="479"/>
        <v>0</v>
      </c>
      <c r="DW272" s="35">
        <f t="shared" si="480"/>
        <v>0</v>
      </c>
      <c r="DX272" s="35">
        <f t="shared" si="481"/>
        <v>0</v>
      </c>
      <c r="DY272" s="22">
        <f t="shared" si="530"/>
        <v>0</v>
      </c>
      <c r="DZ272" s="36">
        <f t="shared" si="433"/>
        <v>0</v>
      </c>
      <c r="EA272" s="36">
        <f t="shared" si="531"/>
        <v>0</v>
      </c>
      <c r="EC272" s="36">
        <f t="shared" si="535"/>
        <v>0</v>
      </c>
    </row>
    <row r="273" spans="1:133" ht="30">
      <c r="A273" s="113" t="s">
        <v>560</v>
      </c>
      <c r="B273" s="94" t="s">
        <v>1331</v>
      </c>
      <c r="C273" s="95" t="s">
        <v>81</v>
      </c>
      <c r="D273" s="111">
        <v>699</v>
      </c>
      <c r="E273" s="18">
        <f t="shared" si="536"/>
        <v>410.56</v>
      </c>
      <c r="F273" s="18">
        <f t="shared" si="482"/>
        <v>288.44</v>
      </c>
      <c r="G273" s="97">
        <v>0.98</v>
      </c>
      <c r="H273" s="18">
        <f t="shared" si="537"/>
        <v>685.02</v>
      </c>
      <c r="I273" s="97">
        <v>2.83</v>
      </c>
      <c r="J273" s="18">
        <f t="shared" si="538"/>
        <v>1978.17</v>
      </c>
      <c r="K273" s="97">
        <v>0</v>
      </c>
      <c r="L273" s="18">
        <f t="shared" si="539"/>
        <v>0</v>
      </c>
      <c r="M273" s="18">
        <f t="shared" si="540"/>
        <v>3.81</v>
      </c>
      <c r="N273" s="18">
        <f t="shared" si="532"/>
        <v>1564.23</v>
      </c>
      <c r="O273" s="23">
        <f>IF(ISERROR(VLOOKUP($A273,'[13]1ª MED '!$A$5:$J$1048576,8,0)),0,(VLOOKUP($A273,'[13]1ª MED '!$A$5:$J$1048576,8,0)))</f>
        <v>0</v>
      </c>
      <c r="P273" s="24">
        <f t="shared" si="483"/>
        <v>0</v>
      </c>
      <c r="Q273" s="24">
        <f t="shared" si="484"/>
        <v>0.58735336194563659</v>
      </c>
      <c r="R273" s="25">
        <f t="shared" si="434"/>
        <v>0</v>
      </c>
      <c r="S273" s="25">
        <f t="shared" si="435"/>
        <v>0</v>
      </c>
      <c r="T273" s="25">
        <f t="shared" si="436"/>
        <v>0</v>
      </c>
      <c r="U273" s="25">
        <f t="shared" si="485"/>
        <v>0</v>
      </c>
      <c r="V273" s="23">
        <f>IF(ISERROR(VLOOKUP($A273,'[13]2ª MED '!$A$5:$J$1048576,8,0)),0,(VLOOKUP($A273,'[13]2ª MED '!$A$5:$J$1048576,8,0)))</f>
        <v>0</v>
      </c>
      <c r="W273" s="24">
        <f t="shared" si="486"/>
        <v>0</v>
      </c>
      <c r="X273" s="24">
        <f t="shared" si="487"/>
        <v>0.58735336194563659</v>
      </c>
      <c r="Y273" s="25">
        <f t="shared" si="437"/>
        <v>0</v>
      </c>
      <c r="Z273" s="25">
        <f t="shared" si="438"/>
        <v>0</v>
      </c>
      <c r="AA273" s="25">
        <f t="shared" si="439"/>
        <v>0</v>
      </c>
      <c r="AB273" s="25">
        <f t="shared" si="488"/>
        <v>0</v>
      </c>
      <c r="AC273" s="23">
        <f>IF(ISERROR(VLOOKUP($A273,'[13]3ª MED '!$A$5:$J$1048576,8,0)),0,(VLOOKUP($A273,'[13]3ª MED '!$A$5:$J$1048576,8,0)))</f>
        <v>0</v>
      </c>
      <c r="AD273" s="24">
        <f t="shared" si="489"/>
        <v>0</v>
      </c>
      <c r="AE273" s="24">
        <f t="shared" si="490"/>
        <v>0.58735336194563659</v>
      </c>
      <c r="AF273" s="25">
        <f t="shared" si="440"/>
        <v>0</v>
      </c>
      <c r="AG273" s="25">
        <f t="shared" si="441"/>
        <v>0</v>
      </c>
      <c r="AH273" s="25">
        <f t="shared" si="442"/>
        <v>0</v>
      </c>
      <c r="AI273" s="25">
        <f t="shared" si="491"/>
        <v>0</v>
      </c>
      <c r="AJ273" s="23">
        <f>IF(ISERROR(VLOOKUP($A273,'[13]4ª MED '!$A$5:$J$1048576,8,0)),0,(VLOOKUP($A273,'[13]4ª MED '!$A$5:$J$1048576,8,0)))</f>
        <v>288.76</v>
      </c>
      <c r="AK273" s="24">
        <f t="shared" si="492"/>
        <v>0.41310443490700999</v>
      </c>
      <c r="AL273" s="24">
        <f t="shared" si="493"/>
        <v>0.58735336194563659</v>
      </c>
      <c r="AM273" s="25">
        <f t="shared" si="443"/>
        <v>282.98480000000001</v>
      </c>
      <c r="AN273" s="25">
        <f t="shared" si="444"/>
        <v>817.19079999999997</v>
      </c>
      <c r="AO273" s="25">
        <f t="shared" si="445"/>
        <v>0</v>
      </c>
      <c r="AP273" s="25">
        <f t="shared" si="494"/>
        <v>1100.18</v>
      </c>
      <c r="AQ273" s="23">
        <f>IF(ISERROR(VLOOKUP($A273,'[13]5ª MED '!$A$5:$J$1048576,8,0)),0,(VLOOKUP($A273,'[13]5ª MED '!$A$5:$J$1048576,8,0)))</f>
        <v>121.8</v>
      </c>
      <c r="AR273" s="24">
        <f t="shared" si="495"/>
        <v>0.1742489270386266</v>
      </c>
      <c r="AS273" s="24">
        <f t="shared" si="496"/>
        <v>0.58735336194563659</v>
      </c>
      <c r="AT273" s="25">
        <f t="shared" si="446"/>
        <v>119.36399999999999</v>
      </c>
      <c r="AU273" s="25">
        <f t="shared" si="447"/>
        <v>344.69400000000002</v>
      </c>
      <c r="AV273" s="25">
        <f t="shared" si="448"/>
        <v>0</v>
      </c>
      <c r="AW273" s="25">
        <f t="shared" si="497"/>
        <v>464.06</v>
      </c>
      <c r="AX273" s="23">
        <f>IF(ISERROR(VLOOKUP($A273,'[13]6ª MED '!$A$6:$J$1048576,8,0)),0,(VLOOKUP($A273,'[13]6ª MED '!$A$6:$J$1048576,8,0)))</f>
        <v>0</v>
      </c>
      <c r="AY273" s="24">
        <f t="shared" si="498"/>
        <v>0</v>
      </c>
      <c r="AZ273" s="24">
        <f t="shared" si="499"/>
        <v>0.58735336194563659</v>
      </c>
      <c r="BA273" s="25">
        <f t="shared" si="449"/>
        <v>0</v>
      </c>
      <c r="BB273" s="25">
        <f t="shared" si="450"/>
        <v>0</v>
      </c>
      <c r="BC273" s="25">
        <f t="shared" si="451"/>
        <v>0</v>
      </c>
      <c r="BD273" s="25">
        <f t="shared" si="500"/>
        <v>0</v>
      </c>
      <c r="BE273" s="23">
        <f>IF(ISERROR(VLOOKUP($A273,'[13]7ª MED '!$A$5:$J$1048576,8,0)),0,(VLOOKUP($A273,'[13]7ª MED '!$A$5:$J$1048576,8,0)))</f>
        <v>0</v>
      </c>
      <c r="BF273" s="24">
        <f t="shared" si="501"/>
        <v>0</v>
      </c>
      <c r="BG273" s="24">
        <f t="shared" si="502"/>
        <v>0.58735336194563659</v>
      </c>
      <c r="BH273" s="25">
        <f t="shared" si="452"/>
        <v>0</v>
      </c>
      <c r="BI273" s="25">
        <f t="shared" si="453"/>
        <v>0</v>
      </c>
      <c r="BJ273" s="25">
        <f t="shared" si="454"/>
        <v>0</v>
      </c>
      <c r="BK273" s="25">
        <f t="shared" si="503"/>
        <v>0</v>
      </c>
      <c r="BL273" s="26">
        <f>IF(ISERROR(VLOOKUP($A273,'[13]8ª MED '!$A$5:$J$1048576,8,0)),0,(VLOOKUP($A273,'[13]8ª MED '!$A$5:$J$1048576,8,0)))</f>
        <v>0</v>
      </c>
      <c r="BM273" s="27">
        <f t="shared" si="504"/>
        <v>0</v>
      </c>
      <c r="BN273" s="27">
        <f t="shared" si="505"/>
        <v>0.58735336194563659</v>
      </c>
      <c r="BO273" s="28">
        <f t="shared" si="455"/>
        <v>0</v>
      </c>
      <c r="BP273" s="28">
        <f t="shared" si="456"/>
        <v>0</v>
      </c>
      <c r="BQ273" s="28">
        <f t="shared" si="457"/>
        <v>0</v>
      </c>
      <c r="BR273" s="28">
        <f t="shared" si="506"/>
        <v>0</v>
      </c>
      <c r="BS273" s="26">
        <f>IF(ISERROR(VLOOKUP($A273,'[13]9ª MED  (2)'!$A$5:$J$1048576,8,0)),0,(VLOOKUP($A273,'[13]9ª MED  (2)'!$A$5:$J$1048576,8,0)))</f>
        <v>0</v>
      </c>
      <c r="BT273" s="27">
        <f t="shared" si="507"/>
        <v>0</v>
      </c>
      <c r="BU273" s="27">
        <f t="shared" si="508"/>
        <v>0.58735336194563659</v>
      </c>
      <c r="BV273" s="28">
        <f t="shared" si="458"/>
        <v>0</v>
      </c>
      <c r="BW273" s="28">
        <f t="shared" si="459"/>
        <v>0</v>
      </c>
      <c r="BX273" s="28">
        <f t="shared" si="460"/>
        <v>0</v>
      </c>
      <c r="BY273" s="28">
        <f t="shared" si="509"/>
        <v>0</v>
      </c>
      <c r="BZ273" s="23">
        <f>IF(ISERROR(VLOOKUP($A273,'[13]10ª MED '!$A$5:$J$1048576,8,0)),0,(VLOOKUP($A273,'[13]10ª MED '!$A$5:$J$1048576,8,0)))</f>
        <v>0</v>
      </c>
      <c r="CA273" s="24">
        <f t="shared" si="510"/>
        <v>0</v>
      </c>
      <c r="CB273" s="24">
        <f t="shared" si="511"/>
        <v>0.58735336194563659</v>
      </c>
      <c r="CC273" s="25">
        <f t="shared" si="461"/>
        <v>0</v>
      </c>
      <c r="CD273" s="25">
        <f t="shared" si="462"/>
        <v>0</v>
      </c>
      <c r="CE273" s="25">
        <f t="shared" si="463"/>
        <v>0</v>
      </c>
      <c r="CF273" s="25">
        <f t="shared" si="512"/>
        <v>0</v>
      </c>
      <c r="CG273" s="34" t="s">
        <v>48</v>
      </c>
      <c r="CH273" s="33">
        <f t="shared" si="533"/>
        <v>1098.9564</v>
      </c>
      <c r="CI273" s="23">
        <f>IF(ISERROR(VLOOKUP($A273,'[13]11ª MED '!$A$5:$J$1048576,8,0)),0,(VLOOKUP($A273,'[13]11ª MED '!$A$5:$J$1048576,8,0)))</f>
        <v>0</v>
      </c>
      <c r="CJ273" s="24">
        <f t="shared" si="513"/>
        <v>0</v>
      </c>
      <c r="CK273" s="24">
        <f t="shared" si="514"/>
        <v>0.58735336194563659</v>
      </c>
      <c r="CL273" s="25">
        <f t="shared" si="464"/>
        <v>0</v>
      </c>
      <c r="CM273" s="25">
        <f t="shared" si="465"/>
        <v>0</v>
      </c>
      <c r="CN273" s="25">
        <f t="shared" si="466"/>
        <v>0</v>
      </c>
      <c r="CO273" s="25">
        <f t="shared" si="515"/>
        <v>0</v>
      </c>
      <c r="CP273" s="23">
        <f>IF(ISERROR(VLOOKUP($A273,'[13]12ª MED'!$A$5:$J$1048576,8,0)),0,(VLOOKUP($A273,'[13]12ª MED'!$A$5:$J$1048576,8,0)))</f>
        <v>0</v>
      </c>
      <c r="CQ273" s="24">
        <f t="shared" si="516"/>
        <v>0</v>
      </c>
      <c r="CR273" s="24">
        <f t="shared" si="517"/>
        <v>0.58735336194563659</v>
      </c>
      <c r="CS273" s="25">
        <f t="shared" si="467"/>
        <v>0</v>
      </c>
      <c r="CT273" s="25">
        <f t="shared" si="468"/>
        <v>0</v>
      </c>
      <c r="CU273" s="25">
        <f t="shared" si="469"/>
        <v>0</v>
      </c>
      <c r="CV273" s="25">
        <f t="shared" si="518"/>
        <v>0</v>
      </c>
      <c r="CW273" s="22">
        <f t="shared" si="534"/>
        <v>645.47425064377694</v>
      </c>
      <c r="CX273" s="26">
        <f>IF(ISERROR(VLOOKUP($A273,'[13]13ª MED'!$A$5:$J$1048576,8,0)),0,(VLOOKUP($A273,'[13]13ª MED'!$A$5:$J$1048576,8,0)))</f>
        <v>0</v>
      </c>
      <c r="CY273" s="27">
        <f t="shared" si="519"/>
        <v>0</v>
      </c>
      <c r="CZ273" s="27">
        <f t="shared" si="520"/>
        <v>0.58735336194563659</v>
      </c>
      <c r="DA273" s="28">
        <f t="shared" si="470"/>
        <v>0</v>
      </c>
      <c r="DB273" s="28">
        <f t="shared" si="471"/>
        <v>0</v>
      </c>
      <c r="DC273" s="28">
        <f t="shared" si="472"/>
        <v>0</v>
      </c>
      <c r="DD273" s="28">
        <f t="shared" si="521"/>
        <v>0</v>
      </c>
      <c r="DE273" s="20">
        <f>IF(ISERROR(VLOOKUP($A273,'[13]14ª MED'!$A$5:$J$1048576,8,0)),0,(VLOOKUP($A273,'[13]14ª MED'!$A$5:$J$1048576,8,0)))</f>
        <v>0</v>
      </c>
      <c r="DF273" s="21">
        <f t="shared" si="522"/>
        <v>0</v>
      </c>
      <c r="DG273" s="21">
        <f t="shared" si="523"/>
        <v>0.58735336194563659</v>
      </c>
      <c r="DH273" s="35">
        <f t="shared" si="473"/>
        <v>0</v>
      </c>
      <c r="DI273" s="35">
        <f t="shared" si="474"/>
        <v>0</v>
      </c>
      <c r="DJ273" s="35">
        <f t="shared" si="475"/>
        <v>0</v>
      </c>
      <c r="DK273" s="22">
        <f t="shared" si="524"/>
        <v>0</v>
      </c>
      <c r="DL273" s="20">
        <f>IF(ISERROR(VLOOKUP($A273,'[13]15ª MED'!$A$5:$J$1048576,8,0)),0,(VLOOKUP($A273,'[13]15ª MED'!$A$5:$J$1048576,8,0)))</f>
        <v>0</v>
      </c>
      <c r="DM273" s="21">
        <f t="shared" si="525"/>
        <v>0</v>
      </c>
      <c r="DN273" s="21">
        <f t="shared" si="526"/>
        <v>0.58735336194563659</v>
      </c>
      <c r="DO273" s="35">
        <f t="shared" si="476"/>
        <v>0</v>
      </c>
      <c r="DP273" s="35">
        <f t="shared" si="477"/>
        <v>0</v>
      </c>
      <c r="DQ273" s="35">
        <f t="shared" si="478"/>
        <v>0</v>
      </c>
      <c r="DR273" s="22">
        <f t="shared" si="527"/>
        <v>0</v>
      </c>
      <c r="DS273" s="20">
        <f>IF(ISERROR(VLOOKUP($A273,'[13]16ª MED'!$A$5:$J$1048576,8,0)),0,(VLOOKUP($A273,'[13]16ª MED'!$A$5:$J$1048576,8,0)))</f>
        <v>0</v>
      </c>
      <c r="DT273" s="21">
        <f t="shared" si="528"/>
        <v>0</v>
      </c>
      <c r="DU273" s="21">
        <f t="shared" si="529"/>
        <v>0.58735336194563659</v>
      </c>
      <c r="DV273" s="35">
        <f t="shared" si="479"/>
        <v>0</v>
      </c>
      <c r="DW273" s="35">
        <f t="shared" si="480"/>
        <v>0</v>
      </c>
      <c r="DX273" s="35">
        <f t="shared" si="481"/>
        <v>0</v>
      </c>
      <c r="DY273" s="22">
        <f t="shared" si="530"/>
        <v>0</v>
      </c>
      <c r="DZ273" s="36">
        <f t="shared" si="433"/>
        <v>1564.2336</v>
      </c>
      <c r="EA273" s="36">
        <f t="shared" si="531"/>
        <v>1564.23</v>
      </c>
      <c r="EC273" s="36">
        <f t="shared" si="535"/>
        <v>-3.6000000000058208E-3</v>
      </c>
    </row>
    <row r="274" spans="1:133" ht="30">
      <c r="A274" s="113" t="s">
        <v>561</v>
      </c>
      <c r="B274" s="94" t="s">
        <v>80</v>
      </c>
      <c r="C274" s="95" t="s">
        <v>81</v>
      </c>
      <c r="D274" s="96">
        <v>838.8</v>
      </c>
      <c r="E274" s="18">
        <f t="shared" si="536"/>
        <v>530.03</v>
      </c>
      <c r="F274" s="18">
        <f t="shared" si="482"/>
        <v>308.77</v>
      </c>
      <c r="G274" s="97">
        <v>6.88</v>
      </c>
      <c r="H274" s="18">
        <f t="shared" si="537"/>
        <v>5770.9439999999995</v>
      </c>
      <c r="I274" s="97">
        <v>8.93</v>
      </c>
      <c r="J274" s="18">
        <f t="shared" si="538"/>
        <v>7490.4839999999995</v>
      </c>
      <c r="K274" s="97">
        <v>0</v>
      </c>
      <c r="L274" s="18">
        <f t="shared" si="539"/>
        <v>0</v>
      </c>
      <c r="M274" s="18">
        <f t="shared" si="540"/>
        <v>15.809999999999999</v>
      </c>
      <c r="N274" s="18">
        <f t="shared" si="532"/>
        <v>8379.77</v>
      </c>
      <c r="O274" s="23">
        <f>IF(ISERROR(VLOOKUP($A274,'[13]1ª MED '!$A$5:$J$1048576,8,0)),0,(VLOOKUP($A274,'[13]1ª MED '!$A$5:$J$1048576,8,0)))</f>
        <v>0</v>
      </c>
      <c r="P274" s="24">
        <f t="shared" si="483"/>
        <v>0</v>
      </c>
      <c r="Q274" s="24">
        <f t="shared" si="484"/>
        <v>0.63189079637577494</v>
      </c>
      <c r="R274" s="25">
        <f t="shared" si="434"/>
        <v>0</v>
      </c>
      <c r="S274" s="25">
        <f t="shared" si="435"/>
        <v>0</v>
      </c>
      <c r="T274" s="25">
        <f t="shared" si="436"/>
        <v>0</v>
      </c>
      <c r="U274" s="25">
        <f t="shared" si="485"/>
        <v>0</v>
      </c>
      <c r="V274" s="23">
        <f>IF(ISERROR(VLOOKUP($A274,'[13]2ª MED '!$A$5:$J$1048576,8,0)),0,(VLOOKUP($A274,'[13]2ª MED '!$A$5:$J$1048576,8,0)))</f>
        <v>0</v>
      </c>
      <c r="W274" s="24">
        <f t="shared" si="486"/>
        <v>0</v>
      </c>
      <c r="X274" s="24">
        <f t="shared" si="487"/>
        <v>0.63189079637577494</v>
      </c>
      <c r="Y274" s="25">
        <f t="shared" si="437"/>
        <v>0</v>
      </c>
      <c r="Z274" s="25">
        <f t="shared" si="438"/>
        <v>0</v>
      </c>
      <c r="AA274" s="25">
        <f t="shared" si="439"/>
        <v>0</v>
      </c>
      <c r="AB274" s="25">
        <f t="shared" si="488"/>
        <v>0</v>
      </c>
      <c r="AC274" s="23">
        <f>IF(ISERROR(VLOOKUP($A274,'[13]3ª MED '!$A$5:$J$1048576,8,0)),0,(VLOOKUP($A274,'[13]3ª MED '!$A$5:$J$1048576,8,0)))</f>
        <v>0</v>
      </c>
      <c r="AD274" s="24">
        <f t="shared" si="489"/>
        <v>0</v>
      </c>
      <c r="AE274" s="24">
        <f t="shared" si="490"/>
        <v>0.63189079637577494</v>
      </c>
      <c r="AF274" s="25">
        <f t="shared" si="440"/>
        <v>0</v>
      </c>
      <c r="AG274" s="25">
        <f t="shared" si="441"/>
        <v>0</v>
      </c>
      <c r="AH274" s="25">
        <f t="shared" si="442"/>
        <v>0</v>
      </c>
      <c r="AI274" s="25">
        <f t="shared" si="491"/>
        <v>0</v>
      </c>
      <c r="AJ274" s="23">
        <f>IF(ISERROR(VLOOKUP($A274,'[13]4ª MED '!$A$5:$J$1048576,8,0)),0,(VLOOKUP($A274,'[13]4ª MED '!$A$5:$J$1048576,8,0)))</f>
        <v>360.95</v>
      </c>
      <c r="AK274" s="24">
        <f t="shared" si="492"/>
        <v>0.43031711969480213</v>
      </c>
      <c r="AL274" s="24">
        <f t="shared" si="493"/>
        <v>0.63189079637577494</v>
      </c>
      <c r="AM274" s="25">
        <f t="shared" si="443"/>
        <v>2483.3359999999998</v>
      </c>
      <c r="AN274" s="25">
        <f t="shared" si="444"/>
        <v>3223.2835</v>
      </c>
      <c r="AO274" s="25">
        <f t="shared" si="445"/>
        <v>0</v>
      </c>
      <c r="AP274" s="25">
        <f t="shared" si="494"/>
        <v>5706.62</v>
      </c>
      <c r="AQ274" s="23">
        <f>IF(ISERROR(VLOOKUP($A274,'[13]5ª MED '!$A$5:$J$1048576,8,0)),0,(VLOOKUP($A274,'[13]5ª MED '!$A$5:$J$1048576,8,0)))</f>
        <v>158.34</v>
      </c>
      <c r="AR274" s="24">
        <f t="shared" si="495"/>
        <v>0.18876967095851219</v>
      </c>
      <c r="AS274" s="24">
        <f t="shared" si="496"/>
        <v>0.63189079637577494</v>
      </c>
      <c r="AT274" s="25">
        <f t="shared" si="446"/>
        <v>1089.3792000000001</v>
      </c>
      <c r="AU274" s="25">
        <f t="shared" si="447"/>
        <v>1413.9762000000001</v>
      </c>
      <c r="AV274" s="25">
        <f t="shared" si="448"/>
        <v>0</v>
      </c>
      <c r="AW274" s="25">
        <f t="shared" si="497"/>
        <v>2503.36</v>
      </c>
      <c r="AX274" s="23">
        <f>IF(ISERROR(VLOOKUP($A274,'[13]6ª MED '!$A$6:$J$1048576,8,0)),0,(VLOOKUP($A274,'[13]6ª MED '!$A$6:$J$1048576,8,0)))</f>
        <v>0</v>
      </c>
      <c r="AY274" s="24">
        <f t="shared" si="498"/>
        <v>0</v>
      </c>
      <c r="AZ274" s="24">
        <f t="shared" si="499"/>
        <v>0.63189079637577494</v>
      </c>
      <c r="BA274" s="25">
        <f t="shared" si="449"/>
        <v>0</v>
      </c>
      <c r="BB274" s="25">
        <f t="shared" si="450"/>
        <v>0</v>
      </c>
      <c r="BC274" s="25">
        <f t="shared" si="451"/>
        <v>0</v>
      </c>
      <c r="BD274" s="25">
        <f t="shared" si="500"/>
        <v>0</v>
      </c>
      <c r="BE274" s="23">
        <f>IF(ISERROR(VLOOKUP($A274,'[13]7ª MED '!$A$5:$J$1048576,8,0)),0,(VLOOKUP($A274,'[13]7ª MED '!$A$5:$J$1048576,8,0)))</f>
        <v>0</v>
      </c>
      <c r="BF274" s="24">
        <f t="shared" si="501"/>
        <v>0</v>
      </c>
      <c r="BG274" s="24">
        <f t="shared" si="502"/>
        <v>0.63189079637577494</v>
      </c>
      <c r="BH274" s="25">
        <f t="shared" si="452"/>
        <v>0</v>
      </c>
      <c r="BI274" s="25">
        <f t="shared" si="453"/>
        <v>0</v>
      </c>
      <c r="BJ274" s="25">
        <f t="shared" si="454"/>
        <v>0</v>
      </c>
      <c r="BK274" s="25">
        <f t="shared" si="503"/>
        <v>0</v>
      </c>
      <c r="BL274" s="26">
        <f>IF(ISERROR(VLOOKUP($A274,'[13]8ª MED '!$A$5:$J$1048576,8,0)),0,(VLOOKUP($A274,'[13]8ª MED '!$A$5:$J$1048576,8,0)))</f>
        <v>0</v>
      </c>
      <c r="BM274" s="27">
        <f t="shared" si="504"/>
        <v>0</v>
      </c>
      <c r="BN274" s="27">
        <f t="shared" si="505"/>
        <v>0.63189079637577494</v>
      </c>
      <c r="BO274" s="28">
        <f t="shared" si="455"/>
        <v>0</v>
      </c>
      <c r="BP274" s="28">
        <f t="shared" si="456"/>
        <v>0</v>
      </c>
      <c r="BQ274" s="28">
        <f t="shared" si="457"/>
        <v>0</v>
      </c>
      <c r="BR274" s="28">
        <f t="shared" si="506"/>
        <v>0</v>
      </c>
      <c r="BS274" s="26">
        <f>IF(ISERROR(VLOOKUP($A274,'[13]9ª MED  (2)'!$A$5:$J$1048576,8,0)),0,(VLOOKUP($A274,'[13]9ª MED  (2)'!$A$5:$J$1048576,8,0)))</f>
        <v>10.74</v>
      </c>
      <c r="BT274" s="27">
        <f t="shared" si="507"/>
        <v>1.2804005722460659E-2</v>
      </c>
      <c r="BU274" s="27">
        <f t="shared" si="508"/>
        <v>0.63189079637577494</v>
      </c>
      <c r="BV274" s="28">
        <f t="shared" si="458"/>
        <v>73.891199999999998</v>
      </c>
      <c r="BW274" s="28">
        <f t="shared" si="459"/>
        <v>95.908199999999994</v>
      </c>
      <c r="BX274" s="28">
        <f t="shared" si="460"/>
        <v>0</v>
      </c>
      <c r="BY274" s="28">
        <f t="shared" si="509"/>
        <v>169.8</v>
      </c>
      <c r="BZ274" s="23">
        <f>IF(ISERROR(VLOOKUP($A274,'[13]10ª MED '!$A$5:$J$1048576,8,0)),0,(VLOOKUP($A274,'[13]10ª MED '!$A$5:$J$1048576,8,0)))</f>
        <v>0</v>
      </c>
      <c r="CA274" s="24">
        <f t="shared" si="510"/>
        <v>0</v>
      </c>
      <c r="CB274" s="24">
        <f t="shared" si="511"/>
        <v>0.63189079637577494</v>
      </c>
      <c r="CC274" s="25">
        <f t="shared" si="461"/>
        <v>0</v>
      </c>
      <c r="CD274" s="25">
        <f t="shared" si="462"/>
        <v>0</v>
      </c>
      <c r="CE274" s="25">
        <f t="shared" si="463"/>
        <v>0</v>
      </c>
      <c r="CF274" s="25">
        <f t="shared" si="512"/>
        <v>0</v>
      </c>
      <c r="CG274" s="34" t="s">
        <v>48</v>
      </c>
      <c r="CH274" s="33">
        <f t="shared" si="533"/>
        <v>4881.6536999999989</v>
      </c>
      <c r="CI274" s="23">
        <f>IF(ISERROR(VLOOKUP($A274,'[13]11ª MED '!$A$5:$J$1048576,8,0)),0,(VLOOKUP($A274,'[13]11ª MED '!$A$5:$J$1048576,8,0)))</f>
        <v>0</v>
      </c>
      <c r="CJ274" s="24">
        <f t="shared" si="513"/>
        <v>0</v>
      </c>
      <c r="CK274" s="24">
        <f t="shared" si="514"/>
        <v>0.63189079637577494</v>
      </c>
      <c r="CL274" s="25">
        <f t="shared" si="464"/>
        <v>0</v>
      </c>
      <c r="CM274" s="25">
        <f t="shared" si="465"/>
        <v>0</v>
      </c>
      <c r="CN274" s="25">
        <f t="shared" si="466"/>
        <v>0</v>
      </c>
      <c r="CO274" s="25">
        <f t="shared" si="515"/>
        <v>0</v>
      </c>
      <c r="CP274" s="23">
        <f>IF(ISERROR(VLOOKUP($A274,'[13]12ª MED'!$A$5:$J$1048576,8,0)),0,(VLOOKUP($A274,'[13]12ª MED'!$A$5:$J$1048576,8,0)))</f>
        <v>0</v>
      </c>
      <c r="CQ274" s="24">
        <f t="shared" si="516"/>
        <v>0</v>
      </c>
      <c r="CR274" s="24">
        <f t="shared" si="517"/>
        <v>0.63189079637577494</v>
      </c>
      <c r="CS274" s="25">
        <f t="shared" si="467"/>
        <v>0</v>
      </c>
      <c r="CT274" s="25">
        <f t="shared" si="468"/>
        <v>0</v>
      </c>
      <c r="CU274" s="25">
        <f t="shared" si="469"/>
        <v>0</v>
      </c>
      <c r="CV274" s="25">
        <f t="shared" si="518"/>
        <v>0</v>
      </c>
      <c r="CW274" s="22">
        <f t="shared" si="534"/>
        <v>3084.6704612541726</v>
      </c>
      <c r="CX274" s="26">
        <f>IF(ISERROR(VLOOKUP($A274,'[13]13ª MED'!$A$5:$J$1048576,8,0)),0,(VLOOKUP($A274,'[13]13ª MED'!$A$5:$J$1048576,8,0)))</f>
        <v>0</v>
      </c>
      <c r="CY274" s="27">
        <f t="shared" si="519"/>
        <v>0</v>
      </c>
      <c r="CZ274" s="27">
        <f t="shared" si="520"/>
        <v>0.63189079637577494</v>
      </c>
      <c r="DA274" s="28">
        <f t="shared" si="470"/>
        <v>0</v>
      </c>
      <c r="DB274" s="28">
        <f t="shared" si="471"/>
        <v>0</v>
      </c>
      <c r="DC274" s="28">
        <f t="shared" si="472"/>
        <v>0</v>
      </c>
      <c r="DD274" s="28">
        <f t="shared" si="521"/>
        <v>0</v>
      </c>
      <c r="DE274" s="20">
        <f>IF(ISERROR(VLOOKUP($A274,'[13]14ª MED'!$A$5:$J$1048576,8,0)),0,(VLOOKUP($A274,'[13]14ª MED'!$A$5:$J$1048576,8,0)))</f>
        <v>0</v>
      </c>
      <c r="DF274" s="21">
        <f t="shared" si="522"/>
        <v>0</v>
      </c>
      <c r="DG274" s="21">
        <f t="shared" si="523"/>
        <v>0.63189079637577494</v>
      </c>
      <c r="DH274" s="35">
        <f t="shared" si="473"/>
        <v>0</v>
      </c>
      <c r="DI274" s="35">
        <f t="shared" si="474"/>
        <v>0</v>
      </c>
      <c r="DJ274" s="35">
        <f t="shared" si="475"/>
        <v>0</v>
      </c>
      <c r="DK274" s="22">
        <f t="shared" si="524"/>
        <v>0</v>
      </c>
      <c r="DL274" s="20">
        <f>IF(ISERROR(VLOOKUP($A274,'[13]15ª MED'!$A$5:$J$1048576,8,0)),0,(VLOOKUP($A274,'[13]15ª MED'!$A$5:$J$1048576,8,0)))</f>
        <v>0</v>
      </c>
      <c r="DM274" s="21">
        <f t="shared" si="525"/>
        <v>0</v>
      </c>
      <c r="DN274" s="21">
        <f t="shared" si="526"/>
        <v>0.63189079637577494</v>
      </c>
      <c r="DO274" s="35">
        <f t="shared" si="476"/>
        <v>0</v>
      </c>
      <c r="DP274" s="35">
        <f t="shared" si="477"/>
        <v>0</v>
      </c>
      <c r="DQ274" s="35">
        <f t="shared" si="478"/>
        <v>0</v>
      </c>
      <c r="DR274" s="22">
        <f t="shared" si="527"/>
        <v>0</v>
      </c>
      <c r="DS274" s="20">
        <f>IF(ISERROR(VLOOKUP($A274,'[13]16ª MED'!$A$5:$J$1048576,8,0)),0,(VLOOKUP($A274,'[13]16ª MED'!$A$5:$J$1048576,8,0)))</f>
        <v>0</v>
      </c>
      <c r="DT274" s="21">
        <f t="shared" si="528"/>
        <v>0</v>
      </c>
      <c r="DU274" s="21">
        <f t="shared" si="529"/>
        <v>0.63189079637577494</v>
      </c>
      <c r="DV274" s="35">
        <f t="shared" si="479"/>
        <v>0</v>
      </c>
      <c r="DW274" s="35">
        <f t="shared" si="480"/>
        <v>0</v>
      </c>
      <c r="DX274" s="35">
        <f t="shared" si="481"/>
        <v>0</v>
      </c>
      <c r="DY274" s="22">
        <f t="shared" si="530"/>
        <v>0</v>
      </c>
      <c r="DZ274" s="36">
        <f t="shared" si="433"/>
        <v>8379.7742999999991</v>
      </c>
      <c r="EA274" s="36">
        <f t="shared" si="531"/>
        <v>8379.77</v>
      </c>
      <c r="EC274" s="36">
        <f t="shared" si="535"/>
        <v>-4.299999998693238E-3</v>
      </c>
    </row>
    <row r="275" spans="1:133" ht="60">
      <c r="A275" s="113" t="s">
        <v>562</v>
      </c>
      <c r="B275" s="94" t="s">
        <v>563</v>
      </c>
      <c r="C275" s="95" t="s">
        <v>81</v>
      </c>
      <c r="D275" s="96">
        <v>22</v>
      </c>
      <c r="E275" s="18">
        <f t="shared" si="536"/>
        <v>22</v>
      </c>
      <c r="F275" s="18">
        <f t="shared" si="482"/>
        <v>0</v>
      </c>
      <c r="G275" s="97">
        <v>66.09</v>
      </c>
      <c r="H275" s="18">
        <f t="shared" si="537"/>
        <v>1453.98</v>
      </c>
      <c r="I275" s="97">
        <v>8.8000000000000007</v>
      </c>
      <c r="J275" s="18">
        <f t="shared" si="538"/>
        <v>193.60000000000002</v>
      </c>
      <c r="K275" s="97">
        <v>0</v>
      </c>
      <c r="L275" s="18">
        <f t="shared" si="539"/>
        <v>0</v>
      </c>
      <c r="M275" s="18">
        <f t="shared" si="540"/>
        <v>74.89</v>
      </c>
      <c r="N275" s="18">
        <f t="shared" si="532"/>
        <v>1647.58</v>
      </c>
      <c r="O275" s="23">
        <f>IF(ISERROR(VLOOKUP($A275,'[13]1ª MED '!$A$5:$J$1048576,8,0)),0,(VLOOKUP($A275,'[13]1ª MED '!$A$5:$J$1048576,8,0)))</f>
        <v>0</v>
      </c>
      <c r="P275" s="24">
        <f t="shared" si="483"/>
        <v>0</v>
      </c>
      <c r="Q275" s="24">
        <f t="shared" si="484"/>
        <v>1</v>
      </c>
      <c r="R275" s="25">
        <f t="shared" si="434"/>
        <v>0</v>
      </c>
      <c r="S275" s="25">
        <f t="shared" si="435"/>
        <v>0</v>
      </c>
      <c r="T275" s="25">
        <f t="shared" si="436"/>
        <v>0</v>
      </c>
      <c r="U275" s="25">
        <f t="shared" si="485"/>
        <v>0</v>
      </c>
      <c r="V275" s="23">
        <f>IF(ISERROR(VLOOKUP($A275,'[13]2ª MED '!$A$5:$J$1048576,8,0)),0,(VLOOKUP($A275,'[13]2ª MED '!$A$5:$J$1048576,8,0)))</f>
        <v>0</v>
      </c>
      <c r="W275" s="24">
        <f t="shared" si="486"/>
        <v>0</v>
      </c>
      <c r="X275" s="24">
        <f t="shared" si="487"/>
        <v>1</v>
      </c>
      <c r="Y275" s="25">
        <f t="shared" si="437"/>
        <v>0</v>
      </c>
      <c r="Z275" s="25">
        <f t="shared" si="438"/>
        <v>0</v>
      </c>
      <c r="AA275" s="25">
        <f t="shared" si="439"/>
        <v>0</v>
      </c>
      <c r="AB275" s="25">
        <f t="shared" si="488"/>
        <v>0</v>
      </c>
      <c r="AC275" s="23">
        <f>IF(ISERROR(VLOOKUP($A275,'[13]3ª MED '!$A$5:$J$1048576,8,0)),0,(VLOOKUP($A275,'[13]3ª MED '!$A$5:$J$1048576,8,0)))</f>
        <v>0</v>
      </c>
      <c r="AD275" s="24">
        <f t="shared" si="489"/>
        <v>0</v>
      </c>
      <c r="AE275" s="24">
        <f t="shared" si="490"/>
        <v>1</v>
      </c>
      <c r="AF275" s="25">
        <f t="shared" si="440"/>
        <v>0</v>
      </c>
      <c r="AG275" s="25">
        <f t="shared" si="441"/>
        <v>0</v>
      </c>
      <c r="AH275" s="25">
        <f t="shared" si="442"/>
        <v>0</v>
      </c>
      <c r="AI275" s="25">
        <f t="shared" si="491"/>
        <v>0</v>
      </c>
      <c r="AJ275" s="23">
        <f>IF(ISERROR(VLOOKUP($A275,'[13]4ª MED '!$A$5:$J$1048576,8,0)),0,(VLOOKUP($A275,'[13]4ª MED '!$A$5:$J$1048576,8,0)))</f>
        <v>0</v>
      </c>
      <c r="AK275" s="24">
        <f t="shared" si="492"/>
        <v>0</v>
      </c>
      <c r="AL275" s="24">
        <f t="shared" si="493"/>
        <v>1</v>
      </c>
      <c r="AM275" s="25">
        <f t="shared" si="443"/>
        <v>0</v>
      </c>
      <c r="AN275" s="25">
        <f t="shared" si="444"/>
        <v>0</v>
      </c>
      <c r="AO275" s="25">
        <f t="shared" si="445"/>
        <v>0</v>
      </c>
      <c r="AP275" s="25">
        <f t="shared" si="494"/>
        <v>0</v>
      </c>
      <c r="AQ275" s="23">
        <f>IF(ISERROR(VLOOKUP($A275,'[13]5ª MED '!$A$5:$J$1048576,8,0)),0,(VLOOKUP($A275,'[13]5ª MED '!$A$5:$J$1048576,8,0)))</f>
        <v>0</v>
      </c>
      <c r="AR275" s="24">
        <f t="shared" si="495"/>
        <v>0</v>
      </c>
      <c r="AS275" s="24">
        <f t="shared" si="496"/>
        <v>1</v>
      </c>
      <c r="AT275" s="25">
        <f t="shared" si="446"/>
        <v>0</v>
      </c>
      <c r="AU275" s="25">
        <f t="shared" si="447"/>
        <v>0</v>
      </c>
      <c r="AV275" s="25">
        <f t="shared" si="448"/>
        <v>0</v>
      </c>
      <c r="AW275" s="25">
        <f t="shared" si="497"/>
        <v>0</v>
      </c>
      <c r="AX275" s="23">
        <f>IF(ISERROR(VLOOKUP($A275,'[13]6ª MED '!$A$6:$J$1048576,8,0)),0,(VLOOKUP($A275,'[13]6ª MED '!$A$6:$J$1048576,8,0)))</f>
        <v>0</v>
      </c>
      <c r="AY275" s="24">
        <f t="shared" si="498"/>
        <v>0</v>
      </c>
      <c r="AZ275" s="24">
        <f t="shared" si="499"/>
        <v>1</v>
      </c>
      <c r="BA275" s="25">
        <f t="shared" si="449"/>
        <v>0</v>
      </c>
      <c r="BB275" s="25">
        <f t="shared" si="450"/>
        <v>0</v>
      </c>
      <c r="BC275" s="25">
        <f t="shared" si="451"/>
        <v>0</v>
      </c>
      <c r="BD275" s="25">
        <f t="shared" si="500"/>
        <v>0</v>
      </c>
      <c r="BE275" s="23">
        <f>IF(ISERROR(VLOOKUP($A275,'[13]7ª MED '!$A$5:$J$1048576,8,0)),0,(VLOOKUP($A275,'[13]7ª MED '!$A$5:$J$1048576,8,0)))</f>
        <v>0</v>
      </c>
      <c r="BF275" s="24">
        <f t="shared" si="501"/>
        <v>0</v>
      </c>
      <c r="BG275" s="24">
        <f t="shared" si="502"/>
        <v>1</v>
      </c>
      <c r="BH275" s="25">
        <f t="shared" si="452"/>
        <v>0</v>
      </c>
      <c r="BI275" s="25">
        <f t="shared" si="453"/>
        <v>0</v>
      </c>
      <c r="BJ275" s="25">
        <f t="shared" si="454"/>
        <v>0</v>
      </c>
      <c r="BK275" s="25">
        <f t="shared" si="503"/>
        <v>0</v>
      </c>
      <c r="BL275" s="26">
        <f>IF(ISERROR(VLOOKUP($A275,'[13]8ª MED '!$A$5:$J$1048576,8,0)),0,(VLOOKUP($A275,'[13]8ª MED '!$A$5:$J$1048576,8,0)))</f>
        <v>15.11</v>
      </c>
      <c r="BM275" s="27">
        <f t="shared" si="504"/>
        <v>0.68681818181818177</v>
      </c>
      <c r="BN275" s="27">
        <f t="shared" si="505"/>
        <v>1</v>
      </c>
      <c r="BO275" s="28">
        <f t="shared" si="455"/>
        <v>998.61990000000003</v>
      </c>
      <c r="BP275" s="28">
        <f t="shared" si="456"/>
        <v>132.96800000000002</v>
      </c>
      <c r="BQ275" s="28">
        <f t="shared" si="457"/>
        <v>0</v>
      </c>
      <c r="BR275" s="28">
        <f t="shared" si="506"/>
        <v>1131.5899999999999</v>
      </c>
      <c r="BS275" s="26">
        <f>IF(ISERROR(VLOOKUP($A275,'[13]9ª MED  (2)'!$A$5:$J$1048576,8,0)),0,(VLOOKUP($A275,'[13]9ª MED  (2)'!$A$5:$J$1048576,8,0)))</f>
        <v>6.89</v>
      </c>
      <c r="BT275" s="27">
        <f t="shared" si="507"/>
        <v>0.31318181818181817</v>
      </c>
      <c r="BU275" s="27">
        <f t="shared" si="508"/>
        <v>1</v>
      </c>
      <c r="BV275" s="28">
        <f t="shared" si="458"/>
        <v>455.36009999999999</v>
      </c>
      <c r="BW275" s="28">
        <f t="shared" si="459"/>
        <v>60.632000000000005</v>
      </c>
      <c r="BX275" s="28">
        <f t="shared" si="460"/>
        <v>0</v>
      </c>
      <c r="BY275" s="28">
        <f t="shared" si="509"/>
        <v>515.99</v>
      </c>
      <c r="BZ275" s="23">
        <f>IF(ISERROR(VLOOKUP($A275,'[13]10ª MED '!$A$5:$J$1048576,8,0)),0,(VLOOKUP($A275,'[13]10ª MED '!$A$5:$J$1048576,8,0)))</f>
        <v>0</v>
      </c>
      <c r="CA275" s="24">
        <f t="shared" si="510"/>
        <v>0</v>
      </c>
      <c r="CB275" s="24">
        <f t="shared" si="511"/>
        <v>1</v>
      </c>
      <c r="CC275" s="25">
        <f t="shared" si="461"/>
        <v>0</v>
      </c>
      <c r="CD275" s="25">
        <f t="shared" si="462"/>
        <v>0</v>
      </c>
      <c r="CE275" s="25">
        <f t="shared" si="463"/>
        <v>0</v>
      </c>
      <c r="CF275" s="25">
        <f t="shared" si="512"/>
        <v>0</v>
      </c>
      <c r="CG275" s="34" t="s">
        <v>48</v>
      </c>
      <c r="CH275" s="33">
        <f t="shared" si="533"/>
        <v>0</v>
      </c>
      <c r="CI275" s="23">
        <f>IF(ISERROR(VLOOKUP($A275,'[13]11ª MED '!$A$5:$J$1048576,8,0)),0,(VLOOKUP($A275,'[13]11ª MED '!$A$5:$J$1048576,8,0)))</f>
        <v>0</v>
      </c>
      <c r="CJ275" s="24">
        <f t="shared" si="513"/>
        <v>0</v>
      </c>
      <c r="CK275" s="24">
        <f t="shared" si="514"/>
        <v>1</v>
      </c>
      <c r="CL275" s="25">
        <f t="shared" si="464"/>
        <v>0</v>
      </c>
      <c r="CM275" s="25">
        <f t="shared" si="465"/>
        <v>0</v>
      </c>
      <c r="CN275" s="25">
        <f t="shared" si="466"/>
        <v>0</v>
      </c>
      <c r="CO275" s="25">
        <f t="shared" si="515"/>
        <v>0</v>
      </c>
      <c r="CP275" s="23">
        <f>IF(ISERROR(VLOOKUP($A275,'[13]12ª MED'!$A$5:$J$1048576,8,0)),0,(VLOOKUP($A275,'[13]12ª MED'!$A$5:$J$1048576,8,0)))</f>
        <v>0</v>
      </c>
      <c r="CQ275" s="24">
        <f t="shared" si="516"/>
        <v>0</v>
      </c>
      <c r="CR275" s="24">
        <f t="shared" si="517"/>
        <v>1</v>
      </c>
      <c r="CS275" s="25">
        <f t="shared" si="467"/>
        <v>0</v>
      </c>
      <c r="CT275" s="25">
        <f t="shared" si="468"/>
        <v>0</v>
      </c>
      <c r="CU275" s="25">
        <f t="shared" si="469"/>
        <v>0</v>
      </c>
      <c r="CV275" s="25">
        <f t="shared" si="518"/>
        <v>0</v>
      </c>
      <c r="CW275" s="22">
        <f t="shared" si="534"/>
        <v>0</v>
      </c>
      <c r="CX275" s="26">
        <f>IF(ISERROR(VLOOKUP($A275,'[13]13ª MED'!$A$5:$J$1048576,8,0)),0,(VLOOKUP($A275,'[13]13ª MED'!$A$5:$J$1048576,8,0)))</f>
        <v>0</v>
      </c>
      <c r="CY275" s="27">
        <f t="shared" si="519"/>
        <v>0</v>
      </c>
      <c r="CZ275" s="27">
        <f t="shared" si="520"/>
        <v>1</v>
      </c>
      <c r="DA275" s="28">
        <f t="shared" si="470"/>
        <v>0</v>
      </c>
      <c r="DB275" s="28">
        <f t="shared" si="471"/>
        <v>0</v>
      </c>
      <c r="DC275" s="28">
        <f t="shared" si="472"/>
        <v>0</v>
      </c>
      <c r="DD275" s="28">
        <f t="shared" si="521"/>
        <v>0</v>
      </c>
      <c r="DE275" s="20">
        <f>IF(ISERROR(VLOOKUP($A275,'[13]14ª MED'!$A$5:$J$1048576,8,0)),0,(VLOOKUP($A275,'[13]14ª MED'!$A$5:$J$1048576,8,0)))</f>
        <v>0</v>
      </c>
      <c r="DF275" s="21">
        <f t="shared" si="522"/>
        <v>0</v>
      </c>
      <c r="DG275" s="21">
        <f t="shared" si="523"/>
        <v>1</v>
      </c>
      <c r="DH275" s="35">
        <f t="shared" si="473"/>
        <v>0</v>
      </c>
      <c r="DI275" s="35">
        <f t="shared" si="474"/>
        <v>0</v>
      </c>
      <c r="DJ275" s="35">
        <f t="shared" si="475"/>
        <v>0</v>
      </c>
      <c r="DK275" s="22">
        <f t="shared" si="524"/>
        <v>0</v>
      </c>
      <c r="DL275" s="20">
        <f>IF(ISERROR(VLOOKUP($A275,'[13]15ª MED'!$A$5:$J$1048576,8,0)),0,(VLOOKUP($A275,'[13]15ª MED'!$A$5:$J$1048576,8,0)))</f>
        <v>0</v>
      </c>
      <c r="DM275" s="21">
        <f t="shared" si="525"/>
        <v>0</v>
      </c>
      <c r="DN275" s="21">
        <f t="shared" si="526"/>
        <v>1</v>
      </c>
      <c r="DO275" s="35">
        <f t="shared" si="476"/>
        <v>0</v>
      </c>
      <c r="DP275" s="35">
        <f t="shared" si="477"/>
        <v>0</v>
      </c>
      <c r="DQ275" s="35">
        <f t="shared" si="478"/>
        <v>0</v>
      </c>
      <c r="DR275" s="22">
        <f t="shared" si="527"/>
        <v>0</v>
      </c>
      <c r="DS275" s="20">
        <f>IF(ISERROR(VLOOKUP($A275,'[13]16ª MED'!$A$5:$J$1048576,8,0)),0,(VLOOKUP($A275,'[13]16ª MED'!$A$5:$J$1048576,8,0)))</f>
        <v>0</v>
      </c>
      <c r="DT275" s="21">
        <f t="shared" si="528"/>
        <v>0</v>
      </c>
      <c r="DU275" s="21">
        <f t="shared" si="529"/>
        <v>1</v>
      </c>
      <c r="DV275" s="35">
        <f t="shared" si="479"/>
        <v>0</v>
      </c>
      <c r="DW275" s="35">
        <f t="shared" si="480"/>
        <v>0</v>
      </c>
      <c r="DX275" s="35">
        <f t="shared" si="481"/>
        <v>0</v>
      </c>
      <c r="DY275" s="22">
        <f t="shared" si="530"/>
        <v>0</v>
      </c>
      <c r="DZ275" s="36">
        <f t="shared" si="433"/>
        <v>1647.58</v>
      </c>
      <c r="EA275" s="36">
        <f t="shared" si="531"/>
        <v>1647.58</v>
      </c>
      <c r="EC275" s="36">
        <f t="shared" si="535"/>
        <v>0</v>
      </c>
    </row>
    <row r="276" spans="1:133" ht="45">
      <c r="A276" s="113" t="s">
        <v>564</v>
      </c>
      <c r="B276" s="94" t="s">
        <v>565</v>
      </c>
      <c r="C276" s="95" t="s">
        <v>76</v>
      </c>
      <c r="D276" s="96">
        <v>1680</v>
      </c>
      <c r="E276" s="18">
        <f t="shared" si="536"/>
        <v>1676.6999999999998</v>
      </c>
      <c r="F276" s="18">
        <f t="shared" si="482"/>
        <v>3.3000000000001819</v>
      </c>
      <c r="G276" s="97">
        <v>0.81</v>
      </c>
      <c r="H276" s="18">
        <f t="shared" si="537"/>
        <v>1360.8000000000002</v>
      </c>
      <c r="I276" s="97">
        <v>1.01</v>
      </c>
      <c r="J276" s="18">
        <f t="shared" si="538"/>
        <v>1696.8</v>
      </c>
      <c r="K276" s="97">
        <v>0</v>
      </c>
      <c r="L276" s="18">
        <f t="shared" si="539"/>
        <v>0</v>
      </c>
      <c r="M276" s="18">
        <f t="shared" si="540"/>
        <v>1.82</v>
      </c>
      <c r="N276" s="18">
        <f t="shared" si="532"/>
        <v>3051.59</v>
      </c>
      <c r="O276" s="23">
        <f>IF(ISERROR(VLOOKUP($A276,'[13]1ª MED '!$A$5:$J$1048576,8,0)),0,(VLOOKUP($A276,'[13]1ª MED '!$A$5:$J$1048576,8,0)))</f>
        <v>0</v>
      </c>
      <c r="P276" s="24">
        <f t="shared" si="483"/>
        <v>0</v>
      </c>
      <c r="Q276" s="24">
        <f t="shared" si="484"/>
        <v>0.99803571428571414</v>
      </c>
      <c r="R276" s="25">
        <f t="shared" si="434"/>
        <v>0</v>
      </c>
      <c r="S276" s="25">
        <f t="shared" si="435"/>
        <v>0</v>
      </c>
      <c r="T276" s="25">
        <f t="shared" si="436"/>
        <v>0</v>
      </c>
      <c r="U276" s="25">
        <f t="shared" si="485"/>
        <v>0</v>
      </c>
      <c r="V276" s="23">
        <f>IF(ISERROR(VLOOKUP($A276,'[13]2ª MED '!$A$5:$J$1048576,8,0)),0,(VLOOKUP($A276,'[13]2ª MED '!$A$5:$J$1048576,8,0)))</f>
        <v>0</v>
      </c>
      <c r="W276" s="24">
        <f t="shared" si="486"/>
        <v>0</v>
      </c>
      <c r="X276" s="24">
        <f t="shared" si="487"/>
        <v>0.99803571428571414</v>
      </c>
      <c r="Y276" s="25">
        <f t="shared" si="437"/>
        <v>0</v>
      </c>
      <c r="Z276" s="25">
        <f t="shared" si="438"/>
        <v>0</v>
      </c>
      <c r="AA276" s="25">
        <f t="shared" si="439"/>
        <v>0</v>
      </c>
      <c r="AB276" s="25">
        <f t="shared" si="488"/>
        <v>0</v>
      </c>
      <c r="AC276" s="23">
        <f>IF(ISERROR(VLOOKUP($A276,'[13]3ª MED '!$A$5:$J$1048576,8,0)),0,(VLOOKUP($A276,'[13]3ª MED '!$A$5:$J$1048576,8,0)))</f>
        <v>0</v>
      </c>
      <c r="AD276" s="24">
        <f t="shared" si="489"/>
        <v>0</v>
      </c>
      <c r="AE276" s="24">
        <f t="shared" si="490"/>
        <v>0.99803571428571414</v>
      </c>
      <c r="AF276" s="25">
        <f t="shared" si="440"/>
        <v>0</v>
      </c>
      <c r="AG276" s="25">
        <f t="shared" si="441"/>
        <v>0</v>
      </c>
      <c r="AH276" s="25">
        <f t="shared" si="442"/>
        <v>0</v>
      </c>
      <c r="AI276" s="25">
        <f t="shared" si="491"/>
        <v>0</v>
      </c>
      <c r="AJ276" s="23">
        <f>IF(ISERROR(VLOOKUP($A276,'[13]4ª MED '!$A$5:$J$1048576,8,0)),0,(VLOOKUP($A276,'[13]4ª MED '!$A$5:$J$1048576,8,0)))</f>
        <v>0</v>
      </c>
      <c r="AK276" s="24">
        <f t="shared" si="492"/>
        <v>0</v>
      </c>
      <c r="AL276" s="24">
        <f t="shared" si="493"/>
        <v>0.99803571428571414</v>
      </c>
      <c r="AM276" s="25">
        <f t="shared" si="443"/>
        <v>0</v>
      </c>
      <c r="AN276" s="25">
        <f t="shared" si="444"/>
        <v>0</v>
      </c>
      <c r="AO276" s="25">
        <f t="shared" si="445"/>
        <v>0</v>
      </c>
      <c r="AP276" s="25">
        <f t="shared" si="494"/>
        <v>0</v>
      </c>
      <c r="AQ276" s="23">
        <f>IF(ISERROR(VLOOKUP($A276,'[13]5ª MED '!$A$5:$J$1048576,8,0)),0,(VLOOKUP($A276,'[13]5ª MED '!$A$5:$J$1048576,8,0)))</f>
        <v>1382.35</v>
      </c>
      <c r="AR276" s="24">
        <f t="shared" si="495"/>
        <v>0.82282738095238095</v>
      </c>
      <c r="AS276" s="24">
        <f t="shared" si="496"/>
        <v>0.99803571428571414</v>
      </c>
      <c r="AT276" s="25">
        <f t="shared" si="446"/>
        <v>1119.7035000000001</v>
      </c>
      <c r="AU276" s="25">
        <f t="shared" si="447"/>
        <v>1396.1734999999999</v>
      </c>
      <c r="AV276" s="25">
        <f t="shared" si="448"/>
        <v>0</v>
      </c>
      <c r="AW276" s="25">
        <f t="shared" si="497"/>
        <v>2515.88</v>
      </c>
      <c r="AX276" s="23">
        <f>IF(ISERROR(VLOOKUP($A276,'[13]6ª MED '!$A$6:$J$1048576,8,0)),0,(VLOOKUP($A276,'[13]6ª MED '!$A$6:$J$1048576,8,0)))</f>
        <v>0</v>
      </c>
      <c r="AY276" s="24">
        <f t="shared" si="498"/>
        <v>0</v>
      </c>
      <c r="AZ276" s="24">
        <f t="shared" si="499"/>
        <v>0.99803571428571414</v>
      </c>
      <c r="BA276" s="25">
        <f t="shared" si="449"/>
        <v>0</v>
      </c>
      <c r="BB276" s="25">
        <f t="shared" si="450"/>
        <v>0</v>
      </c>
      <c r="BC276" s="25">
        <f t="shared" si="451"/>
        <v>0</v>
      </c>
      <c r="BD276" s="25">
        <f t="shared" si="500"/>
        <v>0</v>
      </c>
      <c r="BE276" s="23">
        <f>IF(ISERROR(VLOOKUP($A276,'[13]7ª MED '!$A$5:$J$1048576,8,0)),0,(VLOOKUP($A276,'[13]7ª MED '!$A$5:$J$1048576,8,0)))</f>
        <v>0</v>
      </c>
      <c r="BF276" s="24">
        <f t="shared" si="501"/>
        <v>0</v>
      </c>
      <c r="BG276" s="24">
        <f t="shared" si="502"/>
        <v>0.99803571428571414</v>
      </c>
      <c r="BH276" s="25">
        <f t="shared" si="452"/>
        <v>0</v>
      </c>
      <c r="BI276" s="25">
        <f t="shared" si="453"/>
        <v>0</v>
      </c>
      <c r="BJ276" s="25">
        <f t="shared" si="454"/>
        <v>0</v>
      </c>
      <c r="BK276" s="25">
        <f t="shared" si="503"/>
        <v>0</v>
      </c>
      <c r="BL276" s="26">
        <f>IF(ISERROR(VLOOKUP($A276,'[13]8ª MED '!$A$5:$J$1048576,8,0)),0,(VLOOKUP($A276,'[13]8ª MED '!$A$5:$J$1048576,8,0)))</f>
        <v>151.05000000000001</v>
      </c>
      <c r="BM276" s="27">
        <f t="shared" si="504"/>
        <v>8.9910714285714288E-2</v>
      </c>
      <c r="BN276" s="27">
        <f t="shared" si="505"/>
        <v>0.99803571428571414</v>
      </c>
      <c r="BO276" s="28">
        <f t="shared" si="455"/>
        <v>122.35050000000001</v>
      </c>
      <c r="BP276" s="28">
        <f t="shared" si="456"/>
        <v>152.56050000000002</v>
      </c>
      <c r="BQ276" s="28">
        <f t="shared" si="457"/>
        <v>0</v>
      </c>
      <c r="BR276" s="28">
        <f t="shared" si="506"/>
        <v>274.91000000000003</v>
      </c>
      <c r="BS276" s="26">
        <f>IF(ISERROR(VLOOKUP($A276,'[13]9ª MED  (2)'!$A$5:$J$1048576,8,0)),0,(VLOOKUP($A276,'[13]9ª MED  (2)'!$A$5:$J$1048576,8,0)))</f>
        <v>0</v>
      </c>
      <c r="BT276" s="27">
        <f t="shared" si="507"/>
        <v>0</v>
      </c>
      <c r="BU276" s="27">
        <f t="shared" si="508"/>
        <v>0.99803571428571414</v>
      </c>
      <c r="BV276" s="28">
        <f t="shared" si="458"/>
        <v>0</v>
      </c>
      <c r="BW276" s="28">
        <f t="shared" si="459"/>
        <v>0</v>
      </c>
      <c r="BX276" s="28">
        <f t="shared" si="460"/>
        <v>0</v>
      </c>
      <c r="BY276" s="28">
        <f t="shared" si="509"/>
        <v>0</v>
      </c>
      <c r="BZ276" s="23">
        <f>IF(ISERROR(VLOOKUP($A276,'[13]10ª MED '!$A$5:$J$1048576,8,0)),0,(VLOOKUP($A276,'[13]10ª MED '!$A$5:$J$1048576,8,0)))</f>
        <v>0</v>
      </c>
      <c r="CA276" s="24">
        <f t="shared" si="510"/>
        <v>0</v>
      </c>
      <c r="CB276" s="24">
        <f t="shared" si="511"/>
        <v>0.99803571428571414</v>
      </c>
      <c r="CC276" s="25">
        <f t="shared" si="461"/>
        <v>0</v>
      </c>
      <c r="CD276" s="25">
        <f t="shared" si="462"/>
        <v>0</v>
      </c>
      <c r="CE276" s="25">
        <f t="shared" si="463"/>
        <v>0</v>
      </c>
      <c r="CF276" s="25">
        <f t="shared" si="512"/>
        <v>0</v>
      </c>
      <c r="CG276" s="34" t="s">
        <v>48</v>
      </c>
      <c r="CH276" s="33">
        <f t="shared" si="533"/>
        <v>6.0060000000003315</v>
      </c>
      <c r="CI276" s="23">
        <f>IF(ISERROR(VLOOKUP($A276,'[13]11ª MED '!$A$5:$J$1048576,8,0)),0,(VLOOKUP($A276,'[13]11ª MED '!$A$5:$J$1048576,8,0)))</f>
        <v>143.30000000000001</v>
      </c>
      <c r="CJ276" s="24">
        <f t="shared" si="513"/>
        <v>8.5297619047619053E-2</v>
      </c>
      <c r="CK276" s="24">
        <f t="shared" si="514"/>
        <v>0.99803571428571414</v>
      </c>
      <c r="CL276" s="25">
        <f t="shared" si="464"/>
        <v>116.07300000000002</v>
      </c>
      <c r="CM276" s="25">
        <f t="shared" si="465"/>
        <v>144.733</v>
      </c>
      <c r="CN276" s="25">
        <f t="shared" si="466"/>
        <v>0</v>
      </c>
      <c r="CO276" s="25">
        <f t="shared" si="515"/>
        <v>260.81</v>
      </c>
      <c r="CP276" s="23">
        <f>IF(ISERROR(VLOOKUP($A276,'[13]12ª MED'!$A$5:$J$1048576,8,0)),0,(VLOOKUP($A276,'[13]12ª MED'!$A$5:$J$1048576,8,0)))</f>
        <v>0</v>
      </c>
      <c r="CQ276" s="24">
        <f t="shared" si="516"/>
        <v>0</v>
      </c>
      <c r="CR276" s="24">
        <f t="shared" si="517"/>
        <v>0.99803571428571414</v>
      </c>
      <c r="CS276" s="25">
        <f t="shared" si="467"/>
        <v>0</v>
      </c>
      <c r="CT276" s="25">
        <f t="shared" si="468"/>
        <v>0</v>
      </c>
      <c r="CU276" s="25">
        <f t="shared" si="469"/>
        <v>0</v>
      </c>
      <c r="CV276" s="25">
        <f t="shared" si="518"/>
        <v>0</v>
      </c>
      <c r="CW276" s="22">
        <f t="shared" si="534"/>
        <v>5.9941946428575958</v>
      </c>
      <c r="CX276" s="26">
        <f>IF(ISERROR(VLOOKUP($A276,'[13]13ª MED'!$A$5:$J$1048576,8,0)),0,(VLOOKUP($A276,'[13]13ª MED'!$A$5:$J$1048576,8,0)))</f>
        <v>0</v>
      </c>
      <c r="CY276" s="27">
        <f t="shared" si="519"/>
        <v>0</v>
      </c>
      <c r="CZ276" s="27">
        <f t="shared" si="520"/>
        <v>0.99803571428571414</v>
      </c>
      <c r="DA276" s="28">
        <f t="shared" si="470"/>
        <v>0</v>
      </c>
      <c r="DB276" s="28">
        <f t="shared" si="471"/>
        <v>0</v>
      </c>
      <c r="DC276" s="28">
        <f t="shared" si="472"/>
        <v>0</v>
      </c>
      <c r="DD276" s="28">
        <f t="shared" si="521"/>
        <v>0</v>
      </c>
      <c r="DE276" s="20">
        <f>IF(ISERROR(VLOOKUP($A276,'[13]14ª MED'!$A$5:$J$1048576,8,0)),0,(VLOOKUP($A276,'[13]14ª MED'!$A$5:$J$1048576,8,0)))</f>
        <v>0</v>
      </c>
      <c r="DF276" s="21">
        <f t="shared" si="522"/>
        <v>0</v>
      </c>
      <c r="DG276" s="21">
        <f t="shared" si="523"/>
        <v>0.99803571428571414</v>
      </c>
      <c r="DH276" s="35">
        <f t="shared" si="473"/>
        <v>0</v>
      </c>
      <c r="DI276" s="35">
        <f t="shared" si="474"/>
        <v>0</v>
      </c>
      <c r="DJ276" s="35">
        <f t="shared" si="475"/>
        <v>0</v>
      </c>
      <c r="DK276" s="22">
        <f t="shared" si="524"/>
        <v>0</v>
      </c>
      <c r="DL276" s="20">
        <f>IF(ISERROR(VLOOKUP($A276,'[13]15ª MED'!$A$5:$J$1048576,8,0)),0,(VLOOKUP($A276,'[13]15ª MED'!$A$5:$J$1048576,8,0)))</f>
        <v>0</v>
      </c>
      <c r="DM276" s="21">
        <f t="shared" si="525"/>
        <v>0</v>
      </c>
      <c r="DN276" s="21">
        <f t="shared" si="526"/>
        <v>0.99803571428571414</v>
      </c>
      <c r="DO276" s="35">
        <f t="shared" si="476"/>
        <v>0</v>
      </c>
      <c r="DP276" s="35">
        <f t="shared" si="477"/>
        <v>0</v>
      </c>
      <c r="DQ276" s="35">
        <f t="shared" si="478"/>
        <v>0</v>
      </c>
      <c r="DR276" s="22">
        <f t="shared" si="527"/>
        <v>0</v>
      </c>
      <c r="DS276" s="20">
        <f>IF(ISERROR(VLOOKUP($A276,'[13]16ª MED'!$A$5:$J$1048576,8,0)),0,(VLOOKUP($A276,'[13]16ª MED'!$A$5:$J$1048576,8,0)))</f>
        <v>0</v>
      </c>
      <c r="DT276" s="21">
        <f t="shared" si="528"/>
        <v>0</v>
      </c>
      <c r="DU276" s="21">
        <f t="shared" si="529"/>
        <v>0.99803571428571414</v>
      </c>
      <c r="DV276" s="35">
        <f t="shared" si="479"/>
        <v>0</v>
      </c>
      <c r="DW276" s="35">
        <f t="shared" si="480"/>
        <v>0</v>
      </c>
      <c r="DX276" s="35">
        <f t="shared" si="481"/>
        <v>0</v>
      </c>
      <c r="DY276" s="22">
        <f t="shared" si="530"/>
        <v>0</v>
      </c>
      <c r="DZ276" s="36">
        <f t="shared" si="433"/>
        <v>3051.5939999999996</v>
      </c>
      <c r="EA276" s="36">
        <f t="shared" si="531"/>
        <v>3051.59</v>
      </c>
      <c r="EC276" s="36">
        <f t="shared" si="535"/>
        <v>-3.9999999994506652E-3</v>
      </c>
    </row>
    <row r="277" spans="1:133" ht="45">
      <c r="A277" s="113" t="s">
        <v>566</v>
      </c>
      <c r="B277" s="94" t="s">
        <v>567</v>
      </c>
      <c r="C277" s="95" t="s">
        <v>81</v>
      </c>
      <c r="D277" s="96">
        <v>252</v>
      </c>
      <c r="E277" s="18">
        <f t="shared" si="536"/>
        <v>251.79</v>
      </c>
      <c r="F277" s="18">
        <f t="shared" si="482"/>
        <v>0.21000000000000796</v>
      </c>
      <c r="G277" s="97">
        <v>105.08</v>
      </c>
      <c r="H277" s="18">
        <f t="shared" si="537"/>
        <v>26480.16</v>
      </c>
      <c r="I277" s="97">
        <v>0.81</v>
      </c>
      <c r="J277" s="18">
        <f t="shared" si="538"/>
        <v>204.12</v>
      </c>
      <c r="K277" s="97">
        <v>0</v>
      </c>
      <c r="L277" s="18">
        <f t="shared" si="539"/>
        <v>0</v>
      </c>
      <c r="M277" s="18">
        <f t="shared" si="540"/>
        <v>105.89</v>
      </c>
      <c r="N277" s="18">
        <f t="shared" si="532"/>
        <v>26662.04</v>
      </c>
      <c r="O277" s="23">
        <f>IF(ISERROR(VLOOKUP($A277,'[13]1ª MED '!$A$5:$J$1048576,8,0)),0,(VLOOKUP($A277,'[13]1ª MED '!$A$5:$J$1048576,8,0)))</f>
        <v>0</v>
      </c>
      <c r="P277" s="24">
        <f t="shared" si="483"/>
        <v>0</v>
      </c>
      <c r="Q277" s="24">
        <f t="shared" si="484"/>
        <v>0.99916666666666665</v>
      </c>
      <c r="R277" s="25">
        <f t="shared" si="434"/>
        <v>0</v>
      </c>
      <c r="S277" s="25">
        <f t="shared" si="435"/>
        <v>0</v>
      </c>
      <c r="T277" s="25">
        <f t="shared" si="436"/>
        <v>0</v>
      </c>
      <c r="U277" s="25">
        <f t="shared" si="485"/>
        <v>0</v>
      </c>
      <c r="V277" s="23">
        <f>IF(ISERROR(VLOOKUP($A277,'[13]2ª MED '!$A$5:$J$1048576,8,0)),0,(VLOOKUP($A277,'[13]2ª MED '!$A$5:$J$1048576,8,0)))</f>
        <v>0</v>
      </c>
      <c r="W277" s="24">
        <f t="shared" si="486"/>
        <v>0</v>
      </c>
      <c r="X277" s="24">
        <f t="shared" si="487"/>
        <v>0.99916666666666665</v>
      </c>
      <c r="Y277" s="25">
        <f t="shared" si="437"/>
        <v>0</v>
      </c>
      <c r="Z277" s="25">
        <f t="shared" si="438"/>
        <v>0</v>
      </c>
      <c r="AA277" s="25">
        <f t="shared" si="439"/>
        <v>0</v>
      </c>
      <c r="AB277" s="25">
        <f t="shared" si="488"/>
        <v>0</v>
      </c>
      <c r="AC277" s="23">
        <f>IF(ISERROR(VLOOKUP($A277,'[13]3ª MED '!$A$5:$J$1048576,8,0)),0,(VLOOKUP($A277,'[13]3ª MED '!$A$5:$J$1048576,8,0)))</f>
        <v>0</v>
      </c>
      <c r="AD277" s="24">
        <f t="shared" si="489"/>
        <v>0</v>
      </c>
      <c r="AE277" s="24">
        <f t="shared" si="490"/>
        <v>0.99916666666666665</v>
      </c>
      <c r="AF277" s="25">
        <f t="shared" si="440"/>
        <v>0</v>
      </c>
      <c r="AG277" s="25">
        <f t="shared" si="441"/>
        <v>0</v>
      </c>
      <c r="AH277" s="25">
        <f t="shared" si="442"/>
        <v>0</v>
      </c>
      <c r="AI277" s="25">
        <f t="shared" si="491"/>
        <v>0</v>
      </c>
      <c r="AJ277" s="23">
        <f>IF(ISERROR(VLOOKUP($A277,'[13]4ª MED '!$A$5:$J$1048576,8,0)),0,(VLOOKUP($A277,'[13]4ª MED '!$A$5:$J$1048576,8,0)))</f>
        <v>125.78</v>
      </c>
      <c r="AK277" s="24">
        <f t="shared" si="492"/>
        <v>0.49912698412698414</v>
      </c>
      <c r="AL277" s="24">
        <f t="shared" si="493"/>
        <v>0.99916666666666665</v>
      </c>
      <c r="AM277" s="25">
        <f t="shared" si="443"/>
        <v>13216.9624</v>
      </c>
      <c r="AN277" s="25">
        <f t="shared" si="444"/>
        <v>101.88180000000001</v>
      </c>
      <c r="AO277" s="25">
        <f t="shared" si="445"/>
        <v>0</v>
      </c>
      <c r="AP277" s="25">
        <f t="shared" si="494"/>
        <v>13318.84</v>
      </c>
      <c r="AQ277" s="23">
        <f>IF(ISERROR(VLOOKUP($A277,'[13]5ª MED '!$A$5:$J$1048576,8,0)),0,(VLOOKUP($A277,'[13]5ª MED '!$A$5:$J$1048576,8,0)))</f>
        <v>107.38</v>
      </c>
      <c r="AR277" s="24">
        <f t="shared" si="495"/>
        <v>0.42611111111111111</v>
      </c>
      <c r="AS277" s="24">
        <f t="shared" si="496"/>
        <v>0.99916666666666665</v>
      </c>
      <c r="AT277" s="25">
        <f t="shared" si="446"/>
        <v>11283.490399999999</v>
      </c>
      <c r="AU277" s="25">
        <f t="shared" si="447"/>
        <v>86.977800000000002</v>
      </c>
      <c r="AV277" s="25">
        <f t="shared" si="448"/>
        <v>0</v>
      </c>
      <c r="AW277" s="25">
        <f t="shared" si="497"/>
        <v>11370.47</v>
      </c>
      <c r="AX277" s="23">
        <f>IF(ISERROR(VLOOKUP($A277,'[13]6ª MED '!$A$6:$J$1048576,8,0)),0,(VLOOKUP($A277,'[13]6ª MED '!$A$6:$J$1048576,8,0)))</f>
        <v>0</v>
      </c>
      <c r="AY277" s="24">
        <f t="shared" si="498"/>
        <v>0</v>
      </c>
      <c r="AZ277" s="24">
        <f t="shared" si="499"/>
        <v>0.99916666666666665</v>
      </c>
      <c r="BA277" s="25">
        <f t="shared" si="449"/>
        <v>0</v>
      </c>
      <c r="BB277" s="25">
        <f t="shared" si="450"/>
        <v>0</v>
      </c>
      <c r="BC277" s="25">
        <f t="shared" si="451"/>
        <v>0</v>
      </c>
      <c r="BD277" s="25">
        <f t="shared" si="500"/>
        <v>0</v>
      </c>
      <c r="BE277" s="23">
        <f>IF(ISERROR(VLOOKUP($A277,'[13]7ª MED '!$A$5:$J$1048576,8,0)),0,(VLOOKUP($A277,'[13]7ª MED '!$A$5:$J$1048576,8,0)))</f>
        <v>0</v>
      </c>
      <c r="BF277" s="24">
        <f t="shared" si="501"/>
        <v>0</v>
      </c>
      <c r="BG277" s="24">
        <f t="shared" si="502"/>
        <v>0.99916666666666665</v>
      </c>
      <c r="BH277" s="25">
        <f t="shared" si="452"/>
        <v>0</v>
      </c>
      <c r="BI277" s="25">
        <f t="shared" si="453"/>
        <v>0</v>
      </c>
      <c r="BJ277" s="25">
        <f t="shared" si="454"/>
        <v>0</v>
      </c>
      <c r="BK277" s="25">
        <f t="shared" si="503"/>
        <v>0</v>
      </c>
      <c r="BL277" s="26">
        <f>IF(ISERROR(VLOOKUP($A277,'[13]8ª MED '!$A$5:$J$1048576,8,0)),0,(VLOOKUP($A277,'[13]8ª MED '!$A$5:$J$1048576,8,0)))</f>
        <v>0</v>
      </c>
      <c r="BM277" s="27">
        <f t="shared" si="504"/>
        <v>0</v>
      </c>
      <c r="BN277" s="27">
        <f t="shared" si="505"/>
        <v>0.99916666666666665</v>
      </c>
      <c r="BO277" s="28">
        <f t="shared" si="455"/>
        <v>0</v>
      </c>
      <c r="BP277" s="28">
        <f t="shared" si="456"/>
        <v>0</v>
      </c>
      <c r="BQ277" s="28">
        <f t="shared" si="457"/>
        <v>0</v>
      </c>
      <c r="BR277" s="28">
        <f t="shared" si="506"/>
        <v>0</v>
      </c>
      <c r="BS277" s="26">
        <f>IF(ISERROR(VLOOKUP($A277,'[13]9ª MED  (2)'!$A$5:$J$1048576,8,0)),0,(VLOOKUP($A277,'[13]9ª MED  (2)'!$A$5:$J$1048576,8,0)))</f>
        <v>0</v>
      </c>
      <c r="BT277" s="27">
        <f t="shared" si="507"/>
        <v>0</v>
      </c>
      <c r="BU277" s="27">
        <f t="shared" si="508"/>
        <v>0.99916666666666665</v>
      </c>
      <c r="BV277" s="28">
        <f t="shared" si="458"/>
        <v>0</v>
      </c>
      <c r="BW277" s="28">
        <f t="shared" si="459"/>
        <v>0</v>
      </c>
      <c r="BX277" s="28">
        <f t="shared" si="460"/>
        <v>0</v>
      </c>
      <c r="BY277" s="28">
        <f t="shared" si="509"/>
        <v>0</v>
      </c>
      <c r="BZ277" s="23">
        <f>IF(ISERROR(VLOOKUP($A277,'[13]10ª MED '!$A$5:$J$1048576,8,0)),0,(VLOOKUP($A277,'[13]10ª MED '!$A$5:$J$1048576,8,0)))</f>
        <v>0</v>
      </c>
      <c r="CA277" s="24">
        <f t="shared" si="510"/>
        <v>0</v>
      </c>
      <c r="CB277" s="24">
        <f t="shared" si="511"/>
        <v>0.99916666666666665</v>
      </c>
      <c r="CC277" s="25">
        <f t="shared" si="461"/>
        <v>0</v>
      </c>
      <c r="CD277" s="25">
        <f t="shared" si="462"/>
        <v>0</v>
      </c>
      <c r="CE277" s="25">
        <f t="shared" si="463"/>
        <v>0</v>
      </c>
      <c r="CF277" s="25">
        <f t="shared" si="512"/>
        <v>0</v>
      </c>
      <c r="CG277" s="34" t="s">
        <v>48</v>
      </c>
      <c r="CH277" s="33">
        <f t="shared" si="533"/>
        <v>22.236900000000844</v>
      </c>
      <c r="CI277" s="23">
        <f>IF(ISERROR(VLOOKUP($A277,'[13]11ª MED '!$A$5:$J$1048576,8,0)),0,(VLOOKUP($A277,'[13]11ª MED '!$A$5:$J$1048576,8,0)))</f>
        <v>18.63</v>
      </c>
      <c r="CJ277" s="24">
        <f t="shared" si="513"/>
        <v>7.3928571428571427E-2</v>
      </c>
      <c r="CK277" s="24">
        <f t="shared" si="514"/>
        <v>0.99916666666666665</v>
      </c>
      <c r="CL277" s="25">
        <f t="shared" si="464"/>
        <v>1957.6403999999998</v>
      </c>
      <c r="CM277" s="25">
        <f t="shared" si="465"/>
        <v>15.090300000000001</v>
      </c>
      <c r="CN277" s="25">
        <f t="shared" si="466"/>
        <v>0</v>
      </c>
      <c r="CO277" s="25">
        <f t="shared" si="515"/>
        <v>1972.73</v>
      </c>
      <c r="CP277" s="23">
        <f>IF(ISERROR(VLOOKUP($A277,'[13]12ª MED'!$A$5:$J$1048576,8,0)),0,(VLOOKUP($A277,'[13]12ª MED'!$A$5:$J$1048576,8,0)))</f>
        <v>0</v>
      </c>
      <c r="CQ277" s="24">
        <f t="shared" si="516"/>
        <v>0</v>
      </c>
      <c r="CR277" s="24">
        <f t="shared" si="517"/>
        <v>0.99916666666666665</v>
      </c>
      <c r="CS277" s="25">
        <f t="shared" si="467"/>
        <v>0</v>
      </c>
      <c r="CT277" s="25">
        <f t="shared" si="468"/>
        <v>0</v>
      </c>
      <c r="CU277" s="25">
        <f t="shared" si="469"/>
        <v>0</v>
      </c>
      <c r="CV277" s="25">
        <f t="shared" si="518"/>
        <v>0</v>
      </c>
      <c r="CW277" s="22">
        <f t="shared" si="534"/>
        <v>22.21836666666718</v>
      </c>
      <c r="CX277" s="26">
        <f>IF(ISERROR(VLOOKUP($A277,'[13]13ª MED'!$A$5:$J$1048576,8,0)),0,(VLOOKUP($A277,'[13]13ª MED'!$A$5:$J$1048576,8,0)))</f>
        <v>0</v>
      </c>
      <c r="CY277" s="27">
        <f t="shared" si="519"/>
        <v>0</v>
      </c>
      <c r="CZ277" s="27">
        <f t="shared" si="520"/>
        <v>0.99916666666666665</v>
      </c>
      <c r="DA277" s="28">
        <f t="shared" si="470"/>
        <v>0</v>
      </c>
      <c r="DB277" s="28">
        <f t="shared" si="471"/>
        <v>0</v>
      </c>
      <c r="DC277" s="28">
        <f t="shared" si="472"/>
        <v>0</v>
      </c>
      <c r="DD277" s="28">
        <f t="shared" si="521"/>
        <v>0</v>
      </c>
      <c r="DE277" s="20">
        <f>IF(ISERROR(VLOOKUP($A277,'[13]14ª MED'!$A$5:$J$1048576,8,0)),0,(VLOOKUP($A277,'[13]14ª MED'!$A$5:$J$1048576,8,0)))</f>
        <v>0</v>
      </c>
      <c r="DF277" s="21">
        <f t="shared" si="522"/>
        <v>0</v>
      </c>
      <c r="DG277" s="21">
        <f t="shared" si="523"/>
        <v>0.99916666666666665</v>
      </c>
      <c r="DH277" s="35">
        <f t="shared" si="473"/>
        <v>0</v>
      </c>
      <c r="DI277" s="35">
        <f t="shared" si="474"/>
        <v>0</v>
      </c>
      <c r="DJ277" s="35">
        <f t="shared" si="475"/>
        <v>0</v>
      </c>
      <c r="DK277" s="22">
        <f t="shared" si="524"/>
        <v>0</v>
      </c>
      <c r="DL277" s="20">
        <f>IF(ISERROR(VLOOKUP($A277,'[13]15ª MED'!$A$5:$J$1048576,8,0)),0,(VLOOKUP($A277,'[13]15ª MED'!$A$5:$J$1048576,8,0)))</f>
        <v>0</v>
      </c>
      <c r="DM277" s="21">
        <f t="shared" si="525"/>
        <v>0</v>
      </c>
      <c r="DN277" s="21">
        <f t="shared" si="526"/>
        <v>0.99916666666666665</v>
      </c>
      <c r="DO277" s="35">
        <f t="shared" si="476"/>
        <v>0</v>
      </c>
      <c r="DP277" s="35">
        <f t="shared" si="477"/>
        <v>0</v>
      </c>
      <c r="DQ277" s="35">
        <f t="shared" si="478"/>
        <v>0</v>
      </c>
      <c r="DR277" s="22">
        <f t="shared" si="527"/>
        <v>0</v>
      </c>
      <c r="DS277" s="20">
        <f>IF(ISERROR(VLOOKUP($A277,'[13]16ª MED'!$A$5:$J$1048576,8,0)),0,(VLOOKUP($A277,'[13]16ª MED'!$A$5:$J$1048576,8,0)))</f>
        <v>0</v>
      </c>
      <c r="DT277" s="21">
        <f t="shared" si="528"/>
        <v>0</v>
      </c>
      <c r="DU277" s="21">
        <f t="shared" si="529"/>
        <v>0.99916666666666665</v>
      </c>
      <c r="DV277" s="35">
        <f t="shared" si="479"/>
        <v>0</v>
      </c>
      <c r="DW277" s="35">
        <f t="shared" si="480"/>
        <v>0</v>
      </c>
      <c r="DX277" s="35">
        <f t="shared" si="481"/>
        <v>0</v>
      </c>
      <c r="DY277" s="22">
        <f t="shared" si="530"/>
        <v>0</v>
      </c>
      <c r="DZ277" s="36">
        <f t="shared" si="433"/>
        <v>26662.043099999999</v>
      </c>
      <c r="EA277" s="36">
        <f t="shared" si="531"/>
        <v>26662.04</v>
      </c>
      <c r="EC277" s="36">
        <f t="shared" si="535"/>
        <v>-3.099999998084968E-3</v>
      </c>
    </row>
    <row r="278" spans="1:133" ht="45">
      <c r="A278" s="113" t="s">
        <v>568</v>
      </c>
      <c r="B278" s="94" t="s">
        <v>569</v>
      </c>
      <c r="C278" s="95" t="s">
        <v>84</v>
      </c>
      <c r="D278" s="96">
        <v>228</v>
      </c>
      <c r="E278" s="18">
        <f t="shared" si="536"/>
        <v>228</v>
      </c>
      <c r="F278" s="18">
        <f t="shared" si="482"/>
        <v>0</v>
      </c>
      <c r="G278" s="97">
        <v>33.619999999999997</v>
      </c>
      <c r="H278" s="18">
        <f t="shared" si="537"/>
        <v>7665.36</v>
      </c>
      <c r="I278" s="97">
        <v>15.04</v>
      </c>
      <c r="J278" s="18">
        <f t="shared" si="538"/>
        <v>3429.12</v>
      </c>
      <c r="K278" s="97">
        <v>0</v>
      </c>
      <c r="L278" s="18">
        <f t="shared" si="539"/>
        <v>0</v>
      </c>
      <c r="M278" s="18">
        <f t="shared" si="540"/>
        <v>48.66</v>
      </c>
      <c r="N278" s="18">
        <f t="shared" si="532"/>
        <v>11094.48</v>
      </c>
      <c r="O278" s="23">
        <f>IF(ISERROR(VLOOKUP($A278,'[13]1ª MED '!$A$5:$J$1048576,8,0)),0,(VLOOKUP($A278,'[13]1ª MED '!$A$5:$J$1048576,8,0)))</f>
        <v>0</v>
      </c>
      <c r="P278" s="24">
        <f t="shared" si="483"/>
        <v>0</v>
      </c>
      <c r="Q278" s="24">
        <f t="shared" si="484"/>
        <v>1</v>
      </c>
      <c r="R278" s="25">
        <f t="shared" si="434"/>
        <v>0</v>
      </c>
      <c r="S278" s="25">
        <f t="shared" si="435"/>
        <v>0</v>
      </c>
      <c r="T278" s="25">
        <f t="shared" si="436"/>
        <v>0</v>
      </c>
      <c r="U278" s="25">
        <f t="shared" si="485"/>
        <v>0</v>
      </c>
      <c r="V278" s="23">
        <f>IF(ISERROR(VLOOKUP($A278,'[13]2ª MED '!$A$5:$J$1048576,8,0)),0,(VLOOKUP($A278,'[13]2ª MED '!$A$5:$J$1048576,8,0)))</f>
        <v>0</v>
      </c>
      <c r="W278" s="24">
        <f t="shared" si="486"/>
        <v>0</v>
      </c>
      <c r="X278" s="24">
        <f t="shared" si="487"/>
        <v>1</v>
      </c>
      <c r="Y278" s="25">
        <f t="shared" si="437"/>
        <v>0</v>
      </c>
      <c r="Z278" s="25">
        <f t="shared" si="438"/>
        <v>0</v>
      </c>
      <c r="AA278" s="25">
        <f t="shared" si="439"/>
        <v>0</v>
      </c>
      <c r="AB278" s="25">
        <f t="shared" si="488"/>
        <v>0</v>
      </c>
      <c r="AC278" s="23">
        <f>IF(ISERROR(VLOOKUP($A278,'[13]3ª MED '!$A$5:$J$1048576,8,0)),0,(VLOOKUP($A278,'[13]3ª MED '!$A$5:$J$1048576,8,0)))</f>
        <v>0</v>
      </c>
      <c r="AD278" s="24">
        <f t="shared" si="489"/>
        <v>0</v>
      </c>
      <c r="AE278" s="24">
        <f t="shared" si="490"/>
        <v>1</v>
      </c>
      <c r="AF278" s="25">
        <f t="shared" si="440"/>
        <v>0</v>
      </c>
      <c r="AG278" s="25">
        <f t="shared" si="441"/>
        <v>0</v>
      </c>
      <c r="AH278" s="25">
        <f t="shared" si="442"/>
        <v>0</v>
      </c>
      <c r="AI278" s="25">
        <f t="shared" si="491"/>
        <v>0</v>
      </c>
      <c r="AJ278" s="23">
        <f>IF(ISERROR(VLOOKUP($A278,'[13]4ª MED '!$A$5:$J$1048576,8,0)),0,(VLOOKUP($A278,'[13]4ª MED '!$A$5:$J$1048576,8,0)))</f>
        <v>0</v>
      </c>
      <c r="AK278" s="24">
        <f t="shared" si="492"/>
        <v>0</v>
      </c>
      <c r="AL278" s="24">
        <f t="shared" si="493"/>
        <v>1</v>
      </c>
      <c r="AM278" s="25">
        <f t="shared" si="443"/>
        <v>0</v>
      </c>
      <c r="AN278" s="25">
        <f t="shared" si="444"/>
        <v>0</v>
      </c>
      <c r="AO278" s="25">
        <f t="shared" si="445"/>
        <v>0</v>
      </c>
      <c r="AP278" s="25">
        <f t="shared" si="494"/>
        <v>0</v>
      </c>
      <c r="AQ278" s="23">
        <f>IF(ISERROR(VLOOKUP($A278,'[13]5ª MED '!$A$5:$J$1048576,8,0)),0,(VLOOKUP($A278,'[13]5ª MED '!$A$5:$J$1048576,8,0)))</f>
        <v>0</v>
      </c>
      <c r="AR278" s="24">
        <f t="shared" si="495"/>
        <v>0</v>
      </c>
      <c r="AS278" s="24">
        <f t="shared" si="496"/>
        <v>1</v>
      </c>
      <c r="AT278" s="25">
        <f t="shared" si="446"/>
        <v>0</v>
      </c>
      <c r="AU278" s="25">
        <f t="shared" si="447"/>
        <v>0</v>
      </c>
      <c r="AV278" s="25">
        <f t="shared" si="448"/>
        <v>0</v>
      </c>
      <c r="AW278" s="25">
        <f t="shared" si="497"/>
        <v>0</v>
      </c>
      <c r="AX278" s="23">
        <f>IF(ISERROR(VLOOKUP($A278,'[13]6ª MED '!$A$6:$J$1048576,8,0)),0,(VLOOKUP($A278,'[13]6ª MED '!$A$6:$J$1048576,8,0)))</f>
        <v>0</v>
      </c>
      <c r="AY278" s="24">
        <f t="shared" si="498"/>
        <v>0</v>
      </c>
      <c r="AZ278" s="24">
        <f t="shared" si="499"/>
        <v>1</v>
      </c>
      <c r="BA278" s="25">
        <f t="shared" si="449"/>
        <v>0</v>
      </c>
      <c r="BB278" s="25">
        <f t="shared" si="450"/>
        <v>0</v>
      </c>
      <c r="BC278" s="25">
        <f t="shared" si="451"/>
        <v>0</v>
      </c>
      <c r="BD278" s="25">
        <f t="shared" si="500"/>
        <v>0</v>
      </c>
      <c r="BE278" s="23">
        <f>IF(ISERROR(VLOOKUP($A278,'[13]7ª MED '!$A$5:$J$1048576,8,0)),0,(VLOOKUP($A278,'[13]7ª MED '!$A$5:$J$1048576,8,0)))</f>
        <v>0</v>
      </c>
      <c r="BF278" s="24">
        <f t="shared" si="501"/>
        <v>0</v>
      </c>
      <c r="BG278" s="24">
        <f t="shared" si="502"/>
        <v>1</v>
      </c>
      <c r="BH278" s="25">
        <f t="shared" si="452"/>
        <v>0</v>
      </c>
      <c r="BI278" s="25">
        <f t="shared" si="453"/>
        <v>0</v>
      </c>
      <c r="BJ278" s="25">
        <f t="shared" si="454"/>
        <v>0</v>
      </c>
      <c r="BK278" s="25">
        <f t="shared" si="503"/>
        <v>0</v>
      </c>
      <c r="BL278" s="26">
        <f>IF(ISERROR(VLOOKUP($A278,'[13]8ª MED '!$A$5:$J$1048576,8,0)),0,(VLOOKUP($A278,'[13]8ª MED '!$A$5:$J$1048576,8,0)))</f>
        <v>104.2</v>
      </c>
      <c r="BM278" s="27">
        <f t="shared" si="504"/>
        <v>0.45701754385964916</v>
      </c>
      <c r="BN278" s="27">
        <f t="shared" si="505"/>
        <v>1</v>
      </c>
      <c r="BO278" s="28">
        <f t="shared" si="455"/>
        <v>3503.2039999999997</v>
      </c>
      <c r="BP278" s="28">
        <f t="shared" si="456"/>
        <v>1567.1679999999999</v>
      </c>
      <c r="BQ278" s="28">
        <f t="shared" si="457"/>
        <v>0</v>
      </c>
      <c r="BR278" s="28">
        <f t="shared" si="506"/>
        <v>5070.37</v>
      </c>
      <c r="BS278" s="26">
        <f>IF(ISERROR(VLOOKUP($A278,'[13]9ª MED  (2)'!$A$5:$J$1048576,8,0)),0,(VLOOKUP($A278,'[13]9ª MED  (2)'!$A$5:$J$1048576,8,0)))</f>
        <v>104.58</v>
      </c>
      <c r="BT278" s="27">
        <f t="shared" si="507"/>
        <v>0.45868421052631581</v>
      </c>
      <c r="BU278" s="27">
        <f t="shared" si="508"/>
        <v>1</v>
      </c>
      <c r="BV278" s="28">
        <f t="shared" si="458"/>
        <v>3515.9795999999997</v>
      </c>
      <c r="BW278" s="28">
        <f t="shared" si="459"/>
        <v>1572.8832</v>
      </c>
      <c r="BX278" s="28">
        <f t="shared" si="460"/>
        <v>0</v>
      </c>
      <c r="BY278" s="28">
        <f t="shared" si="509"/>
        <v>5088.8599999999997</v>
      </c>
      <c r="BZ278" s="23">
        <f>IF(ISERROR(VLOOKUP($A278,'[13]10ª MED '!$A$5:$J$1048576,8,0)),0,(VLOOKUP($A278,'[13]10ª MED '!$A$5:$J$1048576,8,0)))</f>
        <v>0</v>
      </c>
      <c r="CA278" s="24">
        <f t="shared" si="510"/>
        <v>0</v>
      </c>
      <c r="CB278" s="24">
        <f t="shared" si="511"/>
        <v>1</v>
      </c>
      <c r="CC278" s="25">
        <f t="shared" si="461"/>
        <v>0</v>
      </c>
      <c r="CD278" s="25">
        <f t="shared" si="462"/>
        <v>0</v>
      </c>
      <c r="CE278" s="25">
        <f t="shared" si="463"/>
        <v>0</v>
      </c>
      <c r="CF278" s="25">
        <f t="shared" si="512"/>
        <v>0</v>
      </c>
      <c r="CG278" s="34" t="s">
        <v>48</v>
      </c>
      <c r="CH278" s="33">
        <f t="shared" si="533"/>
        <v>0</v>
      </c>
      <c r="CI278" s="23">
        <f>IF(ISERROR(VLOOKUP($A278,'[13]11ª MED '!$A$5:$J$1048576,8,0)),0,(VLOOKUP($A278,'[13]11ª MED '!$A$5:$J$1048576,8,0)))</f>
        <v>19.22</v>
      </c>
      <c r="CJ278" s="24">
        <f t="shared" si="513"/>
        <v>8.4298245614035081E-2</v>
      </c>
      <c r="CK278" s="24">
        <f t="shared" si="514"/>
        <v>1</v>
      </c>
      <c r="CL278" s="25">
        <f t="shared" si="464"/>
        <v>646.17639999999994</v>
      </c>
      <c r="CM278" s="25">
        <f t="shared" si="465"/>
        <v>289.06879999999995</v>
      </c>
      <c r="CN278" s="25">
        <f t="shared" si="466"/>
        <v>0</v>
      </c>
      <c r="CO278" s="25">
        <f t="shared" si="515"/>
        <v>935.25</v>
      </c>
      <c r="CP278" s="23">
        <f>IF(ISERROR(VLOOKUP($A278,'[13]12ª MED'!$A$5:$J$1048576,8,0)),0,(VLOOKUP($A278,'[13]12ª MED'!$A$5:$J$1048576,8,0)))</f>
        <v>0</v>
      </c>
      <c r="CQ278" s="24">
        <f t="shared" si="516"/>
        <v>0</v>
      </c>
      <c r="CR278" s="24">
        <f t="shared" si="517"/>
        <v>1</v>
      </c>
      <c r="CS278" s="25">
        <f t="shared" si="467"/>
        <v>0</v>
      </c>
      <c r="CT278" s="25">
        <f t="shared" si="468"/>
        <v>0</v>
      </c>
      <c r="CU278" s="25">
        <f t="shared" si="469"/>
        <v>0</v>
      </c>
      <c r="CV278" s="25">
        <f t="shared" si="518"/>
        <v>0</v>
      </c>
      <c r="CW278" s="22">
        <f t="shared" si="534"/>
        <v>0</v>
      </c>
      <c r="CX278" s="26">
        <f>IF(ISERROR(VLOOKUP($A278,'[13]13ª MED'!$A$5:$J$1048576,8,0)),0,(VLOOKUP($A278,'[13]13ª MED'!$A$5:$J$1048576,8,0)))</f>
        <v>0</v>
      </c>
      <c r="CY278" s="27">
        <f t="shared" si="519"/>
        <v>0</v>
      </c>
      <c r="CZ278" s="27">
        <f t="shared" si="520"/>
        <v>1</v>
      </c>
      <c r="DA278" s="28">
        <f t="shared" si="470"/>
        <v>0</v>
      </c>
      <c r="DB278" s="28">
        <f t="shared" si="471"/>
        <v>0</v>
      </c>
      <c r="DC278" s="28">
        <f t="shared" si="472"/>
        <v>0</v>
      </c>
      <c r="DD278" s="28">
        <f t="shared" si="521"/>
        <v>0</v>
      </c>
      <c r="DE278" s="20">
        <f>IF(ISERROR(VLOOKUP($A278,'[13]14ª MED'!$A$5:$J$1048576,8,0)),0,(VLOOKUP($A278,'[13]14ª MED'!$A$5:$J$1048576,8,0)))</f>
        <v>0</v>
      </c>
      <c r="DF278" s="21">
        <f t="shared" si="522"/>
        <v>0</v>
      </c>
      <c r="DG278" s="21">
        <f t="shared" si="523"/>
        <v>1</v>
      </c>
      <c r="DH278" s="35">
        <f t="shared" si="473"/>
        <v>0</v>
      </c>
      <c r="DI278" s="35">
        <f t="shared" si="474"/>
        <v>0</v>
      </c>
      <c r="DJ278" s="35">
        <f t="shared" si="475"/>
        <v>0</v>
      </c>
      <c r="DK278" s="22">
        <f t="shared" si="524"/>
        <v>0</v>
      </c>
      <c r="DL278" s="20">
        <f>IF(ISERROR(VLOOKUP($A278,'[13]15ª MED'!$A$5:$J$1048576,8,0)),0,(VLOOKUP($A278,'[13]15ª MED'!$A$5:$J$1048576,8,0)))</f>
        <v>0</v>
      </c>
      <c r="DM278" s="21">
        <f t="shared" si="525"/>
        <v>0</v>
      </c>
      <c r="DN278" s="21">
        <f t="shared" si="526"/>
        <v>1</v>
      </c>
      <c r="DO278" s="35">
        <f t="shared" si="476"/>
        <v>0</v>
      </c>
      <c r="DP278" s="35">
        <f t="shared" si="477"/>
        <v>0</v>
      </c>
      <c r="DQ278" s="35">
        <f t="shared" si="478"/>
        <v>0</v>
      </c>
      <c r="DR278" s="22">
        <f t="shared" si="527"/>
        <v>0</v>
      </c>
      <c r="DS278" s="20">
        <f>IF(ISERROR(VLOOKUP($A278,'[13]16ª MED'!$A$5:$J$1048576,8,0)),0,(VLOOKUP($A278,'[13]16ª MED'!$A$5:$J$1048576,8,0)))</f>
        <v>0</v>
      </c>
      <c r="DT278" s="21">
        <f t="shared" si="528"/>
        <v>0</v>
      </c>
      <c r="DU278" s="21">
        <f t="shared" si="529"/>
        <v>1</v>
      </c>
      <c r="DV278" s="35">
        <f t="shared" si="479"/>
        <v>0</v>
      </c>
      <c r="DW278" s="35">
        <f t="shared" si="480"/>
        <v>0</v>
      </c>
      <c r="DX278" s="35">
        <f t="shared" si="481"/>
        <v>0</v>
      </c>
      <c r="DY278" s="22">
        <f t="shared" si="530"/>
        <v>0</v>
      </c>
      <c r="DZ278" s="36">
        <f t="shared" si="433"/>
        <v>11094.48</v>
      </c>
      <c r="EA278" s="36">
        <f t="shared" si="531"/>
        <v>11094.48</v>
      </c>
      <c r="EC278" s="36">
        <f t="shared" si="535"/>
        <v>0</v>
      </c>
    </row>
    <row r="279" spans="1:133" ht="41.25" customHeight="1">
      <c r="A279" s="113" t="s">
        <v>570</v>
      </c>
      <c r="B279" s="94" t="s">
        <v>571</v>
      </c>
      <c r="C279" s="95" t="s">
        <v>47</v>
      </c>
      <c r="D279" s="96">
        <v>8</v>
      </c>
      <c r="E279" s="18">
        <f t="shared" si="536"/>
        <v>0</v>
      </c>
      <c r="F279" s="18">
        <f t="shared" si="482"/>
        <v>8</v>
      </c>
      <c r="G279" s="97">
        <v>61.21</v>
      </c>
      <c r="H279" s="18">
        <f t="shared" si="537"/>
        <v>489.68</v>
      </c>
      <c r="I279" s="97">
        <v>17.87</v>
      </c>
      <c r="J279" s="18">
        <f t="shared" si="538"/>
        <v>142.96</v>
      </c>
      <c r="K279" s="97">
        <v>0</v>
      </c>
      <c r="L279" s="18">
        <f t="shared" si="539"/>
        <v>0</v>
      </c>
      <c r="M279" s="18">
        <f t="shared" si="540"/>
        <v>79.08</v>
      </c>
      <c r="N279" s="18">
        <f t="shared" si="532"/>
        <v>0</v>
      </c>
      <c r="O279" s="23">
        <f>IF(ISERROR(VLOOKUP($A279,'[13]1ª MED '!$A$5:$J$1048576,8,0)),0,(VLOOKUP($A279,'[13]1ª MED '!$A$5:$J$1048576,8,0)))</f>
        <v>0</v>
      </c>
      <c r="P279" s="24">
        <f t="shared" si="483"/>
        <v>0</v>
      </c>
      <c r="Q279" s="24">
        <f t="shared" si="484"/>
        <v>0</v>
      </c>
      <c r="R279" s="25">
        <f t="shared" si="434"/>
        <v>0</v>
      </c>
      <c r="S279" s="25">
        <f t="shared" si="435"/>
        <v>0</v>
      </c>
      <c r="T279" s="25">
        <f t="shared" si="436"/>
        <v>0</v>
      </c>
      <c r="U279" s="25">
        <f t="shared" si="485"/>
        <v>0</v>
      </c>
      <c r="V279" s="23">
        <f>IF(ISERROR(VLOOKUP($A279,'[13]2ª MED '!$A$5:$J$1048576,8,0)),0,(VLOOKUP($A279,'[13]2ª MED '!$A$5:$J$1048576,8,0)))</f>
        <v>0</v>
      </c>
      <c r="W279" s="24">
        <f t="shared" si="486"/>
        <v>0</v>
      </c>
      <c r="X279" s="24">
        <f t="shared" si="487"/>
        <v>0</v>
      </c>
      <c r="Y279" s="25">
        <f t="shared" si="437"/>
        <v>0</v>
      </c>
      <c r="Z279" s="25">
        <f t="shared" si="438"/>
        <v>0</v>
      </c>
      <c r="AA279" s="25">
        <f t="shared" si="439"/>
        <v>0</v>
      </c>
      <c r="AB279" s="25">
        <f t="shared" si="488"/>
        <v>0</v>
      </c>
      <c r="AC279" s="23">
        <f>IF(ISERROR(VLOOKUP($A279,'[13]3ª MED '!$A$5:$J$1048576,8,0)),0,(VLOOKUP($A279,'[13]3ª MED '!$A$5:$J$1048576,8,0)))</f>
        <v>0</v>
      </c>
      <c r="AD279" s="24">
        <f t="shared" si="489"/>
        <v>0</v>
      </c>
      <c r="AE279" s="24">
        <f t="shared" si="490"/>
        <v>0</v>
      </c>
      <c r="AF279" s="25">
        <f t="shared" si="440"/>
        <v>0</v>
      </c>
      <c r="AG279" s="25">
        <f t="shared" si="441"/>
        <v>0</v>
      </c>
      <c r="AH279" s="25">
        <f t="shared" si="442"/>
        <v>0</v>
      </c>
      <c r="AI279" s="25">
        <f t="shared" si="491"/>
        <v>0</v>
      </c>
      <c r="AJ279" s="23">
        <f>IF(ISERROR(VLOOKUP($A279,'[13]4ª MED '!$A$5:$J$1048576,8,0)),0,(VLOOKUP($A279,'[13]4ª MED '!$A$5:$J$1048576,8,0)))</f>
        <v>0</v>
      </c>
      <c r="AK279" s="24">
        <f t="shared" si="492"/>
        <v>0</v>
      </c>
      <c r="AL279" s="24">
        <f t="shared" si="493"/>
        <v>0</v>
      </c>
      <c r="AM279" s="25">
        <f t="shared" si="443"/>
        <v>0</v>
      </c>
      <c r="AN279" s="25">
        <f t="shared" si="444"/>
        <v>0</v>
      </c>
      <c r="AO279" s="25">
        <f t="shared" si="445"/>
        <v>0</v>
      </c>
      <c r="AP279" s="25">
        <f t="shared" si="494"/>
        <v>0</v>
      </c>
      <c r="AQ279" s="23">
        <f>IF(ISERROR(VLOOKUP($A279,'[13]5ª MED '!$A$5:$J$1048576,8,0)),0,(VLOOKUP($A279,'[13]5ª MED '!$A$5:$J$1048576,8,0)))</f>
        <v>0</v>
      </c>
      <c r="AR279" s="24">
        <f t="shared" si="495"/>
        <v>0</v>
      </c>
      <c r="AS279" s="24">
        <f t="shared" si="496"/>
        <v>0</v>
      </c>
      <c r="AT279" s="25">
        <f t="shared" si="446"/>
        <v>0</v>
      </c>
      <c r="AU279" s="25">
        <f t="shared" si="447"/>
        <v>0</v>
      </c>
      <c r="AV279" s="25">
        <f t="shared" si="448"/>
        <v>0</v>
      </c>
      <c r="AW279" s="25">
        <f t="shared" si="497"/>
        <v>0</v>
      </c>
      <c r="AX279" s="23">
        <f>IF(ISERROR(VLOOKUP($A279,'[13]6ª MED '!$A$6:$J$1048576,8,0)),0,(VLOOKUP($A279,'[13]6ª MED '!$A$6:$J$1048576,8,0)))</f>
        <v>0</v>
      </c>
      <c r="AY279" s="24">
        <f t="shared" si="498"/>
        <v>0</v>
      </c>
      <c r="AZ279" s="24">
        <f t="shared" si="499"/>
        <v>0</v>
      </c>
      <c r="BA279" s="25">
        <f t="shared" si="449"/>
        <v>0</v>
      </c>
      <c r="BB279" s="25">
        <f t="shared" si="450"/>
        <v>0</v>
      </c>
      <c r="BC279" s="25">
        <f t="shared" si="451"/>
        <v>0</v>
      </c>
      <c r="BD279" s="25">
        <f t="shared" si="500"/>
        <v>0</v>
      </c>
      <c r="BE279" s="23">
        <f>IF(ISERROR(VLOOKUP($A279,'[13]7ª MED '!$A$5:$J$1048576,8,0)),0,(VLOOKUP($A279,'[13]7ª MED '!$A$5:$J$1048576,8,0)))</f>
        <v>0</v>
      </c>
      <c r="BF279" s="24">
        <f t="shared" si="501"/>
        <v>0</v>
      </c>
      <c r="BG279" s="24">
        <f t="shared" si="502"/>
        <v>0</v>
      </c>
      <c r="BH279" s="25">
        <f t="shared" si="452"/>
        <v>0</v>
      </c>
      <c r="BI279" s="25">
        <f t="shared" si="453"/>
        <v>0</v>
      </c>
      <c r="BJ279" s="25">
        <f t="shared" si="454"/>
        <v>0</v>
      </c>
      <c r="BK279" s="25">
        <f t="shared" si="503"/>
        <v>0</v>
      </c>
      <c r="BL279" s="26">
        <f>IF(ISERROR(VLOOKUP($A279,'[13]8ª MED '!$A$5:$J$1048576,8,0)),0,(VLOOKUP($A279,'[13]8ª MED '!$A$5:$J$1048576,8,0)))</f>
        <v>0</v>
      </c>
      <c r="BM279" s="27">
        <f t="shared" si="504"/>
        <v>0</v>
      </c>
      <c r="BN279" s="27">
        <f t="shared" si="505"/>
        <v>0</v>
      </c>
      <c r="BO279" s="28">
        <f t="shared" si="455"/>
        <v>0</v>
      </c>
      <c r="BP279" s="28">
        <f t="shared" si="456"/>
        <v>0</v>
      </c>
      <c r="BQ279" s="28">
        <f t="shared" si="457"/>
        <v>0</v>
      </c>
      <c r="BR279" s="28">
        <f t="shared" si="506"/>
        <v>0</v>
      </c>
      <c r="BS279" s="26">
        <f>IF(ISERROR(VLOOKUP($A279,'[13]9ª MED  (2)'!$A$5:$J$1048576,8,0)),0,(VLOOKUP($A279,'[13]9ª MED  (2)'!$A$5:$J$1048576,8,0)))</f>
        <v>0</v>
      </c>
      <c r="BT279" s="27">
        <f t="shared" si="507"/>
        <v>0</v>
      </c>
      <c r="BU279" s="27">
        <f t="shared" si="508"/>
        <v>0</v>
      </c>
      <c r="BV279" s="28">
        <f t="shared" si="458"/>
        <v>0</v>
      </c>
      <c r="BW279" s="28">
        <f t="shared" si="459"/>
        <v>0</v>
      </c>
      <c r="BX279" s="28">
        <f t="shared" si="460"/>
        <v>0</v>
      </c>
      <c r="BY279" s="28">
        <f t="shared" si="509"/>
        <v>0</v>
      </c>
      <c r="BZ279" s="23">
        <f>IF(ISERROR(VLOOKUP($A279,'[13]10ª MED '!$A$5:$J$1048576,8,0)),0,(VLOOKUP($A279,'[13]10ª MED '!$A$5:$J$1048576,8,0)))</f>
        <v>0</v>
      </c>
      <c r="CA279" s="24">
        <f t="shared" si="510"/>
        <v>0</v>
      </c>
      <c r="CB279" s="24">
        <f t="shared" si="511"/>
        <v>0</v>
      </c>
      <c r="CC279" s="25">
        <f t="shared" si="461"/>
        <v>0</v>
      </c>
      <c r="CD279" s="25">
        <f t="shared" si="462"/>
        <v>0</v>
      </c>
      <c r="CE279" s="25">
        <f t="shared" si="463"/>
        <v>0</v>
      </c>
      <c r="CF279" s="25">
        <f t="shared" si="512"/>
        <v>0</v>
      </c>
      <c r="CG279" s="39" t="s">
        <v>88</v>
      </c>
      <c r="CH279" s="33">
        <f t="shared" si="533"/>
        <v>632.64</v>
      </c>
      <c r="CI279" s="23">
        <f>IF(ISERROR(VLOOKUP($A279,'[13]11ª MED '!$A$5:$J$1048576,8,0)),0,(VLOOKUP($A279,'[13]11ª MED '!$A$5:$J$1048576,8,0)))</f>
        <v>0</v>
      </c>
      <c r="CJ279" s="24">
        <f t="shared" si="513"/>
        <v>0</v>
      </c>
      <c r="CK279" s="24">
        <f t="shared" si="514"/>
        <v>0</v>
      </c>
      <c r="CL279" s="25">
        <f t="shared" si="464"/>
        <v>0</v>
      </c>
      <c r="CM279" s="25">
        <f t="shared" si="465"/>
        <v>0</v>
      </c>
      <c r="CN279" s="25">
        <f t="shared" si="466"/>
        <v>0</v>
      </c>
      <c r="CO279" s="25">
        <f t="shared" si="515"/>
        <v>0</v>
      </c>
      <c r="CP279" s="23">
        <f>IF(ISERROR(VLOOKUP($A279,'[13]12ª MED'!$A$5:$J$1048576,8,0)),0,(VLOOKUP($A279,'[13]12ª MED'!$A$5:$J$1048576,8,0)))</f>
        <v>0</v>
      </c>
      <c r="CQ279" s="24">
        <f t="shared" si="516"/>
        <v>0</v>
      </c>
      <c r="CR279" s="24">
        <f t="shared" si="517"/>
        <v>0</v>
      </c>
      <c r="CS279" s="25">
        <f t="shared" si="467"/>
        <v>0</v>
      </c>
      <c r="CT279" s="25">
        <f t="shared" si="468"/>
        <v>0</v>
      </c>
      <c r="CU279" s="25">
        <f t="shared" si="469"/>
        <v>0</v>
      </c>
      <c r="CV279" s="25">
        <f t="shared" si="518"/>
        <v>0</v>
      </c>
      <c r="CW279" s="22">
        <f t="shared" si="534"/>
        <v>0</v>
      </c>
      <c r="CX279" s="26">
        <f>IF(ISERROR(VLOOKUP($A279,'[13]13ª MED'!$A$5:$J$1048576,8,0)),0,(VLOOKUP($A279,'[13]13ª MED'!$A$5:$J$1048576,8,0)))</f>
        <v>0</v>
      </c>
      <c r="CY279" s="27">
        <f t="shared" si="519"/>
        <v>0</v>
      </c>
      <c r="CZ279" s="27">
        <f t="shared" si="520"/>
        <v>0</v>
      </c>
      <c r="DA279" s="28">
        <f t="shared" si="470"/>
        <v>0</v>
      </c>
      <c r="DB279" s="28">
        <f t="shared" si="471"/>
        <v>0</v>
      </c>
      <c r="DC279" s="28">
        <f t="shared" si="472"/>
        <v>0</v>
      </c>
      <c r="DD279" s="28">
        <f t="shared" si="521"/>
        <v>0</v>
      </c>
      <c r="DE279" s="20">
        <f>IF(ISERROR(VLOOKUP($A279,'[13]14ª MED'!$A$5:$J$1048576,8,0)),0,(VLOOKUP($A279,'[13]14ª MED'!$A$5:$J$1048576,8,0)))</f>
        <v>0</v>
      </c>
      <c r="DF279" s="21">
        <f t="shared" si="522"/>
        <v>0</v>
      </c>
      <c r="DG279" s="21">
        <f t="shared" si="523"/>
        <v>0</v>
      </c>
      <c r="DH279" s="35">
        <f t="shared" si="473"/>
        <v>0</v>
      </c>
      <c r="DI279" s="35">
        <f t="shared" si="474"/>
        <v>0</v>
      </c>
      <c r="DJ279" s="35">
        <f t="shared" si="475"/>
        <v>0</v>
      </c>
      <c r="DK279" s="22">
        <f t="shared" si="524"/>
        <v>0</v>
      </c>
      <c r="DL279" s="20">
        <f>IF(ISERROR(VLOOKUP($A279,'[13]15ª MED'!$A$5:$J$1048576,8,0)),0,(VLOOKUP($A279,'[13]15ª MED'!$A$5:$J$1048576,8,0)))</f>
        <v>0</v>
      </c>
      <c r="DM279" s="21">
        <f t="shared" si="525"/>
        <v>0</v>
      </c>
      <c r="DN279" s="21">
        <f t="shared" si="526"/>
        <v>0</v>
      </c>
      <c r="DO279" s="35">
        <f t="shared" si="476"/>
        <v>0</v>
      </c>
      <c r="DP279" s="35">
        <f t="shared" si="477"/>
        <v>0</v>
      </c>
      <c r="DQ279" s="35">
        <f t="shared" si="478"/>
        <v>0</v>
      </c>
      <c r="DR279" s="22">
        <f t="shared" si="527"/>
        <v>0</v>
      </c>
      <c r="DS279" s="20">
        <f>IF(ISERROR(VLOOKUP($A279,'[13]16ª MED'!$A$5:$J$1048576,8,0)),0,(VLOOKUP($A279,'[13]16ª MED'!$A$5:$J$1048576,8,0)))</f>
        <v>0</v>
      </c>
      <c r="DT279" s="21">
        <f t="shared" si="528"/>
        <v>0</v>
      </c>
      <c r="DU279" s="21">
        <f t="shared" si="529"/>
        <v>0</v>
      </c>
      <c r="DV279" s="35">
        <f t="shared" si="479"/>
        <v>0</v>
      </c>
      <c r="DW279" s="35">
        <f t="shared" si="480"/>
        <v>0</v>
      </c>
      <c r="DX279" s="35">
        <f t="shared" si="481"/>
        <v>0</v>
      </c>
      <c r="DY279" s="22">
        <f t="shared" si="530"/>
        <v>0</v>
      </c>
      <c r="DZ279" s="36">
        <f t="shared" si="433"/>
        <v>0</v>
      </c>
      <c r="EA279" s="36">
        <f t="shared" si="531"/>
        <v>0</v>
      </c>
      <c r="EC279" s="36">
        <f t="shared" si="535"/>
        <v>0</v>
      </c>
    </row>
    <row r="280" spans="1:133" ht="60">
      <c r="A280" s="113" t="s">
        <v>572</v>
      </c>
      <c r="B280" s="94" t="s">
        <v>573</v>
      </c>
      <c r="C280" s="95" t="s">
        <v>47</v>
      </c>
      <c r="D280" s="96">
        <v>8</v>
      </c>
      <c r="E280" s="18">
        <f t="shared" si="536"/>
        <v>0</v>
      </c>
      <c r="F280" s="18">
        <f t="shared" si="482"/>
        <v>8</v>
      </c>
      <c r="G280" s="97">
        <v>407.91</v>
      </c>
      <c r="H280" s="18">
        <f t="shared" si="537"/>
        <v>3263.28</v>
      </c>
      <c r="I280" s="97">
        <v>681.91</v>
      </c>
      <c r="J280" s="18">
        <f t="shared" si="538"/>
        <v>5455.28</v>
      </c>
      <c r="K280" s="97">
        <v>0</v>
      </c>
      <c r="L280" s="18">
        <f t="shared" si="539"/>
        <v>0</v>
      </c>
      <c r="M280" s="18">
        <f t="shared" si="540"/>
        <v>1089.82</v>
      </c>
      <c r="N280" s="18">
        <f t="shared" si="532"/>
        <v>0</v>
      </c>
      <c r="O280" s="23">
        <f>IF(ISERROR(VLOOKUP($A280,'[13]1ª MED '!$A$5:$J$1048576,8,0)),0,(VLOOKUP($A280,'[13]1ª MED '!$A$5:$J$1048576,8,0)))</f>
        <v>0</v>
      </c>
      <c r="P280" s="24">
        <f t="shared" si="483"/>
        <v>0</v>
      </c>
      <c r="Q280" s="24">
        <f t="shared" si="484"/>
        <v>0</v>
      </c>
      <c r="R280" s="25">
        <f t="shared" si="434"/>
        <v>0</v>
      </c>
      <c r="S280" s="25">
        <f t="shared" si="435"/>
        <v>0</v>
      </c>
      <c r="T280" s="25">
        <f t="shared" si="436"/>
        <v>0</v>
      </c>
      <c r="U280" s="25">
        <f t="shared" si="485"/>
        <v>0</v>
      </c>
      <c r="V280" s="23">
        <f>IF(ISERROR(VLOOKUP($A280,'[13]2ª MED '!$A$5:$J$1048576,8,0)),0,(VLOOKUP($A280,'[13]2ª MED '!$A$5:$J$1048576,8,0)))</f>
        <v>0</v>
      </c>
      <c r="W280" s="24">
        <f t="shared" si="486"/>
        <v>0</v>
      </c>
      <c r="X280" s="24">
        <f t="shared" si="487"/>
        <v>0</v>
      </c>
      <c r="Y280" s="25">
        <f t="shared" si="437"/>
        <v>0</v>
      </c>
      <c r="Z280" s="25">
        <f t="shared" si="438"/>
        <v>0</v>
      </c>
      <c r="AA280" s="25">
        <f t="shared" si="439"/>
        <v>0</v>
      </c>
      <c r="AB280" s="25">
        <f t="shared" si="488"/>
        <v>0</v>
      </c>
      <c r="AC280" s="23">
        <f>IF(ISERROR(VLOOKUP($A280,'[13]3ª MED '!$A$5:$J$1048576,8,0)),0,(VLOOKUP($A280,'[13]3ª MED '!$A$5:$J$1048576,8,0)))</f>
        <v>0</v>
      </c>
      <c r="AD280" s="24">
        <f t="shared" si="489"/>
        <v>0</v>
      </c>
      <c r="AE280" s="24">
        <f t="shared" si="490"/>
        <v>0</v>
      </c>
      <c r="AF280" s="25">
        <f t="shared" si="440"/>
        <v>0</v>
      </c>
      <c r="AG280" s="25">
        <f t="shared" si="441"/>
        <v>0</v>
      </c>
      <c r="AH280" s="25">
        <f t="shared" si="442"/>
        <v>0</v>
      </c>
      <c r="AI280" s="25">
        <f t="shared" si="491"/>
        <v>0</v>
      </c>
      <c r="AJ280" s="23">
        <f>IF(ISERROR(VLOOKUP($A280,'[13]4ª MED '!$A$5:$J$1048576,8,0)),0,(VLOOKUP($A280,'[13]4ª MED '!$A$5:$J$1048576,8,0)))</f>
        <v>0</v>
      </c>
      <c r="AK280" s="24">
        <f t="shared" si="492"/>
        <v>0</v>
      </c>
      <c r="AL280" s="24">
        <f t="shared" si="493"/>
        <v>0</v>
      </c>
      <c r="AM280" s="25">
        <f t="shared" si="443"/>
        <v>0</v>
      </c>
      <c r="AN280" s="25">
        <f t="shared" si="444"/>
        <v>0</v>
      </c>
      <c r="AO280" s="25">
        <f t="shared" si="445"/>
        <v>0</v>
      </c>
      <c r="AP280" s="25">
        <f t="shared" si="494"/>
        <v>0</v>
      </c>
      <c r="AQ280" s="23">
        <f>IF(ISERROR(VLOOKUP($A280,'[13]5ª MED '!$A$5:$J$1048576,8,0)),0,(VLOOKUP($A280,'[13]5ª MED '!$A$5:$J$1048576,8,0)))</f>
        <v>0</v>
      </c>
      <c r="AR280" s="24">
        <f t="shared" si="495"/>
        <v>0</v>
      </c>
      <c r="AS280" s="24">
        <f t="shared" si="496"/>
        <v>0</v>
      </c>
      <c r="AT280" s="25">
        <f t="shared" si="446"/>
        <v>0</v>
      </c>
      <c r="AU280" s="25">
        <f t="shared" si="447"/>
        <v>0</v>
      </c>
      <c r="AV280" s="25">
        <f t="shared" si="448"/>
        <v>0</v>
      </c>
      <c r="AW280" s="25">
        <f t="shared" si="497"/>
        <v>0</v>
      </c>
      <c r="AX280" s="23">
        <f>IF(ISERROR(VLOOKUP($A280,'[13]6ª MED '!$A$6:$J$1048576,8,0)),0,(VLOOKUP($A280,'[13]6ª MED '!$A$6:$J$1048576,8,0)))</f>
        <v>0</v>
      </c>
      <c r="AY280" s="24">
        <f t="shared" si="498"/>
        <v>0</v>
      </c>
      <c r="AZ280" s="24">
        <f t="shared" si="499"/>
        <v>0</v>
      </c>
      <c r="BA280" s="25">
        <f t="shared" si="449"/>
        <v>0</v>
      </c>
      <c r="BB280" s="25">
        <f t="shared" si="450"/>
        <v>0</v>
      </c>
      <c r="BC280" s="25">
        <f t="shared" si="451"/>
        <v>0</v>
      </c>
      <c r="BD280" s="25">
        <f t="shared" si="500"/>
        <v>0</v>
      </c>
      <c r="BE280" s="23">
        <f>IF(ISERROR(VLOOKUP($A280,'[13]7ª MED '!$A$5:$J$1048576,8,0)),0,(VLOOKUP($A280,'[13]7ª MED '!$A$5:$J$1048576,8,0)))</f>
        <v>0</v>
      </c>
      <c r="BF280" s="24">
        <f t="shared" si="501"/>
        <v>0</v>
      </c>
      <c r="BG280" s="24">
        <f t="shared" si="502"/>
        <v>0</v>
      </c>
      <c r="BH280" s="25">
        <f t="shared" si="452"/>
        <v>0</v>
      </c>
      <c r="BI280" s="25">
        <f t="shared" si="453"/>
        <v>0</v>
      </c>
      <c r="BJ280" s="25">
        <f t="shared" si="454"/>
        <v>0</v>
      </c>
      <c r="BK280" s="25">
        <f t="shared" si="503"/>
        <v>0</v>
      </c>
      <c r="BL280" s="26">
        <f>IF(ISERROR(VLOOKUP($A280,'[13]8ª MED '!$A$5:$J$1048576,8,0)),0,(VLOOKUP($A280,'[13]8ª MED '!$A$5:$J$1048576,8,0)))</f>
        <v>0</v>
      </c>
      <c r="BM280" s="27">
        <f t="shared" si="504"/>
        <v>0</v>
      </c>
      <c r="BN280" s="27">
        <f t="shared" si="505"/>
        <v>0</v>
      </c>
      <c r="BO280" s="28">
        <f t="shared" si="455"/>
        <v>0</v>
      </c>
      <c r="BP280" s="28">
        <f t="shared" si="456"/>
        <v>0</v>
      </c>
      <c r="BQ280" s="28">
        <f t="shared" si="457"/>
        <v>0</v>
      </c>
      <c r="BR280" s="28">
        <f t="shared" si="506"/>
        <v>0</v>
      </c>
      <c r="BS280" s="26">
        <f>IF(ISERROR(VLOOKUP($A280,'[13]9ª MED  (2)'!$A$5:$J$1048576,8,0)),0,(VLOOKUP($A280,'[13]9ª MED  (2)'!$A$5:$J$1048576,8,0)))</f>
        <v>0</v>
      </c>
      <c r="BT280" s="27">
        <f t="shared" si="507"/>
        <v>0</v>
      </c>
      <c r="BU280" s="27">
        <f t="shared" si="508"/>
        <v>0</v>
      </c>
      <c r="BV280" s="28">
        <f t="shared" si="458"/>
        <v>0</v>
      </c>
      <c r="BW280" s="28">
        <f t="shared" si="459"/>
        <v>0</v>
      </c>
      <c r="BX280" s="28">
        <f t="shared" si="460"/>
        <v>0</v>
      </c>
      <c r="BY280" s="28">
        <f t="shared" si="509"/>
        <v>0</v>
      </c>
      <c r="BZ280" s="23">
        <f>IF(ISERROR(VLOOKUP($A280,'[13]10ª MED '!$A$5:$J$1048576,8,0)),0,(VLOOKUP($A280,'[13]10ª MED '!$A$5:$J$1048576,8,0)))</f>
        <v>0</v>
      </c>
      <c r="CA280" s="24">
        <f t="shared" si="510"/>
        <v>0</v>
      </c>
      <c r="CB280" s="24">
        <f t="shared" si="511"/>
        <v>0</v>
      </c>
      <c r="CC280" s="25">
        <f t="shared" si="461"/>
        <v>0</v>
      </c>
      <c r="CD280" s="25">
        <f t="shared" si="462"/>
        <v>0</v>
      </c>
      <c r="CE280" s="25">
        <f t="shared" si="463"/>
        <v>0</v>
      </c>
      <c r="CF280" s="25">
        <f t="shared" si="512"/>
        <v>0</v>
      </c>
      <c r="CG280" s="39" t="s">
        <v>88</v>
      </c>
      <c r="CH280" s="33">
        <f t="shared" si="533"/>
        <v>8718.56</v>
      </c>
      <c r="CI280" s="23">
        <f>IF(ISERROR(VLOOKUP($A280,'[13]11ª MED '!$A$5:$J$1048576,8,0)),0,(VLOOKUP($A280,'[13]11ª MED '!$A$5:$J$1048576,8,0)))</f>
        <v>0</v>
      </c>
      <c r="CJ280" s="24">
        <f t="shared" si="513"/>
        <v>0</v>
      </c>
      <c r="CK280" s="24">
        <f t="shared" si="514"/>
        <v>0</v>
      </c>
      <c r="CL280" s="25">
        <f t="shared" si="464"/>
        <v>0</v>
      </c>
      <c r="CM280" s="25">
        <f t="shared" si="465"/>
        <v>0</v>
      </c>
      <c r="CN280" s="25">
        <f t="shared" si="466"/>
        <v>0</v>
      </c>
      <c r="CO280" s="25">
        <f t="shared" si="515"/>
        <v>0</v>
      </c>
      <c r="CP280" s="23">
        <f>IF(ISERROR(VLOOKUP($A280,'[13]12ª MED'!$A$5:$J$1048576,8,0)),0,(VLOOKUP($A280,'[13]12ª MED'!$A$5:$J$1048576,8,0)))</f>
        <v>0</v>
      </c>
      <c r="CQ280" s="24">
        <f t="shared" si="516"/>
        <v>0</v>
      </c>
      <c r="CR280" s="24">
        <f t="shared" si="517"/>
        <v>0</v>
      </c>
      <c r="CS280" s="25">
        <f t="shared" si="467"/>
        <v>0</v>
      </c>
      <c r="CT280" s="25">
        <f t="shared" si="468"/>
        <v>0</v>
      </c>
      <c r="CU280" s="25">
        <f t="shared" si="469"/>
        <v>0</v>
      </c>
      <c r="CV280" s="25">
        <f t="shared" si="518"/>
        <v>0</v>
      </c>
      <c r="CW280" s="22">
        <f t="shared" si="534"/>
        <v>0</v>
      </c>
      <c r="CX280" s="26">
        <f>IF(ISERROR(VLOOKUP($A280,'[13]13ª MED'!$A$5:$J$1048576,8,0)),0,(VLOOKUP($A280,'[13]13ª MED'!$A$5:$J$1048576,8,0)))</f>
        <v>0</v>
      </c>
      <c r="CY280" s="27">
        <f t="shared" si="519"/>
        <v>0</v>
      </c>
      <c r="CZ280" s="27">
        <f t="shared" si="520"/>
        <v>0</v>
      </c>
      <c r="DA280" s="28">
        <f t="shared" si="470"/>
        <v>0</v>
      </c>
      <c r="DB280" s="28">
        <f t="shared" si="471"/>
        <v>0</v>
      </c>
      <c r="DC280" s="28">
        <f t="shared" si="472"/>
        <v>0</v>
      </c>
      <c r="DD280" s="28">
        <f t="shared" si="521"/>
        <v>0</v>
      </c>
      <c r="DE280" s="20">
        <f>IF(ISERROR(VLOOKUP($A280,'[13]14ª MED'!$A$5:$J$1048576,8,0)),0,(VLOOKUP($A280,'[13]14ª MED'!$A$5:$J$1048576,8,0)))</f>
        <v>0</v>
      </c>
      <c r="DF280" s="21">
        <f t="shared" si="522"/>
        <v>0</v>
      </c>
      <c r="DG280" s="21">
        <f t="shared" si="523"/>
        <v>0</v>
      </c>
      <c r="DH280" s="35">
        <f t="shared" si="473"/>
        <v>0</v>
      </c>
      <c r="DI280" s="35">
        <f t="shared" si="474"/>
        <v>0</v>
      </c>
      <c r="DJ280" s="35">
        <f t="shared" si="475"/>
        <v>0</v>
      </c>
      <c r="DK280" s="22">
        <f t="shared" si="524"/>
        <v>0</v>
      </c>
      <c r="DL280" s="20">
        <f>IF(ISERROR(VLOOKUP($A280,'[13]15ª MED'!$A$5:$J$1048576,8,0)),0,(VLOOKUP($A280,'[13]15ª MED'!$A$5:$J$1048576,8,0)))</f>
        <v>0</v>
      </c>
      <c r="DM280" s="21">
        <f t="shared" si="525"/>
        <v>0</v>
      </c>
      <c r="DN280" s="21">
        <f t="shared" si="526"/>
        <v>0</v>
      </c>
      <c r="DO280" s="35">
        <f t="shared" si="476"/>
        <v>0</v>
      </c>
      <c r="DP280" s="35">
        <f t="shared" si="477"/>
        <v>0</v>
      </c>
      <c r="DQ280" s="35">
        <f t="shared" si="478"/>
        <v>0</v>
      </c>
      <c r="DR280" s="22">
        <f t="shared" si="527"/>
        <v>0</v>
      </c>
      <c r="DS280" s="20">
        <f>IF(ISERROR(VLOOKUP($A280,'[13]16ª MED'!$A$5:$J$1048576,8,0)),0,(VLOOKUP($A280,'[13]16ª MED'!$A$5:$J$1048576,8,0)))</f>
        <v>0</v>
      </c>
      <c r="DT280" s="21">
        <f t="shared" si="528"/>
        <v>0</v>
      </c>
      <c r="DU280" s="21">
        <f t="shared" si="529"/>
        <v>0</v>
      </c>
      <c r="DV280" s="35">
        <f t="shared" si="479"/>
        <v>0</v>
      </c>
      <c r="DW280" s="35">
        <f t="shared" si="480"/>
        <v>0</v>
      </c>
      <c r="DX280" s="35">
        <f t="shared" si="481"/>
        <v>0</v>
      </c>
      <c r="DY280" s="22">
        <f t="shared" si="530"/>
        <v>0</v>
      </c>
      <c r="DZ280" s="36">
        <f t="shared" si="433"/>
        <v>0</v>
      </c>
      <c r="EA280" s="36">
        <f t="shared" si="531"/>
        <v>0</v>
      </c>
      <c r="EC280" s="36">
        <f t="shared" si="535"/>
        <v>0</v>
      </c>
    </row>
    <row r="281" spans="1:133" ht="60">
      <c r="A281" s="113" t="s">
        <v>574</v>
      </c>
      <c r="B281" s="94" t="s">
        <v>575</v>
      </c>
      <c r="C281" s="95" t="s">
        <v>47</v>
      </c>
      <c r="D281" s="96">
        <v>4</v>
      </c>
      <c r="E281" s="18">
        <f t="shared" si="536"/>
        <v>0</v>
      </c>
      <c r="F281" s="18">
        <f t="shared" si="482"/>
        <v>4</v>
      </c>
      <c r="G281" s="97">
        <v>2518.04</v>
      </c>
      <c r="H281" s="18">
        <f t="shared" si="537"/>
        <v>10072.16</v>
      </c>
      <c r="I281" s="97">
        <v>2357.33</v>
      </c>
      <c r="J281" s="18">
        <f t="shared" si="538"/>
        <v>9429.32</v>
      </c>
      <c r="K281" s="97">
        <v>0</v>
      </c>
      <c r="L281" s="18">
        <f t="shared" si="539"/>
        <v>0</v>
      </c>
      <c r="M281" s="18">
        <f t="shared" si="540"/>
        <v>4875.37</v>
      </c>
      <c r="N281" s="18">
        <f t="shared" si="532"/>
        <v>0</v>
      </c>
      <c r="O281" s="23">
        <f>IF(ISERROR(VLOOKUP($A281,'[13]1ª MED '!$A$5:$J$1048576,8,0)),0,(VLOOKUP($A281,'[13]1ª MED '!$A$5:$J$1048576,8,0)))</f>
        <v>0</v>
      </c>
      <c r="P281" s="24">
        <f t="shared" si="483"/>
        <v>0</v>
      </c>
      <c r="Q281" s="24">
        <f t="shared" si="484"/>
        <v>0</v>
      </c>
      <c r="R281" s="25">
        <f t="shared" si="434"/>
        <v>0</v>
      </c>
      <c r="S281" s="25">
        <f t="shared" si="435"/>
        <v>0</v>
      </c>
      <c r="T281" s="25">
        <f t="shared" si="436"/>
        <v>0</v>
      </c>
      <c r="U281" s="25">
        <f t="shared" si="485"/>
        <v>0</v>
      </c>
      <c r="V281" s="23">
        <f>IF(ISERROR(VLOOKUP($A281,'[13]2ª MED '!$A$5:$J$1048576,8,0)),0,(VLOOKUP($A281,'[13]2ª MED '!$A$5:$J$1048576,8,0)))</f>
        <v>0</v>
      </c>
      <c r="W281" s="24">
        <f t="shared" si="486"/>
        <v>0</v>
      </c>
      <c r="X281" s="24">
        <f t="shared" si="487"/>
        <v>0</v>
      </c>
      <c r="Y281" s="25">
        <f t="shared" si="437"/>
        <v>0</v>
      </c>
      <c r="Z281" s="25">
        <f t="shared" si="438"/>
        <v>0</v>
      </c>
      <c r="AA281" s="25">
        <f t="shared" si="439"/>
        <v>0</v>
      </c>
      <c r="AB281" s="25">
        <f t="shared" si="488"/>
        <v>0</v>
      </c>
      <c r="AC281" s="23">
        <f>IF(ISERROR(VLOOKUP($A281,'[13]3ª MED '!$A$5:$J$1048576,8,0)),0,(VLOOKUP($A281,'[13]3ª MED '!$A$5:$J$1048576,8,0)))</f>
        <v>0</v>
      </c>
      <c r="AD281" s="24">
        <f t="shared" si="489"/>
        <v>0</v>
      </c>
      <c r="AE281" s="24">
        <f t="shared" si="490"/>
        <v>0</v>
      </c>
      <c r="AF281" s="25">
        <f t="shared" si="440"/>
        <v>0</v>
      </c>
      <c r="AG281" s="25">
        <f t="shared" si="441"/>
        <v>0</v>
      </c>
      <c r="AH281" s="25">
        <f t="shared" si="442"/>
        <v>0</v>
      </c>
      <c r="AI281" s="25">
        <f t="shared" si="491"/>
        <v>0</v>
      </c>
      <c r="AJ281" s="23">
        <f>IF(ISERROR(VLOOKUP($A281,'[13]4ª MED '!$A$5:$J$1048576,8,0)),0,(VLOOKUP($A281,'[13]4ª MED '!$A$5:$J$1048576,8,0)))</f>
        <v>0</v>
      </c>
      <c r="AK281" s="24">
        <f t="shared" si="492"/>
        <v>0</v>
      </c>
      <c r="AL281" s="24">
        <f t="shared" si="493"/>
        <v>0</v>
      </c>
      <c r="AM281" s="25">
        <f t="shared" si="443"/>
        <v>0</v>
      </c>
      <c r="AN281" s="25">
        <f t="shared" si="444"/>
        <v>0</v>
      </c>
      <c r="AO281" s="25">
        <f t="shared" si="445"/>
        <v>0</v>
      </c>
      <c r="AP281" s="25">
        <f t="shared" si="494"/>
        <v>0</v>
      </c>
      <c r="AQ281" s="23">
        <f>IF(ISERROR(VLOOKUP($A281,'[13]5ª MED '!$A$5:$J$1048576,8,0)),0,(VLOOKUP($A281,'[13]5ª MED '!$A$5:$J$1048576,8,0)))</f>
        <v>0</v>
      </c>
      <c r="AR281" s="24">
        <f t="shared" si="495"/>
        <v>0</v>
      </c>
      <c r="AS281" s="24">
        <f t="shared" si="496"/>
        <v>0</v>
      </c>
      <c r="AT281" s="25">
        <f t="shared" si="446"/>
        <v>0</v>
      </c>
      <c r="AU281" s="25">
        <f t="shared" si="447"/>
        <v>0</v>
      </c>
      <c r="AV281" s="25">
        <f t="shared" si="448"/>
        <v>0</v>
      </c>
      <c r="AW281" s="25">
        <f t="shared" si="497"/>
        <v>0</v>
      </c>
      <c r="AX281" s="23">
        <f>IF(ISERROR(VLOOKUP($A281,'[13]6ª MED '!$A$6:$J$1048576,8,0)),0,(VLOOKUP($A281,'[13]6ª MED '!$A$6:$J$1048576,8,0)))</f>
        <v>0</v>
      </c>
      <c r="AY281" s="24">
        <f t="shared" si="498"/>
        <v>0</v>
      </c>
      <c r="AZ281" s="24">
        <f t="shared" si="499"/>
        <v>0</v>
      </c>
      <c r="BA281" s="25">
        <f t="shared" si="449"/>
        <v>0</v>
      </c>
      <c r="BB281" s="25">
        <f t="shared" si="450"/>
        <v>0</v>
      </c>
      <c r="BC281" s="25">
        <f t="shared" si="451"/>
        <v>0</v>
      </c>
      <c r="BD281" s="25">
        <f t="shared" si="500"/>
        <v>0</v>
      </c>
      <c r="BE281" s="23">
        <f>IF(ISERROR(VLOOKUP($A281,'[13]7ª MED '!$A$5:$J$1048576,8,0)),0,(VLOOKUP($A281,'[13]7ª MED '!$A$5:$J$1048576,8,0)))</f>
        <v>0</v>
      </c>
      <c r="BF281" s="24">
        <f t="shared" si="501"/>
        <v>0</v>
      </c>
      <c r="BG281" s="24">
        <f t="shared" si="502"/>
        <v>0</v>
      </c>
      <c r="BH281" s="25">
        <f t="shared" si="452"/>
        <v>0</v>
      </c>
      <c r="BI281" s="25">
        <f t="shared" si="453"/>
        <v>0</v>
      </c>
      <c r="BJ281" s="25">
        <f t="shared" si="454"/>
        <v>0</v>
      </c>
      <c r="BK281" s="25">
        <f t="shared" si="503"/>
        <v>0</v>
      </c>
      <c r="BL281" s="26">
        <f>IF(ISERROR(VLOOKUP($A281,'[13]8ª MED '!$A$5:$J$1048576,8,0)),0,(VLOOKUP($A281,'[13]8ª MED '!$A$5:$J$1048576,8,0)))</f>
        <v>0</v>
      </c>
      <c r="BM281" s="27">
        <f t="shared" si="504"/>
        <v>0</v>
      </c>
      <c r="BN281" s="27">
        <f t="shared" si="505"/>
        <v>0</v>
      </c>
      <c r="BO281" s="28">
        <f t="shared" si="455"/>
        <v>0</v>
      </c>
      <c r="BP281" s="28">
        <f t="shared" si="456"/>
        <v>0</v>
      </c>
      <c r="BQ281" s="28">
        <f t="shared" si="457"/>
        <v>0</v>
      </c>
      <c r="BR281" s="28">
        <f t="shared" si="506"/>
        <v>0</v>
      </c>
      <c r="BS281" s="26">
        <f>IF(ISERROR(VLOOKUP($A281,'[13]9ª MED  (2)'!$A$5:$J$1048576,8,0)),0,(VLOOKUP($A281,'[13]9ª MED  (2)'!$A$5:$J$1048576,8,0)))</f>
        <v>0</v>
      </c>
      <c r="BT281" s="27">
        <f t="shared" si="507"/>
        <v>0</v>
      </c>
      <c r="BU281" s="27">
        <f t="shared" si="508"/>
        <v>0</v>
      </c>
      <c r="BV281" s="28">
        <f t="shared" si="458"/>
        <v>0</v>
      </c>
      <c r="BW281" s="28">
        <f t="shared" si="459"/>
        <v>0</v>
      </c>
      <c r="BX281" s="28">
        <f t="shared" si="460"/>
        <v>0</v>
      </c>
      <c r="BY281" s="28">
        <f t="shared" si="509"/>
        <v>0</v>
      </c>
      <c r="BZ281" s="23">
        <f>IF(ISERROR(VLOOKUP($A281,'[13]10ª MED '!$A$5:$J$1048576,8,0)),0,(VLOOKUP($A281,'[13]10ª MED '!$A$5:$J$1048576,8,0)))</f>
        <v>0</v>
      </c>
      <c r="CA281" s="24">
        <f t="shared" si="510"/>
        <v>0</v>
      </c>
      <c r="CB281" s="24">
        <f t="shared" si="511"/>
        <v>0</v>
      </c>
      <c r="CC281" s="25">
        <f t="shared" si="461"/>
        <v>0</v>
      </c>
      <c r="CD281" s="25">
        <f t="shared" si="462"/>
        <v>0</v>
      </c>
      <c r="CE281" s="25">
        <f t="shared" si="463"/>
        <v>0</v>
      </c>
      <c r="CF281" s="25">
        <f t="shared" si="512"/>
        <v>0</v>
      </c>
      <c r="CG281" s="39" t="s">
        <v>88</v>
      </c>
      <c r="CH281" s="33">
        <f t="shared" si="533"/>
        <v>19501.48</v>
      </c>
      <c r="CI281" s="23">
        <f>IF(ISERROR(VLOOKUP($A281,'[13]11ª MED '!$A$5:$J$1048576,8,0)),0,(VLOOKUP($A281,'[13]11ª MED '!$A$5:$J$1048576,8,0)))</f>
        <v>0</v>
      </c>
      <c r="CJ281" s="24">
        <f t="shared" si="513"/>
        <v>0</v>
      </c>
      <c r="CK281" s="24">
        <f t="shared" si="514"/>
        <v>0</v>
      </c>
      <c r="CL281" s="25">
        <f t="shared" si="464"/>
        <v>0</v>
      </c>
      <c r="CM281" s="25">
        <f t="shared" si="465"/>
        <v>0</v>
      </c>
      <c r="CN281" s="25">
        <f t="shared" si="466"/>
        <v>0</v>
      </c>
      <c r="CO281" s="25">
        <f t="shared" si="515"/>
        <v>0</v>
      </c>
      <c r="CP281" s="23">
        <f>IF(ISERROR(VLOOKUP($A281,'[13]12ª MED'!$A$5:$J$1048576,8,0)),0,(VLOOKUP($A281,'[13]12ª MED'!$A$5:$J$1048576,8,0)))</f>
        <v>0</v>
      </c>
      <c r="CQ281" s="24">
        <f t="shared" si="516"/>
        <v>0</v>
      </c>
      <c r="CR281" s="24">
        <f t="shared" si="517"/>
        <v>0</v>
      </c>
      <c r="CS281" s="25">
        <f t="shared" si="467"/>
        <v>0</v>
      </c>
      <c r="CT281" s="25">
        <f t="shared" si="468"/>
        <v>0</v>
      </c>
      <c r="CU281" s="25">
        <f t="shared" si="469"/>
        <v>0</v>
      </c>
      <c r="CV281" s="25">
        <f t="shared" si="518"/>
        <v>0</v>
      </c>
      <c r="CW281" s="22">
        <f t="shared" si="534"/>
        <v>0</v>
      </c>
      <c r="CX281" s="26">
        <f>IF(ISERROR(VLOOKUP($A281,'[13]13ª MED'!$A$5:$J$1048576,8,0)),0,(VLOOKUP($A281,'[13]13ª MED'!$A$5:$J$1048576,8,0)))</f>
        <v>0</v>
      </c>
      <c r="CY281" s="27">
        <f t="shared" si="519"/>
        <v>0</v>
      </c>
      <c r="CZ281" s="27">
        <f t="shared" si="520"/>
        <v>0</v>
      </c>
      <c r="DA281" s="28">
        <f t="shared" si="470"/>
        <v>0</v>
      </c>
      <c r="DB281" s="28">
        <f t="shared" si="471"/>
        <v>0</v>
      </c>
      <c r="DC281" s="28">
        <f t="shared" si="472"/>
        <v>0</v>
      </c>
      <c r="DD281" s="28">
        <f t="shared" si="521"/>
        <v>0</v>
      </c>
      <c r="DE281" s="20">
        <f>IF(ISERROR(VLOOKUP($A281,'[13]14ª MED'!$A$5:$J$1048576,8,0)),0,(VLOOKUP($A281,'[13]14ª MED'!$A$5:$J$1048576,8,0)))</f>
        <v>0</v>
      </c>
      <c r="DF281" s="21">
        <f t="shared" si="522"/>
        <v>0</v>
      </c>
      <c r="DG281" s="21">
        <f t="shared" si="523"/>
        <v>0</v>
      </c>
      <c r="DH281" s="35">
        <f t="shared" si="473"/>
        <v>0</v>
      </c>
      <c r="DI281" s="35">
        <f t="shared" si="474"/>
        <v>0</v>
      </c>
      <c r="DJ281" s="35">
        <f t="shared" si="475"/>
        <v>0</v>
      </c>
      <c r="DK281" s="22">
        <f t="shared" si="524"/>
        <v>0</v>
      </c>
      <c r="DL281" s="20">
        <f>IF(ISERROR(VLOOKUP($A281,'[13]15ª MED'!$A$5:$J$1048576,8,0)),0,(VLOOKUP($A281,'[13]15ª MED'!$A$5:$J$1048576,8,0)))</f>
        <v>0</v>
      </c>
      <c r="DM281" s="21">
        <f t="shared" si="525"/>
        <v>0</v>
      </c>
      <c r="DN281" s="21">
        <f t="shared" si="526"/>
        <v>0</v>
      </c>
      <c r="DO281" s="35">
        <f t="shared" si="476"/>
        <v>0</v>
      </c>
      <c r="DP281" s="35">
        <f t="shared" si="477"/>
        <v>0</v>
      </c>
      <c r="DQ281" s="35">
        <f t="shared" si="478"/>
        <v>0</v>
      </c>
      <c r="DR281" s="22">
        <f t="shared" si="527"/>
        <v>0</v>
      </c>
      <c r="DS281" s="20">
        <f>IF(ISERROR(VLOOKUP($A281,'[13]16ª MED'!$A$5:$J$1048576,8,0)),0,(VLOOKUP($A281,'[13]16ª MED'!$A$5:$J$1048576,8,0)))</f>
        <v>0</v>
      </c>
      <c r="DT281" s="21">
        <f t="shared" si="528"/>
        <v>0</v>
      </c>
      <c r="DU281" s="21">
        <f t="shared" si="529"/>
        <v>0</v>
      </c>
      <c r="DV281" s="35">
        <f t="shared" si="479"/>
        <v>0</v>
      </c>
      <c r="DW281" s="35">
        <f t="shared" si="480"/>
        <v>0</v>
      </c>
      <c r="DX281" s="35">
        <f t="shared" si="481"/>
        <v>0</v>
      </c>
      <c r="DY281" s="22">
        <f t="shared" si="530"/>
        <v>0</v>
      </c>
      <c r="DZ281" s="36">
        <f t="shared" si="433"/>
        <v>0</v>
      </c>
      <c r="EA281" s="36">
        <f t="shared" si="531"/>
        <v>0</v>
      </c>
      <c r="EC281" s="36">
        <f t="shared" si="535"/>
        <v>0</v>
      </c>
    </row>
    <row r="282" spans="1:133" ht="30">
      <c r="A282" s="113" t="s">
        <v>576</v>
      </c>
      <c r="B282" s="94" t="s">
        <v>122</v>
      </c>
      <c r="C282" s="95" t="s">
        <v>81</v>
      </c>
      <c r="D282" s="96">
        <v>107</v>
      </c>
      <c r="E282" s="18">
        <f t="shared" si="536"/>
        <v>107</v>
      </c>
      <c r="F282" s="18">
        <f t="shared" si="482"/>
        <v>0</v>
      </c>
      <c r="G282" s="97">
        <v>2.91</v>
      </c>
      <c r="H282" s="18">
        <f t="shared" si="537"/>
        <v>311.37</v>
      </c>
      <c r="I282" s="97">
        <v>4.8600000000000003</v>
      </c>
      <c r="J282" s="18">
        <f t="shared" si="538"/>
        <v>520.02</v>
      </c>
      <c r="K282" s="97">
        <v>0</v>
      </c>
      <c r="L282" s="18">
        <f t="shared" si="539"/>
        <v>0</v>
      </c>
      <c r="M282" s="18">
        <f t="shared" si="540"/>
        <v>7.7700000000000005</v>
      </c>
      <c r="N282" s="18">
        <f t="shared" si="532"/>
        <v>831.39</v>
      </c>
      <c r="O282" s="23">
        <f>IF(ISERROR(VLOOKUP($A282,'[13]1ª MED '!$A$5:$J$1048576,8,0)),0,(VLOOKUP($A282,'[13]1ª MED '!$A$5:$J$1048576,8,0)))</f>
        <v>0</v>
      </c>
      <c r="P282" s="24">
        <f t="shared" si="483"/>
        <v>0</v>
      </c>
      <c r="Q282" s="24">
        <f t="shared" si="484"/>
        <v>1</v>
      </c>
      <c r="R282" s="25">
        <f t="shared" si="434"/>
        <v>0</v>
      </c>
      <c r="S282" s="25">
        <f t="shared" si="435"/>
        <v>0</v>
      </c>
      <c r="T282" s="25">
        <f t="shared" si="436"/>
        <v>0</v>
      </c>
      <c r="U282" s="25">
        <f t="shared" si="485"/>
        <v>0</v>
      </c>
      <c r="V282" s="23">
        <f>IF(ISERROR(VLOOKUP($A282,'[13]2ª MED '!$A$5:$J$1048576,8,0)),0,(VLOOKUP($A282,'[13]2ª MED '!$A$5:$J$1048576,8,0)))</f>
        <v>0</v>
      </c>
      <c r="W282" s="24">
        <f t="shared" si="486"/>
        <v>0</v>
      </c>
      <c r="X282" s="24">
        <f t="shared" si="487"/>
        <v>1</v>
      </c>
      <c r="Y282" s="25">
        <f t="shared" si="437"/>
        <v>0</v>
      </c>
      <c r="Z282" s="25">
        <f t="shared" si="438"/>
        <v>0</v>
      </c>
      <c r="AA282" s="25">
        <f t="shared" si="439"/>
        <v>0</v>
      </c>
      <c r="AB282" s="25">
        <f t="shared" si="488"/>
        <v>0</v>
      </c>
      <c r="AC282" s="23">
        <f>IF(ISERROR(VLOOKUP($A282,'[13]3ª MED '!$A$5:$J$1048576,8,0)),0,(VLOOKUP($A282,'[13]3ª MED '!$A$5:$J$1048576,8,0)))</f>
        <v>0</v>
      </c>
      <c r="AD282" s="24">
        <f t="shared" si="489"/>
        <v>0</v>
      </c>
      <c r="AE282" s="24">
        <f t="shared" si="490"/>
        <v>1</v>
      </c>
      <c r="AF282" s="25">
        <f t="shared" si="440"/>
        <v>0</v>
      </c>
      <c r="AG282" s="25">
        <f t="shared" si="441"/>
        <v>0</v>
      </c>
      <c r="AH282" s="25">
        <f t="shared" si="442"/>
        <v>0</v>
      </c>
      <c r="AI282" s="25">
        <f t="shared" si="491"/>
        <v>0</v>
      </c>
      <c r="AJ282" s="23">
        <f>IF(ISERROR(VLOOKUP($A282,'[13]4ª MED '!$A$5:$J$1048576,8,0)),0,(VLOOKUP($A282,'[13]4ª MED '!$A$5:$J$1048576,8,0)))</f>
        <v>0</v>
      </c>
      <c r="AK282" s="24">
        <f t="shared" si="492"/>
        <v>0</v>
      </c>
      <c r="AL282" s="24">
        <f t="shared" si="493"/>
        <v>1</v>
      </c>
      <c r="AM282" s="25">
        <f t="shared" si="443"/>
        <v>0</v>
      </c>
      <c r="AN282" s="25">
        <f t="shared" si="444"/>
        <v>0</v>
      </c>
      <c r="AO282" s="25">
        <f t="shared" si="445"/>
        <v>0</v>
      </c>
      <c r="AP282" s="25">
        <f t="shared" si="494"/>
        <v>0</v>
      </c>
      <c r="AQ282" s="23">
        <f>IF(ISERROR(VLOOKUP($A282,'[13]5ª MED '!$A$5:$J$1048576,8,0)),0,(VLOOKUP($A282,'[13]5ª MED '!$A$5:$J$1048576,8,0)))</f>
        <v>0</v>
      </c>
      <c r="AR282" s="24">
        <f t="shared" si="495"/>
        <v>0</v>
      </c>
      <c r="AS282" s="24">
        <f t="shared" si="496"/>
        <v>1</v>
      </c>
      <c r="AT282" s="25">
        <f t="shared" si="446"/>
        <v>0</v>
      </c>
      <c r="AU282" s="25">
        <f t="shared" si="447"/>
        <v>0</v>
      </c>
      <c r="AV282" s="25">
        <f t="shared" si="448"/>
        <v>0</v>
      </c>
      <c r="AW282" s="25">
        <f t="shared" si="497"/>
        <v>0</v>
      </c>
      <c r="AX282" s="23">
        <f>IF(ISERROR(VLOOKUP($A282,'[13]6ª MED '!$A$6:$J$1048576,8,0)),0,(VLOOKUP($A282,'[13]6ª MED '!$A$6:$J$1048576,8,0)))</f>
        <v>0</v>
      </c>
      <c r="AY282" s="24">
        <f t="shared" si="498"/>
        <v>0</v>
      </c>
      <c r="AZ282" s="24">
        <f t="shared" si="499"/>
        <v>1</v>
      </c>
      <c r="BA282" s="25">
        <f t="shared" si="449"/>
        <v>0</v>
      </c>
      <c r="BB282" s="25">
        <f t="shared" si="450"/>
        <v>0</v>
      </c>
      <c r="BC282" s="25">
        <f t="shared" si="451"/>
        <v>0</v>
      </c>
      <c r="BD282" s="25">
        <f t="shared" si="500"/>
        <v>0</v>
      </c>
      <c r="BE282" s="23">
        <f>IF(ISERROR(VLOOKUP($A282,'[13]7ª MED '!$A$5:$J$1048576,8,0)),0,(VLOOKUP($A282,'[13]7ª MED '!$A$5:$J$1048576,8,0)))</f>
        <v>0</v>
      </c>
      <c r="BF282" s="24">
        <f t="shared" si="501"/>
        <v>0</v>
      </c>
      <c r="BG282" s="24">
        <f t="shared" si="502"/>
        <v>1</v>
      </c>
      <c r="BH282" s="25">
        <f t="shared" si="452"/>
        <v>0</v>
      </c>
      <c r="BI282" s="25">
        <f t="shared" si="453"/>
        <v>0</v>
      </c>
      <c r="BJ282" s="25">
        <f t="shared" si="454"/>
        <v>0</v>
      </c>
      <c r="BK282" s="25">
        <f t="shared" si="503"/>
        <v>0</v>
      </c>
      <c r="BL282" s="26">
        <f>IF(ISERROR(VLOOKUP($A282,'[13]8ª MED '!$A$5:$J$1048576,8,0)),0,(VLOOKUP($A282,'[13]8ª MED '!$A$5:$J$1048576,8,0)))</f>
        <v>68.48</v>
      </c>
      <c r="BM282" s="27">
        <f t="shared" si="504"/>
        <v>0.64</v>
      </c>
      <c r="BN282" s="27">
        <f t="shared" si="505"/>
        <v>1</v>
      </c>
      <c r="BO282" s="28">
        <f t="shared" si="455"/>
        <v>199.27680000000001</v>
      </c>
      <c r="BP282" s="28">
        <f t="shared" si="456"/>
        <v>332.81280000000004</v>
      </c>
      <c r="BQ282" s="28">
        <f t="shared" si="457"/>
        <v>0</v>
      </c>
      <c r="BR282" s="28">
        <f t="shared" si="506"/>
        <v>532.09</v>
      </c>
      <c r="BS282" s="26">
        <f>IF(ISERROR(VLOOKUP($A282,'[13]9ª MED  (2)'!$A$5:$J$1048576,8,0)),0,(VLOOKUP($A282,'[13]9ª MED  (2)'!$A$5:$J$1048576,8,0)))</f>
        <v>38.520000000000003</v>
      </c>
      <c r="BT282" s="27">
        <f t="shared" si="507"/>
        <v>0.36000000000000004</v>
      </c>
      <c r="BU282" s="27">
        <f t="shared" si="508"/>
        <v>1</v>
      </c>
      <c r="BV282" s="28">
        <f t="shared" si="458"/>
        <v>112.09320000000001</v>
      </c>
      <c r="BW282" s="28">
        <f t="shared" si="459"/>
        <v>187.20720000000003</v>
      </c>
      <c r="BX282" s="28">
        <f t="shared" si="460"/>
        <v>0</v>
      </c>
      <c r="BY282" s="28">
        <f t="shared" si="509"/>
        <v>299.3</v>
      </c>
      <c r="BZ282" s="23">
        <f>IF(ISERROR(VLOOKUP($A282,'[13]10ª MED '!$A$5:$J$1048576,8,0)),0,(VLOOKUP($A282,'[13]10ª MED '!$A$5:$J$1048576,8,0)))</f>
        <v>0</v>
      </c>
      <c r="CA282" s="24">
        <f t="shared" si="510"/>
        <v>0</v>
      </c>
      <c r="CB282" s="24">
        <f t="shared" si="511"/>
        <v>1</v>
      </c>
      <c r="CC282" s="25">
        <f t="shared" si="461"/>
        <v>0</v>
      </c>
      <c r="CD282" s="25">
        <f t="shared" si="462"/>
        <v>0</v>
      </c>
      <c r="CE282" s="25">
        <f t="shared" si="463"/>
        <v>0</v>
      </c>
      <c r="CF282" s="25">
        <f t="shared" si="512"/>
        <v>0</v>
      </c>
      <c r="CG282" s="34" t="s">
        <v>48</v>
      </c>
      <c r="CH282" s="33">
        <f t="shared" si="533"/>
        <v>0</v>
      </c>
      <c r="CI282" s="23">
        <f>IF(ISERROR(VLOOKUP($A282,'[13]11ª MED '!$A$5:$J$1048576,8,0)),0,(VLOOKUP($A282,'[13]11ª MED '!$A$5:$J$1048576,8,0)))</f>
        <v>0</v>
      </c>
      <c r="CJ282" s="24">
        <f t="shared" si="513"/>
        <v>0</v>
      </c>
      <c r="CK282" s="24">
        <f t="shared" si="514"/>
        <v>1</v>
      </c>
      <c r="CL282" s="25">
        <f t="shared" si="464"/>
        <v>0</v>
      </c>
      <c r="CM282" s="25">
        <f t="shared" si="465"/>
        <v>0</v>
      </c>
      <c r="CN282" s="25">
        <f t="shared" si="466"/>
        <v>0</v>
      </c>
      <c r="CO282" s="25">
        <f t="shared" si="515"/>
        <v>0</v>
      </c>
      <c r="CP282" s="23">
        <f>IF(ISERROR(VLOOKUP($A282,'[13]12ª MED'!$A$5:$J$1048576,8,0)),0,(VLOOKUP($A282,'[13]12ª MED'!$A$5:$J$1048576,8,0)))</f>
        <v>0</v>
      </c>
      <c r="CQ282" s="24">
        <f t="shared" si="516"/>
        <v>0</v>
      </c>
      <c r="CR282" s="24">
        <f t="shared" si="517"/>
        <v>1</v>
      </c>
      <c r="CS282" s="25">
        <f t="shared" si="467"/>
        <v>0</v>
      </c>
      <c r="CT282" s="25">
        <f t="shared" si="468"/>
        <v>0</v>
      </c>
      <c r="CU282" s="25">
        <f t="shared" si="469"/>
        <v>0</v>
      </c>
      <c r="CV282" s="25">
        <f t="shared" si="518"/>
        <v>0</v>
      </c>
      <c r="CW282" s="22">
        <f t="shared" si="534"/>
        <v>0</v>
      </c>
      <c r="CX282" s="26">
        <f>IF(ISERROR(VLOOKUP($A282,'[13]13ª MED'!$A$5:$J$1048576,8,0)),0,(VLOOKUP($A282,'[13]13ª MED'!$A$5:$J$1048576,8,0)))</f>
        <v>0</v>
      </c>
      <c r="CY282" s="27">
        <f t="shared" si="519"/>
        <v>0</v>
      </c>
      <c r="CZ282" s="27">
        <f t="shared" si="520"/>
        <v>1</v>
      </c>
      <c r="DA282" s="28">
        <f t="shared" si="470"/>
        <v>0</v>
      </c>
      <c r="DB282" s="28">
        <f t="shared" si="471"/>
        <v>0</v>
      </c>
      <c r="DC282" s="28">
        <f t="shared" si="472"/>
        <v>0</v>
      </c>
      <c r="DD282" s="28">
        <f t="shared" si="521"/>
        <v>0</v>
      </c>
      <c r="DE282" s="20">
        <f>IF(ISERROR(VLOOKUP($A282,'[13]14ª MED'!$A$5:$J$1048576,8,0)),0,(VLOOKUP($A282,'[13]14ª MED'!$A$5:$J$1048576,8,0)))</f>
        <v>0</v>
      </c>
      <c r="DF282" s="21">
        <f t="shared" si="522"/>
        <v>0</v>
      </c>
      <c r="DG282" s="21">
        <f t="shared" si="523"/>
        <v>1</v>
      </c>
      <c r="DH282" s="35">
        <f t="shared" si="473"/>
        <v>0</v>
      </c>
      <c r="DI282" s="35">
        <f t="shared" si="474"/>
        <v>0</v>
      </c>
      <c r="DJ282" s="35">
        <f t="shared" si="475"/>
        <v>0</v>
      </c>
      <c r="DK282" s="22">
        <f t="shared" si="524"/>
        <v>0</v>
      </c>
      <c r="DL282" s="20">
        <f>IF(ISERROR(VLOOKUP($A282,'[13]15ª MED'!$A$5:$J$1048576,8,0)),0,(VLOOKUP($A282,'[13]15ª MED'!$A$5:$J$1048576,8,0)))</f>
        <v>0</v>
      </c>
      <c r="DM282" s="21">
        <f t="shared" si="525"/>
        <v>0</v>
      </c>
      <c r="DN282" s="21">
        <f t="shared" si="526"/>
        <v>1</v>
      </c>
      <c r="DO282" s="35">
        <f t="shared" si="476"/>
        <v>0</v>
      </c>
      <c r="DP282" s="35">
        <f t="shared" si="477"/>
        <v>0</v>
      </c>
      <c r="DQ282" s="35">
        <f t="shared" si="478"/>
        <v>0</v>
      </c>
      <c r="DR282" s="22">
        <f t="shared" si="527"/>
        <v>0</v>
      </c>
      <c r="DS282" s="20">
        <f>IF(ISERROR(VLOOKUP($A282,'[13]16ª MED'!$A$5:$J$1048576,8,0)),0,(VLOOKUP($A282,'[13]16ª MED'!$A$5:$J$1048576,8,0)))</f>
        <v>0</v>
      </c>
      <c r="DT282" s="21">
        <f t="shared" si="528"/>
        <v>0</v>
      </c>
      <c r="DU282" s="21">
        <f t="shared" si="529"/>
        <v>1</v>
      </c>
      <c r="DV282" s="35">
        <f t="shared" si="479"/>
        <v>0</v>
      </c>
      <c r="DW282" s="35">
        <f t="shared" si="480"/>
        <v>0</v>
      </c>
      <c r="DX282" s="35">
        <f t="shared" si="481"/>
        <v>0</v>
      </c>
      <c r="DY282" s="22">
        <f t="shared" si="530"/>
        <v>0</v>
      </c>
      <c r="DZ282" s="36">
        <f t="shared" si="433"/>
        <v>831.3900000000001</v>
      </c>
      <c r="EA282" s="36">
        <f t="shared" si="531"/>
        <v>831.39</v>
      </c>
      <c r="EC282" s="36">
        <f t="shared" si="535"/>
        <v>0</v>
      </c>
    </row>
    <row r="283" spans="1:133" ht="30">
      <c r="A283" s="113" t="s">
        <v>577</v>
      </c>
      <c r="B283" s="94" t="s">
        <v>80</v>
      </c>
      <c r="C283" s="95" t="s">
        <v>81</v>
      </c>
      <c r="D283" s="96">
        <v>128.4</v>
      </c>
      <c r="E283" s="18">
        <f t="shared" si="536"/>
        <v>128.4</v>
      </c>
      <c r="F283" s="18">
        <f t="shared" si="482"/>
        <v>0</v>
      </c>
      <c r="G283" s="97">
        <v>6.88</v>
      </c>
      <c r="H283" s="18">
        <f t="shared" si="537"/>
        <v>883.39200000000005</v>
      </c>
      <c r="I283" s="97">
        <v>8.93</v>
      </c>
      <c r="J283" s="18">
        <f t="shared" si="538"/>
        <v>1146.6120000000001</v>
      </c>
      <c r="K283" s="97">
        <v>0</v>
      </c>
      <c r="L283" s="18">
        <f t="shared" si="539"/>
        <v>0</v>
      </c>
      <c r="M283" s="18">
        <f t="shared" si="540"/>
        <v>15.809999999999999</v>
      </c>
      <c r="N283" s="18">
        <f t="shared" si="532"/>
        <v>2030</v>
      </c>
      <c r="O283" s="23">
        <f>IF(ISERROR(VLOOKUP($A283,'[13]1ª MED '!$A$5:$J$1048576,8,0)),0,(VLOOKUP($A283,'[13]1ª MED '!$A$5:$J$1048576,8,0)))</f>
        <v>0</v>
      </c>
      <c r="P283" s="24">
        <f t="shared" si="483"/>
        <v>0</v>
      </c>
      <c r="Q283" s="24">
        <f t="shared" si="484"/>
        <v>1</v>
      </c>
      <c r="R283" s="25">
        <f t="shared" si="434"/>
        <v>0</v>
      </c>
      <c r="S283" s="25">
        <f t="shared" si="435"/>
        <v>0</v>
      </c>
      <c r="T283" s="25">
        <f t="shared" si="436"/>
        <v>0</v>
      </c>
      <c r="U283" s="25">
        <f t="shared" si="485"/>
        <v>0</v>
      </c>
      <c r="V283" s="23">
        <f>IF(ISERROR(VLOOKUP($A283,'[13]2ª MED '!$A$5:$J$1048576,8,0)),0,(VLOOKUP($A283,'[13]2ª MED '!$A$5:$J$1048576,8,0)))</f>
        <v>0</v>
      </c>
      <c r="W283" s="24">
        <f t="shared" si="486"/>
        <v>0</v>
      </c>
      <c r="X283" s="24">
        <f t="shared" si="487"/>
        <v>1</v>
      </c>
      <c r="Y283" s="25">
        <f t="shared" si="437"/>
        <v>0</v>
      </c>
      <c r="Z283" s="25">
        <f t="shared" si="438"/>
        <v>0</v>
      </c>
      <c r="AA283" s="25">
        <f t="shared" si="439"/>
        <v>0</v>
      </c>
      <c r="AB283" s="25">
        <f t="shared" si="488"/>
        <v>0</v>
      </c>
      <c r="AC283" s="23">
        <f>IF(ISERROR(VLOOKUP($A283,'[13]3ª MED '!$A$5:$J$1048576,8,0)),0,(VLOOKUP($A283,'[13]3ª MED '!$A$5:$J$1048576,8,0)))</f>
        <v>0</v>
      </c>
      <c r="AD283" s="24">
        <f t="shared" si="489"/>
        <v>0</v>
      </c>
      <c r="AE283" s="24">
        <f t="shared" si="490"/>
        <v>1</v>
      </c>
      <c r="AF283" s="25">
        <f t="shared" si="440"/>
        <v>0</v>
      </c>
      <c r="AG283" s="25">
        <f t="shared" si="441"/>
        <v>0</v>
      </c>
      <c r="AH283" s="25">
        <f t="shared" si="442"/>
        <v>0</v>
      </c>
      <c r="AI283" s="25">
        <f t="shared" si="491"/>
        <v>0</v>
      </c>
      <c r="AJ283" s="23">
        <f>IF(ISERROR(VLOOKUP($A283,'[13]4ª MED '!$A$5:$J$1048576,8,0)),0,(VLOOKUP($A283,'[13]4ª MED '!$A$5:$J$1048576,8,0)))</f>
        <v>0</v>
      </c>
      <c r="AK283" s="24">
        <f t="shared" si="492"/>
        <v>0</v>
      </c>
      <c r="AL283" s="24">
        <f t="shared" si="493"/>
        <v>1</v>
      </c>
      <c r="AM283" s="25">
        <f t="shared" si="443"/>
        <v>0</v>
      </c>
      <c r="AN283" s="25">
        <f t="shared" si="444"/>
        <v>0</v>
      </c>
      <c r="AO283" s="25">
        <f t="shared" si="445"/>
        <v>0</v>
      </c>
      <c r="AP283" s="25">
        <f t="shared" si="494"/>
        <v>0</v>
      </c>
      <c r="AQ283" s="23">
        <f>IF(ISERROR(VLOOKUP($A283,'[13]5ª MED '!$A$5:$J$1048576,8,0)),0,(VLOOKUP($A283,'[13]5ª MED '!$A$5:$J$1048576,8,0)))</f>
        <v>0</v>
      </c>
      <c r="AR283" s="24">
        <f t="shared" si="495"/>
        <v>0</v>
      </c>
      <c r="AS283" s="24">
        <f t="shared" si="496"/>
        <v>1</v>
      </c>
      <c r="AT283" s="25">
        <f t="shared" si="446"/>
        <v>0</v>
      </c>
      <c r="AU283" s="25">
        <f t="shared" si="447"/>
        <v>0</v>
      </c>
      <c r="AV283" s="25">
        <f t="shared" si="448"/>
        <v>0</v>
      </c>
      <c r="AW283" s="25">
        <f t="shared" si="497"/>
        <v>0</v>
      </c>
      <c r="AX283" s="23">
        <f>IF(ISERROR(VLOOKUP($A283,'[13]6ª MED '!$A$6:$J$1048576,8,0)),0,(VLOOKUP($A283,'[13]6ª MED '!$A$6:$J$1048576,8,0)))</f>
        <v>0</v>
      </c>
      <c r="AY283" s="24">
        <f t="shared" si="498"/>
        <v>0</v>
      </c>
      <c r="AZ283" s="24">
        <f t="shared" si="499"/>
        <v>1</v>
      </c>
      <c r="BA283" s="25">
        <f t="shared" si="449"/>
        <v>0</v>
      </c>
      <c r="BB283" s="25">
        <f t="shared" si="450"/>
        <v>0</v>
      </c>
      <c r="BC283" s="25">
        <f t="shared" si="451"/>
        <v>0</v>
      </c>
      <c r="BD283" s="25">
        <f t="shared" si="500"/>
        <v>0</v>
      </c>
      <c r="BE283" s="23">
        <f>IF(ISERROR(VLOOKUP($A283,'[13]7ª MED '!$A$5:$J$1048576,8,0)),0,(VLOOKUP($A283,'[13]7ª MED '!$A$5:$J$1048576,8,0)))</f>
        <v>0</v>
      </c>
      <c r="BF283" s="24">
        <f t="shared" si="501"/>
        <v>0</v>
      </c>
      <c r="BG283" s="24">
        <f t="shared" si="502"/>
        <v>1</v>
      </c>
      <c r="BH283" s="25">
        <f t="shared" si="452"/>
        <v>0</v>
      </c>
      <c r="BI283" s="25">
        <f t="shared" si="453"/>
        <v>0</v>
      </c>
      <c r="BJ283" s="25">
        <f t="shared" si="454"/>
        <v>0</v>
      </c>
      <c r="BK283" s="25">
        <f t="shared" si="503"/>
        <v>0</v>
      </c>
      <c r="BL283" s="26">
        <f>IF(ISERROR(VLOOKUP($A283,'[13]8ª MED '!$A$5:$J$1048576,8,0)),0,(VLOOKUP($A283,'[13]8ª MED '!$A$5:$J$1048576,8,0)))</f>
        <v>89.02</v>
      </c>
      <c r="BM283" s="27">
        <f t="shared" si="504"/>
        <v>0.6933021806853582</v>
      </c>
      <c r="BN283" s="27">
        <f t="shared" si="505"/>
        <v>1</v>
      </c>
      <c r="BO283" s="28">
        <f t="shared" si="455"/>
        <v>612.45759999999996</v>
      </c>
      <c r="BP283" s="28">
        <f t="shared" si="456"/>
        <v>794.94859999999994</v>
      </c>
      <c r="BQ283" s="28">
        <f t="shared" si="457"/>
        <v>0</v>
      </c>
      <c r="BR283" s="28">
        <f t="shared" si="506"/>
        <v>1407.41</v>
      </c>
      <c r="BS283" s="26">
        <f>IF(ISERROR(VLOOKUP($A283,'[13]9ª MED  (2)'!$A$5:$J$1048576,8,0)),0,(VLOOKUP($A283,'[13]9ª MED  (2)'!$A$5:$J$1048576,8,0)))</f>
        <v>39.380000000000003</v>
      </c>
      <c r="BT283" s="27">
        <f t="shared" si="507"/>
        <v>0.30669781931464174</v>
      </c>
      <c r="BU283" s="27">
        <f t="shared" si="508"/>
        <v>1</v>
      </c>
      <c r="BV283" s="28">
        <f t="shared" si="458"/>
        <v>270.93440000000004</v>
      </c>
      <c r="BW283" s="28">
        <f t="shared" si="459"/>
        <v>351.66340000000002</v>
      </c>
      <c r="BX283" s="28">
        <f t="shared" si="460"/>
        <v>0</v>
      </c>
      <c r="BY283" s="28">
        <f t="shared" si="509"/>
        <v>622.6</v>
      </c>
      <c r="BZ283" s="23">
        <f>IF(ISERROR(VLOOKUP($A283,'[13]10ª MED '!$A$5:$J$1048576,8,0)),0,(VLOOKUP($A283,'[13]10ª MED '!$A$5:$J$1048576,8,0)))</f>
        <v>0</v>
      </c>
      <c r="CA283" s="24">
        <f t="shared" si="510"/>
        <v>0</v>
      </c>
      <c r="CB283" s="24">
        <f t="shared" si="511"/>
        <v>1</v>
      </c>
      <c r="CC283" s="25">
        <f t="shared" si="461"/>
        <v>0</v>
      </c>
      <c r="CD283" s="25">
        <f t="shared" si="462"/>
        <v>0</v>
      </c>
      <c r="CE283" s="25">
        <f t="shared" si="463"/>
        <v>0</v>
      </c>
      <c r="CF283" s="25">
        <f t="shared" si="512"/>
        <v>0</v>
      </c>
      <c r="CG283" s="34" t="s">
        <v>48</v>
      </c>
      <c r="CH283" s="33">
        <f t="shared" si="533"/>
        <v>0</v>
      </c>
      <c r="CI283" s="23">
        <f>IF(ISERROR(VLOOKUP($A283,'[13]11ª MED '!$A$5:$J$1048576,8,0)),0,(VLOOKUP($A283,'[13]11ª MED '!$A$5:$J$1048576,8,0)))</f>
        <v>0</v>
      </c>
      <c r="CJ283" s="24">
        <f t="shared" si="513"/>
        <v>0</v>
      </c>
      <c r="CK283" s="24">
        <f t="shared" si="514"/>
        <v>1</v>
      </c>
      <c r="CL283" s="25">
        <f t="shared" si="464"/>
        <v>0</v>
      </c>
      <c r="CM283" s="25">
        <f t="shared" si="465"/>
        <v>0</v>
      </c>
      <c r="CN283" s="25">
        <f t="shared" si="466"/>
        <v>0</v>
      </c>
      <c r="CO283" s="25">
        <f t="shared" si="515"/>
        <v>0</v>
      </c>
      <c r="CP283" s="23">
        <f>IF(ISERROR(VLOOKUP($A283,'[13]12ª MED'!$A$5:$J$1048576,8,0)),0,(VLOOKUP($A283,'[13]12ª MED'!$A$5:$J$1048576,8,0)))</f>
        <v>0</v>
      </c>
      <c r="CQ283" s="24">
        <f t="shared" si="516"/>
        <v>0</v>
      </c>
      <c r="CR283" s="24">
        <f t="shared" si="517"/>
        <v>1</v>
      </c>
      <c r="CS283" s="25">
        <f t="shared" si="467"/>
        <v>0</v>
      </c>
      <c r="CT283" s="25">
        <f t="shared" si="468"/>
        <v>0</v>
      </c>
      <c r="CU283" s="25">
        <f t="shared" si="469"/>
        <v>0</v>
      </c>
      <c r="CV283" s="25">
        <f t="shared" si="518"/>
        <v>0</v>
      </c>
      <c r="CW283" s="22">
        <f t="shared" si="534"/>
        <v>0</v>
      </c>
      <c r="CX283" s="26">
        <f>IF(ISERROR(VLOOKUP($A283,'[13]13ª MED'!$A$5:$J$1048576,8,0)),0,(VLOOKUP($A283,'[13]13ª MED'!$A$5:$J$1048576,8,0)))</f>
        <v>0</v>
      </c>
      <c r="CY283" s="27">
        <f t="shared" si="519"/>
        <v>0</v>
      </c>
      <c r="CZ283" s="27">
        <f t="shared" si="520"/>
        <v>1</v>
      </c>
      <c r="DA283" s="28">
        <f t="shared" si="470"/>
        <v>0</v>
      </c>
      <c r="DB283" s="28">
        <f t="shared" si="471"/>
        <v>0</v>
      </c>
      <c r="DC283" s="28">
        <f t="shared" si="472"/>
        <v>0</v>
      </c>
      <c r="DD283" s="28">
        <f t="shared" si="521"/>
        <v>0</v>
      </c>
      <c r="DE283" s="20">
        <f>IF(ISERROR(VLOOKUP($A283,'[13]14ª MED'!$A$5:$J$1048576,8,0)),0,(VLOOKUP($A283,'[13]14ª MED'!$A$5:$J$1048576,8,0)))</f>
        <v>0</v>
      </c>
      <c r="DF283" s="21">
        <f t="shared" si="522"/>
        <v>0</v>
      </c>
      <c r="DG283" s="21">
        <f t="shared" si="523"/>
        <v>1</v>
      </c>
      <c r="DH283" s="35">
        <f t="shared" si="473"/>
        <v>0</v>
      </c>
      <c r="DI283" s="35">
        <f t="shared" si="474"/>
        <v>0</v>
      </c>
      <c r="DJ283" s="35">
        <f t="shared" si="475"/>
        <v>0</v>
      </c>
      <c r="DK283" s="22">
        <f t="shared" si="524"/>
        <v>0</v>
      </c>
      <c r="DL283" s="20">
        <f>IF(ISERROR(VLOOKUP($A283,'[13]15ª MED'!$A$5:$J$1048576,8,0)),0,(VLOOKUP($A283,'[13]15ª MED'!$A$5:$J$1048576,8,0)))</f>
        <v>0</v>
      </c>
      <c r="DM283" s="21">
        <f t="shared" si="525"/>
        <v>0</v>
      </c>
      <c r="DN283" s="21">
        <f t="shared" si="526"/>
        <v>1</v>
      </c>
      <c r="DO283" s="35">
        <f t="shared" si="476"/>
        <v>0</v>
      </c>
      <c r="DP283" s="35">
        <f t="shared" si="477"/>
        <v>0</v>
      </c>
      <c r="DQ283" s="35">
        <f t="shared" si="478"/>
        <v>0</v>
      </c>
      <c r="DR283" s="22">
        <f t="shared" si="527"/>
        <v>0</v>
      </c>
      <c r="DS283" s="20">
        <f>IF(ISERROR(VLOOKUP($A283,'[13]16ª MED'!$A$5:$J$1048576,8,0)),0,(VLOOKUP($A283,'[13]16ª MED'!$A$5:$J$1048576,8,0)))</f>
        <v>0</v>
      </c>
      <c r="DT283" s="21">
        <f t="shared" si="528"/>
        <v>0</v>
      </c>
      <c r="DU283" s="21">
        <f t="shared" si="529"/>
        <v>1</v>
      </c>
      <c r="DV283" s="35">
        <f t="shared" si="479"/>
        <v>0</v>
      </c>
      <c r="DW283" s="35">
        <f t="shared" si="480"/>
        <v>0</v>
      </c>
      <c r="DX283" s="35">
        <f t="shared" si="481"/>
        <v>0</v>
      </c>
      <c r="DY283" s="22">
        <f t="shared" si="530"/>
        <v>0</v>
      </c>
      <c r="DZ283" s="36">
        <f t="shared" si="433"/>
        <v>2030.0039999999999</v>
      </c>
      <c r="EA283" s="36">
        <f t="shared" si="531"/>
        <v>2030</v>
      </c>
      <c r="EC283" s="36">
        <f t="shared" si="535"/>
        <v>-3.9999999999054126E-3</v>
      </c>
    </row>
    <row r="284" spans="1:133" ht="30">
      <c r="A284" s="113" t="s">
        <v>578</v>
      </c>
      <c r="B284" s="94" t="s">
        <v>579</v>
      </c>
      <c r="C284" s="95" t="s">
        <v>81</v>
      </c>
      <c r="D284" s="96">
        <v>114</v>
      </c>
      <c r="E284" s="18">
        <f t="shared" si="536"/>
        <v>114</v>
      </c>
      <c r="F284" s="18">
        <f t="shared" si="482"/>
        <v>0</v>
      </c>
      <c r="G284" s="97">
        <v>69.900000000000006</v>
      </c>
      <c r="H284" s="18">
        <f t="shared" si="537"/>
        <v>7968.6</v>
      </c>
      <c r="I284" s="97">
        <v>12.35</v>
      </c>
      <c r="J284" s="18">
        <f t="shared" si="538"/>
        <v>1407.8999999999999</v>
      </c>
      <c r="K284" s="97">
        <v>0</v>
      </c>
      <c r="L284" s="18">
        <f t="shared" si="539"/>
        <v>0</v>
      </c>
      <c r="M284" s="18">
        <f t="shared" si="540"/>
        <v>82.25</v>
      </c>
      <c r="N284" s="18">
        <f t="shared" si="532"/>
        <v>9376.5</v>
      </c>
      <c r="O284" s="23">
        <f>IF(ISERROR(VLOOKUP($A284,'[13]1ª MED '!$A$5:$J$1048576,8,0)),0,(VLOOKUP($A284,'[13]1ª MED '!$A$5:$J$1048576,8,0)))</f>
        <v>0</v>
      </c>
      <c r="P284" s="24">
        <f t="shared" si="483"/>
        <v>0</v>
      </c>
      <c r="Q284" s="24">
        <f t="shared" si="484"/>
        <v>1</v>
      </c>
      <c r="R284" s="25">
        <f t="shared" si="434"/>
        <v>0</v>
      </c>
      <c r="S284" s="25">
        <f t="shared" si="435"/>
        <v>0</v>
      </c>
      <c r="T284" s="25">
        <f t="shared" si="436"/>
        <v>0</v>
      </c>
      <c r="U284" s="25">
        <f t="shared" si="485"/>
        <v>0</v>
      </c>
      <c r="V284" s="23">
        <f>IF(ISERROR(VLOOKUP($A284,'[13]2ª MED '!$A$5:$J$1048576,8,0)),0,(VLOOKUP($A284,'[13]2ª MED '!$A$5:$J$1048576,8,0)))</f>
        <v>0</v>
      </c>
      <c r="W284" s="24">
        <f t="shared" si="486"/>
        <v>0</v>
      </c>
      <c r="X284" s="24">
        <f t="shared" si="487"/>
        <v>1</v>
      </c>
      <c r="Y284" s="25">
        <f t="shared" si="437"/>
        <v>0</v>
      </c>
      <c r="Z284" s="25">
        <f t="shared" si="438"/>
        <v>0</v>
      </c>
      <c r="AA284" s="25">
        <f t="shared" si="439"/>
        <v>0</v>
      </c>
      <c r="AB284" s="25">
        <f t="shared" si="488"/>
        <v>0</v>
      </c>
      <c r="AC284" s="23">
        <f>IF(ISERROR(VLOOKUP($A284,'[13]3ª MED '!$A$5:$J$1048576,8,0)),0,(VLOOKUP($A284,'[13]3ª MED '!$A$5:$J$1048576,8,0)))</f>
        <v>0</v>
      </c>
      <c r="AD284" s="24">
        <f t="shared" si="489"/>
        <v>0</v>
      </c>
      <c r="AE284" s="24">
        <f t="shared" si="490"/>
        <v>1</v>
      </c>
      <c r="AF284" s="25">
        <f t="shared" si="440"/>
        <v>0</v>
      </c>
      <c r="AG284" s="25">
        <f t="shared" si="441"/>
        <v>0</v>
      </c>
      <c r="AH284" s="25">
        <f t="shared" si="442"/>
        <v>0</v>
      </c>
      <c r="AI284" s="25">
        <f t="shared" si="491"/>
        <v>0</v>
      </c>
      <c r="AJ284" s="23">
        <f>IF(ISERROR(VLOOKUP($A284,'[13]4ª MED '!$A$5:$J$1048576,8,0)),0,(VLOOKUP($A284,'[13]4ª MED '!$A$5:$J$1048576,8,0)))</f>
        <v>0</v>
      </c>
      <c r="AK284" s="24">
        <f t="shared" si="492"/>
        <v>0</v>
      </c>
      <c r="AL284" s="24">
        <f t="shared" si="493"/>
        <v>1</v>
      </c>
      <c r="AM284" s="25">
        <f t="shared" si="443"/>
        <v>0</v>
      </c>
      <c r="AN284" s="25">
        <f t="shared" si="444"/>
        <v>0</v>
      </c>
      <c r="AO284" s="25">
        <f t="shared" si="445"/>
        <v>0</v>
      </c>
      <c r="AP284" s="25">
        <f t="shared" si="494"/>
        <v>0</v>
      </c>
      <c r="AQ284" s="23">
        <f>IF(ISERROR(VLOOKUP($A284,'[13]5ª MED '!$A$5:$J$1048576,8,0)),0,(VLOOKUP($A284,'[13]5ª MED '!$A$5:$J$1048576,8,0)))</f>
        <v>0</v>
      </c>
      <c r="AR284" s="24">
        <f t="shared" si="495"/>
        <v>0</v>
      </c>
      <c r="AS284" s="24">
        <f t="shared" si="496"/>
        <v>1</v>
      </c>
      <c r="AT284" s="25">
        <f t="shared" si="446"/>
        <v>0</v>
      </c>
      <c r="AU284" s="25">
        <f t="shared" si="447"/>
        <v>0</v>
      </c>
      <c r="AV284" s="25">
        <f t="shared" si="448"/>
        <v>0</v>
      </c>
      <c r="AW284" s="25">
        <f t="shared" si="497"/>
        <v>0</v>
      </c>
      <c r="AX284" s="23">
        <f>IF(ISERROR(VLOOKUP($A284,'[13]6ª MED '!$A$6:$J$1048576,8,0)),0,(VLOOKUP($A284,'[13]6ª MED '!$A$6:$J$1048576,8,0)))</f>
        <v>0</v>
      </c>
      <c r="AY284" s="24">
        <f t="shared" si="498"/>
        <v>0</v>
      </c>
      <c r="AZ284" s="24">
        <f t="shared" si="499"/>
        <v>1</v>
      </c>
      <c r="BA284" s="25">
        <f t="shared" si="449"/>
        <v>0</v>
      </c>
      <c r="BB284" s="25">
        <f t="shared" si="450"/>
        <v>0</v>
      </c>
      <c r="BC284" s="25">
        <f t="shared" si="451"/>
        <v>0</v>
      </c>
      <c r="BD284" s="25">
        <f t="shared" si="500"/>
        <v>0</v>
      </c>
      <c r="BE284" s="23">
        <f>IF(ISERROR(VLOOKUP($A284,'[13]7ª MED '!$A$5:$J$1048576,8,0)),0,(VLOOKUP($A284,'[13]7ª MED '!$A$5:$J$1048576,8,0)))</f>
        <v>0</v>
      </c>
      <c r="BF284" s="24">
        <f t="shared" si="501"/>
        <v>0</v>
      </c>
      <c r="BG284" s="24">
        <f t="shared" si="502"/>
        <v>1</v>
      </c>
      <c r="BH284" s="25">
        <f t="shared" si="452"/>
        <v>0</v>
      </c>
      <c r="BI284" s="25">
        <f t="shared" si="453"/>
        <v>0</v>
      </c>
      <c r="BJ284" s="25">
        <f t="shared" si="454"/>
        <v>0</v>
      </c>
      <c r="BK284" s="25">
        <f t="shared" si="503"/>
        <v>0</v>
      </c>
      <c r="BL284" s="26">
        <f>IF(ISERROR(VLOOKUP($A284,'[13]8ª MED '!$A$5:$J$1048576,8,0)),0,(VLOOKUP($A284,'[13]8ª MED '!$A$5:$J$1048576,8,0)))</f>
        <v>68.48</v>
      </c>
      <c r="BM284" s="27">
        <f t="shared" si="504"/>
        <v>0.60070175438596496</v>
      </c>
      <c r="BN284" s="27">
        <f t="shared" si="505"/>
        <v>1</v>
      </c>
      <c r="BO284" s="28">
        <f t="shared" si="455"/>
        <v>4786.7520000000004</v>
      </c>
      <c r="BP284" s="28">
        <f t="shared" si="456"/>
        <v>845.72800000000007</v>
      </c>
      <c r="BQ284" s="28">
        <f t="shared" si="457"/>
        <v>0</v>
      </c>
      <c r="BR284" s="28">
        <f t="shared" si="506"/>
        <v>5632.48</v>
      </c>
      <c r="BS284" s="26">
        <f>IF(ISERROR(VLOOKUP($A284,'[13]9ª MED  (2)'!$A$5:$J$1048576,8,0)),0,(VLOOKUP($A284,'[13]9ª MED  (2)'!$A$5:$J$1048576,8,0)))</f>
        <v>45.52</v>
      </c>
      <c r="BT284" s="27">
        <f t="shared" si="507"/>
        <v>0.3992982456140351</v>
      </c>
      <c r="BU284" s="27">
        <f t="shared" si="508"/>
        <v>1</v>
      </c>
      <c r="BV284" s="28">
        <f t="shared" si="458"/>
        <v>3181.8480000000004</v>
      </c>
      <c r="BW284" s="28">
        <f t="shared" si="459"/>
        <v>562.17200000000003</v>
      </c>
      <c r="BX284" s="28">
        <f t="shared" si="460"/>
        <v>0</v>
      </c>
      <c r="BY284" s="28">
        <f t="shared" si="509"/>
        <v>3744.02</v>
      </c>
      <c r="BZ284" s="23">
        <f>IF(ISERROR(VLOOKUP($A284,'[13]10ª MED '!$A$5:$J$1048576,8,0)),0,(VLOOKUP($A284,'[13]10ª MED '!$A$5:$J$1048576,8,0)))</f>
        <v>0</v>
      </c>
      <c r="CA284" s="24">
        <f t="shared" si="510"/>
        <v>0</v>
      </c>
      <c r="CB284" s="24">
        <f t="shared" si="511"/>
        <v>1</v>
      </c>
      <c r="CC284" s="25">
        <f t="shared" si="461"/>
        <v>0</v>
      </c>
      <c r="CD284" s="25">
        <f t="shared" si="462"/>
        <v>0</v>
      </c>
      <c r="CE284" s="25">
        <f t="shared" si="463"/>
        <v>0</v>
      </c>
      <c r="CF284" s="25">
        <f t="shared" si="512"/>
        <v>0</v>
      </c>
      <c r="CG284" s="34" t="s">
        <v>48</v>
      </c>
      <c r="CH284" s="33">
        <f t="shared" si="533"/>
        <v>0</v>
      </c>
      <c r="CI284" s="23">
        <f>IF(ISERROR(VLOOKUP($A284,'[13]11ª MED '!$A$5:$J$1048576,8,0)),0,(VLOOKUP($A284,'[13]11ª MED '!$A$5:$J$1048576,8,0)))</f>
        <v>0</v>
      </c>
      <c r="CJ284" s="24">
        <f t="shared" si="513"/>
        <v>0</v>
      </c>
      <c r="CK284" s="24">
        <f t="shared" si="514"/>
        <v>1</v>
      </c>
      <c r="CL284" s="25">
        <f t="shared" si="464"/>
        <v>0</v>
      </c>
      <c r="CM284" s="25">
        <f t="shared" si="465"/>
        <v>0</v>
      </c>
      <c r="CN284" s="25">
        <f t="shared" si="466"/>
        <v>0</v>
      </c>
      <c r="CO284" s="25">
        <f t="shared" si="515"/>
        <v>0</v>
      </c>
      <c r="CP284" s="23">
        <f>IF(ISERROR(VLOOKUP($A284,'[13]12ª MED'!$A$5:$J$1048576,8,0)),0,(VLOOKUP($A284,'[13]12ª MED'!$A$5:$J$1048576,8,0)))</f>
        <v>0</v>
      </c>
      <c r="CQ284" s="24">
        <f t="shared" si="516"/>
        <v>0</v>
      </c>
      <c r="CR284" s="24">
        <f t="shared" si="517"/>
        <v>1</v>
      </c>
      <c r="CS284" s="25">
        <f t="shared" si="467"/>
        <v>0</v>
      </c>
      <c r="CT284" s="25">
        <f t="shared" si="468"/>
        <v>0</v>
      </c>
      <c r="CU284" s="25">
        <f t="shared" si="469"/>
        <v>0</v>
      </c>
      <c r="CV284" s="25">
        <f t="shared" si="518"/>
        <v>0</v>
      </c>
      <c r="CW284" s="22">
        <f t="shared" si="534"/>
        <v>0</v>
      </c>
      <c r="CX284" s="26">
        <f>IF(ISERROR(VLOOKUP($A284,'[13]13ª MED'!$A$5:$J$1048576,8,0)),0,(VLOOKUP($A284,'[13]13ª MED'!$A$5:$J$1048576,8,0)))</f>
        <v>0</v>
      </c>
      <c r="CY284" s="27">
        <f t="shared" si="519"/>
        <v>0</v>
      </c>
      <c r="CZ284" s="27">
        <f t="shared" si="520"/>
        <v>1</v>
      </c>
      <c r="DA284" s="28">
        <f t="shared" si="470"/>
        <v>0</v>
      </c>
      <c r="DB284" s="28">
        <f t="shared" si="471"/>
        <v>0</v>
      </c>
      <c r="DC284" s="28">
        <f t="shared" si="472"/>
        <v>0</v>
      </c>
      <c r="DD284" s="28">
        <f t="shared" si="521"/>
        <v>0</v>
      </c>
      <c r="DE284" s="20">
        <f>IF(ISERROR(VLOOKUP($A284,'[13]14ª MED'!$A$5:$J$1048576,8,0)),0,(VLOOKUP($A284,'[13]14ª MED'!$A$5:$J$1048576,8,0)))</f>
        <v>0</v>
      </c>
      <c r="DF284" s="21">
        <f t="shared" si="522"/>
        <v>0</v>
      </c>
      <c r="DG284" s="21">
        <f t="shared" si="523"/>
        <v>1</v>
      </c>
      <c r="DH284" s="35">
        <f t="shared" si="473"/>
        <v>0</v>
      </c>
      <c r="DI284" s="35">
        <f t="shared" si="474"/>
        <v>0</v>
      </c>
      <c r="DJ284" s="35">
        <f t="shared" si="475"/>
        <v>0</v>
      </c>
      <c r="DK284" s="22">
        <f t="shared" si="524"/>
        <v>0</v>
      </c>
      <c r="DL284" s="20">
        <f>IF(ISERROR(VLOOKUP($A284,'[13]15ª MED'!$A$5:$J$1048576,8,0)),0,(VLOOKUP($A284,'[13]15ª MED'!$A$5:$J$1048576,8,0)))</f>
        <v>0</v>
      </c>
      <c r="DM284" s="21">
        <f t="shared" si="525"/>
        <v>0</v>
      </c>
      <c r="DN284" s="21">
        <f t="shared" si="526"/>
        <v>1</v>
      </c>
      <c r="DO284" s="35">
        <f t="shared" si="476"/>
        <v>0</v>
      </c>
      <c r="DP284" s="35">
        <f t="shared" si="477"/>
        <v>0</v>
      </c>
      <c r="DQ284" s="35">
        <f t="shared" si="478"/>
        <v>0</v>
      </c>
      <c r="DR284" s="22">
        <f t="shared" si="527"/>
        <v>0</v>
      </c>
      <c r="DS284" s="20">
        <f>IF(ISERROR(VLOOKUP($A284,'[13]16ª MED'!$A$5:$J$1048576,8,0)),0,(VLOOKUP($A284,'[13]16ª MED'!$A$5:$J$1048576,8,0)))</f>
        <v>0</v>
      </c>
      <c r="DT284" s="21">
        <f t="shared" si="528"/>
        <v>0</v>
      </c>
      <c r="DU284" s="21">
        <f t="shared" si="529"/>
        <v>1</v>
      </c>
      <c r="DV284" s="35">
        <f t="shared" si="479"/>
        <v>0</v>
      </c>
      <c r="DW284" s="35">
        <f t="shared" si="480"/>
        <v>0</v>
      </c>
      <c r="DX284" s="35">
        <f t="shared" si="481"/>
        <v>0</v>
      </c>
      <c r="DY284" s="22">
        <f t="shared" si="530"/>
        <v>0</v>
      </c>
      <c r="DZ284" s="36">
        <f t="shared" si="433"/>
        <v>9376.5</v>
      </c>
      <c r="EA284" s="36">
        <f t="shared" si="531"/>
        <v>9376.5</v>
      </c>
      <c r="EC284" s="36">
        <f t="shared" si="535"/>
        <v>0</v>
      </c>
    </row>
    <row r="285" spans="1:133" ht="30">
      <c r="A285" s="113" t="s">
        <v>580</v>
      </c>
      <c r="B285" s="94" t="s">
        <v>581</v>
      </c>
      <c r="C285" s="95" t="s">
        <v>81</v>
      </c>
      <c r="D285" s="96">
        <v>114</v>
      </c>
      <c r="E285" s="18">
        <f t="shared" si="536"/>
        <v>114</v>
      </c>
      <c r="F285" s="18">
        <f t="shared" si="482"/>
        <v>0</v>
      </c>
      <c r="G285" s="97">
        <v>3.14</v>
      </c>
      <c r="H285" s="18">
        <f t="shared" si="537"/>
        <v>357.96000000000004</v>
      </c>
      <c r="I285" s="97">
        <v>0.87</v>
      </c>
      <c r="J285" s="18">
        <f t="shared" si="538"/>
        <v>99.179999999999993</v>
      </c>
      <c r="K285" s="97">
        <v>0</v>
      </c>
      <c r="L285" s="18">
        <f t="shared" si="539"/>
        <v>0</v>
      </c>
      <c r="M285" s="18">
        <f t="shared" si="540"/>
        <v>4.01</v>
      </c>
      <c r="N285" s="18">
        <f t="shared" si="532"/>
        <v>457.14</v>
      </c>
      <c r="O285" s="23">
        <f>IF(ISERROR(VLOOKUP($A285,'[13]1ª MED '!$A$5:$J$1048576,8,0)),0,(VLOOKUP($A285,'[13]1ª MED '!$A$5:$J$1048576,8,0)))</f>
        <v>0</v>
      </c>
      <c r="P285" s="24">
        <f t="shared" si="483"/>
        <v>0</v>
      </c>
      <c r="Q285" s="24">
        <f t="shared" si="484"/>
        <v>1</v>
      </c>
      <c r="R285" s="25">
        <f t="shared" si="434"/>
        <v>0</v>
      </c>
      <c r="S285" s="25">
        <f t="shared" si="435"/>
        <v>0</v>
      </c>
      <c r="T285" s="25">
        <f t="shared" si="436"/>
        <v>0</v>
      </c>
      <c r="U285" s="25">
        <f t="shared" si="485"/>
        <v>0</v>
      </c>
      <c r="V285" s="23">
        <f>IF(ISERROR(VLOOKUP($A285,'[13]2ª MED '!$A$5:$J$1048576,8,0)),0,(VLOOKUP($A285,'[13]2ª MED '!$A$5:$J$1048576,8,0)))</f>
        <v>0</v>
      </c>
      <c r="W285" s="24">
        <f t="shared" si="486"/>
        <v>0</v>
      </c>
      <c r="X285" s="24">
        <f t="shared" si="487"/>
        <v>1</v>
      </c>
      <c r="Y285" s="25">
        <f t="shared" si="437"/>
        <v>0</v>
      </c>
      <c r="Z285" s="25">
        <f t="shared" si="438"/>
        <v>0</v>
      </c>
      <c r="AA285" s="25">
        <f t="shared" si="439"/>
        <v>0</v>
      </c>
      <c r="AB285" s="25">
        <f t="shared" si="488"/>
        <v>0</v>
      </c>
      <c r="AC285" s="23">
        <f>IF(ISERROR(VLOOKUP($A285,'[13]3ª MED '!$A$5:$J$1048576,8,0)),0,(VLOOKUP($A285,'[13]3ª MED '!$A$5:$J$1048576,8,0)))</f>
        <v>0</v>
      </c>
      <c r="AD285" s="24">
        <f t="shared" si="489"/>
        <v>0</v>
      </c>
      <c r="AE285" s="24">
        <f t="shared" si="490"/>
        <v>1</v>
      </c>
      <c r="AF285" s="25">
        <f t="shared" si="440"/>
        <v>0</v>
      </c>
      <c r="AG285" s="25">
        <f t="shared" si="441"/>
        <v>0</v>
      </c>
      <c r="AH285" s="25">
        <f t="shared" si="442"/>
        <v>0</v>
      </c>
      <c r="AI285" s="25">
        <f t="shared" si="491"/>
        <v>0</v>
      </c>
      <c r="AJ285" s="23">
        <f>IF(ISERROR(VLOOKUP($A285,'[13]4ª MED '!$A$5:$J$1048576,8,0)),0,(VLOOKUP($A285,'[13]4ª MED '!$A$5:$J$1048576,8,0)))</f>
        <v>0</v>
      </c>
      <c r="AK285" s="24">
        <f t="shared" si="492"/>
        <v>0</v>
      </c>
      <c r="AL285" s="24">
        <f t="shared" si="493"/>
        <v>1</v>
      </c>
      <c r="AM285" s="25">
        <f t="shared" si="443"/>
        <v>0</v>
      </c>
      <c r="AN285" s="25">
        <f t="shared" si="444"/>
        <v>0</v>
      </c>
      <c r="AO285" s="25">
        <f t="shared" si="445"/>
        <v>0</v>
      </c>
      <c r="AP285" s="25">
        <f t="shared" si="494"/>
        <v>0</v>
      </c>
      <c r="AQ285" s="23">
        <f>IF(ISERROR(VLOOKUP($A285,'[13]5ª MED '!$A$5:$J$1048576,8,0)),0,(VLOOKUP($A285,'[13]5ª MED '!$A$5:$J$1048576,8,0)))</f>
        <v>0</v>
      </c>
      <c r="AR285" s="24">
        <f t="shared" si="495"/>
        <v>0</v>
      </c>
      <c r="AS285" s="24">
        <f t="shared" si="496"/>
        <v>1</v>
      </c>
      <c r="AT285" s="25">
        <f t="shared" si="446"/>
        <v>0</v>
      </c>
      <c r="AU285" s="25">
        <f t="shared" si="447"/>
        <v>0</v>
      </c>
      <c r="AV285" s="25">
        <f t="shared" si="448"/>
        <v>0</v>
      </c>
      <c r="AW285" s="25">
        <f t="shared" si="497"/>
        <v>0</v>
      </c>
      <c r="AX285" s="23">
        <f>IF(ISERROR(VLOOKUP($A285,'[13]6ª MED '!$A$6:$J$1048576,8,0)),0,(VLOOKUP($A285,'[13]6ª MED '!$A$6:$J$1048576,8,0)))</f>
        <v>0</v>
      </c>
      <c r="AY285" s="24">
        <f t="shared" si="498"/>
        <v>0</v>
      </c>
      <c r="AZ285" s="24">
        <f t="shared" si="499"/>
        <v>1</v>
      </c>
      <c r="BA285" s="25">
        <f t="shared" si="449"/>
        <v>0</v>
      </c>
      <c r="BB285" s="25">
        <f t="shared" si="450"/>
        <v>0</v>
      </c>
      <c r="BC285" s="25">
        <f t="shared" si="451"/>
        <v>0</v>
      </c>
      <c r="BD285" s="25">
        <f t="shared" si="500"/>
        <v>0</v>
      </c>
      <c r="BE285" s="23">
        <f>IF(ISERROR(VLOOKUP($A285,'[13]7ª MED '!$A$5:$J$1048576,8,0)),0,(VLOOKUP($A285,'[13]7ª MED '!$A$5:$J$1048576,8,0)))</f>
        <v>0</v>
      </c>
      <c r="BF285" s="24">
        <f t="shared" si="501"/>
        <v>0</v>
      </c>
      <c r="BG285" s="24">
        <f t="shared" si="502"/>
        <v>1</v>
      </c>
      <c r="BH285" s="25">
        <f t="shared" si="452"/>
        <v>0</v>
      </c>
      <c r="BI285" s="25">
        <f t="shared" si="453"/>
        <v>0</v>
      </c>
      <c r="BJ285" s="25">
        <f t="shared" si="454"/>
        <v>0</v>
      </c>
      <c r="BK285" s="25">
        <f t="shared" si="503"/>
        <v>0</v>
      </c>
      <c r="BL285" s="26">
        <f>IF(ISERROR(VLOOKUP($A285,'[13]8ª MED '!$A$5:$J$1048576,8,0)),0,(VLOOKUP($A285,'[13]8ª MED '!$A$5:$J$1048576,8,0)))</f>
        <v>68.48</v>
      </c>
      <c r="BM285" s="27">
        <f t="shared" si="504"/>
        <v>0.60070175438596496</v>
      </c>
      <c r="BN285" s="27">
        <f t="shared" si="505"/>
        <v>1</v>
      </c>
      <c r="BO285" s="28">
        <f t="shared" si="455"/>
        <v>215.02720000000002</v>
      </c>
      <c r="BP285" s="28">
        <f t="shared" si="456"/>
        <v>59.577600000000004</v>
      </c>
      <c r="BQ285" s="28">
        <f t="shared" si="457"/>
        <v>0</v>
      </c>
      <c r="BR285" s="28">
        <f t="shared" si="506"/>
        <v>274.60000000000002</v>
      </c>
      <c r="BS285" s="26">
        <f>IF(ISERROR(VLOOKUP($A285,'[13]9ª MED  (2)'!$A$5:$J$1048576,8,0)),0,(VLOOKUP($A285,'[13]9ª MED  (2)'!$A$5:$J$1048576,8,0)))</f>
        <v>45.52</v>
      </c>
      <c r="BT285" s="27">
        <f t="shared" si="507"/>
        <v>0.3992982456140351</v>
      </c>
      <c r="BU285" s="27">
        <f t="shared" si="508"/>
        <v>1</v>
      </c>
      <c r="BV285" s="28">
        <f t="shared" si="458"/>
        <v>142.93280000000001</v>
      </c>
      <c r="BW285" s="28">
        <f t="shared" si="459"/>
        <v>39.602400000000003</v>
      </c>
      <c r="BX285" s="28">
        <f t="shared" si="460"/>
        <v>0</v>
      </c>
      <c r="BY285" s="28">
        <f t="shared" si="509"/>
        <v>182.54</v>
      </c>
      <c r="BZ285" s="23">
        <f>IF(ISERROR(VLOOKUP($A285,'[13]10ª MED '!$A$5:$J$1048576,8,0)),0,(VLOOKUP($A285,'[13]10ª MED '!$A$5:$J$1048576,8,0)))</f>
        <v>0</v>
      </c>
      <c r="CA285" s="24">
        <f t="shared" si="510"/>
        <v>0</v>
      </c>
      <c r="CB285" s="24">
        <f t="shared" si="511"/>
        <v>1</v>
      </c>
      <c r="CC285" s="25">
        <f t="shared" si="461"/>
        <v>0</v>
      </c>
      <c r="CD285" s="25">
        <f t="shared" si="462"/>
        <v>0</v>
      </c>
      <c r="CE285" s="25">
        <f t="shared" si="463"/>
        <v>0</v>
      </c>
      <c r="CF285" s="25">
        <f t="shared" si="512"/>
        <v>0</v>
      </c>
      <c r="CG285" s="34" t="s">
        <v>48</v>
      </c>
      <c r="CH285" s="33">
        <f t="shared" si="533"/>
        <v>0</v>
      </c>
      <c r="CI285" s="23">
        <f>IF(ISERROR(VLOOKUP($A285,'[13]11ª MED '!$A$5:$J$1048576,8,0)),0,(VLOOKUP($A285,'[13]11ª MED '!$A$5:$J$1048576,8,0)))</f>
        <v>0</v>
      </c>
      <c r="CJ285" s="24">
        <f t="shared" si="513"/>
        <v>0</v>
      </c>
      <c r="CK285" s="24">
        <f t="shared" si="514"/>
        <v>1</v>
      </c>
      <c r="CL285" s="25">
        <f t="shared" si="464"/>
        <v>0</v>
      </c>
      <c r="CM285" s="25">
        <f t="shared" si="465"/>
        <v>0</v>
      </c>
      <c r="CN285" s="25">
        <f t="shared" si="466"/>
        <v>0</v>
      </c>
      <c r="CO285" s="25">
        <f t="shared" si="515"/>
        <v>0</v>
      </c>
      <c r="CP285" s="23">
        <f>IF(ISERROR(VLOOKUP($A285,'[13]12ª MED'!$A$5:$J$1048576,8,0)),0,(VLOOKUP($A285,'[13]12ª MED'!$A$5:$J$1048576,8,0)))</f>
        <v>0</v>
      </c>
      <c r="CQ285" s="24">
        <f t="shared" si="516"/>
        <v>0</v>
      </c>
      <c r="CR285" s="24">
        <f t="shared" si="517"/>
        <v>1</v>
      </c>
      <c r="CS285" s="25">
        <f t="shared" si="467"/>
        <v>0</v>
      </c>
      <c r="CT285" s="25">
        <f t="shared" si="468"/>
        <v>0</v>
      </c>
      <c r="CU285" s="25">
        <f t="shared" si="469"/>
        <v>0</v>
      </c>
      <c r="CV285" s="25">
        <f t="shared" si="518"/>
        <v>0</v>
      </c>
      <c r="CW285" s="22">
        <f t="shared" si="534"/>
        <v>0</v>
      </c>
      <c r="CX285" s="26">
        <f>IF(ISERROR(VLOOKUP($A285,'[13]13ª MED'!$A$5:$J$1048576,8,0)),0,(VLOOKUP($A285,'[13]13ª MED'!$A$5:$J$1048576,8,0)))</f>
        <v>0</v>
      </c>
      <c r="CY285" s="27">
        <f t="shared" si="519"/>
        <v>0</v>
      </c>
      <c r="CZ285" s="27">
        <f t="shared" si="520"/>
        <v>1</v>
      </c>
      <c r="DA285" s="28">
        <f t="shared" si="470"/>
        <v>0</v>
      </c>
      <c r="DB285" s="28">
        <f t="shared" si="471"/>
        <v>0</v>
      </c>
      <c r="DC285" s="28">
        <f t="shared" si="472"/>
        <v>0</v>
      </c>
      <c r="DD285" s="28">
        <f t="shared" si="521"/>
        <v>0</v>
      </c>
      <c r="DE285" s="20">
        <f>IF(ISERROR(VLOOKUP($A285,'[13]14ª MED'!$A$5:$J$1048576,8,0)),0,(VLOOKUP($A285,'[13]14ª MED'!$A$5:$J$1048576,8,0)))</f>
        <v>0</v>
      </c>
      <c r="DF285" s="21">
        <f t="shared" si="522"/>
        <v>0</v>
      </c>
      <c r="DG285" s="21">
        <f t="shared" si="523"/>
        <v>1</v>
      </c>
      <c r="DH285" s="35">
        <f t="shared" si="473"/>
        <v>0</v>
      </c>
      <c r="DI285" s="35">
        <f t="shared" si="474"/>
        <v>0</v>
      </c>
      <c r="DJ285" s="35">
        <f t="shared" si="475"/>
        <v>0</v>
      </c>
      <c r="DK285" s="22">
        <f t="shared" si="524"/>
        <v>0</v>
      </c>
      <c r="DL285" s="20">
        <f>IF(ISERROR(VLOOKUP($A285,'[13]15ª MED'!$A$5:$J$1048576,8,0)),0,(VLOOKUP($A285,'[13]15ª MED'!$A$5:$J$1048576,8,0)))</f>
        <v>0</v>
      </c>
      <c r="DM285" s="21">
        <f t="shared" si="525"/>
        <v>0</v>
      </c>
      <c r="DN285" s="21">
        <f t="shared" si="526"/>
        <v>1</v>
      </c>
      <c r="DO285" s="35">
        <f t="shared" si="476"/>
        <v>0</v>
      </c>
      <c r="DP285" s="35">
        <f t="shared" si="477"/>
        <v>0</v>
      </c>
      <c r="DQ285" s="35">
        <f t="shared" si="478"/>
        <v>0</v>
      </c>
      <c r="DR285" s="22">
        <f t="shared" si="527"/>
        <v>0</v>
      </c>
      <c r="DS285" s="20">
        <f>IF(ISERROR(VLOOKUP($A285,'[13]16ª MED'!$A$5:$J$1048576,8,0)),0,(VLOOKUP($A285,'[13]16ª MED'!$A$5:$J$1048576,8,0)))</f>
        <v>0</v>
      </c>
      <c r="DT285" s="21">
        <f t="shared" si="528"/>
        <v>0</v>
      </c>
      <c r="DU285" s="21">
        <f t="shared" si="529"/>
        <v>1</v>
      </c>
      <c r="DV285" s="35">
        <f t="shared" si="479"/>
        <v>0</v>
      </c>
      <c r="DW285" s="35">
        <f t="shared" si="480"/>
        <v>0</v>
      </c>
      <c r="DX285" s="35">
        <f t="shared" si="481"/>
        <v>0</v>
      </c>
      <c r="DY285" s="22">
        <f t="shared" si="530"/>
        <v>0</v>
      </c>
      <c r="DZ285" s="36">
        <f t="shared" si="433"/>
        <v>457.14</v>
      </c>
      <c r="EA285" s="36">
        <f t="shared" si="531"/>
        <v>457.14</v>
      </c>
      <c r="EC285" s="36">
        <f t="shared" si="535"/>
        <v>0</v>
      </c>
    </row>
    <row r="286" spans="1:133" ht="26.25" customHeight="1">
      <c r="A286" s="113" t="s">
        <v>582</v>
      </c>
      <c r="B286" s="94" t="s">
        <v>583</v>
      </c>
      <c r="C286" s="95" t="s">
        <v>76</v>
      </c>
      <c r="D286" s="96">
        <v>368</v>
      </c>
      <c r="E286" s="18">
        <f t="shared" si="536"/>
        <v>83.2</v>
      </c>
      <c r="F286" s="18">
        <f t="shared" si="482"/>
        <v>284.8</v>
      </c>
      <c r="G286" s="97">
        <v>28.7</v>
      </c>
      <c r="H286" s="18">
        <f t="shared" si="537"/>
        <v>10561.6</v>
      </c>
      <c r="I286" s="97">
        <v>41.4</v>
      </c>
      <c r="J286" s="18">
        <f t="shared" si="538"/>
        <v>15235.199999999999</v>
      </c>
      <c r="K286" s="97">
        <v>0</v>
      </c>
      <c r="L286" s="18">
        <f t="shared" si="539"/>
        <v>0</v>
      </c>
      <c r="M286" s="18">
        <f t="shared" si="540"/>
        <v>70.099999999999994</v>
      </c>
      <c r="N286" s="18">
        <f t="shared" si="532"/>
        <v>5832.32</v>
      </c>
      <c r="O286" s="23">
        <f>IF(ISERROR(VLOOKUP($A286,'[13]1ª MED '!$A$5:$J$1048576,8,0)),0,(VLOOKUP($A286,'[13]1ª MED '!$A$5:$J$1048576,8,0)))</f>
        <v>0</v>
      </c>
      <c r="P286" s="24">
        <f t="shared" si="483"/>
        <v>0</v>
      </c>
      <c r="Q286" s="24">
        <f t="shared" si="484"/>
        <v>0.22608695652173913</v>
      </c>
      <c r="R286" s="25">
        <f t="shared" si="434"/>
        <v>0</v>
      </c>
      <c r="S286" s="25">
        <f t="shared" si="435"/>
        <v>0</v>
      </c>
      <c r="T286" s="25">
        <f t="shared" si="436"/>
        <v>0</v>
      </c>
      <c r="U286" s="25">
        <f t="shared" si="485"/>
        <v>0</v>
      </c>
      <c r="V286" s="23">
        <f>IF(ISERROR(VLOOKUP($A286,'[13]2ª MED '!$A$5:$J$1048576,8,0)),0,(VLOOKUP($A286,'[13]2ª MED '!$A$5:$J$1048576,8,0)))</f>
        <v>0</v>
      </c>
      <c r="W286" s="24">
        <f t="shared" si="486"/>
        <v>0</v>
      </c>
      <c r="X286" s="24">
        <f t="shared" si="487"/>
        <v>0.22608695652173913</v>
      </c>
      <c r="Y286" s="25">
        <f t="shared" si="437"/>
        <v>0</v>
      </c>
      <c r="Z286" s="25">
        <f t="shared" si="438"/>
        <v>0</v>
      </c>
      <c r="AA286" s="25">
        <f t="shared" si="439"/>
        <v>0</v>
      </c>
      <c r="AB286" s="25">
        <f t="shared" si="488"/>
        <v>0</v>
      </c>
      <c r="AC286" s="23">
        <f>IF(ISERROR(VLOOKUP($A286,'[13]3ª MED '!$A$5:$J$1048576,8,0)),0,(VLOOKUP($A286,'[13]3ª MED '!$A$5:$J$1048576,8,0)))</f>
        <v>0</v>
      </c>
      <c r="AD286" s="24">
        <f t="shared" si="489"/>
        <v>0</v>
      </c>
      <c r="AE286" s="24">
        <f t="shared" si="490"/>
        <v>0.22608695652173913</v>
      </c>
      <c r="AF286" s="25">
        <f t="shared" si="440"/>
        <v>0</v>
      </c>
      <c r="AG286" s="25">
        <f t="shared" si="441"/>
        <v>0</v>
      </c>
      <c r="AH286" s="25">
        <f t="shared" si="442"/>
        <v>0</v>
      </c>
      <c r="AI286" s="25">
        <f t="shared" si="491"/>
        <v>0</v>
      </c>
      <c r="AJ286" s="23">
        <f>IF(ISERROR(VLOOKUP($A286,'[13]4ª MED '!$A$5:$J$1048576,8,0)),0,(VLOOKUP($A286,'[13]4ª MED '!$A$5:$J$1048576,8,0)))</f>
        <v>0</v>
      </c>
      <c r="AK286" s="24">
        <f t="shared" si="492"/>
        <v>0</v>
      </c>
      <c r="AL286" s="24">
        <f t="shared" si="493"/>
        <v>0.22608695652173913</v>
      </c>
      <c r="AM286" s="25">
        <f t="shared" si="443"/>
        <v>0</v>
      </c>
      <c r="AN286" s="25">
        <f t="shared" si="444"/>
        <v>0</v>
      </c>
      <c r="AO286" s="25">
        <f t="shared" si="445"/>
        <v>0</v>
      </c>
      <c r="AP286" s="25">
        <f t="shared" si="494"/>
        <v>0</v>
      </c>
      <c r="AQ286" s="23">
        <f>IF(ISERROR(VLOOKUP($A286,'[13]5ª MED '!$A$5:$J$1048576,8,0)),0,(VLOOKUP($A286,'[13]5ª MED '!$A$5:$J$1048576,8,0)))</f>
        <v>0</v>
      </c>
      <c r="AR286" s="24">
        <f t="shared" si="495"/>
        <v>0</v>
      </c>
      <c r="AS286" s="24">
        <f t="shared" si="496"/>
        <v>0.22608695652173913</v>
      </c>
      <c r="AT286" s="25">
        <f t="shared" si="446"/>
        <v>0</v>
      </c>
      <c r="AU286" s="25">
        <f t="shared" si="447"/>
        <v>0</v>
      </c>
      <c r="AV286" s="25">
        <f t="shared" si="448"/>
        <v>0</v>
      </c>
      <c r="AW286" s="25">
        <f t="shared" si="497"/>
        <v>0</v>
      </c>
      <c r="AX286" s="23">
        <f>IF(ISERROR(VLOOKUP($A286,'[13]6ª MED '!$A$6:$J$1048576,8,0)),0,(VLOOKUP($A286,'[13]6ª MED '!$A$6:$J$1048576,8,0)))</f>
        <v>0</v>
      </c>
      <c r="AY286" s="24">
        <f t="shared" si="498"/>
        <v>0</v>
      </c>
      <c r="AZ286" s="24">
        <f t="shared" si="499"/>
        <v>0.22608695652173913</v>
      </c>
      <c r="BA286" s="25">
        <f t="shared" si="449"/>
        <v>0</v>
      </c>
      <c r="BB286" s="25">
        <f t="shared" si="450"/>
        <v>0</v>
      </c>
      <c r="BC286" s="25">
        <f t="shared" si="451"/>
        <v>0</v>
      </c>
      <c r="BD286" s="25">
        <f t="shared" si="500"/>
        <v>0</v>
      </c>
      <c r="BE286" s="23">
        <f>IF(ISERROR(VLOOKUP($A286,'[13]7ª MED '!$A$5:$J$1048576,8,0)),0,(VLOOKUP($A286,'[13]7ª MED '!$A$5:$J$1048576,8,0)))</f>
        <v>0</v>
      </c>
      <c r="BF286" s="24">
        <f t="shared" si="501"/>
        <v>0</v>
      </c>
      <c r="BG286" s="24">
        <f t="shared" si="502"/>
        <v>0.22608695652173913</v>
      </c>
      <c r="BH286" s="25">
        <f t="shared" si="452"/>
        <v>0</v>
      </c>
      <c r="BI286" s="25">
        <f t="shared" si="453"/>
        <v>0</v>
      </c>
      <c r="BJ286" s="25">
        <f t="shared" si="454"/>
        <v>0</v>
      </c>
      <c r="BK286" s="25">
        <f t="shared" si="503"/>
        <v>0</v>
      </c>
      <c r="BL286" s="26">
        <f>IF(ISERROR(VLOOKUP($A286,'[13]8ª MED '!$A$5:$J$1048576,8,0)),0,(VLOOKUP($A286,'[13]8ª MED '!$A$5:$J$1048576,8,0)))</f>
        <v>83.2</v>
      </c>
      <c r="BM286" s="27">
        <f t="shared" si="504"/>
        <v>0.22608695652173913</v>
      </c>
      <c r="BN286" s="27">
        <f t="shared" si="505"/>
        <v>0.22608695652173913</v>
      </c>
      <c r="BO286" s="28">
        <f t="shared" si="455"/>
        <v>2387.84</v>
      </c>
      <c r="BP286" s="28">
        <f t="shared" si="456"/>
        <v>3444.48</v>
      </c>
      <c r="BQ286" s="28">
        <f t="shared" si="457"/>
        <v>0</v>
      </c>
      <c r="BR286" s="28">
        <f t="shared" si="506"/>
        <v>5832.32</v>
      </c>
      <c r="BS286" s="26">
        <f>IF(ISERROR(VLOOKUP($A286,'[13]9ª MED  (2)'!$A$5:$J$1048576,8,0)),0,(VLOOKUP($A286,'[13]9ª MED  (2)'!$A$5:$J$1048576,8,0)))</f>
        <v>0</v>
      </c>
      <c r="BT286" s="27">
        <f t="shared" si="507"/>
        <v>0</v>
      </c>
      <c r="BU286" s="27">
        <f t="shared" si="508"/>
        <v>0.22608695652173913</v>
      </c>
      <c r="BV286" s="28">
        <f t="shared" si="458"/>
        <v>0</v>
      </c>
      <c r="BW286" s="28">
        <f t="shared" si="459"/>
        <v>0</v>
      </c>
      <c r="BX286" s="28">
        <f t="shared" si="460"/>
        <v>0</v>
      </c>
      <c r="BY286" s="28">
        <f t="shared" si="509"/>
        <v>0</v>
      </c>
      <c r="BZ286" s="23">
        <f>IF(ISERROR(VLOOKUP($A286,'[13]10ª MED '!$A$5:$J$1048576,8,0)),0,(VLOOKUP($A286,'[13]10ª MED '!$A$5:$J$1048576,8,0)))</f>
        <v>0</v>
      </c>
      <c r="CA286" s="24">
        <f t="shared" si="510"/>
        <v>0</v>
      </c>
      <c r="CB286" s="24">
        <f t="shared" si="511"/>
        <v>0.22608695652173913</v>
      </c>
      <c r="CC286" s="25">
        <f t="shared" si="461"/>
        <v>0</v>
      </c>
      <c r="CD286" s="25">
        <f t="shared" si="462"/>
        <v>0</v>
      </c>
      <c r="CE286" s="25">
        <f t="shared" si="463"/>
        <v>0</v>
      </c>
      <c r="CF286" s="25">
        <f t="shared" si="512"/>
        <v>0</v>
      </c>
      <c r="CG286" s="34" t="s">
        <v>48</v>
      </c>
      <c r="CH286" s="33">
        <f t="shared" si="533"/>
        <v>19964.48</v>
      </c>
      <c r="CI286" s="23">
        <f>IF(ISERROR(VLOOKUP($A286,'[13]11ª MED '!$A$5:$J$1048576,8,0)),0,(VLOOKUP($A286,'[13]11ª MED '!$A$5:$J$1048576,8,0)))</f>
        <v>0</v>
      </c>
      <c r="CJ286" s="24">
        <f t="shared" si="513"/>
        <v>0</v>
      </c>
      <c r="CK286" s="24">
        <f t="shared" si="514"/>
        <v>0.22608695652173913</v>
      </c>
      <c r="CL286" s="25">
        <f t="shared" si="464"/>
        <v>0</v>
      </c>
      <c r="CM286" s="25">
        <f t="shared" si="465"/>
        <v>0</v>
      </c>
      <c r="CN286" s="25">
        <f t="shared" si="466"/>
        <v>0</v>
      </c>
      <c r="CO286" s="25">
        <f t="shared" si="515"/>
        <v>0</v>
      </c>
      <c r="CP286" s="23">
        <f>IF(ISERROR(VLOOKUP($A286,'[13]12ª MED'!$A$5:$J$1048576,8,0)),0,(VLOOKUP($A286,'[13]12ª MED'!$A$5:$J$1048576,8,0)))</f>
        <v>0</v>
      </c>
      <c r="CQ286" s="24">
        <f t="shared" si="516"/>
        <v>0</v>
      </c>
      <c r="CR286" s="24">
        <f t="shared" si="517"/>
        <v>0.22608695652173913</v>
      </c>
      <c r="CS286" s="25">
        <f t="shared" si="467"/>
        <v>0</v>
      </c>
      <c r="CT286" s="25">
        <f t="shared" si="468"/>
        <v>0</v>
      </c>
      <c r="CU286" s="25">
        <f t="shared" si="469"/>
        <v>0</v>
      </c>
      <c r="CV286" s="25">
        <f t="shared" si="518"/>
        <v>0</v>
      </c>
      <c r="CW286" s="22">
        <f t="shared" si="534"/>
        <v>4513.7085217391304</v>
      </c>
      <c r="CX286" s="26">
        <f>IF(ISERROR(VLOOKUP($A286,'[13]13ª MED'!$A$5:$J$1048576,8,0)),0,(VLOOKUP($A286,'[13]13ª MED'!$A$5:$J$1048576,8,0)))</f>
        <v>0</v>
      </c>
      <c r="CY286" s="27">
        <f t="shared" si="519"/>
        <v>0</v>
      </c>
      <c r="CZ286" s="27">
        <f t="shared" si="520"/>
        <v>0.22608695652173913</v>
      </c>
      <c r="DA286" s="28">
        <f t="shared" si="470"/>
        <v>0</v>
      </c>
      <c r="DB286" s="28">
        <f t="shared" si="471"/>
        <v>0</v>
      </c>
      <c r="DC286" s="28">
        <f t="shared" si="472"/>
        <v>0</v>
      </c>
      <c r="DD286" s="28">
        <f t="shared" si="521"/>
        <v>0</v>
      </c>
      <c r="DE286" s="20">
        <f>IF(ISERROR(VLOOKUP($A286,'[13]14ª MED'!$A$5:$J$1048576,8,0)),0,(VLOOKUP($A286,'[13]14ª MED'!$A$5:$J$1048576,8,0)))</f>
        <v>0</v>
      </c>
      <c r="DF286" s="21">
        <f t="shared" si="522"/>
        <v>0</v>
      </c>
      <c r="DG286" s="21">
        <f t="shared" si="523"/>
        <v>0.22608695652173913</v>
      </c>
      <c r="DH286" s="35">
        <f t="shared" si="473"/>
        <v>0</v>
      </c>
      <c r="DI286" s="35">
        <f t="shared" si="474"/>
        <v>0</v>
      </c>
      <c r="DJ286" s="35">
        <f t="shared" si="475"/>
        <v>0</v>
      </c>
      <c r="DK286" s="22">
        <f t="shared" si="524"/>
        <v>0</v>
      </c>
      <c r="DL286" s="20">
        <f>IF(ISERROR(VLOOKUP($A286,'[13]15ª MED'!$A$5:$J$1048576,8,0)),0,(VLOOKUP($A286,'[13]15ª MED'!$A$5:$J$1048576,8,0)))</f>
        <v>0</v>
      </c>
      <c r="DM286" s="21">
        <f t="shared" si="525"/>
        <v>0</v>
      </c>
      <c r="DN286" s="21">
        <f t="shared" si="526"/>
        <v>0.22608695652173913</v>
      </c>
      <c r="DO286" s="35">
        <f t="shared" si="476"/>
        <v>0</v>
      </c>
      <c r="DP286" s="35">
        <f t="shared" si="477"/>
        <v>0</v>
      </c>
      <c r="DQ286" s="35">
        <f t="shared" si="478"/>
        <v>0</v>
      </c>
      <c r="DR286" s="22">
        <f t="shared" si="527"/>
        <v>0</v>
      </c>
      <c r="DS286" s="20">
        <f>IF(ISERROR(VLOOKUP($A286,'[13]16ª MED'!$A$5:$J$1048576,8,0)),0,(VLOOKUP($A286,'[13]16ª MED'!$A$5:$J$1048576,8,0)))</f>
        <v>0</v>
      </c>
      <c r="DT286" s="21">
        <f t="shared" si="528"/>
        <v>0</v>
      </c>
      <c r="DU286" s="21">
        <f t="shared" si="529"/>
        <v>0.22608695652173913</v>
      </c>
      <c r="DV286" s="35">
        <f t="shared" si="479"/>
        <v>0</v>
      </c>
      <c r="DW286" s="35">
        <f t="shared" si="480"/>
        <v>0</v>
      </c>
      <c r="DX286" s="35">
        <f t="shared" si="481"/>
        <v>0</v>
      </c>
      <c r="DY286" s="22">
        <f t="shared" si="530"/>
        <v>0</v>
      </c>
      <c r="DZ286" s="36">
        <f t="shared" si="433"/>
        <v>5832.32</v>
      </c>
      <c r="EA286" s="36">
        <f t="shared" si="531"/>
        <v>5832.32</v>
      </c>
      <c r="EC286" s="36">
        <f t="shared" si="535"/>
        <v>0</v>
      </c>
    </row>
    <row r="287" spans="1:133" ht="30">
      <c r="A287" s="113" t="s">
        <v>584</v>
      </c>
      <c r="B287" s="94" t="s">
        <v>585</v>
      </c>
      <c r="C287" s="95" t="s">
        <v>586</v>
      </c>
      <c r="D287" s="96">
        <v>10</v>
      </c>
      <c r="E287" s="18">
        <f t="shared" si="536"/>
        <v>10</v>
      </c>
      <c r="F287" s="18">
        <f t="shared" si="482"/>
        <v>0</v>
      </c>
      <c r="G287" s="97">
        <v>21.53</v>
      </c>
      <c r="H287" s="18">
        <f t="shared" si="537"/>
        <v>215.3</v>
      </c>
      <c r="I287" s="97">
        <v>0</v>
      </c>
      <c r="J287" s="18">
        <f t="shared" si="538"/>
        <v>0</v>
      </c>
      <c r="K287" s="97">
        <v>0</v>
      </c>
      <c r="L287" s="18">
        <f t="shared" si="539"/>
        <v>0</v>
      </c>
      <c r="M287" s="18">
        <f t="shared" si="540"/>
        <v>21.53</v>
      </c>
      <c r="N287" s="18">
        <f t="shared" si="532"/>
        <v>215.3</v>
      </c>
      <c r="O287" s="23">
        <f>IF(ISERROR(VLOOKUP($A287,'[13]1ª MED '!$A$5:$J$1048576,8,0)),0,(VLOOKUP($A287,'[13]1ª MED '!$A$5:$J$1048576,8,0)))</f>
        <v>0</v>
      </c>
      <c r="P287" s="24">
        <f t="shared" si="483"/>
        <v>0</v>
      </c>
      <c r="Q287" s="24">
        <f t="shared" si="484"/>
        <v>1</v>
      </c>
      <c r="R287" s="25">
        <f t="shared" si="434"/>
        <v>0</v>
      </c>
      <c r="S287" s="25">
        <f t="shared" si="435"/>
        <v>0</v>
      </c>
      <c r="T287" s="25">
        <f t="shared" si="436"/>
        <v>0</v>
      </c>
      <c r="U287" s="25">
        <f t="shared" si="485"/>
        <v>0</v>
      </c>
      <c r="V287" s="23">
        <f>IF(ISERROR(VLOOKUP($A287,'[13]2ª MED '!$A$5:$J$1048576,8,0)),0,(VLOOKUP($A287,'[13]2ª MED '!$A$5:$J$1048576,8,0)))</f>
        <v>0</v>
      </c>
      <c r="W287" s="24">
        <f t="shared" si="486"/>
        <v>0</v>
      </c>
      <c r="X287" s="24">
        <f t="shared" si="487"/>
        <v>1</v>
      </c>
      <c r="Y287" s="25">
        <f t="shared" si="437"/>
        <v>0</v>
      </c>
      <c r="Z287" s="25">
        <f t="shared" si="438"/>
        <v>0</v>
      </c>
      <c r="AA287" s="25">
        <f t="shared" si="439"/>
        <v>0</v>
      </c>
      <c r="AB287" s="25">
        <f t="shared" si="488"/>
        <v>0</v>
      </c>
      <c r="AC287" s="23">
        <f>IF(ISERROR(VLOOKUP($A287,'[13]3ª MED '!$A$5:$J$1048576,8,0)),0,(VLOOKUP($A287,'[13]3ª MED '!$A$5:$J$1048576,8,0)))</f>
        <v>0</v>
      </c>
      <c r="AD287" s="24">
        <f t="shared" si="489"/>
        <v>0</v>
      </c>
      <c r="AE287" s="24">
        <f t="shared" si="490"/>
        <v>1</v>
      </c>
      <c r="AF287" s="25">
        <f t="shared" si="440"/>
        <v>0</v>
      </c>
      <c r="AG287" s="25">
        <f t="shared" si="441"/>
        <v>0</v>
      </c>
      <c r="AH287" s="25">
        <f t="shared" si="442"/>
        <v>0</v>
      </c>
      <c r="AI287" s="25">
        <f t="shared" si="491"/>
        <v>0</v>
      </c>
      <c r="AJ287" s="23">
        <f>IF(ISERROR(VLOOKUP($A287,'[13]4ª MED '!$A$5:$J$1048576,8,0)),0,(VLOOKUP($A287,'[13]4ª MED '!$A$5:$J$1048576,8,0)))</f>
        <v>0</v>
      </c>
      <c r="AK287" s="24">
        <f t="shared" si="492"/>
        <v>0</v>
      </c>
      <c r="AL287" s="24">
        <f t="shared" si="493"/>
        <v>1</v>
      </c>
      <c r="AM287" s="25">
        <f t="shared" si="443"/>
        <v>0</v>
      </c>
      <c r="AN287" s="25">
        <f t="shared" si="444"/>
        <v>0</v>
      </c>
      <c r="AO287" s="25">
        <f t="shared" si="445"/>
        <v>0</v>
      </c>
      <c r="AP287" s="25">
        <f t="shared" si="494"/>
        <v>0</v>
      </c>
      <c r="AQ287" s="23">
        <f>IF(ISERROR(VLOOKUP($A287,'[13]5ª MED '!$A$5:$J$1048576,8,0)),0,(VLOOKUP($A287,'[13]5ª MED '!$A$5:$J$1048576,8,0)))</f>
        <v>0</v>
      </c>
      <c r="AR287" s="24">
        <f t="shared" si="495"/>
        <v>0</v>
      </c>
      <c r="AS287" s="24">
        <f t="shared" si="496"/>
        <v>1</v>
      </c>
      <c r="AT287" s="25">
        <f t="shared" si="446"/>
        <v>0</v>
      </c>
      <c r="AU287" s="25">
        <f t="shared" si="447"/>
        <v>0</v>
      </c>
      <c r="AV287" s="25">
        <f t="shared" si="448"/>
        <v>0</v>
      </c>
      <c r="AW287" s="25">
        <f t="shared" si="497"/>
        <v>0</v>
      </c>
      <c r="AX287" s="23">
        <f>IF(ISERROR(VLOOKUP($A287,'[13]6ª MED '!$A$6:$J$1048576,8,0)),0,(VLOOKUP($A287,'[13]6ª MED '!$A$6:$J$1048576,8,0)))</f>
        <v>0</v>
      </c>
      <c r="AY287" s="24">
        <f t="shared" si="498"/>
        <v>0</v>
      </c>
      <c r="AZ287" s="24">
        <f t="shared" si="499"/>
        <v>1</v>
      </c>
      <c r="BA287" s="25">
        <f t="shared" si="449"/>
        <v>0</v>
      </c>
      <c r="BB287" s="25">
        <f t="shared" si="450"/>
        <v>0</v>
      </c>
      <c r="BC287" s="25">
        <f t="shared" si="451"/>
        <v>0</v>
      </c>
      <c r="BD287" s="25">
        <f t="shared" si="500"/>
        <v>0</v>
      </c>
      <c r="BE287" s="23">
        <f>IF(ISERROR(VLOOKUP($A287,'[13]7ª MED '!$A$5:$J$1048576,8,0)),0,(VLOOKUP($A287,'[13]7ª MED '!$A$5:$J$1048576,8,0)))</f>
        <v>0</v>
      </c>
      <c r="BF287" s="24">
        <f t="shared" si="501"/>
        <v>0</v>
      </c>
      <c r="BG287" s="24">
        <f t="shared" si="502"/>
        <v>1</v>
      </c>
      <c r="BH287" s="25">
        <f t="shared" si="452"/>
        <v>0</v>
      </c>
      <c r="BI287" s="25">
        <f t="shared" si="453"/>
        <v>0</v>
      </c>
      <c r="BJ287" s="25">
        <f t="shared" si="454"/>
        <v>0</v>
      </c>
      <c r="BK287" s="25">
        <f t="shared" si="503"/>
        <v>0</v>
      </c>
      <c r="BL287" s="26">
        <f>IF(ISERROR(VLOOKUP($A287,'[13]8ª MED '!$A$5:$J$1048576,8,0)),0,(VLOOKUP($A287,'[13]8ª MED '!$A$5:$J$1048576,8,0)))</f>
        <v>0</v>
      </c>
      <c r="BM287" s="27">
        <f t="shared" si="504"/>
        <v>0</v>
      </c>
      <c r="BN287" s="27">
        <f t="shared" si="505"/>
        <v>1</v>
      </c>
      <c r="BO287" s="28">
        <f t="shared" si="455"/>
        <v>0</v>
      </c>
      <c r="BP287" s="28">
        <f t="shared" si="456"/>
        <v>0</v>
      </c>
      <c r="BQ287" s="28">
        <f t="shared" si="457"/>
        <v>0</v>
      </c>
      <c r="BR287" s="28">
        <f t="shared" si="506"/>
        <v>0</v>
      </c>
      <c r="BS287" s="26">
        <f>IF(ISERROR(VLOOKUP($A287,'[13]9ª MED  (2)'!$A$5:$J$1048576,8,0)),0,(VLOOKUP($A287,'[13]9ª MED  (2)'!$A$5:$J$1048576,8,0)))</f>
        <v>10</v>
      </c>
      <c r="BT287" s="27">
        <f t="shared" si="507"/>
        <v>1</v>
      </c>
      <c r="BU287" s="27">
        <f t="shared" si="508"/>
        <v>1</v>
      </c>
      <c r="BV287" s="28">
        <f t="shared" si="458"/>
        <v>215.3</v>
      </c>
      <c r="BW287" s="28">
        <f t="shared" si="459"/>
        <v>0</v>
      </c>
      <c r="BX287" s="28">
        <f t="shared" si="460"/>
        <v>0</v>
      </c>
      <c r="BY287" s="28">
        <f t="shared" si="509"/>
        <v>215.3</v>
      </c>
      <c r="BZ287" s="23">
        <f>IF(ISERROR(VLOOKUP($A287,'[13]10ª MED '!$A$5:$J$1048576,8,0)),0,(VLOOKUP($A287,'[13]10ª MED '!$A$5:$J$1048576,8,0)))</f>
        <v>0</v>
      </c>
      <c r="CA287" s="24">
        <f t="shared" si="510"/>
        <v>0</v>
      </c>
      <c r="CB287" s="24">
        <f t="shared" si="511"/>
        <v>1</v>
      </c>
      <c r="CC287" s="25">
        <f t="shared" si="461"/>
        <v>0</v>
      </c>
      <c r="CD287" s="25">
        <f t="shared" si="462"/>
        <v>0</v>
      </c>
      <c r="CE287" s="25">
        <f t="shared" si="463"/>
        <v>0</v>
      </c>
      <c r="CF287" s="25">
        <f t="shared" si="512"/>
        <v>0</v>
      </c>
      <c r="CG287" s="34" t="s">
        <v>48</v>
      </c>
      <c r="CH287" s="33">
        <f t="shared" si="533"/>
        <v>0</v>
      </c>
      <c r="CI287" s="23">
        <f>IF(ISERROR(VLOOKUP($A287,'[13]11ª MED '!$A$5:$J$1048576,8,0)),0,(VLOOKUP($A287,'[13]11ª MED '!$A$5:$J$1048576,8,0)))</f>
        <v>0</v>
      </c>
      <c r="CJ287" s="24">
        <f t="shared" si="513"/>
        <v>0</v>
      </c>
      <c r="CK287" s="24">
        <f t="shared" si="514"/>
        <v>1</v>
      </c>
      <c r="CL287" s="25">
        <f t="shared" si="464"/>
        <v>0</v>
      </c>
      <c r="CM287" s="25">
        <f t="shared" si="465"/>
        <v>0</v>
      </c>
      <c r="CN287" s="25">
        <f t="shared" si="466"/>
        <v>0</v>
      </c>
      <c r="CO287" s="25">
        <f t="shared" si="515"/>
        <v>0</v>
      </c>
      <c r="CP287" s="23">
        <f>IF(ISERROR(VLOOKUP($A287,'[13]12ª MED'!$A$5:$J$1048576,8,0)),0,(VLOOKUP($A287,'[13]12ª MED'!$A$5:$J$1048576,8,0)))</f>
        <v>0</v>
      </c>
      <c r="CQ287" s="24">
        <f t="shared" si="516"/>
        <v>0</v>
      </c>
      <c r="CR287" s="24">
        <f t="shared" si="517"/>
        <v>1</v>
      </c>
      <c r="CS287" s="25">
        <f t="shared" si="467"/>
        <v>0</v>
      </c>
      <c r="CT287" s="25">
        <f t="shared" si="468"/>
        <v>0</v>
      </c>
      <c r="CU287" s="25">
        <f t="shared" si="469"/>
        <v>0</v>
      </c>
      <c r="CV287" s="25">
        <f t="shared" si="518"/>
        <v>0</v>
      </c>
      <c r="CW287" s="22">
        <f t="shared" si="534"/>
        <v>0</v>
      </c>
      <c r="CX287" s="26">
        <f>IF(ISERROR(VLOOKUP($A287,'[13]13ª MED'!$A$5:$J$1048576,8,0)),0,(VLOOKUP($A287,'[13]13ª MED'!$A$5:$J$1048576,8,0)))</f>
        <v>0</v>
      </c>
      <c r="CY287" s="27">
        <f t="shared" si="519"/>
        <v>0</v>
      </c>
      <c r="CZ287" s="27">
        <f t="shared" si="520"/>
        <v>1</v>
      </c>
      <c r="DA287" s="28">
        <f t="shared" si="470"/>
        <v>0</v>
      </c>
      <c r="DB287" s="28">
        <f t="shared" si="471"/>
        <v>0</v>
      </c>
      <c r="DC287" s="28">
        <f t="shared" si="472"/>
        <v>0</v>
      </c>
      <c r="DD287" s="28">
        <f t="shared" si="521"/>
        <v>0</v>
      </c>
      <c r="DE287" s="20">
        <f>IF(ISERROR(VLOOKUP($A287,'[13]14ª MED'!$A$5:$J$1048576,8,0)),0,(VLOOKUP($A287,'[13]14ª MED'!$A$5:$J$1048576,8,0)))</f>
        <v>0</v>
      </c>
      <c r="DF287" s="21">
        <f t="shared" si="522"/>
        <v>0</v>
      </c>
      <c r="DG287" s="21">
        <f t="shared" si="523"/>
        <v>1</v>
      </c>
      <c r="DH287" s="35">
        <f t="shared" si="473"/>
        <v>0</v>
      </c>
      <c r="DI287" s="35">
        <f t="shared" si="474"/>
        <v>0</v>
      </c>
      <c r="DJ287" s="35">
        <f t="shared" si="475"/>
        <v>0</v>
      </c>
      <c r="DK287" s="22">
        <f t="shared" si="524"/>
        <v>0</v>
      </c>
      <c r="DL287" s="20">
        <f>IF(ISERROR(VLOOKUP($A287,'[13]15ª MED'!$A$5:$J$1048576,8,0)),0,(VLOOKUP($A287,'[13]15ª MED'!$A$5:$J$1048576,8,0)))</f>
        <v>0</v>
      </c>
      <c r="DM287" s="21">
        <f t="shared" si="525"/>
        <v>0</v>
      </c>
      <c r="DN287" s="21">
        <f t="shared" si="526"/>
        <v>1</v>
      </c>
      <c r="DO287" s="35">
        <f t="shared" si="476"/>
        <v>0</v>
      </c>
      <c r="DP287" s="35">
        <f t="shared" si="477"/>
        <v>0</v>
      </c>
      <c r="DQ287" s="35">
        <f t="shared" si="478"/>
        <v>0</v>
      </c>
      <c r="DR287" s="22">
        <f t="shared" si="527"/>
        <v>0</v>
      </c>
      <c r="DS287" s="20">
        <f>IF(ISERROR(VLOOKUP($A287,'[13]16ª MED'!$A$5:$J$1048576,8,0)),0,(VLOOKUP($A287,'[13]16ª MED'!$A$5:$J$1048576,8,0)))</f>
        <v>0</v>
      </c>
      <c r="DT287" s="21">
        <f t="shared" si="528"/>
        <v>0</v>
      </c>
      <c r="DU287" s="21">
        <f t="shared" si="529"/>
        <v>1</v>
      </c>
      <c r="DV287" s="35">
        <f t="shared" si="479"/>
        <v>0</v>
      </c>
      <c r="DW287" s="35">
        <f t="shared" si="480"/>
        <v>0</v>
      </c>
      <c r="DX287" s="35">
        <f t="shared" si="481"/>
        <v>0</v>
      </c>
      <c r="DY287" s="22">
        <f t="shared" si="530"/>
        <v>0</v>
      </c>
      <c r="DZ287" s="36">
        <f t="shared" si="433"/>
        <v>215.3</v>
      </c>
      <c r="EA287" s="36">
        <f t="shared" si="531"/>
        <v>215.3</v>
      </c>
      <c r="EC287" s="36">
        <f t="shared" si="535"/>
        <v>0</v>
      </c>
    </row>
    <row r="288" spans="1:133" ht="45">
      <c r="A288" s="113" t="s">
        <v>587</v>
      </c>
      <c r="B288" s="94" t="s">
        <v>588</v>
      </c>
      <c r="C288" s="95" t="s">
        <v>84</v>
      </c>
      <c r="D288" s="96">
        <v>70</v>
      </c>
      <c r="E288" s="18">
        <f t="shared" si="536"/>
        <v>0</v>
      </c>
      <c r="F288" s="18">
        <f t="shared" si="482"/>
        <v>70</v>
      </c>
      <c r="G288" s="97">
        <v>486.64</v>
      </c>
      <c r="H288" s="18">
        <f t="shared" si="537"/>
        <v>34064.799999999996</v>
      </c>
      <c r="I288" s="97">
        <v>14.89</v>
      </c>
      <c r="J288" s="18">
        <f t="shared" si="538"/>
        <v>1042.3</v>
      </c>
      <c r="K288" s="97">
        <v>0</v>
      </c>
      <c r="L288" s="18">
        <f t="shared" si="539"/>
        <v>0</v>
      </c>
      <c r="M288" s="18">
        <f t="shared" si="540"/>
        <v>501.53</v>
      </c>
      <c r="N288" s="18">
        <f t="shared" si="532"/>
        <v>0</v>
      </c>
      <c r="O288" s="23">
        <f>IF(ISERROR(VLOOKUP($A288,'[13]1ª MED '!$A$5:$J$1048576,8,0)),0,(VLOOKUP($A288,'[13]1ª MED '!$A$5:$J$1048576,8,0)))</f>
        <v>0</v>
      </c>
      <c r="P288" s="24">
        <f t="shared" si="483"/>
        <v>0</v>
      </c>
      <c r="Q288" s="24">
        <f t="shared" si="484"/>
        <v>0</v>
      </c>
      <c r="R288" s="25">
        <f t="shared" si="434"/>
        <v>0</v>
      </c>
      <c r="S288" s="25">
        <f t="shared" si="435"/>
        <v>0</v>
      </c>
      <c r="T288" s="25">
        <f t="shared" si="436"/>
        <v>0</v>
      </c>
      <c r="U288" s="25">
        <f t="shared" si="485"/>
        <v>0</v>
      </c>
      <c r="V288" s="23">
        <f>IF(ISERROR(VLOOKUP($A288,'[13]2ª MED '!$A$5:$J$1048576,8,0)),0,(VLOOKUP($A288,'[13]2ª MED '!$A$5:$J$1048576,8,0)))</f>
        <v>0</v>
      </c>
      <c r="W288" s="24">
        <f t="shared" si="486"/>
        <v>0</v>
      </c>
      <c r="X288" s="24">
        <f t="shared" si="487"/>
        <v>0</v>
      </c>
      <c r="Y288" s="25">
        <f t="shared" si="437"/>
        <v>0</v>
      </c>
      <c r="Z288" s="25">
        <f t="shared" si="438"/>
        <v>0</v>
      </c>
      <c r="AA288" s="25">
        <f t="shared" si="439"/>
        <v>0</v>
      </c>
      <c r="AB288" s="25">
        <f t="shared" si="488"/>
        <v>0</v>
      </c>
      <c r="AC288" s="23">
        <f>IF(ISERROR(VLOOKUP($A288,'[13]3ª MED '!$A$5:$J$1048576,8,0)),0,(VLOOKUP($A288,'[13]3ª MED '!$A$5:$J$1048576,8,0)))</f>
        <v>0</v>
      </c>
      <c r="AD288" s="24">
        <f t="shared" si="489"/>
        <v>0</v>
      </c>
      <c r="AE288" s="24">
        <f t="shared" si="490"/>
        <v>0</v>
      </c>
      <c r="AF288" s="25">
        <f t="shared" si="440"/>
        <v>0</v>
      </c>
      <c r="AG288" s="25">
        <f t="shared" si="441"/>
        <v>0</v>
      </c>
      <c r="AH288" s="25">
        <f t="shared" si="442"/>
        <v>0</v>
      </c>
      <c r="AI288" s="25">
        <f t="shared" si="491"/>
        <v>0</v>
      </c>
      <c r="AJ288" s="23">
        <f>IF(ISERROR(VLOOKUP($A288,'[13]4ª MED '!$A$5:$J$1048576,8,0)),0,(VLOOKUP($A288,'[13]4ª MED '!$A$5:$J$1048576,8,0)))</f>
        <v>0</v>
      </c>
      <c r="AK288" s="24">
        <f t="shared" si="492"/>
        <v>0</v>
      </c>
      <c r="AL288" s="24">
        <f t="shared" si="493"/>
        <v>0</v>
      </c>
      <c r="AM288" s="25">
        <f t="shared" si="443"/>
        <v>0</v>
      </c>
      <c r="AN288" s="25">
        <f t="shared" si="444"/>
        <v>0</v>
      </c>
      <c r="AO288" s="25">
        <f t="shared" si="445"/>
        <v>0</v>
      </c>
      <c r="AP288" s="25">
        <f t="shared" si="494"/>
        <v>0</v>
      </c>
      <c r="AQ288" s="23">
        <f>IF(ISERROR(VLOOKUP($A288,'[13]5ª MED '!$A$5:$J$1048576,8,0)),0,(VLOOKUP($A288,'[13]5ª MED '!$A$5:$J$1048576,8,0)))</f>
        <v>0</v>
      </c>
      <c r="AR288" s="24">
        <f t="shared" si="495"/>
        <v>0</v>
      </c>
      <c r="AS288" s="24">
        <f t="shared" si="496"/>
        <v>0</v>
      </c>
      <c r="AT288" s="25">
        <f t="shared" si="446"/>
        <v>0</v>
      </c>
      <c r="AU288" s="25">
        <f t="shared" si="447"/>
        <v>0</v>
      </c>
      <c r="AV288" s="25">
        <f t="shared" si="448"/>
        <v>0</v>
      </c>
      <c r="AW288" s="25">
        <f t="shared" si="497"/>
        <v>0</v>
      </c>
      <c r="AX288" s="23">
        <f>IF(ISERROR(VLOOKUP($A288,'[13]6ª MED '!$A$6:$J$1048576,8,0)),0,(VLOOKUP($A288,'[13]6ª MED '!$A$6:$J$1048576,8,0)))</f>
        <v>0</v>
      </c>
      <c r="AY288" s="24">
        <f t="shared" si="498"/>
        <v>0</v>
      </c>
      <c r="AZ288" s="24">
        <f t="shared" si="499"/>
        <v>0</v>
      </c>
      <c r="BA288" s="25">
        <f t="shared" si="449"/>
        <v>0</v>
      </c>
      <c r="BB288" s="25">
        <f t="shared" si="450"/>
        <v>0</v>
      </c>
      <c r="BC288" s="25">
        <f t="shared" si="451"/>
        <v>0</v>
      </c>
      <c r="BD288" s="25">
        <f t="shared" si="500"/>
        <v>0</v>
      </c>
      <c r="BE288" s="23">
        <f>IF(ISERROR(VLOOKUP($A288,'[13]7ª MED '!$A$5:$J$1048576,8,0)),0,(VLOOKUP($A288,'[13]7ª MED '!$A$5:$J$1048576,8,0)))</f>
        <v>0</v>
      </c>
      <c r="BF288" s="24">
        <f t="shared" si="501"/>
        <v>0</v>
      </c>
      <c r="BG288" s="24">
        <f t="shared" si="502"/>
        <v>0</v>
      </c>
      <c r="BH288" s="25">
        <f t="shared" si="452"/>
        <v>0</v>
      </c>
      <c r="BI288" s="25">
        <f t="shared" si="453"/>
        <v>0</v>
      </c>
      <c r="BJ288" s="25">
        <f t="shared" si="454"/>
        <v>0</v>
      </c>
      <c r="BK288" s="25">
        <f t="shared" si="503"/>
        <v>0</v>
      </c>
      <c r="BL288" s="26">
        <f>IF(ISERROR(VLOOKUP($A288,'[13]8ª MED '!$A$5:$J$1048576,8,0)),0,(VLOOKUP($A288,'[13]8ª MED '!$A$5:$J$1048576,8,0)))</f>
        <v>0</v>
      </c>
      <c r="BM288" s="27">
        <f t="shared" si="504"/>
        <v>0</v>
      </c>
      <c r="BN288" s="27">
        <f t="shared" si="505"/>
        <v>0</v>
      </c>
      <c r="BO288" s="28">
        <f t="shared" si="455"/>
        <v>0</v>
      </c>
      <c r="BP288" s="28">
        <f t="shared" si="456"/>
        <v>0</v>
      </c>
      <c r="BQ288" s="28">
        <f t="shared" si="457"/>
        <v>0</v>
      </c>
      <c r="BR288" s="28">
        <f t="shared" si="506"/>
        <v>0</v>
      </c>
      <c r="BS288" s="26">
        <f>IF(ISERROR(VLOOKUP($A288,'[13]9ª MED  (2)'!$A$5:$J$1048576,8,0)),0,(VLOOKUP($A288,'[13]9ª MED  (2)'!$A$5:$J$1048576,8,0)))</f>
        <v>0</v>
      </c>
      <c r="BT288" s="27">
        <f t="shared" si="507"/>
        <v>0</v>
      </c>
      <c r="BU288" s="27">
        <f t="shared" si="508"/>
        <v>0</v>
      </c>
      <c r="BV288" s="28">
        <f t="shared" si="458"/>
        <v>0</v>
      </c>
      <c r="BW288" s="28">
        <f t="shared" si="459"/>
        <v>0</v>
      </c>
      <c r="BX288" s="28">
        <f t="shared" si="460"/>
        <v>0</v>
      </c>
      <c r="BY288" s="28">
        <f t="shared" si="509"/>
        <v>0</v>
      </c>
      <c r="BZ288" s="23">
        <f>IF(ISERROR(VLOOKUP($A288,'[13]10ª MED '!$A$5:$J$1048576,8,0)),0,(VLOOKUP($A288,'[13]10ª MED '!$A$5:$J$1048576,8,0)))</f>
        <v>0</v>
      </c>
      <c r="CA288" s="24">
        <f t="shared" si="510"/>
        <v>0</v>
      </c>
      <c r="CB288" s="24">
        <f t="shared" si="511"/>
        <v>0</v>
      </c>
      <c r="CC288" s="25">
        <f t="shared" si="461"/>
        <v>0</v>
      </c>
      <c r="CD288" s="25">
        <f t="shared" si="462"/>
        <v>0</v>
      </c>
      <c r="CE288" s="25">
        <f t="shared" si="463"/>
        <v>0</v>
      </c>
      <c r="CF288" s="25">
        <f t="shared" si="512"/>
        <v>0</v>
      </c>
      <c r="CG288" s="39" t="s">
        <v>88</v>
      </c>
      <c r="CH288" s="33">
        <f t="shared" si="533"/>
        <v>35107.1</v>
      </c>
      <c r="CI288" s="23">
        <f>IF(ISERROR(VLOOKUP($A288,'[13]11ª MED '!$A$5:$J$1048576,8,0)),0,(VLOOKUP($A288,'[13]11ª MED '!$A$5:$J$1048576,8,0)))</f>
        <v>0</v>
      </c>
      <c r="CJ288" s="24">
        <f t="shared" si="513"/>
        <v>0</v>
      </c>
      <c r="CK288" s="24">
        <f t="shared" si="514"/>
        <v>0</v>
      </c>
      <c r="CL288" s="25">
        <f t="shared" si="464"/>
        <v>0</v>
      </c>
      <c r="CM288" s="25">
        <f t="shared" si="465"/>
        <v>0</v>
      </c>
      <c r="CN288" s="25">
        <f t="shared" si="466"/>
        <v>0</v>
      </c>
      <c r="CO288" s="25">
        <f t="shared" si="515"/>
        <v>0</v>
      </c>
      <c r="CP288" s="23">
        <f>IF(ISERROR(VLOOKUP($A288,'[13]12ª MED'!$A$5:$J$1048576,8,0)),0,(VLOOKUP($A288,'[13]12ª MED'!$A$5:$J$1048576,8,0)))</f>
        <v>0</v>
      </c>
      <c r="CQ288" s="24">
        <f t="shared" si="516"/>
        <v>0</v>
      </c>
      <c r="CR288" s="24">
        <f t="shared" si="517"/>
        <v>0</v>
      </c>
      <c r="CS288" s="25">
        <f t="shared" si="467"/>
        <v>0</v>
      </c>
      <c r="CT288" s="25">
        <f t="shared" si="468"/>
        <v>0</v>
      </c>
      <c r="CU288" s="25">
        <f t="shared" si="469"/>
        <v>0</v>
      </c>
      <c r="CV288" s="25">
        <f t="shared" si="518"/>
        <v>0</v>
      </c>
      <c r="CW288" s="22">
        <f t="shared" si="534"/>
        <v>0</v>
      </c>
      <c r="CX288" s="26">
        <f>IF(ISERROR(VLOOKUP($A288,'[13]13ª MED'!$A$5:$J$1048576,8,0)),0,(VLOOKUP($A288,'[13]13ª MED'!$A$5:$J$1048576,8,0)))</f>
        <v>0</v>
      </c>
      <c r="CY288" s="27">
        <f t="shared" si="519"/>
        <v>0</v>
      </c>
      <c r="CZ288" s="27">
        <f t="shared" si="520"/>
        <v>0</v>
      </c>
      <c r="DA288" s="28">
        <f t="shared" si="470"/>
        <v>0</v>
      </c>
      <c r="DB288" s="28">
        <f t="shared" si="471"/>
        <v>0</v>
      </c>
      <c r="DC288" s="28">
        <f t="shared" si="472"/>
        <v>0</v>
      </c>
      <c r="DD288" s="28">
        <f t="shared" si="521"/>
        <v>0</v>
      </c>
      <c r="DE288" s="20">
        <f>IF(ISERROR(VLOOKUP($A288,'[13]14ª MED'!$A$5:$J$1048576,8,0)),0,(VLOOKUP($A288,'[13]14ª MED'!$A$5:$J$1048576,8,0)))</f>
        <v>0</v>
      </c>
      <c r="DF288" s="21">
        <f t="shared" si="522"/>
        <v>0</v>
      </c>
      <c r="DG288" s="21">
        <f t="shared" si="523"/>
        <v>0</v>
      </c>
      <c r="DH288" s="35">
        <f t="shared" si="473"/>
        <v>0</v>
      </c>
      <c r="DI288" s="35">
        <f t="shared" si="474"/>
        <v>0</v>
      </c>
      <c r="DJ288" s="35">
        <f t="shared" si="475"/>
        <v>0</v>
      </c>
      <c r="DK288" s="22">
        <f t="shared" si="524"/>
        <v>0</v>
      </c>
      <c r="DL288" s="20">
        <f>IF(ISERROR(VLOOKUP($A288,'[13]15ª MED'!$A$5:$J$1048576,8,0)),0,(VLOOKUP($A288,'[13]15ª MED'!$A$5:$J$1048576,8,0)))</f>
        <v>0</v>
      </c>
      <c r="DM288" s="21">
        <f t="shared" si="525"/>
        <v>0</v>
      </c>
      <c r="DN288" s="21">
        <f t="shared" si="526"/>
        <v>0</v>
      </c>
      <c r="DO288" s="35">
        <f t="shared" si="476"/>
        <v>0</v>
      </c>
      <c r="DP288" s="35">
        <f t="shared" si="477"/>
        <v>0</v>
      </c>
      <c r="DQ288" s="35">
        <f t="shared" si="478"/>
        <v>0</v>
      </c>
      <c r="DR288" s="22">
        <f t="shared" si="527"/>
        <v>0</v>
      </c>
      <c r="DS288" s="20">
        <f>IF(ISERROR(VLOOKUP($A288,'[13]16ª MED'!$A$5:$J$1048576,8,0)),0,(VLOOKUP($A288,'[13]16ª MED'!$A$5:$J$1048576,8,0)))</f>
        <v>0</v>
      </c>
      <c r="DT288" s="21">
        <f t="shared" si="528"/>
        <v>0</v>
      </c>
      <c r="DU288" s="21">
        <f t="shared" si="529"/>
        <v>0</v>
      </c>
      <c r="DV288" s="35">
        <f t="shared" si="479"/>
        <v>0</v>
      </c>
      <c r="DW288" s="35">
        <f t="shared" si="480"/>
        <v>0</v>
      </c>
      <c r="DX288" s="35">
        <f t="shared" si="481"/>
        <v>0</v>
      </c>
      <c r="DY288" s="22">
        <f t="shared" si="530"/>
        <v>0</v>
      </c>
      <c r="DZ288" s="36">
        <f t="shared" si="433"/>
        <v>0</v>
      </c>
      <c r="EA288" s="36">
        <f t="shared" si="531"/>
        <v>0</v>
      </c>
      <c r="EC288" s="36">
        <f t="shared" si="535"/>
        <v>0</v>
      </c>
    </row>
    <row r="289" spans="1:133" ht="45">
      <c r="A289" s="113" t="s">
        <v>589</v>
      </c>
      <c r="B289" s="94" t="s">
        <v>590</v>
      </c>
      <c r="C289" s="95" t="s">
        <v>84</v>
      </c>
      <c r="D289" s="96">
        <v>40</v>
      </c>
      <c r="E289" s="18">
        <f t="shared" si="536"/>
        <v>0</v>
      </c>
      <c r="F289" s="18">
        <f t="shared" si="482"/>
        <v>40</v>
      </c>
      <c r="G289" s="97">
        <v>583.19000000000005</v>
      </c>
      <c r="H289" s="18">
        <f t="shared" si="537"/>
        <v>23327.600000000002</v>
      </c>
      <c r="I289" s="97">
        <v>14.89</v>
      </c>
      <c r="J289" s="18">
        <f t="shared" si="538"/>
        <v>595.6</v>
      </c>
      <c r="K289" s="97">
        <v>0</v>
      </c>
      <c r="L289" s="18">
        <f t="shared" si="539"/>
        <v>0</v>
      </c>
      <c r="M289" s="18">
        <f t="shared" si="540"/>
        <v>598.08000000000004</v>
      </c>
      <c r="N289" s="18">
        <f t="shared" si="532"/>
        <v>0</v>
      </c>
      <c r="O289" s="23">
        <f>IF(ISERROR(VLOOKUP($A289,'[13]1ª MED '!$A$5:$J$1048576,8,0)),0,(VLOOKUP($A289,'[13]1ª MED '!$A$5:$J$1048576,8,0)))</f>
        <v>0</v>
      </c>
      <c r="P289" s="24">
        <f t="shared" si="483"/>
        <v>0</v>
      </c>
      <c r="Q289" s="24">
        <f t="shared" si="484"/>
        <v>0</v>
      </c>
      <c r="R289" s="25">
        <f t="shared" si="434"/>
        <v>0</v>
      </c>
      <c r="S289" s="25">
        <f t="shared" si="435"/>
        <v>0</v>
      </c>
      <c r="T289" s="25">
        <f t="shared" si="436"/>
        <v>0</v>
      </c>
      <c r="U289" s="25">
        <f t="shared" si="485"/>
        <v>0</v>
      </c>
      <c r="V289" s="23">
        <f>IF(ISERROR(VLOOKUP($A289,'[13]2ª MED '!$A$5:$J$1048576,8,0)),0,(VLOOKUP($A289,'[13]2ª MED '!$A$5:$J$1048576,8,0)))</f>
        <v>0</v>
      </c>
      <c r="W289" s="24">
        <f t="shared" si="486"/>
        <v>0</v>
      </c>
      <c r="X289" s="24">
        <f t="shared" si="487"/>
        <v>0</v>
      </c>
      <c r="Y289" s="25">
        <f t="shared" si="437"/>
        <v>0</v>
      </c>
      <c r="Z289" s="25">
        <f t="shared" si="438"/>
        <v>0</v>
      </c>
      <c r="AA289" s="25">
        <f t="shared" si="439"/>
        <v>0</v>
      </c>
      <c r="AB289" s="25">
        <f t="shared" si="488"/>
        <v>0</v>
      </c>
      <c r="AC289" s="23">
        <f>IF(ISERROR(VLOOKUP($A289,'[13]3ª MED '!$A$5:$J$1048576,8,0)),0,(VLOOKUP($A289,'[13]3ª MED '!$A$5:$J$1048576,8,0)))</f>
        <v>0</v>
      </c>
      <c r="AD289" s="24">
        <f t="shared" si="489"/>
        <v>0</v>
      </c>
      <c r="AE289" s="24">
        <f t="shared" si="490"/>
        <v>0</v>
      </c>
      <c r="AF289" s="25">
        <f t="shared" si="440"/>
        <v>0</v>
      </c>
      <c r="AG289" s="25">
        <f t="shared" si="441"/>
        <v>0</v>
      </c>
      <c r="AH289" s="25">
        <f t="shared" si="442"/>
        <v>0</v>
      </c>
      <c r="AI289" s="25">
        <f t="shared" si="491"/>
        <v>0</v>
      </c>
      <c r="AJ289" s="23">
        <f>IF(ISERROR(VLOOKUP($A289,'[13]4ª MED '!$A$5:$J$1048576,8,0)),0,(VLOOKUP($A289,'[13]4ª MED '!$A$5:$J$1048576,8,0)))</f>
        <v>0</v>
      </c>
      <c r="AK289" s="24">
        <f t="shared" si="492"/>
        <v>0</v>
      </c>
      <c r="AL289" s="24">
        <f t="shared" si="493"/>
        <v>0</v>
      </c>
      <c r="AM289" s="25">
        <f t="shared" si="443"/>
        <v>0</v>
      </c>
      <c r="AN289" s="25">
        <f t="shared" si="444"/>
        <v>0</v>
      </c>
      <c r="AO289" s="25">
        <f t="shared" si="445"/>
        <v>0</v>
      </c>
      <c r="AP289" s="25">
        <f t="shared" si="494"/>
        <v>0</v>
      </c>
      <c r="AQ289" s="23">
        <f>IF(ISERROR(VLOOKUP($A289,'[13]5ª MED '!$A$5:$J$1048576,8,0)),0,(VLOOKUP($A289,'[13]5ª MED '!$A$5:$J$1048576,8,0)))</f>
        <v>0</v>
      </c>
      <c r="AR289" s="24">
        <f t="shared" si="495"/>
        <v>0</v>
      </c>
      <c r="AS289" s="24">
        <f t="shared" si="496"/>
        <v>0</v>
      </c>
      <c r="AT289" s="25">
        <f t="shared" si="446"/>
        <v>0</v>
      </c>
      <c r="AU289" s="25">
        <f t="shared" si="447"/>
        <v>0</v>
      </c>
      <c r="AV289" s="25">
        <f t="shared" si="448"/>
        <v>0</v>
      </c>
      <c r="AW289" s="25">
        <f t="shared" si="497"/>
        <v>0</v>
      </c>
      <c r="AX289" s="23">
        <f>IF(ISERROR(VLOOKUP($A289,'[13]6ª MED '!$A$6:$J$1048576,8,0)),0,(VLOOKUP($A289,'[13]6ª MED '!$A$6:$J$1048576,8,0)))</f>
        <v>0</v>
      </c>
      <c r="AY289" s="24">
        <f t="shared" si="498"/>
        <v>0</v>
      </c>
      <c r="AZ289" s="24">
        <f t="shared" si="499"/>
        <v>0</v>
      </c>
      <c r="BA289" s="25">
        <f t="shared" si="449"/>
        <v>0</v>
      </c>
      <c r="BB289" s="25">
        <f t="shared" si="450"/>
        <v>0</v>
      </c>
      <c r="BC289" s="25">
        <f t="shared" si="451"/>
        <v>0</v>
      </c>
      <c r="BD289" s="25">
        <f t="shared" si="500"/>
        <v>0</v>
      </c>
      <c r="BE289" s="23">
        <f>IF(ISERROR(VLOOKUP($A289,'[13]7ª MED '!$A$5:$J$1048576,8,0)),0,(VLOOKUP($A289,'[13]7ª MED '!$A$5:$J$1048576,8,0)))</f>
        <v>0</v>
      </c>
      <c r="BF289" s="24">
        <f t="shared" si="501"/>
        <v>0</v>
      </c>
      <c r="BG289" s="24">
        <f t="shared" si="502"/>
        <v>0</v>
      </c>
      <c r="BH289" s="25">
        <f t="shared" si="452"/>
        <v>0</v>
      </c>
      <c r="BI289" s="25">
        <f t="shared" si="453"/>
        <v>0</v>
      </c>
      <c r="BJ289" s="25">
        <f t="shared" si="454"/>
        <v>0</v>
      </c>
      <c r="BK289" s="25">
        <f t="shared" si="503"/>
        <v>0</v>
      </c>
      <c r="BL289" s="26">
        <f>IF(ISERROR(VLOOKUP($A289,'[13]8ª MED '!$A$5:$J$1048576,8,0)),0,(VLOOKUP($A289,'[13]8ª MED '!$A$5:$J$1048576,8,0)))</f>
        <v>0</v>
      </c>
      <c r="BM289" s="27">
        <f t="shared" si="504"/>
        <v>0</v>
      </c>
      <c r="BN289" s="27">
        <f t="shared" si="505"/>
        <v>0</v>
      </c>
      <c r="BO289" s="28">
        <f t="shared" si="455"/>
        <v>0</v>
      </c>
      <c r="BP289" s="28">
        <f t="shared" si="456"/>
        <v>0</v>
      </c>
      <c r="BQ289" s="28">
        <f t="shared" si="457"/>
        <v>0</v>
      </c>
      <c r="BR289" s="28">
        <f t="shared" si="506"/>
        <v>0</v>
      </c>
      <c r="BS289" s="26">
        <f>IF(ISERROR(VLOOKUP($A289,'[13]9ª MED  (2)'!$A$5:$J$1048576,8,0)),0,(VLOOKUP($A289,'[13]9ª MED  (2)'!$A$5:$J$1048576,8,0)))</f>
        <v>0</v>
      </c>
      <c r="BT289" s="27">
        <f t="shared" si="507"/>
        <v>0</v>
      </c>
      <c r="BU289" s="27">
        <f t="shared" si="508"/>
        <v>0</v>
      </c>
      <c r="BV289" s="28">
        <f t="shared" si="458"/>
        <v>0</v>
      </c>
      <c r="BW289" s="28">
        <f t="shared" si="459"/>
        <v>0</v>
      </c>
      <c r="BX289" s="28">
        <f t="shared" si="460"/>
        <v>0</v>
      </c>
      <c r="BY289" s="28">
        <f t="shared" si="509"/>
        <v>0</v>
      </c>
      <c r="BZ289" s="23">
        <f>IF(ISERROR(VLOOKUP($A289,'[13]10ª MED '!$A$5:$J$1048576,8,0)),0,(VLOOKUP($A289,'[13]10ª MED '!$A$5:$J$1048576,8,0)))</f>
        <v>0</v>
      </c>
      <c r="CA289" s="24">
        <f t="shared" si="510"/>
        <v>0</v>
      </c>
      <c r="CB289" s="24">
        <f t="shared" si="511"/>
        <v>0</v>
      </c>
      <c r="CC289" s="25">
        <f t="shared" si="461"/>
        <v>0</v>
      </c>
      <c r="CD289" s="25">
        <f t="shared" si="462"/>
        <v>0</v>
      </c>
      <c r="CE289" s="25">
        <f t="shared" si="463"/>
        <v>0</v>
      </c>
      <c r="CF289" s="25">
        <f t="shared" si="512"/>
        <v>0</v>
      </c>
      <c r="CG289" s="39" t="s">
        <v>88</v>
      </c>
      <c r="CH289" s="33">
        <f t="shared" si="533"/>
        <v>23923.200000000001</v>
      </c>
      <c r="CI289" s="23">
        <f>IF(ISERROR(VLOOKUP($A289,'[13]11ª MED '!$A$5:$J$1048576,8,0)),0,(VLOOKUP($A289,'[13]11ª MED '!$A$5:$J$1048576,8,0)))</f>
        <v>0</v>
      </c>
      <c r="CJ289" s="24">
        <f t="shared" si="513"/>
        <v>0</v>
      </c>
      <c r="CK289" s="24">
        <f t="shared" si="514"/>
        <v>0</v>
      </c>
      <c r="CL289" s="25">
        <f t="shared" si="464"/>
        <v>0</v>
      </c>
      <c r="CM289" s="25">
        <f t="shared" si="465"/>
        <v>0</v>
      </c>
      <c r="CN289" s="25">
        <f t="shared" si="466"/>
        <v>0</v>
      </c>
      <c r="CO289" s="25">
        <f t="shared" si="515"/>
        <v>0</v>
      </c>
      <c r="CP289" s="23">
        <f>IF(ISERROR(VLOOKUP($A289,'[13]12ª MED'!$A$5:$J$1048576,8,0)),0,(VLOOKUP($A289,'[13]12ª MED'!$A$5:$J$1048576,8,0)))</f>
        <v>0</v>
      </c>
      <c r="CQ289" s="24">
        <f t="shared" si="516"/>
        <v>0</v>
      </c>
      <c r="CR289" s="24">
        <f t="shared" si="517"/>
        <v>0</v>
      </c>
      <c r="CS289" s="25">
        <f t="shared" si="467"/>
        <v>0</v>
      </c>
      <c r="CT289" s="25">
        <f t="shared" si="468"/>
        <v>0</v>
      </c>
      <c r="CU289" s="25">
        <f t="shared" si="469"/>
        <v>0</v>
      </c>
      <c r="CV289" s="25">
        <f t="shared" si="518"/>
        <v>0</v>
      </c>
      <c r="CW289" s="22">
        <f t="shared" si="534"/>
        <v>0</v>
      </c>
      <c r="CX289" s="26">
        <f>IF(ISERROR(VLOOKUP($A289,'[13]13ª MED'!$A$5:$J$1048576,8,0)),0,(VLOOKUP($A289,'[13]13ª MED'!$A$5:$J$1048576,8,0)))</f>
        <v>0</v>
      </c>
      <c r="CY289" s="27">
        <f t="shared" si="519"/>
        <v>0</v>
      </c>
      <c r="CZ289" s="27">
        <f t="shared" si="520"/>
        <v>0</v>
      </c>
      <c r="DA289" s="28">
        <f t="shared" si="470"/>
        <v>0</v>
      </c>
      <c r="DB289" s="28">
        <f t="shared" si="471"/>
        <v>0</v>
      </c>
      <c r="DC289" s="28">
        <f t="shared" si="472"/>
        <v>0</v>
      </c>
      <c r="DD289" s="28">
        <f t="shared" si="521"/>
        <v>0</v>
      </c>
      <c r="DE289" s="20">
        <f>IF(ISERROR(VLOOKUP($A289,'[13]14ª MED'!$A$5:$J$1048576,8,0)),0,(VLOOKUP($A289,'[13]14ª MED'!$A$5:$J$1048576,8,0)))</f>
        <v>0</v>
      </c>
      <c r="DF289" s="21">
        <f t="shared" si="522"/>
        <v>0</v>
      </c>
      <c r="DG289" s="21">
        <f t="shared" si="523"/>
        <v>0</v>
      </c>
      <c r="DH289" s="35">
        <f t="shared" si="473"/>
        <v>0</v>
      </c>
      <c r="DI289" s="35">
        <f t="shared" si="474"/>
        <v>0</v>
      </c>
      <c r="DJ289" s="35">
        <f t="shared" si="475"/>
        <v>0</v>
      </c>
      <c r="DK289" s="22">
        <f t="shared" si="524"/>
        <v>0</v>
      </c>
      <c r="DL289" s="20">
        <f>IF(ISERROR(VLOOKUP($A289,'[13]15ª MED'!$A$5:$J$1048576,8,0)),0,(VLOOKUP($A289,'[13]15ª MED'!$A$5:$J$1048576,8,0)))</f>
        <v>0</v>
      </c>
      <c r="DM289" s="21">
        <f t="shared" si="525"/>
        <v>0</v>
      </c>
      <c r="DN289" s="21">
        <f t="shared" si="526"/>
        <v>0</v>
      </c>
      <c r="DO289" s="35">
        <f t="shared" si="476"/>
        <v>0</v>
      </c>
      <c r="DP289" s="35">
        <f t="shared" si="477"/>
        <v>0</v>
      </c>
      <c r="DQ289" s="35">
        <f t="shared" si="478"/>
        <v>0</v>
      </c>
      <c r="DR289" s="22">
        <f t="shared" si="527"/>
        <v>0</v>
      </c>
      <c r="DS289" s="20">
        <f>IF(ISERROR(VLOOKUP($A289,'[13]16ª MED'!$A$5:$J$1048576,8,0)),0,(VLOOKUP($A289,'[13]16ª MED'!$A$5:$J$1048576,8,0)))</f>
        <v>0</v>
      </c>
      <c r="DT289" s="21">
        <f t="shared" si="528"/>
        <v>0</v>
      </c>
      <c r="DU289" s="21">
        <f t="shared" si="529"/>
        <v>0</v>
      </c>
      <c r="DV289" s="35">
        <f t="shared" si="479"/>
        <v>0</v>
      </c>
      <c r="DW289" s="35">
        <f t="shared" si="480"/>
        <v>0</v>
      </c>
      <c r="DX289" s="35">
        <f t="shared" si="481"/>
        <v>0</v>
      </c>
      <c r="DY289" s="22">
        <f t="shared" si="530"/>
        <v>0</v>
      </c>
      <c r="DZ289" s="36">
        <f t="shared" si="433"/>
        <v>0</v>
      </c>
      <c r="EA289" s="36">
        <f t="shared" si="531"/>
        <v>0</v>
      </c>
      <c r="EC289" s="36">
        <f t="shared" si="535"/>
        <v>0</v>
      </c>
    </row>
    <row r="290" spans="1:133" ht="18.75">
      <c r="A290" s="98" t="s">
        <v>591</v>
      </c>
      <c r="B290" s="99" t="s">
        <v>592</v>
      </c>
      <c r="C290" s="101"/>
      <c r="D290" s="102"/>
      <c r="E290" s="18">
        <f t="shared" si="536"/>
        <v>0</v>
      </c>
      <c r="F290" s="18">
        <f t="shared" si="482"/>
        <v>0</v>
      </c>
      <c r="G290" s="45"/>
      <c r="H290" s="18">
        <f t="shared" si="537"/>
        <v>0</v>
      </c>
      <c r="I290" s="45"/>
      <c r="J290" s="18">
        <f t="shared" si="538"/>
        <v>0</v>
      </c>
      <c r="K290" s="45"/>
      <c r="L290" s="18">
        <f t="shared" si="539"/>
        <v>0</v>
      </c>
      <c r="M290" s="18">
        <f t="shared" si="540"/>
        <v>0</v>
      </c>
      <c r="N290" s="18">
        <f t="shared" si="532"/>
        <v>0</v>
      </c>
      <c r="O290" s="23">
        <f>IF(ISERROR(VLOOKUP($A290,'[13]1ª MED '!$A$5:$J$1048576,8,0)),0,(VLOOKUP($A290,'[13]1ª MED '!$A$5:$J$1048576,8,0)))</f>
        <v>0</v>
      </c>
      <c r="P290" s="24">
        <f t="shared" si="483"/>
        <v>0</v>
      </c>
      <c r="Q290" s="24">
        <f t="shared" si="484"/>
        <v>0</v>
      </c>
      <c r="R290" s="25">
        <f t="shared" si="434"/>
        <v>0</v>
      </c>
      <c r="S290" s="25">
        <f t="shared" si="435"/>
        <v>0</v>
      </c>
      <c r="T290" s="25">
        <f t="shared" si="436"/>
        <v>0</v>
      </c>
      <c r="U290" s="25">
        <f t="shared" si="485"/>
        <v>0</v>
      </c>
      <c r="V290" s="23">
        <f>IF(ISERROR(VLOOKUP($A290,'[13]2ª MED '!$A$5:$J$1048576,8,0)),0,(VLOOKUP($A290,'[13]2ª MED '!$A$5:$J$1048576,8,0)))</f>
        <v>0</v>
      </c>
      <c r="W290" s="24">
        <f t="shared" si="486"/>
        <v>0</v>
      </c>
      <c r="X290" s="24">
        <f t="shared" si="487"/>
        <v>0</v>
      </c>
      <c r="Y290" s="25">
        <f t="shared" si="437"/>
        <v>0</v>
      </c>
      <c r="Z290" s="25">
        <f t="shared" si="438"/>
        <v>0</v>
      </c>
      <c r="AA290" s="25">
        <f t="shared" si="439"/>
        <v>0</v>
      </c>
      <c r="AB290" s="25">
        <f t="shared" si="488"/>
        <v>0</v>
      </c>
      <c r="AC290" s="23">
        <f>IF(ISERROR(VLOOKUP($A290,'[13]3ª MED '!$A$5:$J$1048576,8,0)),0,(VLOOKUP($A290,'[13]3ª MED '!$A$5:$J$1048576,8,0)))</f>
        <v>0</v>
      </c>
      <c r="AD290" s="24">
        <f t="shared" si="489"/>
        <v>0</v>
      </c>
      <c r="AE290" s="24">
        <f t="shared" si="490"/>
        <v>0</v>
      </c>
      <c r="AF290" s="25">
        <f t="shared" si="440"/>
        <v>0</v>
      </c>
      <c r="AG290" s="25">
        <f t="shared" si="441"/>
        <v>0</v>
      </c>
      <c r="AH290" s="25">
        <f t="shared" si="442"/>
        <v>0</v>
      </c>
      <c r="AI290" s="25">
        <f t="shared" si="491"/>
        <v>0</v>
      </c>
      <c r="AJ290" s="23">
        <f>IF(ISERROR(VLOOKUP($A290,'[13]4ª MED '!$A$5:$J$1048576,8,0)),0,(VLOOKUP($A290,'[13]4ª MED '!$A$5:$J$1048576,8,0)))</f>
        <v>0</v>
      </c>
      <c r="AK290" s="24">
        <f t="shared" si="492"/>
        <v>0</v>
      </c>
      <c r="AL290" s="24">
        <f t="shared" si="493"/>
        <v>0</v>
      </c>
      <c r="AM290" s="25">
        <f t="shared" si="443"/>
        <v>0</v>
      </c>
      <c r="AN290" s="25">
        <f t="shared" si="444"/>
        <v>0</v>
      </c>
      <c r="AO290" s="25">
        <f t="shared" si="445"/>
        <v>0</v>
      </c>
      <c r="AP290" s="25">
        <f t="shared" si="494"/>
        <v>0</v>
      </c>
      <c r="AQ290" s="23">
        <f>IF(ISERROR(VLOOKUP($A290,'[13]5ª MED '!$A$5:$J$1048576,8,0)),0,(VLOOKUP($A290,'[13]5ª MED '!$A$5:$J$1048576,8,0)))</f>
        <v>0</v>
      </c>
      <c r="AR290" s="24">
        <f t="shared" si="495"/>
        <v>0</v>
      </c>
      <c r="AS290" s="24">
        <f t="shared" si="496"/>
        <v>0</v>
      </c>
      <c r="AT290" s="25">
        <f t="shared" si="446"/>
        <v>0</v>
      </c>
      <c r="AU290" s="25">
        <f t="shared" si="447"/>
        <v>0</v>
      </c>
      <c r="AV290" s="25">
        <f t="shared" si="448"/>
        <v>0</v>
      </c>
      <c r="AW290" s="25">
        <f t="shared" si="497"/>
        <v>0</v>
      </c>
      <c r="AX290" s="23">
        <f>IF(ISERROR(VLOOKUP($A290,'[13]6ª MED '!$A$6:$J$1048576,8,0)),0,(VLOOKUP($A290,'[13]6ª MED '!$A$6:$J$1048576,8,0)))</f>
        <v>0</v>
      </c>
      <c r="AY290" s="24">
        <f t="shared" si="498"/>
        <v>0</v>
      </c>
      <c r="AZ290" s="24">
        <f t="shared" si="499"/>
        <v>0</v>
      </c>
      <c r="BA290" s="25">
        <f t="shared" si="449"/>
        <v>0</v>
      </c>
      <c r="BB290" s="25">
        <f t="shared" si="450"/>
        <v>0</v>
      </c>
      <c r="BC290" s="25">
        <f t="shared" si="451"/>
        <v>0</v>
      </c>
      <c r="BD290" s="25">
        <f t="shared" si="500"/>
        <v>0</v>
      </c>
      <c r="BE290" s="23">
        <f>IF(ISERROR(VLOOKUP($A290,'[13]7ª MED '!$A$5:$J$1048576,8,0)),0,(VLOOKUP($A290,'[13]7ª MED '!$A$5:$J$1048576,8,0)))</f>
        <v>0</v>
      </c>
      <c r="BF290" s="24">
        <f t="shared" si="501"/>
        <v>0</v>
      </c>
      <c r="BG290" s="24">
        <f t="shared" si="502"/>
        <v>0</v>
      </c>
      <c r="BH290" s="25">
        <f t="shared" si="452"/>
        <v>0</v>
      </c>
      <c r="BI290" s="25">
        <f t="shared" si="453"/>
        <v>0</v>
      </c>
      <c r="BJ290" s="25">
        <f t="shared" si="454"/>
        <v>0</v>
      </c>
      <c r="BK290" s="25">
        <f t="shared" si="503"/>
        <v>0</v>
      </c>
      <c r="BL290" s="26">
        <f>IF(ISERROR(VLOOKUP($A290,'[13]8ª MED '!$A$5:$J$1048576,8,0)),0,(VLOOKUP($A290,'[13]8ª MED '!$A$5:$J$1048576,8,0)))</f>
        <v>0</v>
      </c>
      <c r="BM290" s="27">
        <f t="shared" si="504"/>
        <v>0</v>
      </c>
      <c r="BN290" s="27">
        <f t="shared" si="505"/>
        <v>0</v>
      </c>
      <c r="BO290" s="28">
        <f t="shared" si="455"/>
        <v>0</v>
      </c>
      <c r="BP290" s="28">
        <f t="shared" si="456"/>
        <v>0</v>
      </c>
      <c r="BQ290" s="28">
        <f t="shared" si="457"/>
        <v>0</v>
      </c>
      <c r="BR290" s="28">
        <f t="shared" si="506"/>
        <v>0</v>
      </c>
      <c r="BS290" s="26">
        <f>IF(ISERROR(VLOOKUP($A290,'[13]9ª MED  (2)'!$A$5:$J$1048576,8,0)),0,(VLOOKUP($A290,'[13]9ª MED  (2)'!$A$5:$J$1048576,8,0)))</f>
        <v>0</v>
      </c>
      <c r="BT290" s="27">
        <f t="shared" si="507"/>
        <v>0</v>
      </c>
      <c r="BU290" s="27">
        <f t="shared" si="508"/>
        <v>0</v>
      </c>
      <c r="BV290" s="28">
        <f t="shared" si="458"/>
        <v>0</v>
      </c>
      <c r="BW290" s="28">
        <f t="shared" si="459"/>
        <v>0</v>
      </c>
      <c r="BX290" s="28">
        <f t="shared" si="460"/>
        <v>0</v>
      </c>
      <c r="BY290" s="28">
        <f t="shared" si="509"/>
        <v>0</v>
      </c>
      <c r="BZ290" s="23">
        <f>IF(ISERROR(VLOOKUP($A290,'[13]10ª MED '!$A$5:$J$1048576,8,0)),0,(VLOOKUP($A290,'[13]10ª MED '!$A$5:$J$1048576,8,0)))</f>
        <v>0</v>
      </c>
      <c r="CA290" s="24">
        <f t="shared" si="510"/>
        <v>0</v>
      </c>
      <c r="CB290" s="24">
        <f t="shared" si="511"/>
        <v>0</v>
      </c>
      <c r="CC290" s="25">
        <f t="shared" si="461"/>
        <v>0</v>
      </c>
      <c r="CD290" s="25">
        <f t="shared" si="462"/>
        <v>0</v>
      </c>
      <c r="CE290" s="25">
        <f t="shared" si="463"/>
        <v>0</v>
      </c>
      <c r="CF290" s="25">
        <f t="shared" si="512"/>
        <v>0</v>
      </c>
      <c r="CG290" s="37"/>
      <c r="CH290" s="33">
        <f t="shared" si="533"/>
        <v>0</v>
      </c>
      <c r="CI290" s="23">
        <f>IF(ISERROR(VLOOKUP($A290,'[13]11ª MED '!$A$5:$J$1048576,8,0)),0,(VLOOKUP($A290,'[13]11ª MED '!$A$5:$J$1048576,8,0)))</f>
        <v>0</v>
      </c>
      <c r="CJ290" s="24">
        <f t="shared" si="513"/>
        <v>0</v>
      </c>
      <c r="CK290" s="24">
        <f t="shared" si="514"/>
        <v>0</v>
      </c>
      <c r="CL290" s="25">
        <f t="shared" si="464"/>
        <v>0</v>
      </c>
      <c r="CM290" s="25">
        <f t="shared" si="465"/>
        <v>0</v>
      </c>
      <c r="CN290" s="25">
        <f t="shared" si="466"/>
        <v>0</v>
      </c>
      <c r="CO290" s="25">
        <f t="shared" si="515"/>
        <v>0</v>
      </c>
      <c r="CP290" s="23">
        <f>IF(ISERROR(VLOOKUP($A290,'[13]12ª MED'!$A$5:$J$1048576,8,0)),0,(VLOOKUP($A290,'[13]12ª MED'!$A$5:$J$1048576,8,0)))</f>
        <v>0</v>
      </c>
      <c r="CQ290" s="24">
        <f t="shared" si="516"/>
        <v>0</v>
      </c>
      <c r="CR290" s="24">
        <f t="shared" si="517"/>
        <v>0</v>
      </c>
      <c r="CS290" s="25">
        <f t="shared" si="467"/>
        <v>0</v>
      </c>
      <c r="CT290" s="25">
        <f t="shared" si="468"/>
        <v>0</v>
      </c>
      <c r="CU290" s="25">
        <f t="shared" si="469"/>
        <v>0</v>
      </c>
      <c r="CV290" s="25">
        <f t="shared" si="518"/>
        <v>0</v>
      </c>
      <c r="CW290" s="22">
        <f t="shared" si="534"/>
        <v>0</v>
      </c>
      <c r="CX290" s="26">
        <f>IF(ISERROR(VLOOKUP($A290,'[13]13ª MED'!$A$5:$J$1048576,8,0)),0,(VLOOKUP($A290,'[13]13ª MED'!$A$5:$J$1048576,8,0)))</f>
        <v>0</v>
      </c>
      <c r="CY290" s="27">
        <f t="shared" si="519"/>
        <v>0</v>
      </c>
      <c r="CZ290" s="27">
        <f t="shared" si="520"/>
        <v>0</v>
      </c>
      <c r="DA290" s="28">
        <f t="shared" si="470"/>
        <v>0</v>
      </c>
      <c r="DB290" s="28">
        <f t="shared" si="471"/>
        <v>0</v>
      </c>
      <c r="DC290" s="28">
        <f t="shared" si="472"/>
        <v>0</v>
      </c>
      <c r="DD290" s="28">
        <f t="shared" si="521"/>
        <v>0</v>
      </c>
      <c r="DE290" s="20">
        <f>IF(ISERROR(VLOOKUP($A290,'[13]14ª MED'!$A$5:$J$1048576,8,0)),0,(VLOOKUP($A290,'[13]14ª MED'!$A$5:$J$1048576,8,0)))</f>
        <v>0</v>
      </c>
      <c r="DF290" s="21">
        <f t="shared" si="522"/>
        <v>0</v>
      </c>
      <c r="DG290" s="21">
        <f t="shared" si="523"/>
        <v>0</v>
      </c>
      <c r="DH290" s="35">
        <f t="shared" si="473"/>
        <v>0</v>
      </c>
      <c r="DI290" s="35">
        <f t="shared" si="474"/>
        <v>0</v>
      </c>
      <c r="DJ290" s="35">
        <f t="shared" si="475"/>
        <v>0</v>
      </c>
      <c r="DK290" s="22">
        <f t="shared" si="524"/>
        <v>0</v>
      </c>
      <c r="DL290" s="20">
        <f>IF(ISERROR(VLOOKUP($A290,'[13]15ª MED'!$A$5:$J$1048576,8,0)),0,(VLOOKUP($A290,'[13]15ª MED'!$A$5:$J$1048576,8,0)))</f>
        <v>0</v>
      </c>
      <c r="DM290" s="21">
        <f t="shared" si="525"/>
        <v>0</v>
      </c>
      <c r="DN290" s="21">
        <f t="shared" si="526"/>
        <v>0</v>
      </c>
      <c r="DO290" s="35">
        <f t="shared" si="476"/>
        <v>0</v>
      </c>
      <c r="DP290" s="35">
        <f t="shared" si="477"/>
        <v>0</v>
      </c>
      <c r="DQ290" s="35">
        <f t="shared" si="478"/>
        <v>0</v>
      </c>
      <c r="DR290" s="22">
        <f t="shared" si="527"/>
        <v>0</v>
      </c>
      <c r="DS290" s="20">
        <f>IF(ISERROR(VLOOKUP($A290,'[13]16ª MED'!$A$5:$J$1048576,8,0)),0,(VLOOKUP($A290,'[13]16ª MED'!$A$5:$J$1048576,8,0)))</f>
        <v>0</v>
      </c>
      <c r="DT290" s="21">
        <f t="shared" si="528"/>
        <v>0</v>
      </c>
      <c r="DU290" s="21">
        <f t="shared" si="529"/>
        <v>0</v>
      </c>
      <c r="DV290" s="35">
        <f t="shared" si="479"/>
        <v>0</v>
      </c>
      <c r="DW290" s="35">
        <f t="shared" si="480"/>
        <v>0</v>
      </c>
      <c r="DX290" s="35">
        <f t="shared" si="481"/>
        <v>0</v>
      </c>
      <c r="DY290" s="22">
        <f t="shared" si="530"/>
        <v>0</v>
      </c>
      <c r="DZ290" s="36">
        <f t="shared" si="433"/>
        <v>0</v>
      </c>
      <c r="EA290" s="36">
        <f t="shared" si="531"/>
        <v>0</v>
      </c>
      <c r="EC290" s="36">
        <f t="shared" si="535"/>
        <v>0</v>
      </c>
    </row>
    <row r="291" spans="1:133" ht="30">
      <c r="A291" s="93" t="s">
        <v>593</v>
      </c>
      <c r="B291" s="94" t="s">
        <v>594</v>
      </c>
      <c r="C291" s="95" t="s">
        <v>76</v>
      </c>
      <c r="D291" s="96">
        <v>2503.5</v>
      </c>
      <c r="E291" s="18">
        <f t="shared" si="536"/>
        <v>2200.3000000000002</v>
      </c>
      <c r="F291" s="18">
        <f t="shared" si="482"/>
        <v>303.19999999999982</v>
      </c>
      <c r="G291" s="97">
        <v>18.32</v>
      </c>
      <c r="H291" s="18">
        <f t="shared" si="537"/>
        <v>45864.12</v>
      </c>
      <c r="I291" s="97">
        <v>3.06</v>
      </c>
      <c r="J291" s="18">
        <f t="shared" si="538"/>
        <v>7660.71</v>
      </c>
      <c r="K291" s="97">
        <v>0</v>
      </c>
      <c r="L291" s="18">
        <f t="shared" si="539"/>
        <v>0</v>
      </c>
      <c r="M291" s="18">
        <f t="shared" si="540"/>
        <v>21.38</v>
      </c>
      <c r="N291" s="18">
        <f t="shared" si="532"/>
        <v>47042.41</v>
      </c>
      <c r="O291" s="23">
        <f>IF(ISERROR(VLOOKUP($A291,'[13]1ª MED '!$A$5:$J$1048576,8,0)),0,(VLOOKUP($A291,'[13]1ª MED '!$A$5:$J$1048576,8,0)))</f>
        <v>0</v>
      </c>
      <c r="P291" s="24">
        <f t="shared" si="483"/>
        <v>0</v>
      </c>
      <c r="Q291" s="24">
        <f t="shared" si="484"/>
        <v>0.87888955462352714</v>
      </c>
      <c r="R291" s="25">
        <f t="shared" si="434"/>
        <v>0</v>
      </c>
      <c r="S291" s="25">
        <f t="shared" si="435"/>
        <v>0</v>
      </c>
      <c r="T291" s="25">
        <f t="shared" si="436"/>
        <v>0</v>
      </c>
      <c r="U291" s="25">
        <f t="shared" si="485"/>
        <v>0</v>
      </c>
      <c r="V291" s="23">
        <f>IF(ISERROR(VLOOKUP($A291,'[13]2ª MED '!$A$5:$J$1048576,8,0)),0,(VLOOKUP($A291,'[13]2ª MED '!$A$5:$J$1048576,8,0)))</f>
        <v>0</v>
      </c>
      <c r="W291" s="24">
        <f t="shared" si="486"/>
        <v>0</v>
      </c>
      <c r="X291" s="24">
        <f t="shared" si="487"/>
        <v>0.87888955462352714</v>
      </c>
      <c r="Y291" s="25">
        <f t="shared" si="437"/>
        <v>0</v>
      </c>
      <c r="Z291" s="25">
        <f t="shared" si="438"/>
        <v>0</v>
      </c>
      <c r="AA291" s="25">
        <f t="shared" si="439"/>
        <v>0</v>
      </c>
      <c r="AB291" s="25">
        <f t="shared" si="488"/>
        <v>0</v>
      </c>
      <c r="AC291" s="23">
        <f>IF(ISERROR(VLOOKUP($A291,'[13]3ª MED '!$A$5:$J$1048576,8,0)),0,(VLOOKUP($A291,'[13]3ª MED '!$A$5:$J$1048576,8,0)))</f>
        <v>0</v>
      </c>
      <c r="AD291" s="24">
        <f t="shared" si="489"/>
        <v>0</v>
      </c>
      <c r="AE291" s="24">
        <f t="shared" si="490"/>
        <v>0.87888955462352714</v>
      </c>
      <c r="AF291" s="25">
        <f t="shared" si="440"/>
        <v>0</v>
      </c>
      <c r="AG291" s="25">
        <f t="shared" si="441"/>
        <v>0</v>
      </c>
      <c r="AH291" s="25">
        <f t="shared" si="442"/>
        <v>0</v>
      </c>
      <c r="AI291" s="25">
        <f t="shared" si="491"/>
        <v>0</v>
      </c>
      <c r="AJ291" s="23">
        <f>IF(ISERROR(VLOOKUP($A291,'[13]4ª MED '!$A$5:$J$1048576,8,0)),0,(VLOOKUP($A291,'[13]4ª MED '!$A$5:$J$1048576,8,0)))</f>
        <v>0</v>
      </c>
      <c r="AK291" s="24">
        <f t="shared" si="492"/>
        <v>0</v>
      </c>
      <c r="AL291" s="24">
        <f t="shared" si="493"/>
        <v>0.87888955462352714</v>
      </c>
      <c r="AM291" s="25">
        <f t="shared" si="443"/>
        <v>0</v>
      </c>
      <c r="AN291" s="25">
        <f t="shared" si="444"/>
        <v>0</v>
      </c>
      <c r="AO291" s="25">
        <f t="shared" si="445"/>
        <v>0</v>
      </c>
      <c r="AP291" s="25">
        <f t="shared" si="494"/>
        <v>0</v>
      </c>
      <c r="AQ291" s="23">
        <f>IF(ISERROR(VLOOKUP($A291,'[13]5ª MED '!$A$5:$J$1048576,8,0)),0,(VLOOKUP($A291,'[13]5ª MED '!$A$5:$J$1048576,8,0)))</f>
        <v>0</v>
      </c>
      <c r="AR291" s="24">
        <f t="shared" si="495"/>
        <v>0</v>
      </c>
      <c r="AS291" s="24">
        <f t="shared" si="496"/>
        <v>0.87888955462352714</v>
      </c>
      <c r="AT291" s="25">
        <f t="shared" si="446"/>
        <v>0</v>
      </c>
      <c r="AU291" s="25">
        <f t="shared" si="447"/>
        <v>0</v>
      </c>
      <c r="AV291" s="25">
        <f t="shared" si="448"/>
        <v>0</v>
      </c>
      <c r="AW291" s="25">
        <f t="shared" si="497"/>
        <v>0</v>
      </c>
      <c r="AX291" s="23">
        <f>IF(ISERROR(VLOOKUP($A291,'[13]6ª MED '!$A$6:$J$1048576,8,0)),0,(VLOOKUP($A291,'[13]6ª MED '!$A$6:$J$1048576,8,0)))</f>
        <v>0</v>
      </c>
      <c r="AY291" s="24">
        <f t="shared" si="498"/>
        <v>0</v>
      </c>
      <c r="AZ291" s="24">
        <f t="shared" si="499"/>
        <v>0.87888955462352714</v>
      </c>
      <c r="BA291" s="25">
        <f t="shared" si="449"/>
        <v>0</v>
      </c>
      <c r="BB291" s="25">
        <f t="shared" si="450"/>
        <v>0</v>
      </c>
      <c r="BC291" s="25">
        <f t="shared" si="451"/>
        <v>0</v>
      </c>
      <c r="BD291" s="25">
        <f t="shared" si="500"/>
        <v>0</v>
      </c>
      <c r="BE291" s="23">
        <f>IF(ISERROR(VLOOKUP($A291,'[13]7ª MED '!$A$5:$J$1048576,8,0)),0,(VLOOKUP($A291,'[13]7ª MED '!$A$5:$J$1048576,8,0)))</f>
        <v>0</v>
      </c>
      <c r="BF291" s="24">
        <f t="shared" si="501"/>
        <v>0</v>
      </c>
      <c r="BG291" s="24">
        <f t="shared" si="502"/>
        <v>0.87888955462352714</v>
      </c>
      <c r="BH291" s="25">
        <f t="shared" si="452"/>
        <v>0</v>
      </c>
      <c r="BI291" s="25">
        <f t="shared" si="453"/>
        <v>0</v>
      </c>
      <c r="BJ291" s="25">
        <f t="shared" si="454"/>
        <v>0</v>
      </c>
      <c r="BK291" s="25">
        <f t="shared" si="503"/>
        <v>0</v>
      </c>
      <c r="BL291" s="26">
        <f>IF(ISERROR(VLOOKUP($A291,'[13]8ª MED '!$A$5:$J$1048576,8,0)),0,(VLOOKUP($A291,'[13]8ª MED '!$A$5:$J$1048576,8,0)))</f>
        <v>240.3</v>
      </c>
      <c r="BM291" s="27">
        <f t="shared" si="504"/>
        <v>9.5985620131815469E-2</v>
      </c>
      <c r="BN291" s="27">
        <f t="shared" si="505"/>
        <v>0.87888955462352714</v>
      </c>
      <c r="BO291" s="28">
        <f t="shared" si="455"/>
        <v>4402.2960000000003</v>
      </c>
      <c r="BP291" s="28">
        <f t="shared" si="456"/>
        <v>735.3180000000001</v>
      </c>
      <c r="BQ291" s="28">
        <f t="shared" si="457"/>
        <v>0</v>
      </c>
      <c r="BR291" s="28">
        <f t="shared" si="506"/>
        <v>5137.6099999999997</v>
      </c>
      <c r="BS291" s="26">
        <f>IF(ISERROR(VLOOKUP($A291,'[13]9ª MED  (2)'!$A$5:$J$1048576,8,0)),0,(VLOOKUP($A291,'[13]9ª MED  (2)'!$A$5:$J$1048576,8,0)))</f>
        <v>285.8</v>
      </c>
      <c r="BT291" s="27">
        <f t="shared" si="507"/>
        <v>0.11416017575394448</v>
      </c>
      <c r="BU291" s="27">
        <f t="shared" si="508"/>
        <v>0.87888955462352714</v>
      </c>
      <c r="BV291" s="28">
        <f t="shared" si="458"/>
        <v>5235.8560000000007</v>
      </c>
      <c r="BW291" s="28">
        <f t="shared" si="459"/>
        <v>874.548</v>
      </c>
      <c r="BX291" s="28">
        <f t="shared" si="460"/>
        <v>0</v>
      </c>
      <c r="BY291" s="28">
        <f t="shared" si="509"/>
        <v>6110.4</v>
      </c>
      <c r="BZ291" s="23">
        <f>IF(ISERROR(VLOOKUP($A291,'[13]10ª MED '!$A$5:$J$1048576,8,0)),0,(VLOOKUP($A291,'[13]10ª MED '!$A$5:$J$1048576,8,0)))</f>
        <v>0</v>
      </c>
      <c r="CA291" s="24">
        <f t="shared" si="510"/>
        <v>0</v>
      </c>
      <c r="CB291" s="24">
        <f t="shared" si="511"/>
        <v>0.87888955462352714</v>
      </c>
      <c r="CC291" s="25">
        <f t="shared" si="461"/>
        <v>0</v>
      </c>
      <c r="CD291" s="25">
        <f t="shared" si="462"/>
        <v>0</v>
      </c>
      <c r="CE291" s="25">
        <f t="shared" si="463"/>
        <v>0</v>
      </c>
      <c r="CF291" s="25">
        <f t="shared" si="512"/>
        <v>0</v>
      </c>
      <c r="CG291" s="34" t="s">
        <v>48</v>
      </c>
      <c r="CH291" s="33">
        <f t="shared" si="533"/>
        <v>6482.4159999999956</v>
      </c>
      <c r="CI291" s="23">
        <f>IF(ISERROR(VLOOKUP($A291,'[13]11ª MED '!$A$5:$J$1048576,8,0)),0,(VLOOKUP($A291,'[13]11ª MED '!$A$5:$J$1048576,8,0)))</f>
        <v>155</v>
      </c>
      <c r="CJ291" s="24">
        <f t="shared" si="513"/>
        <v>6.1913321350109844E-2</v>
      </c>
      <c r="CK291" s="24">
        <f t="shared" si="514"/>
        <v>0.87888955462352714</v>
      </c>
      <c r="CL291" s="25">
        <f t="shared" si="464"/>
        <v>2839.6</v>
      </c>
      <c r="CM291" s="25">
        <f t="shared" si="465"/>
        <v>474.3</v>
      </c>
      <c r="CN291" s="25">
        <f t="shared" si="466"/>
        <v>0</v>
      </c>
      <c r="CO291" s="25">
        <f t="shared" si="515"/>
        <v>3313.9</v>
      </c>
      <c r="CP291" s="23">
        <f>IF(ISERROR(VLOOKUP($A291,'[13]12ª MED'!$A$5:$J$1048576,8,0)),0,(VLOOKUP($A291,'[13]12ª MED'!$A$5:$J$1048576,8,0)))</f>
        <v>985.2</v>
      </c>
      <c r="CQ291" s="24">
        <f t="shared" si="516"/>
        <v>0.39352905931695625</v>
      </c>
      <c r="CR291" s="24">
        <f t="shared" si="517"/>
        <v>0.87888955462352714</v>
      </c>
      <c r="CS291" s="25">
        <f t="shared" si="467"/>
        <v>18048.864000000001</v>
      </c>
      <c r="CT291" s="25">
        <f t="shared" si="468"/>
        <v>3014.712</v>
      </c>
      <c r="CU291" s="25">
        <f t="shared" si="469"/>
        <v>0</v>
      </c>
      <c r="CV291" s="25">
        <f t="shared" si="518"/>
        <v>21063.58</v>
      </c>
      <c r="CW291" s="22">
        <f t="shared" si="534"/>
        <v>5697.3272266826416</v>
      </c>
      <c r="CX291" s="26">
        <f>IF(ISERROR(VLOOKUP($A291,'[13]13ª MED'!$A$5:$J$1048576,8,0)),0,(VLOOKUP($A291,'[13]13ª MED'!$A$5:$J$1048576,8,0)))</f>
        <v>534</v>
      </c>
      <c r="CY291" s="27">
        <f t="shared" si="519"/>
        <v>0.21330137807070101</v>
      </c>
      <c r="CZ291" s="27">
        <f t="shared" si="520"/>
        <v>0.87888955462352714</v>
      </c>
      <c r="DA291" s="28">
        <f t="shared" si="470"/>
        <v>9782.880000000001</v>
      </c>
      <c r="DB291" s="28">
        <f t="shared" si="471"/>
        <v>1634.04</v>
      </c>
      <c r="DC291" s="28">
        <f t="shared" si="472"/>
        <v>0</v>
      </c>
      <c r="DD291" s="28">
        <f t="shared" si="521"/>
        <v>11416.92</v>
      </c>
      <c r="DE291" s="20">
        <f>IF(ISERROR(VLOOKUP($A291,'[13]14ª MED'!$A$5:$J$1048576,8,0)),0,(VLOOKUP($A291,'[13]14ª MED'!$A$5:$J$1048576,8,0)))</f>
        <v>0</v>
      </c>
      <c r="DF291" s="21">
        <f t="shared" si="522"/>
        <v>0</v>
      </c>
      <c r="DG291" s="21">
        <f t="shared" si="523"/>
        <v>0.87888955462352714</v>
      </c>
      <c r="DH291" s="35">
        <f t="shared" si="473"/>
        <v>0</v>
      </c>
      <c r="DI291" s="35">
        <f t="shared" si="474"/>
        <v>0</v>
      </c>
      <c r="DJ291" s="35">
        <f t="shared" si="475"/>
        <v>0</v>
      </c>
      <c r="DK291" s="22">
        <f t="shared" si="524"/>
        <v>0</v>
      </c>
      <c r="DL291" s="20">
        <f>IF(ISERROR(VLOOKUP($A291,'[13]15ª MED'!$A$5:$J$1048576,8,0)),0,(VLOOKUP($A291,'[13]15ª MED'!$A$5:$J$1048576,8,0)))</f>
        <v>0</v>
      </c>
      <c r="DM291" s="21">
        <f t="shared" si="525"/>
        <v>0</v>
      </c>
      <c r="DN291" s="21">
        <f t="shared" si="526"/>
        <v>0.87888955462352714</v>
      </c>
      <c r="DO291" s="35">
        <f t="shared" si="476"/>
        <v>0</v>
      </c>
      <c r="DP291" s="35">
        <f t="shared" si="477"/>
        <v>0</v>
      </c>
      <c r="DQ291" s="35">
        <f t="shared" si="478"/>
        <v>0</v>
      </c>
      <c r="DR291" s="22">
        <f t="shared" si="527"/>
        <v>0</v>
      </c>
      <c r="DS291" s="20">
        <f>IF(ISERROR(VLOOKUP($A291,'[13]16ª MED'!$A$5:$J$1048576,8,0)),0,(VLOOKUP($A291,'[13]16ª MED'!$A$5:$J$1048576,8,0)))</f>
        <v>0</v>
      </c>
      <c r="DT291" s="21">
        <f t="shared" si="528"/>
        <v>0</v>
      </c>
      <c r="DU291" s="21">
        <f t="shared" si="529"/>
        <v>0.87888955462352714</v>
      </c>
      <c r="DV291" s="35">
        <f t="shared" si="479"/>
        <v>0</v>
      </c>
      <c r="DW291" s="35">
        <f t="shared" si="480"/>
        <v>0</v>
      </c>
      <c r="DX291" s="35">
        <f t="shared" si="481"/>
        <v>0</v>
      </c>
      <c r="DY291" s="22">
        <f t="shared" si="530"/>
        <v>0</v>
      </c>
      <c r="DZ291" s="36">
        <f t="shared" si="433"/>
        <v>47042.414000000004</v>
      </c>
      <c r="EA291" s="36">
        <f t="shared" si="531"/>
        <v>47042.41</v>
      </c>
      <c r="EC291" s="36">
        <f t="shared" si="535"/>
        <v>-4.0000000008149073E-3</v>
      </c>
    </row>
    <row r="292" spans="1:133" ht="18.75">
      <c r="A292" s="93" t="s">
        <v>595</v>
      </c>
      <c r="B292" s="94" t="s">
        <v>596</v>
      </c>
      <c r="C292" s="95" t="s">
        <v>47</v>
      </c>
      <c r="D292" s="96">
        <v>23</v>
      </c>
      <c r="E292" s="18">
        <f t="shared" si="536"/>
        <v>23</v>
      </c>
      <c r="F292" s="18">
        <f t="shared" si="482"/>
        <v>0</v>
      </c>
      <c r="G292" s="97">
        <v>4.3099999999999996</v>
      </c>
      <c r="H292" s="18">
        <f t="shared" si="537"/>
        <v>99.13</v>
      </c>
      <c r="I292" s="97">
        <v>6.56</v>
      </c>
      <c r="J292" s="18">
        <f t="shared" si="538"/>
        <v>150.88</v>
      </c>
      <c r="K292" s="97">
        <v>0</v>
      </c>
      <c r="L292" s="18">
        <f t="shared" si="539"/>
        <v>0</v>
      </c>
      <c r="M292" s="18">
        <f t="shared" si="540"/>
        <v>10.87</v>
      </c>
      <c r="N292" s="18">
        <f t="shared" si="532"/>
        <v>250.01</v>
      </c>
      <c r="O292" s="23">
        <f>IF(ISERROR(VLOOKUP($A292,'[13]1ª MED '!$A$5:$J$1048576,8,0)),0,(VLOOKUP($A292,'[13]1ª MED '!$A$5:$J$1048576,8,0)))</f>
        <v>0</v>
      </c>
      <c r="P292" s="24">
        <f t="shared" si="483"/>
        <v>0</v>
      </c>
      <c r="Q292" s="24">
        <f t="shared" si="484"/>
        <v>1</v>
      </c>
      <c r="R292" s="25">
        <f t="shared" si="434"/>
        <v>0</v>
      </c>
      <c r="S292" s="25">
        <f t="shared" si="435"/>
        <v>0</v>
      </c>
      <c r="T292" s="25">
        <f t="shared" si="436"/>
        <v>0</v>
      </c>
      <c r="U292" s="25">
        <f t="shared" si="485"/>
        <v>0</v>
      </c>
      <c r="V292" s="23">
        <f>IF(ISERROR(VLOOKUP($A292,'[13]2ª MED '!$A$5:$J$1048576,8,0)),0,(VLOOKUP($A292,'[13]2ª MED '!$A$5:$J$1048576,8,0)))</f>
        <v>0</v>
      </c>
      <c r="W292" s="24">
        <f t="shared" si="486"/>
        <v>0</v>
      </c>
      <c r="X292" s="24">
        <f t="shared" si="487"/>
        <v>1</v>
      </c>
      <c r="Y292" s="25">
        <f t="shared" si="437"/>
        <v>0</v>
      </c>
      <c r="Z292" s="25">
        <f t="shared" si="438"/>
        <v>0</v>
      </c>
      <c r="AA292" s="25">
        <f t="shared" si="439"/>
        <v>0</v>
      </c>
      <c r="AB292" s="25">
        <f t="shared" si="488"/>
        <v>0</v>
      </c>
      <c r="AC292" s="23">
        <f>IF(ISERROR(VLOOKUP($A292,'[13]3ª MED '!$A$5:$J$1048576,8,0)),0,(VLOOKUP($A292,'[13]3ª MED '!$A$5:$J$1048576,8,0)))</f>
        <v>0</v>
      </c>
      <c r="AD292" s="24">
        <f t="shared" si="489"/>
        <v>0</v>
      </c>
      <c r="AE292" s="24">
        <f t="shared" si="490"/>
        <v>1</v>
      </c>
      <c r="AF292" s="25">
        <f t="shared" si="440"/>
        <v>0</v>
      </c>
      <c r="AG292" s="25">
        <f t="shared" si="441"/>
        <v>0</v>
      </c>
      <c r="AH292" s="25">
        <f t="shared" si="442"/>
        <v>0</v>
      </c>
      <c r="AI292" s="25">
        <f t="shared" si="491"/>
        <v>0</v>
      </c>
      <c r="AJ292" s="23">
        <f>IF(ISERROR(VLOOKUP($A292,'[13]4ª MED '!$A$5:$J$1048576,8,0)),0,(VLOOKUP($A292,'[13]4ª MED '!$A$5:$J$1048576,8,0)))</f>
        <v>0</v>
      </c>
      <c r="AK292" s="24">
        <f t="shared" si="492"/>
        <v>0</v>
      </c>
      <c r="AL292" s="24">
        <f t="shared" si="493"/>
        <v>1</v>
      </c>
      <c r="AM292" s="25">
        <f t="shared" si="443"/>
        <v>0</v>
      </c>
      <c r="AN292" s="25">
        <f t="shared" si="444"/>
        <v>0</v>
      </c>
      <c r="AO292" s="25">
        <f t="shared" si="445"/>
        <v>0</v>
      </c>
      <c r="AP292" s="25">
        <f t="shared" si="494"/>
        <v>0</v>
      </c>
      <c r="AQ292" s="23">
        <f>IF(ISERROR(VLOOKUP($A292,'[13]5ª MED '!$A$5:$J$1048576,8,0)),0,(VLOOKUP($A292,'[13]5ª MED '!$A$5:$J$1048576,8,0)))</f>
        <v>0</v>
      </c>
      <c r="AR292" s="24">
        <f t="shared" si="495"/>
        <v>0</v>
      </c>
      <c r="AS292" s="24">
        <f t="shared" si="496"/>
        <v>1</v>
      </c>
      <c r="AT292" s="25">
        <f t="shared" si="446"/>
        <v>0</v>
      </c>
      <c r="AU292" s="25">
        <f t="shared" si="447"/>
        <v>0</v>
      </c>
      <c r="AV292" s="25">
        <f t="shared" si="448"/>
        <v>0</v>
      </c>
      <c r="AW292" s="25">
        <f t="shared" si="497"/>
        <v>0</v>
      </c>
      <c r="AX292" s="23">
        <f>IF(ISERROR(VLOOKUP($A292,'[13]6ª MED '!$A$6:$J$1048576,8,0)),0,(VLOOKUP($A292,'[13]6ª MED '!$A$6:$J$1048576,8,0)))</f>
        <v>0</v>
      </c>
      <c r="AY292" s="24">
        <f t="shared" si="498"/>
        <v>0</v>
      </c>
      <c r="AZ292" s="24">
        <f t="shared" si="499"/>
        <v>1</v>
      </c>
      <c r="BA292" s="25">
        <f t="shared" si="449"/>
        <v>0</v>
      </c>
      <c r="BB292" s="25">
        <f t="shared" si="450"/>
        <v>0</v>
      </c>
      <c r="BC292" s="25">
        <f t="shared" si="451"/>
        <v>0</v>
      </c>
      <c r="BD292" s="25">
        <f t="shared" si="500"/>
        <v>0</v>
      </c>
      <c r="BE292" s="23">
        <f>IF(ISERROR(VLOOKUP($A292,'[13]7ª MED '!$A$5:$J$1048576,8,0)),0,(VLOOKUP($A292,'[13]7ª MED '!$A$5:$J$1048576,8,0)))</f>
        <v>0</v>
      </c>
      <c r="BF292" s="24">
        <f t="shared" si="501"/>
        <v>0</v>
      </c>
      <c r="BG292" s="24">
        <f t="shared" si="502"/>
        <v>1</v>
      </c>
      <c r="BH292" s="25">
        <f t="shared" si="452"/>
        <v>0</v>
      </c>
      <c r="BI292" s="25">
        <f t="shared" si="453"/>
        <v>0</v>
      </c>
      <c r="BJ292" s="25">
        <f t="shared" si="454"/>
        <v>0</v>
      </c>
      <c r="BK292" s="25">
        <f t="shared" si="503"/>
        <v>0</v>
      </c>
      <c r="BL292" s="26">
        <f>IF(ISERROR(VLOOKUP($A292,'[13]8ª MED '!$A$5:$J$1048576,8,0)),0,(VLOOKUP($A292,'[13]8ª MED '!$A$5:$J$1048576,8,0)))</f>
        <v>0</v>
      </c>
      <c r="BM292" s="27">
        <f t="shared" si="504"/>
        <v>0</v>
      </c>
      <c r="BN292" s="27">
        <f t="shared" si="505"/>
        <v>1</v>
      </c>
      <c r="BO292" s="28">
        <f t="shared" si="455"/>
        <v>0</v>
      </c>
      <c r="BP292" s="28">
        <f t="shared" si="456"/>
        <v>0</v>
      </c>
      <c r="BQ292" s="28">
        <f t="shared" si="457"/>
        <v>0</v>
      </c>
      <c r="BR292" s="28">
        <f t="shared" si="506"/>
        <v>0</v>
      </c>
      <c r="BS292" s="26">
        <f>IF(ISERROR(VLOOKUP($A292,'[13]9ª MED  (2)'!$A$5:$J$1048576,8,0)),0,(VLOOKUP($A292,'[13]9ª MED  (2)'!$A$5:$J$1048576,8,0)))</f>
        <v>0</v>
      </c>
      <c r="BT292" s="27">
        <f t="shared" si="507"/>
        <v>0</v>
      </c>
      <c r="BU292" s="27">
        <f t="shared" si="508"/>
        <v>1</v>
      </c>
      <c r="BV292" s="28">
        <f t="shared" si="458"/>
        <v>0</v>
      </c>
      <c r="BW292" s="28">
        <f t="shared" si="459"/>
        <v>0</v>
      </c>
      <c r="BX292" s="28">
        <f t="shared" si="460"/>
        <v>0</v>
      </c>
      <c r="BY292" s="28">
        <f t="shared" si="509"/>
        <v>0</v>
      </c>
      <c r="BZ292" s="23">
        <f>IF(ISERROR(VLOOKUP($A292,'[13]10ª MED '!$A$5:$J$1048576,8,0)),0,(VLOOKUP($A292,'[13]10ª MED '!$A$5:$J$1048576,8,0)))</f>
        <v>0</v>
      </c>
      <c r="CA292" s="24">
        <f t="shared" si="510"/>
        <v>0</v>
      </c>
      <c r="CB292" s="24">
        <f t="shared" si="511"/>
        <v>1</v>
      </c>
      <c r="CC292" s="25">
        <f t="shared" si="461"/>
        <v>0</v>
      </c>
      <c r="CD292" s="25">
        <f t="shared" si="462"/>
        <v>0</v>
      </c>
      <c r="CE292" s="25">
        <f t="shared" si="463"/>
        <v>0</v>
      </c>
      <c r="CF292" s="25">
        <f t="shared" si="512"/>
        <v>0</v>
      </c>
      <c r="CG292" s="34" t="s">
        <v>48</v>
      </c>
      <c r="CH292" s="33">
        <f t="shared" si="533"/>
        <v>0</v>
      </c>
      <c r="CI292" s="23">
        <f>IF(ISERROR(VLOOKUP($A292,'[13]11ª MED '!$A$5:$J$1048576,8,0)),0,(VLOOKUP($A292,'[13]11ª MED '!$A$5:$J$1048576,8,0)))</f>
        <v>23</v>
      </c>
      <c r="CJ292" s="24">
        <f t="shared" si="513"/>
        <v>1</v>
      </c>
      <c r="CK292" s="24">
        <f t="shared" si="514"/>
        <v>1</v>
      </c>
      <c r="CL292" s="25">
        <f t="shared" si="464"/>
        <v>99.13</v>
      </c>
      <c r="CM292" s="25">
        <f t="shared" si="465"/>
        <v>150.88</v>
      </c>
      <c r="CN292" s="25">
        <f t="shared" si="466"/>
        <v>0</v>
      </c>
      <c r="CO292" s="25">
        <f t="shared" si="515"/>
        <v>250.01</v>
      </c>
      <c r="CP292" s="23">
        <f>IF(ISERROR(VLOOKUP($A292,'[13]12ª MED'!$A$5:$J$1048576,8,0)),0,(VLOOKUP($A292,'[13]12ª MED'!$A$5:$J$1048576,8,0)))</f>
        <v>0</v>
      </c>
      <c r="CQ292" s="24">
        <f t="shared" si="516"/>
        <v>0</v>
      </c>
      <c r="CR292" s="24">
        <f t="shared" si="517"/>
        <v>1</v>
      </c>
      <c r="CS292" s="25">
        <f t="shared" si="467"/>
        <v>0</v>
      </c>
      <c r="CT292" s="25">
        <f t="shared" si="468"/>
        <v>0</v>
      </c>
      <c r="CU292" s="25">
        <f t="shared" si="469"/>
        <v>0</v>
      </c>
      <c r="CV292" s="25">
        <f t="shared" si="518"/>
        <v>0</v>
      </c>
      <c r="CW292" s="22">
        <f t="shared" si="534"/>
        <v>0</v>
      </c>
      <c r="CX292" s="26">
        <f>IF(ISERROR(VLOOKUP($A292,'[13]13ª MED'!$A$5:$J$1048576,8,0)),0,(VLOOKUP($A292,'[13]13ª MED'!$A$5:$J$1048576,8,0)))</f>
        <v>0</v>
      </c>
      <c r="CY292" s="27">
        <f t="shared" si="519"/>
        <v>0</v>
      </c>
      <c r="CZ292" s="27">
        <f t="shared" si="520"/>
        <v>1</v>
      </c>
      <c r="DA292" s="28">
        <f t="shared" si="470"/>
        <v>0</v>
      </c>
      <c r="DB292" s="28">
        <f t="shared" si="471"/>
        <v>0</v>
      </c>
      <c r="DC292" s="28">
        <f t="shared" si="472"/>
        <v>0</v>
      </c>
      <c r="DD292" s="28">
        <f t="shared" si="521"/>
        <v>0</v>
      </c>
      <c r="DE292" s="20">
        <f>IF(ISERROR(VLOOKUP($A292,'[13]14ª MED'!$A$5:$J$1048576,8,0)),0,(VLOOKUP($A292,'[13]14ª MED'!$A$5:$J$1048576,8,0)))</f>
        <v>0</v>
      </c>
      <c r="DF292" s="21">
        <f t="shared" si="522"/>
        <v>0</v>
      </c>
      <c r="DG292" s="21">
        <f t="shared" si="523"/>
        <v>1</v>
      </c>
      <c r="DH292" s="35">
        <f t="shared" si="473"/>
        <v>0</v>
      </c>
      <c r="DI292" s="35">
        <f t="shared" si="474"/>
        <v>0</v>
      </c>
      <c r="DJ292" s="35">
        <f t="shared" si="475"/>
        <v>0</v>
      </c>
      <c r="DK292" s="22">
        <f t="shared" si="524"/>
        <v>0</v>
      </c>
      <c r="DL292" s="20">
        <f>IF(ISERROR(VLOOKUP($A292,'[13]15ª MED'!$A$5:$J$1048576,8,0)),0,(VLOOKUP($A292,'[13]15ª MED'!$A$5:$J$1048576,8,0)))</f>
        <v>0</v>
      </c>
      <c r="DM292" s="21">
        <f t="shared" si="525"/>
        <v>0</v>
      </c>
      <c r="DN292" s="21">
        <f t="shared" si="526"/>
        <v>1</v>
      </c>
      <c r="DO292" s="35">
        <f t="shared" si="476"/>
        <v>0</v>
      </c>
      <c r="DP292" s="35">
        <f t="shared" si="477"/>
        <v>0</v>
      </c>
      <c r="DQ292" s="35">
        <f t="shared" si="478"/>
        <v>0</v>
      </c>
      <c r="DR292" s="22">
        <f t="shared" si="527"/>
        <v>0</v>
      </c>
      <c r="DS292" s="20">
        <f>IF(ISERROR(VLOOKUP($A292,'[13]16ª MED'!$A$5:$J$1048576,8,0)),0,(VLOOKUP($A292,'[13]16ª MED'!$A$5:$J$1048576,8,0)))</f>
        <v>0</v>
      </c>
      <c r="DT292" s="21">
        <f t="shared" si="528"/>
        <v>0</v>
      </c>
      <c r="DU292" s="21">
        <f t="shared" si="529"/>
        <v>1</v>
      </c>
      <c r="DV292" s="35">
        <f t="shared" si="479"/>
        <v>0</v>
      </c>
      <c r="DW292" s="35">
        <f t="shared" si="480"/>
        <v>0</v>
      </c>
      <c r="DX292" s="35">
        <f t="shared" si="481"/>
        <v>0</v>
      </c>
      <c r="DY292" s="22">
        <f t="shared" si="530"/>
        <v>0</v>
      </c>
      <c r="DZ292" s="36">
        <f t="shared" ref="DZ292:DZ355" si="541">E292*M292</f>
        <v>250.01</v>
      </c>
      <c r="EA292" s="36">
        <f t="shared" si="531"/>
        <v>250.01</v>
      </c>
      <c r="EC292" s="36">
        <f t="shared" si="535"/>
        <v>0</v>
      </c>
    </row>
    <row r="293" spans="1:133" ht="37.5" customHeight="1">
      <c r="A293" s="93" t="s">
        <v>597</v>
      </c>
      <c r="B293" s="94" t="s">
        <v>598</v>
      </c>
      <c r="C293" s="95" t="s">
        <v>47</v>
      </c>
      <c r="D293" s="96">
        <v>21</v>
      </c>
      <c r="E293" s="18">
        <f t="shared" si="536"/>
        <v>21</v>
      </c>
      <c r="F293" s="18">
        <f t="shared" si="482"/>
        <v>0</v>
      </c>
      <c r="G293" s="97">
        <v>9.31</v>
      </c>
      <c r="H293" s="18">
        <f t="shared" si="537"/>
        <v>195.51000000000002</v>
      </c>
      <c r="I293" s="97">
        <v>3.43</v>
      </c>
      <c r="J293" s="18">
        <f t="shared" si="538"/>
        <v>72.03</v>
      </c>
      <c r="K293" s="97">
        <v>0</v>
      </c>
      <c r="L293" s="18">
        <f t="shared" si="539"/>
        <v>0</v>
      </c>
      <c r="M293" s="18">
        <f t="shared" si="540"/>
        <v>12.74</v>
      </c>
      <c r="N293" s="18">
        <f t="shared" si="532"/>
        <v>267.54000000000002</v>
      </c>
      <c r="O293" s="23">
        <f>IF(ISERROR(VLOOKUP($A293,'[13]1ª MED '!$A$5:$J$1048576,8,0)),0,(VLOOKUP($A293,'[13]1ª MED '!$A$5:$J$1048576,8,0)))</f>
        <v>0</v>
      </c>
      <c r="P293" s="24">
        <f t="shared" si="483"/>
        <v>0</v>
      </c>
      <c r="Q293" s="24">
        <f t="shared" si="484"/>
        <v>1</v>
      </c>
      <c r="R293" s="25">
        <f t="shared" si="434"/>
        <v>0</v>
      </c>
      <c r="S293" s="25">
        <f t="shared" si="435"/>
        <v>0</v>
      </c>
      <c r="T293" s="25">
        <f t="shared" si="436"/>
        <v>0</v>
      </c>
      <c r="U293" s="25">
        <f t="shared" si="485"/>
        <v>0</v>
      </c>
      <c r="V293" s="23">
        <f>IF(ISERROR(VLOOKUP($A293,'[13]2ª MED '!$A$5:$J$1048576,8,0)),0,(VLOOKUP($A293,'[13]2ª MED '!$A$5:$J$1048576,8,0)))</f>
        <v>0</v>
      </c>
      <c r="W293" s="24">
        <f t="shared" si="486"/>
        <v>0</v>
      </c>
      <c r="X293" s="24">
        <f t="shared" si="487"/>
        <v>1</v>
      </c>
      <c r="Y293" s="25">
        <f t="shared" si="437"/>
        <v>0</v>
      </c>
      <c r="Z293" s="25">
        <f t="shared" si="438"/>
        <v>0</v>
      </c>
      <c r="AA293" s="25">
        <f t="shared" si="439"/>
        <v>0</v>
      </c>
      <c r="AB293" s="25">
        <f t="shared" si="488"/>
        <v>0</v>
      </c>
      <c r="AC293" s="23">
        <f>IF(ISERROR(VLOOKUP($A293,'[13]3ª MED '!$A$5:$J$1048576,8,0)),0,(VLOOKUP($A293,'[13]3ª MED '!$A$5:$J$1048576,8,0)))</f>
        <v>0</v>
      </c>
      <c r="AD293" s="24">
        <f t="shared" si="489"/>
        <v>0</v>
      </c>
      <c r="AE293" s="24">
        <f t="shared" si="490"/>
        <v>1</v>
      </c>
      <c r="AF293" s="25">
        <f t="shared" si="440"/>
        <v>0</v>
      </c>
      <c r="AG293" s="25">
        <f t="shared" si="441"/>
        <v>0</v>
      </c>
      <c r="AH293" s="25">
        <f t="shared" si="442"/>
        <v>0</v>
      </c>
      <c r="AI293" s="25">
        <f t="shared" si="491"/>
        <v>0</v>
      </c>
      <c r="AJ293" s="23">
        <f>IF(ISERROR(VLOOKUP($A293,'[13]4ª MED '!$A$5:$J$1048576,8,0)),0,(VLOOKUP($A293,'[13]4ª MED '!$A$5:$J$1048576,8,0)))</f>
        <v>0</v>
      </c>
      <c r="AK293" s="24">
        <f t="shared" si="492"/>
        <v>0</v>
      </c>
      <c r="AL293" s="24">
        <f t="shared" si="493"/>
        <v>1</v>
      </c>
      <c r="AM293" s="25">
        <f t="shared" si="443"/>
        <v>0</v>
      </c>
      <c r="AN293" s="25">
        <f t="shared" si="444"/>
        <v>0</v>
      </c>
      <c r="AO293" s="25">
        <f t="shared" si="445"/>
        <v>0</v>
      </c>
      <c r="AP293" s="25">
        <f t="shared" si="494"/>
        <v>0</v>
      </c>
      <c r="AQ293" s="23">
        <f>IF(ISERROR(VLOOKUP($A293,'[13]5ª MED '!$A$5:$J$1048576,8,0)),0,(VLOOKUP($A293,'[13]5ª MED '!$A$5:$J$1048576,8,0)))</f>
        <v>0</v>
      </c>
      <c r="AR293" s="24">
        <f t="shared" si="495"/>
        <v>0</v>
      </c>
      <c r="AS293" s="24">
        <f t="shared" si="496"/>
        <v>1</v>
      </c>
      <c r="AT293" s="25">
        <f t="shared" si="446"/>
        <v>0</v>
      </c>
      <c r="AU293" s="25">
        <f t="shared" si="447"/>
        <v>0</v>
      </c>
      <c r="AV293" s="25">
        <f t="shared" si="448"/>
        <v>0</v>
      </c>
      <c r="AW293" s="25">
        <f t="shared" si="497"/>
        <v>0</v>
      </c>
      <c r="AX293" s="23">
        <f>IF(ISERROR(VLOOKUP($A293,'[13]6ª MED '!$A$6:$J$1048576,8,0)),0,(VLOOKUP($A293,'[13]6ª MED '!$A$6:$J$1048576,8,0)))</f>
        <v>0</v>
      </c>
      <c r="AY293" s="24">
        <f t="shared" si="498"/>
        <v>0</v>
      </c>
      <c r="AZ293" s="24">
        <f t="shared" si="499"/>
        <v>1</v>
      </c>
      <c r="BA293" s="25">
        <f t="shared" si="449"/>
        <v>0</v>
      </c>
      <c r="BB293" s="25">
        <f t="shared" si="450"/>
        <v>0</v>
      </c>
      <c r="BC293" s="25">
        <f t="shared" si="451"/>
        <v>0</v>
      </c>
      <c r="BD293" s="25">
        <f t="shared" si="500"/>
        <v>0</v>
      </c>
      <c r="BE293" s="23">
        <f>IF(ISERROR(VLOOKUP($A293,'[13]7ª MED '!$A$5:$J$1048576,8,0)),0,(VLOOKUP($A293,'[13]7ª MED '!$A$5:$J$1048576,8,0)))</f>
        <v>0</v>
      </c>
      <c r="BF293" s="24">
        <f t="shared" si="501"/>
        <v>0</v>
      </c>
      <c r="BG293" s="24">
        <f t="shared" si="502"/>
        <v>1</v>
      </c>
      <c r="BH293" s="25">
        <f t="shared" si="452"/>
        <v>0</v>
      </c>
      <c r="BI293" s="25">
        <f t="shared" si="453"/>
        <v>0</v>
      </c>
      <c r="BJ293" s="25">
        <f t="shared" si="454"/>
        <v>0</v>
      </c>
      <c r="BK293" s="25">
        <f t="shared" si="503"/>
        <v>0</v>
      </c>
      <c r="BL293" s="26">
        <f>IF(ISERROR(VLOOKUP($A293,'[13]8ª MED '!$A$5:$J$1048576,8,0)),0,(VLOOKUP($A293,'[13]8ª MED '!$A$5:$J$1048576,8,0)))</f>
        <v>0</v>
      </c>
      <c r="BM293" s="27">
        <f t="shared" si="504"/>
        <v>0</v>
      </c>
      <c r="BN293" s="27">
        <f t="shared" si="505"/>
        <v>1</v>
      </c>
      <c r="BO293" s="28">
        <f t="shared" si="455"/>
        <v>0</v>
      </c>
      <c r="BP293" s="28">
        <f t="shared" si="456"/>
        <v>0</v>
      </c>
      <c r="BQ293" s="28">
        <f t="shared" si="457"/>
        <v>0</v>
      </c>
      <c r="BR293" s="28">
        <f t="shared" si="506"/>
        <v>0</v>
      </c>
      <c r="BS293" s="26">
        <f>IF(ISERROR(VLOOKUP($A293,'[13]9ª MED  (2)'!$A$5:$J$1048576,8,0)),0,(VLOOKUP($A293,'[13]9ª MED  (2)'!$A$5:$J$1048576,8,0)))</f>
        <v>0</v>
      </c>
      <c r="BT293" s="27">
        <f t="shared" si="507"/>
        <v>0</v>
      </c>
      <c r="BU293" s="27">
        <f t="shared" si="508"/>
        <v>1</v>
      </c>
      <c r="BV293" s="28">
        <f t="shared" si="458"/>
        <v>0</v>
      </c>
      <c r="BW293" s="28">
        <f t="shared" si="459"/>
        <v>0</v>
      </c>
      <c r="BX293" s="28">
        <f t="shared" si="460"/>
        <v>0</v>
      </c>
      <c r="BY293" s="28">
        <f t="shared" si="509"/>
        <v>0</v>
      </c>
      <c r="BZ293" s="23">
        <f>IF(ISERROR(VLOOKUP($A293,'[13]10ª MED '!$A$5:$J$1048576,8,0)),0,(VLOOKUP($A293,'[13]10ª MED '!$A$5:$J$1048576,8,0)))</f>
        <v>0</v>
      </c>
      <c r="CA293" s="24">
        <f t="shared" si="510"/>
        <v>0</v>
      </c>
      <c r="CB293" s="24">
        <f t="shared" si="511"/>
        <v>1</v>
      </c>
      <c r="CC293" s="25">
        <f t="shared" si="461"/>
        <v>0</v>
      </c>
      <c r="CD293" s="25">
        <f t="shared" si="462"/>
        <v>0</v>
      </c>
      <c r="CE293" s="25">
        <f t="shared" si="463"/>
        <v>0</v>
      </c>
      <c r="CF293" s="25">
        <f t="shared" si="512"/>
        <v>0</v>
      </c>
      <c r="CG293" s="34" t="s">
        <v>48</v>
      </c>
      <c r="CH293" s="33">
        <f t="shared" si="533"/>
        <v>0</v>
      </c>
      <c r="CI293" s="23">
        <f>IF(ISERROR(VLOOKUP($A293,'[13]11ª MED '!$A$5:$J$1048576,8,0)),0,(VLOOKUP($A293,'[13]11ª MED '!$A$5:$J$1048576,8,0)))</f>
        <v>21</v>
      </c>
      <c r="CJ293" s="24">
        <f t="shared" si="513"/>
        <v>1</v>
      </c>
      <c r="CK293" s="24">
        <f t="shared" si="514"/>
        <v>1</v>
      </c>
      <c r="CL293" s="25">
        <f t="shared" si="464"/>
        <v>195.51000000000002</v>
      </c>
      <c r="CM293" s="25">
        <f t="shared" si="465"/>
        <v>72.03</v>
      </c>
      <c r="CN293" s="25">
        <f t="shared" si="466"/>
        <v>0</v>
      </c>
      <c r="CO293" s="25">
        <f t="shared" si="515"/>
        <v>267.54000000000002</v>
      </c>
      <c r="CP293" s="23">
        <f>IF(ISERROR(VLOOKUP($A293,'[13]12ª MED'!$A$5:$J$1048576,8,0)),0,(VLOOKUP($A293,'[13]12ª MED'!$A$5:$J$1048576,8,0)))</f>
        <v>0</v>
      </c>
      <c r="CQ293" s="24">
        <f t="shared" si="516"/>
        <v>0</v>
      </c>
      <c r="CR293" s="24">
        <f t="shared" si="517"/>
        <v>1</v>
      </c>
      <c r="CS293" s="25">
        <f t="shared" si="467"/>
        <v>0</v>
      </c>
      <c r="CT293" s="25">
        <f t="shared" si="468"/>
        <v>0</v>
      </c>
      <c r="CU293" s="25">
        <f t="shared" si="469"/>
        <v>0</v>
      </c>
      <c r="CV293" s="25">
        <f t="shared" si="518"/>
        <v>0</v>
      </c>
      <c r="CW293" s="22">
        <f t="shared" si="534"/>
        <v>0</v>
      </c>
      <c r="CX293" s="26">
        <f>IF(ISERROR(VLOOKUP($A293,'[13]13ª MED'!$A$5:$J$1048576,8,0)),0,(VLOOKUP($A293,'[13]13ª MED'!$A$5:$J$1048576,8,0)))</f>
        <v>0</v>
      </c>
      <c r="CY293" s="27">
        <f t="shared" si="519"/>
        <v>0</v>
      </c>
      <c r="CZ293" s="27">
        <f t="shared" si="520"/>
        <v>1</v>
      </c>
      <c r="DA293" s="28">
        <f t="shared" si="470"/>
        <v>0</v>
      </c>
      <c r="DB293" s="28">
        <f t="shared" si="471"/>
        <v>0</v>
      </c>
      <c r="DC293" s="28">
        <f t="shared" si="472"/>
        <v>0</v>
      </c>
      <c r="DD293" s="28">
        <f t="shared" si="521"/>
        <v>0</v>
      </c>
      <c r="DE293" s="20">
        <f>IF(ISERROR(VLOOKUP($A293,'[13]14ª MED'!$A$5:$J$1048576,8,0)),0,(VLOOKUP($A293,'[13]14ª MED'!$A$5:$J$1048576,8,0)))</f>
        <v>0</v>
      </c>
      <c r="DF293" s="21">
        <f t="shared" si="522"/>
        <v>0</v>
      </c>
      <c r="DG293" s="21">
        <f t="shared" si="523"/>
        <v>1</v>
      </c>
      <c r="DH293" s="35">
        <f t="shared" si="473"/>
        <v>0</v>
      </c>
      <c r="DI293" s="35">
        <f t="shared" si="474"/>
        <v>0</v>
      </c>
      <c r="DJ293" s="35">
        <f t="shared" si="475"/>
        <v>0</v>
      </c>
      <c r="DK293" s="22">
        <f t="shared" si="524"/>
        <v>0</v>
      </c>
      <c r="DL293" s="20">
        <f>IF(ISERROR(VLOOKUP($A293,'[13]15ª MED'!$A$5:$J$1048576,8,0)),0,(VLOOKUP($A293,'[13]15ª MED'!$A$5:$J$1048576,8,0)))</f>
        <v>0</v>
      </c>
      <c r="DM293" s="21">
        <f t="shared" si="525"/>
        <v>0</v>
      </c>
      <c r="DN293" s="21">
        <f t="shared" si="526"/>
        <v>1</v>
      </c>
      <c r="DO293" s="35">
        <f t="shared" si="476"/>
        <v>0</v>
      </c>
      <c r="DP293" s="35">
        <f t="shared" si="477"/>
        <v>0</v>
      </c>
      <c r="DQ293" s="35">
        <f t="shared" si="478"/>
        <v>0</v>
      </c>
      <c r="DR293" s="22">
        <f t="shared" si="527"/>
        <v>0</v>
      </c>
      <c r="DS293" s="20">
        <f>IF(ISERROR(VLOOKUP($A293,'[13]16ª MED'!$A$5:$J$1048576,8,0)),0,(VLOOKUP($A293,'[13]16ª MED'!$A$5:$J$1048576,8,0)))</f>
        <v>0</v>
      </c>
      <c r="DT293" s="21">
        <f t="shared" si="528"/>
        <v>0</v>
      </c>
      <c r="DU293" s="21">
        <f t="shared" si="529"/>
        <v>1</v>
      </c>
      <c r="DV293" s="35">
        <f t="shared" si="479"/>
        <v>0</v>
      </c>
      <c r="DW293" s="35">
        <f t="shared" si="480"/>
        <v>0</v>
      </c>
      <c r="DX293" s="35">
        <f t="shared" si="481"/>
        <v>0</v>
      </c>
      <c r="DY293" s="22">
        <f t="shared" si="530"/>
        <v>0</v>
      </c>
      <c r="DZ293" s="36">
        <f t="shared" si="541"/>
        <v>267.54000000000002</v>
      </c>
      <c r="EA293" s="36">
        <f t="shared" si="531"/>
        <v>267.54000000000002</v>
      </c>
      <c r="EC293" s="36">
        <f t="shared" si="535"/>
        <v>0</v>
      </c>
    </row>
    <row r="294" spans="1:133" ht="45">
      <c r="A294" s="93" t="s">
        <v>599</v>
      </c>
      <c r="B294" s="94" t="s">
        <v>600</v>
      </c>
      <c r="C294" s="95" t="s">
        <v>47</v>
      </c>
      <c r="D294" s="96">
        <v>2</v>
      </c>
      <c r="E294" s="18">
        <f t="shared" si="536"/>
        <v>2</v>
      </c>
      <c r="F294" s="18">
        <f t="shared" si="482"/>
        <v>0</v>
      </c>
      <c r="G294" s="97">
        <v>123.75</v>
      </c>
      <c r="H294" s="18">
        <f t="shared" si="537"/>
        <v>247.5</v>
      </c>
      <c r="I294" s="97">
        <v>12.6</v>
      </c>
      <c r="J294" s="18">
        <f t="shared" si="538"/>
        <v>25.2</v>
      </c>
      <c r="K294" s="97">
        <v>0</v>
      </c>
      <c r="L294" s="18">
        <f t="shared" si="539"/>
        <v>0</v>
      </c>
      <c r="M294" s="18">
        <f t="shared" si="540"/>
        <v>136.35</v>
      </c>
      <c r="N294" s="18">
        <f t="shared" si="532"/>
        <v>272.7</v>
      </c>
      <c r="O294" s="23">
        <f>IF(ISERROR(VLOOKUP($A294,'[13]1ª MED '!$A$5:$J$1048576,8,0)),0,(VLOOKUP($A294,'[13]1ª MED '!$A$5:$J$1048576,8,0)))</f>
        <v>0</v>
      </c>
      <c r="P294" s="24">
        <f t="shared" si="483"/>
        <v>0</v>
      </c>
      <c r="Q294" s="24">
        <f t="shared" si="484"/>
        <v>1</v>
      </c>
      <c r="R294" s="25">
        <f t="shared" si="434"/>
        <v>0</v>
      </c>
      <c r="S294" s="25">
        <f t="shared" si="435"/>
        <v>0</v>
      </c>
      <c r="T294" s="25">
        <f t="shared" si="436"/>
        <v>0</v>
      </c>
      <c r="U294" s="25">
        <f t="shared" si="485"/>
        <v>0</v>
      </c>
      <c r="V294" s="23">
        <f>IF(ISERROR(VLOOKUP($A294,'[13]2ª MED '!$A$5:$J$1048576,8,0)),0,(VLOOKUP($A294,'[13]2ª MED '!$A$5:$J$1048576,8,0)))</f>
        <v>0</v>
      </c>
      <c r="W294" s="24">
        <f t="shared" si="486"/>
        <v>0</v>
      </c>
      <c r="X294" s="24">
        <f t="shared" si="487"/>
        <v>1</v>
      </c>
      <c r="Y294" s="25">
        <f t="shared" si="437"/>
        <v>0</v>
      </c>
      <c r="Z294" s="25">
        <f t="shared" si="438"/>
        <v>0</v>
      </c>
      <c r="AA294" s="25">
        <f t="shared" si="439"/>
        <v>0</v>
      </c>
      <c r="AB294" s="25">
        <f t="shared" si="488"/>
        <v>0</v>
      </c>
      <c r="AC294" s="23">
        <f>IF(ISERROR(VLOOKUP($A294,'[13]3ª MED '!$A$5:$J$1048576,8,0)),0,(VLOOKUP($A294,'[13]3ª MED '!$A$5:$J$1048576,8,0)))</f>
        <v>0</v>
      </c>
      <c r="AD294" s="24">
        <f t="shared" si="489"/>
        <v>0</v>
      </c>
      <c r="AE294" s="24">
        <f t="shared" si="490"/>
        <v>1</v>
      </c>
      <c r="AF294" s="25">
        <f t="shared" si="440"/>
        <v>0</v>
      </c>
      <c r="AG294" s="25">
        <f t="shared" si="441"/>
        <v>0</v>
      </c>
      <c r="AH294" s="25">
        <f t="shared" si="442"/>
        <v>0</v>
      </c>
      <c r="AI294" s="25">
        <f t="shared" si="491"/>
        <v>0</v>
      </c>
      <c r="AJ294" s="23">
        <f>IF(ISERROR(VLOOKUP($A294,'[13]4ª MED '!$A$5:$J$1048576,8,0)),0,(VLOOKUP($A294,'[13]4ª MED '!$A$5:$J$1048576,8,0)))</f>
        <v>0</v>
      </c>
      <c r="AK294" s="24">
        <f t="shared" si="492"/>
        <v>0</v>
      </c>
      <c r="AL294" s="24">
        <f t="shared" si="493"/>
        <v>1</v>
      </c>
      <c r="AM294" s="25">
        <f t="shared" si="443"/>
        <v>0</v>
      </c>
      <c r="AN294" s="25">
        <f t="shared" si="444"/>
        <v>0</v>
      </c>
      <c r="AO294" s="25">
        <f t="shared" si="445"/>
        <v>0</v>
      </c>
      <c r="AP294" s="25">
        <f t="shared" si="494"/>
        <v>0</v>
      </c>
      <c r="AQ294" s="23">
        <f>IF(ISERROR(VLOOKUP($A294,'[13]5ª MED '!$A$5:$J$1048576,8,0)),0,(VLOOKUP($A294,'[13]5ª MED '!$A$5:$J$1048576,8,0)))</f>
        <v>0</v>
      </c>
      <c r="AR294" s="24">
        <f t="shared" si="495"/>
        <v>0</v>
      </c>
      <c r="AS294" s="24">
        <f t="shared" si="496"/>
        <v>1</v>
      </c>
      <c r="AT294" s="25">
        <f t="shared" si="446"/>
        <v>0</v>
      </c>
      <c r="AU294" s="25">
        <f t="shared" si="447"/>
        <v>0</v>
      </c>
      <c r="AV294" s="25">
        <f t="shared" si="448"/>
        <v>0</v>
      </c>
      <c r="AW294" s="25">
        <f t="shared" si="497"/>
        <v>0</v>
      </c>
      <c r="AX294" s="23">
        <f>IF(ISERROR(VLOOKUP($A294,'[13]6ª MED '!$A$6:$J$1048576,8,0)),0,(VLOOKUP($A294,'[13]6ª MED '!$A$6:$J$1048576,8,0)))</f>
        <v>0</v>
      </c>
      <c r="AY294" s="24">
        <f t="shared" si="498"/>
        <v>0</v>
      </c>
      <c r="AZ294" s="24">
        <f t="shared" si="499"/>
        <v>1</v>
      </c>
      <c r="BA294" s="25">
        <f t="shared" si="449"/>
        <v>0</v>
      </c>
      <c r="BB294" s="25">
        <f t="shared" si="450"/>
        <v>0</v>
      </c>
      <c r="BC294" s="25">
        <f t="shared" si="451"/>
        <v>0</v>
      </c>
      <c r="BD294" s="25">
        <f t="shared" si="500"/>
        <v>0</v>
      </c>
      <c r="BE294" s="23">
        <f>IF(ISERROR(VLOOKUP($A294,'[13]7ª MED '!$A$5:$J$1048576,8,0)),0,(VLOOKUP($A294,'[13]7ª MED '!$A$5:$J$1048576,8,0)))</f>
        <v>0</v>
      </c>
      <c r="BF294" s="24">
        <f t="shared" si="501"/>
        <v>0</v>
      </c>
      <c r="BG294" s="24">
        <f t="shared" si="502"/>
        <v>1</v>
      </c>
      <c r="BH294" s="25">
        <f t="shared" si="452"/>
        <v>0</v>
      </c>
      <c r="BI294" s="25">
        <f t="shared" si="453"/>
        <v>0</v>
      </c>
      <c r="BJ294" s="25">
        <f t="shared" si="454"/>
        <v>0</v>
      </c>
      <c r="BK294" s="25">
        <f t="shared" si="503"/>
        <v>0</v>
      </c>
      <c r="BL294" s="26">
        <f>IF(ISERROR(VLOOKUP($A294,'[13]8ª MED '!$A$5:$J$1048576,8,0)),0,(VLOOKUP($A294,'[13]8ª MED '!$A$5:$J$1048576,8,0)))</f>
        <v>0</v>
      </c>
      <c r="BM294" s="27">
        <f t="shared" si="504"/>
        <v>0</v>
      </c>
      <c r="BN294" s="27">
        <f t="shared" si="505"/>
        <v>1</v>
      </c>
      <c r="BO294" s="28">
        <f t="shared" si="455"/>
        <v>0</v>
      </c>
      <c r="BP294" s="28">
        <f t="shared" si="456"/>
        <v>0</v>
      </c>
      <c r="BQ294" s="28">
        <f t="shared" si="457"/>
        <v>0</v>
      </c>
      <c r="BR294" s="28">
        <f t="shared" si="506"/>
        <v>0</v>
      </c>
      <c r="BS294" s="26">
        <f>IF(ISERROR(VLOOKUP($A294,'[13]9ª MED  (2)'!$A$5:$J$1048576,8,0)),0,(VLOOKUP($A294,'[13]9ª MED  (2)'!$A$5:$J$1048576,8,0)))</f>
        <v>0</v>
      </c>
      <c r="BT294" s="27">
        <f t="shared" si="507"/>
        <v>0</v>
      </c>
      <c r="BU294" s="27">
        <f t="shared" si="508"/>
        <v>1</v>
      </c>
      <c r="BV294" s="28">
        <f t="shared" si="458"/>
        <v>0</v>
      </c>
      <c r="BW294" s="28">
        <f t="shared" si="459"/>
        <v>0</v>
      </c>
      <c r="BX294" s="28">
        <f t="shared" si="460"/>
        <v>0</v>
      </c>
      <c r="BY294" s="28">
        <f t="shared" si="509"/>
        <v>0</v>
      </c>
      <c r="BZ294" s="23">
        <f>IF(ISERROR(VLOOKUP($A294,'[13]10ª MED '!$A$5:$J$1048576,8,0)),0,(VLOOKUP($A294,'[13]10ª MED '!$A$5:$J$1048576,8,0)))</f>
        <v>0</v>
      </c>
      <c r="CA294" s="24">
        <f t="shared" si="510"/>
        <v>0</v>
      </c>
      <c r="CB294" s="24">
        <f t="shared" si="511"/>
        <v>1</v>
      </c>
      <c r="CC294" s="25">
        <f t="shared" si="461"/>
        <v>0</v>
      </c>
      <c r="CD294" s="25">
        <f t="shared" si="462"/>
        <v>0</v>
      </c>
      <c r="CE294" s="25">
        <f t="shared" si="463"/>
        <v>0</v>
      </c>
      <c r="CF294" s="25">
        <f t="shared" si="512"/>
        <v>0</v>
      </c>
      <c r="CG294" s="34" t="s">
        <v>48</v>
      </c>
      <c r="CH294" s="33">
        <f t="shared" si="533"/>
        <v>0</v>
      </c>
      <c r="CI294" s="23">
        <f>IF(ISERROR(VLOOKUP($A294,'[13]11ª MED '!$A$5:$J$1048576,8,0)),0,(VLOOKUP($A294,'[13]11ª MED '!$A$5:$J$1048576,8,0)))</f>
        <v>2</v>
      </c>
      <c r="CJ294" s="24">
        <f t="shared" si="513"/>
        <v>1</v>
      </c>
      <c r="CK294" s="24">
        <f t="shared" si="514"/>
        <v>1</v>
      </c>
      <c r="CL294" s="25">
        <f t="shared" si="464"/>
        <v>247.5</v>
      </c>
      <c r="CM294" s="25">
        <f t="shared" si="465"/>
        <v>25.2</v>
      </c>
      <c r="CN294" s="25">
        <f t="shared" si="466"/>
        <v>0</v>
      </c>
      <c r="CO294" s="25">
        <f t="shared" si="515"/>
        <v>272.7</v>
      </c>
      <c r="CP294" s="23">
        <f>IF(ISERROR(VLOOKUP($A294,'[13]12ª MED'!$A$5:$J$1048576,8,0)),0,(VLOOKUP($A294,'[13]12ª MED'!$A$5:$J$1048576,8,0)))</f>
        <v>0</v>
      </c>
      <c r="CQ294" s="24">
        <f t="shared" si="516"/>
        <v>0</v>
      </c>
      <c r="CR294" s="24">
        <f t="shared" si="517"/>
        <v>1</v>
      </c>
      <c r="CS294" s="25">
        <f t="shared" si="467"/>
        <v>0</v>
      </c>
      <c r="CT294" s="25">
        <f t="shared" si="468"/>
        <v>0</v>
      </c>
      <c r="CU294" s="25">
        <f t="shared" si="469"/>
        <v>0</v>
      </c>
      <c r="CV294" s="25">
        <f t="shared" si="518"/>
        <v>0</v>
      </c>
      <c r="CW294" s="22">
        <f t="shared" si="534"/>
        <v>0</v>
      </c>
      <c r="CX294" s="26">
        <f>IF(ISERROR(VLOOKUP($A294,'[13]13ª MED'!$A$5:$J$1048576,8,0)),0,(VLOOKUP($A294,'[13]13ª MED'!$A$5:$J$1048576,8,0)))</f>
        <v>0</v>
      </c>
      <c r="CY294" s="27">
        <f t="shared" si="519"/>
        <v>0</v>
      </c>
      <c r="CZ294" s="27">
        <f t="shared" si="520"/>
        <v>1</v>
      </c>
      <c r="DA294" s="28">
        <f t="shared" si="470"/>
        <v>0</v>
      </c>
      <c r="DB294" s="28">
        <f t="shared" si="471"/>
        <v>0</v>
      </c>
      <c r="DC294" s="28">
        <f t="shared" si="472"/>
        <v>0</v>
      </c>
      <c r="DD294" s="28">
        <f t="shared" si="521"/>
        <v>0</v>
      </c>
      <c r="DE294" s="20">
        <f>IF(ISERROR(VLOOKUP($A294,'[13]14ª MED'!$A$5:$J$1048576,8,0)),0,(VLOOKUP($A294,'[13]14ª MED'!$A$5:$J$1048576,8,0)))</f>
        <v>0</v>
      </c>
      <c r="DF294" s="21">
        <f t="shared" si="522"/>
        <v>0</v>
      </c>
      <c r="DG294" s="21">
        <f t="shared" si="523"/>
        <v>1</v>
      </c>
      <c r="DH294" s="35">
        <f t="shared" si="473"/>
        <v>0</v>
      </c>
      <c r="DI294" s="35">
        <f t="shared" si="474"/>
        <v>0</v>
      </c>
      <c r="DJ294" s="35">
        <f t="shared" si="475"/>
        <v>0</v>
      </c>
      <c r="DK294" s="22">
        <f t="shared" si="524"/>
        <v>0</v>
      </c>
      <c r="DL294" s="20">
        <f>IF(ISERROR(VLOOKUP($A294,'[13]15ª MED'!$A$5:$J$1048576,8,0)),0,(VLOOKUP($A294,'[13]15ª MED'!$A$5:$J$1048576,8,0)))</f>
        <v>0</v>
      </c>
      <c r="DM294" s="21">
        <f t="shared" si="525"/>
        <v>0</v>
      </c>
      <c r="DN294" s="21">
        <f t="shared" si="526"/>
        <v>1</v>
      </c>
      <c r="DO294" s="35">
        <f t="shared" si="476"/>
        <v>0</v>
      </c>
      <c r="DP294" s="35">
        <f t="shared" si="477"/>
        <v>0</v>
      </c>
      <c r="DQ294" s="35">
        <f t="shared" si="478"/>
        <v>0</v>
      </c>
      <c r="DR294" s="22">
        <f t="shared" si="527"/>
        <v>0</v>
      </c>
      <c r="DS294" s="20">
        <f>IF(ISERROR(VLOOKUP($A294,'[13]16ª MED'!$A$5:$J$1048576,8,0)),0,(VLOOKUP($A294,'[13]16ª MED'!$A$5:$J$1048576,8,0)))</f>
        <v>0</v>
      </c>
      <c r="DT294" s="21">
        <f t="shared" si="528"/>
        <v>0</v>
      </c>
      <c r="DU294" s="21">
        <f t="shared" si="529"/>
        <v>1</v>
      </c>
      <c r="DV294" s="35">
        <f t="shared" si="479"/>
        <v>0</v>
      </c>
      <c r="DW294" s="35">
        <f t="shared" si="480"/>
        <v>0</v>
      </c>
      <c r="DX294" s="35">
        <f t="shared" si="481"/>
        <v>0</v>
      </c>
      <c r="DY294" s="22">
        <f t="shared" si="530"/>
        <v>0</v>
      </c>
      <c r="DZ294" s="36">
        <f t="shared" si="541"/>
        <v>272.7</v>
      </c>
      <c r="EA294" s="36">
        <f t="shared" si="531"/>
        <v>272.7</v>
      </c>
      <c r="EC294" s="36">
        <f t="shared" si="535"/>
        <v>0</v>
      </c>
    </row>
    <row r="295" spans="1:133" ht="45">
      <c r="A295" s="93" t="s">
        <v>601</v>
      </c>
      <c r="B295" s="94" t="s">
        <v>602</v>
      </c>
      <c r="C295" s="95" t="s">
        <v>47</v>
      </c>
      <c r="D295" s="96">
        <v>22</v>
      </c>
      <c r="E295" s="18">
        <f t="shared" si="536"/>
        <v>22</v>
      </c>
      <c r="F295" s="18">
        <f t="shared" si="482"/>
        <v>0</v>
      </c>
      <c r="G295" s="97">
        <v>111.64</v>
      </c>
      <c r="H295" s="18">
        <f t="shared" si="537"/>
        <v>2456.08</v>
      </c>
      <c r="I295" s="97">
        <v>12.6</v>
      </c>
      <c r="J295" s="18">
        <f t="shared" si="538"/>
        <v>277.2</v>
      </c>
      <c r="K295" s="97">
        <v>0</v>
      </c>
      <c r="L295" s="18">
        <f t="shared" si="539"/>
        <v>0</v>
      </c>
      <c r="M295" s="18">
        <f t="shared" si="540"/>
        <v>124.24</v>
      </c>
      <c r="N295" s="18">
        <f t="shared" si="532"/>
        <v>2733.28</v>
      </c>
      <c r="O295" s="23">
        <f>IF(ISERROR(VLOOKUP($A295,'[13]1ª MED '!$A$5:$J$1048576,8,0)),0,(VLOOKUP($A295,'[13]1ª MED '!$A$5:$J$1048576,8,0)))</f>
        <v>0</v>
      </c>
      <c r="P295" s="24">
        <f t="shared" si="483"/>
        <v>0</v>
      </c>
      <c r="Q295" s="24">
        <f t="shared" si="484"/>
        <v>1</v>
      </c>
      <c r="R295" s="25">
        <f t="shared" si="434"/>
        <v>0</v>
      </c>
      <c r="S295" s="25">
        <f t="shared" si="435"/>
        <v>0</v>
      </c>
      <c r="T295" s="25">
        <f t="shared" si="436"/>
        <v>0</v>
      </c>
      <c r="U295" s="25">
        <f t="shared" si="485"/>
        <v>0</v>
      </c>
      <c r="V295" s="23">
        <f>IF(ISERROR(VLOOKUP($A295,'[13]2ª MED '!$A$5:$J$1048576,8,0)),0,(VLOOKUP($A295,'[13]2ª MED '!$A$5:$J$1048576,8,0)))</f>
        <v>0</v>
      </c>
      <c r="W295" s="24">
        <f t="shared" si="486"/>
        <v>0</v>
      </c>
      <c r="X295" s="24">
        <f t="shared" si="487"/>
        <v>1</v>
      </c>
      <c r="Y295" s="25">
        <f t="shared" si="437"/>
        <v>0</v>
      </c>
      <c r="Z295" s="25">
        <f t="shared" si="438"/>
        <v>0</v>
      </c>
      <c r="AA295" s="25">
        <f t="shared" si="439"/>
        <v>0</v>
      </c>
      <c r="AB295" s="25">
        <f t="shared" si="488"/>
        <v>0</v>
      </c>
      <c r="AC295" s="23">
        <f>IF(ISERROR(VLOOKUP($A295,'[13]3ª MED '!$A$5:$J$1048576,8,0)),0,(VLOOKUP($A295,'[13]3ª MED '!$A$5:$J$1048576,8,0)))</f>
        <v>0</v>
      </c>
      <c r="AD295" s="24">
        <f t="shared" si="489"/>
        <v>0</v>
      </c>
      <c r="AE295" s="24">
        <f t="shared" si="490"/>
        <v>1</v>
      </c>
      <c r="AF295" s="25">
        <f t="shared" si="440"/>
        <v>0</v>
      </c>
      <c r="AG295" s="25">
        <f t="shared" si="441"/>
        <v>0</v>
      </c>
      <c r="AH295" s="25">
        <f t="shared" si="442"/>
        <v>0</v>
      </c>
      <c r="AI295" s="25">
        <f t="shared" si="491"/>
        <v>0</v>
      </c>
      <c r="AJ295" s="23">
        <f>IF(ISERROR(VLOOKUP($A295,'[13]4ª MED '!$A$5:$J$1048576,8,0)),0,(VLOOKUP($A295,'[13]4ª MED '!$A$5:$J$1048576,8,0)))</f>
        <v>0</v>
      </c>
      <c r="AK295" s="24">
        <f t="shared" si="492"/>
        <v>0</v>
      </c>
      <c r="AL295" s="24">
        <f t="shared" si="493"/>
        <v>1</v>
      </c>
      <c r="AM295" s="25">
        <f t="shared" si="443"/>
        <v>0</v>
      </c>
      <c r="AN295" s="25">
        <f t="shared" si="444"/>
        <v>0</v>
      </c>
      <c r="AO295" s="25">
        <f t="shared" si="445"/>
        <v>0</v>
      </c>
      <c r="AP295" s="25">
        <f t="shared" si="494"/>
        <v>0</v>
      </c>
      <c r="AQ295" s="23">
        <f>IF(ISERROR(VLOOKUP($A295,'[13]5ª MED '!$A$5:$J$1048576,8,0)),0,(VLOOKUP($A295,'[13]5ª MED '!$A$5:$J$1048576,8,0)))</f>
        <v>0</v>
      </c>
      <c r="AR295" s="24">
        <f t="shared" si="495"/>
        <v>0</v>
      </c>
      <c r="AS295" s="24">
        <f t="shared" si="496"/>
        <v>1</v>
      </c>
      <c r="AT295" s="25">
        <f t="shared" si="446"/>
        <v>0</v>
      </c>
      <c r="AU295" s="25">
        <f t="shared" si="447"/>
        <v>0</v>
      </c>
      <c r="AV295" s="25">
        <f t="shared" si="448"/>
        <v>0</v>
      </c>
      <c r="AW295" s="25">
        <f t="shared" si="497"/>
        <v>0</v>
      </c>
      <c r="AX295" s="23">
        <f>IF(ISERROR(VLOOKUP($A295,'[13]6ª MED '!$A$6:$J$1048576,8,0)),0,(VLOOKUP($A295,'[13]6ª MED '!$A$6:$J$1048576,8,0)))</f>
        <v>0</v>
      </c>
      <c r="AY295" s="24">
        <f t="shared" si="498"/>
        <v>0</v>
      </c>
      <c r="AZ295" s="24">
        <f t="shared" si="499"/>
        <v>1</v>
      </c>
      <c r="BA295" s="25">
        <f t="shared" si="449"/>
        <v>0</v>
      </c>
      <c r="BB295" s="25">
        <f t="shared" si="450"/>
        <v>0</v>
      </c>
      <c r="BC295" s="25">
        <f t="shared" si="451"/>
        <v>0</v>
      </c>
      <c r="BD295" s="25">
        <f t="shared" si="500"/>
        <v>0</v>
      </c>
      <c r="BE295" s="23">
        <f>IF(ISERROR(VLOOKUP($A295,'[13]7ª MED '!$A$5:$J$1048576,8,0)),0,(VLOOKUP($A295,'[13]7ª MED '!$A$5:$J$1048576,8,0)))</f>
        <v>0</v>
      </c>
      <c r="BF295" s="24">
        <f t="shared" si="501"/>
        <v>0</v>
      </c>
      <c r="BG295" s="24">
        <f t="shared" si="502"/>
        <v>1</v>
      </c>
      <c r="BH295" s="25">
        <f t="shared" si="452"/>
        <v>0</v>
      </c>
      <c r="BI295" s="25">
        <f t="shared" si="453"/>
        <v>0</v>
      </c>
      <c r="BJ295" s="25">
        <f t="shared" si="454"/>
        <v>0</v>
      </c>
      <c r="BK295" s="25">
        <f t="shared" si="503"/>
        <v>0</v>
      </c>
      <c r="BL295" s="26">
        <f>IF(ISERROR(VLOOKUP($A295,'[13]8ª MED '!$A$5:$J$1048576,8,0)),0,(VLOOKUP($A295,'[13]8ª MED '!$A$5:$J$1048576,8,0)))</f>
        <v>0</v>
      </c>
      <c r="BM295" s="27">
        <f t="shared" si="504"/>
        <v>0</v>
      </c>
      <c r="BN295" s="27">
        <f t="shared" si="505"/>
        <v>1</v>
      </c>
      <c r="BO295" s="28">
        <f t="shared" si="455"/>
        <v>0</v>
      </c>
      <c r="BP295" s="28">
        <f t="shared" si="456"/>
        <v>0</v>
      </c>
      <c r="BQ295" s="28">
        <f t="shared" si="457"/>
        <v>0</v>
      </c>
      <c r="BR295" s="28">
        <f t="shared" si="506"/>
        <v>0</v>
      </c>
      <c r="BS295" s="26">
        <f>IF(ISERROR(VLOOKUP($A295,'[13]9ª MED  (2)'!$A$5:$J$1048576,8,0)),0,(VLOOKUP($A295,'[13]9ª MED  (2)'!$A$5:$J$1048576,8,0)))</f>
        <v>0</v>
      </c>
      <c r="BT295" s="27">
        <f t="shared" si="507"/>
        <v>0</v>
      </c>
      <c r="BU295" s="27">
        <f t="shared" si="508"/>
        <v>1</v>
      </c>
      <c r="BV295" s="28">
        <f t="shared" si="458"/>
        <v>0</v>
      </c>
      <c r="BW295" s="28">
        <f t="shared" si="459"/>
        <v>0</v>
      </c>
      <c r="BX295" s="28">
        <f t="shared" si="460"/>
        <v>0</v>
      </c>
      <c r="BY295" s="28">
        <f t="shared" si="509"/>
        <v>0</v>
      </c>
      <c r="BZ295" s="23">
        <f>IF(ISERROR(VLOOKUP($A295,'[13]10ª MED '!$A$5:$J$1048576,8,0)),0,(VLOOKUP($A295,'[13]10ª MED '!$A$5:$J$1048576,8,0)))</f>
        <v>0</v>
      </c>
      <c r="CA295" s="24">
        <f t="shared" si="510"/>
        <v>0</v>
      </c>
      <c r="CB295" s="24">
        <f t="shared" si="511"/>
        <v>1</v>
      </c>
      <c r="CC295" s="25">
        <f t="shared" si="461"/>
        <v>0</v>
      </c>
      <c r="CD295" s="25">
        <f t="shared" si="462"/>
        <v>0</v>
      </c>
      <c r="CE295" s="25">
        <f t="shared" si="463"/>
        <v>0</v>
      </c>
      <c r="CF295" s="25">
        <f t="shared" si="512"/>
        <v>0</v>
      </c>
      <c r="CG295" s="34" t="s">
        <v>48</v>
      </c>
      <c r="CH295" s="33">
        <f t="shared" si="533"/>
        <v>0</v>
      </c>
      <c r="CI295" s="23">
        <f>IF(ISERROR(VLOOKUP($A295,'[13]11ª MED '!$A$5:$J$1048576,8,0)),0,(VLOOKUP($A295,'[13]11ª MED '!$A$5:$J$1048576,8,0)))</f>
        <v>22</v>
      </c>
      <c r="CJ295" s="24">
        <f t="shared" si="513"/>
        <v>1</v>
      </c>
      <c r="CK295" s="24">
        <f t="shared" si="514"/>
        <v>1</v>
      </c>
      <c r="CL295" s="25">
        <f t="shared" si="464"/>
        <v>2456.08</v>
      </c>
      <c r="CM295" s="25">
        <f t="shared" si="465"/>
        <v>277.2</v>
      </c>
      <c r="CN295" s="25">
        <f t="shared" si="466"/>
        <v>0</v>
      </c>
      <c r="CO295" s="25">
        <f t="shared" si="515"/>
        <v>2733.28</v>
      </c>
      <c r="CP295" s="23">
        <f>IF(ISERROR(VLOOKUP($A295,'[13]12ª MED'!$A$5:$J$1048576,8,0)),0,(VLOOKUP($A295,'[13]12ª MED'!$A$5:$J$1048576,8,0)))</f>
        <v>0</v>
      </c>
      <c r="CQ295" s="24">
        <f t="shared" si="516"/>
        <v>0</v>
      </c>
      <c r="CR295" s="24">
        <f t="shared" si="517"/>
        <v>1</v>
      </c>
      <c r="CS295" s="25">
        <f t="shared" si="467"/>
        <v>0</v>
      </c>
      <c r="CT295" s="25">
        <f t="shared" si="468"/>
        <v>0</v>
      </c>
      <c r="CU295" s="25">
        <f t="shared" si="469"/>
        <v>0</v>
      </c>
      <c r="CV295" s="25">
        <f t="shared" si="518"/>
        <v>0</v>
      </c>
      <c r="CW295" s="22">
        <f t="shared" si="534"/>
        <v>0</v>
      </c>
      <c r="CX295" s="26">
        <f>IF(ISERROR(VLOOKUP($A295,'[13]13ª MED'!$A$5:$J$1048576,8,0)),0,(VLOOKUP($A295,'[13]13ª MED'!$A$5:$J$1048576,8,0)))</f>
        <v>0</v>
      </c>
      <c r="CY295" s="27">
        <f t="shared" si="519"/>
        <v>0</v>
      </c>
      <c r="CZ295" s="27">
        <f t="shared" si="520"/>
        <v>1</v>
      </c>
      <c r="DA295" s="28">
        <f t="shared" si="470"/>
        <v>0</v>
      </c>
      <c r="DB295" s="28">
        <f t="shared" si="471"/>
        <v>0</v>
      </c>
      <c r="DC295" s="28">
        <f t="shared" si="472"/>
        <v>0</v>
      </c>
      <c r="DD295" s="28">
        <f t="shared" si="521"/>
        <v>0</v>
      </c>
      <c r="DE295" s="20">
        <f>IF(ISERROR(VLOOKUP($A295,'[13]14ª MED'!$A$5:$J$1048576,8,0)),0,(VLOOKUP($A295,'[13]14ª MED'!$A$5:$J$1048576,8,0)))</f>
        <v>0</v>
      </c>
      <c r="DF295" s="21">
        <f t="shared" si="522"/>
        <v>0</v>
      </c>
      <c r="DG295" s="21">
        <f t="shared" si="523"/>
        <v>1</v>
      </c>
      <c r="DH295" s="35">
        <f t="shared" si="473"/>
        <v>0</v>
      </c>
      <c r="DI295" s="35">
        <f t="shared" si="474"/>
        <v>0</v>
      </c>
      <c r="DJ295" s="35">
        <f t="shared" si="475"/>
        <v>0</v>
      </c>
      <c r="DK295" s="22">
        <f t="shared" si="524"/>
        <v>0</v>
      </c>
      <c r="DL295" s="20">
        <f>IF(ISERROR(VLOOKUP($A295,'[13]15ª MED'!$A$5:$J$1048576,8,0)),0,(VLOOKUP($A295,'[13]15ª MED'!$A$5:$J$1048576,8,0)))</f>
        <v>0</v>
      </c>
      <c r="DM295" s="21">
        <f t="shared" si="525"/>
        <v>0</v>
      </c>
      <c r="DN295" s="21">
        <f t="shared" si="526"/>
        <v>1</v>
      </c>
      <c r="DO295" s="35">
        <f t="shared" si="476"/>
        <v>0</v>
      </c>
      <c r="DP295" s="35">
        <f t="shared" si="477"/>
        <v>0</v>
      </c>
      <c r="DQ295" s="35">
        <f t="shared" si="478"/>
        <v>0</v>
      </c>
      <c r="DR295" s="22">
        <f t="shared" si="527"/>
        <v>0</v>
      </c>
      <c r="DS295" s="20">
        <f>IF(ISERROR(VLOOKUP($A295,'[13]16ª MED'!$A$5:$J$1048576,8,0)),0,(VLOOKUP($A295,'[13]16ª MED'!$A$5:$J$1048576,8,0)))</f>
        <v>0</v>
      </c>
      <c r="DT295" s="21">
        <f t="shared" si="528"/>
        <v>0</v>
      </c>
      <c r="DU295" s="21">
        <f t="shared" si="529"/>
        <v>1</v>
      </c>
      <c r="DV295" s="35">
        <f t="shared" si="479"/>
        <v>0</v>
      </c>
      <c r="DW295" s="35">
        <f t="shared" si="480"/>
        <v>0</v>
      </c>
      <c r="DX295" s="35">
        <f t="shared" si="481"/>
        <v>0</v>
      </c>
      <c r="DY295" s="22">
        <f t="shared" si="530"/>
        <v>0</v>
      </c>
      <c r="DZ295" s="36">
        <f t="shared" si="541"/>
        <v>2733.2799999999997</v>
      </c>
      <c r="EA295" s="36">
        <f t="shared" si="531"/>
        <v>2733.28</v>
      </c>
      <c r="EC295" s="36">
        <f t="shared" si="535"/>
        <v>0</v>
      </c>
    </row>
    <row r="296" spans="1:133" ht="30">
      <c r="A296" s="93" t="s">
        <v>603</v>
      </c>
      <c r="B296" s="94" t="s">
        <v>604</v>
      </c>
      <c r="C296" s="95" t="s">
        <v>47</v>
      </c>
      <c r="D296" s="96">
        <v>11</v>
      </c>
      <c r="E296" s="18">
        <f t="shared" si="536"/>
        <v>11</v>
      </c>
      <c r="F296" s="18">
        <f t="shared" si="482"/>
        <v>0</v>
      </c>
      <c r="G296" s="97">
        <v>15.06</v>
      </c>
      <c r="H296" s="18">
        <f t="shared" si="537"/>
        <v>165.66</v>
      </c>
      <c r="I296" s="97">
        <v>59.16</v>
      </c>
      <c r="J296" s="18">
        <f t="shared" si="538"/>
        <v>650.76</v>
      </c>
      <c r="K296" s="97">
        <v>0</v>
      </c>
      <c r="L296" s="18">
        <f t="shared" si="539"/>
        <v>0</v>
      </c>
      <c r="M296" s="18">
        <f t="shared" si="540"/>
        <v>74.22</v>
      </c>
      <c r="N296" s="18">
        <f t="shared" si="532"/>
        <v>816.42</v>
      </c>
      <c r="O296" s="23">
        <f>IF(ISERROR(VLOOKUP($A296,'[13]1ª MED '!$A$5:$J$1048576,8,0)),0,(VLOOKUP($A296,'[13]1ª MED '!$A$5:$J$1048576,8,0)))</f>
        <v>0</v>
      </c>
      <c r="P296" s="24">
        <f t="shared" si="483"/>
        <v>0</v>
      </c>
      <c r="Q296" s="24">
        <f t="shared" si="484"/>
        <v>1</v>
      </c>
      <c r="R296" s="25">
        <f t="shared" si="434"/>
        <v>0</v>
      </c>
      <c r="S296" s="25">
        <f t="shared" si="435"/>
        <v>0</v>
      </c>
      <c r="T296" s="25">
        <f t="shared" si="436"/>
        <v>0</v>
      </c>
      <c r="U296" s="25">
        <f t="shared" si="485"/>
        <v>0</v>
      </c>
      <c r="V296" s="23">
        <f>IF(ISERROR(VLOOKUP($A296,'[13]2ª MED '!$A$5:$J$1048576,8,0)),0,(VLOOKUP($A296,'[13]2ª MED '!$A$5:$J$1048576,8,0)))</f>
        <v>0</v>
      </c>
      <c r="W296" s="24">
        <f t="shared" si="486"/>
        <v>0</v>
      </c>
      <c r="X296" s="24">
        <f t="shared" si="487"/>
        <v>1</v>
      </c>
      <c r="Y296" s="25">
        <f t="shared" si="437"/>
        <v>0</v>
      </c>
      <c r="Z296" s="25">
        <f t="shared" si="438"/>
        <v>0</v>
      </c>
      <c r="AA296" s="25">
        <f t="shared" si="439"/>
        <v>0</v>
      </c>
      <c r="AB296" s="25">
        <f t="shared" si="488"/>
        <v>0</v>
      </c>
      <c r="AC296" s="23">
        <f>IF(ISERROR(VLOOKUP($A296,'[13]3ª MED '!$A$5:$J$1048576,8,0)),0,(VLOOKUP($A296,'[13]3ª MED '!$A$5:$J$1048576,8,0)))</f>
        <v>0</v>
      </c>
      <c r="AD296" s="24">
        <f t="shared" si="489"/>
        <v>0</v>
      </c>
      <c r="AE296" s="24">
        <f t="shared" si="490"/>
        <v>1</v>
      </c>
      <c r="AF296" s="25">
        <f t="shared" si="440"/>
        <v>0</v>
      </c>
      <c r="AG296" s="25">
        <f t="shared" si="441"/>
        <v>0</v>
      </c>
      <c r="AH296" s="25">
        <f t="shared" si="442"/>
        <v>0</v>
      </c>
      <c r="AI296" s="25">
        <f t="shared" si="491"/>
        <v>0</v>
      </c>
      <c r="AJ296" s="23">
        <f>IF(ISERROR(VLOOKUP($A296,'[13]4ª MED '!$A$5:$J$1048576,8,0)),0,(VLOOKUP($A296,'[13]4ª MED '!$A$5:$J$1048576,8,0)))</f>
        <v>0</v>
      </c>
      <c r="AK296" s="24">
        <f t="shared" si="492"/>
        <v>0</v>
      </c>
      <c r="AL296" s="24">
        <f t="shared" si="493"/>
        <v>1</v>
      </c>
      <c r="AM296" s="25">
        <f t="shared" si="443"/>
        <v>0</v>
      </c>
      <c r="AN296" s="25">
        <f t="shared" si="444"/>
        <v>0</v>
      </c>
      <c r="AO296" s="25">
        <f t="shared" si="445"/>
        <v>0</v>
      </c>
      <c r="AP296" s="25">
        <f t="shared" si="494"/>
        <v>0</v>
      </c>
      <c r="AQ296" s="23">
        <f>IF(ISERROR(VLOOKUP($A296,'[13]5ª MED '!$A$5:$J$1048576,8,0)),0,(VLOOKUP($A296,'[13]5ª MED '!$A$5:$J$1048576,8,0)))</f>
        <v>0</v>
      </c>
      <c r="AR296" s="24">
        <f t="shared" si="495"/>
        <v>0</v>
      </c>
      <c r="AS296" s="24">
        <f t="shared" si="496"/>
        <v>1</v>
      </c>
      <c r="AT296" s="25">
        <f t="shared" si="446"/>
        <v>0</v>
      </c>
      <c r="AU296" s="25">
        <f t="shared" si="447"/>
        <v>0</v>
      </c>
      <c r="AV296" s="25">
        <f t="shared" si="448"/>
        <v>0</v>
      </c>
      <c r="AW296" s="25">
        <f t="shared" si="497"/>
        <v>0</v>
      </c>
      <c r="AX296" s="23">
        <f>IF(ISERROR(VLOOKUP($A296,'[13]6ª MED '!$A$6:$J$1048576,8,0)),0,(VLOOKUP($A296,'[13]6ª MED '!$A$6:$J$1048576,8,0)))</f>
        <v>0</v>
      </c>
      <c r="AY296" s="24">
        <f t="shared" si="498"/>
        <v>0</v>
      </c>
      <c r="AZ296" s="24">
        <f t="shared" si="499"/>
        <v>1</v>
      </c>
      <c r="BA296" s="25">
        <f t="shared" si="449"/>
        <v>0</v>
      </c>
      <c r="BB296" s="25">
        <f t="shared" si="450"/>
        <v>0</v>
      </c>
      <c r="BC296" s="25">
        <f t="shared" si="451"/>
        <v>0</v>
      </c>
      <c r="BD296" s="25">
        <f t="shared" si="500"/>
        <v>0</v>
      </c>
      <c r="BE296" s="23">
        <f>IF(ISERROR(VLOOKUP($A296,'[13]7ª MED '!$A$5:$J$1048576,8,0)),0,(VLOOKUP($A296,'[13]7ª MED '!$A$5:$J$1048576,8,0)))</f>
        <v>9</v>
      </c>
      <c r="BF296" s="24">
        <f t="shared" si="501"/>
        <v>0.81818181818181823</v>
      </c>
      <c r="BG296" s="24">
        <f t="shared" si="502"/>
        <v>1</v>
      </c>
      <c r="BH296" s="25">
        <f t="shared" si="452"/>
        <v>135.54</v>
      </c>
      <c r="BI296" s="25">
        <f t="shared" si="453"/>
        <v>532.43999999999994</v>
      </c>
      <c r="BJ296" s="25">
        <f t="shared" si="454"/>
        <v>0</v>
      </c>
      <c r="BK296" s="25">
        <f t="shared" si="503"/>
        <v>667.98</v>
      </c>
      <c r="BL296" s="26">
        <f>IF(ISERROR(VLOOKUP($A296,'[13]8ª MED '!$A$5:$J$1048576,8,0)),0,(VLOOKUP($A296,'[13]8ª MED '!$A$5:$J$1048576,8,0)))</f>
        <v>0</v>
      </c>
      <c r="BM296" s="27">
        <f t="shared" si="504"/>
        <v>0</v>
      </c>
      <c r="BN296" s="27">
        <f t="shared" si="505"/>
        <v>1</v>
      </c>
      <c r="BO296" s="28">
        <f t="shared" si="455"/>
        <v>0</v>
      </c>
      <c r="BP296" s="28">
        <f t="shared" si="456"/>
        <v>0</v>
      </c>
      <c r="BQ296" s="28">
        <f t="shared" si="457"/>
        <v>0</v>
      </c>
      <c r="BR296" s="28">
        <f t="shared" si="506"/>
        <v>0</v>
      </c>
      <c r="BS296" s="26">
        <f>IF(ISERROR(VLOOKUP($A296,'[13]9ª MED  (2)'!$A$5:$J$1048576,8,0)),0,(VLOOKUP($A296,'[13]9ª MED  (2)'!$A$5:$J$1048576,8,0)))</f>
        <v>2</v>
      </c>
      <c r="BT296" s="27">
        <f t="shared" si="507"/>
        <v>0.18181818181818182</v>
      </c>
      <c r="BU296" s="27">
        <f t="shared" si="508"/>
        <v>1</v>
      </c>
      <c r="BV296" s="28">
        <f t="shared" si="458"/>
        <v>30.12</v>
      </c>
      <c r="BW296" s="28">
        <f t="shared" si="459"/>
        <v>118.32</v>
      </c>
      <c r="BX296" s="28">
        <f t="shared" si="460"/>
        <v>0</v>
      </c>
      <c r="BY296" s="28">
        <f t="shared" si="509"/>
        <v>148.44</v>
      </c>
      <c r="BZ296" s="23">
        <f>IF(ISERROR(VLOOKUP($A296,'[13]10ª MED '!$A$5:$J$1048576,8,0)),0,(VLOOKUP($A296,'[13]10ª MED '!$A$5:$J$1048576,8,0)))</f>
        <v>0</v>
      </c>
      <c r="CA296" s="24">
        <f t="shared" si="510"/>
        <v>0</v>
      </c>
      <c r="CB296" s="24">
        <f t="shared" si="511"/>
        <v>1</v>
      </c>
      <c r="CC296" s="25">
        <f t="shared" si="461"/>
        <v>0</v>
      </c>
      <c r="CD296" s="25">
        <f t="shared" si="462"/>
        <v>0</v>
      </c>
      <c r="CE296" s="25">
        <f t="shared" si="463"/>
        <v>0</v>
      </c>
      <c r="CF296" s="25">
        <f t="shared" si="512"/>
        <v>0</v>
      </c>
      <c r="CG296" s="34" t="s">
        <v>48</v>
      </c>
      <c r="CH296" s="33">
        <f t="shared" si="533"/>
        <v>0</v>
      </c>
      <c r="CI296" s="23">
        <f>IF(ISERROR(VLOOKUP($A296,'[13]11ª MED '!$A$5:$J$1048576,8,0)),0,(VLOOKUP($A296,'[13]11ª MED '!$A$5:$J$1048576,8,0)))</f>
        <v>0</v>
      </c>
      <c r="CJ296" s="24">
        <f t="shared" si="513"/>
        <v>0</v>
      </c>
      <c r="CK296" s="24">
        <f t="shared" si="514"/>
        <v>1</v>
      </c>
      <c r="CL296" s="25">
        <f t="shared" si="464"/>
        <v>0</v>
      </c>
      <c r="CM296" s="25">
        <f t="shared" si="465"/>
        <v>0</v>
      </c>
      <c r="CN296" s="25">
        <f t="shared" si="466"/>
        <v>0</v>
      </c>
      <c r="CO296" s="25">
        <f t="shared" si="515"/>
        <v>0</v>
      </c>
      <c r="CP296" s="23">
        <f>IF(ISERROR(VLOOKUP($A296,'[13]12ª MED'!$A$5:$J$1048576,8,0)),0,(VLOOKUP($A296,'[13]12ª MED'!$A$5:$J$1048576,8,0)))</f>
        <v>0</v>
      </c>
      <c r="CQ296" s="24">
        <f t="shared" si="516"/>
        <v>0</v>
      </c>
      <c r="CR296" s="24">
        <f t="shared" si="517"/>
        <v>1</v>
      </c>
      <c r="CS296" s="25">
        <f t="shared" si="467"/>
        <v>0</v>
      </c>
      <c r="CT296" s="25">
        <f t="shared" si="468"/>
        <v>0</v>
      </c>
      <c r="CU296" s="25">
        <f t="shared" si="469"/>
        <v>0</v>
      </c>
      <c r="CV296" s="25">
        <f t="shared" si="518"/>
        <v>0</v>
      </c>
      <c r="CW296" s="22">
        <f t="shared" si="534"/>
        <v>0</v>
      </c>
      <c r="CX296" s="26">
        <f>IF(ISERROR(VLOOKUP($A296,'[13]13ª MED'!$A$5:$J$1048576,8,0)),0,(VLOOKUP($A296,'[13]13ª MED'!$A$5:$J$1048576,8,0)))</f>
        <v>0</v>
      </c>
      <c r="CY296" s="27">
        <f t="shared" si="519"/>
        <v>0</v>
      </c>
      <c r="CZ296" s="27">
        <f t="shared" si="520"/>
        <v>1</v>
      </c>
      <c r="DA296" s="28">
        <f t="shared" si="470"/>
        <v>0</v>
      </c>
      <c r="DB296" s="28">
        <f t="shared" si="471"/>
        <v>0</v>
      </c>
      <c r="DC296" s="28">
        <f t="shared" si="472"/>
        <v>0</v>
      </c>
      <c r="DD296" s="28">
        <f t="shared" si="521"/>
        <v>0</v>
      </c>
      <c r="DE296" s="20">
        <f>IF(ISERROR(VLOOKUP($A296,'[13]14ª MED'!$A$5:$J$1048576,8,0)),0,(VLOOKUP($A296,'[13]14ª MED'!$A$5:$J$1048576,8,0)))</f>
        <v>0</v>
      </c>
      <c r="DF296" s="21">
        <f t="shared" si="522"/>
        <v>0</v>
      </c>
      <c r="DG296" s="21">
        <f t="shared" si="523"/>
        <v>1</v>
      </c>
      <c r="DH296" s="35">
        <f t="shared" si="473"/>
        <v>0</v>
      </c>
      <c r="DI296" s="35">
        <f t="shared" si="474"/>
        <v>0</v>
      </c>
      <c r="DJ296" s="35">
        <f t="shared" si="475"/>
        <v>0</v>
      </c>
      <c r="DK296" s="22">
        <f t="shared" si="524"/>
        <v>0</v>
      </c>
      <c r="DL296" s="20">
        <f>IF(ISERROR(VLOOKUP($A296,'[13]15ª MED'!$A$5:$J$1048576,8,0)),0,(VLOOKUP($A296,'[13]15ª MED'!$A$5:$J$1048576,8,0)))</f>
        <v>0</v>
      </c>
      <c r="DM296" s="21">
        <f t="shared" si="525"/>
        <v>0</v>
      </c>
      <c r="DN296" s="21">
        <f t="shared" si="526"/>
        <v>1</v>
      </c>
      <c r="DO296" s="35">
        <f t="shared" si="476"/>
        <v>0</v>
      </c>
      <c r="DP296" s="35">
        <f t="shared" si="477"/>
        <v>0</v>
      </c>
      <c r="DQ296" s="35">
        <f t="shared" si="478"/>
        <v>0</v>
      </c>
      <c r="DR296" s="22">
        <f t="shared" si="527"/>
        <v>0</v>
      </c>
      <c r="DS296" s="20">
        <f>IF(ISERROR(VLOOKUP($A296,'[13]16ª MED'!$A$5:$J$1048576,8,0)),0,(VLOOKUP($A296,'[13]16ª MED'!$A$5:$J$1048576,8,0)))</f>
        <v>0</v>
      </c>
      <c r="DT296" s="21">
        <f t="shared" si="528"/>
        <v>0</v>
      </c>
      <c r="DU296" s="21">
        <f t="shared" si="529"/>
        <v>1</v>
      </c>
      <c r="DV296" s="35">
        <f t="shared" si="479"/>
        <v>0</v>
      </c>
      <c r="DW296" s="35">
        <f t="shared" si="480"/>
        <v>0</v>
      </c>
      <c r="DX296" s="35">
        <f t="shared" si="481"/>
        <v>0</v>
      </c>
      <c r="DY296" s="22">
        <f t="shared" si="530"/>
        <v>0</v>
      </c>
      <c r="DZ296" s="36">
        <f t="shared" si="541"/>
        <v>816.42</v>
      </c>
      <c r="EA296" s="36">
        <f t="shared" si="531"/>
        <v>816.42</v>
      </c>
      <c r="EC296" s="36">
        <f t="shared" si="535"/>
        <v>0</v>
      </c>
    </row>
    <row r="297" spans="1:133" ht="30">
      <c r="A297" s="93" t="s">
        <v>605</v>
      </c>
      <c r="B297" s="94" t="s">
        <v>606</v>
      </c>
      <c r="C297" s="95" t="s">
        <v>47</v>
      </c>
      <c r="D297" s="96">
        <v>4</v>
      </c>
      <c r="E297" s="18">
        <f t="shared" si="536"/>
        <v>4</v>
      </c>
      <c r="F297" s="18">
        <f t="shared" si="482"/>
        <v>0</v>
      </c>
      <c r="G297" s="97">
        <v>50.31</v>
      </c>
      <c r="H297" s="18">
        <f t="shared" si="537"/>
        <v>201.24</v>
      </c>
      <c r="I297" s="97">
        <v>12.6</v>
      </c>
      <c r="J297" s="18">
        <f t="shared" si="538"/>
        <v>50.4</v>
      </c>
      <c r="K297" s="97">
        <v>0</v>
      </c>
      <c r="L297" s="18">
        <f t="shared" si="539"/>
        <v>0</v>
      </c>
      <c r="M297" s="18">
        <f t="shared" si="540"/>
        <v>62.910000000000004</v>
      </c>
      <c r="N297" s="18">
        <f t="shared" si="532"/>
        <v>251.64</v>
      </c>
      <c r="O297" s="23">
        <f>IF(ISERROR(VLOOKUP($A297,'[13]1ª MED '!$A$5:$J$1048576,8,0)),0,(VLOOKUP($A297,'[13]1ª MED '!$A$5:$J$1048576,8,0)))</f>
        <v>0</v>
      </c>
      <c r="P297" s="24">
        <f t="shared" si="483"/>
        <v>0</v>
      </c>
      <c r="Q297" s="24">
        <f t="shared" si="484"/>
        <v>1</v>
      </c>
      <c r="R297" s="25">
        <f t="shared" si="434"/>
        <v>0</v>
      </c>
      <c r="S297" s="25">
        <f t="shared" si="435"/>
        <v>0</v>
      </c>
      <c r="T297" s="25">
        <f t="shared" si="436"/>
        <v>0</v>
      </c>
      <c r="U297" s="25">
        <f t="shared" si="485"/>
        <v>0</v>
      </c>
      <c r="V297" s="23">
        <f>IF(ISERROR(VLOOKUP($A297,'[13]2ª MED '!$A$5:$J$1048576,8,0)),0,(VLOOKUP($A297,'[13]2ª MED '!$A$5:$J$1048576,8,0)))</f>
        <v>0</v>
      </c>
      <c r="W297" s="24">
        <f t="shared" si="486"/>
        <v>0</v>
      </c>
      <c r="X297" s="24">
        <f t="shared" si="487"/>
        <v>1</v>
      </c>
      <c r="Y297" s="25">
        <f t="shared" si="437"/>
        <v>0</v>
      </c>
      <c r="Z297" s="25">
        <f t="shared" si="438"/>
        <v>0</v>
      </c>
      <c r="AA297" s="25">
        <f t="shared" si="439"/>
        <v>0</v>
      </c>
      <c r="AB297" s="25">
        <f t="shared" si="488"/>
        <v>0</v>
      </c>
      <c r="AC297" s="23">
        <f>IF(ISERROR(VLOOKUP($A297,'[13]3ª MED '!$A$5:$J$1048576,8,0)),0,(VLOOKUP($A297,'[13]3ª MED '!$A$5:$J$1048576,8,0)))</f>
        <v>0</v>
      </c>
      <c r="AD297" s="24">
        <f t="shared" si="489"/>
        <v>0</v>
      </c>
      <c r="AE297" s="24">
        <f t="shared" si="490"/>
        <v>1</v>
      </c>
      <c r="AF297" s="25">
        <f t="shared" si="440"/>
        <v>0</v>
      </c>
      <c r="AG297" s="25">
        <f t="shared" si="441"/>
        <v>0</v>
      </c>
      <c r="AH297" s="25">
        <f t="shared" si="442"/>
        <v>0</v>
      </c>
      <c r="AI297" s="25">
        <f t="shared" si="491"/>
        <v>0</v>
      </c>
      <c r="AJ297" s="23">
        <f>IF(ISERROR(VLOOKUP($A297,'[13]4ª MED '!$A$5:$J$1048576,8,0)),0,(VLOOKUP($A297,'[13]4ª MED '!$A$5:$J$1048576,8,0)))</f>
        <v>0</v>
      </c>
      <c r="AK297" s="24">
        <f t="shared" si="492"/>
        <v>0</v>
      </c>
      <c r="AL297" s="24">
        <f t="shared" si="493"/>
        <v>1</v>
      </c>
      <c r="AM297" s="25">
        <f t="shared" si="443"/>
        <v>0</v>
      </c>
      <c r="AN297" s="25">
        <f t="shared" si="444"/>
        <v>0</v>
      </c>
      <c r="AO297" s="25">
        <f t="shared" si="445"/>
        <v>0</v>
      </c>
      <c r="AP297" s="25">
        <f t="shared" si="494"/>
        <v>0</v>
      </c>
      <c r="AQ297" s="23">
        <f>IF(ISERROR(VLOOKUP($A297,'[13]5ª MED '!$A$5:$J$1048576,8,0)),0,(VLOOKUP($A297,'[13]5ª MED '!$A$5:$J$1048576,8,0)))</f>
        <v>0</v>
      </c>
      <c r="AR297" s="24">
        <f t="shared" si="495"/>
        <v>0</v>
      </c>
      <c r="AS297" s="24">
        <f t="shared" si="496"/>
        <v>1</v>
      </c>
      <c r="AT297" s="25">
        <f t="shared" si="446"/>
        <v>0</v>
      </c>
      <c r="AU297" s="25">
        <f t="shared" si="447"/>
        <v>0</v>
      </c>
      <c r="AV297" s="25">
        <f t="shared" si="448"/>
        <v>0</v>
      </c>
      <c r="AW297" s="25">
        <f t="shared" si="497"/>
        <v>0</v>
      </c>
      <c r="AX297" s="23">
        <f>IF(ISERROR(VLOOKUP($A297,'[13]6ª MED '!$A$6:$J$1048576,8,0)),0,(VLOOKUP($A297,'[13]6ª MED '!$A$6:$J$1048576,8,0)))</f>
        <v>0</v>
      </c>
      <c r="AY297" s="24">
        <f t="shared" si="498"/>
        <v>0</v>
      </c>
      <c r="AZ297" s="24">
        <f t="shared" si="499"/>
        <v>1</v>
      </c>
      <c r="BA297" s="25">
        <f t="shared" si="449"/>
        <v>0</v>
      </c>
      <c r="BB297" s="25">
        <f t="shared" si="450"/>
        <v>0</v>
      </c>
      <c r="BC297" s="25">
        <f t="shared" si="451"/>
        <v>0</v>
      </c>
      <c r="BD297" s="25">
        <f t="shared" si="500"/>
        <v>0</v>
      </c>
      <c r="BE297" s="23">
        <f>IF(ISERROR(VLOOKUP($A297,'[13]7ª MED '!$A$5:$J$1048576,8,0)),0,(VLOOKUP($A297,'[13]7ª MED '!$A$5:$J$1048576,8,0)))</f>
        <v>0</v>
      </c>
      <c r="BF297" s="24">
        <f t="shared" si="501"/>
        <v>0</v>
      </c>
      <c r="BG297" s="24">
        <f t="shared" si="502"/>
        <v>1</v>
      </c>
      <c r="BH297" s="25">
        <f t="shared" si="452"/>
        <v>0</v>
      </c>
      <c r="BI297" s="25">
        <f t="shared" si="453"/>
        <v>0</v>
      </c>
      <c r="BJ297" s="25">
        <f t="shared" si="454"/>
        <v>0</v>
      </c>
      <c r="BK297" s="25">
        <f t="shared" si="503"/>
        <v>0</v>
      </c>
      <c r="BL297" s="26">
        <f>IF(ISERROR(VLOOKUP($A297,'[13]8ª MED '!$A$5:$J$1048576,8,0)),0,(VLOOKUP($A297,'[13]8ª MED '!$A$5:$J$1048576,8,0)))</f>
        <v>0</v>
      </c>
      <c r="BM297" s="27">
        <f t="shared" si="504"/>
        <v>0</v>
      </c>
      <c r="BN297" s="27">
        <f t="shared" si="505"/>
        <v>1</v>
      </c>
      <c r="BO297" s="28">
        <f t="shared" si="455"/>
        <v>0</v>
      </c>
      <c r="BP297" s="28">
        <f t="shared" si="456"/>
        <v>0</v>
      </c>
      <c r="BQ297" s="28">
        <f t="shared" si="457"/>
        <v>0</v>
      </c>
      <c r="BR297" s="28">
        <f t="shared" si="506"/>
        <v>0</v>
      </c>
      <c r="BS297" s="26">
        <f>IF(ISERROR(VLOOKUP($A297,'[13]9ª MED  (2)'!$A$5:$J$1048576,8,0)),0,(VLOOKUP($A297,'[13]9ª MED  (2)'!$A$5:$J$1048576,8,0)))</f>
        <v>0</v>
      </c>
      <c r="BT297" s="27">
        <f t="shared" si="507"/>
        <v>0</v>
      </c>
      <c r="BU297" s="27">
        <f t="shared" si="508"/>
        <v>1</v>
      </c>
      <c r="BV297" s="28">
        <f t="shared" si="458"/>
        <v>0</v>
      </c>
      <c r="BW297" s="28">
        <f t="shared" si="459"/>
        <v>0</v>
      </c>
      <c r="BX297" s="28">
        <f t="shared" si="460"/>
        <v>0</v>
      </c>
      <c r="BY297" s="28">
        <f t="shared" si="509"/>
        <v>0</v>
      </c>
      <c r="BZ297" s="23">
        <f>IF(ISERROR(VLOOKUP($A297,'[13]10ª MED '!$A$5:$J$1048576,8,0)),0,(VLOOKUP($A297,'[13]10ª MED '!$A$5:$J$1048576,8,0)))</f>
        <v>0</v>
      </c>
      <c r="CA297" s="24">
        <f t="shared" si="510"/>
        <v>0</v>
      </c>
      <c r="CB297" s="24">
        <f t="shared" si="511"/>
        <v>1</v>
      </c>
      <c r="CC297" s="25">
        <f t="shared" si="461"/>
        <v>0</v>
      </c>
      <c r="CD297" s="25">
        <f t="shared" si="462"/>
        <v>0</v>
      </c>
      <c r="CE297" s="25">
        <f t="shared" si="463"/>
        <v>0</v>
      </c>
      <c r="CF297" s="25">
        <f t="shared" si="512"/>
        <v>0</v>
      </c>
      <c r="CG297" s="34" t="s">
        <v>48</v>
      </c>
      <c r="CH297" s="33">
        <f t="shared" si="533"/>
        <v>0</v>
      </c>
      <c r="CI297" s="23">
        <f>IF(ISERROR(VLOOKUP($A297,'[13]11ª MED '!$A$5:$J$1048576,8,0)),0,(VLOOKUP($A297,'[13]11ª MED '!$A$5:$J$1048576,8,0)))</f>
        <v>4</v>
      </c>
      <c r="CJ297" s="24">
        <f t="shared" si="513"/>
        <v>1</v>
      </c>
      <c r="CK297" s="24">
        <f t="shared" si="514"/>
        <v>1</v>
      </c>
      <c r="CL297" s="25">
        <f t="shared" si="464"/>
        <v>201.24</v>
      </c>
      <c r="CM297" s="25">
        <f t="shared" si="465"/>
        <v>50.4</v>
      </c>
      <c r="CN297" s="25">
        <f t="shared" si="466"/>
        <v>0</v>
      </c>
      <c r="CO297" s="25">
        <f t="shared" si="515"/>
        <v>251.64</v>
      </c>
      <c r="CP297" s="23">
        <f>IF(ISERROR(VLOOKUP($A297,'[13]12ª MED'!$A$5:$J$1048576,8,0)),0,(VLOOKUP($A297,'[13]12ª MED'!$A$5:$J$1048576,8,0)))</f>
        <v>0</v>
      </c>
      <c r="CQ297" s="24">
        <f t="shared" si="516"/>
        <v>0</v>
      </c>
      <c r="CR297" s="24">
        <f t="shared" si="517"/>
        <v>1</v>
      </c>
      <c r="CS297" s="25">
        <f t="shared" si="467"/>
        <v>0</v>
      </c>
      <c r="CT297" s="25">
        <f t="shared" si="468"/>
        <v>0</v>
      </c>
      <c r="CU297" s="25">
        <f t="shared" si="469"/>
        <v>0</v>
      </c>
      <c r="CV297" s="25">
        <f t="shared" si="518"/>
        <v>0</v>
      </c>
      <c r="CW297" s="22">
        <f t="shared" si="534"/>
        <v>0</v>
      </c>
      <c r="CX297" s="26">
        <f>IF(ISERROR(VLOOKUP($A297,'[13]13ª MED'!$A$5:$J$1048576,8,0)),0,(VLOOKUP($A297,'[13]13ª MED'!$A$5:$J$1048576,8,0)))</f>
        <v>0</v>
      </c>
      <c r="CY297" s="27">
        <f t="shared" si="519"/>
        <v>0</v>
      </c>
      <c r="CZ297" s="27">
        <f t="shared" si="520"/>
        <v>1</v>
      </c>
      <c r="DA297" s="28">
        <f t="shared" si="470"/>
        <v>0</v>
      </c>
      <c r="DB297" s="28">
        <f t="shared" si="471"/>
        <v>0</v>
      </c>
      <c r="DC297" s="28">
        <f t="shared" si="472"/>
        <v>0</v>
      </c>
      <c r="DD297" s="28">
        <f t="shared" si="521"/>
        <v>0</v>
      </c>
      <c r="DE297" s="20">
        <f>IF(ISERROR(VLOOKUP($A297,'[13]14ª MED'!$A$5:$J$1048576,8,0)),0,(VLOOKUP($A297,'[13]14ª MED'!$A$5:$J$1048576,8,0)))</f>
        <v>0</v>
      </c>
      <c r="DF297" s="21">
        <f t="shared" si="522"/>
        <v>0</v>
      </c>
      <c r="DG297" s="21">
        <f t="shared" si="523"/>
        <v>1</v>
      </c>
      <c r="DH297" s="35">
        <f t="shared" si="473"/>
        <v>0</v>
      </c>
      <c r="DI297" s="35">
        <f t="shared" si="474"/>
        <v>0</v>
      </c>
      <c r="DJ297" s="35">
        <f t="shared" si="475"/>
        <v>0</v>
      </c>
      <c r="DK297" s="22">
        <f t="shared" si="524"/>
        <v>0</v>
      </c>
      <c r="DL297" s="20">
        <f>IF(ISERROR(VLOOKUP($A297,'[13]15ª MED'!$A$5:$J$1048576,8,0)),0,(VLOOKUP($A297,'[13]15ª MED'!$A$5:$J$1048576,8,0)))</f>
        <v>0</v>
      </c>
      <c r="DM297" s="21">
        <f t="shared" si="525"/>
        <v>0</v>
      </c>
      <c r="DN297" s="21">
        <f t="shared" si="526"/>
        <v>1</v>
      </c>
      <c r="DO297" s="35">
        <f t="shared" si="476"/>
        <v>0</v>
      </c>
      <c r="DP297" s="35">
        <f t="shared" si="477"/>
        <v>0</v>
      </c>
      <c r="DQ297" s="35">
        <f t="shared" si="478"/>
        <v>0</v>
      </c>
      <c r="DR297" s="22">
        <f t="shared" si="527"/>
        <v>0</v>
      </c>
      <c r="DS297" s="20">
        <f>IF(ISERROR(VLOOKUP($A297,'[13]16ª MED'!$A$5:$J$1048576,8,0)),0,(VLOOKUP($A297,'[13]16ª MED'!$A$5:$J$1048576,8,0)))</f>
        <v>0</v>
      </c>
      <c r="DT297" s="21">
        <f t="shared" si="528"/>
        <v>0</v>
      </c>
      <c r="DU297" s="21">
        <f t="shared" si="529"/>
        <v>1</v>
      </c>
      <c r="DV297" s="35">
        <f t="shared" si="479"/>
        <v>0</v>
      </c>
      <c r="DW297" s="35">
        <f t="shared" si="480"/>
        <v>0</v>
      </c>
      <c r="DX297" s="35">
        <f t="shared" si="481"/>
        <v>0</v>
      </c>
      <c r="DY297" s="22">
        <f t="shared" si="530"/>
        <v>0</v>
      </c>
      <c r="DZ297" s="36">
        <f t="shared" si="541"/>
        <v>251.64000000000001</v>
      </c>
      <c r="EA297" s="36">
        <f t="shared" si="531"/>
        <v>251.64</v>
      </c>
      <c r="EC297" s="36">
        <f t="shared" si="535"/>
        <v>0</v>
      </c>
    </row>
    <row r="298" spans="1:133" ht="18.75">
      <c r="A298" s="98" t="s">
        <v>607</v>
      </c>
      <c r="B298" s="99" t="s">
        <v>608</v>
      </c>
      <c r="C298" s="101"/>
      <c r="D298" s="102"/>
      <c r="E298" s="18">
        <f t="shared" si="536"/>
        <v>0</v>
      </c>
      <c r="F298" s="18">
        <f t="shared" si="482"/>
        <v>0</v>
      </c>
      <c r="G298" s="45"/>
      <c r="H298" s="18">
        <f t="shared" si="537"/>
        <v>0</v>
      </c>
      <c r="I298" s="45"/>
      <c r="J298" s="18">
        <f t="shared" si="538"/>
        <v>0</v>
      </c>
      <c r="K298" s="45"/>
      <c r="L298" s="18">
        <f t="shared" si="539"/>
        <v>0</v>
      </c>
      <c r="M298" s="18">
        <f t="shared" si="540"/>
        <v>0</v>
      </c>
      <c r="N298" s="18">
        <f t="shared" si="532"/>
        <v>0</v>
      </c>
      <c r="O298" s="23">
        <f>IF(ISERROR(VLOOKUP($A298,'[13]1ª MED '!$A$5:$J$1048576,8,0)),0,(VLOOKUP($A298,'[13]1ª MED '!$A$5:$J$1048576,8,0)))</f>
        <v>0</v>
      </c>
      <c r="P298" s="24">
        <f t="shared" si="483"/>
        <v>0</v>
      </c>
      <c r="Q298" s="24">
        <f t="shared" si="484"/>
        <v>0</v>
      </c>
      <c r="R298" s="25">
        <f t="shared" si="434"/>
        <v>0</v>
      </c>
      <c r="S298" s="25">
        <f t="shared" si="435"/>
        <v>0</v>
      </c>
      <c r="T298" s="25">
        <f t="shared" si="436"/>
        <v>0</v>
      </c>
      <c r="U298" s="25">
        <f t="shared" si="485"/>
        <v>0</v>
      </c>
      <c r="V298" s="23">
        <f>IF(ISERROR(VLOOKUP($A298,'[13]2ª MED '!$A$5:$J$1048576,8,0)),0,(VLOOKUP($A298,'[13]2ª MED '!$A$5:$J$1048576,8,0)))</f>
        <v>0</v>
      </c>
      <c r="W298" s="24">
        <f t="shared" si="486"/>
        <v>0</v>
      </c>
      <c r="X298" s="24">
        <f t="shared" si="487"/>
        <v>0</v>
      </c>
      <c r="Y298" s="25">
        <f t="shared" si="437"/>
        <v>0</v>
      </c>
      <c r="Z298" s="25">
        <f t="shared" si="438"/>
        <v>0</v>
      </c>
      <c r="AA298" s="25">
        <f t="shared" si="439"/>
        <v>0</v>
      </c>
      <c r="AB298" s="25">
        <f t="shared" si="488"/>
        <v>0</v>
      </c>
      <c r="AC298" s="23">
        <f>IF(ISERROR(VLOOKUP($A298,'[13]3ª MED '!$A$5:$J$1048576,8,0)),0,(VLOOKUP($A298,'[13]3ª MED '!$A$5:$J$1048576,8,0)))</f>
        <v>0</v>
      </c>
      <c r="AD298" s="24">
        <f t="shared" si="489"/>
        <v>0</v>
      </c>
      <c r="AE298" s="24">
        <f t="shared" si="490"/>
        <v>0</v>
      </c>
      <c r="AF298" s="25">
        <f t="shared" si="440"/>
        <v>0</v>
      </c>
      <c r="AG298" s="25">
        <f t="shared" si="441"/>
        <v>0</v>
      </c>
      <c r="AH298" s="25">
        <f t="shared" si="442"/>
        <v>0</v>
      </c>
      <c r="AI298" s="25">
        <f t="shared" si="491"/>
        <v>0</v>
      </c>
      <c r="AJ298" s="23">
        <f>IF(ISERROR(VLOOKUP($A298,'[13]4ª MED '!$A$5:$J$1048576,8,0)),0,(VLOOKUP($A298,'[13]4ª MED '!$A$5:$J$1048576,8,0)))</f>
        <v>0</v>
      </c>
      <c r="AK298" s="24">
        <f t="shared" si="492"/>
        <v>0</v>
      </c>
      <c r="AL298" s="24">
        <f t="shared" si="493"/>
        <v>0</v>
      </c>
      <c r="AM298" s="25">
        <f t="shared" si="443"/>
        <v>0</v>
      </c>
      <c r="AN298" s="25">
        <f t="shared" si="444"/>
        <v>0</v>
      </c>
      <c r="AO298" s="25">
        <f t="shared" si="445"/>
        <v>0</v>
      </c>
      <c r="AP298" s="25">
        <f t="shared" si="494"/>
        <v>0</v>
      </c>
      <c r="AQ298" s="23">
        <f>IF(ISERROR(VLOOKUP($A298,'[13]5ª MED '!$A$5:$J$1048576,8,0)),0,(VLOOKUP($A298,'[13]5ª MED '!$A$5:$J$1048576,8,0)))</f>
        <v>0</v>
      </c>
      <c r="AR298" s="24">
        <f t="shared" si="495"/>
        <v>0</v>
      </c>
      <c r="AS298" s="24">
        <f t="shared" si="496"/>
        <v>0</v>
      </c>
      <c r="AT298" s="25">
        <f t="shared" si="446"/>
        <v>0</v>
      </c>
      <c r="AU298" s="25">
        <f t="shared" si="447"/>
        <v>0</v>
      </c>
      <c r="AV298" s="25">
        <f t="shared" si="448"/>
        <v>0</v>
      </c>
      <c r="AW298" s="25">
        <f t="shared" si="497"/>
        <v>0</v>
      </c>
      <c r="AX298" s="23">
        <f>IF(ISERROR(VLOOKUP($A298,'[13]6ª MED '!$A$6:$J$1048576,8,0)),0,(VLOOKUP($A298,'[13]6ª MED '!$A$6:$J$1048576,8,0)))</f>
        <v>0</v>
      </c>
      <c r="AY298" s="24">
        <f t="shared" si="498"/>
        <v>0</v>
      </c>
      <c r="AZ298" s="24">
        <f t="shared" si="499"/>
        <v>0</v>
      </c>
      <c r="BA298" s="25">
        <f t="shared" si="449"/>
        <v>0</v>
      </c>
      <c r="BB298" s="25">
        <f t="shared" si="450"/>
        <v>0</v>
      </c>
      <c r="BC298" s="25">
        <f t="shared" si="451"/>
        <v>0</v>
      </c>
      <c r="BD298" s="25">
        <f t="shared" si="500"/>
        <v>0</v>
      </c>
      <c r="BE298" s="23">
        <f>IF(ISERROR(VLOOKUP($A298,'[13]7ª MED '!$A$5:$J$1048576,8,0)),0,(VLOOKUP($A298,'[13]7ª MED '!$A$5:$J$1048576,8,0)))</f>
        <v>0</v>
      </c>
      <c r="BF298" s="24">
        <f t="shared" si="501"/>
        <v>0</v>
      </c>
      <c r="BG298" s="24">
        <f t="shared" si="502"/>
        <v>0</v>
      </c>
      <c r="BH298" s="25">
        <f t="shared" si="452"/>
        <v>0</v>
      </c>
      <c r="BI298" s="25">
        <f t="shared" si="453"/>
        <v>0</v>
      </c>
      <c r="BJ298" s="25">
        <f t="shared" si="454"/>
        <v>0</v>
      </c>
      <c r="BK298" s="25">
        <f t="shared" si="503"/>
        <v>0</v>
      </c>
      <c r="BL298" s="26">
        <f>IF(ISERROR(VLOOKUP($A298,'[13]8ª MED '!$A$5:$J$1048576,8,0)),0,(VLOOKUP($A298,'[13]8ª MED '!$A$5:$J$1048576,8,0)))</f>
        <v>0</v>
      </c>
      <c r="BM298" s="27">
        <f t="shared" si="504"/>
        <v>0</v>
      </c>
      <c r="BN298" s="27">
        <f t="shared" si="505"/>
        <v>0</v>
      </c>
      <c r="BO298" s="28">
        <f t="shared" si="455"/>
        <v>0</v>
      </c>
      <c r="BP298" s="28">
        <f t="shared" si="456"/>
        <v>0</v>
      </c>
      <c r="BQ298" s="28">
        <f t="shared" si="457"/>
        <v>0</v>
      </c>
      <c r="BR298" s="28">
        <f t="shared" si="506"/>
        <v>0</v>
      </c>
      <c r="BS298" s="26">
        <f>IF(ISERROR(VLOOKUP($A298,'[13]9ª MED  (2)'!$A$5:$J$1048576,8,0)),0,(VLOOKUP($A298,'[13]9ª MED  (2)'!$A$5:$J$1048576,8,0)))</f>
        <v>0</v>
      </c>
      <c r="BT298" s="27">
        <f t="shared" si="507"/>
        <v>0</v>
      </c>
      <c r="BU298" s="27">
        <f t="shared" si="508"/>
        <v>0</v>
      </c>
      <c r="BV298" s="28">
        <f t="shared" si="458"/>
        <v>0</v>
      </c>
      <c r="BW298" s="28">
        <f t="shared" si="459"/>
        <v>0</v>
      </c>
      <c r="BX298" s="28">
        <f t="shared" si="460"/>
        <v>0</v>
      </c>
      <c r="BY298" s="28">
        <f t="shared" si="509"/>
        <v>0</v>
      </c>
      <c r="BZ298" s="23">
        <f>IF(ISERROR(VLOOKUP($A298,'[13]10ª MED '!$A$5:$J$1048576,8,0)),0,(VLOOKUP($A298,'[13]10ª MED '!$A$5:$J$1048576,8,0)))</f>
        <v>0</v>
      </c>
      <c r="CA298" s="24">
        <f t="shared" si="510"/>
        <v>0</v>
      </c>
      <c r="CB298" s="24">
        <f t="shared" si="511"/>
        <v>0</v>
      </c>
      <c r="CC298" s="25">
        <f t="shared" si="461"/>
        <v>0</v>
      </c>
      <c r="CD298" s="25">
        <f t="shared" si="462"/>
        <v>0</v>
      </c>
      <c r="CE298" s="25">
        <f t="shared" si="463"/>
        <v>0</v>
      </c>
      <c r="CF298" s="25">
        <f t="shared" si="512"/>
        <v>0</v>
      </c>
      <c r="CG298" s="37"/>
      <c r="CH298" s="33">
        <f t="shared" si="533"/>
        <v>0</v>
      </c>
      <c r="CI298" s="23">
        <f>IF(ISERROR(VLOOKUP($A298,'[13]11ª MED '!$A$5:$J$1048576,8,0)),0,(VLOOKUP($A298,'[13]11ª MED '!$A$5:$J$1048576,8,0)))</f>
        <v>0</v>
      </c>
      <c r="CJ298" s="24">
        <f t="shared" si="513"/>
        <v>0</v>
      </c>
      <c r="CK298" s="24">
        <f t="shared" si="514"/>
        <v>0</v>
      </c>
      <c r="CL298" s="25">
        <f t="shared" si="464"/>
        <v>0</v>
      </c>
      <c r="CM298" s="25">
        <f t="shared" si="465"/>
        <v>0</v>
      </c>
      <c r="CN298" s="25">
        <f t="shared" si="466"/>
        <v>0</v>
      </c>
      <c r="CO298" s="25">
        <f t="shared" si="515"/>
        <v>0</v>
      </c>
      <c r="CP298" s="23">
        <f>IF(ISERROR(VLOOKUP($A298,'[13]12ª MED'!$A$5:$J$1048576,8,0)),0,(VLOOKUP($A298,'[13]12ª MED'!$A$5:$J$1048576,8,0)))</f>
        <v>0</v>
      </c>
      <c r="CQ298" s="24">
        <f t="shared" si="516"/>
        <v>0</v>
      </c>
      <c r="CR298" s="24">
        <f t="shared" si="517"/>
        <v>0</v>
      </c>
      <c r="CS298" s="25">
        <f t="shared" si="467"/>
        <v>0</v>
      </c>
      <c r="CT298" s="25">
        <f t="shared" si="468"/>
        <v>0</v>
      </c>
      <c r="CU298" s="25">
        <f t="shared" si="469"/>
        <v>0</v>
      </c>
      <c r="CV298" s="25">
        <f t="shared" si="518"/>
        <v>0</v>
      </c>
      <c r="CW298" s="22">
        <f t="shared" si="534"/>
        <v>0</v>
      </c>
      <c r="CX298" s="26">
        <f>IF(ISERROR(VLOOKUP($A298,'[13]13ª MED'!$A$5:$J$1048576,8,0)),0,(VLOOKUP($A298,'[13]13ª MED'!$A$5:$J$1048576,8,0)))</f>
        <v>0</v>
      </c>
      <c r="CY298" s="27">
        <f t="shared" si="519"/>
        <v>0</v>
      </c>
      <c r="CZ298" s="27">
        <f t="shared" si="520"/>
        <v>0</v>
      </c>
      <c r="DA298" s="28">
        <f t="shared" si="470"/>
        <v>0</v>
      </c>
      <c r="DB298" s="28">
        <f t="shared" si="471"/>
        <v>0</v>
      </c>
      <c r="DC298" s="28">
        <f t="shared" si="472"/>
        <v>0</v>
      </c>
      <c r="DD298" s="28">
        <f t="shared" si="521"/>
        <v>0</v>
      </c>
      <c r="DE298" s="20">
        <f>IF(ISERROR(VLOOKUP($A298,'[13]14ª MED'!$A$5:$J$1048576,8,0)),0,(VLOOKUP($A298,'[13]14ª MED'!$A$5:$J$1048576,8,0)))</f>
        <v>0</v>
      </c>
      <c r="DF298" s="21">
        <f t="shared" si="522"/>
        <v>0</v>
      </c>
      <c r="DG298" s="21">
        <f t="shared" si="523"/>
        <v>0</v>
      </c>
      <c r="DH298" s="35">
        <f t="shared" si="473"/>
        <v>0</v>
      </c>
      <c r="DI298" s="35">
        <f t="shared" si="474"/>
        <v>0</v>
      </c>
      <c r="DJ298" s="35">
        <f t="shared" si="475"/>
        <v>0</v>
      </c>
      <c r="DK298" s="22">
        <f t="shared" si="524"/>
        <v>0</v>
      </c>
      <c r="DL298" s="20">
        <f>IF(ISERROR(VLOOKUP($A298,'[13]15ª MED'!$A$5:$J$1048576,8,0)),0,(VLOOKUP($A298,'[13]15ª MED'!$A$5:$J$1048576,8,0)))</f>
        <v>0</v>
      </c>
      <c r="DM298" s="21">
        <f t="shared" si="525"/>
        <v>0</v>
      </c>
      <c r="DN298" s="21">
        <f t="shared" si="526"/>
        <v>0</v>
      </c>
      <c r="DO298" s="35">
        <f t="shared" si="476"/>
        <v>0</v>
      </c>
      <c r="DP298" s="35">
        <f t="shared" si="477"/>
        <v>0</v>
      </c>
      <c r="DQ298" s="35">
        <f t="shared" si="478"/>
        <v>0</v>
      </c>
      <c r="DR298" s="22">
        <f t="shared" si="527"/>
        <v>0</v>
      </c>
      <c r="DS298" s="20">
        <f>IF(ISERROR(VLOOKUP($A298,'[13]16ª MED'!$A$5:$J$1048576,8,0)),0,(VLOOKUP($A298,'[13]16ª MED'!$A$5:$J$1048576,8,0)))</f>
        <v>0</v>
      </c>
      <c r="DT298" s="21">
        <f t="shared" si="528"/>
        <v>0</v>
      </c>
      <c r="DU298" s="21">
        <f t="shared" si="529"/>
        <v>0</v>
      </c>
      <c r="DV298" s="35">
        <f t="shared" si="479"/>
        <v>0</v>
      </c>
      <c r="DW298" s="35">
        <f t="shared" si="480"/>
        <v>0</v>
      </c>
      <c r="DX298" s="35">
        <f t="shared" si="481"/>
        <v>0</v>
      </c>
      <c r="DY298" s="22">
        <f t="shared" si="530"/>
        <v>0</v>
      </c>
      <c r="DZ298" s="36">
        <f t="shared" si="541"/>
        <v>0</v>
      </c>
      <c r="EA298" s="36">
        <f t="shared" si="531"/>
        <v>0</v>
      </c>
      <c r="EC298" s="36">
        <f t="shared" si="535"/>
        <v>0</v>
      </c>
    </row>
    <row r="299" spans="1:133" ht="18.75">
      <c r="A299" s="98" t="s">
        <v>609</v>
      </c>
      <c r="B299" s="99" t="s">
        <v>610</v>
      </c>
      <c r="C299" s="101"/>
      <c r="D299" s="102"/>
      <c r="E299" s="18">
        <f t="shared" si="536"/>
        <v>0</v>
      </c>
      <c r="F299" s="18">
        <f t="shared" si="482"/>
        <v>0</v>
      </c>
      <c r="G299" s="45"/>
      <c r="H299" s="18">
        <f t="shared" si="537"/>
        <v>0</v>
      </c>
      <c r="I299" s="45"/>
      <c r="J299" s="18">
        <f t="shared" si="538"/>
        <v>0</v>
      </c>
      <c r="K299" s="45"/>
      <c r="L299" s="18">
        <f t="shared" si="539"/>
        <v>0</v>
      </c>
      <c r="M299" s="18">
        <f t="shared" si="540"/>
        <v>0</v>
      </c>
      <c r="N299" s="18">
        <f t="shared" si="532"/>
        <v>0</v>
      </c>
      <c r="O299" s="23">
        <f>IF(ISERROR(VLOOKUP($A299,'[13]1ª MED '!$A$5:$J$1048576,8,0)),0,(VLOOKUP($A299,'[13]1ª MED '!$A$5:$J$1048576,8,0)))</f>
        <v>0</v>
      </c>
      <c r="P299" s="24">
        <f t="shared" si="483"/>
        <v>0</v>
      </c>
      <c r="Q299" s="24">
        <f t="shared" si="484"/>
        <v>0</v>
      </c>
      <c r="R299" s="25">
        <f t="shared" si="434"/>
        <v>0</v>
      </c>
      <c r="S299" s="25">
        <f t="shared" si="435"/>
        <v>0</v>
      </c>
      <c r="T299" s="25">
        <f t="shared" si="436"/>
        <v>0</v>
      </c>
      <c r="U299" s="25">
        <f t="shared" si="485"/>
        <v>0</v>
      </c>
      <c r="V299" s="23">
        <f>IF(ISERROR(VLOOKUP($A299,'[13]2ª MED '!$A$5:$J$1048576,8,0)),0,(VLOOKUP($A299,'[13]2ª MED '!$A$5:$J$1048576,8,0)))</f>
        <v>0</v>
      </c>
      <c r="W299" s="24">
        <f t="shared" si="486"/>
        <v>0</v>
      </c>
      <c r="X299" s="24">
        <f t="shared" si="487"/>
        <v>0</v>
      </c>
      <c r="Y299" s="25">
        <f t="shared" si="437"/>
        <v>0</v>
      </c>
      <c r="Z299" s="25">
        <f t="shared" si="438"/>
        <v>0</v>
      </c>
      <c r="AA299" s="25">
        <f t="shared" si="439"/>
        <v>0</v>
      </c>
      <c r="AB299" s="25">
        <f t="shared" si="488"/>
        <v>0</v>
      </c>
      <c r="AC299" s="23">
        <f>IF(ISERROR(VLOOKUP($A299,'[13]3ª MED '!$A$5:$J$1048576,8,0)),0,(VLOOKUP($A299,'[13]3ª MED '!$A$5:$J$1048576,8,0)))</f>
        <v>0</v>
      </c>
      <c r="AD299" s="24">
        <f t="shared" si="489"/>
        <v>0</v>
      </c>
      <c r="AE299" s="24">
        <f t="shared" si="490"/>
        <v>0</v>
      </c>
      <c r="AF299" s="25">
        <f t="shared" si="440"/>
        <v>0</v>
      </c>
      <c r="AG299" s="25">
        <f t="shared" si="441"/>
        <v>0</v>
      </c>
      <c r="AH299" s="25">
        <f t="shared" si="442"/>
        <v>0</v>
      </c>
      <c r="AI299" s="25">
        <f t="shared" si="491"/>
        <v>0</v>
      </c>
      <c r="AJ299" s="23">
        <f>IF(ISERROR(VLOOKUP($A299,'[13]4ª MED '!$A$5:$J$1048576,8,0)),0,(VLOOKUP($A299,'[13]4ª MED '!$A$5:$J$1048576,8,0)))</f>
        <v>0</v>
      </c>
      <c r="AK299" s="24">
        <f t="shared" si="492"/>
        <v>0</v>
      </c>
      <c r="AL299" s="24">
        <f t="shared" si="493"/>
        <v>0</v>
      </c>
      <c r="AM299" s="25">
        <f t="shared" si="443"/>
        <v>0</v>
      </c>
      <c r="AN299" s="25">
        <f t="shared" si="444"/>
        <v>0</v>
      </c>
      <c r="AO299" s="25">
        <f t="shared" si="445"/>
        <v>0</v>
      </c>
      <c r="AP299" s="25">
        <f t="shared" si="494"/>
        <v>0</v>
      </c>
      <c r="AQ299" s="23">
        <f>IF(ISERROR(VLOOKUP($A299,'[13]5ª MED '!$A$5:$J$1048576,8,0)),0,(VLOOKUP($A299,'[13]5ª MED '!$A$5:$J$1048576,8,0)))</f>
        <v>0</v>
      </c>
      <c r="AR299" s="24">
        <f t="shared" si="495"/>
        <v>0</v>
      </c>
      <c r="AS299" s="24">
        <f t="shared" si="496"/>
        <v>0</v>
      </c>
      <c r="AT299" s="25">
        <f t="shared" si="446"/>
        <v>0</v>
      </c>
      <c r="AU299" s="25">
        <f t="shared" si="447"/>
        <v>0</v>
      </c>
      <c r="AV299" s="25">
        <f t="shared" si="448"/>
        <v>0</v>
      </c>
      <c r="AW299" s="25">
        <f t="shared" si="497"/>
        <v>0</v>
      </c>
      <c r="AX299" s="23">
        <f>IF(ISERROR(VLOOKUP($A299,'[13]6ª MED '!$A$6:$J$1048576,8,0)),0,(VLOOKUP($A299,'[13]6ª MED '!$A$6:$J$1048576,8,0)))</f>
        <v>0</v>
      </c>
      <c r="AY299" s="24">
        <f t="shared" si="498"/>
        <v>0</v>
      </c>
      <c r="AZ299" s="24">
        <f t="shared" si="499"/>
        <v>0</v>
      </c>
      <c r="BA299" s="25">
        <f t="shared" si="449"/>
        <v>0</v>
      </c>
      <c r="BB299" s="25">
        <f t="shared" si="450"/>
        <v>0</v>
      </c>
      <c r="BC299" s="25">
        <f t="shared" si="451"/>
        <v>0</v>
      </c>
      <c r="BD299" s="25">
        <f t="shared" si="500"/>
        <v>0</v>
      </c>
      <c r="BE299" s="23">
        <f>IF(ISERROR(VLOOKUP($A299,'[13]7ª MED '!$A$5:$J$1048576,8,0)),0,(VLOOKUP($A299,'[13]7ª MED '!$A$5:$J$1048576,8,0)))</f>
        <v>0</v>
      </c>
      <c r="BF299" s="24">
        <f t="shared" si="501"/>
        <v>0</v>
      </c>
      <c r="BG299" s="24">
        <f t="shared" si="502"/>
        <v>0</v>
      </c>
      <c r="BH299" s="25">
        <f t="shared" si="452"/>
        <v>0</v>
      </c>
      <c r="BI299" s="25">
        <f t="shared" si="453"/>
        <v>0</v>
      </c>
      <c r="BJ299" s="25">
        <f t="shared" si="454"/>
        <v>0</v>
      </c>
      <c r="BK299" s="25">
        <f t="shared" si="503"/>
        <v>0</v>
      </c>
      <c r="BL299" s="26">
        <f>IF(ISERROR(VLOOKUP($A299,'[13]8ª MED '!$A$5:$J$1048576,8,0)),0,(VLOOKUP($A299,'[13]8ª MED '!$A$5:$J$1048576,8,0)))</f>
        <v>0</v>
      </c>
      <c r="BM299" s="27">
        <f t="shared" si="504"/>
        <v>0</v>
      </c>
      <c r="BN299" s="27">
        <f t="shared" si="505"/>
        <v>0</v>
      </c>
      <c r="BO299" s="28">
        <f t="shared" si="455"/>
        <v>0</v>
      </c>
      <c r="BP299" s="28">
        <f t="shared" si="456"/>
        <v>0</v>
      </c>
      <c r="BQ299" s="28">
        <f t="shared" si="457"/>
        <v>0</v>
      </c>
      <c r="BR299" s="28">
        <f t="shared" si="506"/>
        <v>0</v>
      </c>
      <c r="BS299" s="26">
        <f>IF(ISERROR(VLOOKUP($A299,'[13]9ª MED  (2)'!$A$5:$J$1048576,8,0)),0,(VLOOKUP($A299,'[13]9ª MED  (2)'!$A$5:$J$1048576,8,0)))</f>
        <v>0</v>
      </c>
      <c r="BT299" s="27">
        <f t="shared" si="507"/>
        <v>0</v>
      </c>
      <c r="BU299" s="27">
        <f t="shared" si="508"/>
        <v>0</v>
      </c>
      <c r="BV299" s="28">
        <f t="shared" si="458"/>
        <v>0</v>
      </c>
      <c r="BW299" s="28">
        <f t="shared" si="459"/>
        <v>0</v>
      </c>
      <c r="BX299" s="28">
        <f t="shared" si="460"/>
        <v>0</v>
      </c>
      <c r="BY299" s="28">
        <f t="shared" si="509"/>
        <v>0</v>
      </c>
      <c r="BZ299" s="23">
        <f>IF(ISERROR(VLOOKUP($A299,'[13]10ª MED '!$A$5:$J$1048576,8,0)),0,(VLOOKUP($A299,'[13]10ª MED '!$A$5:$J$1048576,8,0)))</f>
        <v>0</v>
      </c>
      <c r="CA299" s="24">
        <f t="shared" si="510"/>
        <v>0</v>
      </c>
      <c r="CB299" s="24">
        <f t="shared" si="511"/>
        <v>0</v>
      </c>
      <c r="CC299" s="25">
        <f t="shared" si="461"/>
        <v>0</v>
      </c>
      <c r="CD299" s="25">
        <f t="shared" si="462"/>
        <v>0</v>
      </c>
      <c r="CE299" s="25">
        <f t="shared" si="463"/>
        <v>0</v>
      </c>
      <c r="CF299" s="25">
        <f t="shared" si="512"/>
        <v>0</v>
      </c>
      <c r="CG299" s="37"/>
      <c r="CH299" s="33">
        <f t="shared" si="533"/>
        <v>0</v>
      </c>
      <c r="CI299" s="23">
        <f>IF(ISERROR(VLOOKUP($A299,'[13]11ª MED '!$A$5:$J$1048576,8,0)),0,(VLOOKUP($A299,'[13]11ª MED '!$A$5:$J$1048576,8,0)))</f>
        <v>0</v>
      </c>
      <c r="CJ299" s="24">
        <f t="shared" si="513"/>
        <v>0</v>
      </c>
      <c r="CK299" s="24">
        <f t="shared" si="514"/>
        <v>0</v>
      </c>
      <c r="CL299" s="25">
        <f t="shared" si="464"/>
        <v>0</v>
      </c>
      <c r="CM299" s="25">
        <f t="shared" si="465"/>
        <v>0</v>
      </c>
      <c r="CN299" s="25">
        <f t="shared" si="466"/>
        <v>0</v>
      </c>
      <c r="CO299" s="25">
        <f t="shared" si="515"/>
        <v>0</v>
      </c>
      <c r="CP299" s="23">
        <f>IF(ISERROR(VLOOKUP($A299,'[13]12ª MED'!$A$5:$J$1048576,8,0)),0,(VLOOKUP($A299,'[13]12ª MED'!$A$5:$J$1048576,8,0)))</f>
        <v>0</v>
      </c>
      <c r="CQ299" s="24">
        <f t="shared" si="516"/>
        <v>0</v>
      </c>
      <c r="CR299" s="24">
        <f t="shared" si="517"/>
        <v>0</v>
      </c>
      <c r="CS299" s="25">
        <f t="shared" si="467"/>
        <v>0</v>
      </c>
      <c r="CT299" s="25">
        <f t="shared" si="468"/>
        <v>0</v>
      </c>
      <c r="CU299" s="25">
        <f t="shared" si="469"/>
        <v>0</v>
      </c>
      <c r="CV299" s="25">
        <f t="shared" si="518"/>
        <v>0</v>
      </c>
      <c r="CW299" s="22">
        <f t="shared" si="534"/>
        <v>0</v>
      </c>
      <c r="CX299" s="26">
        <f>IF(ISERROR(VLOOKUP($A299,'[13]13ª MED'!$A$5:$J$1048576,8,0)),0,(VLOOKUP($A299,'[13]13ª MED'!$A$5:$J$1048576,8,0)))</f>
        <v>0</v>
      </c>
      <c r="CY299" s="27">
        <f t="shared" si="519"/>
        <v>0</v>
      </c>
      <c r="CZ299" s="27">
        <f t="shared" si="520"/>
        <v>0</v>
      </c>
      <c r="DA299" s="28">
        <f t="shared" si="470"/>
        <v>0</v>
      </c>
      <c r="DB299" s="28">
        <f t="shared" si="471"/>
        <v>0</v>
      </c>
      <c r="DC299" s="28">
        <f t="shared" si="472"/>
        <v>0</v>
      </c>
      <c r="DD299" s="28">
        <f t="shared" si="521"/>
        <v>0</v>
      </c>
      <c r="DE299" s="20">
        <f>IF(ISERROR(VLOOKUP($A299,'[13]14ª MED'!$A$5:$J$1048576,8,0)),0,(VLOOKUP($A299,'[13]14ª MED'!$A$5:$J$1048576,8,0)))</f>
        <v>0</v>
      </c>
      <c r="DF299" s="21">
        <f t="shared" si="522"/>
        <v>0</v>
      </c>
      <c r="DG299" s="21">
        <f t="shared" si="523"/>
        <v>0</v>
      </c>
      <c r="DH299" s="35">
        <f t="shared" si="473"/>
        <v>0</v>
      </c>
      <c r="DI299" s="35">
        <f t="shared" si="474"/>
        <v>0</v>
      </c>
      <c r="DJ299" s="35">
        <f t="shared" si="475"/>
        <v>0</v>
      </c>
      <c r="DK299" s="22">
        <f t="shared" si="524"/>
        <v>0</v>
      </c>
      <c r="DL299" s="20">
        <f>IF(ISERROR(VLOOKUP($A299,'[13]15ª MED'!$A$5:$J$1048576,8,0)),0,(VLOOKUP($A299,'[13]15ª MED'!$A$5:$J$1048576,8,0)))</f>
        <v>0</v>
      </c>
      <c r="DM299" s="21">
        <f t="shared" si="525"/>
        <v>0</v>
      </c>
      <c r="DN299" s="21">
        <f t="shared" si="526"/>
        <v>0</v>
      </c>
      <c r="DO299" s="35">
        <f t="shared" si="476"/>
        <v>0</v>
      </c>
      <c r="DP299" s="35">
        <f t="shared" si="477"/>
        <v>0</v>
      </c>
      <c r="DQ299" s="35">
        <f t="shared" si="478"/>
        <v>0</v>
      </c>
      <c r="DR299" s="22">
        <f t="shared" si="527"/>
        <v>0</v>
      </c>
      <c r="DS299" s="20">
        <f>IF(ISERROR(VLOOKUP($A299,'[13]16ª MED'!$A$5:$J$1048576,8,0)),0,(VLOOKUP($A299,'[13]16ª MED'!$A$5:$J$1048576,8,0)))</f>
        <v>0</v>
      </c>
      <c r="DT299" s="21">
        <f t="shared" si="528"/>
        <v>0</v>
      </c>
      <c r="DU299" s="21">
        <f t="shared" si="529"/>
        <v>0</v>
      </c>
      <c r="DV299" s="35">
        <f t="shared" si="479"/>
        <v>0</v>
      </c>
      <c r="DW299" s="35">
        <f t="shared" si="480"/>
        <v>0</v>
      </c>
      <c r="DX299" s="35">
        <f t="shared" si="481"/>
        <v>0</v>
      </c>
      <c r="DY299" s="22">
        <f t="shared" si="530"/>
        <v>0</v>
      </c>
      <c r="DZ299" s="36">
        <f t="shared" si="541"/>
        <v>0</v>
      </c>
      <c r="EA299" s="36">
        <f t="shared" si="531"/>
        <v>0</v>
      </c>
      <c r="EC299" s="36">
        <f t="shared" si="535"/>
        <v>0</v>
      </c>
    </row>
    <row r="300" spans="1:133" ht="45">
      <c r="A300" s="93" t="s">
        <v>611</v>
      </c>
      <c r="B300" s="114" t="s">
        <v>612</v>
      </c>
      <c r="C300" s="115" t="s">
        <v>613</v>
      </c>
      <c r="D300" s="116">
        <v>3</v>
      </c>
      <c r="E300" s="18">
        <f t="shared" si="536"/>
        <v>3</v>
      </c>
      <c r="F300" s="18">
        <f t="shared" si="482"/>
        <v>0</v>
      </c>
      <c r="G300" s="97">
        <v>11.26</v>
      </c>
      <c r="H300" s="18">
        <f t="shared" si="537"/>
        <v>33.78</v>
      </c>
      <c r="I300" s="97">
        <v>7.2</v>
      </c>
      <c r="J300" s="18">
        <f t="shared" si="538"/>
        <v>21.6</v>
      </c>
      <c r="K300" s="97">
        <v>0</v>
      </c>
      <c r="L300" s="18">
        <f t="shared" si="539"/>
        <v>0</v>
      </c>
      <c r="M300" s="18">
        <f t="shared" si="540"/>
        <v>18.46</v>
      </c>
      <c r="N300" s="18">
        <f t="shared" si="532"/>
        <v>55.38</v>
      </c>
      <c r="O300" s="23">
        <f>IF(ISERROR(VLOOKUP($A300,'[13]1ª MED '!$A$5:$J$1048576,8,0)),0,(VLOOKUP($A300,'[13]1ª MED '!$A$5:$J$1048576,8,0)))</f>
        <v>0</v>
      </c>
      <c r="P300" s="24">
        <f t="shared" si="483"/>
        <v>0</v>
      </c>
      <c r="Q300" s="24">
        <f t="shared" si="484"/>
        <v>1</v>
      </c>
      <c r="R300" s="25">
        <f t="shared" si="434"/>
        <v>0</v>
      </c>
      <c r="S300" s="25">
        <f t="shared" si="435"/>
        <v>0</v>
      </c>
      <c r="T300" s="25">
        <f t="shared" si="436"/>
        <v>0</v>
      </c>
      <c r="U300" s="25">
        <f t="shared" si="485"/>
        <v>0</v>
      </c>
      <c r="V300" s="23">
        <f>IF(ISERROR(VLOOKUP($A300,'[13]2ª MED '!$A$5:$J$1048576,8,0)),0,(VLOOKUP($A300,'[13]2ª MED '!$A$5:$J$1048576,8,0)))</f>
        <v>0</v>
      </c>
      <c r="W300" s="24">
        <f t="shared" si="486"/>
        <v>0</v>
      </c>
      <c r="X300" s="24">
        <f t="shared" si="487"/>
        <v>1</v>
      </c>
      <c r="Y300" s="25">
        <f t="shared" si="437"/>
        <v>0</v>
      </c>
      <c r="Z300" s="25">
        <f t="shared" si="438"/>
        <v>0</v>
      </c>
      <c r="AA300" s="25">
        <f t="shared" si="439"/>
        <v>0</v>
      </c>
      <c r="AB300" s="25">
        <f t="shared" si="488"/>
        <v>0</v>
      </c>
      <c r="AC300" s="23">
        <f>IF(ISERROR(VLOOKUP($A300,'[13]3ª MED '!$A$5:$J$1048576,8,0)),0,(VLOOKUP($A300,'[13]3ª MED '!$A$5:$J$1048576,8,0)))</f>
        <v>0</v>
      </c>
      <c r="AD300" s="24">
        <f t="shared" si="489"/>
        <v>0</v>
      </c>
      <c r="AE300" s="24">
        <f t="shared" si="490"/>
        <v>1</v>
      </c>
      <c r="AF300" s="25">
        <f t="shared" si="440"/>
        <v>0</v>
      </c>
      <c r="AG300" s="25">
        <f t="shared" si="441"/>
        <v>0</v>
      </c>
      <c r="AH300" s="25">
        <f t="shared" si="442"/>
        <v>0</v>
      </c>
      <c r="AI300" s="25">
        <f t="shared" si="491"/>
        <v>0</v>
      </c>
      <c r="AJ300" s="23">
        <f>IF(ISERROR(VLOOKUP($A300,'[13]4ª MED '!$A$5:$J$1048576,8,0)),0,(VLOOKUP($A300,'[13]4ª MED '!$A$5:$J$1048576,8,0)))</f>
        <v>0</v>
      </c>
      <c r="AK300" s="24">
        <f t="shared" si="492"/>
        <v>0</v>
      </c>
      <c r="AL300" s="24">
        <f t="shared" si="493"/>
        <v>1</v>
      </c>
      <c r="AM300" s="25">
        <f t="shared" si="443"/>
        <v>0</v>
      </c>
      <c r="AN300" s="25">
        <f t="shared" si="444"/>
        <v>0</v>
      </c>
      <c r="AO300" s="25">
        <f t="shared" si="445"/>
        <v>0</v>
      </c>
      <c r="AP300" s="25">
        <f t="shared" si="494"/>
        <v>0</v>
      </c>
      <c r="AQ300" s="23">
        <f>IF(ISERROR(VLOOKUP($A300,'[13]5ª MED '!$A$5:$J$1048576,8,0)),0,(VLOOKUP($A300,'[13]5ª MED '!$A$5:$J$1048576,8,0)))</f>
        <v>0</v>
      </c>
      <c r="AR300" s="24">
        <f t="shared" si="495"/>
        <v>0</v>
      </c>
      <c r="AS300" s="24">
        <f t="shared" si="496"/>
        <v>1</v>
      </c>
      <c r="AT300" s="25">
        <f t="shared" si="446"/>
        <v>0</v>
      </c>
      <c r="AU300" s="25">
        <f t="shared" si="447"/>
        <v>0</v>
      </c>
      <c r="AV300" s="25">
        <f t="shared" si="448"/>
        <v>0</v>
      </c>
      <c r="AW300" s="25">
        <f t="shared" si="497"/>
        <v>0</v>
      </c>
      <c r="AX300" s="23">
        <f>IF(ISERROR(VLOOKUP($A300,'[13]6ª MED '!$A$6:$J$1048576,8,0)),0,(VLOOKUP($A300,'[13]6ª MED '!$A$6:$J$1048576,8,0)))</f>
        <v>0</v>
      </c>
      <c r="AY300" s="24">
        <f t="shared" si="498"/>
        <v>0</v>
      </c>
      <c r="AZ300" s="24">
        <f t="shared" si="499"/>
        <v>1</v>
      </c>
      <c r="BA300" s="25">
        <f t="shared" si="449"/>
        <v>0</v>
      </c>
      <c r="BB300" s="25">
        <f t="shared" si="450"/>
        <v>0</v>
      </c>
      <c r="BC300" s="25">
        <f t="shared" si="451"/>
        <v>0</v>
      </c>
      <c r="BD300" s="25">
        <f t="shared" si="500"/>
        <v>0</v>
      </c>
      <c r="BE300" s="23">
        <f>IF(ISERROR(VLOOKUP($A300,'[13]7ª MED '!$A$5:$J$1048576,8,0)),0,(VLOOKUP($A300,'[13]7ª MED '!$A$5:$J$1048576,8,0)))</f>
        <v>0</v>
      </c>
      <c r="BF300" s="24">
        <f t="shared" si="501"/>
        <v>0</v>
      </c>
      <c r="BG300" s="24">
        <f t="shared" si="502"/>
        <v>1</v>
      </c>
      <c r="BH300" s="25">
        <f t="shared" si="452"/>
        <v>0</v>
      </c>
      <c r="BI300" s="25">
        <f t="shared" si="453"/>
        <v>0</v>
      </c>
      <c r="BJ300" s="25">
        <f t="shared" si="454"/>
        <v>0</v>
      </c>
      <c r="BK300" s="25">
        <f t="shared" si="503"/>
        <v>0</v>
      </c>
      <c r="BL300" s="26">
        <f>IF(ISERROR(VLOOKUP($A300,'[13]8ª MED '!$A$5:$J$1048576,8,0)),0,(VLOOKUP($A300,'[13]8ª MED '!$A$5:$J$1048576,8,0)))</f>
        <v>0</v>
      </c>
      <c r="BM300" s="27">
        <f t="shared" si="504"/>
        <v>0</v>
      </c>
      <c r="BN300" s="27">
        <f t="shared" si="505"/>
        <v>1</v>
      </c>
      <c r="BO300" s="28">
        <f t="shared" si="455"/>
        <v>0</v>
      </c>
      <c r="BP300" s="28">
        <f t="shared" si="456"/>
        <v>0</v>
      </c>
      <c r="BQ300" s="28">
        <f t="shared" si="457"/>
        <v>0</v>
      </c>
      <c r="BR300" s="28">
        <f t="shared" si="506"/>
        <v>0</v>
      </c>
      <c r="BS300" s="26">
        <f>IF(ISERROR(VLOOKUP($A300,'[13]9ª MED  (2)'!$A$5:$J$1048576,8,0)),0,(VLOOKUP($A300,'[13]9ª MED  (2)'!$A$5:$J$1048576,8,0)))</f>
        <v>0</v>
      </c>
      <c r="BT300" s="27">
        <f t="shared" si="507"/>
        <v>0</v>
      </c>
      <c r="BU300" s="27">
        <f t="shared" si="508"/>
        <v>1</v>
      </c>
      <c r="BV300" s="28">
        <f t="shared" si="458"/>
        <v>0</v>
      </c>
      <c r="BW300" s="28">
        <f t="shared" si="459"/>
        <v>0</v>
      </c>
      <c r="BX300" s="28">
        <f t="shared" si="460"/>
        <v>0</v>
      </c>
      <c r="BY300" s="28">
        <f t="shared" si="509"/>
        <v>0</v>
      </c>
      <c r="BZ300" s="23">
        <f>IF(ISERROR(VLOOKUP($A300,'[13]10ª MED '!$A$5:$J$1048576,8,0)),0,(VLOOKUP($A300,'[13]10ª MED '!$A$5:$J$1048576,8,0)))</f>
        <v>3</v>
      </c>
      <c r="CA300" s="24">
        <f t="shared" si="510"/>
        <v>1</v>
      </c>
      <c r="CB300" s="24">
        <f t="shared" si="511"/>
        <v>1</v>
      </c>
      <c r="CC300" s="25">
        <f t="shared" si="461"/>
        <v>33.78</v>
      </c>
      <c r="CD300" s="25">
        <f t="shared" si="462"/>
        <v>21.6</v>
      </c>
      <c r="CE300" s="25">
        <f t="shared" si="463"/>
        <v>0</v>
      </c>
      <c r="CF300" s="25">
        <f t="shared" si="512"/>
        <v>55.38</v>
      </c>
      <c r="CG300" s="34" t="s">
        <v>48</v>
      </c>
      <c r="CH300" s="33">
        <f t="shared" si="533"/>
        <v>0</v>
      </c>
      <c r="CI300" s="23">
        <f>IF(ISERROR(VLOOKUP($A300,'[13]11ª MED '!$A$5:$J$1048576,8,0)),0,(VLOOKUP($A300,'[13]11ª MED '!$A$5:$J$1048576,8,0)))</f>
        <v>0</v>
      </c>
      <c r="CJ300" s="24">
        <f t="shared" si="513"/>
        <v>0</v>
      </c>
      <c r="CK300" s="24">
        <f t="shared" si="514"/>
        <v>1</v>
      </c>
      <c r="CL300" s="25">
        <f t="shared" si="464"/>
        <v>0</v>
      </c>
      <c r="CM300" s="25">
        <f t="shared" si="465"/>
        <v>0</v>
      </c>
      <c r="CN300" s="25">
        <f t="shared" si="466"/>
        <v>0</v>
      </c>
      <c r="CO300" s="25">
        <f t="shared" si="515"/>
        <v>0</v>
      </c>
      <c r="CP300" s="23">
        <f>IF(ISERROR(VLOOKUP($A300,'[13]12ª MED'!$A$5:$J$1048576,8,0)),0,(VLOOKUP($A300,'[13]12ª MED'!$A$5:$J$1048576,8,0)))</f>
        <v>0</v>
      </c>
      <c r="CQ300" s="24">
        <f t="shared" si="516"/>
        <v>0</v>
      </c>
      <c r="CR300" s="24">
        <f t="shared" si="517"/>
        <v>1</v>
      </c>
      <c r="CS300" s="25">
        <f t="shared" si="467"/>
        <v>0</v>
      </c>
      <c r="CT300" s="25">
        <f t="shared" si="468"/>
        <v>0</v>
      </c>
      <c r="CU300" s="25">
        <f t="shared" si="469"/>
        <v>0</v>
      </c>
      <c r="CV300" s="25">
        <f t="shared" si="518"/>
        <v>0</v>
      </c>
      <c r="CW300" s="22">
        <f t="shared" si="534"/>
        <v>0</v>
      </c>
      <c r="CX300" s="26">
        <f>IF(ISERROR(VLOOKUP($A300,'[13]13ª MED'!$A$5:$J$1048576,8,0)),0,(VLOOKUP($A300,'[13]13ª MED'!$A$5:$J$1048576,8,0)))</f>
        <v>0</v>
      </c>
      <c r="CY300" s="27">
        <f t="shared" si="519"/>
        <v>0</v>
      </c>
      <c r="CZ300" s="27">
        <f t="shared" si="520"/>
        <v>1</v>
      </c>
      <c r="DA300" s="28">
        <f t="shared" si="470"/>
        <v>0</v>
      </c>
      <c r="DB300" s="28">
        <f t="shared" si="471"/>
        <v>0</v>
      </c>
      <c r="DC300" s="28">
        <f t="shared" si="472"/>
        <v>0</v>
      </c>
      <c r="DD300" s="28">
        <f t="shared" si="521"/>
        <v>0</v>
      </c>
      <c r="DE300" s="20">
        <f>IF(ISERROR(VLOOKUP($A300,'[13]14ª MED'!$A$5:$J$1048576,8,0)),0,(VLOOKUP($A300,'[13]14ª MED'!$A$5:$J$1048576,8,0)))</f>
        <v>0</v>
      </c>
      <c r="DF300" s="21">
        <f t="shared" si="522"/>
        <v>0</v>
      </c>
      <c r="DG300" s="21">
        <f t="shared" si="523"/>
        <v>1</v>
      </c>
      <c r="DH300" s="35">
        <f t="shared" si="473"/>
        <v>0</v>
      </c>
      <c r="DI300" s="35">
        <f t="shared" si="474"/>
        <v>0</v>
      </c>
      <c r="DJ300" s="35">
        <f t="shared" si="475"/>
        <v>0</v>
      </c>
      <c r="DK300" s="22">
        <f t="shared" si="524"/>
        <v>0</v>
      </c>
      <c r="DL300" s="20">
        <f>IF(ISERROR(VLOOKUP($A300,'[13]15ª MED'!$A$5:$J$1048576,8,0)),0,(VLOOKUP($A300,'[13]15ª MED'!$A$5:$J$1048576,8,0)))</f>
        <v>0</v>
      </c>
      <c r="DM300" s="21">
        <f t="shared" si="525"/>
        <v>0</v>
      </c>
      <c r="DN300" s="21">
        <f t="shared" si="526"/>
        <v>1</v>
      </c>
      <c r="DO300" s="35">
        <f t="shared" si="476"/>
        <v>0</v>
      </c>
      <c r="DP300" s="35">
        <f t="shared" si="477"/>
        <v>0</v>
      </c>
      <c r="DQ300" s="35">
        <f t="shared" si="478"/>
        <v>0</v>
      </c>
      <c r="DR300" s="22">
        <f t="shared" si="527"/>
        <v>0</v>
      </c>
      <c r="DS300" s="20">
        <f>IF(ISERROR(VLOOKUP($A300,'[13]16ª MED'!$A$5:$J$1048576,8,0)),0,(VLOOKUP($A300,'[13]16ª MED'!$A$5:$J$1048576,8,0)))</f>
        <v>0</v>
      </c>
      <c r="DT300" s="21">
        <f t="shared" si="528"/>
        <v>0</v>
      </c>
      <c r="DU300" s="21">
        <f t="shared" si="529"/>
        <v>1</v>
      </c>
      <c r="DV300" s="35">
        <f t="shared" si="479"/>
        <v>0</v>
      </c>
      <c r="DW300" s="35">
        <f t="shared" si="480"/>
        <v>0</v>
      </c>
      <c r="DX300" s="35">
        <f t="shared" si="481"/>
        <v>0</v>
      </c>
      <c r="DY300" s="22">
        <f t="shared" si="530"/>
        <v>0</v>
      </c>
      <c r="DZ300" s="36">
        <f t="shared" si="541"/>
        <v>55.38</v>
      </c>
      <c r="EA300" s="36">
        <f t="shared" si="531"/>
        <v>55.38</v>
      </c>
      <c r="EC300" s="36">
        <f t="shared" si="535"/>
        <v>0</v>
      </c>
    </row>
    <row r="301" spans="1:133" ht="45">
      <c r="A301" s="93" t="s">
        <v>614</v>
      </c>
      <c r="B301" s="114" t="s">
        <v>615</v>
      </c>
      <c r="C301" s="115" t="s">
        <v>613</v>
      </c>
      <c r="D301" s="116">
        <v>30</v>
      </c>
      <c r="E301" s="18">
        <f t="shared" si="536"/>
        <v>30</v>
      </c>
      <c r="F301" s="18">
        <f t="shared" si="482"/>
        <v>0</v>
      </c>
      <c r="G301" s="97">
        <v>12.68</v>
      </c>
      <c r="H301" s="18">
        <f t="shared" si="537"/>
        <v>380.4</v>
      </c>
      <c r="I301" s="97">
        <v>11.13</v>
      </c>
      <c r="J301" s="18">
        <f t="shared" si="538"/>
        <v>333.90000000000003</v>
      </c>
      <c r="K301" s="97">
        <v>0</v>
      </c>
      <c r="L301" s="18">
        <f t="shared" si="539"/>
        <v>0</v>
      </c>
      <c r="M301" s="18">
        <f t="shared" si="540"/>
        <v>23.810000000000002</v>
      </c>
      <c r="N301" s="18">
        <f t="shared" si="532"/>
        <v>714.3</v>
      </c>
      <c r="O301" s="23">
        <f>IF(ISERROR(VLOOKUP($A301,'[13]1ª MED '!$A$5:$J$1048576,8,0)),0,(VLOOKUP($A301,'[13]1ª MED '!$A$5:$J$1048576,8,0)))</f>
        <v>0</v>
      </c>
      <c r="P301" s="24">
        <f t="shared" si="483"/>
        <v>0</v>
      </c>
      <c r="Q301" s="24">
        <f t="shared" si="484"/>
        <v>1</v>
      </c>
      <c r="R301" s="25">
        <f t="shared" si="434"/>
        <v>0</v>
      </c>
      <c r="S301" s="25">
        <f t="shared" si="435"/>
        <v>0</v>
      </c>
      <c r="T301" s="25">
        <f t="shared" si="436"/>
        <v>0</v>
      </c>
      <c r="U301" s="25">
        <f t="shared" si="485"/>
        <v>0</v>
      </c>
      <c r="V301" s="23">
        <f>IF(ISERROR(VLOOKUP($A301,'[13]2ª MED '!$A$5:$J$1048576,8,0)),0,(VLOOKUP($A301,'[13]2ª MED '!$A$5:$J$1048576,8,0)))</f>
        <v>0</v>
      </c>
      <c r="W301" s="24">
        <f t="shared" si="486"/>
        <v>0</v>
      </c>
      <c r="X301" s="24">
        <f t="shared" si="487"/>
        <v>1</v>
      </c>
      <c r="Y301" s="25">
        <f t="shared" si="437"/>
        <v>0</v>
      </c>
      <c r="Z301" s="25">
        <f t="shared" si="438"/>
        <v>0</v>
      </c>
      <c r="AA301" s="25">
        <f t="shared" si="439"/>
        <v>0</v>
      </c>
      <c r="AB301" s="25">
        <f t="shared" si="488"/>
        <v>0</v>
      </c>
      <c r="AC301" s="23">
        <f>IF(ISERROR(VLOOKUP($A301,'[13]3ª MED '!$A$5:$J$1048576,8,0)),0,(VLOOKUP($A301,'[13]3ª MED '!$A$5:$J$1048576,8,0)))</f>
        <v>0</v>
      </c>
      <c r="AD301" s="24">
        <f t="shared" si="489"/>
        <v>0</v>
      </c>
      <c r="AE301" s="24">
        <f t="shared" si="490"/>
        <v>1</v>
      </c>
      <c r="AF301" s="25">
        <f t="shared" si="440"/>
        <v>0</v>
      </c>
      <c r="AG301" s="25">
        <f t="shared" si="441"/>
        <v>0</v>
      </c>
      <c r="AH301" s="25">
        <f t="shared" si="442"/>
        <v>0</v>
      </c>
      <c r="AI301" s="25">
        <f t="shared" si="491"/>
        <v>0</v>
      </c>
      <c r="AJ301" s="23">
        <f>IF(ISERROR(VLOOKUP($A301,'[13]4ª MED '!$A$5:$J$1048576,8,0)),0,(VLOOKUP($A301,'[13]4ª MED '!$A$5:$J$1048576,8,0)))</f>
        <v>0</v>
      </c>
      <c r="AK301" s="24">
        <f t="shared" si="492"/>
        <v>0</v>
      </c>
      <c r="AL301" s="24">
        <f t="shared" si="493"/>
        <v>1</v>
      </c>
      <c r="AM301" s="25">
        <f t="shared" si="443"/>
        <v>0</v>
      </c>
      <c r="AN301" s="25">
        <f t="shared" si="444"/>
        <v>0</v>
      </c>
      <c r="AO301" s="25">
        <f t="shared" si="445"/>
        <v>0</v>
      </c>
      <c r="AP301" s="25">
        <f t="shared" si="494"/>
        <v>0</v>
      </c>
      <c r="AQ301" s="23">
        <f>IF(ISERROR(VLOOKUP($A301,'[13]5ª MED '!$A$5:$J$1048576,8,0)),0,(VLOOKUP($A301,'[13]5ª MED '!$A$5:$J$1048576,8,0)))</f>
        <v>0</v>
      </c>
      <c r="AR301" s="24">
        <f t="shared" si="495"/>
        <v>0</v>
      </c>
      <c r="AS301" s="24">
        <f t="shared" si="496"/>
        <v>1</v>
      </c>
      <c r="AT301" s="25">
        <f t="shared" si="446"/>
        <v>0</v>
      </c>
      <c r="AU301" s="25">
        <f t="shared" si="447"/>
        <v>0</v>
      </c>
      <c r="AV301" s="25">
        <f t="shared" si="448"/>
        <v>0</v>
      </c>
      <c r="AW301" s="25">
        <f t="shared" si="497"/>
        <v>0</v>
      </c>
      <c r="AX301" s="23">
        <f>IF(ISERROR(VLOOKUP($A301,'[13]6ª MED '!$A$6:$J$1048576,8,0)),0,(VLOOKUP($A301,'[13]6ª MED '!$A$6:$J$1048576,8,0)))</f>
        <v>0</v>
      </c>
      <c r="AY301" s="24">
        <f t="shared" si="498"/>
        <v>0</v>
      </c>
      <c r="AZ301" s="24">
        <f t="shared" si="499"/>
        <v>1</v>
      </c>
      <c r="BA301" s="25">
        <f t="shared" si="449"/>
        <v>0</v>
      </c>
      <c r="BB301" s="25">
        <f t="shared" si="450"/>
        <v>0</v>
      </c>
      <c r="BC301" s="25">
        <f t="shared" si="451"/>
        <v>0</v>
      </c>
      <c r="BD301" s="25">
        <f t="shared" si="500"/>
        <v>0</v>
      </c>
      <c r="BE301" s="23">
        <f>IF(ISERROR(VLOOKUP($A301,'[13]7ª MED '!$A$5:$J$1048576,8,0)),0,(VLOOKUP($A301,'[13]7ª MED '!$A$5:$J$1048576,8,0)))</f>
        <v>0</v>
      </c>
      <c r="BF301" s="24">
        <f t="shared" si="501"/>
        <v>0</v>
      </c>
      <c r="BG301" s="24">
        <f t="shared" si="502"/>
        <v>1</v>
      </c>
      <c r="BH301" s="25">
        <f t="shared" si="452"/>
        <v>0</v>
      </c>
      <c r="BI301" s="25">
        <f t="shared" si="453"/>
        <v>0</v>
      </c>
      <c r="BJ301" s="25">
        <f t="shared" si="454"/>
        <v>0</v>
      </c>
      <c r="BK301" s="25">
        <f t="shared" si="503"/>
        <v>0</v>
      </c>
      <c r="BL301" s="26">
        <f>IF(ISERROR(VLOOKUP($A301,'[13]8ª MED '!$A$5:$J$1048576,8,0)),0,(VLOOKUP($A301,'[13]8ª MED '!$A$5:$J$1048576,8,0)))</f>
        <v>0</v>
      </c>
      <c r="BM301" s="27">
        <f t="shared" si="504"/>
        <v>0</v>
      </c>
      <c r="BN301" s="27">
        <f t="shared" si="505"/>
        <v>1</v>
      </c>
      <c r="BO301" s="28">
        <f t="shared" si="455"/>
        <v>0</v>
      </c>
      <c r="BP301" s="28">
        <f t="shared" si="456"/>
        <v>0</v>
      </c>
      <c r="BQ301" s="28">
        <f t="shared" si="457"/>
        <v>0</v>
      </c>
      <c r="BR301" s="28">
        <f t="shared" si="506"/>
        <v>0</v>
      </c>
      <c r="BS301" s="26">
        <f>IF(ISERROR(VLOOKUP($A301,'[13]9ª MED  (2)'!$A$5:$J$1048576,8,0)),0,(VLOOKUP($A301,'[13]9ª MED  (2)'!$A$5:$J$1048576,8,0)))</f>
        <v>0</v>
      </c>
      <c r="BT301" s="27">
        <f t="shared" si="507"/>
        <v>0</v>
      </c>
      <c r="BU301" s="27">
        <f t="shared" si="508"/>
        <v>1</v>
      </c>
      <c r="BV301" s="28">
        <f t="shared" si="458"/>
        <v>0</v>
      </c>
      <c r="BW301" s="28">
        <f t="shared" si="459"/>
        <v>0</v>
      </c>
      <c r="BX301" s="28">
        <f t="shared" si="460"/>
        <v>0</v>
      </c>
      <c r="BY301" s="28">
        <f t="shared" si="509"/>
        <v>0</v>
      </c>
      <c r="BZ301" s="23">
        <f>IF(ISERROR(VLOOKUP($A301,'[13]10ª MED '!$A$5:$J$1048576,8,0)),0,(VLOOKUP($A301,'[13]10ª MED '!$A$5:$J$1048576,8,0)))</f>
        <v>0</v>
      </c>
      <c r="CA301" s="24">
        <f t="shared" si="510"/>
        <v>0</v>
      </c>
      <c r="CB301" s="24">
        <f t="shared" si="511"/>
        <v>1</v>
      </c>
      <c r="CC301" s="25">
        <f t="shared" si="461"/>
        <v>0</v>
      </c>
      <c r="CD301" s="25">
        <f t="shared" si="462"/>
        <v>0</v>
      </c>
      <c r="CE301" s="25">
        <f t="shared" si="463"/>
        <v>0</v>
      </c>
      <c r="CF301" s="25">
        <f t="shared" si="512"/>
        <v>0</v>
      </c>
      <c r="CG301" s="34" t="s">
        <v>48</v>
      </c>
      <c r="CH301" s="33">
        <f t="shared" si="533"/>
        <v>0</v>
      </c>
      <c r="CI301" s="23">
        <f>IF(ISERROR(VLOOKUP($A301,'[13]11ª MED '!$A$5:$J$1048576,8,0)),0,(VLOOKUP($A301,'[13]11ª MED '!$A$5:$J$1048576,8,0)))</f>
        <v>30</v>
      </c>
      <c r="CJ301" s="24">
        <f t="shared" si="513"/>
        <v>1</v>
      </c>
      <c r="CK301" s="24">
        <f t="shared" si="514"/>
        <v>1</v>
      </c>
      <c r="CL301" s="25">
        <f t="shared" si="464"/>
        <v>380.4</v>
      </c>
      <c r="CM301" s="25">
        <f t="shared" si="465"/>
        <v>333.90000000000003</v>
      </c>
      <c r="CN301" s="25">
        <f t="shared" si="466"/>
        <v>0</v>
      </c>
      <c r="CO301" s="25">
        <f t="shared" si="515"/>
        <v>714.3</v>
      </c>
      <c r="CP301" s="23">
        <f>IF(ISERROR(VLOOKUP($A301,'[13]12ª MED'!$A$5:$J$1048576,8,0)),0,(VLOOKUP($A301,'[13]12ª MED'!$A$5:$J$1048576,8,0)))</f>
        <v>0</v>
      </c>
      <c r="CQ301" s="24">
        <f t="shared" si="516"/>
        <v>0</v>
      </c>
      <c r="CR301" s="24">
        <f t="shared" si="517"/>
        <v>1</v>
      </c>
      <c r="CS301" s="25">
        <f t="shared" si="467"/>
        <v>0</v>
      </c>
      <c r="CT301" s="25">
        <f t="shared" si="468"/>
        <v>0</v>
      </c>
      <c r="CU301" s="25">
        <f t="shared" si="469"/>
        <v>0</v>
      </c>
      <c r="CV301" s="25">
        <f t="shared" si="518"/>
        <v>0</v>
      </c>
      <c r="CW301" s="22">
        <f t="shared" si="534"/>
        <v>0</v>
      </c>
      <c r="CX301" s="26">
        <f>IF(ISERROR(VLOOKUP($A301,'[13]13ª MED'!$A$5:$J$1048576,8,0)),0,(VLOOKUP($A301,'[13]13ª MED'!$A$5:$J$1048576,8,0)))</f>
        <v>0</v>
      </c>
      <c r="CY301" s="27">
        <f t="shared" si="519"/>
        <v>0</v>
      </c>
      <c r="CZ301" s="27">
        <f t="shared" si="520"/>
        <v>1</v>
      </c>
      <c r="DA301" s="28">
        <f t="shared" si="470"/>
        <v>0</v>
      </c>
      <c r="DB301" s="28">
        <f t="shared" si="471"/>
        <v>0</v>
      </c>
      <c r="DC301" s="28">
        <f t="shared" si="472"/>
        <v>0</v>
      </c>
      <c r="DD301" s="28">
        <f t="shared" si="521"/>
        <v>0</v>
      </c>
      <c r="DE301" s="20">
        <f>IF(ISERROR(VLOOKUP($A301,'[13]14ª MED'!$A$5:$J$1048576,8,0)),0,(VLOOKUP($A301,'[13]14ª MED'!$A$5:$J$1048576,8,0)))</f>
        <v>0</v>
      </c>
      <c r="DF301" s="21">
        <f t="shared" si="522"/>
        <v>0</v>
      </c>
      <c r="DG301" s="21">
        <f t="shared" si="523"/>
        <v>1</v>
      </c>
      <c r="DH301" s="35">
        <f t="shared" si="473"/>
        <v>0</v>
      </c>
      <c r="DI301" s="35">
        <f t="shared" si="474"/>
        <v>0</v>
      </c>
      <c r="DJ301" s="35">
        <f t="shared" si="475"/>
        <v>0</v>
      </c>
      <c r="DK301" s="22">
        <f t="shared" si="524"/>
        <v>0</v>
      </c>
      <c r="DL301" s="20">
        <f>IF(ISERROR(VLOOKUP($A301,'[13]15ª MED'!$A$5:$J$1048576,8,0)),0,(VLOOKUP($A301,'[13]15ª MED'!$A$5:$J$1048576,8,0)))</f>
        <v>0</v>
      </c>
      <c r="DM301" s="21">
        <f t="shared" si="525"/>
        <v>0</v>
      </c>
      <c r="DN301" s="21">
        <f t="shared" si="526"/>
        <v>1</v>
      </c>
      <c r="DO301" s="35">
        <f t="shared" si="476"/>
        <v>0</v>
      </c>
      <c r="DP301" s="35">
        <f t="shared" si="477"/>
        <v>0</v>
      </c>
      <c r="DQ301" s="35">
        <f t="shared" si="478"/>
        <v>0</v>
      </c>
      <c r="DR301" s="22">
        <f t="shared" si="527"/>
        <v>0</v>
      </c>
      <c r="DS301" s="20">
        <f>IF(ISERROR(VLOOKUP($A301,'[13]16ª MED'!$A$5:$J$1048576,8,0)),0,(VLOOKUP($A301,'[13]16ª MED'!$A$5:$J$1048576,8,0)))</f>
        <v>0</v>
      </c>
      <c r="DT301" s="21">
        <f t="shared" si="528"/>
        <v>0</v>
      </c>
      <c r="DU301" s="21">
        <f t="shared" si="529"/>
        <v>1</v>
      </c>
      <c r="DV301" s="35">
        <f t="shared" si="479"/>
        <v>0</v>
      </c>
      <c r="DW301" s="35">
        <f t="shared" si="480"/>
        <v>0</v>
      </c>
      <c r="DX301" s="35">
        <f t="shared" si="481"/>
        <v>0</v>
      </c>
      <c r="DY301" s="22">
        <f t="shared" si="530"/>
        <v>0</v>
      </c>
      <c r="DZ301" s="36">
        <f t="shared" si="541"/>
        <v>714.30000000000007</v>
      </c>
      <c r="EA301" s="36">
        <f t="shared" si="531"/>
        <v>714.3</v>
      </c>
      <c r="EC301" s="36">
        <f t="shared" si="535"/>
        <v>0</v>
      </c>
    </row>
    <row r="302" spans="1:133" ht="45">
      <c r="A302" s="93" t="s">
        <v>616</v>
      </c>
      <c r="B302" s="114" t="s">
        <v>617</v>
      </c>
      <c r="C302" s="115" t="s">
        <v>613</v>
      </c>
      <c r="D302" s="116">
        <v>2</v>
      </c>
      <c r="E302" s="18">
        <f t="shared" si="536"/>
        <v>2</v>
      </c>
      <c r="F302" s="18">
        <f t="shared" si="482"/>
        <v>0</v>
      </c>
      <c r="G302" s="97">
        <v>15.93</v>
      </c>
      <c r="H302" s="18">
        <f t="shared" si="537"/>
        <v>31.86</v>
      </c>
      <c r="I302" s="97">
        <v>15.55</v>
      </c>
      <c r="J302" s="18">
        <f t="shared" si="538"/>
        <v>31.1</v>
      </c>
      <c r="K302" s="97">
        <v>0</v>
      </c>
      <c r="L302" s="18">
        <f t="shared" si="539"/>
        <v>0</v>
      </c>
      <c r="M302" s="18">
        <f t="shared" si="540"/>
        <v>31.48</v>
      </c>
      <c r="N302" s="18">
        <f t="shared" si="532"/>
        <v>62.96</v>
      </c>
      <c r="O302" s="23">
        <f>IF(ISERROR(VLOOKUP($A302,'[13]1ª MED '!$A$5:$J$1048576,8,0)),0,(VLOOKUP($A302,'[13]1ª MED '!$A$5:$J$1048576,8,0)))</f>
        <v>0</v>
      </c>
      <c r="P302" s="24">
        <f t="shared" si="483"/>
        <v>0</v>
      </c>
      <c r="Q302" s="24">
        <f t="shared" si="484"/>
        <v>1</v>
      </c>
      <c r="R302" s="25">
        <f t="shared" si="434"/>
        <v>0</v>
      </c>
      <c r="S302" s="25">
        <f t="shared" si="435"/>
        <v>0</v>
      </c>
      <c r="T302" s="25">
        <f t="shared" si="436"/>
        <v>0</v>
      </c>
      <c r="U302" s="25">
        <f t="shared" si="485"/>
        <v>0</v>
      </c>
      <c r="V302" s="23">
        <f>IF(ISERROR(VLOOKUP($A302,'[13]2ª MED '!$A$5:$J$1048576,8,0)),0,(VLOOKUP($A302,'[13]2ª MED '!$A$5:$J$1048576,8,0)))</f>
        <v>0</v>
      </c>
      <c r="W302" s="24">
        <f t="shared" si="486"/>
        <v>0</v>
      </c>
      <c r="X302" s="24">
        <f t="shared" si="487"/>
        <v>1</v>
      </c>
      <c r="Y302" s="25">
        <f t="shared" si="437"/>
        <v>0</v>
      </c>
      <c r="Z302" s="25">
        <f t="shared" si="438"/>
        <v>0</v>
      </c>
      <c r="AA302" s="25">
        <f t="shared" si="439"/>
        <v>0</v>
      </c>
      <c r="AB302" s="25">
        <f t="shared" si="488"/>
        <v>0</v>
      </c>
      <c r="AC302" s="23">
        <f>IF(ISERROR(VLOOKUP($A302,'[13]3ª MED '!$A$5:$J$1048576,8,0)),0,(VLOOKUP($A302,'[13]3ª MED '!$A$5:$J$1048576,8,0)))</f>
        <v>0</v>
      </c>
      <c r="AD302" s="24">
        <f t="shared" si="489"/>
        <v>0</v>
      </c>
      <c r="AE302" s="24">
        <f t="shared" si="490"/>
        <v>1</v>
      </c>
      <c r="AF302" s="25">
        <f t="shared" si="440"/>
        <v>0</v>
      </c>
      <c r="AG302" s="25">
        <f t="shared" si="441"/>
        <v>0</v>
      </c>
      <c r="AH302" s="25">
        <f t="shared" si="442"/>
        <v>0</v>
      </c>
      <c r="AI302" s="25">
        <f t="shared" si="491"/>
        <v>0</v>
      </c>
      <c r="AJ302" s="23">
        <f>IF(ISERROR(VLOOKUP($A302,'[13]4ª MED '!$A$5:$J$1048576,8,0)),0,(VLOOKUP($A302,'[13]4ª MED '!$A$5:$J$1048576,8,0)))</f>
        <v>0</v>
      </c>
      <c r="AK302" s="24">
        <f t="shared" si="492"/>
        <v>0</v>
      </c>
      <c r="AL302" s="24">
        <f t="shared" si="493"/>
        <v>1</v>
      </c>
      <c r="AM302" s="25">
        <f t="shared" si="443"/>
        <v>0</v>
      </c>
      <c r="AN302" s="25">
        <f t="shared" si="444"/>
        <v>0</v>
      </c>
      <c r="AO302" s="25">
        <f t="shared" si="445"/>
        <v>0</v>
      </c>
      <c r="AP302" s="25">
        <f t="shared" si="494"/>
        <v>0</v>
      </c>
      <c r="AQ302" s="23">
        <f>IF(ISERROR(VLOOKUP($A302,'[13]5ª MED '!$A$5:$J$1048576,8,0)),0,(VLOOKUP($A302,'[13]5ª MED '!$A$5:$J$1048576,8,0)))</f>
        <v>0</v>
      </c>
      <c r="AR302" s="24">
        <f t="shared" si="495"/>
        <v>0</v>
      </c>
      <c r="AS302" s="24">
        <f t="shared" si="496"/>
        <v>1</v>
      </c>
      <c r="AT302" s="25">
        <f t="shared" si="446"/>
        <v>0</v>
      </c>
      <c r="AU302" s="25">
        <f t="shared" si="447"/>
        <v>0</v>
      </c>
      <c r="AV302" s="25">
        <f t="shared" si="448"/>
        <v>0</v>
      </c>
      <c r="AW302" s="25">
        <f t="shared" si="497"/>
        <v>0</v>
      </c>
      <c r="AX302" s="23">
        <f>IF(ISERROR(VLOOKUP($A302,'[13]6ª MED '!$A$6:$J$1048576,8,0)),0,(VLOOKUP($A302,'[13]6ª MED '!$A$6:$J$1048576,8,0)))</f>
        <v>0</v>
      </c>
      <c r="AY302" s="24">
        <f t="shared" si="498"/>
        <v>0</v>
      </c>
      <c r="AZ302" s="24">
        <f t="shared" si="499"/>
        <v>1</v>
      </c>
      <c r="BA302" s="25">
        <f t="shared" si="449"/>
        <v>0</v>
      </c>
      <c r="BB302" s="25">
        <f t="shared" si="450"/>
        <v>0</v>
      </c>
      <c r="BC302" s="25">
        <f t="shared" si="451"/>
        <v>0</v>
      </c>
      <c r="BD302" s="25">
        <f t="shared" si="500"/>
        <v>0</v>
      </c>
      <c r="BE302" s="23">
        <f>IF(ISERROR(VLOOKUP($A302,'[13]7ª MED '!$A$5:$J$1048576,8,0)),0,(VLOOKUP($A302,'[13]7ª MED '!$A$5:$J$1048576,8,0)))</f>
        <v>0</v>
      </c>
      <c r="BF302" s="24">
        <f t="shared" si="501"/>
        <v>0</v>
      </c>
      <c r="BG302" s="24">
        <f t="shared" si="502"/>
        <v>1</v>
      </c>
      <c r="BH302" s="25">
        <f t="shared" si="452"/>
        <v>0</v>
      </c>
      <c r="BI302" s="25">
        <f t="shared" si="453"/>
        <v>0</v>
      </c>
      <c r="BJ302" s="25">
        <f t="shared" si="454"/>
        <v>0</v>
      </c>
      <c r="BK302" s="25">
        <f t="shared" si="503"/>
        <v>0</v>
      </c>
      <c r="BL302" s="26">
        <f>IF(ISERROR(VLOOKUP($A302,'[13]8ª MED '!$A$5:$J$1048576,8,0)),0,(VLOOKUP($A302,'[13]8ª MED '!$A$5:$J$1048576,8,0)))</f>
        <v>0</v>
      </c>
      <c r="BM302" s="27">
        <f t="shared" si="504"/>
        <v>0</v>
      </c>
      <c r="BN302" s="27">
        <f t="shared" si="505"/>
        <v>1</v>
      </c>
      <c r="BO302" s="28">
        <f t="shared" si="455"/>
        <v>0</v>
      </c>
      <c r="BP302" s="28">
        <f t="shared" si="456"/>
        <v>0</v>
      </c>
      <c r="BQ302" s="28">
        <f t="shared" si="457"/>
        <v>0</v>
      </c>
      <c r="BR302" s="28">
        <f t="shared" si="506"/>
        <v>0</v>
      </c>
      <c r="BS302" s="26">
        <f>IF(ISERROR(VLOOKUP($A302,'[13]9ª MED  (2)'!$A$5:$J$1048576,8,0)),0,(VLOOKUP($A302,'[13]9ª MED  (2)'!$A$5:$J$1048576,8,0)))</f>
        <v>0</v>
      </c>
      <c r="BT302" s="27">
        <f t="shared" si="507"/>
        <v>0</v>
      </c>
      <c r="BU302" s="27">
        <f t="shared" si="508"/>
        <v>1</v>
      </c>
      <c r="BV302" s="28">
        <f t="shared" si="458"/>
        <v>0</v>
      </c>
      <c r="BW302" s="28">
        <f t="shared" si="459"/>
        <v>0</v>
      </c>
      <c r="BX302" s="28">
        <f t="shared" si="460"/>
        <v>0</v>
      </c>
      <c r="BY302" s="28">
        <f t="shared" si="509"/>
        <v>0</v>
      </c>
      <c r="BZ302" s="23">
        <f>IF(ISERROR(VLOOKUP($A302,'[13]10ª MED '!$A$5:$J$1048576,8,0)),0,(VLOOKUP($A302,'[13]10ª MED '!$A$5:$J$1048576,8,0)))</f>
        <v>0</v>
      </c>
      <c r="CA302" s="24">
        <f t="shared" si="510"/>
        <v>0</v>
      </c>
      <c r="CB302" s="24">
        <f t="shared" si="511"/>
        <v>1</v>
      </c>
      <c r="CC302" s="25">
        <f t="shared" si="461"/>
        <v>0</v>
      </c>
      <c r="CD302" s="25">
        <f t="shared" si="462"/>
        <v>0</v>
      </c>
      <c r="CE302" s="25">
        <f t="shared" si="463"/>
        <v>0</v>
      </c>
      <c r="CF302" s="25">
        <f t="shared" si="512"/>
        <v>0</v>
      </c>
      <c r="CG302" s="34" t="s">
        <v>48</v>
      </c>
      <c r="CH302" s="33">
        <f t="shared" si="533"/>
        <v>0</v>
      </c>
      <c r="CI302" s="23">
        <f>IF(ISERROR(VLOOKUP($A302,'[13]11ª MED '!$A$5:$J$1048576,8,0)),0,(VLOOKUP($A302,'[13]11ª MED '!$A$5:$J$1048576,8,0)))</f>
        <v>2</v>
      </c>
      <c r="CJ302" s="24">
        <f t="shared" si="513"/>
        <v>1</v>
      </c>
      <c r="CK302" s="24">
        <f t="shared" si="514"/>
        <v>1</v>
      </c>
      <c r="CL302" s="25">
        <f t="shared" si="464"/>
        <v>31.86</v>
      </c>
      <c r="CM302" s="25">
        <f t="shared" si="465"/>
        <v>31.1</v>
      </c>
      <c r="CN302" s="25">
        <f t="shared" si="466"/>
        <v>0</v>
      </c>
      <c r="CO302" s="25">
        <f t="shared" si="515"/>
        <v>62.96</v>
      </c>
      <c r="CP302" s="23">
        <f>IF(ISERROR(VLOOKUP($A302,'[13]12ª MED'!$A$5:$J$1048576,8,0)),0,(VLOOKUP($A302,'[13]12ª MED'!$A$5:$J$1048576,8,0)))</f>
        <v>0</v>
      </c>
      <c r="CQ302" s="24">
        <f t="shared" si="516"/>
        <v>0</v>
      </c>
      <c r="CR302" s="24">
        <f t="shared" si="517"/>
        <v>1</v>
      </c>
      <c r="CS302" s="25">
        <f t="shared" si="467"/>
        <v>0</v>
      </c>
      <c r="CT302" s="25">
        <f t="shared" si="468"/>
        <v>0</v>
      </c>
      <c r="CU302" s="25">
        <f t="shared" si="469"/>
        <v>0</v>
      </c>
      <c r="CV302" s="25">
        <f t="shared" si="518"/>
        <v>0</v>
      </c>
      <c r="CW302" s="22">
        <f t="shared" si="534"/>
        <v>0</v>
      </c>
      <c r="CX302" s="26">
        <f>IF(ISERROR(VLOOKUP($A302,'[13]13ª MED'!$A$5:$J$1048576,8,0)),0,(VLOOKUP($A302,'[13]13ª MED'!$A$5:$J$1048576,8,0)))</f>
        <v>0</v>
      </c>
      <c r="CY302" s="27">
        <f t="shared" si="519"/>
        <v>0</v>
      </c>
      <c r="CZ302" s="27">
        <f t="shared" si="520"/>
        <v>1</v>
      </c>
      <c r="DA302" s="28">
        <f t="shared" si="470"/>
        <v>0</v>
      </c>
      <c r="DB302" s="28">
        <f t="shared" si="471"/>
        <v>0</v>
      </c>
      <c r="DC302" s="28">
        <f t="shared" si="472"/>
        <v>0</v>
      </c>
      <c r="DD302" s="28">
        <f t="shared" si="521"/>
        <v>0</v>
      </c>
      <c r="DE302" s="20">
        <f>IF(ISERROR(VLOOKUP($A302,'[13]14ª MED'!$A$5:$J$1048576,8,0)),0,(VLOOKUP($A302,'[13]14ª MED'!$A$5:$J$1048576,8,0)))</f>
        <v>0</v>
      </c>
      <c r="DF302" s="21">
        <f t="shared" si="522"/>
        <v>0</v>
      </c>
      <c r="DG302" s="21">
        <f t="shared" si="523"/>
        <v>1</v>
      </c>
      <c r="DH302" s="35">
        <f t="shared" si="473"/>
        <v>0</v>
      </c>
      <c r="DI302" s="35">
        <f t="shared" si="474"/>
        <v>0</v>
      </c>
      <c r="DJ302" s="35">
        <f t="shared" si="475"/>
        <v>0</v>
      </c>
      <c r="DK302" s="22">
        <f t="shared" si="524"/>
        <v>0</v>
      </c>
      <c r="DL302" s="20">
        <f>IF(ISERROR(VLOOKUP($A302,'[13]15ª MED'!$A$5:$J$1048576,8,0)),0,(VLOOKUP($A302,'[13]15ª MED'!$A$5:$J$1048576,8,0)))</f>
        <v>0</v>
      </c>
      <c r="DM302" s="21">
        <f t="shared" si="525"/>
        <v>0</v>
      </c>
      <c r="DN302" s="21">
        <f t="shared" si="526"/>
        <v>1</v>
      </c>
      <c r="DO302" s="35">
        <f t="shared" si="476"/>
        <v>0</v>
      </c>
      <c r="DP302" s="35">
        <f t="shared" si="477"/>
        <v>0</v>
      </c>
      <c r="DQ302" s="35">
        <f t="shared" si="478"/>
        <v>0</v>
      </c>
      <c r="DR302" s="22">
        <f t="shared" si="527"/>
        <v>0</v>
      </c>
      <c r="DS302" s="20">
        <f>IF(ISERROR(VLOOKUP($A302,'[13]16ª MED'!$A$5:$J$1048576,8,0)),0,(VLOOKUP($A302,'[13]16ª MED'!$A$5:$J$1048576,8,0)))</f>
        <v>0</v>
      </c>
      <c r="DT302" s="21">
        <f t="shared" si="528"/>
        <v>0</v>
      </c>
      <c r="DU302" s="21">
        <f t="shared" si="529"/>
        <v>1</v>
      </c>
      <c r="DV302" s="35">
        <f t="shared" si="479"/>
        <v>0</v>
      </c>
      <c r="DW302" s="35">
        <f t="shared" si="480"/>
        <v>0</v>
      </c>
      <c r="DX302" s="35">
        <f t="shared" si="481"/>
        <v>0</v>
      </c>
      <c r="DY302" s="22">
        <f t="shared" si="530"/>
        <v>0</v>
      </c>
      <c r="DZ302" s="36">
        <f t="shared" si="541"/>
        <v>62.96</v>
      </c>
      <c r="EA302" s="36">
        <f t="shared" si="531"/>
        <v>62.96</v>
      </c>
      <c r="EC302" s="36">
        <f t="shared" si="535"/>
        <v>0</v>
      </c>
    </row>
    <row r="303" spans="1:133" ht="45">
      <c r="A303" s="93" t="s">
        <v>618</v>
      </c>
      <c r="B303" s="114" t="s">
        <v>619</v>
      </c>
      <c r="C303" s="115" t="s">
        <v>613</v>
      </c>
      <c r="D303" s="116">
        <v>2</v>
      </c>
      <c r="E303" s="18">
        <f t="shared" si="536"/>
        <v>2</v>
      </c>
      <c r="F303" s="18">
        <f t="shared" si="482"/>
        <v>0</v>
      </c>
      <c r="G303" s="97">
        <v>25.91</v>
      </c>
      <c r="H303" s="18">
        <f t="shared" si="537"/>
        <v>51.82</v>
      </c>
      <c r="I303" s="97">
        <v>16.239999999999998</v>
      </c>
      <c r="J303" s="18">
        <f t="shared" si="538"/>
        <v>32.479999999999997</v>
      </c>
      <c r="K303" s="97">
        <v>0</v>
      </c>
      <c r="L303" s="18">
        <f t="shared" si="539"/>
        <v>0</v>
      </c>
      <c r="M303" s="18">
        <f t="shared" si="540"/>
        <v>42.15</v>
      </c>
      <c r="N303" s="18">
        <f t="shared" si="532"/>
        <v>84.3</v>
      </c>
      <c r="O303" s="23">
        <f>IF(ISERROR(VLOOKUP($A303,'[13]1ª MED '!$A$5:$J$1048576,8,0)),0,(VLOOKUP($A303,'[13]1ª MED '!$A$5:$J$1048576,8,0)))</f>
        <v>0</v>
      </c>
      <c r="P303" s="24">
        <f t="shared" si="483"/>
        <v>0</v>
      </c>
      <c r="Q303" s="24">
        <f t="shared" si="484"/>
        <v>1</v>
      </c>
      <c r="R303" s="25">
        <f t="shared" si="434"/>
        <v>0</v>
      </c>
      <c r="S303" s="25">
        <f t="shared" si="435"/>
        <v>0</v>
      </c>
      <c r="T303" s="25">
        <f t="shared" si="436"/>
        <v>0</v>
      </c>
      <c r="U303" s="25">
        <f t="shared" si="485"/>
        <v>0</v>
      </c>
      <c r="V303" s="23">
        <f>IF(ISERROR(VLOOKUP($A303,'[13]2ª MED '!$A$5:$J$1048576,8,0)),0,(VLOOKUP($A303,'[13]2ª MED '!$A$5:$J$1048576,8,0)))</f>
        <v>0</v>
      </c>
      <c r="W303" s="24">
        <f t="shared" si="486"/>
        <v>0</v>
      </c>
      <c r="X303" s="24">
        <f t="shared" si="487"/>
        <v>1</v>
      </c>
      <c r="Y303" s="25">
        <f t="shared" si="437"/>
        <v>0</v>
      </c>
      <c r="Z303" s="25">
        <f t="shared" si="438"/>
        <v>0</v>
      </c>
      <c r="AA303" s="25">
        <f t="shared" si="439"/>
        <v>0</v>
      </c>
      <c r="AB303" s="25">
        <f t="shared" si="488"/>
        <v>0</v>
      </c>
      <c r="AC303" s="23">
        <f>IF(ISERROR(VLOOKUP($A303,'[13]3ª MED '!$A$5:$J$1048576,8,0)),0,(VLOOKUP($A303,'[13]3ª MED '!$A$5:$J$1048576,8,0)))</f>
        <v>0</v>
      </c>
      <c r="AD303" s="24">
        <f t="shared" si="489"/>
        <v>0</v>
      </c>
      <c r="AE303" s="24">
        <f t="shared" si="490"/>
        <v>1</v>
      </c>
      <c r="AF303" s="25">
        <f t="shared" si="440"/>
        <v>0</v>
      </c>
      <c r="AG303" s="25">
        <f t="shared" si="441"/>
        <v>0</v>
      </c>
      <c r="AH303" s="25">
        <f t="shared" si="442"/>
        <v>0</v>
      </c>
      <c r="AI303" s="25">
        <f t="shared" si="491"/>
        <v>0</v>
      </c>
      <c r="AJ303" s="23">
        <f>IF(ISERROR(VLOOKUP($A303,'[13]4ª MED '!$A$5:$J$1048576,8,0)),0,(VLOOKUP($A303,'[13]4ª MED '!$A$5:$J$1048576,8,0)))</f>
        <v>0</v>
      </c>
      <c r="AK303" s="24">
        <f t="shared" si="492"/>
        <v>0</v>
      </c>
      <c r="AL303" s="24">
        <f t="shared" si="493"/>
        <v>1</v>
      </c>
      <c r="AM303" s="25">
        <f t="shared" si="443"/>
        <v>0</v>
      </c>
      <c r="AN303" s="25">
        <f t="shared" si="444"/>
        <v>0</v>
      </c>
      <c r="AO303" s="25">
        <f t="shared" si="445"/>
        <v>0</v>
      </c>
      <c r="AP303" s="25">
        <f t="shared" si="494"/>
        <v>0</v>
      </c>
      <c r="AQ303" s="23">
        <f>IF(ISERROR(VLOOKUP($A303,'[13]5ª MED '!$A$5:$J$1048576,8,0)),0,(VLOOKUP($A303,'[13]5ª MED '!$A$5:$J$1048576,8,0)))</f>
        <v>0</v>
      </c>
      <c r="AR303" s="24">
        <f t="shared" si="495"/>
        <v>0</v>
      </c>
      <c r="AS303" s="24">
        <f t="shared" si="496"/>
        <v>1</v>
      </c>
      <c r="AT303" s="25">
        <f t="shared" si="446"/>
        <v>0</v>
      </c>
      <c r="AU303" s="25">
        <f t="shared" si="447"/>
        <v>0</v>
      </c>
      <c r="AV303" s="25">
        <f t="shared" si="448"/>
        <v>0</v>
      </c>
      <c r="AW303" s="25">
        <f t="shared" si="497"/>
        <v>0</v>
      </c>
      <c r="AX303" s="23">
        <f>IF(ISERROR(VLOOKUP($A303,'[13]6ª MED '!$A$6:$J$1048576,8,0)),0,(VLOOKUP($A303,'[13]6ª MED '!$A$6:$J$1048576,8,0)))</f>
        <v>0</v>
      </c>
      <c r="AY303" s="24">
        <f t="shared" si="498"/>
        <v>0</v>
      </c>
      <c r="AZ303" s="24">
        <f t="shared" si="499"/>
        <v>1</v>
      </c>
      <c r="BA303" s="25">
        <f t="shared" si="449"/>
        <v>0</v>
      </c>
      <c r="BB303" s="25">
        <f t="shared" si="450"/>
        <v>0</v>
      </c>
      <c r="BC303" s="25">
        <f t="shared" si="451"/>
        <v>0</v>
      </c>
      <c r="BD303" s="25">
        <f t="shared" si="500"/>
        <v>0</v>
      </c>
      <c r="BE303" s="23">
        <f>IF(ISERROR(VLOOKUP($A303,'[13]7ª MED '!$A$5:$J$1048576,8,0)),0,(VLOOKUP($A303,'[13]7ª MED '!$A$5:$J$1048576,8,0)))</f>
        <v>0</v>
      </c>
      <c r="BF303" s="24">
        <f t="shared" si="501"/>
        <v>0</v>
      </c>
      <c r="BG303" s="24">
        <f t="shared" si="502"/>
        <v>1</v>
      </c>
      <c r="BH303" s="25">
        <f t="shared" si="452"/>
        <v>0</v>
      </c>
      <c r="BI303" s="25">
        <f t="shared" si="453"/>
        <v>0</v>
      </c>
      <c r="BJ303" s="25">
        <f t="shared" si="454"/>
        <v>0</v>
      </c>
      <c r="BK303" s="25">
        <f t="shared" si="503"/>
        <v>0</v>
      </c>
      <c r="BL303" s="26">
        <f>IF(ISERROR(VLOOKUP($A303,'[13]8ª MED '!$A$5:$J$1048576,8,0)),0,(VLOOKUP($A303,'[13]8ª MED '!$A$5:$J$1048576,8,0)))</f>
        <v>0</v>
      </c>
      <c r="BM303" s="27">
        <f t="shared" si="504"/>
        <v>0</v>
      </c>
      <c r="BN303" s="27">
        <f t="shared" si="505"/>
        <v>1</v>
      </c>
      <c r="BO303" s="28">
        <f t="shared" si="455"/>
        <v>0</v>
      </c>
      <c r="BP303" s="28">
        <f t="shared" si="456"/>
        <v>0</v>
      </c>
      <c r="BQ303" s="28">
        <f t="shared" si="457"/>
        <v>0</v>
      </c>
      <c r="BR303" s="28">
        <f t="shared" si="506"/>
        <v>0</v>
      </c>
      <c r="BS303" s="26">
        <f>IF(ISERROR(VLOOKUP($A303,'[13]9ª MED  (2)'!$A$5:$J$1048576,8,0)),0,(VLOOKUP($A303,'[13]9ª MED  (2)'!$A$5:$J$1048576,8,0)))</f>
        <v>0</v>
      </c>
      <c r="BT303" s="27">
        <f t="shared" si="507"/>
        <v>0</v>
      </c>
      <c r="BU303" s="27">
        <f t="shared" si="508"/>
        <v>1</v>
      </c>
      <c r="BV303" s="28">
        <f t="shared" si="458"/>
        <v>0</v>
      </c>
      <c r="BW303" s="28">
        <f t="shared" si="459"/>
        <v>0</v>
      </c>
      <c r="BX303" s="28">
        <f t="shared" si="460"/>
        <v>0</v>
      </c>
      <c r="BY303" s="28">
        <f t="shared" si="509"/>
        <v>0</v>
      </c>
      <c r="BZ303" s="23">
        <f>IF(ISERROR(VLOOKUP($A303,'[13]10ª MED '!$A$5:$J$1048576,8,0)),0,(VLOOKUP($A303,'[13]10ª MED '!$A$5:$J$1048576,8,0)))</f>
        <v>0</v>
      </c>
      <c r="CA303" s="24">
        <f t="shared" si="510"/>
        <v>0</v>
      </c>
      <c r="CB303" s="24">
        <f t="shared" si="511"/>
        <v>1</v>
      </c>
      <c r="CC303" s="25">
        <f t="shared" si="461"/>
        <v>0</v>
      </c>
      <c r="CD303" s="25">
        <f t="shared" si="462"/>
        <v>0</v>
      </c>
      <c r="CE303" s="25">
        <f t="shared" si="463"/>
        <v>0</v>
      </c>
      <c r="CF303" s="25">
        <f t="shared" si="512"/>
        <v>0</v>
      </c>
      <c r="CG303" s="34" t="s">
        <v>48</v>
      </c>
      <c r="CH303" s="33">
        <f t="shared" si="533"/>
        <v>0</v>
      </c>
      <c r="CI303" s="23">
        <f>IF(ISERROR(VLOOKUP($A303,'[13]11ª MED '!$A$5:$J$1048576,8,0)),0,(VLOOKUP($A303,'[13]11ª MED '!$A$5:$J$1048576,8,0)))</f>
        <v>2</v>
      </c>
      <c r="CJ303" s="24">
        <f t="shared" si="513"/>
        <v>1</v>
      </c>
      <c r="CK303" s="24">
        <f t="shared" si="514"/>
        <v>1</v>
      </c>
      <c r="CL303" s="25">
        <f t="shared" si="464"/>
        <v>51.82</v>
      </c>
      <c r="CM303" s="25">
        <f t="shared" si="465"/>
        <v>32.479999999999997</v>
      </c>
      <c r="CN303" s="25">
        <f t="shared" si="466"/>
        <v>0</v>
      </c>
      <c r="CO303" s="25">
        <f t="shared" si="515"/>
        <v>84.3</v>
      </c>
      <c r="CP303" s="23">
        <f>IF(ISERROR(VLOOKUP($A303,'[13]12ª MED'!$A$5:$J$1048576,8,0)),0,(VLOOKUP($A303,'[13]12ª MED'!$A$5:$J$1048576,8,0)))</f>
        <v>0</v>
      </c>
      <c r="CQ303" s="24">
        <f t="shared" si="516"/>
        <v>0</v>
      </c>
      <c r="CR303" s="24">
        <f t="shared" si="517"/>
        <v>1</v>
      </c>
      <c r="CS303" s="25">
        <f t="shared" si="467"/>
        <v>0</v>
      </c>
      <c r="CT303" s="25">
        <f t="shared" si="468"/>
        <v>0</v>
      </c>
      <c r="CU303" s="25">
        <f t="shared" si="469"/>
        <v>0</v>
      </c>
      <c r="CV303" s="25">
        <f t="shared" si="518"/>
        <v>0</v>
      </c>
      <c r="CW303" s="22">
        <f t="shared" si="534"/>
        <v>0</v>
      </c>
      <c r="CX303" s="26">
        <f>IF(ISERROR(VLOOKUP($A303,'[13]13ª MED'!$A$5:$J$1048576,8,0)),0,(VLOOKUP($A303,'[13]13ª MED'!$A$5:$J$1048576,8,0)))</f>
        <v>0</v>
      </c>
      <c r="CY303" s="27">
        <f t="shared" si="519"/>
        <v>0</v>
      </c>
      <c r="CZ303" s="27">
        <f t="shared" si="520"/>
        <v>1</v>
      </c>
      <c r="DA303" s="28">
        <f t="shared" si="470"/>
        <v>0</v>
      </c>
      <c r="DB303" s="28">
        <f t="shared" si="471"/>
        <v>0</v>
      </c>
      <c r="DC303" s="28">
        <f t="shared" si="472"/>
        <v>0</v>
      </c>
      <c r="DD303" s="28">
        <f t="shared" si="521"/>
        <v>0</v>
      </c>
      <c r="DE303" s="20">
        <f>IF(ISERROR(VLOOKUP($A303,'[13]14ª MED'!$A$5:$J$1048576,8,0)),0,(VLOOKUP($A303,'[13]14ª MED'!$A$5:$J$1048576,8,0)))</f>
        <v>0</v>
      </c>
      <c r="DF303" s="21">
        <f t="shared" si="522"/>
        <v>0</v>
      </c>
      <c r="DG303" s="21">
        <f t="shared" si="523"/>
        <v>1</v>
      </c>
      <c r="DH303" s="35">
        <f t="shared" si="473"/>
        <v>0</v>
      </c>
      <c r="DI303" s="35">
        <f t="shared" si="474"/>
        <v>0</v>
      </c>
      <c r="DJ303" s="35">
        <f t="shared" si="475"/>
        <v>0</v>
      </c>
      <c r="DK303" s="22">
        <f t="shared" si="524"/>
        <v>0</v>
      </c>
      <c r="DL303" s="20">
        <f>IF(ISERROR(VLOOKUP($A303,'[13]15ª MED'!$A$5:$J$1048576,8,0)),0,(VLOOKUP($A303,'[13]15ª MED'!$A$5:$J$1048576,8,0)))</f>
        <v>0</v>
      </c>
      <c r="DM303" s="21">
        <f t="shared" si="525"/>
        <v>0</v>
      </c>
      <c r="DN303" s="21">
        <f t="shared" si="526"/>
        <v>1</v>
      </c>
      <c r="DO303" s="35">
        <f t="shared" si="476"/>
        <v>0</v>
      </c>
      <c r="DP303" s="35">
        <f t="shared" si="477"/>
        <v>0</v>
      </c>
      <c r="DQ303" s="35">
        <f t="shared" si="478"/>
        <v>0</v>
      </c>
      <c r="DR303" s="22">
        <f t="shared" si="527"/>
        <v>0</v>
      </c>
      <c r="DS303" s="20">
        <f>IF(ISERROR(VLOOKUP($A303,'[13]16ª MED'!$A$5:$J$1048576,8,0)),0,(VLOOKUP($A303,'[13]16ª MED'!$A$5:$J$1048576,8,0)))</f>
        <v>0</v>
      </c>
      <c r="DT303" s="21">
        <f t="shared" si="528"/>
        <v>0</v>
      </c>
      <c r="DU303" s="21">
        <f t="shared" si="529"/>
        <v>1</v>
      </c>
      <c r="DV303" s="35">
        <f t="shared" si="479"/>
        <v>0</v>
      </c>
      <c r="DW303" s="35">
        <f t="shared" si="480"/>
        <v>0</v>
      </c>
      <c r="DX303" s="35">
        <f t="shared" si="481"/>
        <v>0</v>
      </c>
      <c r="DY303" s="22">
        <f t="shared" si="530"/>
        <v>0</v>
      </c>
      <c r="DZ303" s="36">
        <f t="shared" si="541"/>
        <v>84.3</v>
      </c>
      <c r="EA303" s="36">
        <f t="shared" si="531"/>
        <v>84.3</v>
      </c>
      <c r="EC303" s="36">
        <f t="shared" si="535"/>
        <v>0</v>
      </c>
    </row>
    <row r="304" spans="1:133" ht="45">
      <c r="A304" s="93" t="s">
        <v>620</v>
      </c>
      <c r="B304" s="114" t="s">
        <v>621</v>
      </c>
      <c r="C304" s="115" t="s">
        <v>613</v>
      </c>
      <c r="D304" s="116">
        <v>4</v>
      </c>
      <c r="E304" s="18">
        <f t="shared" si="536"/>
        <v>4</v>
      </c>
      <c r="F304" s="18">
        <f t="shared" si="482"/>
        <v>0</v>
      </c>
      <c r="G304" s="97">
        <v>15.93</v>
      </c>
      <c r="H304" s="18">
        <f t="shared" si="537"/>
        <v>63.72</v>
      </c>
      <c r="I304" s="97">
        <v>15.55</v>
      </c>
      <c r="J304" s="18">
        <f t="shared" si="538"/>
        <v>62.2</v>
      </c>
      <c r="K304" s="97">
        <v>0</v>
      </c>
      <c r="L304" s="18">
        <f t="shared" si="539"/>
        <v>0</v>
      </c>
      <c r="M304" s="18">
        <f t="shared" si="540"/>
        <v>31.48</v>
      </c>
      <c r="N304" s="18">
        <f t="shared" si="532"/>
        <v>125.92</v>
      </c>
      <c r="O304" s="23">
        <f>IF(ISERROR(VLOOKUP($A304,'[13]1ª MED '!$A$5:$J$1048576,8,0)),0,(VLOOKUP($A304,'[13]1ª MED '!$A$5:$J$1048576,8,0)))</f>
        <v>0</v>
      </c>
      <c r="P304" s="24">
        <f t="shared" si="483"/>
        <v>0</v>
      </c>
      <c r="Q304" s="24">
        <f t="shared" si="484"/>
        <v>1</v>
      </c>
      <c r="R304" s="25">
        <f t="shared" si="434"/>
        <v>0</v>
      </c>
      <c r="S304" s="25">
        <f t="shared" si="435"/>
        <v>0</v>
      </c>
      <c r="T304" s="25">
        <f t="shared" si="436"/>
        <v>0</v>
      </c>
      <c r="U304" s="25">
        <f t="shared" si="485"/>
        <v>0</v>
      </c>
      <c r="V304" s="23">
        <f>IF(ISERROR(VLOOKUP($A304,'[13]2ª MED '!$A$5:$J$1048576,8,0)),0,(VLOOKUP($A304,'[13]2ª MED '!$A$5:$J$1048576,8,0)))</f>
        <v>0</v>
      </c>
      <c r="W304" s="24">
        <f t="shared" si="486"/>
        <v>0</v>
      </c>
      <c r="X304" s="24">
        <f t="shared" si="487"/>
        <v>1</v>
      </c>
      <c r="Y304" s="25">
        <f t="shared" si="437"/>
        <v>0</v>
      </c>
      <c r="Z304" s="25">
        <f t="shared" si="438"/>
        <v>0</v>
      </c>
      <c r="AA304" s="25">
        <f t="shared" si="439"/>
        <v>0</v>
      </c>
      <c r="AB304" s="25">
        <f t="shared" si="488"/>
        <v>0</v>
      </c>
      <c r="AC304" s="23">
        <f>IF(ISERROR(VLOOKUP($A304,'[13]3ª MED '!$A$5:$J$1048576,8,0)),0,(VLOOKUP($A304,'[13]3ª MED '!$A$5:$J$1048576,8,0)))</f>
        <v>0</v>
      </c>
      <c r="AD304" s="24">
        <f t="shared" si="489"/>
        <v>0</v>
      </c>
      <c r="AE304" s="24">
        <f t="shared" si="490"/>
        <v>1</v>
      </c>
      <c r="AF304" s="25">
        <f t="shared" si="440"/>
        <v>0</v>
      </c>
      <c r="AG304" s="25">
        <f t="shared" si="441"/>
        <v>0</v>
      </c>
      <c r="AH304" s="25">
        <f t="shared" si="442"/>
        <v>0</v>
      </c>
      <c r="AI304" s="25">
        <f t="shared" si="491"/>
        <v>0</v>
      </c>
      <c r="AJ304" s="23">
        <f>IF(ISERROR(VLOOKUP($A304,'[13]4ª MED '!$A$5:$J$1048576,8,0)),0,(VLOOKUP($A304,'[13]4ª MED '!$A$5:$J$1048576,8,0)))</f>
        <v>0</v>
      </c>
      <c r="AK304" s="24">
        <f t="shared" si="492"/>
        <v>0</v>
      </c>
      <c r="AL304" s="24">
        <f t="shared" si="493"/>
        <v>1</v>
      </c>
      <c r="AM304" s="25">
        <f t="shared" si="443"/>
        <v>0</v>
      </c>
      <c r="AN304" s="25">
        <f t="shared" si="444"/>
        <v>0</v>
      </c>
      <c r="AO304" s="25">
        <f t="shared" si="445"/>
        <v>0</v>
      </c>
      <c r="AP304" s="25">
        <f t="shared" si="494"/>
        <v>0</v>
      </c>
      <c r="AQ304" s="23">
        <f>IF(ISERROR(VLOOKUP($A304,'[13]5ª MED '!$A$5:$J$1048576,8,0)),0,(VLOOKUP($A304,'[13]5ª MED '!$A$5:$J$1048576,8,0)))</f>
        <v>0</v>
      </c>
      <c r="AR304" s="24">
        <f t="shared" si="495"/>
        <v>0</v>
      </c>
      <c r="AS304" s="24">
        <f t="shared" si="496"/>
        <v>1</v>
      </c>
      <c r="AT304" s="25">
        <f t="shared" si="446"/>
        <v>0</v>
      </c>
      <c r="AU304" s="25">
        <f t="shared" si="447"/>
        <v>0</v>
      </c>
      <c r="AV304" s="25">
        <f t="shared" si="448"/>
        <v>0</v>
      </c>
      <c r="AW304" s="25">
        <f t="shared" si="497"/>
        <v>0</v>
      </c>
      <c r="AX304" s="23">
        <f>IF(ISERROR(VLOOKUP($A304,'[13]6ª MED '!$A$6:$J$1048576,8,0)),0,(VLOOKUP($A304,'[13]6ª MED '!$A$6:$J$1048576,8,0)))</f>
        <v>0</v>
      </c>
      <c r="AY304" s="24">
        <f t="shared" si="498"/>
        <v>0</v>
      </c>
      <c r="AZ304" s="24">
        <f t="shared" si="499"/>
        <v>1</v>
      </c>
      <c r="BA304" s="25">
        <f t="shared" si="449"/>
        <v>0</v>
      </c>
      <c r="BB304" s="25">
        <f t="shared" si="450"/>
        <v>0</v>
      </c>
      <c r="BC304" s="25">
        <f t="shared" si="451"/>
        <v>0</v>
      </c>
      <c r="BD304" s="25">
        <f t="shared" si="500"/>
        <v>0</v>
      </c>
      <c r="BE304" s="23">
        <f>IF(ISERROR(VLOOKUP($A304,'[13]7ª MED '!$A$5:$J$1048576,8,0)),0,(VLOOKUP($A304,'[13]7ª MED '!$A$5:$J$1048576,8,0)))</f>
        <v>0</v>
      </c>
      <c r="BF304" s="24">
        <f t="shared" si="501"/>
        <v>0</v>
      </c>
      <c r="BG304" s="24">
        <f t="shared" si="502"/>
        <v>1</v>
      </c>
      <c r="BH304" s="25">
        <f t="shared" si="452"/>
        <v>0</v>
      </c>
      <c r="BI304" s="25">
        <f t="shared" si="453"/>
        <v>0</v>
      </c>
      <c r="BJ304" s="25">
        <f t="shared" si="454"/>
        <v>0</v>
      </c>
      <c r="BK304" s="25">
        <f t="shared" si="503"/>
        <v>0</v>
      </c>
      <c r="BL304" s="26">
        <f>IF(ISERROR(VLOOKUP($A304,'[13]8ª MED '!$A$5:$J$1048576,8,0)),0,(VLOOKUP($A304,'[13]8ª MED '!$A$5:$J$1048576,8,0)))</f>
        <v>0</v>
      </c>
      <c r="BM304" s="27">
        <f t="shared" si="504"/>
        <v>0</v>
      </c>
      <c r="BN304" s="27">
        <f t="shared" si="505"/>
        <v>1</v>
      </c>
      <c r="BO304" s="28">
        <f t="shared" si="455"/>
        <v>0</v>
      </c>
      <c r="BP304" s="28">
        <f t="shared" si="456"/>
        <v>0</v>
      </c>
      <c r="BQ304" s="28">
        <f t="shared" si="457"/>
        <v>0</v>
      </c>
      <c r="BR304" s="28">
        <f t="shared" si="506"/>
        <v>0</v>
      </c>
      <c r="BS304" s="26">
        <f>IF(ISERROR(VLOOKUP($A304,'[13]9ª MED  (2)'!$A$5:$J$1048576,8,0)),0,(VLOOKUP($A304,'[13]9ª MED  (2)'!$A$5:$J$1048576,8,0)))</f>
        <v>0</v>
      </c>
      <c r="BT304" s="27">
        <f t="shared" si="507"/>
        <v>0</v>
      </c>
      <c r="BU304" s="27">
        <f t="shared" si="508"/>
        <v>1</v>
      </c>
      <c r="BV304" s="28">
        <f t="shared" si="458"/>
        <v>0</v>
      </c>
      <c r="BW304" s="28">
        <f t="shared" si="459"/>
        <v>0</v>
      </c>
      <c r="BX304" s="28">
        <f t="shared" si="460"/>
        <v>0</v>
      </c>
      <c r="BY304" s="28">
        <f t="shared" si="509"/>
        <v>0</v>
      </c>
      <c r="BZ304" s="23">
        <f>IF(ISERROR(VLOOKUP($A304,'[13]10ª MED '!$A$5:$J$1048576,8,0)),0,(VLOOKUP($A304,'[13]10ª MED '!$A$5:$J$1048576,8,0)))</f>
        <v>0</v>
      </c>
      <c r="CA304" s="24">
        <f t="shared" si="510"/>
        <v>0</v>
      </c>
      <c r="CB304" s="24">
        <f t="shared" si="511"/>
        <v>1</v>
      </c>
      <c r="CC304" s="25">
        <f t="shared" si="461"/>
        <v>0</v>
      </c>
      <c r="CD304" s="25">
        <f t="shared" si="462"/>
        <v>0</v>
      </c>
      <c r="CE304" s="25">
        <f t="shared" si="463"/>
        <v>0</v>
      </c>
      <c r="CF304" s="25">
        <f t="shared" si="512"/>
        <v>0</v>
      </c>
      <c r="CG304" s="34" t="s">
        <v>48</v>
      </c>
      <c r="CH304" s="33">
        <f t="shared" si="533"/>
        <v>0</v>
      </c>
      <c r="CI304" s="23">
        <f>IF(ISERROR(VLOOKUP($A304,'[13]11ª MED '!$A$5:$J$1048576,8,0)),0,(VLOOKUP($A304,'[13]11ª MED '!$A$5:$J$1048576,8,0)))</f>
        <v>4</v>
      </c>
      <c r="CJ304" s="24">
        <f t="shared" si="513"/>
        <v>1</v>
      </c>
      <c r="CK304" s="24">
        <f t="shared" si="514"/>
        <v>1</v>
      </c>
      <c r="CL304" s="25">
        <f t="shared" si="464"/>
        <v>63.72</v>
      </c>
      <c r="CM304" s="25">
        <f t="shared" si="465"/>
        <v>62.2</v>
      </c>
      <c r="CN304" s="25">
        <f t="shared" si="466"/>
        <v>0</v>
      </c>
      <c r="CO304" s="25">
        <f t="shared" si="515"/>
        <v>125.92</v>
      </c>
      <c r="CP304" s="23">
        <f>IF(ISERROR(VLOOKUP($A304,'[13]12ª MED'!$A$5:$J$1048576,8,0)),0,(VLOOKUP($A304,'[13]12ª MED'!$A$5:$J$1048576,8,0)))</f>
        <v>0</v>
      </c>
      <c r="CQ304" s="24">
        <f t="shared" si="516"/>
        <v>0</v>
      </c>
      <c r="CR304" s="24">
        <f t="shared" si="517"/>
        <v>1</v>
      </c>
      <c r="CS304" s="25">
        <f t="shared" si="467"/>
        <v>0</v>
      </c>
      <c r="CT304" s="25">
        <f t="shared" si="468"/>
        <v>0</v>
      </c>
      <c r="CU304" s="25">
        <f t="shared" si="469"/>
        <v>0</v>
      </c>
      <c r="CV304" s="25">
        <f t="shared" si="518"/>
        <v>0</v>
      </c>
      <c r="CW304" s="22">
        <f t="shared" si="534"/>
        <v>0</v>
      </c>
      <c r="CX304" s="26">
        <f>IF(ISERROR(VLOOKUP($A304,'[13]13ª MED'!$A$5:$J$1048576,8,0)),0,(VLOOKUP($A304,'[13]13ª MED'!$A$5:$J$1048576,8,0)))</f>
        <v>0</v>
      </c>
      <c r="CY304" s="27">
        <f t="shared" si="519"/>
        <v>0</v>
      </c>
      <c r="CZ304" s="27">
        <f t="shared" si="520"/>
        <v>1</v>
      </c>
      <c r="DA304" s="28">
        <f t="shared" si="470"/>
        <v>0</v>
      </c>
      <c r="DB304" s="28">
        <f t="shared" si="471"/>
        <v>0</v>
      </c>
      <c r="DC304" s="28">
        <f t="shared" si="472"/>
        <v>0</v>
      </c>
      <c r="DD304" s="28">
        <f t="shared" si="521"/>
        <v>0</v>
      </c>
      <c r="DE304" s="20">
        <f>IF(ISERROR(VLOOKUP($A304,'[13]14ª MED'!$A$5:$J$1048576,8,0)),0,(VLOOKUP($A304,'[13]14ª MED'!$A$5:$J$1048576,8,0)))</f>
        <v>0</v>
      </c>
      <c r="DF304" s="21">
        <f t="shared" si="522"/>
        <v>0</v>
      </c>
      <c r="DG304" s="21">
        <f t="shared" si="523"/>
        <v>1</v>
      </c>
      <c r="DH304" s="35">
        <f t="shared" si="473"/>
        <v>0</v>
      </c>
      <c r="DI304" s="35">
        <f t="shared" si="474"/>
        <v>0</v>
      </c>
      <c r="DJ304" s="35">
        <f t="shared" si="475"/>
        <v>0</v>
      </c>
      <c r="DK304" s="22">
        <f t="shared" si="524"/>
        <v>0</v>
      </c>
      <c r="DL304" s="20">
        <f>IF(ISERROR(VLOOKUP($A304,'[13]15ª MED'!$A$5:$J$1048576,8,0)),0,(VLOOKUP($A304,'[13]15ª MED'!$A$5:$J$1048576,8,0)))</f>
        <v>0</v>
      </c>
      <c r="DM304" s="21">
        <f t="shared" si="525"/>
        <v>0</v>
      </c>
      <c r="DN304" s="21">
        <f t="shared" si="526"/>
        <v>1</v>
      </c>
      <c r="DO304" s="35">
        <f t="shared" si="476"/>
        <v>0</v>
      </c>
      <c r="DP304" s="35">
        <f t="shared" si="477"/>
        <v>0</v>
      </c>
      <c r="DQ304" s="35">
        <f t="shared" si="478"/>
        <v>0</v>
      </c>
      <c r="DR304" s="22">
        <f t="shared" si="527"/>
        <v>0</v>
      </c>
      <c r="DS304" s="20">
        <f>IF(ISERROR(VLOOKUP($A304,'[13]16ª MED'!$A$5:$J$1048576,8,0)),0,(VLOOKUP($A304,'[13]16ª MED'!$A$5:$J$1048576,8,0)))</f>
        <v>0</v>
      </c>
      <c r="DT304" s="21">
        <f t="shared" si="528"/>
        <v>0</v>
      </c>
      <c r="DU304" s="21">
        <f t="shared" si="529"/>
        <v>1</v>
      </c>
      <c r="DV304" s="35">
        <f t="shared" si="479"/>
        <v>0</v>
      </c>
      <c r="DW304" s="35">
        <f t="shared" si="480"/>
        <v>0</v>
      </c>
      <c r="DX304" s="35">
        <f t="shared" si="481"/>
        <v>0</v>
      </c>
      <c r="DY304" s="22">
        <f t="shared" si="530"/>
        <v>0</v>
      </c>
      <c r="DZ304" s="36">
        <f t="shared" si="541"/>
        <v>125.92</v>
      </c>
      <c r="EA304" s="36">
        <f t="shared" si="531"/>
        <v>125.92</v>
      </c>
      <c r="EC304" s="36">
        <f t="shared" si="535"/>
        <v>0</v>
      </c>
    </row>
    <row r="305" spans="1:133" ht="45">
      <c r="A305" s="93" t="s">
        <v>622</v>
      </c>
      <c r="B305" s="114" t="s">
        <v>623</v>
      </c>
      <c r="C305" s="115" t="s">
        <v>613</v>
      </c>
      <c r="D305" s="116">
        <v>2</v>
      </c>
      <c r="E305" s="18">
        <f t="shared" si="536"/>
        <v>2</v>
      </c>
      <c r="F305" s="18">
        <f t="shared" si="482"/>
        <v>0</v>
      </c>
      <c r="G305" s="97">
        <v>19.78</v>
      </c>
      <c r="H305" s="18">
        <f t="shared" si="537"/>
        <v>39.56</v>
      </c>
      <c r="I305" s="97">
        <v>17.190000000000001</v>
      </c>
      <c r="J305" s="18">
        <f t="shared" si="538"/>
        <v>34.380000000000003</v>
      </c>
      <c r="K305" s="97">
        <v>0</v>
      </c>
      <c r="L305" s="18">
        <f t="shared" si="539"/>
        <v>0</v>
      </c>
      <c r="M305" s="18">
        <f t="shared" si="540"/>
        <v>36.97</v>
      </c>
      <c r="N305" s="18">
        <f t="shared" si="532"/>
        <v>73.94</v>
      </c>
      <c r="O305" s="23">
        <f>IF(ISERROR(VLOOKUP($A305,'[13]1ª MED '!$A$5:$J$1048576,8,0)),0,(VLOOKUP($A305,'[13]1ª MED '!$A$5:$J$1048576,8,0)))</f>
        <v>0</v>
      </c>
      <c r="P305" s="24">
        <f t="shared" si="483"/>
        <v>0</v>
      </c>
      <c r="Q305" s="24">
        <f t="shared" si="484"/>
        <v>1</v>
      </c>
      <c r="R305" s="25">
        <f t="shared" si="434"/>
        <v>0</v>
      </c>
      <c r="S305" s="25">
        <f t="shared" si="435"/>
        <v>0</v>
      </c>
      <c r="T305" s="25">
        <f t="shared" si="436"/>
        <v>0</v>
      </c>
      <c r="U305" s="25">
        <f t="shared" si="485"/>
        <v>0</v>
      </c>
      <c r="V305" s="23">
        <f>IF(ISERROR(VLOOKUP($A305,'[13]2ª MED '!$A$5:$J$1048576,8,0)),0,(VLOOKUP($A305,'[13]2ª MED '!$A$5:$J$1048576,8,0)))</f>
        <v>0</v>
      </c>
      <c r="W305" s="24">
        <f t="shared" si="486"/>
        <v>0</v>
      </c>
      <c r="X305" s="24">
        <f t="shared" si="487"/>
        <v>1</v>
      </c>
      <c r="Y305" s="25">
        <f t="shared" si="437"/>
        <v>0</v>
      </c>
      <c r="Z305" s="25">
        <f t="shared" si="438"/>
        <v>0</v>
      </c>
      <c r="AA305" s="25">
        <f t="shared" si="439"/>
        <v>0</v>
      </c>
      <c r="AB305" s="25">
        <f t="shared" si="488"/>
        <v>0</v>
      </c>
      <c r="AC305" s="23">
        <f>IF(ISERROR(VLOOKUP($A305,'[13]3ª MED '!$A$5:$J$1048576,8,0)),0,(VLOOKUP($A305,'[13]3ª MED '!$A$5:$J$1048576,8,0)))</f>
        <v>0</v>
      </c>
      <c r="AD305" s="24">
        <f t="shared" si="489"/>
        <v>0</v>
      </c>
      <c r="AE305" s="24">
        <f t="shared" si="490"/>
        <v>1</v>
      </c>
      <c r="AF305" s="25">
        <f t="shared" si="440"/>
        <v>0</v>
      </c>
      <c r="AG305" s="25">
        <f t="shared" si="441"/>
        <v>0</v>
      </c>
      <c r="AH305" s="25">
        <f t="shared" si="442"/>
        <v>0</v>
      </c>
      <c r="AI305" s="25">
        <f t="shared" si="491"/>
        <v>0</v>
      </c>
      <c r="AJ305" s="23">
        <f>IF(ISERROR(VLOOKUP($A305,'[13]4ª MED '!$A$5:$J$1048576,8,0)),0,(VLOOKUP($A305,'[13]4ª MED '!$A$5:$J$1048576,8,0)))</f>
        <v>0</v>
      </c>
      <c r="AK305" s="24">
        <f t="shared" si="492"/>
        <v>0</v>
      </c>
      <c r="AL305" s="24">
        <f t="shared" si="493"/>
        <v>1</v>
      </c>
      <c r="AM305" s="25">
        <f t="shared" si="443"/>
        <v>0</v>
      </c>
      <c r="AN305" s="25">
        <f t="shared" si="444"/>
        <v>0</v>
      </c>
      <c r="AO305" s="25">
        <f t="shared" si="445"/>
        <v>0</v>
      </c>
      <c r="AP305" s="25">
        <f t="shared" si="494"/>
        <v>0</v>
      </c>
      <c r="AQ305" s="23">
        <f>IF(ISERROR(VLOOKUP($A305,'[13]5ª MED '!$A$5:$J$1048576,8,0)),0,(VLOOKUP($A305,'[13]5ª MED '!$A$5:$J$1048576,8,0)))</f>
        <v>0</v>
      </c>
      <c r="AR305" s="24">
        <f t="shared" si="495"/>
        <v>0</v>
      </c>
      <c r="AS305" s="24">
        <f t="shared" si="496"/>
        <v>1</v>
      </c>
      <c r="AT305" s="25">
        <f t="shared" si="446"/>
        <v>0</v>
      </c>
      <c r="AU305" s="25">
        <f t="shared" si="447"/>
        <v>0</v>
      </c>
      <c r="AV305" s="25">
        <f t="shared" si="448"/>
        <v>0</v>
      </c>
      <c r="AW305" s="25">
        <f t="shared" si="497"/>
        <v>0</v>
      </c>
      <c r="AX305" s="23">
        <f>IF(ISERROR(VLOOKUP($A305,'[13]6ª MED '!$A$6:$J$1048576,8,0)),0,(VLOOKUP($A305,'[13]6ª MED '!$A$6:$J$1048576,8,0)))</f>
        <v>0</v>
      </c>
      <c r="AY305" s="24">
        <f t="shared" si="498"/>
        <v>0</v>
      </c>
      <c r="AZ305" s="24">
        <f t="shared" si="499"/>
        <v>1</v>
      </c>
      <c r="BA305" s="25">
        <f t="shared" si="449"/>
        <v>0</v>
      </c>
      <c r="BB305" s="25">
        <f t="shared" si="450"/>
        <v>0</v>
      </c>
      <c r="BC305" s="25">
        <f t="shared" si="451"/>
        <v>0</v>
      </c>
      <c r="BD305" s="25">
        <f t="shared" si="500"/>
        <v>0</v>
      </c>
      <c r="BE305" s="23">
        <f>IF(ISERROR(VLOOKUP($A305,'[13]7ª MED '!$A$5:$J$1048576,8,0)),0,(VLOOKUP($A305,'[13]7ª MED '!$A$5:$J$1048576,8,0)))</f>
        <v>0</v>
      </c>
      <c r="BF305" s="24">
        <f t="shared" si="501"/>
        <v>0</v>
      </c>
      <c r="BG305" s="24">
        <f t="shared" si="502"/>
        <v>1</v>
      </c>
      <c r="BH305" s="25">
        <f t="shared" si="452"/>
        <v>0</v>
      </c>
      <c r="BI305" s="25">
        <f t="shared" si="453"/>
        <v>0</v>
      </c>
      <c r="BJ305" s="25">
        <f t="shared" si="454"/>
        <v>0</v>
      </c>
      <c r="BK305" s="25">
        <f t="shared" si="503"/>
        <v>0</v>
      </c>
      <c r="BL305" s="26">
        <f>IF(ISERROR(VLOOKUP($A305,'[13]8ª MED '!$A$5:$J$1048576,8,0)),0,(VLOOKUP($A305,'[13]8ª MED '!$A$5:$J$1048576,8,0)))</f>
        <v>0</v>
      </c>
      <c r="BM305" s="27">
        <f t="shared" si="504"/>
        <v>0</v>
      </c>
      <c r="BN305" s="27">
        <f t="shared" si="505"/>
        <v>1</v>
      </c>
      <c r="BO305" s="28">
        <f t="shared" si="455"/>
        <v>0</v>
      </c>
      <c r="BP305" s="28">
        <f t="shared" si="456"/>
        <v>0</v>
      </c>
      <c r="BQ305" s="28">
        <f t="shared" si="457"/>
        <v>0</v>
      </c>
      <c r="BR305" s="28">
        <f t="shared" si="506"/>
        <v>0</v>
      </c>
      <c r="BS305" s="26">
        <f>IF(ISERROR(VLOOKUP($A305,'[13]9ª MED  (2)'!$A$5:$J$1048576,8,0)),0,(VLOOKUP($A305,'[13]9ª MED  (2)'!$A$5:$J$1048576,8,0)))</f>
        <v>0</v>
      </c>
      <c r="BT305" s="27">
        <f t="shared" si="507"/>
        <v>0</v>
      </c>
      <c r="BU305" s="27">
        <f t="shared" si="508"/>
        <v>1</v>
      </c>
      <c r="BV305" s="28">
        <f t="shared" si="458"/>
        <v>0</v>
      </c>
      <c r="BW305" s="28">
        <f t="shared" si="459"/>
        <v>0</v>
      </c>
      <c r="BX305" s="28">
        <f t="shared" si="460"/>
        <v>0</v>
      </c>
      <c r="BY305" s="28">
        <f t="shared" si="509"/>
        <v>0</v>
      </c>
      <c r="BZ305" s="23">
        <f>IF(ISERROR(VLOOKUP($A305,'[13]10ª MED '!$A$5:$J$1048576,8,0)),0,(VLOOKUP($A305,'[13]10ª MED '!$A$5:$J$1048576,8,0)))</f>
        <v>0</v>
      </c>
      <c r="CA305" s="24">
        <f t="shared" si="510"/>
        <v>0</v>
      </c>
      <c r="CB305" s="24">
        <f t="shared" si="511"/>
        <v>1</v>
      </c>
      <c r="CC305" s="25">
        <f t="shared" si="461"/>
        <v>0</v>
      </c>
      <c r="CD305" s="25">
        <f t="shared" si="462"/>
        <v>0</v>
      </c>
      <c r="CE305" s="25">
        <f t="shared" si="463"/>
        <v>0</v>
      </c>
      <c r="CF305" s="25">
        <f t="shared" si="512"/>
        <v>0</v>
      </c>
      <c r="CG305" s="34" t="s">
        <v>48</v>
      </c>
      <c r="CH305" s="33">
        <f t="shared" si="533"/>
        <v>0</v>
      </c>
      <c r="CI305" s="23">
        <f>IF(ISERROR(VLOOKUP($A305,'[13]11ª MED '!$A$5:$J$1048576,8,0)),0,(VLOOKUP($A305,'[13]11ª MED '!$A$5:$J$1048576,8,0)))</f>
        <v>2</v>
      </c>
      <c r="CJ305" s="24">
        <f t="shared" si="513"/>
        <v>1</v>
      </c>
      <c r="CK305" s="24">
        <f t="shared" si="514"/>
        <v>1</v>
      </c>
      <c r="CL305" s="25">
        <f t="shared" si="464"/>
        <v>39.56</v>
      </c>
      <c r="CM305" s="25">
        <f t="shared" si="465"/>
        <v>34.380000000000003</v>
      </c>
      <c r="CN305" s="25">
        <f t="shared" si="466"/>
        <v>0</v>
      </c>
      <c r="CO305" s="25">
        <f t="shared" si="515"/>
        <v>73.94</v>
      </c>
      <c r="CP305" s="23">
        <f>IF(ISERROR(VLOOKUP($A305,'[13]12ª MED'!$A$5:$J$1048576,8,0)),0,(VLOOKUP($A305,'[13]12ª MED'!$A$5:$J$1048576,8,0)))</f>
        <v>0</v>
      </c>
      <c r="CQ305" s="24">
        <f t="shared" si="516"/>
        <v>0</v>
      </c>
      <c r="CR305" s="24">
        <f t="shared" si="517"/>
        <v>1</v>
      </c>
      <c r="CS305" s="25">
        <f t="shared" si="467"/>
        <v>0</v>
      </c>
      <c r="CT305" s="25">
        <f t="shared" si="468"/>
        <v>0</v>
      </c>
      <c r="CU305" s="25">
        <f t="shared" si="469"/>
        <v>0</v>
      </c>
      <c r="CV305" s="25">
        <f t="shared" si="518"/>
        <v>0</v>
      </c>
      <c r="CW305" s="22">
        <f t="shared" si="534"/>
        <v>0</v>
      </c>
      <c r="CX305" s="26">
        <f>IF(ISERROR(VLOOKUP($A305,'[13]13ª MED'!$A$5:$J$1048576,8,0)),0,(VLOOKUP($A305,'[13]13ª MED'!$A$5:$J$1048576,8,0)))</f>
        <v>0</v>
      </c>
      <c r="CY305" s="27">
        <f t="shared" si="519"/>
        <v>0</v>
      </c>
      <c r="CZ305" s="27">
        <f t="shared" si="520"/>
        <v>1</v>
      </c>
      <c r="DA305" s="28">
        <f t="shared" si="470"/>
        <v>0</v>
      </c>
      <c r="DB305" s="28">
        <f t="shared" si="471"/>
        <v>0</v>
      </c>
      <c r="DC305" s="28">
        <f t="shared" si="472"/>
        <v>0</v>
      </c>
      <c r="DD305" s="28">
        <f t="shared" si="521"/>
        <v>0</v>
      </c>
      <c r="DE305" s="20">
        <f>IF(ISERROR(VLOOKUP($A305,'[13]14ª MED'!$A$5:$J$1048576,8,0)),0,(VLOOKUP($A305,'[13]14ª MED'!$A$5:$J$1048576,8,0)))</f>
        <v>0</v>
      </c>
      <c r="DF305" s="21">
        <f t="shared" si="522"/>
        <v>0</v>
      </c>
      <c r="DG305" s="21">
        <f t="shared" si="523"/>
        <v>1</v>
      </c>
      <c r="DH305" s="35">
        <f t="shared" si="473"/>
        <v>0</v>
      </c>
      <c r="DI305" s="35">
        <f t="shared" si="474"/>
        <v>0</v>
      </c>
      <c r="DJ305" s="35">
        <f t="shared" si="475"/>
        <v>0</v>
      </c>
      <c r="DK305" s="22">
        <f t="shared" si="524"/>
        <v>0</v>
      </c>
      <c r="DL305" s="20">
        <f>IF(ISERROR(VLOOKUP($A305,'[13]15ª MED'!$A$5:$J$1048576,8,0)),0,(VLOOKUP($A305,'[13]15ª MED'!$A$5:$J$1048576,8,0)))</f>
        <v>0</v>
      </c>
      <c r="DM305" s="21">
        <f t="shared" si="525"/>
        <v>0</v>
      </c>
      <c r="DN305" s="21">
        <f t="shared" si="526"/>
        <v>1</v>
      </c>
      <c r="DO305" s="35">
        <f t="shared" si="476"/>
        <v>0</v>
      </c>
      <c r="DP305" s="35">
        <f t="shared" si="477"/>
        <v>0</v>
      </c>
      <c r="DQ305" s="35">
        <f t="shared" si="478"/>
        <v>0</v>
      </c>
      <c r="DR305" s="22">
        <f t="shared" si="527"/>
        <v>0</v>
      </c>
      <c r="DS305" s="20">
        <f>IF(ISERROR(VLOOKUP($A305,'[13]16ª MED'!$A$5:$J$1048576,8,0)),0,(VLOOKUP($A305,'[13]16ª MED'!$A$5:$J$1048576,8,0)))</f>
        <v>0</v>
      </c>
      <c r="DT305" s="21">
        <f t="shared" si="528"/>
        <v>0</v>
      </c>
      <c r="DU305" s="21">
        <f t="shared" si="529"/>
        <v>1</v>
      </c>
      <c r="DV305" s="35">
        <f t="shared" si="479"/>
        <v>0</v>
      </c>
      <c r="DW305" s="35">
        <f t="shared" si="480"/>
        <v>0</v>
      </c>
      <c r="DX305" s="35">
        <f t="shared" si="481"/>
        <v>0</v>
      </c>
      <c r="DY305" s="22">
        <f t="shared" si="530"/>
        <v>0</v>
      </c>
      <c r="DZ305" s="36">
        <f t="shared" si="541"/>
        <v>73.94</v>
      </c>
      <c r="EA305" s="36">
        <f t="shared" si="531"/>
        <v>73.94</v>
      </c>
      <c r="EC305" s="36">
        <f t="shared" si="535"/>
        <v>0</v>
      </c>
    </row>
    <row r="306" spans="1:133" ht="45">
      <c r="A306" s="93" t="s">
        <v>624</v>
      </c>
      <c r="B306" s="114" t="s">
        <v>625</v>
      </c>
      <c r="C306" s="115" t="s">
        <v>613</v>
      </c>
      <c r="D306" s="116">
        <v>10</v>
      </c>
      <c r="E306" s="18">
        <f t="shared" si="536"/>
        <v>10</v>
      </c>
      <c r="F306" s="18">
        <f t="shared" si="482"/>
        <v>0</v>
      </c>
      <c r="G306" s="97">
        <v>11.44</v>
      </c>
      <c r="H306" s="18">
        <f t="shared" si="537"/>
        <v>114.39999999999999</v>
      </c>
      <c r="I306" s="97">
        <v>8.0399999999999991</v>
      </c>
      <c r="J306" s="18">
        <f t="shared" si="538"/>
        <v>80.399999999999991</v>
      </c>
      <c r="K306" s="97">
        <v>0</v>
      </c>
      <c r="L306" s="18">
        <f t="shared" si="539"/>
        <v>0</v>
      </c>
      <c r="M306" s="18">
        <f t="shared" si="540"/>
        <v>19.479999999999997</v>
      </c>
      <c r="N306" s="18">
        <f t="shared" si="532"/>
        <v>194.8</v>
      </c>
      <c r="O306" s="23">
        <f>IF(ISERROR(VLOOKUP($A306,'[13]1ª MED '!$A$5:$J$1048576,8,0)),0,(VLOOKUP($A306,'[13]1ª MED '!$A$5:$J$1048576,8,0)))</f>
        <v>0</v>
      </c>
      <c r="P306" s="24">
        <f t="shared" si="483"/>
        <v>0</v>
      </c>
      <c r="Q306" s="24">
        <f t="shared" si="484"/>
        <v>1</v>
      </c>
      <c r="R306" s="25">
        <f t="shared" si="434"/>
        <v>0</v>
      </c>
      <c r="S306" s="25">
        <f t="shared" si="435"/>
        <v>0</v>
      </c>
      <c r="T306" s="25">
        <f t="shared" si="436"/>
        <v>0</v>
      </c>
      <c r="U306" s="25">
        <f t="shared" si="485"/>
        <v>0</v>
      </c>
      <c r="V306" s="23">
        <f>IF(ISERROR(VLOOKUP($A306,'[13]2ª MED '!$A$5:$J$1048576,8,0)),0,(VLOOKUP($A306,'[13]2ª MED '!$A$5:$J$1048576,8,0)))</f>
        <v>0</v>
      </c>
      <c r="W306" s="24">
        <f t="shared" si="486"/>
        <v>0</v>
      </c>
      <c r="X306" s="24">
        <f t="shared" si="487"/>
        <v>1</v>
      </c>
      <c r="Y306" s="25">
        <f t="shared" si="437"/>
        <v>0</v>
      </c>
      <c r="Z306" s="25">
        <f t="shared" si="438"/>
        <v>0</v>
      </c>
      <c r="AA306" s="25">
        <f t="shared" si="439"/>
        <v>0</v>
      </c>
      <c r="AB306" s="25">
        <f t="shared" si="488"/>
        <v>0</v>
      </c>
      <c r="AC306" s="23">
        <f>IF(ISERROR(VLOOKUP($A306,'[13]3ª MED '!$A$5:$J$1048576,8,0)),0,(VLOOKUP($A306,'[13]3ª MED '!$A$5:$J$1048576,8,0)))</f>
        <v>0</v>
      </c>
      <c r="AD306" s="24">
        <f t="shared" si="489"/>
        <v>0</v>
      </c>
      <c r="AE306" s="24">
        <f t="shared" si="490"/>
        <v>1</v>
      </c>
      <c r="AF306" s="25">
        <f t="shared" si="440"/>
        <v>0</v>
      </c>
      <c r="AG306" s="25">
        <f t="shared" si="441"/>
        <v>0</v>
      </c>
      <c r="AH306" s="25">
        <f t="shared" si="442"/>
        <v>0</v>
      </c>
      <c r="AI306" s="25">
        <f t="shared" si="491"/>
        <v>0</v>
      </c>
      <c r="AJ306" s="23">
        <f>IF(ISERROR(VLOOKUP($A306,'[13]4ª MED '!$A$5:$J$1048576,8,0)),0,(VLOOKUP($A306,'[13]4ª MED '!$A$5:$J$1048576,8,0)))</f>
        <v>0</v>
      </c>
      <c r="AK306" s="24">
        <f t="shared" si="492"/>
        <v>0</v>
      </c>
      <c r="AL306" s="24">
        <f t="shared" si="493"/>
        <v>1</v>
      </c>
      <c r="AM306" s="25">
        <f t="shared" si="443"/>
        <v>0</v>
      </c>
      <c r="AN306" s="25">
        <f t="shared" si="444"/>
        <v>0</v>
      </c>
      <c r="AO306" s="25">
        <f t="shared" si="445"/>
        <v>0</v>
      </c>
      <c r="AP306" s="25">
        <f t="shared" si="494"/>
        <v>0</v>
      </c>
      <c r="AQ306" s="23">
        <f>IF(ISERROR(VLOOKUP($A306,'[13]5ª MED '!$A$5:$J$1048576,8,0)),0,(VLOOKUP($A306,'[13]5ª MED '!$A$5:$J$1048576,8,0)))</f>
        <v>0</v>
      </c>
      <c r="AR306" s="24">
        <f t="shared" si="495"/>
        <v>0</v>
      </c>
      <c r="AS306" s="24">
        <f t="shared" si="496"/>
        <v>1</v>
      </c>
      <c r="AT306" s="25">
        <f t="shared" si="446"/>
        <v>0</v>
      </c>
      <c r="AU306" s="25">
        <f t="shared" si="447"/>
        <v>0</v>
      </c>
      <c r="AV306" s="25">
        <f t="shared" si="448"/>
        <v>0</v>
      </c>
      <c r="AW306" s="25">
        <f t="shared" si="497"/>
        <v>0</v>
      </c>
      <c r="AX306" s="23">
        <f>IF(ISERROR(VLOOKUP($A306,'[13]6ª MED '!$A$6:$J$1048576,8,0)),0,(VLOOKUP($A306,'[13]6ª MED '!$A$6:$J$1048576,8,0)))</f>
        <v>0</v>
      </c>
      <c r="AY306" s="24">
        <f t="shared" si="498"/>
        <v>0</v>
      </c>
      <c r="AZ306" s="24">
        <f t="shared" si="499"/>
        <v>1</v>
      </c>
      <c r="BA306" s="25">
        <f t="shared" si="449"/>
        <v>0</v>
      </c>
      <c r="BB306" s="25">
        <f t="shared" si="450"/>
        <v>0</v>
      </c>
      <c r="BC306" s="25">
        <f t="shared" si="451"/>
        <v>0</v>
      </c>
      <c r="BD306" s="25">
        <f t="shared" si="500"/>
        <v>0</v>
      </c>
      <c r="BE306" s="23">
        <f>IF(ISERROR(VLOOKUP($A306,'[13]7ª MED '!$A$5:$J$1048576,8,0)),0,(VLOOKUP($A306,'[13]7ª MED '!$A$5:$J$1048576,8,0)))</f>
        <v>0</v>
      </c>
      <c r="BF306" s="24">
        <f t="shared" si="501"/>
        <v>0</v>
      </c>
      <c r="BG306" s="24">
        <f t="shared" si="502"/>
        <v>1</v>
      </c>
      <c r="BH306" s="25">
        <f t="shared" si="452"/>
        <v>0</v>
      </c>
      <c r="BI306" s="25">
        <f t="shared" si="453"/>
        <v>0</v>
      </c>
      <c r="BJ306" s="25">
        <f t="shared" si="454"/>
        <v>0</v>
      </c>
      <c r="BK306" s="25">
        <f t="shared" si="503"/>
        <v>0</v>
      </c>
      <c r="BL306" s="26">
        <f>IF(ISERROR(VLOOKUP($A306,'[13]8ª MED '!$A$5:$J$1048576,8,0)),0,(VLOOKUP($A306,'[13]8ª MED '!$A$5:$J$1048576,8,0)))</f>
        <v>0</v>
      </c>
      <c r="BM306" s="27">
        <f t="shared" si="504"/>
        <v>0</v>
      </c>
      <c r="BN306" s="27">
        <f t="shared" si="505"/>
        <v>1</v>
      </c>
      <c r="BO306" s="28">
        <f t="shared" si="455"/>
        <v>0</v>
      </c>
      <c r="BP306" s="28">
        <f t="shared" si="456"/>
        <v>0</v>
      </c>
      <c r="BQ306" s="28">
        <f t="shared" si="457"/>
        <v>0</v>
      </c>
      <c r="BR306" s="28">
        <f t="shared" si="506"/>
        <v>0</v>
      </c>
      <c r="BS306" s="26">
        <f>IF(ISERROR(VLOOKUP($A306,'[13]9ª MED  (2)'!$A$5:$J$1048576,8,0)),0,(VLOOKUP($A306,'[13]9ª MED  (2)'!$A$5:$J$1048576,8,0)))</f>
        <v>0</v>
      </c>
      <c r="BT306" s="27">
        <f t="shared" si="507"/>
        <v>0</v>
      </c>
      <c r="BU306" s="27">
        <f t="shared" si="508"/>
        <v>1</v>
      </c>
      <c r="BV306" s="28">
        <f t="shared" si="458"/>
        <v>0</v>
      </c>
      <c r="BW306" s="28">
        <f t="shared" si="459"/>
        <v>0</v>
      </c>
      <c r="BX306" s="28">
        <f t="shared" si="460"/>
        <v>0</v>
      </c>
      <c r="BY306" s="28">
        <f t="shared" si="509"/>
        <v>0</v>
      </c>
      <c r="BZ306" s="23">
        <f>IF(ISERROR(VLOOKUP($A306,'[13]10ª MED '!$A$5:$J$1048576,8,0)),0,(VLOOKUP($A306,'[13]10ª MED '!$A$5:$J$1048576,8,0)))</f>
        <v>0</v>
      </c>
      <c r="CA306" s="24">
        <f t="shared" si="510"/>
        <v>0</v>
      </c>
      <c r="CB306" s="24">
        <f t="shared" si="511"/>
        <v>1</v>
      </c>
      <c r="CC306" s="25">
        <f t="shared" si="461"/>
        <v>0</v>
      </c>
      <c r="CD306" s="25">
        <f t="shared" si="462"/>
        <v>0</v>
      </c>
      <c r="CE306" s="25">
        <f t="shared" si="463"/>
        <v>0</v>
      </c>
      <c r="CF306" s="25">
        <f t="shared" si="512"/>
        <v>0</v>
      </c>
      <c r="CG306" s="34" t="s">
        <v>48</v>
      </c>
      <c r="CH306" s="33">
        <f t="shared" si="533"/>
        <v>0</v>
      </c>
      <c r="CI306" s="23">
        <f>IF(ISERROR(VLOOKUP($A306,'[13]11ª MED '!$A$5:$J$1048576,8,0)),0,(VLOOKUP($A306,'[13]11ª MED '!$A$5:$J$1048576,8,0)))</f>
        <v>10</v>
      </c>
      <c r="CJ306" s="24">
        <f t="shared" si="513"/>
        <v>1</v>
      </c>
      <c r="CK306" s="24">
        <f t="shared" si="514"/>
        <v>1</v>
      </c>
      <c r="CL306" s="25">
        <f t="shared" si="464"/>
        <v>114.39999999999999</v>
      </c>
      <c r="CM306" s="25">
        <f t="shared" si="465"/>
        <v>80.399999999999991</v>
      </c>
      <c r="CN306" s="25">
        <f t="shared" si="466"/>
        <v>0</v>
      </c>
      <c r="CO306" s="25">
        <f t="shared" si="515"/>
        <v>194.8</v>
      </c>
      <c r="CP306" s="23">
        <f>IF(ISERROR(VLOOKUP($A306,'[13]12ª MED'!$A$5:$J$1048576,8,0)),0,(VLOOKUP($A306,'[13]12ª MED'!$A$5:$J$1048576,8,0)))</f>
        <v>0</v>
      </c>
      <c r="CQ306" s="24">
        <f t="shared" si="516"/>
        <v>0</v>
      </c>
      <c r="CR306" s="24">
        <f t="shared" si="517"/>
        <v>1</v>
      </c>
      <c r="CS306" s="25">
        <f t="shared" si="467"/>
        <v>0</v>
      </c>
      <c r="CT306" s="25">
        <f t="shared" si="468"/>
        <v>0</v>
      </c>
      <c r="CU306" s="25">
        <f t="shared" si="469"/>
        <v>0</v>
      </c>
      <c r="CV306" s="25">
        <f t="shared" si="518"/>
        <v>0</v>
      </c>
      <c r="CW306" s="22">
        <f t="shared" si="534"/>
        <v>0</v>
      </c>
      <c r="CX306" s="26">
        <f>IF(ISERROR(VLOOKUP($A306,'[13]13ª MED'!$A$5:$J$1048576,8,0)),0,(VLOOKUP($A306,'[13]13ª MED'!$A$5:$J$1048576,8,0)))</f>
        <v>0</v>
      </c>
      <c r="CY306" s="27">
        <f t="shared" si="519"/>
        <v>0</v>
      </c>
      <c r="CZ306" s="27">
        <f t="shared" si="520"/>
        <v>1</v>
      </c>
      <c r="DA306" s="28">
        <f t="shared" si="470"/>
        <v>0</v>
      </c>
      <c r="DB306" s="28">
        <f t="shared" si="471"/>
        <v>0</v>
      </c>
      <c r="DC306" s="28">
        <f t="shared" si="472"/>
        <v>0</v>
      </c>
      <c r="DD306" s="28">
        <f t="shared" si="521"/>
        <v>0</v>
      </c>
      <c r="DE306" s="20">
        <f>IF(ISERROR(VLOOKUP($A306,'[13]14ª MED'!$A$5:$J$1048576,8,0)),0,(VLOOKUP($A306,'[13]14ª MED'!$A$5:$J$1048576,8,0)))</f>
        <v>0</v>
      </c>
      <c r="DF306" s="21">
        <f t="shared" si="522"/>
        <v>0</v>
      </c>
      <c r="DG306" s="21">
        <f t="shared" si="523"/>
        <v>1</v>
      </c>
      <c r="DH306" s="35">
        <f t="shared" si="473"/>
        <v>0</v>
      </c>
      <c r="DI306" s="35">
        <f t="shared" si="474"/>
        <v>0</v>
      </c>
      <c r="DJ306" s="35">
        <f t="shared" si="475"/>
        <v>0</v>
      </c>
      <c r="DK306" s="22">
        <f t="shared" si="524"/>
        <v>0</v>
      </c>
      <c r="DL306" s="20">
        <f>IF(ISERROR(VLOOKUP($A306,'[13]15ª MED'!$A$5:$J$1048576,8,0)),0,(VLOOKUP($A306,'[13]15ª MED'!$A$5:$J$1048576,8,0)))</f>
        <v>0</v>
      </c>
      <c r="DM306" s="21">
        <f t="shared" si="525"/>
        <v>0</v>
      </c>
      <c r="DN306" s="21">
        <f t="shared" si="526"/>
        <v>1</v>
      </c>
      <c r="DO306" s="35">
        <f t="shared" si="476"/>
        <v>0</v>
      </c>
      <c r="DP306" s="35">
        <f t="shared" si="477"/>
        <v>0</v>
      </c>
      <c r="DQ306" s="35">
        <f t="shared" si="478"/>
        <v>0</v>
      </c>
      <c r="DR306" s="22">
        <f t="shared" si="527"/>
        <v>0</v>
      </c>
      <c r="DS306" s="20">
        <f>IF(ISERROR(VLOOKUP($A306,'[13]16ª MED'!$A$5:$J$1048576,8,0)),0,(VLOOKUP($A306,'[13]16ª MED'!$A$5:$J$1048576,8,0)))</f>
        <v>0</v>
      </c>
      <c r="DT306" s="21">
        <f t="shared" si="528"/>
        <v>0</v>
      </c>
      <c r="DU306" s="21">
        <f t="shared" si="529"/>
        <v>1</v>
      </c>
      <c r="DV306" s="35">
        <f t="shared" si="479"/>
        <v>0</v>
      </c>
      <c r="DW306" s="35">
        <f t="shared" si="480"/>
        <v>0</v>
      </c>
      <c r="DX306" s="35">
        <f t="shared" si="481"/>
        <v>0</v>
      </c>
      <c r="DY306" s="22">
        <f t="shared" si="530"/>
        <v>0</v>
      </c>
      <c r="DZ306" s="36">
        <f t="shared" si="541"/>
        <v>194.79999999999995</v>
      </c>
      <c r="EA306" s="36">
        <f t="shared" si="531"/>
        <v>194.8</v>
      </c>
      <c r="EC306" s="36">
        <f t="shared" si="535"/>
        <v>0</v>
      </c>
    </row>
    <row r="307" spans="1:133" ht="30">
      <c r="A307" s="93" t="s">
        <v>626</v>
      </c>
      <c r="B307" s="114" t="s">
        <v>627</v>
      </c>
      <c r="C307" s="115" t="s">
        <v>628</v>
      </c>
      <c r="D307" s="116">
        <v>81</v>
      </c>
      <c r="E307" s="18">
        <f t="shared" si="536"/>
        <v>81</v>
      </c>
      <c r="F307" s="18">
        <f t="shared" si="482"/>
        <v>0</v>
      </c>
      <c r="G307" s="97">
        <v>4.34</v>
      </c>
      <c r="H307" s="18">
        <f t="shared" si="537"/>
        <v>351.53999999999996</v>
      </c>
      <c r="I307" s="97">
        <v>6.04</v>
      </c>
      <c r="J307" s="18">
        <f t="shared" si="538"/>
        <v>489.24</v>
      </c>
      <c r="K307" s="97">
        <v>0</v>
      </c>
      <c r="L307" s="18">
        <f t="shared" si="539"/>
        <v>0</v>
      </c>
      <c r="M307" s="18">
        <f t="shared" si="540"/>
        <v>10.379999999999999</v>
      </c>
      <c r="N307" s="18">
        <f t="shared" si="532"/>
        <v>840.78</v>
      </c>
      <c r="O307" s="23">
        <f>IF(ISERROR(VLOOKUP($A307,'[13]1ª MED '!$A$5:$J$1048576,8,0)),0,(VLOOKUP($A307,'[13]1ª MED '!$A$5:$J$1048576,8,0)))</f>
        <v>0</v>
      </c>
      <c r="P307" s="24">
        <f t="shared" si="483"/>
        <v>0</v>
      </c>
      <c r="Q307" s="24">
        <f t="shared" si="484"/>
        <v>1</v>
      </c>
      <c r="R307" s="25">
        <f t="shared" si="434"/>
        <v>0</v>
      </c>
      <c r="S307" s="25">
        <f t="shared" si="435"/>
        <v>0</v>
      </c>
      <c r="T307" s="25">
        <f t="shared" si="436"/>
        <v>0</v>
      </c>
      <c r="U307" s="25">
        <f t="shared" si="485"/>
        <v>0</v>
      </c>
      <c r="V307" s="23">
        <f>IF(ISERROR(VLOOKUP($A307,'[13]2ª MED '!$A$5:$J$1048576,8,0)),0,(VLOOKUP($A307,'[13]2ª MED '!$A$5:$J$1048576,8,0)))</f>
        <v>0</v>
      </c>
      <c r="W307" s="24">
        <f t="shared" si="486"/>
        <v>0</v>
      </c>
      <c r="X307" s="24">
        <f t="shared" si="487"/>
        <v>1</v>
      </c>
      <c r="Y307" s="25">
        <f t="shared" si="437"/>
        <v>0</v>
      </c>
      <c r="Z307" s="25">
        <f t="shared" si="438"/>
        <v>0</v>
      </c>
      <c r="AA307" s="25">
        <f t="shared" si="439"/>
        <v>0</v>
      </c>
      <c r="AB307" s="25">
        <f t="shared" si="488"/>
        <v>0</v>
      </c>
      <c r="AC307" s="23">
        <f>IF(ISERROR(VLOOKUP($A307,'[13]3ª MED '!$A$5:$J$1048576,8,0)),0,(VLOOKUP($A307,'[13]3ª MED '!$A$5:$J$1048576,8,0)))</f>
        <v>0</v>
      </c>
      <c r="AD307" s="24">
        <f t="shared" si="489"/>
        <v>0</v>
      </c>
      <c r="AE307" s="24">
        <f t="shared" si="490"/>
        <v>1</v>
      </c>
      <c r="AF307" s="25">
        <f t="shared" si="440"/>
        <v>0</v>
      </c>
      <c r="AG307" s="25">
        <f t="shared" si="441"/>
        <v>0</v>
      </c>
      <c r="AH307" s="25">
        <f t="shared" si="442"/>
        <v>0</v>
      </c>
      <c r="AI307" s="25">
        <f t="shared" si="491"/>
        <v>0</v>
      </c>
      <c r="AJ307" s="23">
        <f>IF(ISERROR(VLOOKUP($A307,'[13]4ª MED '!$A$5:$J$1048576,8,0)),0,(VLOOKUP($A307,'[13]4ª MED '!$A$5:$J$1048576,8,0)))</f>
        <v>0</v>
      </c>
      <c r="AK307" s="24">
        <f t="shared" si="492"/>
        <v>0</v>
      </c>
      <c r="AL307" s="24">
        <f t="shared" si="493"/>
        <v>1</v>
      </c>
      <c r="AM307" s="25">
        <f t="shared" si="443"/>
        <v>0</v>
      </c>
      <c r="AN307" s="25">
        <f t="shared" si="444"/>
        <v>0</v>
      </c>
      <c r="AO307" s="25">
        <f t="shared" si="445"/>
        <v>0</v>
      </c>
      <c r="AP307" s="25">
        <f t="shared" si="494"/>
        <v>0</v>
      </c>
      <c r="AQ307" s="23">
        <f>IF(ISERROR(VLOOKUP($A307,'[13]5ª MED '!$A$5:$J$1048576,8,0)),0,(VLOOKUP($A307,'[13]5ª MED '!$A$5:$J$1048576,8,0)))</f>
        <v>0</v>
      </c>
      <c r="AR307" s="24">
        <f t="shared" si="495"/>
        <v>0</v>
      </c>
      <c r="AS307" s="24">
        <f t="shared" si="496"/>
        <v>1</v>
      </c>
      <c r="AT307" s="25">
        <f t="shared" si="446"/>
        <v>0</v>
      </c>
      <c r="AU307" s="25">
        <f t="shared" si="447"/>
        <v>0</v>
      </c>
      <c r="AV307" s="25">
        <f t="shared" si="448"/>
        <v>0</v>
      </c>
      <c r="AW307" s="25">
        <f t="shared" si="497"/>
        <v>0</v>
      </c>
      <c r="AX307" s="23">
        <f>IF(ISERROR(VLOOKUP($A307,'[13]6ª MED '!$A$6:$J$1048576,8,0)),0,(VLOOKUP($A307,'[13]6ª MED '!$A$6:$J$1048576,8,0)))</f>
        <v>0</v>
      </c>
      <c r="AY307" s="24">
        <f t="shared" si="498"/>
        <v>0</v>
      </c>
      <c r="AZ307" s="24">
        <f t="shared" si="499"/>
        <v>1</v>
      </c>
      <c r="BA307" s="25">
        <f t="shared" si="449"/>
        <v>0</v>
      </c>
      <c r="BB307" s="25">
        <f t="shared" si="450"/>
        <v>0</v>
      </c>
      <c r="BC307" s="25">
        <f t="shared" si="451"/>
        <v>0</v>
      </c>
      <c r="BD307" s="25">
        <f t="shared" si="500"/>
        <v>0</v>
      </c>
      <c r="BE307" s="23">
        <f>IF(ISERROR(VLOOKUP($A307,'[13]7ª MED '!$A$5:$J$1048576,8,0)),0,(VLOOKUP($A307,'[13]7ª MED '!$A$5:$J$1048576,8,0)))</f>
        <v>0</v>
      </c>
      <c r="BF307" s="24">
        <f t="shared" si="501"/>
        <v>0</v>
      </c>
      <c r="BG307" s="24">
        <f t="shared" si="502"/>
        <v>1</v>
      </c>
      <c r="BH307" s="25">
        <f t="shared" si="452"/>
        <v>0</v>
      </c>
      <c r="BI307" s="25">
        <f t="shared" si="453"/>
        <v>0</v>
      </c>
      <c r="BJ307" s="25">
        <f t="shared" si="454"/>
        <v>0</v>
      </c>
      <c r="BK307" s="25">
        <f t="shared" si="503"/>
        <v>0</v>
      </c>
      <c r="BL307" s="26">
        <f>IF(ISERROR(VLOOKUP($A307,'[13]8ª MED '!$A$5:$J$1048576,8,0)),0,(VLOOKUP($A307,'[13]8ª MED '!$A$5:$J$1048576,8,0)))</f>
        <v>68</v>
      </c>
      <c r="BM307" s="27">
        <f t="shared" si="504"/>
        <v>0.83950617283950613</v>
      </c>
      <c r="BN307" s="27">
        <f t="shared" si="505"/>
        <v>1</v>
      </c>
      <c r="BO307" s="28">
        <f t="shared" si="455"/>
        <v>295.12</v>
      </c>
      <c r="BP307" s="28">
        <f t="shared" si="456"/>
        <v>410.72</v>
      </c>
      <c r="BQ307" s="28">
        <f t="shared" si="457"/>
        <v>0</v>
      </c>
      <c r="BR307" s="28">
        <f t="shared" si="506"/>
        <v>705.84</v>
      </c>
      <c r="BS307" s="26">
        <f>IF(ISERROR(VLOOKUP($A307,'[13]9ª MED  (2)'!$A$5:$J$1048576,8,0)),0,(VLOOKUP($A307,'[13]9ª MED  (2)'!$A$5:$J$1048576,8,0)))</f>
        <v>0</v>
      </c>
      <c r="BT307" s="27">
        <f t="shared" si="507"/>
        <v>0</v>
      </c>
      <c r="BU307" s="27">
        <f t="shared" si="508"/>
        <v>1</v>
      </c>
      <c r="BV307" s="28">
        <f t="shared" si="458"/>
        <v>0</v>
      </c>
      <c r="BW307" s="28">
        <f t="shared" si="459"/>
        <v>0</v>
      </c>
      <c r="BX307" s="28">
        <f t="shared" si="460"/>
        <v>0</v>
      </c>
      <c r="BY307" s="28">
        <f t="shared" si="509"/>
        <v>0</v>
      </c>
      <c r="BZ307" s="23">
        <f>IF(ISERROR(VLOOKUP($A307,'[13]10ª MED '!$A$5:$J$1048576,8,0)),0,(VLOOKUP($A307,'[13]10ª MED '!$A$5:$J$1048576,8,0)))</f>
        <v>0</v>
      </c>
      <c r="CA307" s="24">
        <f t="shared" si="510"/>
        <v>0</v>
      </c>
      <c r="CB307" s="24">
        <f t="shared" si="511"/>
        <v>1</v>
      </c>
      <c r="CC307" s="25">
        <f t="shared" si="461"/>
        <v>0</v>
      </c>
      <c r="CD307" s="25">
        <f t="shared" si="462"/>
        <v>0</v>
      </c>
      <c r="CE307" s="25">
        <f t="shared" si="463"/>
        <v>0</v>
      </c>
      <c r="CF307" s="25">
        <f t="shared" si="512"/>
        <v>0</v>
      </c>
      <c r="CG307" s="34" t="s">
        <v>48</v>
      </c>
      <c r="CH307" s="33">
        <f t="shared" si="533"/>
        <v>0</v>
      </c>
      <c r="CI307" s="23">
        <f>IF(ISERROR(VLOOKUP($A307,'[13]11ª MED '!$A$5:$J$1048576,8,0)),0,(VLOOKUP($A307,'[13]11ª MED '!$A$5:$J$1048576,8,0)))</f>
        <v>13</v>
      </c>
      <c r="CJ307" s="24">
        <f t="shared" si="513"/>
        <v>0.16049382716049382</v>
      </c>
      <c r="CK307" s="24">
        <f t="shared" si="514"/>
        <v>1</v>
      </c>
      <c r="CL307" s="25">
        <f t="shared" si="464"/>
        <v>56.42</v>
      </c>
      <c r="CM307" s="25">
        <f t="shared" si="465"/>
        <v>78.52</v>
      </c>
      <c r="CN307" s="25">
        <f t="shared" si="466"/>
        <v>0</v>
      </c>
      <c r="CO307" s="25">
        <f t="shared" si="515"/>
        <v>134.94</v>
      </c>
      <c r="CP307" s="23">
        <f>IF(ISERROR(VLOOKUP($A307,'[13]12ª MED'!$A$5:$J$1048576,8,0)),0,(VLOOKUP($A307,'[13]12ª MED'!$A$5:$J$1048576,8,0)))</f>
        <v>0</v>
      </c>
      <c r="CQ307" s="24">
        <f t="shared" si="516"/>
        <v>0</v>
      </c>
      <c r="CR307" s="24">
        <f t="shared" si="517"/>
        <v>1</v>
      </c>
      <c r="CS307" s="25">
        <f t="shared" si="467"/>
        <v>0</v>
      </c>
      <c r="CT307" s="25">
        <f t="shared" si="468"/>
        <v>0</v>
      </c>
      <c r="CU307" s="25">
        <f t="shared" si="469"/>
        <v>0</v>
      </c>
      <c r="CV307" s="25">
        <f t="shared" si="518"/>
        <v>0</v>
      </c>
      <c r="CW307" s="22">
        <f t="shared" si="534"/>
        <v>0</v>
      </c>
      <c r="CX307" s="26">
        <f>IF(ISERROR(VLOOKUP($A307,'[13]13ª MED'!$A$5:$J$1048576,8,0)),0,(VLOOKUP($A307,'[13]13ª MED'!$A$5:$J$1048576,8,0)))</f>
        <v>0</v>
      </c>
      <c r="CY307" s="27">
        <f t="shared" si="519"/>
        <v>0</v>
      </c>
      <c r="CZ307" s="27">
        <f t="shared" si="520"/>
        <v>1</v>
      </c>
      <c r="DA307" s="28">
        <f t="shared" si="470"/>
        <v>0</v>
      </c>
      <c r="DB307" s="28">
        <f t="shared" si="471"/>
        <v>0</v>
      </c>
      <c r="DC307" s="28">
        <f t="shared" si="472"/>
        <v>0</v>
      </c>
      <c r="DD307" s="28">
        <f t="shared" si="521"/>
        <v>0</v>
      </c>
      <c r="DE307" s="20">
        <f>IF(ISERROR(VLOOKUP($A307,'[13]14ª MED'!$A$5:$J$1048576,8,0)),0,(VLOOKUP($A307,'[13]14ª MED'!$A$5:$J$1048576,8,0)))</f>
        <v>0</v>
      </c>
      <c r="DF307" s="21">
        <f t="shared" si="522"/>
        <v>0</v>
      </c>
      <c r="DG307" s="21">
        <f t="shared" si="523"/>
        <v>1</v>
      </c>
      <c r="DH307" s="35">
        <f t="shared" si="473"/>
        <v>0</v>
      </c>
      <c r="DI307" s="35">
        <f t="shared" si="474"/>
        <v>0</v>
      </c>
      <c r="DJ307" s="35">
        <f t="shared" si="475"/>
        <v>0</v>
      </c>
      <c r="DK307" s="22">
        <f t="shared" si="524"/>
        <v>0</v>
      </c>
      <c r="DL307" s="20">
        <f>IF(ISERROR(VLOOKUP($A307,'[13]15ª MED'!$A$5:$J$1048576,8,0)),0,(VLOOKUP($A307,'[13]15ª MED'!$A$5:$J$1048576,8,0)))</f>
        <v>0</v>
      </c>
      <c r="DM307" s="21">
        <f t="shared" si="525"/>
        <v>0</v>
      </c>
      <c r="DN307" s="21">
        <f t="shared" si="526"/>
        <v>1</v>
      </c>
      <c r="DO307" s="35">
        <f t="shared" si="476"/>
        <v>0</v>
      </c>
      <c r="DP307" s="35">
        <f t="shared" si="477"/>
        <v>0</v>
      </c>
      <c r="DQ307" s="35">
        <f t="shared" si="478"/>
        <v>0</v>
      </c>
      <c r="DR307" s="22">
        <f t="shared" si="527"/>
        <v>0</v>
      </c>
      <c r="DS307" s="20">
        <f>IF(ISERROR(VLOOKUP($A307,'[13]16ª MED'!$A$5:$J$1048576,8,0)),0,(VLOOKUP($A307,'[13]16ª MED'!$A$5:$J$1048576,8,0)))</f>
        <v>0</v>
      </c>
      <c r="DT307" s="21">
        <f t="shared" si="528"/>
        <v>0</v>
      </c>
      <c r="DU307" s="21">
        <f t="shared" si="529"/>
        <v>1</v>
      </c>
      <c r="DV307" s="35">
        <f t="shared" si="479"/>
        <v>0</v>
      </c>
      <c r="DW307" s="35">
        <f t="shared" si="480"/>
        <v>0</v>
      </c>
      <c r="DX307" s="35">
        <f t="shared" si="481"/>
        <v>0</v>
      </c>
      <c r="DY307" s="22">
        <f t="shared" si="530"/>
        <v>0</v>
      </c>
      <c r="DZ307" s="36">
        <f t="shared" si="541"/>
        <v>840.78</v>
      </c>
      <c r="EA307" s="36">
        <f t="shared" si="531"/>
        <v>840.78</v>
      </c>
      <c r="EC307" s="36">
        <f t="shared" si="535"/>
        <v>0</v>
      </c>
    </row>
    <row r="308" spans="1:133" ht="18.75">
      <c r="A308" s="93" t="s">
        <v>629</v>
      </c>
      <c r="B308" s="114" t="s">
        <v>630</v>
      </c>
      <c r="C308" s="115" t="s">
        <v>628</v>
      </c>
      <c r="D308" s="116">
        <v>60</v>
      </c>
      <c r="E308" s="18">
        <f t="shared" si="536"/>
        <v>56</v>
      </c>
      <c r="F308" s="18">
        <f t="shared" si="482"/>
        <v>4</v>
      </c>
      <c r="G308" s="97">
        <v>7.18</v>
      </c>
      <c r="H308" s="18">
        <f t="shared" si="537"/>
        <v>430.79999999999995</v>
      </c>
      <c r="I308" s="97">
        <v>6.94</v>
      </c>
      <c r="J308" s="18">
        <f t="shared" si="538"/>
        <v>416.40000000000003</v>
      </c>
      <c r="K308" s="97">
        <v>0</v>
      </c>
      <c r="L308" s="18">
        <f t="shared" si="539"/>
        <v>0</v>
      </c>
      <c r="M308" s="18">
        <f t="shared" si="540"/>
        <v>14.120000000000001</v>
      </c>
      <c r="N308" s="18">
        <f t="shared" si="532"/>
        <v>790.72</v>
      </c>
      <c r="O308" s="23">
        <f>IF(ISERROR(VLOOKUP($A308,'[13]1ª MED '!$A$5:$J$1048576,8,0)),0,(VLOOKUP($A308,'[13]1ª MED '!$A$5:$J$1048576,8,0)))</f>
        <v>0</v>
      </c>
      <c r="P308" s="24">
        <f t="shared" si="483"/>
        <v>0</v>
      </c>
      <c r="Q308" s="24">
        <f t="shared" si="484"/>
        <v>0.93333333333333335</v>
      </c>
      <c r="R308" s="25">
        <f t="shared" si="434"/>
        <v>0</v>
      </c>
      <c r="S308" s="25">
        <f t="shared" si="435"/>
        <v>0</v>
      </c>
      <c r="T308" s="25">
        <f t="shared" si="436"/>
        <v>0</v>
      </c>
      <c r="U308" s="25">
        <f t="shared" si="485"/>
        <v>0</v>
      </c>
      <c r="V308" s="23">
        <f>IF(ISERROR(VLOOKUP($A308,'[13]2ª MED '!$A$5:$J$1048576,8,0)),0,(VLOOKUP($A308,'[13]2ª MED '!$A$5:$J$1048576,8,0)))</f>
        <v>0</v>
      </c>
      <c r="W308" s="24">
        <f t="shared" si="486"/>
        <v>0</v>
      </c>
      <c r="X308" s="24">
        <f t="shared" si="487"/>
        <v>0.93333333333333335</v>
      </c>
      <c r="Y308" s="25">
        <f t="shared" si="437"/>
        <v>0</v>
      </c>
      <c r="Z308" s="25">
        <f t="shared" si="438"/>
        <v>0</v>
      </c>
      <c r="AA308" s="25">
        <f t="shared" si="439"/>
        <v>0</v>
      </c>
      <c r="AB308" s="25">
        <f t="shared" si="488"/>
        <v>0</v>
      </c>
      <c r="AC308" s="23">
        <f>IF(ISERROR(VLOOKUP($A308,'[13]3ª MED '!$A$5:$J$1048576,8,0)),0,(VLOOKUP($A308,'[13]3ª MED '!$A$5:$J$1048576,8,0)))</f>
        <v>0</v>
      </c>
      <c r="AD308" s="24">
        <f t="shared" si="489"/>
        <v>0</v>
      </c>
      <c r="AE308" s="24">
        <f t="shared" si="490"/>
        <v>0.93333333333333335</v>
      </c>
      <c r="AF308" s="25">
        <f t="shared" si="440"/>
        <v>0</v>
      </c>
      <c r="AG308" s="25">
        <f t="shared" si="441"/>
        <v>0</v>
      </c>
      <c r="AH308" s="25">
        <f t="shared" si="442"/>
        <v>0</v>
      </c>
      <c r="AI308" s="25">
        <f t="shared" si="491"/>
        <v>0</v>
      </c>
      <c r="AJ308" s="23">
        <f>IF(ISERROR(VLOOKUP($A308,'[13]4ª MED '!$A$5:$J$1048576,8,0)),0,(VLOOKUP($A308,'[13]4ª MED '!$A$5:$J$1048576,8,0)))</f>
        <v>0</v>
      </c>
      <c r="AK308" s="24">
        <f t="shared" si="492"/>
        <v>0</v>
      </c>
      <c r="AL308" s="24">
        <f t="shared" si="493"/>
        <v>0.93333333333333335</v>
      </c>
      <c r="AM308" s="25">
        <f t="shared" si="443"/>
        <v>0</v>
      </c>
      <c r="AN308" s="25">
        <f t="shared" si="444"/>
        <v>0</v>
      </c>
      <c r="AO308" s="25">
        <f t="shared" si="445"/>
        <v>0</v>
      </c>
      <c r="AP308" s="25">
        <f t="shared" si="494"/>
        <v>0</v>
      </c>
      <c r="AQ308" s="23">
        <f>IF(ISERROR(VLOOKUP($A308,'[13]5ª MED '!$A$5:$J$1048576,8,0)),0,(VLOOKUP($A308,'[13]5ª MED '!$A$5:$J$1048576,8,0)))</f>
        <v>0</v>
      </c>
      <c r="AR308" s="24">
        <f t="shared" si="495"/>
        <v>0</v>
      </c>
      <c r="AS308" s="24">
        <f t="shared" si="496"/>
        <v>0.93333333333333335</v>
      </c>
      <c r="AT308" s="25">
        <f t="shared" si="446"/>
        <v>0</v>
      </c>
      <c r="AU308" s="25">
        <f t="shared" si="447"/>
        <v>0</v>
      </c>
      <c r="AV308" s="25">
        <f t="shared" si="448"/>
        <v>0</v>
      </c>
      <c r="AW308" s="25">
        <f t="shared" si="497"/>
        <v>0</v>
      </c>
      <c r="AX308" s="23">
        <f>IF(ISERROR(VLOOKUP($A308,'[13]6ª MED '!$A$6:$J$1048576,8,0)),0,(VLOOKUP($A308,'[13]6ª MED '!$A$6:$J$1048576,8,0)))</f>
        <v>0</v>
      </c>
      <c r="AY308" s="24">
        <f t="shared" si="498"/>
        <v>0</v>
      </c>
      <c r="AZ308" s="24">
        <f t="shared" si="499"/>
        <v>0.93333333333333335</v>
      </c>
      <c r="BA308" s="25">
        <f t="shared" si="449"/>
        <v>0</v>
      </c>
      <c r="BB308" s="25">
        <f t="shared" si="450"/>
        <v>0</v>
      </c>
      <c r="BC308" s="25">
        <f t="shared" si="451"/>
        <v>0</v>
      </c>
      <c r="BD308" s="25">
        <f t="shared" si="500"/>
        <v>0</v>
      </c>
      <c r="BE308" s="23">
        <f>IF(ISERROR(VLOOKUP($A308,'[13]7ª MED '!$A$5:$J$1048576,8,0)),0,(VLOOKUP($A308,'[13]7ª MED '!$A$5:$J$1048576,8,0)))</f>
        <v>0</v>
      </c>
      <c r="BF308" s="24">
        <f t="shared" si="501"/>
        <v>0</v>
      </c>
      <c r="BG308" s="24">
        <f t="shared" si="502"/>
        <v>0.93333333333333335</v>
      </c>
      <c r="BH308" s="25">
        <f t="shared" si="452"/>
        <v>0</v>
      </c>
      <c r="BI308" s="25">
        <f t="shared" si="453"/>
        <v>0</v>
      </c>
      <c r="BJ308" s="25">
        <f t="shared" si="454"/>
        <v>0</v>
      </c>
      <c r="BK308" s="25">
        <f t="shared" si="503"/>
        <v>0</v>
      </c>
      <c r="BL308" s="26">
        <f>IF(ISERROR(VLOOKUP($A308,'[13]8ª MED '!$A$5:$J$1048576,8,0)),0,(VLOOKUP($A308,'[13]8ª MED '!$A$5:$J$1048576,8,0)))</f>
        <v>23</v>
      </c>
      <c r="BM308" s="27">
        <f t="shared" si="504"/>
        <v>0.38333333333333336</v>
      </c>
      <c r="BN308" s="27">
        <f t="shared" si="505"/>
        <v>0.93333333333333335</v>
      </c>
      <c r="BO308" s="28">
        <f t="shared" si="455"/>
        <v>165.14</v>
      </c>
      <c r="BP308" s="28">
        <f t="shared" si="456"/>
        <v>159.62</v>
      </c>
      <c r="BQ308" s="28">
        <f t="shared" si="457"/>
        <v>0</v>
      </c>
      <c r="BR308" s="28">
        <f t="shared" si="506"/>
        <v>324.76</v>
      </c>
      <c r="BS308" s="26">
        <f>IF(ISERROR(VLOOKUP($A308,'[13]9ª MED  (2)'!$A$5:$J$1048576,8,0)),0,(VLOOKUP($A308,'[13]9ª MED  (2)'!$A$5:$J$1048576,8,0)))</f>
        <v>0</v>
      </c>
      <c r="BT308" s="27">
        <f t="shared" si="507"/>
        <v>0</v>
      </c>
      <c r="BU308" s="27">
        <f t="shared" si="508"/>
        <v>0.93333333333333335</v>
      </c>
      <c r="BV308" s="28">
        <f t="shared" si="458"/>
        <v>0</v>
      </c>
      <c r="BW308" s="28">
        <f t="shared" si="459"/>
        <v>0</v>
      </c>
      <c r="BX308" s="28">
        <f t="shared" si="460"/>
        <v>0</v>
      </c>
      <c r="BY308" s="28">
        <f t="shared" si="509"/>
        <v>0</v>
      </c>
      <c r="BZ308" s="23">
        <f>IF(ISERROR(VLOOKUP($A308,'[13]10ª MED '!$A$5:$J$1048576,8,0)),0,(VLOOKUP($A308,'[13]10ª MED '!$A$5:$J$1048576,8,0)))</f>
        <v>0</v>
      </c>
      <c r="CA308" s="24">
        <f t="shared" si="510"/>
        <v>0</v>
      </c>
      <c r="CB308" s="24">
        <f t="shared" si="511"/>
        <v>0.93333333333333335</v>
      </c>
      <c r="CC308" s="25">
        <f t="shared" si="461"/>
        <v>0</v>
      </c>
      <c r="CD308" s="25">
        <f t="shared" si="462"/>
        <v>0</v>
      </c>
      <c r="CE308" s="25">
        <f t="shared" si="463"/>
        <v>0</v>
      </c>
      <c r="CF308" s="25">
        <f t="shared" si="512"/>
        <v>0</v>
      </c>
      <c r="CG308" s="34" t="s">
        <v>48</v>
      </c>
      <c r="CH308" s="33">
        <f t="shared" si="533"/>
        <v>56.480000000000004</v>
      </c>
      <c r="CI308" s="23">
        <f>IF(ISERROR(VLOOKUP($A308,'[13]11ª MED '!$A$5:$J$1048576,8,0)),0,(VLOOKUP($A308,'[13]11ª MED '!$A$5:$J$1048576,8,0)))</f>
        <v>33</v>
      </c>
      <c r="CJ308" s="24">
        <f t="shared" si="513"/>
        <v>0.55000000000000004</v>
      </c>
      <c r="CK308" s="24">
        <f t="shared" si="514"/>
        <v>0.93333333333333335</v>
      </c>
      <c r="CL308" s="25">
        <f t="shared" si="464"/>
        <v>236.94</v>
      </c>
      <c r="CM308" s="25">
        <f t="shared" si="465"/>
        <v>229.02</v>
      </c>
      <c r="CN308" s="25">
        <f t="shared" si="466"/>
        <v>0</v>
      </c>
      <c r="CO308" s="25">
        <f t="shared" si="515"/>
        <v>465.96</v>
      </c>
      <c r="CP308" s="23">
        <f>IF(ISERROR(VLOOKUP($A308,'[13]12ª MED'!$A$5:$J$1048576,8,0)),0,(VLOOKUP($A308,'[13]12ª MED'!$A$5:$J$1048576,8,0)))</f>
        <v>0</v>
      </c>
      <c r="CQ308" s="24">
        <f t="shared" si="516"/>
        <v>0</v>
      </c>
      <c r="CR308" s="24">
        <f t="shared" si="517"/>
        <v>0.93333333333333335</v>
      </c>
      <c r="CS308" s="25">
        <f t="shared" si="467"/>
        <v>0</v>
      </c>
      <c r="CT308" s="25">
        <f t="shared" si="468"/>
        <v>0</v>
      </c>
      <c r="CU308" s="25">
        <f t="shared" si="469"/>
        <v>0</v>
      </c>
      <c r="CV308" s="25">
        <f t="shared" si="518"/>
        <v>0</v>
      </c>
      <c r="CW308" s="22">
        <f t="shared" si="534"/>
        <v>52.714666666666659</v>
      </c>
      <c r="CX308" s="26">
        <f>IF(ISERROR(VLOOKUP($A308,'[13]13ª MED'!$A$5:$J$1048576,8,0)),0,(VLOOKUP($A308,'[13]13ª MED'!$A$5:$J$1048576,8,0)))</f>
        <v>0</v>
      </c>
      <c r="CY308" s="27">
        <f t="shared" si="519"/>
        <v>0</v>
      </c>
      <c r="CZ308" s="27">
        <f t="shared" si="520"/>
        <v>0.93333333333333335</v>
      </c>
      <c r="DA308" s="28">
        <f t="shared" si="470"/>
        <v>0</v>
      </c>
      <c r="DB308" s="28">
        <f t="shared" si="471"/>
        <v>0</v>
      </c>
      <c r="DC308" s="28">
        <f t="shared" si="472"/>
        <v>0</v>
      </c>
      <c r="DD308" s="28">
        <f t="shared" si="521"/>
        <v>0</v>
      </c>
      <c r="DE308" s="20">
        <f>IF(ISERROR(VLOOKUP($A308,'[13]14ª MED'!$A$5:$J$1048576,8,0)),0,(VLOOKUP($A308,'[13]14ª MED'!$A$5:$J$1048576,8,0)))</f>
        <v>0</v>
      </c>
      <c r="DF308" s="21">
        <f t="shared" si="522"/>
        <v>0</v>
      </c>
      <c r="DG308" s="21">
        <f t="shared" si="523"/>
        <v>0.93333333333333335</v>
      </c>
      <c r="DH308" s="35">
        <f t="shared" si="473"/>
        <v>0</v>
      </c>
      <c r="DI308" s="35">
        <f t="shared" si="474"/>
        <v>0</v>
      </c>
      <c r="DJ308" s="35">
        <f t="shared" si="475"/>
        <v>0</v>
      </c>
      <c r="DK308" s="22">
        <f t="shared" si="524"/>
        <v>0</v>
      </c>
      <c r="DL308" s="20">
        <f>IF(ISERROR(VLOOKUP($A308,'[13]15ª MED'!$A$5:$J$1048576,8,0)),0,(VLOOKUP($A308,'[13]15ª MED'!$A$5:$J$1048576,8,0)))</f>
        <v>0</v>
      </c>
      <c r="DM308" s="21">
        <f t="shared" si="525"/>
        <v>0</v>
      </c>
      <c r="DN308" s="21">
        <f t="shared" si="526"/>
        <v>0.93333333333333335</v>
      </c>
      <c r="DO308" s="35">
        <f t="shared" si="476"/>
        <v>0</v>
      </c>
      <c r="DP308" s="35">
        <f t="shared" si="477"/>
        <v>0</v>
      </c>
      <c r="DQ308" s="35">
        <f t="shared" si="478"/>
        <v>0</v>
      </c>
      <c r="DR308" s="22">
        <f t="shared" si="527"/>
        <v>0</v>
      </c>
      <c r="DS308" s="20">
        <f>IF(ISERROR(VLOOKUP($A308,'[13]16ª MED'!$A$5:$J$1048576,8,0)),0,(VLOOKUP($A308,'[13]16ª MED'!$A$5:$J$1048576,8,0)))</f>
        <v>0</v>
      </c>
      <c r="DT308" s="21">
        <f t="shared" si="528"/>
        <v>0</v>
      </c>
      <c r="DU308" s="21">
        <f t="shared" si="529"/>
        <v>0.93333333333333335</v>
      </c>
      <c r="DV308" s="35">
        <f t="shared" si="479"/>
        <v>0</v>
      </c>
      <c r="DW308" s="35">
        <f t="shared" si="480"/>
        <v>0</v>
      </c>
      <c r="DX308" s="35">
        <f t="shared" si="481"/>
        <v>0</v>
      </c>
      <c r="DY308" s="22">
        <f t="shared" si="530"/>
        <v>0</v>
      </c>
      <c r="DZ308" s="36">
        <f t="shared" si="541"/>
        <v>790.72</v>
      </c>
      <c r="EA308" s="36">
        <f t="shared" si="531"/>
        <v>790.72</v>
      </c>
      <c r="EC308" s="36">
        <f t="shared" si="535"/>
        <v>0</v>
      </c>
    </row>
    <row r="309" spans="1:133" ht="30">
      <c r="A309" s="93" t="s">
        <v>631</v>
      </c>
      <c r="B309" s="114" t="s">
        <v>632</v>
      </c>
      <c r="C309" s="115" t="s">
        <v>628</v>
      </c>
      <c r="D309" s="116">
        <v>29</v>
      </c>
      <c r="E309" s="18">
        <f t="shared" si="536"/>
        <v>0</v>
      </c>
      <c r="F309" s="18">
        <f t="shared" si="482"/>
        <v>29</v>
      </c>
      <c r="G309" s="97">
        <v>2.82</v>
      </c>
      <c r="H309" s="18">
        <f t="shared" si="537"/>
        <v>81.78</v>
      </c>
      <c r="I309" s="97">
        <v>3.25</v>
      </c>
      <c r="J309" s="18">
        <f t="shared" si="538"/>
        <v>94.25</v>
      </c>
      <c r="K309" s="97">
        <v>0</v>
      </c>
      <c r="L309" s="18">
        <f t="shared" si="539"/>
        <v>0</v>
      </c>
      <c r="M309" s="18">
        <f t="shared" si="540"/>
        <v>6.07</v>
      </c>
      <c r="N309" s="18">
        <f t="shared" si="532"/>
        <v>0</v>
      </c>
      <c r="O309" s="23">
        <f>IF(ISERROR(VLOOKUP($A309,'[13]1ª MED '!$A$5:$J$1048576,8,0)),0,(VLOOKUP($A309,'[13]1ª MED '!$A$5:$J$1048576,8,0)))</f>
        <v>0</v>
      </c>
      <c r="P309" s="24">
        <f t="shared" si="483"/>
        <v>0</v>
      </c>
      <c r="Q309" s="24">
        <f t="shared" si="484"/>
        <v>0</v>
      </c>
      <c r="R309" s="25">
        <f t="shared" si="434"/>
        <v>0</v>
      </c>
      <c r="S309" s="25">
        <f t="shared" si="435"/>
        <v>0</v>
      </c>
      <c r="T309" s="25">
        <f t="shared" si="436"/>
        <v>0</v>
      </c>
      <c r="U309" s="25">
        <f t="shared" si="485"/>
        <v>0</v>
      </c>
      <c r="V309" s="23">
        <f>IF(ISERROR(VLOOKUP($A309,'[13]2ª MED '!$A$5:$J$1048576,8,0)),0,(VLOOKUP($A309,'[13]2ª MED '!$A$5:$J$1048576,8,0)))</f>
        <v>0</v>
      </c>
      <c r="W309" s="24">
        <f t="shared" si="486"/>
        <v>0</v>
      </c>
      <c r="X309" s="24">
        <f t="shared" si="487"/>
        <v>0</v>
      </c>
      <c r="Y309" s="25">
        <f t="shared" si="437"/>
        <v>0</v>
      </c>
      <c r="Z309" s="25">
        <f t="shared" si="438"/>
        <v>0</v>
      </c>
      <c r="AA309" s="25">
        <f t="shared" si="439"/>
        <v>0</v>
      </c>
      <c r="AB309" s="25">
        <f t="shared" si="488"/>
        <v>0</v>
      </c>
      <c r="AC309" s="23">
        <f>IF(ISERROR(VLOOKUP($A309,'[13]3ª MED '!$A$5:$J$1048576,8,0)),0,(VLOOKUP($A309,'[13]3ª MED '!$A$5:$J$1048576,8,0)))</f>
        <v>0</v>
      </c>
      <c r="AD309" s="24">
        <f t="shared" si="489"/>
        <v>0</v>
      </c>
      <c r="AE309" s="24">
        <f t="shared" si="490"/>
        <v>0</v>
      </c>
      <c r="AF309" s="25">
        <f t="shared" si="440"/>
        <v>0</v>
      </c>
      <c r="AG309" s="25">
        <f t="shared" si="441"/>
        <v>0</v>
      </c>
      <c r="AH309" s="25">
        <f t="shared" si="442"/>
        <v>0</v>
      </c>
      <c r="AI309" s="25">
        <f t="shared" si="491"/>
        <v>0</v>
      </c>
      <c r="AJ309" s="23">
        <f>IF(ISERROR(VLOOKUP($A309,'[13]4ª MED '!$A$5:$J$1048576,8,0)),0,(VLOOKUP($A309,'[13]4ª MED '!$A$5:$J$1048576,8,0)))</f>
        <v>0</v>
      </c>
      <c r="AK309" s="24">
        <f t="shared" si="492"/>
        <v>0</v>
      </c>
      <c r="AL309" s="24">
        <f t="shared" si="493"/>
        <v>0</v>
      </c>
      <c r="AM309" s="25">
        <f t="shared" si="443"/>
        <v>0</v>
      </c>
      <c r="AN309" s="25">
        <f t="shared" si="444"/>
        <v>0</v>
      </c>
      <c r="AO309" s="25">
        <f t="shared" si="445"/>
        <v>0</v>
      </c>
      <c r="AP309" s="25">
        <f t="shared" si="494"/>
        <v>0</v>
      </c>
      <c r="AQ309" s="23">
        <f>IF(ISERROR(VLOOKUP($A309,'[13]5ª MED '!$A$5:$J$1048576,8,0)),0,(VLOOKUP($A309,'[13]5ª MED '!$A$5:$J$1048576,8,0)))</f>
        <v>0</v>
      </c>
      <c r="AR309" s="24">
        <f t="shared" si="495"/>
        <v>0</v>
      </c>
      <c r="AS309" s="24">
        <f t="shared" si="496"/>
        <v>0</v>
      </c>
      <c r="AT309" s="25">
        <f t="shared" si="446"/>
        <v>0</v>
      </c>
      <c r="AU309" s="25">
        <f t="shared" si="447"/>
        <v>0</v>
      </c>
      <c r="AV309" s="25">
        <f t="shared" si="448"/>
        <v>0</v>
      </c>
      <c r="AW309" s="25">
        <f t="shared" si="497"/>
        <v>0</v>
      </c>
      <c r="AX309" s="23">
        <f>IF(ISERROR(VLOOKUP($A309,'[13]6ª MED '!$A$6:$J$1048576,8,0)),0,(VLOOKUP($A309,'[13]6ª MED '!$A$6:$J$1048576,8,0)))</f>
        <v>0</v>
      </c>
      <c r="AY309" s="24">
        <f t="shared" si="498"/>
        <v>0</v>
      </c>
      <c r="AZ309" s="24">
        <f t="shared" si="499"/>
        <v>0</v>
      </c>
      <c r="BA309" s="25">
        <f t="shared" si="449"/>
        <v>0</v>
      </c>
      <c r="BB309" s="25">
        <f t="shared" si="450"/>
        <v>0</v>
      </c>
      <c r="BC309" s="25">
        <f t="shared" si="451"/>
        <v>0</v>
      </c>
      <c r="BD309" s="25">
        <f t="shared" si="500"/>
        <v>0</v>
      </c>
      <c r="BE309" s="23">
        <f>IF(ISERROR(VLOOKUP($A309,'[13]7ª MED '!$A$5:$J$1048576,8,0)),0,(VLOOKUP($A309,'[13]7ª MED '!$A$5:$J$1048576,8,0)))</f>
        <v>0</v>
      </c>
      <c r="BF309" s="24">
        <f t="shared" si="501"/>
        <v>0</v>
      </c>
      <c r="BG309" s="24">
        <f t="shared" si="502"/>
        <v>0</v>
      </c>
      <c r="BH309" s="25">
        <f t="shared" si="452"/>
        <v>0</v>
      </c>
      <c r="BI309" s="25">
        <f t="shared" si="453"/>
        <v>0</v>
      </c>
      <c r="BJ309" s="25">
        <f t="shared" si="454"/>
        <v>0</v>
      </c>
      <c r="BK309" s="25">
        <f t="shared" si="503"/>
        <v>0</v>
      </c>
      <c r="BL309" s="26">
        <f>IF(ISERROR(VLOOKUP($A309,'[13]8ª MED '!$A$5:$J$1048576,8,0)),0,(VLOOKUP($A309,'[13]8ª MED '!$A$5:$J$1048576,8,0)))</f>
        <v>0</v>
      </c>
      <c r="BM309" s="27">
        <f t="shared" si="504"/>
        <v>0</v>
      </c>
      <c r="BN309" s="27">
        <f t="shared" si="505"/>
        <v>0</v>
      </c>
      <c r="BO309" s="28">
        <f t="shared" si="455"/>
        <v>0</v>
      </c>
      <c r="BP309" s="28">
        <f t="shared" si="456"/>
        <v>0</v>
      </c>
      <c r="BQ309" s="28">
        <f t="shared" si="457"/>
        <v>0</v>
      </c>
      <c r="BR309" s="28">
        <f t="shared" si="506"/>
        <v>0</v>
      </c>
      <c r="BS309" s="26">
        <f>IF(ISERROR(VLOOKUP($A309,'[13]9ª MED  (2)'!$A$5:$J$1048576,8,0)),0,(VLOOKUP($A309,'[13]9ª MED  (2)'!$A$5:$J$1048576,8,0)))</f>
        <v>0</v>
      </c>
      <c r="BT309" s="27">
        <f t="shared" si="507"/>
        <v>0</v>
      </c>
      <c r="BU309" s="27">
        <f t="shared" si="508"/>
        <v>0</v>
      </c>
      <c r="BV309" s="28">
        <f t="shared" si="458"/>
        <v>0</v>
      </c>
      <c r="BW309" s="28">
        <f t="shared" si="459"/>
        <v>0</v>
      </c>
      <c r="BX309" s="28">
        <f t="shared" si="460"/>
        <v>0</v>
      </c>
      <c r="BY309" s="28">
        <f t="shared" si="509"/>
        <v>0</v>
      </c>
      <c r="BZ309" s="23">
        <f>IF(ISERROR(VLOOKUP($A309,'[13]10ª MED '!$A$5:$J$1048576,8,0)),0,(VLOOKUP($A309,'[13]10ª MED '!$A$5:$J$1048576,8,0)))</f>
        <v>0</v>
      </c>
      <c r="CA309" s="24">
        <f t="shared" si="510"/>
        <v>0</v>
      </c>
      <c r="CB309" s="24">
        <f t="shared" si="511"/>
        <v>0</v>
      </c>
      <c r="CC309" s="25">
        <f t="shared" si="461"/>
        <v>0</v>
      </c>
      <c r="CD309" s="25">
        <f t="shared" si="462"/>
        <v>0</v>
      </c>
      <c r="CE309" s="25">
        <f t="shared" si="463"/>
        <v>0</v>
      </c>
      <c r="CF309" s="25">
        <f t="shared" si="512"/>
        <v>0</v>
      </c>
      <c r="CG309" s="39" t="s">
        <v>88</v>
      </c>
      <c r="CH309" s="33">
        <f t="shared" si="533"/>
        <v>176.03</v>
      </c>
      <c r="CI309" s="23">
        <f>IF(ISERROR(VLOOKUP($A309,'[13]11ª MED '!$A$5:$J$1048576,8,0)),0,(VLOOKUP($A309,'[13]11ª MED '!$A$5:$J$1048576,8,0)))</f>
        <v>0</v>
      </c>
      <c r="CJ309" s="24">
        <f t="shared" si="513"/>
        <v>0</v>
      </c>
      <c r="CK309" s="24">
        <f t="shared" si="514"/>
        <v>0</v>
      </c>
      <c r="CL309" s="25">
        <f t="shared" si="464"/>
        <v>0</v>
      </c>
      <c r="CM309" s="25">
        <f t="shared" si="465"/>
        <v>0</v>
      </c>
      <c r="CN309" s="25">
        <f t="shared" si="466"/>
        <v>0</v>
      </c>
      <c r="CO309" s="25">
        <f t="shared" si="515"/>
        <v>0</v>
      </c>
      <c r="CP309" s="23">
        <f>IF(ISERROR(VLOOKUP($A309,'[13]12ª MED'!$A$5:$J$1048576,8,0)),0,(VLOOKUP($A309,'[13]12ª MED'!$A$5:$J$1048576,8,0)))</f>
        <v>0</v>
      </c>
      <c r="CQ309" s="24">
        <f t="shared" si="516"/>
        <v>0</v>
      </c>
      <c r="CR309" s="24">
        <f t="shared" si="517"/>
        <v>0</v>
      </c>
      <c r="CS309" s="25">
        <f t="shared" si="467"/>
        <v>0</v>
      </c>
      <c r="CT309" s="25">
        <f t="shared" si="468"/>
        <v>0</v>
      </c>
      <c r="CU309" s="25">
        <f t="shared" si="469"/>
        <v>0</v>
      </c>
      <c r="CV309" s="25">
        <f t="shared" si="518"/>
        <v>0</v>
      </c>
      <c r="CW309" s="22">
        <f t="shared" si="534"/>
        <v>0</v>
      </c>
      <c r="CX309" s="26">
        <f>IF(ISERROR(VLOOKUP($A309,'[13]13ª MED'!$A$5:$J$1048576,8,0)),0,(VLOOKUP($A309,'[13]13ª MED'!$A$5:$J$1048576,8,0)))</f>
        <v>0</v>
      </c>
      <c r="CY309" s="27">
        <f t="shared" si="519"/>
        <v>0</v>
      </c>
      <c r="CZ309" s="27">
        <f t="shared" si="520"/>
        <v>0</v>
      </c>
      <c r="DA309" s="28">
        <f t="shared" si="470"/>
        <v>0</v>
      </c>
      <c r="DB309" s="28">
        <f t="shared" si="471"/>
        <v>0</v>
      </c>
      <c r="DC309" s="28">
        <f t="shared" si="472"/>
        <v>0</v>
      </c>
      <c r="DD309" s="28">
        <f t="shared" si="521"/>
        <v>0</v>
      </c>
      <c r="DE309" s="20">
        <f>IF(ISERROR(VLOOKUP($A309,'[13]14ª MED'!$A$5:$J$1048576,8,0)),0,(VLOOKUP($A309,'[13]14ª MED'!$A$5:$J$1048576,8,0)))</f>
        <v>0</v>
      </c>
      <c r="DF309" s="21">
        <f t="shared" si="522"/>
        <v>0</v>
      </c>
      <c r="DG309" s="21">
        <f t="shared" si="523"/>
        <v>0</v>
      </c>
      <c r="DH309" s="35">
        <f t="shared" si="473"/>
        <v>0</v>
      </c>
      <c r="DI309" s="35">
        <f t="shared" si="474"/>
        <v>0</v>
      </c>
      <c r="DJ309" s="35">
        <f t="shared" si="475"/>
        <v>0</v>
      </c>
      <c r="DK309" s="22">
        <f t="shared" si="524"/>
        <v>0</v>
      </c>
      <c r="DL309" s="20">
        <f>IF(ISERROR(VLOOKUP($A309,'[13]15ª MED'!$A$5:$J$1048576,8,0)),0,(VLOOKUP($A309,'[13]15ª MED'!$A$5:$J$1048576,8,0)))</f>
        <v>0</v>
      </c>
      <c r="DM309" s="21">
        <f t="shared" si="525"/>
        <v>0</v>
      </c>
      <c r="DN309" s="21">
        <f t="shared" si="526"/>
        <v>0</v>
      </c>
      <c r="DO309" s="35">
        <f t="shared" si="476"/>
        <v>0</v>
      </c>
      <c r="DP309" s="35">
        <f t="shared" si="477"/>
        <v>0</v>
      </c>
      <c r="DQ309" s="35">
        <f t="shared" si="478"/>
        <v>0</v>
      </c>
      <c r="DR309" s="22">
        <f t="shared" si="527"/>
        <v>0</v>
      </c>
      <c r="DS309" s="20">
        <f>IF(ISERROR(VLOOKUP($A309,'[13]16ª MED'!$A$5:$J$1048576,8,0)),0,(VLOOKUP($A309,'[13]16ª MED'!$A$5:$J$1048576,8,0)))</f>
        <v>0</v>
      </c>
      <c r="DT309" s="21">
        <f t="shared" si="528"/>
        <v>0</v>
      </c>
      <c r="DU309" s="21">
        <f t="shared" si="529"/>
        <v>0</v>
      </c>
      <c r="DV309" s="35">
        <f t="shared" si="479"/>
        <v>0</v>
      </c>
      <c r="DW309" s="35">
        <f t="shared" si="480"/>
        <v>0</v>
      </c>
      <c r="DX309" s="35">
        <f t="shared" si="481"/>
        <v>0</v>
      </c>
      <c r="DY309" s="22">
        <f t="shared" si="530"/>
        <v>0</v>
      </c>
      <c r="DZ309" s="36">
        <f t="shared" si="541"/>
        <v>0</v>
      </c>
      <c r="EA309" s="36">
        <f t="shared" si="531"/>
        <v>0</v>
      </c>
      <c r="EC309" s="36">
        <f t="shared" si="535"/>
        <v>0</v>
      </c>
    </row>
    <row r="310" spans="1:133" ht="45">
      <c r="A310" s="93" t="s">
        <v>633</v>
      </c>
      <c r="B310" s="114" t="s">
        <v>634</v>
      </c>
      <c r="C310" s="115" t="s">
        <v>613</v>
      </c>
      <c r="D310" s="116">
        <v>68</v>
      </c>
      <c r="E310" s="18">
        <f t="shared" si="536"/>
        <v>68</v>
      </c>
      <c r="F310" s="18">
        <f t="shared" si="482"/>
        <v>0</v>
      </c>
      <c r="G310" s="97">
        <v>11.44</v>
      </c>
      <c r="H310" s="18">
        <f t="shared" si="537"/>
        <v>777.92</v>
      </c>
      <c r="I310" s="97">
        <v>8.0399999999999991</v>
      </c>
      <c r="J310" s="18">
        <f t="shared" si="538"/>
        <v>546.71999999999991</v>
      </c>
      <c r="K310" s="97">
        <v>0</v>
      </c>
      <c r="L310" s="18">
        <f t="shared" si="539"/>
        <v>0</v>
      </c>
      <c r="M310" s="18">
        <f t="shared" si="540"/>
        <v>19.479999999999997</v>
      </c>
      <c r="N310" s="18">
        <f t="shared" si="532"/>
        <v>1324.64</v>
      </c>
      <c r="O310" s="23">
        <f>IF(ISERROR(VLOOKUP($A310,'[13]1ª MED '!$A$5:$J$1048576,8,0)),0,(VLOOKUP($A310,'[13]1ª MED '!$A$5:$J$1048576,8,0)))</f>
        <v>0</v>
      </c>
      <c r="P310" s="24">
        <f t="shared" si="483"/>
        <v>0</v>
      </c>
      <c r="Q310" s="24">
        <f t="shared" si="484"/>
        <v>1</v>
      </c>
      <c r="R310" s="25">
        <f t="shared" si="434"/>
        <v>0</v>
      </c>
      <c r="S310" s="25">
        <f t="shared" si="435"/>
        <v>0</v>
      </c>
      <c r="T310" s="25">
        <f t="shared" si="436"/>
        <v>0</v>
      </c>
      <c r="U310" s="25">
        <f t="shared" si="485"/>
        <v>0</v>
      </c>
      <c r="V310" s="23">
        <f>IF(ISERROR(VLOOKUP($A310,'[13]2ª MED '!$A$5:$J$1048576,8,0)),0,(VLOOKUP($A310,'[13]2ª MED '!$A$5:$J$1048576,8,0)))</f>
        <v>0</v>
      </c>
      <c r="W310" s="24">
        <f t="shared" si="486"/>
        <v>0</v>
      </c>
      <c r="X310" s="24">
        <f t="shared" si="487"/>
        <v>1</v>
      </c>
      <c r="Y310" s="25">
        <f t="shared" si="437"/>
        <v>0</v>
      </c>
      <c r="Z310" s="25">
        <f t="shared" si="438"/>
        <v>0</v>
      </c>
      <c r="AA310" s="25">
        <f t="shared" si="439"/>
        <v>0</v>
      </c>
      <c r="AB310" s="25">
        <f t="shared" si="488"/>
        <v>0</v>
      </c>
      <c r="AC310" s="23">
        <f>IF(ISERROR(VLOOKUP($A310,'[13]3ª MED '!$A$5:$J$1048576,8,0)),0,(VLOOKUP($A310,'[13]3ª MED '!$A$5:$J$1048576,8,0)))</f>
        <v>0</v>
      </c>
      <c r="AD310" s="24">
        <f t="shared" si="489"/>
        <v>0</v>
      </c>
      <c r="AE310" s="24">
        <f t="shared" si="490"/>
        <v>1</v>
      </c>
      <c r="AF310" s="25">
        <f t="shared" si="440"/>
        <v>0</v>
      </c>
      <c r="AG310" s="25">
        <f t="shared" si="441"/>
        <v>0</v>
      </c>
      <c r="AH310" s="25">
        <f t="shared" si="442"/>
        <v>0</v>
      </c>
      <c r="AI310" s="25">
        <f t="shared" si="491"/>
        <v>0</v>
      </c>
      <c r="AJ310" s="23">
        <f>IF(ISERROR(VLOOKUP($A310,'[13]4ª MED '!$A$5:$J$1048576,8,0)),0,(VLOOKUP($A310,'[13]4ª MED '!$A$5:$J$1048576,8,0)))</f>
        <v>0</v>
      </c>
      <c r="AK310" s="24">
        <f t="shared" si="492"/>
        <v>0</v>
      </c>
      <c r="AL310" s="24">
        <f t="shared" si="493"/>
        <v>1</v>
      </c>
      <c r="AM310" s="25">
        <f t="shared" si="443"/>
        <v>0</v>
      </c>
      <c r="AN310" s="25">
        <f t="shared" si="444"/>
        <v>0</v>
      </c>
      <c r="AO310" s="25">
        <f t="shared" si="445"/>
        <v>0</v>
      </c>
      <c r="AP310" s="25">
        <f t="shared" si="494"/>
        <v>0</v>
      </c>
      <c r="AQ310" s="23">
        <f>IF(ISERROR(VLOOKUP($A310,'[13]5ª MED '!$A$5:$J$1048576,8,0)),0,(VLOOKUP($A310,'[13]5ª MED '!$A$5:$J$1048576,8,0)))</f>
        <v>0</v>
      </c>
      <c r="AR310" s="24">
        <f t="shared" si="495"/>
        <v>0</v>
      </c>
      <c r="AS310" s="24">
        <f t="shared" si="496"/>
        <v>1</v>
      </c>
      <c r="AT310" s="25">
        <f t="shared" si="446"/>
        <v>0</v>
      </c>
      <c r="AU310" s="25">
        <f t="shared" si="447"/>
        <v>0</v>
      </c>
      <c r="AV310" s="25">
        <f t="shared" si="448"/>
        <v>0</v>
      </c>
      <c r="AW310" s="25">
        <f t="shared" si="497"/>
        <v>0</v>
      </c>
      <c r="AX310" s="23">
        <f>IF(ISERROR(VLOOKUP($A310,'[13]6ª MED '!$A$6:$J$1048576,8,0)),0,(VLOOKUP($A310,'[13]6ª MED '!$A$6:$J$1048576,8,0)))</f>
        <v>0</v>
      </c>
      <c r="AY310" s="24">
        <f t="shared" si="498"/>
        <v>0</v>
      </c>
      <c r="AZ310" s="24">
        <f t="shared" si="499"/>
        <v>1</v>
      </c>
      <c r="BA310" s="25">
        <f t="shared" si="449"/>
        <v>0</v>
      </c>
      <c r="BB310" s="25">
        <f t="shared" si="450"/>
        <v>0</v>
      </c>
      <c r="BC310" s="25">
        <f t="shared" si="451"/>
        <v>0</v>
      </c>
      <c r="BD310" s="25">
        <f t="shared" si="500"/>
        <v>0</v>
      </c>
      <c r="BE310" s="23">
        <f>IF(ISERROR(VLOOKUP($A310,'[13]7ª MED '!$A$5:$J$1048576,8,0)),0,(VLOOKUP($A310,'[13]7ª MED '!$A$5:$J$1048576,8,0)))</f>
        <v>0</v>
      </c>
      <c r="BF310" s="24">
        <f t="shared" si="501"/>
        <v>0</v>
      </c>
      <c r="BG310" s="24">
        <f t="shared" si="502"/>
        <v>1</v>
      </c>
      <c r="BH310" s="25">
        <f t="shared" si="452"/>
        <v>0</v>
      </c>
      <c r="BI310" s="25">
        <f t="shared" si="453"/>
        <v>0</v>
      </c>
      <c r="BJ310" s="25">
        <f t="shared" si="454"/>
        <v>0</v>
      </c>
      <c r="BK310" s="25">
        <f t="shared" si="503"/>
        <v>0</v>
      </c>
      <c r="BL310" s="26">
        <f>IF(ISERROR(VLOOKUP($A310,'[13]8ª MED '!$A$5:$J$1048576,8,0)),0,(VLOOKUP($A310,'[13]8ª MED '!$A$5:$J$1048576,8,0)))</f>
        <v>0</v>
      </c>
      <c r="BM310" s="27">
        <f t="shared" si="504"/>
        <v>0</v>
      </c>
      <c r="BN310" s="27">
        <f t="shared" si="505"/>
        <v>1</v>
      </c>
      <c r="BO310" s="28">
        <f t="shared" si="455"/>
        <v>0</v>
      </c>
      <c r="BP310" s="28">
        <f t="shared" si="456"/>
        <v>0</v>
      </c>
      <c r="BQ310" s="28">
        <f t="shared" si="457"/>
        <v>0</v>
      </c>
      <c r="BR310" s="28">
        <f t="shared" si="506"/>
        <v>0</v>
      </c>
      <c r="BS310" s="26">
        <f>IF(ISERROR(VLOOKUP($A310,'[13]9ª MED  (2)'!$A$5:$J$1048576,8,0)),0,(VLOOKUP($A310,'[13]9ª MED  (2)'!$A$5:$J$1048576,8,0)))</f>
        <v>0</v>
      </c>
      <c r="BT310" s="27">
        <f t="shared" si="507"/>
        <v>0</v>
      </c>
      <c r="BU310" s="27">
        <f t="shared" si="508"/>
        <v>1</v>
      </c>
      <c r="BV310" s="28">
        <f t="shared" si="458"/>
        <v>0</v>
      </c>
      <c r="BW310" s="28">
        <f t="shared" si="459"/>
        <v>0</v>
      </c>
      <c r="BX310" s="28">
        <f t="shared" si="460"/>
        <v>0</v>
      </c>
      <c r="BY310" s="28">
        <f t="shared" si="509"/>
        <v>0</v>
      </c>
      <c r="BZ310" s="23">
        <f>IF(ISERROR(VLOOKUP($A310,'[13]10ª MED '!$A$5:$J$1048576,8,0)),0,(VLOOKUP($A310,'[13]10ª MED '!$A$5:$J$1048576,8,0)))</f>
        <v>63</v>
      </c>
      <c r="CA310" s="24">
        <f t="shared" si="510"/>
        <v>0.92647058823529416</v>
      </c>
      <c r="CB310" s="24">
        <f t="shared" si="511"/>
        <v>1</v>
      </c>
      <c r="CC310" s="25">
        <f t="shared" si="461"/>
        <v>720.71999999999991</v>
      </c>
      <c r="CD310" s="25">
        <f t="shared" si="462"/>
        <v>506.51999999999992</v>
      </c>
      <c r="CE310" s="25">
        <f t="shared" si="463"/>
        <v>0</v>
      </c>
      <c r="CF310" s="25">
        <f t="shared" si="512"/>
        <v>1227.24</v>
      </c>
      <c r="CG310" s="34" t="s">
        <v>48</v>
      </c>
      <c r="CH310" s="33">
        <f t="shared" si="533"/>
        <v>0</v>
      </c>
      <c r="CI310" s="23">
        <f>IF(ISERROR(VLOOKUP($A310,'[13]11ª MED '!$A$5:$J$1048576,8,0)),0,(VLOOKUP($A310,'[13]11ª MED '!$A$5:$J$1048576,8,0)))</f>
        <v>5</v>
      </c>
      <c r="CJ310" s="24">
        <f t="shared" si="513"/>
        <v>7.3529411764705885E-2</v>
      </c>
      <c r="CK310" s="24">
        <f t="shared" si="514"/>
        <v>1</v>
      </c>
      <c r="CL310" s="25">
        <f t="shared" si="464"/>
        <v>57.199999999999996</v>
      </c>
      <c r="CM310" s="25">
        <f t="shared" si="465"/>
        <v>40.199999999999996</v>
      </c>
      <c r="CN310" s="25">
        <f t="shared" si="466"/>
        <v>0</v>
      </c>
      <c r="CO310" s="25">
        <f t="shared" si="515"/>
        <v>97.4</v>
      </c>
      <c r="CP310" s="23">
        <f>IF(ISERROR(VLOOKUP($A310,'[13]12ª MED'!$A$5:$J$1048576,8,0)),0,(VLOOKUP($A310,'[13]12ª MED'!$A$5:$J$1048576,8,0)))</f>
        <v>0</v>
      </c>
      <c r="CQ310" s="24">
        <f t="shared" si="516"/>
        <v>0</v>
      </c>
      <c r="CR310" s="24">
        <f t="shared" si="517"/>
        <v>1</v>
      </c>
      <c r="CS310" s="25">
        <f t="shared" si="467"/>
        <v>0</v>
      </c>
      <c r="CT310" s="25">
        <f t="shared" si="468"/>
        <v>0</v>
      </c>
      <c r="CU310" s="25">
        <f t="shared" si="469"/>
        <v>0</v>
      </c>
      <c r="CV310" s="25">
        <f t="shared" si="518"/>
        <v>0</v>
      </c>
      <c r="CW310" s="22">
        <f t="shared" si="534"/>
        <v>0</v>
      </c>
      <c r="CX310" s="26">
        <f>IF(ISERROR(VLOOKUP($A310,'[13]13ª MED'!$A$5:$J$1048576,8,0)),0,(VLOOKUP($A310,'[13]13ª MED'!$A$5:$J$1048576,8,0)))</f>
        <v>0</v>
      </c>
      <c r="CY310" s="27">
        <f t="shared" si="519"/>
        <v>0</v>
      </c>
      <c r="CZ310" s="27">
        <f t="shared" si="520"/>
        <v>1</v>
      </c>
      <c r="DA310" s="28">
        <f t="shared" si="470"/>
        <v>0</v>
      </c>
      <c r="DB310" s="28">
        <f t="shared" si="471"/>
        <v>0</v>
      </c>
      <c r="DC310" s="28">
        <f t="shared" si="472"/>
        <v>0</v>
      </c>
      <c r="DD310" s="28">
        <f t="shared" si="521"/>
        <v>0</v>
      </c>
      <c r="DE310" s="20">
        <f>IF(ISERROR(VLOOKUP($A310,'[13]14ª MED'!$A$5:$J$1048576,8,0)),0,(VLOOKUP($A310,'[13]14ª MED'!$A$5:$J$1048576,8,0)))</f>
        <v>0</v>
      </c>
      <c r="DF310" s="21">
        <f t="shared" si="522"/>
        <v>0</v>
      </c>
      <c r="DG310" s="21">
        <f t="shared" si="523"/>
        <v>1</v>
      </c>
      <c r="DH310" s="35">
        <f t="shared" si="473"/>
        <v>0</v>
      </c>
      <c r="DI310" s="35">
        <f t="shared" si="474"/>
        <v>0</v>
      </c>
      <c r="DJ310" s="35">
        <f t="shared" si="475"/>
        <v>0</v>
      </c>
      <c r="DK310" s="22">
        <f t="shared" si="524"/>
        <v>0</v>
      </c>
      <c r="DL310" s="20">
        <f>IF(ISERROR(VLOOKUP($A310,'[13]15ª MED'!$A$5:$J$1048576,8,0)),0,(VLOOKUP($A310,'[13]15ª MED'!$A$5:$J$1048576,8,0)))</f>
        <v>0</v>
      </c>
      <c r="DM310" s="21">
        <f t="shared" si="525"/>
        <v>0</v>
      </c>
      <c r="DN310" s="21">
        <f t="shared" si="526"/>
        <v>1</v>
      </c>
      <c r="DO310" s="35">
        <f t="shared" si="476"/>
        <v>0</v>
      </c>
      <c r="DP310" s="35">
        <f t="shared" si="477"/>
        <v>0</v>
      </c>
      <c r="DQ310" s="35">
        <f t="shared" si="478"/>
        <v>0</v>
      </c>
      <c r="DR310" s="22">
        <f t="shared" si="527"/>
        <v>0</v>
      </c>
      <c r="DS310" s="20">
        <f>IF(ISERROR(VLOOKUP($A310,'[13]16ª MED'!$A$5:$J$1048576,8,0)),0,(VLOOKUP($A310,'[13]16ª MED'!$A$5:$J$1048576,8,0)))</f>
        <v>0</v>
      </c>
      <c r="DT310" s="21">
        <f t="shared" si="528"/>
        <v>0</v>
      </c>
      <c r="DU310" s="21">
        <f t="shared" si="529"/>
        <v>1</v>
      </c>
      <c r="DV310" s="35">
        <f t="shared" si="479"/>
        <v>0</v>
      </c>
      <c r="DW310" s="35">
        <f t="shared" si="480"/>
        <v>0</v>
      </c>
      <c r="DX310" s="35">
        <f t="shared" si="481"/>
        <v>0</v>
      </c>
      <c r="DY310" s="22">
        <f t="shared" si="530"/>
        <v>0</v>
      </c>
      <c r="DZ310" s="36">
        <f t="shared" si="541"/>
        <v>1324.6399999999999</v>
      </c>
      <c r="EA310" s="36">
        <f t="shared" si="531"/>
        <v>1324.64</v>
      </c>
      <c r="EC310" s="36">
        <f t="shared" si="535"/>
        <v>0</v>
      </c>
    </row>
    <row r="311" spans="1:133" ht="18.75">
      <c r="A311" s="93" t="s">
        <v>635</v>
      </c>
      <c r="B311" s="114" t="s">
        <v>636</v>
      </c>
      <c r="C311" s="115" t="s">
        <v>628</v>
      </c>
      <c r="D311" s="116">
        <v>43</v>
      </c>
      <c r="E311" s="18">
        <f t="shared" si="536"/>
        <v>43</v>
      </c>
      <c r="F311" s="18">
        <f t="shared" si="482"/>
        <v>0</v>
      </c>
      <c r="G311" s="97">
        <v>6.69</v>
      </c>
      <c r="H311" s="18">
        <f t="shared" si="537"/>
        <v>287.67</v>
      </c>
      <c r="I311" s="97">
        <v>6.77</v>
      </c>
      <c r="J311" s="18">
        <f t="shared" si="538"/>
        <v>291.10999999999996</v>
      </c>
      <c r="K311" s="97">
        <v>0</v>
      </c>
      <c r="L311" s="18">
        <f t="shared" si="539"/>
        <v>0</v>
      </c>
      <c r="M311" s="18">
        <f t="shared" si="540"/>
        <v>13.46</v>
      </c>
      <c r="N311" s="18">
        <f t="shared" si="532"/>
        <v>578.78</v>
      </c>
      <c r="O311" s="23">
        <f>IF(ISERROR(VLOOKUP($A311,'[13]1ª MED '!$A$5:$J$1048576,8,0)),0,(VLOOKUP($A311,'[13]1ª MED '!$A$5:$J$1048576,8,0)))</f>
        <v>0</v>
      </c>
      <c r="P311" s="24">
        <f t="shared" si="483"/>
        <v>0</v>
      </c>
      <c r="Q311" s="24">
        <f t="shared" si="484"/>
        <v>1</v>
      </c>
      <c r="R311" s="25">
        <f t="shared" si="434"/>
        <v>0</v>
      </c>
      <c r="S311" s="25">
        <f t="shared" si="435"/>
        <v>0</v>
      </c>
      <c r="T311" s="25">
        <f t="shared" si="436"/>
        <v>0</v>
      </c>
      <c r="U311" s="25">
        <f t="shared" si="485"/>
        <v>0</v>
      </c>
      <c r="V311" s="23">
        <f>IF(ISERROR(VLOOKUP($A311,'[13]2ª MED '!$A$5:$J$1048576,8,0)),0,(VLOOKUP($A311,'[13]2ª MED '!$A$5:$J$1048576,8,0)))</f>
        <v>0</v>
      </c>
      <c r="W311" s="24">
        <f t="shared" si="486"/>
        <v>0</v>
      </c>
      <c r="X311" s="24">
        <f t="shared" si="487"/>
        <v>1</v>
      </c>
      <c r="Y311" s="25">
        <f t="shared" si="437"/>
        <v>0</v>
      </c>
      <c r="Z311" s="25">
        <f t="shared" si="438"/>
        <v>0</v>
      </c>
      <c r="AA311" s="25">
        <f t="shared" si="439"/>
        <v>0</v>
      </c>
      <c r="AB311" s="25">
        <f t="shared" si="488"/>
        <v>0</v>
      </c>
      <c r="AC311" s="23">
        <f>IF(ISERROR(VLOOKUP($A311,'[13]3ª MED '!$A$5:$J$1048576,8,0)),0,(VLOOKUP($A311,'[13]3ª MED '!$A$5:$J$1048576,8,0)))</f>
        <v>0</v>
      </c>
      <c r="AD311" s="24">
        <f t="shared" si="489"/>
        <v>0</v>
      </c>
      <c r="AE311" s="24">
        <f t="shared" si="490"/>
        <v>1</v>
      </c>
      <c r="AF311" s="25">
        <f t="shared" si="440"/>
        <v>0</v>
      </c>
      <c r="AG311" s="25">
        <f t="shared" si="441"/>
        <v>0</v>
      </c>
      <c r="AH311" s="25">
        <f t="shared" si="442"/>
        <v>0</v>
      </c>
      <c r="AI311" s="25">
        <f t="shared" si="491"/>
        <v>0</v>
      </c>
      <c r="AJ311" s="23">
        <f>IF(ISERROR(VLOOKUP($A311,'[13]4ª MED '!$A$5:$J$1048576,8,0)),0,(VLOOKUP($A311,'[13]4ª MED '!$A$5:$J$1048576,8,0)))</f>
        <v>0</v>
      </c>
      <c r="AK311" s="24">
        <f t="shared" si="492"/>
        <v>0</v>
      </c>
      <c r="AL311" s="24">
        <f t="shared" si="493"/>
        <v>1</v>
      </c>
      <c r="AM311" s="25">
        <f t="shared" si="443"/>
        <v>0</v>
      </c>
      <c r="AN311" s="25">
        <f t="shared" si="444"/>
        <v>0</v>
      </c>
      <c r="AO311" s="25">
        <f t="shared" si="445"/>
        <v>0</v>
      </c>
      <c r="AP311" s="25">
        <f t="shared" si="494"/>
        <v>0</v>
      </c>
      <c r="AQ311" s="23">
        <f>IF(ISERROR(VLOOKUP($A311,'[13]5ª MED '!$A$5:$J$1048576,8,0)),0,(VLOOKUP($A311,'[13]5ª MED '!$A$5:$J$1048576,8,0)))</f>
        <v>0</v>
      </c>
      <c r="AR311" s="24">
        <f t="shared" si="495"/>
        <v>0</v>
      </c>
      <c r="AS311" s="24">
        <f t="shared" si="496"/>
        <v>1</v>
      </c>
      <c r="AT311" s="25">
        <f t="shared" si="446"/>
        <v>0</v>
      </c>
      <c r="AU311" s="25">
        <f t="shared" si="447"/>
        <v>0</v>
      </c>
      <c r="AV311" s="25">
        <f t="shared" si="448"/>
        <v>0</v>
      </c>
      <c r="AW311" s="25">
        <f t="shared" si="497"/>
        <v>0</v>
      </c>
      <c r="AX311" s="23">
        <f>IF(ISERROR(VLOOKUP($A311,'[13]6ª MED '!$A$6:$J$1048576,8,0)),0,(VLOOKUP($A311,'[13]6ª MED '!$A$6:$J$1048576,8,0)))</f>
        <v>0</v>
      </c>
      <c r="AY311" s="24">
        <f t="shared" si="498"/>
        <v>0</v>
      </c>
      <c r="AZ311" s="24">
        <f t="shared" si="499"/>
        <v>1</v>
      </c>
      <c r="BA311" s="25">
        <f t="shared" si="449"/>
        <v>0</v>
      </c>
      <c r="BB311" s="25">
        <f t="shared" si="450"/>
        <v>0</v>
      </c>
      <c r="BC311" s="25">
        <f t="shared" si="451"/>
        <v>0</v>
      </c>
      <c r="BD311" s="25">
        <f t="shared" si="500"/>
        <v>0</v>
      </c>
      <c r="BE311" s="23">
        <f>IF(ISERROR(VLOOKUP($A311,'[13]7ª MED '!$A$5:$J$1048576,8,0)),0,(VLOOKUP($A311,'[13]7ª MED '!$A$5:$J$1048576,8,0)))</f>
        <v>0</v>
      </c>
      <c r="BF311" s="24">
        <f t="shared" si="501"/>
        <v>0</v>
      </c>
      <c r="BG311" s="24">
        <f t="shared" si="502"/>
        <v>1</v>
      </c>
      <c r="BH311" s="25">
        <f t="shared" si="452"/>
        <v>0</v>
      </c>
      <c r="BI311" s="25">
        <f t="shared" si="453"/>
        <v>0</v>
      </c>
      <c r="BJ311" s="25">
        <f t="shared" si="454"/>
        <v>0</v>
      </c>
      <c r="BK311" s="25">
        <f t="shared" si="503"/>
        <v>0</v>
      </c>
      <c r="BL311" s="26">
        <f>IF(ISERROR(VLOOKUP($A311,'[13]8ª MED '!$A$5:$J$1048576,8,0)),0,(VLOOKUP($A311,'[13]8ª MED '!$A$5:$J$1048576,8,0)))</f>
        <v>43</v>
      </c>
      <c r="BM311" s="27">
        <f t="shared" si="504"/>
        <v>1</v>
      </c>
      <c r="BN311" s="27">
        <f t="shared" si="505"/>
        <v>1</v>
      </c>
      <c r="BO311" s="28">
        <f t="shared" si="455"/>
        <v>287.67</v>
      </c>
      <c r="BP311" s="28">
        <f t="shared" si="456"/>
        <v>291.10999999999996</v>
      </c>
      <c r="BQ311" s="28">
        <f t="shared" si="457"/>
        <v>0</v>
      </c>
      <c r="BR311" s="28">
        <f t="shared" si="506"/>
        <v>578.78</v>
      </c>
      <c r="BS311" s="26">
        <f>IF(ISERROR(VLOOKUP($A311,'[13]9ª MED  (2)'!$A$5:$J$1048576,8,0)),0,(VLOOKUP($A311,'[13]9ª MED  (2)'!$A$5:$J$1048576,8,0)))</f>
        <v>0</v>
      </c>
      <c r="BT311" s="27">
        <f t="shared" si="507"/>
        <v>0</v>
      </c>
      <c r="BU311" s="27">
        <f t="shared" si="508"/>
        <v>1</v>
      </c>
      <c r="BV311" s="28">
        <f t="shared" si="458"/>
        <v>0</v>
      </c>
      <c r="BW311" s="28">
        <f t="shared" si="459"/>
        <v>0</v>
      </c>
      <c r="BX311" s="28">
        <f t="shared" si="460"/>
        <v>0</v>
      </c>
      <c r="BY311" s="28">
        <f t="shared" si="509"/>
        <v>0</v>
      </c>
      <c r="BZ311" s="23">
        <f>IF(ISERROR(VLOOKUP($A311,'[13]10ª MED '!$A$5:$J$1048576,8,0)),0,(VLOOKUP($A311,'[13]10ª MED '!$A$5:$J$1048576,8,0)))</f>
        <v>0</v>
      </c>
      <c r="CA311" s="24">
        <f t="shared" si="510"/>
        <v>0</v>
      </c>
      <c r="CB311" s="24">
        <f t="shared" si="511"/>
        <v>1</v>
      </c>
      <c r="CC311" s="25">
        <f t="shared" si="461"/>
        <v>0</v>
      </c>
      <c r="CD311" s="25">
        <f t="shared" si="462"/>
        <v>0</v>
      </c>
      <c r="CE311" s="25">
        <f t="shared" si="463"/>
        <v>0</v>
      </c>
      <c r="CF311" s="25">
        <f t="shared" si="512"/>
        <v>0</v>
      </c>
      <c r="CG311" s="34" t="s">
        <v>48</v>
      </c>
      <c r="CH311" s="33">
        <f t="shared" si="533"/>
        <v>0</v>
      </c>
      <c r="CI311" s="23">
        <f>IF(ISERROR(VLOOKUP($A311,'[13]11ª MED '!$A$5:$J$1048576,8,0)),0,(VLOOKUP($A311,'[13]11ª MED '!$A$5:$J$1048576,8,0)))</f>
        <v>0</v>
      </c>
      <c r="CJ311" s="24">
        <f t="shared" si="513"/>
        <v>0</v>
      </c>
      <c r="CK311" s="24">
        <f t="shared" si="514"/>
        <v>1</v>
      </c>
      <c r="CL311" s="25">
        <f t="shared" si="464"/>
        <v>0</v>
      </c>
      <c r="CM311" s="25">
        <f t="shared" si="465"/>
        <v>0</v>
      </c>
      <c r="CN311" s="25">
        <f t="shared" si="466"/>
        <v>0</v>
      </c>
      <c r="CO311" s="25">
        <f t="shared" si="515"/>
        <v>0</v>
      </c>
      <c r="CP311" s="23">
        <f>IF(ISERROR(VLOOKUP($A311,'[13]12ª MED'!$A$5:$J$1048576,8,0)),0,(VLOOKUP($A311,'[13]12ª MED'!$A$5:$J$1048576,8,0)))</f>
        <v>0</v>
      </c>
      <c r="CQ311" s="24">
        <f t="shared" si="516"/>
        <v>0</v>
      </c>
      <c r="CR311" s="24">
        <f t="shared" si="517"/>
        <v>1</v>
      </c>
      <c r="CS311" s="25">
        <f t="shared" si="467"/>
        <v>0</v>
      </c>
      <c r="CT311" s="25">
        <f t="shared" si="468"/>
        <v>0</v>
      </c>
      <c r="CU311" s="25">
        <f t="shared" si="469"/>
        <v>0</v>
      </c>
      <c r="CV311" s="25">
        <f t="shared" si="518"/>
        <v>0</v>
      </c>
      <c r="CW311" s="22">
        <f t="shared" si="534"/>
        <v>0</v>
      </c>
      <c r="CX311" s="26">
        <f>IF(ISERROR(VLOOKUP($A311,'[13]13ª MED'!$A$5:$J$1048576,8,0)),0,(VLOOKUP($A311,'[13]13ª MED'!$A$5:$J$1048576,8,0)))</f>
        <v>0</v>
      </c>
      <c r="CY311" s="27">
        <f t="shared" si="519"/>
        <v>0</v>
      </c>
      <c r="CZ311" s="27">
        <f t="shared" si="520"/>
        <v>1</v>
      </c>
      <c r="DA311" s="28">
        <f t="shared" si="470"/>
        <v>0</v>
      </c>
      <c r="DB311" s="28">
        <f t="shared" si="471"/>
        <v>0</v>
      </c>
      <c r="DC311" s="28">
        <f t="shared" si="472"/>
        <v>0</v>
      </c>
      <c r="DD311" s="28">
        <f t="shared" si="521"/>
        <v>0</v>
      </c>
      <c r="DE311" s="20">
        <f>IF(ISERROR(VLOOKUP($A311,'[13]14ª MED'!$A$5:$J$1048576,8,0)),0,(VLOOKUP($A311,'[13]14ª MED'!$A$5:$J$1048576,8,0)))</f>
        <v>0</v>
      </c>
      <c r="DF311" s="21">
        <f t="shared" si="522"/>
        <v>0</v>
      </c>
      <c r="DG311" s="21">
        <f t="shared" si="523"/>
        <v>1</v>
      </c>
      <c r="DH311" s="35">
        <f t="shared" si="473"/>
        <v>0</v>
      </c>
      <c r="DI311" s="35">
        <f t="shared" si="474"/>
        <v>0</v>
      </c>
      <c r="DJ311" s="35">
        <f t="shared" si="475"/>
        <v>0</v>
      </c>
      <c r="DK311" s="22">
        <f t="shared" si="524"/>
        <v>0</v>
      </c>
      <c r="DL311" s="20">
        <f>IF(ISERROR(VLOOKUP($A311,'[13]15ª MED'!$A$5:$J$1048576,8,0)),0,(VLOOKUP($A311,'[13]15ª MED'!$A$5:$J$1048576,8,0)))</f>
        <v>0</v>
      </c>
      <c r="DM311" s="21">
        <f t="shared" si="525"/>
        <v>0</v>
      </c>
      <c r="DN311" s="21">
        <f t="shared" si="526"/>
        <v>1</v>
      </c>
      <c r="DO311" s="35">
        <f t="shared" si="476"/>
        <v>0</v>
      </c>
      <c r="DP311" s="35">
        <f t="shared" si="477"/>
        <v>0</v>
      </c>
      <c r="DQ311" s="35">
        <f t="shared" si="478"/>
        <v>0</v>
      </c>
      <c r="DR311" s="22">
        <f t="shared" si="527"/>
        <v>0</v>
      </c>
      <c r="DS311" s="20">
        <f>IF(ISERROR(VLOOKUP($A311,'[13]16ª MED'!$A$5:$J$1048576,8,0)),0,(VLOOKUP($A311,'[13]16ª MED'!$A$5:$J$1048576,8,0)))</f>
        <v>0</v>
      </c>
      <c r="DT311" s="21">
        <f t="shared" si="528"/>
        <v>0</v>
      </c>
      <c r="DU311" s="21">
        <f t="shared" si="529"/>
        <v>1</v>
      </c>
      <c r="DV311" s="35">
        <f t="shared" si="479"/>
        <v>0</v>
      </c>
      <c r="DW311" s="35">
        <f t="shared" si="480"/>
        <v>0</v>
      </c>
      <c r="DX311" s="35">
        <f t="shared" si="481"/>
        <v>0</v>
      </c>
      <c r="DY311" s="22">
        <f t="shared" si="530"/>
        <v>0</v>
      </c>
      <c r="DZ311" s="36">
        <f t="shared" si="541"/>
        <v>578.78000000000009</v>
      </c>
      <c r="EA311" s="36">
        <f t="shared" si="531"/>
        <v>578.78</v>
      </c>
      <c r="EC311" s="36">
        <f t="shared" si="535"/>
        <v>0</v>
      </c>
    </row>
    <row r="312" spans="1:133" ht="30">
      <c r="A312" s="93" t="s">
        <v>637</v>
      </c>
      <c r="B312" s="114" t="s">
        <v>638</v>
      </c>
      <c r="C312" s="115" t="s">
        <v>628</v>
      </c>
      <c r="D312" s="116">
        <v>72</v>
      </c>
      <c r="E312" s="18">
        <f t="shared" si="536"/>
        <v>70</v>
      </c>
      <c r="F312" s="18">
        <f t="shared" si="482"/>
        <v>2</v>
      </c>
      <c r="G312" s="97">
        <v>3.97</v>
      </c>
      <c r="H312" s="18">
        <f t="shared" si="537"/>
        <v>285.84000000000003</v>
      </c>
      <c r="I312" s="97">
        <v>5.91</v>
      </c>
      <c r="J312" s="18">
        <f t="shared" si="538"/>
        <v>425.52</v>
      </c>
      <c r="K312" s="97">
        <v>0</v>
      </c>
      <c r="L312" s="18">
        <f t="shared" si="539"/>
        <v>0</v>
      </c>
      <c r="M312" s="18">
        <f t="shared" si="540"/>
        <v>9.8800000000000008</v>
      </c>
      <c r="N312" s="18">
        <f t="shared" si="532"/>
        <v>691.6</v>
      </c>
      <c r="O312" s="23">
        <f>IF(ISERROR(VLOOKUP($A312,'[13]1ª MED '!$A$5:$J$1048576,8,0)),0,(VLOOKUP($A312,'[13]1ª MED '!$A$5:$J$1048576,8,0)))</f>
        <v>0</v>
      </c>
      <c r="P312" s="24">
        <f t="shared" si="483"/>
        <v>0</v>
      </c>
      <c r="Q312" s="24">
        <f t="shared" si="484"/>
        <v>0.97222222222222221</v>
      </c>
      <c r="R312" s="25">
        <f t="shared" si="434"/>
        <v>0</v>
      </c>
      <c r="S312" s="25">
        <f t="shared" si="435"/>
        <v>0</v>
      </c>
      <c r="T312" s="25">
        <f t="shared" si="436"/>
        <v>0</v>
      </c>
      <c r="U312" s="25">
        <f t="shared" si="485"/>
        <v>0</v>
      </c>
      <c r="V312" s="23">
        <f>IF(ISERROR(VLOOKUP($A312,'[13]2ª MED '!$A$5:$J$1048576,8,0)),0,(VLOOKUP($A312,'[13]2ª MED '!$A$5:$J$1048576,8,0)))</f>
        <v>0</v>
      </c>
      <c r="W312" s="24">
        <f t="shared" si="486"/>
        <v>0</v>
      </c>
      <c r="X312" s="24">
        <f t="shared" si="487"/>
        <v>0.97222222222222221</v>
      </c>
      <c r="Y312" s="25">
        <f t="shared" si="437"/>
        <v>0</v>
      </c>
      <c r="Z312" s="25">
        <f t="shared" si="438"/>
        <v>0</v>
      </c>
      <c r="AA312" s="25">
        <f t="shared" si="439"/>
        <v>0</v>
      </c>
      <c r="AB312" s="25">
        <f t="shared" si="488"/>
        <v>0</v>
      </c>
      <c r="AC312" s="23">
        <f>IF(ISERROR(VLOOKUP($A312,'[13]3ª MED '!$A$5:$J$1048576,8,0)),0,(VLOOKUP($A312,'[13]3ª MED '!$A$5:$J$1048576,8,0)))</f>
        <v>0</v>
      </c>
      <c r="AD312" s="24">
        <f t="shared" si="489"/>
        <v>0</v>
      </c>
      <c r="AE312" s="24">
        <f t="shared" si="490"/>
        <v>0.97222222222222221</v>
      </c>
      <c r="AF312" s="25">
        <f t="shared" si="440"/>
        <v>0</v>
      </c>
      <c r="AG312" s="25">
        <f t="shared" si="441"/>
        <v>0</v>
      </c>
      <c r="AH312" s="25">
        <f t="shared" si="442"/>
        <v>0</v>
      </c>
      <c r="AI312" s="25">
        <f t="shared" si="491"/>
        <v>0</v>
      </c>
      <c r="AJ312" s="23">
        <f>IF(ISERROR(VLOOKUP($A312,'[13]4ª MED '!$A$5:$J$1048576,8,0)),0,(VLOOKUP($A312,'[13]4ª MED '!$A$5:$J$1048576,8,0)))</f>
        <v>0</v>
      </c>
      <c r="AK312" s="24">
        <f t="shared" si="492"/>
        <v>0</v>
      </c>
      <c r="AL312" s="24">
        <f t="shared" si="493"/>
        <v>0.97222222222222221</v>
      </c>
      <c r="AM312" s="25">
        <f t="shared" si="443"/>
        <v>0</v>
      </c>
      <c r="AN312" s="25">
        <f t="shared" si="444"/>
        <v>0</v>
      </c>
      <c r="AO312" s="25">
        <f t="shared" si="445"/>
        <v>0</v>
      </c>
      <c r="AP312" s="25">
        <f t="shared" si="494"/>
        <v>0</v>
      </c>
      <c r="AQ312" s="23">
        <f>IF(ISERROR(VLOOKUP($A312,'[13]5ª MED '!$A$5:$J$1048576,8,0)),0,(VLOOKUP($A312,'[13]5ª MED '!$A$5:$J$1048576,8,0)))</f>
        <v>0</v>
      </c>
      <c r="AR312" s="24">
        <f t="shared" si="495"/>
        <v>0</v>
      </c>
      <c r="AS312" s="24">
        <f t="shared" si="496"/>
        <v>0.97222222222222221</v>
      </c>
      <c r="AT312" s="25">
        <f t="shared" si="446"/>
        <v>0</v>
      </c>
      <c r="AU312" s="25">
        <f t="shared" si="447"/>
        <v>0</v>
      </c>
      <c r="AV312" s="25">
        <f t="shared" si="448"/>
        <v>0</v>
      </c>
      <c r="AW312" s="25">
        <f t="shared" si="497"/>
        <v>0</v>
      </c>
      <c r="AX312" s="23">
        <f>IF(ISERROR(VLOOKUP($A312,'[13]6ª MED '!$A$6:$J$1048576,8,0)),0,(VLOOKUP($A312,'[13]6ª MED '!$A$6:$J$1048576,8,0)))</f>
        <v>0</v>
      </c>
      <c r="AY312" s="24">
        <f t="shared" si="498"/>
        <v>0</v>
      </c>
      <c r="AZ312" s="24">
        <f t="shared" si="499"/>
        <v>0.97222222222222221</v>
      </c>
      <c r="BA312" s="25">
        <f t="shared" si="449"/>
        <v>0</v>
      </c>
      <c r="BB312" s="25">
        <f t="shared" si="450"/>
        <v>0</v>
      </c>
      <c r="BC312" s="25">
        <f t="shared" si="451"/>
        <v>0</v>
      </c>
      <c r="BD312" s="25">
        <f t="shared" si="500"/>
        <v>0</v>
      </c>
      <c r="BE312" s="23">
        <f>IF(ISERROR(VLOOKUP($A312,'[13]7ª MED '!$A$5:$J$1048576,8,0)),0,(VLOOKUP($A312,'[13]7ª MED '!$A$5:$J$1048576,8,0)))</f>
        <v>0</v>
      </c>
      <c r="BF312" s="24">
        <f t="shared" si="501"/>
        <v>0</v>
      </c>
      <c r="BG312" s="24">
        <f t="shared" si="502"/>
        <v>0.97222222222222221</v>
      </c>
      <c r="BH312" s="25">
        <f t="shared" si="452"/>
        <v>0</v>
      </c>
      <c r="BI312" s="25">
        <f t="shared" si="453"/>
        <v>0</v>
      </c>
      <c r="BJ312" s="25">
        <f t="shared" si="454"/>
        <v>0</v>
      </c>
      <c r="BK312" s="25">
        <f t="shared" si="503"/>
        <v>0</v>
      </c>
      <c r="BL312" s="26">
        <f>IF(ISERROR(VLOOKUP($A312,'[13]8ª MED '!$A$5:$J$1048576,8,0)),0,(VLOOKUP($A312,'[13]8ª MED '!$A$5:$J$1048576,8,0)))</f>
        <v>65</v>
      </c>
      <c r="BM312" s="27">
        <f t="shared" si="504"/>
        <v>0.90277777777777779</v>
      </c>
      <c r="BN312" s="27">
        <f t="shared" si="505"/>
        <v>0.97222222222222221</v>
      </c>
      <c r="BO312" s="28">
        <f t="shared" si="455"/>
        <v>258.05</v>
      </c>
      <c r="BP312" s="28">
        <f t="shared" si="456"/>
        <v>384.15000000000003</v>
      </c>
      <c r="BQ312" s="28">
        <f t="shared" si="457"/>
        <v>0</v>
      </c>
      <c r="BR312" s="28">
        <f t="shared" si="506"/>
        <v>642.20000000000005</v>
      </c>
      <c r="BS312" s="26">
        <f>IF(ISERROR(VLOOKUP($A312,'[13]9ª MED  (2)'!$A$5:$J$1048576,8,0)),0,(VLOOKUP($A312,'[13]9ª MED  (2)'!$A$5:$J$1048576,8,0)))</f>
        <v>0</v>
      </c>
      <c r="BT312" s="27">
        <f t="shared" si="507"/>
        <v>0</v>
      </c>
      <c r="BU312" s="27">
        <f t="shared" si="508"/>
        <v>0.97222222222222221</v>
      </c>
      <c r="BV312" s="28">
        <f t="shared" si="458"/>
        <v>0</v>
      </c>
      <c r="BW312" s="28">
        <f t="shared" si="459"/>
        <v>0</v>
      </c>
      <c r="BX312" s="28">
        <f t="shared" si="460"/>
        <v>0</v>
      </c>
      <c r="BY312" s="28">
        <f t="shared" si="509"/>
        <v>0</v>
      </c>
      <c r="BZ312" s="23">
        <f>IF(ISERROR(VLOOKUP($A312,'[13]10ª MED '!$A$5:$J$1048576,8,0)),0,(VLOOKUP($A312,'[13]10ª MED '!$A$5:$J$1048576,8,0)))</f>
        <v>0</v>
      </c>
      <c r="CA312" s="24">
        <f t="shared" si="510"/>
        <v>0</v>
      </c>
      <c r="CB312" s="24">
        <f t="shared" si="511"/>
        <v>0.97222222222222221</v>
      </c>
      <c r="CC312" s="25">
        <f t="shared" si="461"/>
        <v>0</v>
      </c>
      <c r="CD312" s="25">
        <f t="shared" si="462"/>
        <v>0</v>
      </c>
      <c r="CE312" s="25">
        <f t="shared" si="463"/>
        <v>0</v>
      </c>
      <c r="CF312" s="25">
        <f t="shared" si="512"/>
        <v>0</v>
      </c>
      <c r="CG312" s="34" t="s">
        <v>48</v>
      </c>
      <c r="CH312" s="33">
        <f t="shared" si="533"/>
        <v>19.760000000000002</v>
      </c>
      <c r="CI312" s="23">
        <f>IF(ISERROR(VLOOKUP($A312,'[13]11ª MED '!$A$5:$J$1048576,8,0)),0,(VLOOKUP($A312,'[13]11ª MED '!$A$5:$J$1048576,8,0)))</f>
        <v>5</v>
      </c>
      <c r="CJ312" s="24">
        <f t="shared" si="513"/>
        <v>6.9444444444444448E-2</v>
      </c>
      <c r="CK312" s="24">
        <f t="shared" si="514"/>
        <v>0.97222222222222221</v>
      </c>
      <c r="CL312" s="25">
        <f t="shared" si="464"/>
        <v>19.850000000000001</v>
      </c>
      <c r="CM312" s="25">
        <f t="shared" si="465"/>
        <v>29.55</v>
      </c>
      <c r="CN312" s="25">
        <f t="shared" si="466"/>
        <v>0</v>
      </c>
      <c r="CO312" s="25">
        <f t="shared" si="515"/>
        <v>49.4</v>
      </c>
      <c r="CP312" s="23">
        <f>IF(ISERROR(VLOOKUP($A312,'[13]12ª MED'!$A$5:$J$1048576,8,0)),0,(VLOOKUP($A312,'[13]12ª MED'!$A$5:$J$1048576,8,0)))</f>
        <v>0</v>
      </c>
      <c r="CQ312" s="24">
        <f t="shared" si="516"/>
        <v>0</v>
      </c>
      <c r="CR312" s="24">
        <f t="shared" si="517"/>
        <v>0.97222222222222221</v>
      </c>
      <c r="CS312" s="25">
        <f t="shared" si="467"/>
        <v>0</v>
      </c>
      <c r="CT312" s="25">
        <f t="shared" si="468"/>
        <v>0</v>
      </c>
      <c r="CU312" s="25">
        <f t="shared" si="469"/>
        <v>0</v>
      </c>
      <c r="CV312" s="25">
        <f t="shared" si="518"/>
        <v>0</v>
      </c>
      <c r="CW312" s="22">
        <f t="shared" si="534"/>
        <v>19.211111111111119</v>
      </c>
      <c r="CX312" s="26">
        <f>IF(ISERROR(VLOOKUP($A312,'[13]13ª MED'!$A$5:$J$1048576,8,0)),0,(VLOOKUP($A312,'[13]13ª MED'!$A$5:$J$1048576,8,0)))</f>
        <v>0</v>
      </c>
      <c r="CY312" s="27">
        <f t="shared" si="519"/>
        <v>0</v>
      </c>
      <c r="CZ312" s="27">
        <f t="shared" si="520"/>
        <v>0.97222222222222221</v>
      </c>
      <c r="DA312" s="28">
        <f t="shared" si="470"/>
        <v>0</v>
      </c>
      <c r="DB312" s="28">
        <f t="shared" si="471"/>
        <v>0</v>
      </c>
      <c r="DC312" s="28">
        <f t="shared" si="472"/>
        <v>0</v>
      </c>
      <c r="DD312" s="28">
        <f t="shared" si="521"/>
        <v>0</v>
      </c>
      <c r="DE312" s="20">
        <f>IF(ISERROR(VLOOKUP($A312,'[13]14ª MED'!$A$5:$J$1048576,8,0)),0,(VLOOKUP($A312,'[13]14ª MED'!$A$5:$J$1048576,8,0)))</f>
        <v>0</v>
      </c>
      <c r="DF312" s="21">
        <f t="shared" si="522"/>
        <v>0</v>
      </c>
      <c r="DG312" s="21">
        <f t="shared" si="523"/>
        <v>0.97222222222222221</v>
      </c>
      <c r="DH312" s="35">
        <f t="shared" si="473"/>
        <v>0</v>
      </c>
      <c r="DI312" s="35">
        <f t="shared" si="474"/>
        <v>0</v>
      </c>
      <c r="DJ312" s="35">
        <f t="shared" si="475"/>
        <v>0</v>
      </c>
      <c r="DK312" s="22">
        <f t="shared" si="524"/>
        <v>0</v>
      </c>
      <c r="DL312" s="20">
        <f>IF(ISERROR(VLOOKUP($A312,'[13]15ª MED'!$A$5:$J$1048576,8,0)),0,(VLOOKUP($A312,'[13]15ª MED'!$A$5:$J$1048576,8,0)))</f>
        <v>0</v>
      </c>
      <c r="DM312" s="21">
        <f t="shared" si="525"/>
        <v>0</v>
      </c>
      <c r="DN312" s="21">
        <f t="shared" si="526"/>
        <v>0.97222222222222221</v>
      </c>
      <c r="DO312" s="35">
        <f t="shared" si="476"/>
        <v>0</v>
      </c>
      <c r="DP312" s="35">
        <f t="shared" si="477"/>
        <v>0</v>
      </c>
      <c r="DQ312" s="35">
        <f t="shared" si="478"/>
        <v>0</v>
      </c>
      <c r="DR312" s="22">
        <f t="shared" si="527"/>
        <v>0</v>
      </c>
      <c r="DS312" s="20">
        <f>IF(ISERROR(VLOOKUP($A312,'[13]16ª MED'!$A$5:$J$1048576,8,0)),0,(VLOOKUP($A312,'[13]16ª MED'!$A$5:$J$1048576,8,0)))</f>
        <v>0</v>
      </c>
      <c r="DT312" s="21">
        <f t="shared" si="528"/>
        <v>0</v>
      </c>
      <c r="DU312" s="21">
        <f t="shared" si="529"/>
        <v>0.97222222222222221</v>
      </c>
      <c r="DV312" s="35">
        <f t="shared" si="479"/>
        <v>0</v>
      </c>
      <c r="DW312" s="35">
        <f t="shared" si="480"/>
        <v>0</v>
      </c>
      <c r="DX312" s="35">
        <f t="shared" si="481"/>
        <v>0</v>
      </c>
      <c r="DY312" s="22">
        <f t="shared" si="530"/>
        <v>0</v>
      </c>
      <c r="DZ312" s="36">
        <f t="shared" si="541"/>
        <v>691.6</v>
      </c>
      <c r="EA312" s="36">
        <f t="shared" si="531"/>
        <v>691.6</v>
      </c>
      <c r="EC312" s="36">
        <f t="shared" si="535"/>
        <v>0</v>
      </c>
    </row>
    <row r="313" spans="1:133" ht="18.75">
      <c r="A313" s="93" t="s">
        <v>639</v>
      </c>
      <c r="B313" s="114" t="s">
        <v>640</v>
      </c>
      <c r="C313" s="115" t="s">
        <v>628</v>
      </c>
      <c r="D313" s="116">
        <v>7</v>
      </c>
      <c r="E313" s="18">
        <f t="shared" si="536"/>
        <v>7</v>
      </c>
      <c r="F313" s="18">
        <f t="shared" si="482"/>
        <v>0</v>
      </c>
      <c r="G313" s="97">
        <v>10.68</v>
      </c>
      <c r="H313" s="18">
        <f t="shared" si="537"/>
        <v>74.759999999999991</v>
      </c>
      <c r="I313" s="97">
        <v>12.26</v>
      </c>
      <c r="J313" s="18">
        <f t="shared" si="538"/>
        <v>85.82</v>
      </c>
      <c r="K313" s="97">
        <v>0</v>
      </c>
      <c r="L313" s="18">
        <f t="shared" si="539"/>
        <v>0</v>
      </c>
      <c r="M313" s="18">
        <f t="shared" si="540"/>
        <v>22.939999999999998</v>
      </c>
      <c r="N313" s="18">
        <f t="shared" si="532"/>
        <v>160.58000000000001</v>
      </c>
      <c r="O313" s="23">
        <f>IF(ISERROR(VLOOKUP($A313,'[13]1ª MED '!$A$5:$J$1048576,8,0)),0,(VLOOKUP($A313,'[13]1ª MED '!$A$5:$J$1048576,8,0)))</f>
        <v>0</v>
      </c>
      <c r="P313" s="24">
        <f t="shared" si="483"/>
        <v>0</v>
      </c>
      <c r="Q313" s="24">
        <f t="shared" si="484"/>
        <v>1</v>
      </c>
      <c r="R313" s="25">
        <f t="shared" si="434"/>
        <v>0</v>
      </c>
      <c r="S313" s="25">
        <f t="shared" si="435"/>
        <v>0</v>
      </c>
      <c r="T313" s="25">
        <f t="shared" si="436"/>
        <v>0</v>
      </c>
      <c r="U313" s="25">
        <f t="shared" si="485"/>
        <v>0</v>
      </c>
      <c r="V313" s="23">
        <f>IF(ISERROR(VLOOKUP($A313,'[13]2ª MED '!$A$5:$J$1048576,8,0)),0,(VLOOKUP($A313,'[13]2ª MED '!$A$5:$J$1048576,8,0)))</f>
        <v>0</v>
      </c>
      <c r="W313" s="24">
        <f t="shared" si="486"/>
        <v>0</v>
      </c>
      <c r="X313" s="24">
        <f t="shared" si="487"/>
        <v>1</v>
      </c>
      <c r="Y313" s="25">
        <f t="shared" si="437"/>
        <v>0</v>
      </c>
      <c r="Z313" s="25">
        <f t="shared" si="438"/>
        <v>0</v>
      </c>
      <c r="AA313" s="25">
        <f t="shared" si="439"/>
        <v>0</v>
      </c>
      <c r="AB313" s="25">
        <f t="shared" si="488"/>
        <v>0</v>
      </c>
      <c r="AC313" s="23">
        <f>IF(ISERROR(VLOOKUP($A313,'[13]3ª MED '!$A$5:$J$1048576,8,0)),0,(VLOOKUP($A313,'[13]3ª MED '!$A$5:$J$1048576,8,0)))</f>
        <v>0</v>
      </c>
      <c r="AD313" s="24">
        <f t="shared" si="489"/>
        <v>0</v>
      </c>
      <c r="AE313" s="24">
        <f t="shared" si="490"/>
        <v>1</v>
      </c>
      <c r="AF313" s="25">
        <f t="shared" si="440"/>
        <v>0</v>
      </c>
      <c r="AG313" s="25">
        <f t="shared" si="441"/>
        <v>0</v>
      </c>
      <c r="AH313" s="25">
        <f t="shared" si="442"/>
        <v>0</v>
      </c>
      <c r="AI313" s="25">
        <f t="shared" si="491"/>
        <v>0</v>
      </c>
      <c r="AJ313" s="23">
        <f>IF(ISERROR(VLOOKUP($A313,'[13]4ª MED '!$A$5:$J$1048576,8,0)),0,(VLOOKUP($A313,'[13]4ª MED '!$A$5:$J$1048576,8,0)))</f>
        <v>0</v>
      </c>
      <c r="AK313" s="24">
        <f t="shared" si="492"/>
        <v>0</v>
      </c>
      <c r="AL313" s="24">
        <f t="shared" si="493"/>
        <v>1</v>
      </c>
      <c r="AM313" s="25">
        <f t="shared" si="443"/>
        <v>0</v>
      </c>
      <c r="AN313" s="25">
        <f t="shared" si="444"/>
        <v>0</v>
      </c>
      <c r="AO313" s="25">
        <f t="shared" si="445"/>
        <v>0</v>
      </c>
      <c r="AP313" s="25">
        <f t="shared" si="494"/>
        <v>0</v>
      </c>
      <c r="AQ313" s="23">
        <f>IF(ISERROR(VLOOKUP($A313,'[13]5ª MED '!$A$5:$J$1048576,8,0)),0,(VLOOKUP($A313,'[13]5ª MED '!$A$5:$J$1048576,8,0)))</f>
        <v>0</v>
      </c>
      <c r="AR313" s="24">
        <f t="shared" si="495"/>
        <v>0</v>
      </c>
      <c r="AS313" s="24">
        <f t="shared" si="496"/>
        <v>1</v>
      </c>
      <c r="AT313" s="25">
        <f t="shared" si="446"/>
        <v>0</v>
      </c>
      <c r="AU313" s="25">
        <f t="shared" si="447"/>
        <v>0</v>
      </c>
      <c r="AV313" s="25">
        <f t="shared" si="448"/>
        <v>0</v>
      </c>
      <c r="AW313" s="25">
        <f t="shared" si="497"/>
        <v>0</v>
      </c>
      <c r="AX313" s="23">
        <f>IF(ISERROR(VLOOKUP($A313,'[13]6ª MED '!$A$6:$J$1048576,8,0)),0,(VLOOKUP($A313,'[13]6ª MED '!$A$6:$J$1048576,8,0)))</f>
        <v>0</v>
      </c>
      <c r="AY313" s="24">
        <f t="shared" si="498"/>
        <v>0</v>
      </c>
      <c r="AZ313" s="24">
        <f t="shared" si="499"/>
        <v>1</v>
      </c>
      <c r="BA313" s="25">
        <f t="shared" si="449"/>
        <v>0</v>
      </c>
      <c r="BB313" s="25">
        <f t="shared" si="450"/>
        <v>0</v>
      </c>
      <c r="BC313" s="25">
        <f t="shared" si="451"/>
        <v>0</v>
      </c>
      <c r="BD313" s="25">
        <f t="shared" si="500"/>
        <v>0</v>
      </c>
      <c r="BE313" s="23">
        <f>IF(ISERROR(VLOOKUP($A313,'[13]7ª MED '!$A$5:$J$1048576,8,0)),0,(VLOOKUP($A313,'[13]7ª MED '!$A$5:$J$1048576,8,0)))</f>
        <v>0</v>
      </c>
      <c r="BF313" s="24">
        <f t="shared" si="501"/>
        <v>0</v>
      </c>
      <c r="BG313" s="24">
        <f t="shared" si="502"/>
        <v>1</v>
      </c>
      <c r="BH313" s="25">
        <f t="shared" si="452"/>
        <v>0</v>
      </c>
      <c r="BI313" s="25">
        <f t="shared" si="453"/>
        <v>0</v>
      </c>
      <c r="BJ313" s="25">
        <f t="shared" si="454"/>
        <v>0</v>
      </c>
      <c r="BK313" s="25">
        <f t="shared" si="503"/>
        <v>0</v>
      </c>
      <c r="BL313" s="26">
        <f>IF(ISERROR(VLOOKUP($A313,'[13]8ª MED '!$A$5:$J$1048576,8,0)),0,(VLOOKUP($A313,'[13]8ª MED '!$A$5:$J$1048576,8,0)))</f>
        <v>7</v>
      </c>
      <c r="BM313" s="27">
        <f t="shared" si="504"/>
        <v>1</v>
      </c>
      <c r="BN313" s="27">
        <f t="shared" si="505"/>
        <v>1</v>
      </c>
      <c r="BO313" s="28">
        <f t="shared" si="455"/>
        <v>74.759999999999991</v>
      </c>
      <c r="BP313" s="28">
        <f t="shared" si="456"/>
        <v>85.82</v>
      </c>
      <c r="BQ313" s="28">
        <f t="shared" si="457"/>
        <v>0</v>
      </c>
      <c r="BR313" s="28">
        <f t="shared" si="506"/>
        <v>160.58000000000001</v>
      </c>
      <c r="BS313" s="26">
        <f>IF(ISERROR(VLOOKUP($A313,'[13]9ª MED  (2)'!$A$5:$J$1048576,8,0)),0,(VLOOKUP($A313,'[13]9ª MED  (2)'!$A$5:$J$1048576,8,0)))</f>
        <v>0</v>
      </c>
      <c r="BT313" s="27">
        <f t="shared" si="507"/>
        <v>0</v>
      </c>
      <c r="BU313" s="27">
        <f t="shared" si="508"/>
        <v>1</v>
      </c>
      <c r="BV313" s="28">
        <f t="shared" si="458"/>
        <v>0</v>
      </c>
      <c r="BW313" s="28">
        <f t="shared" si="459"/>
        <v>0</v>
      </c>
      <c r="BX313" s="28">
        <f t="shared" si="460"/>
        <v>0</v>
      </c>
      <c r="BY313" s="28">
        <f t="shared" si="509"/>
        <v>0</v>
      </c>
      <c r="BZ313" s="23">
        <f>IF(ISERROR(VLOOKUP($A313,'[13]10ª MED '!$A$5:$J$1048576,8,0)),0,(VLOOKUP($A313,'[13]10ª MED '!$A$5:$J$1048576,8,0)))</f>
        <v>0</v>
      </c>
      <c r="CA313" s="24">
        <f t="shared" si="510"/>
        <v>0</v>
      </c>
      <c r="CB313" s="24">
        <f t="shared" si="511"/>
        <v>1</v>
      </c>
      <c r="CC313" s="25">
        <f t="shared" si="461"/>
        <v>0</v>
      </c>
      <c r="CD313" s="25">
        <f t="shared" si="462"/>
        <v>0</v>
      </c>
      <c r="CE313" s="25">
        <f t="shared" si="463"/>
        <v>0</v>
      </c>
      <c r="CF313" s="25">
        <f t="shared" si="512"/>
        <v>0</v>
      </c>
      <c r="CG313" s="34" t="s">
        <v>48</v>
      </c>
      <c r="CH313" s="33">
        <f t="shared" si="533"/>
        <v>0</v>
      </c>
      <c r="CI313" s="23">
        <f>IF(ISERROR(VLOOKUP($A313,'[13]11ª MED '!$A$5:$J$1048576,8,0)),0,(VLOOKUP($A313,'[13]11ª MED '!$A$5:$J$1048576,8,0)))</f>
        <v>0</v>
      </c>
      <c r="CJ313" s="24">
        <f t="shared" si="513"/>
        <v>0</v>
      </c>
      <c r="CK313" s="24">
        <f t="shared" si="514"/>
        <v>1</v>
      </c>
      <c r="CL313" s="25">
        <f t="shared" si="464"/>
        <v>0</v>
      </c>
      <c r="CM313" s="25">
        <f t="shared" si="465"/>
        <v>0</v>
      </c>
      <c r="CN313" s="25">
        <f t="shared" si="466"/>
        <v>0</v>
      </c>
      <c r="CO313" s="25">
        <f t="shared" si="515"/>
        <v>0</v>
      </c>
      <c r="CP313" s="23">
        <f>IF(ISERROR(VLOOKUP($A313,'[13]12ª MED'!$A$5:$J$1048576,8,0)),0,(VLOOKUP($A313,'[13]12ª MED'!$A$5:$J$1048576,8,0)))</f>
        <v>0</v>
      </c>
      <c r="CQ313" s="24">
        <f t="shared" si="516"/>
        <v>0</v>
      </c>
      <c r="CR313" s="24">
        <f t="shared" si="517"/>
        <v>1</v>
      </c>
      <c r="CS313" s="25">
        <f t="shared" si="467"/>
        <v>0</v>
      </c>
      <c r="CT313" s="25">
        <f t="shared" si="468"/>
        <v>0</v>
      </c>
      <c r="CU313" s="25">
        <f t="shared" si="469"/>
        <v>0</v>
      </c>
      <c r="CV313" s="25">
        <f t="shared" si="518"/>
        <v>0</v>
      </c>
      <c r="CW313" s="22">
        <f t="shared" si="534"/>
        <v>0</v>
      </c>
      <c r="CX313" s="26">
        <f>IF(ISERROR(VLOOKUP($A313,'[13]13ª MED'!$A$5:$J$1048576,8,0)),0,(VLOOKUP($A313,'[13]13ª MED'!$A$5:$J$1048576,8,0)))</f>
        <v>0</v>
      </c>
      <c r="CY313" s="27">
        <f t="shared" si="519"/>
        <v>0</v>
      </c>
      <c r="CZ313" s="27">
        <f t="shared" si="520"/>
        <v>1</v>
      </c>
      <c r="DA313" s="28">
        <f t="shared" si="470"/>
        <v>0</v>
      </c>
      <c r="DB313" s="28">
        <f t="shared" si="471"/>
        <v>0</v>
      </c>
      <c r="DC313" s="28">
        <f t="shared" si="472"/>
        <v>0</v>
      </c>
      <c r="DD313" s="28">
        <f t="shared" si="521"/>
        <v>0</v>
      </c>
      <c r="DE313" s="20">
        <f>IF(ISERROR(VLOOKUP($A313,'[13]14ª MED'!$A$5:$J$1048576,8,0)),0,(VLOOKUP($A313,'[13]14ª MED'!$A$5:$J$1048576,8,0)))</f>
        <v>0</v>
      </c>
      <c r="DF313" s="21">
        <f t="shared" si="522"/>
        <v>0</v>
      </c>
      <c r="DG313" s="21">
        <f t="shared" si="523"/>
        <v>1</v>
      </c>
      <c r="DH313" s="35">
        <f t="shared" si="473"/>
        <v>0</v>
      </c>
      <c r="DI313" s="35">
        <f t="shared" si="474"/>
        <v>0</v>
      </c>
      <c r="DJ313" s="35">
        <f t="shared" si="475"/>
        <v>0</v>
      </c>
      <c r="DK313" s="22">
        <f t="shared" si="524"/>
        <v>0</v>
      </c>
      <c r="DL313" s="20">
        <f>IF(ISERROR(VLOOKUP($A313,'[13]15ª MED'!$A$5:$J$1048576,8,0)),0,(VLOOKUP($A313,'[13]15ª MED'!$A$5:$J$1048576,8,0)))</f>
        <v>0</v>
      </c>
      <c r="DM313" s="21">
        <f t="shared" si="525"/>
        <v>0</v>
      </c>
      <c r="DN313" s="21">
        <f t="shared" si="526"/>
        <v>1</v>
      </c>
      <c r="DO313" s="35">
        <f t="shared" si="476"/>
        <v>0</v>
      </c>
      <c r="DP313" s="35">
        <f t="shared" si="477"/>
        <v>0</v>
      </c>
      <c r="DQ313" s="35">
        <f t="shared" si="478"/>
        <v>0</v>
      </c>
      <c r="DR313" s="22">
        <f t="shared" si="527"/>
        <v>0</v>
      </c>
      <c r="DS313" s="20">
        <f>IF(ISERROR(VLOOKUP($A313,'[13]16ª MED'!$A$5:$J$1048576,8,0)),0,(VLOOKUP($A313,'[13]16ª MED'!$A$5:$J$1048576,8,0)))</f>
        <v>0</v>
      </c>
      <c r="DT313" s="21">
        <f t="shared" si="528"/>
        <v>0</v>
      </c>
      <c r="DU313" s="21">
        <f t="shared" si="529"/>
        <v>1</v>
      </c>
      <c r="DV313" s="35">
        <f t="shared" si="479"/>
        <v>0</v>
      </c>
      <c r="DW313" s="35">
        <f t="shared" si="480"/>
        <v>0</v>
      </c>
      <c r="DX313" s="35">
        <f t="shared" si="481"/>
        <v>0</v>
      </c>
      <c r="DY313" s="22">
        <f t="shared" si="530"/>
        <v>0</v>
      </c>
      <c r="DZ313" s="36">
        <f t="shared" si="541"/>
        <v>160.57999999999998</v>
      </c>
      <c r="EA313" s="36">
        <f t="shared" si="531"/>
        <v>160.58000000000001</v>
      </c>
      <c r="EC313" s="36">
        <f t="shared" si="535"/>
        <v>0</v>
      </c>
    </row>
    <row r="314" spans="1:133" ht="18.75">
      <c r="A314" s="98"/>
      <c r="B314" s="99" t="s">
        <v>641</v>
      </c>
      <c r="C314" s="101"/>
      <c r="D314" s="102"/>
      <c r="E314" s="18">
        <f t="shared" si="536"/>
        <v>0</v>
      </c>
      <c r="F314" s="18">
        <f t="shared" si="482"/>
        <v>0</v>
      </c>
      <c r="G314" s="45"/>
      <c r="H314" s="18">
        <f t="shared" si="537"/>
        <v>0</v>
      </c>
      <c r="I314" s="45"/>
      <c r="J314" s="18">
        <f t="shared" si="538"/>
        <v>0</v>
      </c>
      <c r="K314" s="45"/>
      <c r="L314" s="18">
        <f t="shared" si="539"/>
        <v>0</v>
      </c>
      <c r="M314" s="18">
        <f t="shared" si="540"/>
        <v>0</v>
      </c>
      <c r="N314" s="18">
        <f t="shared" si="532"/>
        <v>0</v>
      </c>
      <c r="O314" s="23">
        <f>IF(ISERROR(VLOOKUP($A314,'[13]1ª MED '!$A$5:$J$1048576,8,0)),0,(VLOOKUP($A314,'[13]1ª MED '!$A$5:$J$1048576,8,0)))</f>
        <v>0</v>
      </c>
      <c r="P314" s="24">
        <f t="shared" si="483"/>
        <v>0</v>
      </c>
      <c r="Q314" s="24">
        <f t="shared" si="484"/>
        <v>0</v>
      </c>
      <c r="R314" s="25">
        <f t="shared" si="434"/>
        <v>0</v>
      </c>
      <c r="S314" s="25">
        <f t="shared" si="435"/>
        <v>0</v>
      </c>
      <c r="T314" s="25">
        <f t="shared" si="436"/>
        <v>0</v>
      </c>
      <c r="U314" s="25">
        <f t="shared" si="485"/>
        <v>0</v>
      </c>
      <c r="V314" s="23">
        <f>IF(ISERROR(VLOOKUP($A314,'[13]2ª MED '!$A$5:$J$1048576,8,0)),0,(VLOOKUP($A314,'[13]2ª MED '!$A$5:$J$1048576,8,0)))</f>
        <v>0</v>
      </c>
      <c r="W314" s="24">
        <f t="shared" si="486"/>
        <v>0</v>
      </c>
      <c r="X314" s="24">
        <f t="shared" si="487"/>
        <v>0</v>
      </c>
      <c r="Y314" s="25">
        <f t="shared" si="437"/>
        <v>0</v>
      </c>
      <c r="Z314" s="25">
        <f t="shared" si="438"/>
        <v>0</v>
      </c>
      <c r="AA314" s="25">
        <f t="shared" si="439"/>
        <v>0</v>
      </c>
      <c r="AB314" s="25">
        <f t="shared" si="488"/>
        <v>0</v>
      </c>
      <c r="AC314" s="23">
        <f>IF(ISERROR(VLOOKUP($A314,'[13]3ª MED '!$A$5:$J$1048576,8,0)),0,(VLOOKUP($A314,'[13]3ª MED '!$A$5:$J$1048576,8,0)))</f>
        <v>0</v>
      </c>
      <c r="AD314" s="24">
        <f t="shared" si="489"/>
        <v>0</v>
      </c>
      <c r="AE314" s="24">
        <f t="shared" si="490"/>
        <v>0</v>
      </c>
      <c r="AF314" s="25">
        <f t="shared" si="440"/>
        <v>0</v>
      </c>
      <c r="AG314" s="25">
        <f t="shared" si="441"/>
        <v>0</v>
      </c>
      <c r="AH314" s="25">
        <f t="shared" si="442"/>
        <v>0</v>
      </c>
      <c r="AI314" s="25">
        <f t="shared" si="491"/>
        <v>0</v>
      </c>
      <c r="AJ314" s="23">
        <f>IF(ISERROR(VLOOKUP($A314,'[13]4ª MED '!$A$5:$J$1048576,8,0)),0,(VLOOKUP($A314,'[13]4ª MED '!$A$5:$J$1048576,8,0)))</f>
        <v>0</v>
      </c>
      <c r="AK314" s="24">
        <f t="shared" si="492"/>
        <v>0</v>
      </c>
      <c r="AL314" s="24">
        <f t="shared" si="493"/>
        <v>0</v>
      </c>
      <c r="AM314" s="25">
        <f t="shared" si="443"/>
        <v>0</v>
      </c>
      <c r="AN314" s="25">
        <f t="shared" si="444"/>
        <v>0</v>
      </c>
      <c r="AO314" s="25">
        <f t="shared" si="445"/>
        <v>0</v>
      </c>
      <c r="AP314" s="25">
        <f t="shared" si="494"/>
        <v>0</v>
      </c>
      <c r="AQ314" s="23">
        <f>IF(ISERROR(VLOOKUP($A314,'[13]5ª MED '!$A$5:$J$1048576,8,0)),0,(VLOOKUP($A314,'[13]5ª MED '!$A$5:$J$1048576,8,0)))</f>
        <v>0</v>
      </c>
      <c r="AR314" s="24">
        <f t="shared" si="495"/>
        <v>0</v>
      </c>
      <c r="AS314" s="24">
        <f t="shared" si="496"/>
        <v>0</v>
      </c>
      <c r="AT314" s="25">
        <f t="shared" si="446"/>
        <v>0</v>
      </c>
      <c r="AU314" s="25">
        <f t="shared" si="447"/>
        <v>0</v>
      </c>
      <c r="AV314" s="25">
        <f t="shared" si="448"/>
        <v>0</v>
      </c>
      <c r="AW314" s="25">
        <f t="shared" si="497"/>
        <v>0</v>
      </c>
      <c r="AX314" s="23">
        <f>IF(ISERROR(VLOOKUP($A314,'[13]6ª MED '!$A$6:$J$1048576,8,0)),0,(VLOOKUP($A314,'[13]6ª MED '!$A$6:$J$1048576,8,0)))</f>
        <v>0</v>
      </c>
      <c r="AY314" s="24">
        <f t="shared" si="498"/>
        <v>0</v>
      </c>
      <c r="AZ314" s="24">
        <f t="shared" si="499"/>
        <v>0</v>
      </c>
      <c r="BA314" s="25">
        <f t="shared" si="449"/>
        <v>0</v>
      </c>
      <c r="BB314" s="25">
        <f t="shared" si="450"/>
        <v>0</v>
      </c>
      <c r="BC314" s="25">
        <f t="shared" si="451"/>
        <v>0</v>
      </c>
      <c r="BD314" s="25">
        <f t="shared" si="500"/>
        <v>0</v>
      </c>
      <c r="BE314" s="23">
        <f>IF(ISERROR(VLOOKUP($A314,'[13]7ª MED '!$A$5:$J$1048576,8,0)),0,(VLOOKUP($A314,'[13]7ª MED '!$A$5:$J$1048576,8,0)))</f>
        <v>0</v>
      </c>
      <c r="BF314" s="24">
        <f t="shared" si="501"/>
        <v>0</v>
      </c>
      <c r="BG314" s="24">
        <f t="shared" si="502"/>
        <v>0</v>
      </c>
      <c r="BH314" s="25">
        <f t="shared" si="452"/>
        <v>0</v>
      </c>
      <c r="BI314" s="25">
        <f t="shared" si="453"/>
        <v>0</v>
      </c>
      <c r="BJ314" s="25">
        <f t="shared" si="454"/>
        <v>0</v>
      </c>
      <c r="BK314" s="25">
        <f t="shared" si="503"/>
        <v>0</v>
      </c>
      <c r="BL314" s="26">
        <f>IF(ISERROR(VLOOKUP($A314,'[13]8ª MED '!$A$5:$J$1048576,8,0)),0,(VLOOKUP($A314,'[13]8ª MED '!$A$5:$J$1048576,8,0)))</f>
        <v>0</v>
      </c>
      <c r="BM314" s="27">
        <f t="shared" si="504"/>
        <v>0</v>
      </c>
      <c r="BN314" s="27">
        <f t="shared" si="505"/>
        <v>0</v>
      </c>
      <c r="BO314" s="28">
        <f t="shared" si="455"/>
        <v>0</v>
      </c>
      <c r="BP314" s="28">
        <f t="shared" si="456"/>
        <v>0</v>
      </c>
      <c r="BQ314" s="28">
        <f t="shared" si="457"/>
        <v>0</v>
      </c>
      <c r="BR314" s="28">
        <f t="shared" si="506"/>
        <v>0</v>
      </c>
      <c r="BS314" s="26">
        <f>IF(ISERROR(VLOOKUP($A314,'[13]9ª MED  (2)'!$A$5:$J$1048576,8,0)),0,(VLOOKUP($A314,'[13]9ª MED  (2)'!$A$5:$J$1048576,8,0)))</f>
        <v>0</v>
      </c>
      <c r="BT314" s="27">
        <f t="shared" si="507"/>
        <v>0</v>
      </c>
      <c r="BU314" s="27">
        <f t="shared" si="508"/>
        <v>0</v>
      </c>
      <c r="BV314" s="28">
        <f t="shared" si="458"/>
        <v>0</v>
      </c>
      <c r="BW314" s="28">
        <f t="shared" si="459"/>
        <v>0</v>
      </c>
      <c r="BX314" s="28">
        <f t="shared" si="460"/>
        <v>0</v>
      </c>
      <c r="BY314" s="28">
        <f t="shared" si="509"/>
        <v>0</v>
      </c>
      <c r="BZ314" s="23">
        <f>IF(ISERROR(VLOOKUP($A314,'[13]10ª MED '!$A$5:$J$1048576,8,0)),0,(VLOOKUP($A314,'[13]10ª MED '!$A$5:$J$1048576,8,0)))</f>
        <v>0</v>
      </c>
      <c r="CA314" s="24">
        <f t="shared" si="510"/>
        <v>0</v>
      </c>
      <c r="CB314" s="24">
        <f t="shared" si="511"/>
        <v>0</v>
      </c>
      <c r="CC314" s="25">
        <f t="shared" si="461"/>
        <v>0</v>
      </c>
      <c r="CD314" s="25">
        <f t="shared" si="462"/>
        <v>0</v>
      </c>
      <c r="CE314" s="25">
        <f t="shared" si="463"/>
        <v>0</v>
      </c>
      <c r="CF314" s="25">
        <f t="shared" si="512"/>
        <v>0</v>
      </c>
      <c r="CG314" s="37"/>
      <c r="CH314" s="33">
        <f t="shared" si="533"/>
        <v>0</v>
      </c>
      <c r="CI314" s="23">
        <f>IF(ISERROR(VLOOKUP($A314,'[13]11ª MED '!$A$5:$J$1048576,8,0)),0,(VLOOKUP($A314,'[13]11ª MED '!$A$5:$J$1048576,8,0)))</f>
        <v>0</v>
      </c>
      <c r="CJ314" s="24">
        <f t="shared" si="513"/>
        <v>0</v>
      </c>
      <c r="CK314" s="24">
        <f t="shared" si="514"/>
        <v>0</v>
      </c>
      <c r="CL314" s="25">
        <f t="shared" si="464"/>
        <v>0</v>
      </c>
      <c r="CM314" s="25">
        <f t="shared" si="465"/>
        <v>0</v>
      </c>
      <c r="CN314" s="25">
        <f t="shared" si="466"/>
        <v>0</v>
      </c>
      <c r="CO314" s="25">
        <f t="shared" si="515"/>
        <v>0</v>
      </c>
      <c r="CP314" s="23">
        <f>IF(ISERROR(VLOOKUP($A314,'[13]12ª MED'!$A$5:$J$1048576,8,0)),0,(VLOOKUP($A314,'[13]12ª MED'!$A$5:$J$1048576,8,0)))</f>
        <v>0</v>
      </c>
      <c r="CQ314" s="24">
        <f t="shared" si="516"/>
        <v>0</v>
      </c>
      <c r="CR314" s="24">
        <f t="shared" si="517"/>
        <v>0</v>
      </c>
      <c r="CS314" s="25">
        <f t="shared" si="467"/>
        <v>0</v>
      </c>
      <c r="CT314" s="25">
        <f t="shared" si="468"/>
        <v>0</v>
      </c>
      <c r="CU314" s="25">
        <f t="shared" si="469"/>
        <v>0</v>
      </c>
      <c r="CV314" s="25">
        <f t="shared" si="518"/>
        <v>0</v>
      </c>
      <c r="CW314" s="22">
        <f t="shared" si="534"/>
        <v>0</v>
      </c>
      <c r="CX314" s="26">
        <f>IF(ISERROR(VLOOKUP($A314,'[13]13ª MED'!$A$5:$J$1048576,8,0)),0,(VLOOKUP($A314,'[13]13ª MED'!$A$5:$J$1048576,8,0)))</f>
        <v>0</v>
      </c>
      <c r="CY314" s="27">
        <f t="shared" si="519"/>
        <v>0</v>
      </c>
      <c r="CZ314" s="27">
        <f t="shared" si="520"/>
        <v>0</v>
      </c>
      <c r="DA314" s="28">
        <f t="shared" si="470"/>
        <v>0</v>
      </c>
      <c r="DB314" s="28">
        <f t="shared" si="471"/>
        <v>0</v>
      </c>
      <c r="DC314" s="28">
        <f t="shared" si="472"/>
        <v>0</v>
      </c>
      <c r="DD314" s="28">
        <f t="shared" si="521"/>
        <v>0</v>
      </c>
      <c r="DE314" s="20">
        <f>IF(ISERROR(VLOOKUP($A314,'[13]14ª MED'!$A$5:$J$1048576,8,0)),0,(VLOOKUP($A314,'[13]14ª MED'!$A$5:$J$1048576,8,0)))</f>
        <v>0</v>
      </c>
      <c r="DF314" s="21">
        <f t="shared" si="522"/>
        <v>0</v>
      </c>
      <c r="DG314" s="21">
        <f t="shared" si="523"/>
        <v>0</v>
      </c>
      <c r="DH314" s="35">
        <f t="shared" si="473"/>
        <v>0</v>
      </c>
      <c r="DI314" s="35">
        <f t="shared" si="474"/>
        <v>0</v>
      </c>
      <c r="DJ314" s="35">
        <f t="shared" si="475"/>
        <v>0</v>
      </c>
      <c r="DK314" s="22">
        <f t="shared" si="524"/>
        <v>0</v>
      </c>
      <c r="DL314" s="20">
        <f>IF(ISERROR(VLOOKUP($A314,'[13]15ª MED'!$A$5:$J$1048576,8,0)),0,(VLOOKUP($A314,'[13]15ª MED'!$A$5:$J$1048576,8,0)))</f>
        <v>0</v>
      </c>
      <c r="DM314" s="21">
        <f t="shared" si="525"/>
        <v>0</v>
      </c>
      <c r="DN314" s="21">
        <f t="shared" si="526"/>
        <v>0</v>
      </c>
      <c r="DO314" s="35">
        <f t="shared" si="476"/>
        <v>0</v>
      </c>
      <c r="DP314" s="35">
        <f t="shared" si="477"/>
        <v>0</v>
      </c>
      <c r="DQ314" s="35">
        <f t="shared" si="478"/>
        <v>0</v>
      </c>
      <c r="DR314" s="22">
        <f t="shared" si="527"/>
        <v>0</v>
      </c>
      <c r="DS314" s="20">
        <f>IF(ISERROR(VLOOKUP($A314,'[13]16ª MED'!$A$5:$J$1048576,8,0)),0,(VLOOKUP($A314,'[13]16ª MED'!$A$5:$J$1048576,8,0)))</f>
        <v>0</v>
      </c>
      <c r="DT314" s="21">
        <f t="shared" si="528"/>
        <v>0</v>
      </c>
      <c r="DU314" s="21">
        <f t="shared" si="529"/>
        <v>0</v>
      </c>
      <c r="DV314" s="35">
        <f t="shared" si="479"/>
        <v>0</v>
      </c>
      <c r="DW314" s="35">
        <f t="shared" si="480"/>
        <v>0</v>
      </c>
      <c r="DX314" s="35">
        <f t="shared" si="481"/>
        <v>0</v>
      </c>
      <c r="DY314" s="22">
        <f t="shared" si="530"/>
        <v>0</v>
      </c>
      <c r="DZ314" s="36">
        <f t="shared" si="541"/>
        <v>0</v>
      </c>
      <c r="EA314" s="36">
        <f t="shared" si="531"/>
        <v>0</v>
      </c>
      <c r="EC314" s="36">
        <f t="shared" si="535"/>
        <v>0</v>
      </c>
    </row>
    <row r="315" spans="1:133" ht="120">
      <c r="A315" s="93" t="s">
        <v>642</v>
      </c>
      <c r="B315" s="94" t="s">
        <v>643</v>
      </c>
      <c r="C315" s="115" t="s">
        <v>613</v>
      </c>
      <c r="D315" s="116">
        <v>74</v>
      </c>
      <c r="E315" s="18">
        <f t="shared" si="536"/>
        <v>74</v>
      </c>
      <c r="F315" s="18">
        <f t="shared" si="482"/>
        <v>0</v>
      </c>
      <c r="G315" s="97">
        <v>167.28</v>
      </c>
      <c r="H315" s="18">
        <f t="shared" si="537"/>
        <v>12378.72</v>
      </c>
      <c r="I315" s="97">
        <v>20.45</v>
      </c>
      <c r="J315" s="18">
        <f t="shared" si="538"/>
        <v>1513.3</v>
      </c>
      <c r="K315" s="97">
        <v>0</v>
      </c>
      <c r="L315" s="18">
        <f t="shared" si="539"/>
        <v>0</v>
      </c>
      <c r="M315" s="18">
        <f t="shared" si="540"/>
        <v>187.73</v>
      </c>
      <c r="N315" s="18">
        <f t="shared" si="532"/>
        <v>13892.02</v>
      </c>
      <c r="O315" s="23">
        <f>IF(ISERROR(VLOOKUP($A315,'[13]1ª MED '!$A$5:$J$1048576,8,0)),0,(VLOOKUP($A315,'[13]1ª MED '!$A$5:$J$1048576,8,0)))</f>
        <v>0</v>
      </c>
      <c r="P315" s="24">
        <f t="shared" si="483"/>
        <v>0</v>
      </c>
      <c r="Q315" s="24">
        <f t="shared" si="484"/>
        <v>1</v>
      </c>
      <c r="R315" s="25">
        <f t="shared" si="434"/>
        <v>0</v>
      </c>
      <c r="S315" s="25">
        <f t="shared" si="435"/>
        <v>0</v>
      </c>
      <c r="T315" s="25">
        <f t="shared" si="436"/>
        <v>0</v>
      </c>
      <c r="U315" s="25">
        <f t="shared" si="485"/>
        <v>0</v>
      </c>
      <c r="V315" s="23">
        <f>IF(ISERROR(VLOOKUP($A315,'[13]2ª MED '!$A$5:$J$1048576,8,0)),0,(VLOOKUP($A315,'[13]2ª MED '!$A$5:$J$1048576,8,0)))</f>
        <v>0</v>
      </c>
      <c r="W315" s="24">
        <f t="shared" si="486"/>
        <v>0</v>
      </c>
      <c r="X315" s="24">
        <f t="shared" si="487"/>
        <v>1</v>
      </c>
      <c r="Y315" s="25">
        <f t="shared" si="437"/>
        <v>0</v>
      </c>
      <c r="Z315" s="25">
        <f t="shared" si="438"/>
        <v>0</v>
      </c>
      <c r="AA315" s="25">
        <f t="shared" si="439"/>
        <v>0</v>
      </c>
      <c r="AB315" s="25">
        <f t="shared" si="488"/>
        <v>0</v>
      </c>
      <c r="AC315" s="23">
        <f>IF(ISERROR(VLOOKUP($A315,'[13]3ª MED '!$A$5:$J$1048576,8,0)),0,(VLOOKUP($A315,'[13]3ª MED '!$A$5:$J$1048576,8,0)))</f>
        <v>0</v>
      </c>
      <c r="AD315" s="24">
        <f t="shared" si="489"/>
        <v>0</v>
      </c>
      <c r="AE315" s="24">
        <f t="shared" si="490"/>
        <v>1</v>
      </c>
      <c r="AF315" s="25">
        <f t="shared" si="440"/>
        <v>0</v>
      </c>
      <c r="AG315" s="25">
        <f t="shared" si="441"/>
        <v>0</v>
      </c>
      <c r="AH315" s="25">
        <f t="shared" si="442"/>
        <v>0</v>
      </c>
      <c r="AI315" s="25">
        <f t="shared" si="491"/>
        <v>0</v>
      </c>
      <c r="AJ315" s="23">
        <f>IF(ISERROR(VLOOKUP($A315,'[13]4ª MED '!$A$5:$J$1048576,8,0)),0,(VLOOKUP($A315,'[13]4ª MED '!$A$5:$J$1048576,8,0)))</f>
        <v>0</v>
      </c>
      <c r="AK315" s="24">
        <f t="shared" si="492"/>
        <v>0</v>
      </c>
      <c r="AL315" s="24">
        <f t="shared" si="493"/>
        <v>1</v>
      </c>
      <c r="AM315" s="25">
        <f t="shared" si="443"/>
        <v>0</v>
      </c>
      <c r="AN315" s="25">
        <f t="shared" si="444"/>
        <v>0</v>
      </c>
      <c r="AO315" s="25">
        <f t="shared" si="445"/>
        <v>0</v>
      </c>
      <c r="AP315" s="25">
        <f t="shared" si="494"/>
        <v>0</v>
      </c>
      <c r="AQ315" s="23">
        <f>IF(ISERROR(VLOOKUP($A315,'[13]5ª MED '!$A$5:$J$1048576,8,0)),0,(VLOOKUP($A315,'[13]5ª MED '!$A$5:$J$1048576,8,0)))</f>
        <v>0</v>
      </c>
      <c r="AR315" s="24">
        <f t="shared" si="495"/>
        <v>0</v>
      </c>
      <c r="AS315" s="24">
        <f t="shared" si="496"/>
        <v>1</v>
      </c>
      <c r="AT315" s="25">
        <f t="shared" si="446"/>
        <v>0</v>
      </c>
      <c r="AU315" s="25">
        <f t="shared" si="447"/>
        <v>0</v>
      </c>
      <c r="AV315" s="25">
        <f t="shared" si="448"/>
        <v>0</v>
      </c>
      <c r="AW315" s="25">
        <f t="shared" si="497"/>
        <v>0</v>
      </c>
      <c r="AX315" s="23">
        <f>IF(ISERROR(VLOOKUP($A315,'[13]6ª MED '!$A$6:$J$1048576,8,0)),0,(VLOOKUP($A315,'[13]6ª MED '!$A$6:$J$1048576,8,0)))</f>
        <v>0</v>
      </c>
      <c r="AY315" s="24">
        <f t="shared" si="498"/>
        <v>0</v>
      </c>
      <c r="AZ315" s="24">
        <f t="shared" si="499"/>
        <v>1</v>
      </c>
      <c r="BA315" s="25">
        <f t="shared" si="449"/>
        <v>0</v>
      </c>
      <c r="BB315" s="25">
        <f t="shared" si="450"/>
        <v>0</v>
      </c>
      <c r="BC315" s="25">
        <f t="shared" si="451"/>
        <v>0</v>
      </c>
      <c r="BD315" s="25">
        <f t="shared" si="500"/>
        <v>0</v>
      </c>
      <c r="BE315" s="23">
        <f>IF(ISERROR(VLOOKUP($A315,'[13]7ª MED '!$A$5:$J$1048576,8,0)),0,(VLOOKUP($A315,'[13]7ª MED '!$A$5:$J$1048576,8,0)))</f>
        <v>0</v>
      </c>
      <c r="BF315" s="24">
        <f t="shared" si="501"/>
        <v>0</v>
      </c>
      <c r="BG315" s="24">
        <f t="shared" si="502"/>
        <v>1</v>
      </c>
      <c r="BH315" s="25">
        <f t="shared" si="452"/>
        <v>0</v>
      </c>
      <c r="BI315" s="25">
        <f t="shared" si="453"/>
        <v>0</v>
      </c>
      <c r="BJ315" s="25">
        <f t="shared" si="454"/>
        <v>0</v>
      </c>
      <c r="BK315" s="25">
        <f t="shared" si="503"/>
        <v>0</v>
      </c>
      <c r="BL315" s="26">
        <f>IF(ISERROR(VLOOKUP($A315,'[13]8ª MED '!$A$5:$J$1048576,8,0)),0,(VLOOKUP($A315,'[13]8ª MED '!$A$5:$J$1048576,8,0)))</f>
        <v>0</v>
      </c>
      <c r="BM315" s="27">
        <f t="shared" si="504"/>
        <v>0</v>
      </c>
      <c r="BN315" s="27">
        <f t="shared" si="505"/>
        <v>1</v>
      </c>
      <c r="BO315" s="28">
        <f t="shared" si="455"/>
        <v>0</v>
      </c>
      <c r="BP315" s="28">
        <f t="shared" si="456"/>
        <v>0</v>
      </c>
      <c r="BQ315" s="28">
        <f t="shared" si="457"/>
        <v>0</v>
      </c>
      <c r="BR315" s="28">
        <f t="shared" si="506"/>
        <v>0</v>
      </c>
      <c r="BS315" s="26">
        <f>IF(ISERROR(VLOOKUP($A315,'[13]9ª MED  (2)'!$A$5:$J$1048576,8,0)),0,(VLOOKUP($A315,'[13]9ª MED  (2)'!$A$5:$J$1048576,8,0)))</f>
        <v>0</v>
      </c>
      <c r="BT315" s="27">
        <f t="shared" si="507"/>
        <v>0</v>
      </c>
      <c r="BU315" s="27">
        <f t="shared" si="508"/>
        <v>1</v>
      </c>
      <c r="BV315" s="28">
        <f t="shared" si="458"/>
        <v>0</v>
      </c>
      <c r="BW315" s="28">
        <f t="shared" si="459"/>
        <v>0</v>
      </c>
      <c r="BX315" s="28">
        <f t="shared" si="460"/>
        <v>0</v>
      </c>
      <c r="BY315" s="28">
        <f t="shared" si="509"/>
        <v>0</v>
      </c>
      <c r="BZ315" s="23">
        <f>IF(ISERROR(VLOOKUP($A315,'[13]10ª MED '!$A$5:$J$1048576,8,0)),0,(VLOOKUP($A315,'[13]10ª MED '!$A$5:$J$1048576,8,0)))</f>
        <v>52</v>
      </c>
      <c r="CA315" s="24">
        <f t="shared" si="510"/>
        <v>0.70270270270270274</v>
      </c>
      <c r="CB315" s="24">
        <f t="shared" si="511"/>
        <v>1</v>
      </c>
      <c r="CC315" s="25">
        <f t="shared" si="461"/>
        <v>8698.56</v>
      </c>
      <c r="CD315" s="25">
        <f t="shared" si="462"/>
        <v>1063.3999999999999</v>
      </c>
      <c r="CE315" s="25">
        <f t="shared" si="463"/>
        <v>0</v>
      </c>
      <c r="CF315" s="25">
        <f t="shared" si="512"/>
        <v>9761.9599999999991</v>
      </c>
      <c r="CG315" s="34" t="s">
        <v>48</v>
      </c>
      <c r="CH315" s="33">
        <f t="shared" si="533"/>
        <v>0</v>
      </c>
      <c r="CI315" s="23">
        <f>IF(ISERROR(VLOOKUP($A315,'[13]11ª MED '!$A$5:$J$1048576,8,0)),0,(VLOOKUP($A315,'[13]11ª MED '!$A$5:$J$1048576,8,0)))</f>
        <v>22</v>
      </c>
      <c r="CJ315" s="24">
        <f t="shared" si="513"/>
        <v>0.29729729729729731</v>
      </c>
      <c r="CK315" s="24">
        <f t="shared" si="514"/>
        <v>1</v>
      </c>
      <c r="CL315" s="25">
        <f t="shared" si="464"/>
        <v>3680.16</v>
      </c>
      <c r="CM315" s="25">
        <f t="shared" si="465"/>
        <v>449.9</v>
      </c>
      <c r="CN315" s="25">
        <f t="shared" si="466"/>
        <v>0</v>
      </c>
      <c r="CO315" s="25">
        <f t="shared" si="515"/>
        <v>4130.0600000000004</v>
      </c>
      <c r="CP315" s="23">
        <f>IF(ISERROR(VLOOKUP($A315,'[13]12ª MED'!$A$5:$J$1048576,8,0)),0,(VLOOKUP($A315,'[13]12ª MED'!$A$5:$J$1048576,8,0)))</f>
        <v>0</v>
      </c>
      <c r="CQ315" s="24">
        <f t="shared" si="516"/>
        <v>0</v>
      </c>
      <c r="CR315" s="24">
        <f t="shared" si="517"/>
        <v>1</v>
      </c>
      <c r="CS315" s="25">
        <f t="shared" si="467"/>
        <v>0</v>
      </c>
      <c r="CT315" s="25">
        <f t="shared" si="468"/>
        <v>0</v>
      </c>
      <c r="CU315" s="25">
        <f t="shared" si="469"/>
        <v>0</v>
      </c>
      <c r="CV315" s="25">
        <f t="shared" si="518"/>
        <v>0</v>
      </c>
      <c r="CW315" s="22">
        <f t="shared" si="534"/>
        <v>0</v>
      </c>
      <c r="CX315" s="26">
        <f>IF(ISERROR(VLOOKUP($A315,'[13]13ª MED'!$A$5:$J$1048576,8,0)),0,(VLOOKUP($A315,'[13]13ª MED'!$A$5:$J$1048576,8,0)))</f>
        <v>0</v>
      </c>
      <c r="CY315" s="27">
        <f t="shared" si="519"/>
        <v>0</v>
      </c>
      <c r="CZ315" s="27">
        <f t="shared" si="520"/>
        <v>1</v>
      </c>
      <c r="DA315" s="28">
        <f t="shared" si="470"/>
        <v>0</v>
      </c>
      <c r="DB315" s="28">
        <f t="shared" si="471"/>
        <v>0</v>
      </c>
      <c r="DC315" s="28">
        <f t="shared" si="472"/>
        <v>0</v>
      </c>
      <c r="DD315" s="28">
        <f t="shared" si="521"/>
        <v>0</v>
      </c>
      <c r="DE315" s="20">
        <f>IF(ISERROR(VLOOKUP($A315,'[13]14ª MED'!$A$5:$J$1048576,8,0)),0,(VLOOKUP($A315,'[13]14ª MED'!$A$5:$J$1048576,8,0)))</f>
        <v>0</v>
      </c>
      <c r="DF315" s="21">
        <f t="shared" si="522"/>
        <v>0</v>
      </c>
      <c r="DG315" s="21">
        <f t="shared" si="523"/>
        <v>1</v>
      </c>
      <c r="DH315" s="35">
        <f t="shared" si="473"/>
        <v>0</v>
      </c>
      <c r="DI315" s="35">
        <f t="shared" si="474"/>
        <v>0</v>
      </c>
      <c r="DJ315" s="35">
        <f t="shared" si="475"/>
        <v>0</v>
      </c>
      <c r="DK315" s="22">
        <f t="shared" si="524"/>
        <v>0</v>
      </c>
      <c r="DL315" s="20">
        <f>IF(ISERROR(VLOOKUP($A315,'[13]15ª MED'!$A$5:$J$1048576,8,0)),0,(VLOOKUP($A315,'[13]15ª MED'!$A$5:$J$1048576,8,0)))</f>
        <v>0</v>
      </c>
      <c r="DM315" s="21">
        <f t="shared" si="525"/>
        <v>0</v>
      </c>
      <c r="DN315" s="21">
        <f t="shared" si="526"/>
        <v>1</v>
      </c>
      <c r="DO315" s="35">
        <f t="shared" si="476"/>
        <v>0</v>
      </c>
      <c r="DP315" s="35">
        <f t="shared" si="477"/>
        <v>0</v>
      </c>
      <c r="DQ315" s="35">
        <f t="shared" si="478"/>
        <v>0</v>
      </c>
      <c r="DR315" s="22">
        <f t="shared" si="527"/>
        <v>0</v>
      </c>
      <c r="DS315" s="20">
        <f>IF(ISERROR(VLOOKUP($A315,'[13]16ª MED'!$A$5:$J$1048576,8,0)),0,(VLOOKUP($A315,'[13]16ª MED'!$A$5:$J$1048576,8,0)))</f>
        <v>0</v>
      </c>
      <c r="DT315" s="21">
        <f t="shared" si="528"/>
        <v>0</v>
      </c>
      <c r="DU315" s="21">
        <f t="shared" si="529"/>
        <v>1</v>
      </c>
      <c r="DV315" s="35">
        <f t="shared" si="479"/>
        <v>0</v>
      </c>
      <c r="DW315" s="35">
        <f t="shared" si="480"/>
        <v>0</v>
      </c>
      <c r="DX315" s="35">
        <f t="shared" si="481"/>
        <v>0</v>
      </c>
      <c r="DY315" s="22">
        <f t="shared" si="530"/>
        <v>0</v>
      </c>
      <c r="DZ315" s="36">
        <f t="shared" si="541"/>
        <v>13892.019999999999</v>
      </c>
      <c r="EA315" s="36">
        <f t="shared" si="531"/>
        <v>13892.02</v>
      </c>
      <c r="EC315" s="36">
        <f t="shared" si="535"/>
        <v>0</v>
      </c>
    </row>
    <row r="316" spans="1:133" ht="105">
      <c r="A316" s="93" t="s">
        <v>644</v>
      </c>
      <c r="B316" s="94" t="s">
        <v>645</v>
      </c>
      <c r="C316" s="115" t="s">
        <v>613</v>
      </c>
      <c r="D316" s="116">
        <v>60</v>
      </c>
      <c r="E316" s="18">
        <f t="shared" si="536"/>
        <v>60</v>
      </c>
      <c r="F316" s="18">
        <f t="shared" si="482"/>
        <v>0</v>
      </c>
      <c r="G316" s="97">
        <v>99.17</v>
      </c>
      <c r="H316" s="18">
        <f t="shared" si="537"/>
        <v>5950.2</v>
      </c>
      <c r="I316" s="97">
        <v>40.92</v>
      </c>
      <c r="J316" s="18">
        <f t="shared" si="538"/>
        <v>2455.2000000000003</v>
      </c>
      <c r="K316" s="97">
        <v>0</v>
      </c>
      <c r="L316" s="18">
        <f t="shared" si="539"/>
        <v>0</v>
      </c>
      <c r="M316" s="18">
        <f t="shared" si="540"/>
        <v>140.09</v>
      </c>
      <c r="N316" s="18">
        <f t="shared" si="532"/>
        <v>8405.4</v>
      </c>
      <c r="O316" s="23">
        <f>IF(ISERROR(VLOOKUP($A316,'[13]1ª MED '!$A$5:$J$1048576,8,0)),0,(VLOOKUP($A316,'[13]1ª MED '!$A$5:$J$1048576,8,0)))</f>
        <v>0</v>
      </c>
      <c r="P316" s="24">
        <f t="shared" si="483"/>
        <v>0</v>
      </c>
      <c r="Q316" s="24">
        <f t="shared" si="484"/>
        <v>1</v>
      </c>
      <c r="R316" s="25">
        <f t="shared" si="434"/>
        <v>0</v>
      </c>
      <c r="S316" s="25">
        <f t="shared" si="435"/>
        <v>0</v>
      </c>
      <c r="T316" s="25">
        <f t="shared" si="436"/>
        <v>0</v>
      </c>
      <c r="U316" s="25">
        <f t="shared" si="485"/>
        <v>0</v>
      </c>
      <c r="V316" s="23">
        <f>IF(ISERROR(VLOOKUP($A316,'[13]2ª MED '!$A$5:$J$1048576,8,0)),0,(VLOOKUP($A316,'[13]2ª MED '!$A$5:$J$1048576,8,0)))</f>
        <v>0</v>
      </c>
      <c r="W316" s="24">
        <f t="shared" si="486"/>
        <v>0</v>
      </c>
      <c r="X316" s="24">
        <f t="shared" si="487"/>
        <v>1</v>
      </c>
      <c r="Y316" s="25">
        <f t="shared" si="437"/>
        <v>0</v>
      </c>
      <c r="Z316" s="25">
        <f t="shared" si="438"/>
        <v>0</v>
      </c>
      <c r="AA316" s="25">
        <f t="shared" si="439"/>
        <v>0</v>
      </c>
      <c r="AB316" s="25">
        <f t="shared" si="488"/>
        <v>0</v>
      </c>
      <c r="AC316" s="23">
        <f>IF(ISERROR(VLOOKUP($A316,'[13]3ª MED '!$A$5:$J$1048576,8,0)),0,(VLOOKUP($A316,'[13]3ª MED '!$A$5:$J$1048576,8,0)))</f>
        <v>0</v>
      </c>
      <c r="AD316" s="24">
        <f t="shared" si="489"/>
        <v>0</v>
      </c>
      <c r="AE316" s="24">
        <f t="shared" si="490"/>
        <v>1</v>
      </c>
      <c r="AF316" s="25">
        <f t="shared" si="440"/>
        <v>0</v>
      </c>
      <c r="AG316" s="25">
        <f t="shared" si="441"/>
        <v>0</v>
      </c>
      <c r="AH316" s="25">
        <f t="shared" si="442"/>
        <v>0</v>
      </c>
      <c r="AI316" s="25">
        <f t="shared" si="491"/>
        <v>0</v>
      </c>
      <c r="AJ316" s="23">
        <f>IF(ISERROR(VLOOKUP($A316,'[13]4ª MED '!$A$5:$J$1048576,8,0)),0,(VLOOKUP($A316,'[13]4ª MED '!$A$5:$J$1048576,8,0)))</f>
        <v>0</v>
      </c>
      <c r="AK316" s="24">
        <f t="shared" si="492"/>
        <v>0</v>
      </c>
      <c r="AL316" s="24">
        <f t="shared" si="493"/>
        <v>1</v>
      </c>
      <c r="AM316" s="25">
        <f t="shared" si="443"/>
        <v>0</v>
      </c>
      <c r="AN316" s="25">
        <f t="shared" si="444"/>
        <v>0</v>
      </c>
      <c r="AO316" s="25">
        <f t="shared" si="445"/>
        <v>0</v>
      </c>
      <c r="AP316" s="25">
        <f t="shared" si="494"/>
        <v>0</v>
      </c>
      <c r="AQ316" s="23">
        <f>IF(ISERROR(VLOOKUP($A316,'[13]5ª MED '!$A$5:$J$1048576,8,0)),0,(VLOOKUP($A316,'[13]5ª MED '!$A$5:$J$1048576,8,0)))</f>
        <v>0</v>
      </c>
      <c r="AR316" s="24">
        <f t="shared" si="495"/>
        <v>0</v>
      </c>
      <c r="AS316" s="24">
        <f t="shared" si="496"/>
        <v>1</v>
      </c>
      <c r="AT316" s="25">
        <f t="shared" si="446"/>
        <v>0</v>
      </c>
      <c r="AU316" s="25">
        <f t="shared" si="447"/>
        <v>0</v>
      </c>
      <c r="AV316" s="25">
        <f t="shared" si="448"/>
        <v>0</v>
      </c>
      <c r="AW316" s="25">
        <f t="shared" si="497"/>
        <v>0</v>
      </c>
      <c r="AX316" s="23">
        <f>IF(ISERROR(VLOOKUP($A316,'[13]6ª MED '!$A$6:$J$1048576,8,0)),0,(VLOOKUP($A316,'[13]6ª MED '!$A$6:$J$1048576,8,0)))</f>
        <v>0</v>
      </c>
      <c r="AY316" s="24">
        <f t="shared" si="498"/>
        <v>0</v>
      </c>
      <c r="AZ316" s="24">
        <f t="shared" si="499"/>
        <v>1</v>
      </c>
      <c r="BA316" s="25">
        <f t="shared" si="449"/>
        <v>0</v>
      </c>
      <c r="BB316" s="25">
        <f t="shared" si="450"/>
        <v>0</v>
      </c>
      <c r="BC316" s="25">
        <f t="shared" si="451"/>
        <v>0</v>
      </c>
      <c r="BD316" s="25">
        <f t="shared" si="500"/>
        <v>0</v>
      </c>
      <c r="BE316" s="23">
        <f>IF(ISERROR(VLOOKUP($A316,'[13]7ª MED '!$A$5:$J$1048576,8,0)),0,(VLOOKUP($A316,'[13]7ª MED '!$A$5:$J$1048576,8,0)))</f>
        <v>0</v>
      </c>
      <c r="BF316" s="24">
        <f t="shared" si="501"/>
        <v>0</v>
      </c>
      <c r="BG316" s="24">
        <f t="shared" si="502"/>
        <v>1</v>
      </c>
      <c r="BH316" s="25">
        <f t="shared" si="452"/>
        <v>0</v>
      </c>
      <c r="BI316" s="25">
        <f t="shared" si="453"/>
        <v>0</v>
      </c>
      <c r="BJ316" s="25">
        <f t="shared" si="454"/>
        <v>0</v>
      </c>
      <c r="BK316" s="25">
        <f t="shared" si="503"/>
        <v>0</v>
      </c>
      <c r="BL316" s="26">
        <f>IF(ISERROR(VLOOKUP($A316,'[13]8ª MED '!$A$5:$J$1048576,8,0)),0,(VLOOKUP($A316,'[13]8ª MED '!$A$5:$J$1048576,8,0)))</f>
        <v>0</v>
      </c>
      <c r="BM316" s="27">
        <f t="shared" si="504"/>
        <v>0</v>
      </c>
      <c r="BN316" s="27">
        <f t="shared" si="505"/>
        <v>1</v>
      </c>
      <c r="BO316" s="28">
        <f t="shared" si="455"/>
        <v>0</v>
      </c>
      <c r="BP316" s="28">
        <f t="shared" si="456"/>
        <v>0</v>
      </c>
      <c r="BQ316" s="28">
        <f t="shared" si="457"/>
        <v>0</v>
      </c>
      <c r="BR316" s="28">
        <f t="shared" si="506"/>
        <v>0</v>
      </c>
      <c r="BS316" s="26">
        <f>IF(ISERROR(VLOOKUP($A316,'[13]9ª MED  (2)'!$A$5:$J$1048576,8,0)),0,(VLOOKUP($A316,'[13]9ª MED  (2)'!$A$5:$J$1048576,8,0)))</f>
        <v>20</v>
      </c>
      <c r="BT316" s="27">
        <f t="shared" si="507"/>
        <v>0.33333333333333331</v>
      </c>
      <c r="BU316" s="27">
        <f t="shared" si="508"/>
        <v>1</v>
      </c>
      <c r="BV316" s="28">
        <f t="shared" si="458"/>
        <v>1983.4</v>
      </c>
      <c r="BW316" s="28">
        <f t="shared" si="459"/>
        <v>818.40000000000009</v>
      </c>
      <c r="BX316" s="28">
        <f t="shared" si="460"/>
        <v>0</v>
      </c>
      <c r="BY316" s="28">
        <f t="shared" si="509"/>
        <v>2801.8</v>
      </c>
      <c r="BZ316" s="23">
        <f>IF(ISERROR(VLOOKUP($A316,'[13]10ª MED '!$A$5:$J$1048576,8,0)),0,(VLOOKUP($A316,'[13]10ª MED '!$A$5:$J$1048576,8,0)))</f>
        <v>27</v>
      </c>
      <c r="CA316" s="24">
        <f t="shared" si="510"/>
        <v>0.45</v>
      </c>
      <c r="CB316" s="24">
        <f t="shared" si="511"/>
        <v>1</v>
      </c>
      <c r="CC316" s="25">
        <f t="shared" si="461"/>
        <v>2677.59</v>
      </c>
      <c r="CD316" s="25">
        <f t="shared" si="462"/>
        <v>1104.8400000000001</v>
      </c>
      <c r="CE316" s="25">
        <f t="shared" si="463"/>
        <v>0</v>
      </c>
      <c r="CF316" s="25">
        <f t="shared" si="512"/>
        <v>3782.43</v>
      </c>
      <c r="CG316" s="34" t="s">
        <v>48</v>
      </c>
      <c r="CH316" s="33">
        <f t="shared" si="533"/>
        <v>0</v>
      </c>
      <c r="CI316" s="23">
        <f>IF(ISERROR(VLOOKUP($A316,'[13]11ª MED '!$A$5:$J$1048576,8,0)),0,(VLOOKUP($A316,'[13]11ª MED '!$A$5:$J$1048576,8,0)))</f>
        <v>13</v>
      </c>
      <c r="CJ316" s="24">
        <f t="shared" si="513"/>
        <v>0.21666666666666667</v>
      </c>
      <c r="CK316" s="24">
        <f t="shared" si="514"/>
        <v>1</v>
      </c>
      <c r="CL316" s="25">
        <f t="shared" si="464"/>
        <v>1289.21</v>
      </c>
      <c r="CM316" s="25">
        <f t="shared" si="465"/>
        <v>531.96</v>
      </c>
      <c r="CN316" s="25">
        <f t="shared" si="466"/>
        <v>0</v>
      </c>
      <c r="CO316" s="25">
        <f t="shared" si="515"/>
        <v>1821.17</v>
      </c>
      <c r="CP316" s="23">
        <f>IF(ISERROR(VLOOKUP($A316,'[13]12ª MED'!$A$5:$J$1048576,8,0)),0,(VLOOKUP($A316,'[13]12ª MED'!$A$5:$J$1048576,8,0)))</f>
        <v>0</v>
      </c>
      <c r="CQ316" s="24">
        <f t="shared" si="516"/>
        <v>0</v>
      </c>
      <c r="CR316" s="24">
        <f t="shared" si="517"/>
        <v>1</v>
      </c>
      <c r="CS316" s="25">
        <f t="shared" si="467"/>
        <v>0</v>
      </c>
      <c r="CT316" s="25">
        <f t="shared" si="468"/>
        <v>0</v>
      </c>
      <c r="CU316" s="25">
        <f t="shared" si="469"/>
        <v>0</v>
      </c>
      <c r="CV316" s="25">
        <f t="shared" si="518"/>
        <v>0</v>
      </c>
      <c r="CW316" s="22">
        <f t="shared" si="534"/>
        <v>0</v>
      </c>
      <c r="CX316" s="26">
        <f>IF(ISERROR(VLOOKUP($A316,'[13]13ª MED'!$A$5:$J$1048576,8,0)),0,(VLOOKUP($A316,'[13]13ª MED'!$A$5:$J$1048576,8,0)))</f>
        <v>0</v>
      </c>
      <c r="CY316" s="27">
        <f t="shared" si="519"/>
        <v>0</v>
      </c>
      <c r="CZ316" s="27">
        <f t="shared" si="520"/>
        <v>1</v>
      </c>
      <c r="DA316" s="28">
        <f t="shared" si="470"/>
        <v>0</v>
      </c>
      <c r="DB316" s="28">
        <f t="shared" si="471"/>
        <v>0</v>
      </c>
      <c r="DC316" s="28">
        <f t="shared" si="472"/>
        <v>0</v>
      </c>
      <c r="DD316" s="28">
        <f t="shared" si="521"/>
        <v>0</v>
      </c>
      <c r="DE316" s="20">
        <f>IF(ISERROR(VLOOKUP($A316,'[13]14ª MED'!$A$5:$J$1048576,8,0)),0,(VLOOKUP($A316,'[13]14ª MED'!$A$5:$J$1048576,8,0)))</f>
        <v>0</v>
      </c>
      <c r="DF316" s="21">
        <f t="shared" si="522"/>
        <v>0</v>
      </c>
      <c r="DG316" s="21">
        <f t="shared" si="523"/>
        <v>1</v>
      </c>
      <c r="DH316" s="35">
        <f t="shared" si="473"/>
        <v>0</v>
      </c>
      <c r="DI316" s="35">
        <f t="shared" si="474"/>
        <v>0</v>
      </c>
      <c r="DJ316" s="35">
        <f t="shared" si="475"/>
        <v>0</v>
      </c>
      <c r="DK316" s="22">
        <f t="shared" si="524"/>
        <v>0</v>
      </c>
      <c r="DL316" s="20">
        <f>IF(ISERROR(VLOOKUP($A316,'[13]15ª MED'!$A$5:$J$1048576,8,0)),0,(VLOOKUP($A316,'[13]15ª MED'!$A$5:$J$1048576,8,0)))</f>
        <v>0</v>
      </c>
      <c r="DM316" s="21">
        <f t="shared" si="525"/>
        <v>0</v>
      </c>
      <c r="DN316" s="21">
        <f t="shared" si="526"/>
        <v>1</v>
      </c>
      <c r="DO316" s="35">
        <f t="shared" si="476"/>
        <v>0</v>
      </c>
      <c r="DP316" s="35">
        <f t="shared" si="477"/>
        <v>0</v>
      </c>
      <c r="DQ316" s="35">
        <f t="shared" si="478"/>
        <v>0</v>
      </c>
      <c r="DR316" s="22">
        <f t="shared" si="527"/>
        <v>0</v>
      </c>
      <c r="DS316" s="20">
        <f>IF(ISERROR(VLOOKUP($A316,'[13]16ª MED'!$A$5:$J$1048576,8,0)),0,(VLOOKUP($A316,'[13]16ª MED'!$A$5:$J$1048576,8,0)))</f>
        <v>0</v>
      </c>
      <c r="DT316" s="21">
        <f t="shared" si="528"/>
        <v>0</v>
      </c>
      <c r="DU316" s="21">
        <f t="shared" si="529"/>
        <v>1</v>
      </c>
      <c r="DV316" s="35">
        <f t="shared" si="479"/>
        <v>0</v>
      </c>
      <c r="DW316" s="35">
        <f t="shared" si="480"/>
        <v>0</v>
      </c>
      <c r="DX316" s="35">
        <f t="shared" si="481"/>
        <v>0</v>
      </c>
      <c r="DY316" s="22">
        <f t="shared" si="530"/>
        <v>0</v>
      </c>
      <c r="DZ316" s="36">
        <f t="shared" si="541"/>
        <v>8405.4</v>
      </c>
      <c r="EA316" s="36">
        <f t="shared" si="531"/>
        <v>8405.4</v>
      </c>
      <c r="EC316" s="36">
        <f t="shared" si="535"/>
        <v>0</v>
      </c>
    </row>
    <row r="317" spans="1:133" ht="105">
      <c r="A317" s="93" t="s">
        <v>646</v>
      </c>
      <c r="B317" s="94" t="s">
        <v>647</v>
      </c>
      <c r="C317" s="115" t="s">
        <v>613</v>
      </c>
      <c r="D317" s="116">
        <v>60</v>
      </c>
      <c r="E317" s="18">
        <f t="shared" si="536"/>
        <v>4</v>
      </c>
      <c r="F317" s="18">
        <f t="shared" si="482"/>
        <v>56</v>
      </c>
      <c r="G317" s="97">
        <v>174.24</v>
      </c>
      <c r="H317" s="18">
        <f t="shared" si="537"/>
        <v>10454.400000000001</v>
      </c>
      <c r="I317" s="97">
        <v>12.82</v>
      </c>
      <c r="J317" s="18">
        <f t="shared" si="538"/>
        <v>769.2</v>
      </c>
      <c r="K317" s="97">
        <v>0</v>
      </c>
      <c r="L317" s="18">
        <f t="shared" si="539"/>
        <v>0</v>
      </c>
      <c r="M317" s="18">
        <f t="shared" si="540"/>
        <v>187.06</v>
      </c>
      <c r="N317" s="18">
        <f t="shared" si="532"/>
        <v>748.24</v>
      </c>
      <c r="O317" s="23">
        <f>IF(ISERROR(VLOOKUP($A317,'[13]1ª MED '!$A$5:$J$1048576,8,0)),0,(VLOOKUP($A317,'[13]1ª MED '!$A$5:$J$1048576,8,0)))</f>
        <v>0</v>
      </c>
      <c r="P317" s="24">
        <f t="shared" si="483"/>
        <v>0</v>
      </c>
      <c r="Q317" s="24">
        <f t="shared" si="484"/>
        <v>6.6666666666666666E-2</v>
      </c>
      <c r="R317" s="25">
        <f t="shared" si="434"/>
        <v>0</v>
      </c>
      <c r="S317" s="25">
        <f t="shared" si="435"/>
        <v>0</v>
      </c>
      <c r="T317" s="25">
        <f t="shared" si="436"/>
        <v>0</v>
      </c>
      <c r="U317" s="25">
        <f t="shared" si="485"/>
        <v>0</v>
      </c>
      <c r="V317" s="23">
        <f>IF(ISERROR(VLOOKUP($A317,'[13]2ª MED '!$A$5:$J$1048576,8,0)),0,(VLOOKUP($A317,'[13]2ª MED '!$A$5:$J$1048576,8,0)))</f>
        <v>0</v>
      </c>
      <c r="W317" s="24">
        <f t="shared" si="486"/>
        <v>0</v>
      </c>
      <c r="X317" s="24">
        <f t="shared" si="487"/>
        <v>6.6666666666666666E-2</v>
      </c>
      <c r="Y317" s="25">
        <f t="shared" si="437"/>
        <v>0</v>
      </c>
      <c r="Z317" s="25">
        <f t="shared" si="438"/>
        <v>0</v>
      </c>
      <c r="AA317" s="25">
        <f t="shared" si="439"/>
        <v>0</v>
      </c>
      <c r="AB317" s="25">
        <f t="shared" si="488"/>
        <v>0</v>
      </c>
      <c r="AC317" s="23">
        <f>IF(ISERROR(VLOOKUP($A317,'[13]3ª MED '!$A$5:$J$1048576,8,0)),0,(VLOOKUP($A317,'[13]3ª MED '!$A$5:$J$1048576,8,0)))</f>
        <v>0</v>
      </c>
      <c r="AD317" s="24">
        <f t="shared" si="489"/>
        <v>0</v>
      </c>
      <c r="AE317" s="24">
        <f t="shared" si="490"/>
        <v>6.6666666666666666E-2</v>
      </c>
      <c r="AF317" s="25">
        <f t="shared" si="440"/>
        <v>0</v>
      </c>
      <c r="AG317" s="25">
        <f t="shared" si="441"/>
        <v>0</v>
      </c>
      <c r="AH317" s="25">
        <f t="shared" si="442"/>
        <v>0</v>
      </c>
      <c r="AI317" s="25">
        <f t="shared" si="491"/>
        <v>0</v>
      </c>
      <c r="AJ317" s="23">
        <f>IF(ISERROR(VLOOKUP($A317,'[13]4ª MED '!$A$5:$J$1048576,8,0)),0,(VLOOKUP($A317,'[13]4ª MED '!$A$5:$J$1048576,8,0)))</f>
        <v>0</v>
      </c>
      <c r="AK317" s="24">
        <f t="shared" si="492"/>
        <v>0</v>
      </c>
      <c r="AL317" s="24">
        <f t="shared" si="493"/>
        <v>6.6666666666666666E-2</v>
      </c>
      <c r="AM317" s="25">
        <f t="shared" si="443"/>
        <v>0</v>
      </c>
      <c r="AN317" s="25">
        <f t="shared" si="444"/>
        <v>0</v>
      </c>
      <c r="AO317" s="25">
        <f t="shared" si="445"/>
        <v>0</v>
      </c>
      <c r="AP317" s="25">
        <f t="shared" si="494"/>
        <v>0</v>
      </c>
      <c r="AQ317" s="23">
        <f>IF(ISERROR(VLOOKUP($A317,'[13]5ª MED '!$A$5:$J$1048576,8,0)),0,(VLOOKUP($A317,'[13]5ª MED '!$A$5:$J$1048576,8,0)))</f>
        <v>0</v>
      </c>
      <c r="AR317" s="24">
        <f t="shared" si="495"/>
        <v>0</v>
      </c>
      <c r="AS317" s="24">
        <f t="shared" si="496"/>
        <v>6.6666666666666666E-2</v>
      </c>
      <c r="AT317" s="25">
        <f t="shared" si="446"/>
        <v>0</v>
      </c>
      <c r="AU317" s="25">
        <f t="shared" si="447"/>
        <v>0</v>
      </c>
      <c r="AV317" s="25">
        <f t="shared" si="448"/>
        <v>0</v>
      </c>
      <c r="AW317" s="25">
        <f t="shared" si="497"/>
        <v>0</v>
      </c>
      <c r="AX317" s="23">
        <f>IF(ISERROR(VLOOKUP($A317,'[13]6ª MED '!$A$6:$J$1048576,8,0)),0,(VLOOKUP($A317,'[13]6ª MED '!$A$6:$J$1048576,8,0)))</f>
        <v>0</v>
      </c>
      <c r="AY317" s="24">
        <f t="shared" si="498"/>
        <v>0</v>
      </c>
      <c r="AZ317" s="24">
        <f t="shared" si="499"/>
        <v>6.6666666666666666E-2</v>
      </c>
      <c r="BA317" s="25">
        <f t="shared" si="449"/>
        <v>0</v>
      </c>
      <c r="BB317" s="25">
        <f t="shared" si="450"/>
        <v>0</v>
      </c>
      <c r="BC317" s="25">
        <f t="shared" si="451"/>
        <v>0</v>
      </c>
      <c r="BD317" s="25">
        <f t="shared" si="500"/>
        <v>0</v>
      </c>
      <c r="BE317" s="23">
        <f>IF(ISERROR(VLOOKUP($A317,'[13]7ª MED '!$A$5:$J$1048576,8,0)),0,(VLOOKUP($A317,'[13]7ª MED '!$A$5:$J$1048576,8,0)))</f>
        <v>0</v>
      </c>
      <c r="BF317" s="24">
        <f t="shared" si="501"/>
        <v>0</v>
      </c>
      <c r="BG317" s="24">
        <f t="shared" si="502"/>
        <v>6.6666666666666666E-2</v>
      </c>
      <c r="BH317" s="25">
        <f t="shared" si="452"/>
        <v>0</v>
      </c>
      <c r="BI317" s="25">
        <f t="shared" si="453"/>
        <v>0</v>
      </c>
      <c r="BJ317" s="25">
        <f t="shared" si="454"/>
        <v>0</v>
      </c>
      <c r="BK317" s="25">
        <f t="shared" si="503"/>
        <v>0</v>
      </c>
      <c r="BL317" s="26">
        <f>IF(ISERROR(VLOOKUP($A317,'[13]8ª MED '!$A$5:$J$1048576,8,0)),0,(VLOOKUP($A317,'[13]8ª MED '!$A$5:$J$1048576,8,0)))</f>
        <v>0</v>
      </c>
      <c r="BM317" s="27">
        <f t="shared" si="504"/>
        <v>0</v>
      </c>
      <c r="BN317" s="27">
        <f t="shared" si="505"/>
        <v>6.6666666666666666E-2</v>
      </c>
      <c r="BO317" s="28">
        <f t="shared" si="455"/>
        <v>0</v>
      </c>
      <c r="BP317" s="28">
        <f t="shared" si="456"/>
        <v>0</v>
      </c>
      <c r="BQ317" s="28">
        <f t="shared" si="457"/>
        <v>0</v>
      </c>
      <c r="BR317" s="28">
        <f t="shared" si="506"/>
        <v>0</v>
      </c>
      <c r="BS317" s="26">
        <f>IF(ISERROR(VLOOKUP($A317,'[13]9ª MED  (2)'!$A$5:$J$1048576,8,0)),0,(VLOOKUP($A317,'[13]9ª MED  (2)'!$A$5:$J$1048576,8,0)))</f>
        <v>0</v>
      </c>
      <c r="BT317" s="27">
        <f t="shared" si="507"/>
        <v>0</v>
      </c>
      <c r="BU317" s="27">
        <f t="shared" si="508"/>
        <v>6.6666666666666666E-2</v>
      </c>
      <c r="BV317" s="28">
        <f t="shared" si="458"/>
        <v>0</v>
      </c>
      <c r="BW317" s="28">
        <f t="shared" si="459"/>
        <v>0</v>
      </c>
      <c r="BX317" s="28">
        <f t="shared" si="460"/>
        <v>0</v>
      </c>
      <c r="BY317" s="28">
        <f t="shared" si="509"/>
        <v>0</v>
      </c>
      <c r="BZ317" s="23">
        <f>IF(ISERROR(VLOOKUP($A317,'[13]10ª MED '!$A$5:$J$1048576,8,0)),0,(VLOOKUP($A317,'[13]10ª MED '!$A$5:$J$1048576,8,0)))</f>
        <v>4</v>
      </c>
      <c r="CA317" s="24">
        <f t="shared" si="510"/>
        <v>6.6666666666666666E-2</v>
      </c>
      <c r="CB317" s="24">
        <f t="shared" si="511"/>
        <v>6.6666666666666666E-2</v>
      </c>
      <c r="CC317" s="25">
        <f t="shared" si="461"/>
        <v>696.96</v>
      </c>
      <c r="CD317" s="25">
        <f t="shared" si="462"/>
        <v>51.28</v>
      </c>
      <c r="CE317" s="25">
        <f t="shared" si="463"/>
        <v>0</v>
      </c>
      <c r="CF317" s="25">
        <f t="shared" si="512"/>
        <v>748.24</v>
      </c>
      <c r="CG317" s="34" t="s">
        <v>48</v>
      </c>
      <c r="CH317" s="33">
        <f t="shared" si="533"/>
        <v>10475.36</v>
      </c>
      <c r="CI317" s="23">
        <f>IF(ISERROR(VLOOKUP($A317,'[13]11ª MED '!$A$5:$J$1048576,8,0)),0,(VLOOKUP($A317,'[13]11ª MED '!$A$5:$J$1048576,8,0)))</f>
        <v>0</v>
      </c>
      <c r="CJ317" s="24">
        <f t="shared" si="513"/>
        <v>0</v>
      </c>
      <c r="CK317" s="24">
        <f t="shared" si="514"/>
        <v>6.6666666666666666E-2</v>
      </c>
      <c r="CL317" s="25">
        <f t="shared" si="464"/>
        <v>0</v>
      </c>
      <c r="CM317" s="25">
        <f t="shared" si="465"/>
        <v>0</v>
      </c>
      <c r="CN317" s="25">
        <f t="shared" si="466"/>
        <v>0</v>
      </c>
      <c r="CO317" s="25">
        <f t="shared" si="515"/>
        <v>0</v>
      </c>
      <c r="CP317" s="23">
        <f>IF(ISERROR(VLOOKUP($A317,'[13]12ª MED'!$A$5:$J$1048576,8,0)),0,(VLOOKUP($A317,'[13]12ª MED'!$A$5:$J$1048576,8,0)))</f>
        <v>0</v>
      </c>
      <c r="CQ317" s="24">
        <f t="shared" si="516"/>
        <v>0</v>
      </c>
      <c r="CR317" s="24">
        <f t="shared" si="517"/>
        <v>6.6666666666666666E-2</v>
      </c>
      <c r="CS317" s="25">
        <f t="shared" si="467"/>
        <v>0</v>
      </c>
      <c r="CT317" s="25">
        <f t="shared" si="468"/>
        <v>0</v>
      </c>
      <c r="CU317" s="25">
        <f t="shared" si="469"/>
        <v>0</v>
      </c>
      <c r="CV317" s="25">
        <f t="shared" si="518"/>
        <v>0</v>
      </c>
      <c r="CW317" s="22">
        <f t="shared" si="534"/>
        <v>698.35733333333337</v>
      </c>
      <c r="CX317" s="26">
        <f>IF(ISERROR(VLOOKUP($A317,'[13]13ª MED'!$A$5:$J$1048576,8,0)),0,(VLOOKUP($A317,'[13]13ª MED'!$A$5:$J$1048576,8,0)))</f>
        <v>0</v>
      </c>
      <c r="CY317" s="27">
        <f t="shared" si="519"/>
        <v>0</v>
      </c>
      <c r="CZ317" s="27">
        <f t="shared" si="520"/>
        <v>6.6666666666666666E-2</v>
      </c>
      <c r="DA317" s="28">
        <f t="shared" si="470"/>
        <v>0</v>
      </c>
      <c r="DB317" s="28">
        <f t="shared" si="471"/>
        <v>0</v>
      </c>
      <c r="DC317" s="28">
        <f t="shared" si="472"/>
        <v>0</v>
      </c>
      <c r="DD317" s="28">
        <f t="shared" si="521"/>
        <v>0</v>
      </c>
      <c r="DE317" s="20">
        <f>IF(ISERROR(VLOOKUP($A317,'[13]14ª MED'!$A$5:$J$1048576,8,0)),0,(VLOOKUP($A317,'[13]14ª MED'!$A$5:$J$1048576,8,0)))</f>
        <v>0</v>
      </c>
      <c r="DF317" s="21">
        <f t="shared" si="522"/>
        <v>0</v>
      </c>
      <c r="DG317" s="21">
        <f t="shared" si="523"/>
        <v>6.6666666666666666E-2</v>
      </c>
      <c r="DH317" s="35">
        <f t="shared" si="473"/>
        <v>0</v>
      </c>
      <c r="DI317" s="35">
        <f t="shared" si="474"/>
        <v>0</v>
      </c>
      <c r="DJ317" s="35">
        <f t="shared" si="475"/>
        <v>0</v>
      </c>
      <c r="DK317" s="22">
        <f t="shared" si="524"/>
        <v>0</v>
      </c>
      <c r="DL317" s="20">
        <f>IF(ISERROR(VLOOKUP($A317,'[13]15ª MED'!$A$5:$J$1048576,8,0)),0,(VLOOKUP($A317,'[13]15ª MED'!$A$5:$J$1048576,8,0)))</f>
        <v>0</v>
      </c>
      <c r="DM317" s="21">
        <f t="shared" si="525"/>
        <v>0</v>
      </c>
      <c r="DN317" s="21">
        <f t="shared" si="526"/>
        <v>6.6666666666666666E-2</v>
      </c>
      <c r="DO317" s="35">
        <f t="shared" si="476"/>
        <v>0</v>
      </c>
      <c r="DP317" s="35">
        <f t="shared" si="477"/>
        <v>0</v>
      </c>
      <c r="DQ317" s="35">
        <f t="shared" si="478"/>
        <v>0</v>
      </c>
      <c r="DR317" s="22">
        <f t="shared" si="527"/>
        <v>0</v>
      </c>
      <c r="DS317" s="20">
        <f>IF(ISERROR(VLOOKUP($A317,'[13]16ª MED'!$A$5:$J$1048576,8,0)),0,(VLOOKUP($A317,'[13]16ª MED'!$A$5:$J$1048576,8,0)))</f>
        <v>0</v>
      </c>
      <c r="DT317" s="21">
        <f t="shared" si="528"/>
        <v>0</v>
      </c>
      <c r="DU317" s="21">
        <f t="shared" si="529"/>
        <v>6.6666666666666666E-2</v>
      </c>
      <c r="DV317" s="35">
        <f t="shared" si="479"/>
        <v>0</v>
      </c>
      <c r="DW317" s="35">
        <f t="shared" si="480"/>
        <v>0</v>
      </c>
      <c r="DX317" s="35">
        <f t="shared" si="481"/>
        <v>0</v>
      </c>
      <c r="DY317" s="22">
        <f t="shared" si="530"/>
        <v>0</v>
      </c>
      <c r="DZ317" s="36">
        <f t="shared" si="541"/>
        <v>748.24</v>
      </c>
      <c r="EA317" s="36">
        <f t="shared" si="531"/>
        <v>748.24</v>
      </c>
      <c r="EC317" s="36">
        <f t="shared" si="535"/>
        <v>0</v>
      </c>
    </row>
    <row r="318" spans="1:133" ht="30">
      <c r="A318" s="93" t="s">
        <v>648</v>
      </c>
      <c r="B318" s="94" t="s">
        <v>649</v>
      </c>
      <c r="C318" s="115" t="s">
        <v>613</v>
      </c>
      <c r="D318" s="116">
        <v>9</v>
      </c>
      <c r="E318" s="18">
        <f t="shared" si="536"/>
        <v>9</v>
      </c>
      <c r="F318" s="18">
        <f t="shared" si="482"/>
        <v>0</v>
      </c>
      <c r="G318" s="97">
        <v>166.55</v>
      </c>
      <c r="H318" s="18">
        <f t="shared" si="537"/>
        <v>1498.95</v>
      </c>
      <c r="I318" s="97">
        <v>44.99</v>
      </c>
      <c r="J318" s="18">
        <f t="shared" si="538"/>
        <v>404.91</v>
      </c>
      <c r="K318" s="97">
        <v>0</v>
      </c>
      <c r="L318" s="18">
        <f t="shared" si="539"/>
        <v>0</v>
      </c>
      <c r="M318" s="18">
        <f t="shared" si="540"/>
        <v>211.54000000000002</v>
      </c>
      <c r="N318" s="18">
        <f t="shared" si="532"/>
        <v>1903.86</v>
      </c>
      <c r="O318" s="23">
        <f>IF(ISERROR(VLOOKUP($A318,'[13]1ª MED '!$A$5:$J$1048576,8,0)),0,(VLOOKUP($A318,'[13]1ª MED '!$A$5:$J$1048576,8,0)))</f>
        <v>0</v>
      </c>
      <c r="P318" s="24">
        <f t="shared" si="483"/>
        <v>0</v>
      </c>
      <c r="Q318" s="24">
        <f t="shared" si="484"/>
        <v>1</v>
      </c>
      <c r="R318" s="25">
        <f t="shared" si="434"/>
        <v>0</v>
      </c>
      <c r="S318" s="25">
        <f t="shared" si="435"/>
        <v>0</v>
      </c>
      <c r="T318" s="25">
        <f t="shared" si="436"/>
        <v>0</v>
      </c>
      <c r="U318" s="25">
        <f t="shared" si="485"/>
        <v>0</v>
      </c>
      <c r="V318" s="23">
        <f>IF(ISERROR(VLOOKUP($A318,'[13]2ª MED '!$A$5:$J$1048576,8,0)),0,(VLOOKUP($A318,'[13]2ª MED '!$A$5:$J$1048576,8,0)))</f>
        <v>0</v>
      </c>
      <c r="W318" s="24">
        <f t="shared" si="486"/>
        <v>0</v>
      </c>
      <c r="X318" s="24">
        <f t="shared" si="487"/>
        <v>1</v>
      </c>
      <c r="Y318" s="25">
        <f t="shared" si="437"/>
        <v>0</v>
      </c>
      <c r="Z318" s="25">
        <f t="shared" si="438"/>
        <v>0</v>
      </c>
      <c r="AA318" s="25">
        <f t="shared" si="439"/>
        <v>0</v>
      </c>
      <c r="AB318" s="25">
        <f t="shared" si="488"/>
        <v>0</v>
      </c>
      <c r="AC318" s="23">
        <f>IF(ISERROR(VLOOKUP($A318,'[13]3ª MED '!$A$5:$J$1048576,8,0)),0,(VLOOKUP($A318,'[13]3ª MED '!$A$5:$J$1048576,8,0)))</f>
        <v>0</v>
      </c>
      <c r="AD318" s="24">
        <f t="shared" si="489"/>
        <v>0</v>
      </c>
      <c r="AE318" s="24">
        <f t="shared" si="490"/>
        <v>1</v>
      </c>
      <c r="AF318" s="25">
        <f t="shared" si="440"/>
        <v>0</v>
      </c>
      <c r="AG318" s="25">
        <f t="shared" si="441"/>
        <v>0</v>
      </c>
      <c r="AH318" s="25">
        <f t="shared" si="442"/>
        <v>0</v>
      </c>
      <c r="AI318" s="25">
        <f t="shared" si="491"/>
        <v>0</v>
      </c>
      <c r="AJ318" s="23">
        <f>IF(ISERROR(VLOOKUP($A318,'[13]4ª MED '!$A$5:$J$1048576,8,0)),0,(VLOOKUP($A318,'[13]4ª MED '!$A$5:$J$1048576,8,0)))</f>
        <v>0</v>
      </c>
      <c r="AK318" s="24">
        <f t="shared" si="492"/>
        <v>0</v>
      </c>
      <c r="AL318" s="24">
        <f t="shared" si="493"/>
        <v>1</v>
      </c>
      <c r="AM318" s="25">
        <f t="shared" si="443"/>
        <v>0</v>
      </c>
      <c r="AN318" s="25">
        <f t="shared" si="444"/>
        <v>0</v>
      </c>
      <c r="AO318" s="25">
        <f t="shared" si="445"/>
        <v>0</v>
      </c>
      <c r="AP318" s="25">
        <f t="shared" si="494"/>
        <v>0</v>
      </c>
      <c r="AQ318" s="23">
        <f>IF(ISERROR(VLOOKUP($A318,'[13]5ª MED '!$A$5:$J$1048576,8,0)),0,(VLOOKUP($A318,'[13]5ª MED '!$A$5:$J$1048576,8,0)))</f>
        <v>0</v>
      </c>
      <c r="AR318" s="24">
        <f t="shared" si="495"/>
        <v>0</v>
      </c>
      <c r="AS318" s="24">
        <f t="shared" si="496"/>
        <v>1</v>
      </c>
      <c r="AT318" s="25">
        <f t="shared" si="446"/>
        <v>0</v>
      </c>
      <c r="AU318" s="25">
        <f t="shared" si="447"/>
        <v>0</v>
      </c>
      <c r="AV318" s="25">
        <f t="shared" si="448"/>
        <v>0</v>
      </c>
      <c r="AW318" s="25">
        <f t="shared" si="497"/>
        <v>0</v>
      </c>
      <c r="AX318" s="23">
        <f>IF(ISERROR(VLOOKUP($A318,'[13]6ª MED '!$A$6:$J$1048576,8,0)),0,(VLOOKUP($A318,'[13]6ª MED '!$A$6:$J$1048576,8,0)))</f>
        <v>0</v>
      </c>
      <c r="AY318" s="24">
        <f t="shared" si="498"/>
        <v>0</v>
      </c>
      <c r="AZ318" s="24">
        <f t="shared" si="499"/>
        <v>1</v>
      </c>
      <c r="BA318" s="25">
        <f t="shared" si="449"/>
        <v>0</v>
      </c>
      <c r="BB318" s="25">
        <f t="shared" si="450"/>
        <v>0</v>
      </c>
      <c r="BC318" s="25">
        <f t="shared" si="451"/>
        <v>0</v>
      </c>
      <c r="BD318" s="25">
        <f t="shared" si="500"/>
        <v>0</v>
      </c>
      <c r="BE318" s="23">
        <f>IF(ISERROR(VLOOKUP($A318,'[13]7ª MED '!$A$5:$J$1048576,8,0)),0,(VLOOKUP($A318,'[13]7ª MED '!$A$5:$J$1048576,8,0)))</f>
        <v>0</v>
      </c>
      <c r="BF318" s="24">
        <f t="shared" si="501"/>
        <v>0</v>
      </c>
      <c r="BG318" s="24">
        <f t="shared" si="502"/>
        <v>1</v>
      </c>
      <c r="BH318" s="25">
        <f t="shared" si="452"/>
        <v>0</v>
      </c>
      <c r="BI318" s="25">
        <f t="shared" si="453"/>
        <v>0</v>
      </c>
      <c r="BJ318" s="25">
        <f t="shared" si="454"/>
        <v>0</v>
      </c>
      <c r="BK318" s="25">
        <f t="shared" si="503"/>
        <v>0</v>
      </c>
      <c r="BL318" s="26">
        <f>IF(ISERROR(VLOOKUP($A318,'[13]8ª MED '!$A$5:$J$1048576,8,0)),0,(VLOOKUP($A318,'[13]8ª MED '!$A$5:$J$1048576,8,0)))</f>
        <v>0</v>
      </c>
      <c r="BM318" s="27">
        <f t="shared" si="504"/>
        <v>0</v>
      </c>
      <c r="BN318" s="27">
        <f t="shared" si="505"/>
        <v>1</v>
      </c>
      <c r="BO318" s="28">
        <f t="shared" si="455"/>
        <v>0</v>
      </c>
      <c r="BP318" s="28">
        <f t="shared" si="456"/>
        <v>0</v>
      </c>
      <c r="BQ318" s="28">
        <f t="shared" si="457"/>
        <v>0</v>
      </c>
      <c r="BR318" s="28">
        <f t="shared" si="506"/>
        <v>0</v>
      </c>
      <c r="BS318" s="26">
        <f>IF(ISERROR(VLOOKUP($A318,'[13]9ª MED  (2)'!$A$5:$J$1048576,8,0)),0,(VLOOKUP($A318,'[13]9ª MED  (2)'!$A$5:$J$1048576,8,0)))</f>
        <v>0</v>
      </c>
      <c r="BT318" s="27">
        <f t="shared" si="507"/>
        <v>0</v>
      </c>
      <c r="BU318" s="27">
        <f t="shared" si="508"/>
        <v>1</v>
      </c>
      <c r="BV318" s="28">
        <f t="shared" si="458"/>
        <v>0</v>
      </c>
      <c r="BW318" s="28">
        <f t="shared" si="459"/>
        <v>0</v>
      </c>
      <c r="BX318" s="28">
        <f t="shared" si="460"/>
        <v>0</v>
      </c>
      <c r="BY318" s="28">
        <f t="shared" si="509"/>
        <v>0</v>
      </c>
      <c r="BZ318" s="23">
        <f>IF(ISERROR(VLOOKUP($A318,'[13]10ª MED '!$A$5:$J$1048576,8,0)),0,(VLOOKUP($A318,'[13]10ª MED '!$A$5:$J$1048576,8,0)))</f>
        <v>9</v>
      </c>
      <c r="CA318" s="24">
        <f t="shared" si="510"/>
        <v>1</v>
      </c>
      <c r="CB318" s="24">
        <f t="shared" si="511"/>
        <v>1</v>
      </c>
      <c r="CC318" s="25">
        <f t="shared" si="461"/>
        <v>1498.95</v>
      </c>
      <c r="CD318" s="25">
        <f t="shared" si="462"/>
        <v>404.91</v>
      </c>
      <c r="CE318" s="25">
        <f t="shared" si="463"/>
        <v>0</v>
      </c>
      <c r="CF318" s="25">
        <f t="shared" si="512"/>
        <v>1903.86</v>
      </c>
      <c r="CG318" s="34" t="s">
        <v>48</v>
      </c>
      <c r="CH318" s="33">
        <f t="shared" si="533"/>
        <v>0</v>
      </c>
      <c r="CI318" s="23">
        <f>IF(ISERROR(VLOOKUP($A318,'[13]11ª MED '!$A$5:$J$1048576,8,0)),0,(VLOOKUP($A318,'[13]11ª MED '!$A$5:$J$1048576,8,0)))</f>
        <v>0</v>
      </c>
      <c r="CJ318" s="24">
        <f t="shared" si="513"/>
        <v>0</v>
      </c>
      <c r="CK318" s="24">
        <f t="shared" si="514"/>
        <v>1</v>
      </c>
      <c r="CL318" s="25">
        <f t="shared" si="464"/>
        <v>0</v>
      </c>
      <c r="CM318" s="25">
        <f t="shared" si="465"/>
        <v>0</v>
      </c>
      <c r="CN318" s="25">
        <f t="shared" si="466"/>
        <v>0</v>
      </c>
      <c r="CO318" s="25">
        <f t="shared" si="515"/>
        <v>0</v>
      </c>
      <c r="CP318" s="23">
        <f>IF(ISERROR(VLOOKUP($A318,'[13]12ª MED'!$A$5:$J$1048576,8,0)),0,(VLOOKUP($A318,'[13]12ª MED'!$A$5:$J$1048576,8,0)))</f>
        <v>0</v>
      </c>
      <c r="CQ318" s="24">
        <f t="shared" si="516"/>
        <v>0</v>
      </c>
      <c r="CR318" s="24">
        <f t="shared" si="517"/>
        <v>1</v>
      </c>
      <c r="CS318" s="25">
        <f t="shared" si="467"/>
        <v>0</v>
      </c>
      <c r="CT318" s="25">
        <f t="shared" si="468"/>
        <v>0</v>
      </c>
      <c r="CU318" s="25">
        <f t="shared" si="469"/>
        <v>0</v>
      </c>
      <c r="CV318" s="25">
        <f t="shared" si="518"/>
        <v>0</v>
      </c>
      <c r="CW318" s="22">
        <f t="shared" si="534"/>
        <v>0</v>
      </c>
      <c r="CX318" s="26">
        <f>IF(ISERROR(VLOOKUP($A318,'[13]13ª MED'!$A$5:$J$1048576,8,0)),0,(VLOOKUP($A318,'[13]13ª MED'!$A$5:$J$1048576,8,0)))</f>
        <v>0</v>
      </c>
      <c r="CY318" s="27">
        <f t="shared" si="519"/>
        <v>0</v>
      </c>
      <c r="CZ318" s="27">
        <f t="shared" si="520"/>
        <v>1</v>
      </c>
      <c r="DA318" s="28">
        <f t="shared" si="470"/>
        <v>0</v>
      </c>
      <c r="DB318" s="28">
        <f t="shared" si="471"/>
        <v>0</v>
      </c>
      <c r="DC318" s="28">
        <f t="shared" si="472"/>
        <v>0</v>
      </c>
      <c r="DD318" s="28">
        <f t="shared" si="521"/>
        <v>0</v>
      </c>
      <c r="DE318" s="20">
        <f>IF(ISERROR(VLOOKUP($A318,'[13]14ª MED'!$A$5:$J$1048576,8,0)),0,(VLOOKUP($A318,'[13]14ª MED'!$A$5:$J$1048576,8,0)))</f>
        <v>0</v>
      </c>
      <c r="DF318" s="21">
        <f t="shared" si="522"/>
        <v>0</v>
      </c>
      <c r="DG318" s="21">
        <f t="shared" si="523"/>
        <v>1</v>
      </c>
      <c r="DH318" s="35">
        <f t="shared" si="473"/>
        <v>0</v>
      </c>
      <c r="DI318" s="35">
        <f t="shared" si="474"/>
        <v>0</v>
      </c>
      <c r="DJ318" s="35">
        <f t="shared" si="475"/>
        <v>0</v>
      </c>
      <c r="DK318" s="22">
        <f t="shared" si="524"/>
        <v>0</v>
      </c>
      <c r="DL318" s="20">
        <f>IF(ISERROR(VLOOKUP($A318,'[13]15ª MED'!$A$5:$J$1048576,8,0)),0,(VLOOKUP($A318,'[13]15ª MED'!$A$5:$J$1048576,8,0)))</f>
        <v>0</v>
      </c>
      <c r="DM318" s="21">
        <f t="shared" si="525"/>
        <v>0</v>
      </c>
      <c r="DN318" s="21">
        <f t="shared" si="526"/>
        <v>1</v>
      </c>
      <c r="DO318" s="35">
        <f t="shared" si="476"/>
        <v>0</v>
      </c>
      <c r="DP318" s="35">
        <f t="shared" si="477"/>
        <v>0</v>
      </c>
      <c r="DQ318" s="35">
        <f t="shared" si="478"/>
        <v>0</v>
      </c>
      <c r="DR318" s="22">
        <f t="shared" si="527"/>
        <v>0</v>
      </c>
      <c r="DS318" s="20">
        <f>IF(ISERROR(VLOOKUP($A318,'[13]16ª MED'!$A$5:$J$1048576,8,0)),0,(VLOOKUP($A318,'[13]16ª MED'!$A$5:$J$1048576,8,0)))</f>
        <v>0</v>
      </c>
      <c r="DT318" s="21">
        <f t="shared" si="528"/>
        <v>0</v>
      </c>
      <c r="DU318" s="21">
        <f t="shared" si="529"/>
        <v>1</v>
      </c>
      <c r="DV318" s="35">
        <f t="shared" si="479"/>
        <v>0</v>
      </c>
      <c r="DW318" s="35">
        <f t="shared" si="480"/>
        <v>0</v>
      </c>
      <c r="DX318" s="35">
        <f t="shared" si="481"/>
        <v>0</v>
      </c>
      <c r="DY318" s="22">
        <f t="shared" si="530"/>
        <v>0</v>
      </c>
      <c r="DZ318" s="36">
        <f t="shared" si="541"/>
        <v>1903.8600000000001</v>
      </c>
      <c r="EA318" s="36">
        <f t="shared" si="531"/>
        <v>1903.86</v>
      </c>
      <c r="EC318" s="36">
        <f t="shared" si="535"/>
        <v>0</v>
      </c>
    </row>
    <row r="319" spans="1:133" ht="60">
      <c r="A319" s="93" t="s">
        <v>650</v>
      </c>
      <c r="B319" s="94" t="s">
        <v>651</v>
      </c>
      <c r="C319" s="115" t="s">
        <v>613</v>
      </c>
      <c r="D319" s="116">
        <v>13</v>
      </c>
      <c r="E319" s="18">
        <f t="shared" si="536"/>
        <v>13</v>
      </c>
      <c r="F319" s="18">
        <f t="shared" si="482"/>
        <v>0</v>
      </c>
      <c r="G319" s="97">
        <v>3250.12</v>
      </c>
      <c r="H319" s="18">
        <f t="shared" si="537"/>
        <v>42251.56</v>
      </c>
      <c r="I319" s="97">
        <v>94.77</v>
      </c>
      <c r="J319" s="18">
        <f t="shared" si="538"/>
        <v>1232.01</v>
      </c>
      <c r="K319" s="97">
        <v>0</v>
      </c>
      <c r="L319" s="18">
        <f t="shared" si="539"/>
        <v>0</v>
      </c>
      <c r="M319" s="18">
        <f t="shared" si="540"/>
        <v>3344.89</v>
      </c>
      <c r="N319" s="18">
        <f t="shared" si="532"/>
        <v>43483.57</v>
      </c>
      <c r="O319" s="23">
        <f>IF(ISERROR(VLOOKUP($A319,'[13]1ª MED '!$A$5:$J$1048576,8,0)),0,(VLOOKUP($A319,'[13]1ª MED '!$A$5:$J$1048576,8,0)))</f>
        <v>0</v>
      </c>
      <c r="P319" s="24">
        <f t="shared" si="483"/>
        <v>0</v>
      </c>
      <c r="Q319" s="24">
        <f t="shared" si="484"/>
        <v>1</v>
      </c>
      <c r="R319" s="25">
        <f t="shared" si="434"/>
        <v>0</v>
      </c>
      <c r="S319" s="25">
        <f t="shared" si="435"/>
        <v>0</v>
      </c>
      <c r="T319" s="25">
        <f t="shared" si="436"/>
        <v>0</v>
      </c>
      <c r="U319" s="25">
        <f t="shared" si="485"/>
        <v>0</v>
      </c>
      <c r="V319" s="23">
        <f>IF(ISERROR(VLOOKUP($A319,'[13]2ª MED '!$A$5:$J$1048576,8,0)),0,(VLOOKUP($A319,'[13]2ª MED '!$A$5:$J$1048576,8,0)))</f>
        <v>0</v>
      </c>
      <c r="W319" s="24">
        <f t="shared" si="486"/>
        <v>0</v>
      </c>
      <c r="X319" s="24">
        <f t="shared" si="487"/>
        <v>1</v>
      </c>
      <c r="Y319" s="25">
        <f t="shared" si="437"/>
        <v>0</v>
      </c>
      <c r="Z319" s="25">
        <f t="shared" si="438"/>
        <v>0</v>
      </c>
      <c r="AA319" s="25">
        <f t="shared" si="439"/>
        <v>0</v>
      </c>
      <c r="AB319" s="25">
        <f t="shared" si="488"/>
        <v>0</v>
      </c>
      <c r="AC319" s="23">
        <f>IF(ISERROR(VLOOKUP($A319,'[13]3ª MED '!$A$5:$J$1048576,8,0)),0,(VLOOKUP($A319,'[13]3ª MED '!$A$5:$J$1048576,8,0)))</f>
        <v>0</v>
      </c>
      <c r="AD319" s="24">
        <f t="shared" si="489"/>
        <v>0</v>
      </c>
      <c r="AE319" s="24">
        <f t="shared" si="490"/>
        <v>1</v>
      </c>
      <c r="AF319" s="25">
        <f t="shared" si="440"/>
        <v>0</v>
      </c>
      <c r="AG319" s="25">
        <f t="shared" si="441"/>
        <v>0</v>
      </c>
      <c r="AH319" s="25">
        <f t="shared" si="442"/>
        <v>0</v>
      </c>
      <c r="AI319" s="25">
        <f t="shared" si="491"/>
        <v>0</v>
      </c>
      <c r="AJ319" s="23">
        <f>IF(ISERROR(VLOOKUP($A319,'[13]4ª MED '!$A$5:$J$1048576,8,0)),0,(VLOOKUP($A319,'[13]4ª MED '!$A$5:$J$1048576,8,0)))</f>
        <v>0</v>
      </c>
      <c r="AK319" s="24">
        <f t="shared" si="492"/>
        <v>0</v>
      </c>
      <c r="AL319" s="24">
        <f t="shared" si="493"/>
        <v>1</v>
      </c>
      <c r="AM319" s="25">
        <f t="shared" si="443"/>
        <v>0</v>
      </c>
      <c r="AN319" s="25">
        <f t="shared" si="444"/>
        <v>0</v>
      </c>
      <c r="AO319" s="25">
        <f t="shared" si="445"/>
        <v>0</v>
      </c>
      <c r="AP319" s="25">
        <f t="shared" si="494"/>
        <v>0</v>
      </c>
      <c r="AQ319" s="23">
        <f>IF(ISERROR(VLOOKUP($A319,'[13]5ª MED '!$A$5:$J$1048576,8,0)),0,(VLOOKUP($A319,'[13]5ª MED '!$A$5:$J$1048576,8,0)))</f>
        <v>0</v>
      </c>
      <c r="AR319" s="24">
        <f t="shared" si="495"/>
        <v>0</v>
      </c>
      <c r="AS319" s="24">
        <f t="shared" si="496"/>
        <v>1</v>
      </c>
      <c r="AT319" s="25">
        <f t="shared" si="446"/>
        <v>0</v>
      </c>
      <c r="AU319" s="25">
        <f t="shared" si="447"/>
        <v>0</v>
      </c>
      <c r="AV319" s="25">
        <f t="shared" si="448"/>
        <v>0</v>
      </c>
      <c r="AW319" s="25">
        <f t="shared" si="497"/>
        <v>0</v>
      </c>
      <c r="AX319" s="23">
        <f>IF(ISERROR(VLOOKUP($A319,'[13]6ª MED '!$A$6:$J$1048576,8,0)),0,(VLOOKUP($A319,'[13]6ª MED '!$A$6:$J$1048576,8,0)))</f>
        <v>0</v>
      </c>
      <c r="AY319" s="24">
        <f t="shared" si="498"/>
        <v>0</v>
      </c>
      <c r="AZ319" s="24">
        <f t="shared" si="499"/>
        <v>1</v>
      </c>
      <c r="BA319" s="25">
        <f t="shared" si="449"/>
        <v>0</v>
      </c>
      <c r="BB319" s="25">
        <f t="shared" si="450"/>
        <v>0</v>
      </c>
      <c r="BC319" s="25">
        <f t="shared" si="451"/>
        <v>0</v>
      </c>
      <c r="BD319" s="25">
        <f t="shared" si="500"/>
        <v>0</v>
      </c>
      <c r="BE319" s="23">
        <f>IF(ISERROR(VLOOKUP($A319,'[13]7ª MED '!$A$5:$J$1048576,8,0)),0,(VLOOKUP($A319,'[13]7ª MED '!$A$5:$J$1048576,8,0)))</f>
        <v>7</v>
      </c>
      <c r="BF319" s="24">
        <f t="shared" si="501"/>
        <v>0.53846153846153844</v>
      </c>
      <c r="BG319" s="24">
        <f t="shared" si="502"/>
        <v>1</v>
      </c>
      <c r="BH319" s="25">
        <f t="shared" si="452"/>
        <v>22750.84</v>
      </c>
      <c r="BI319" s="25">
        <f t="shared" si="453"/>
        <v>663.39</v>
      </c>
      <c r="BJ319" s="25">
        <f t="shared" si="454"/>
        <v>0</v>
      </c>
      <c r="BK319" s="25">
        <f t="shared" si="503"/>
        <v>23414.23</v>
      </c>
      <c r="BL319" s="26">
        <f>IF(ISERROR(VLOOKUP($A319,'[13]8ª MED '!$A$5:$J$1048576,8,0)),0,(VLOOKUP($A319,'[13]8ª MED '!$A$5:$J$1048576,8,0)))</f>
        <v>5</v>
      </c>
      <c r="BM319" s="27">
        <f t="shared" si="504"/>
        <v>0.38461538461538464</v>
      </c>
      <c r="BN319" s="27">
        <f t="shared" si="505"/>
        <v>1</v>
      </c>
      <c r="BO319" s="28">
        <f t="shared" si="455"/>
        <v>16250.599999999999</v>
      </c>
      <c r="BP319" s="28">
        <f t="shared" si="456"/>
        <v>473.84999999999997</v>
      </c>
      <c r="BQ319" s="28">
        <f t="shared" si="457"/>
        <v>0</v>
      </c>
      <c r="BR319" s="28">
        <f t="shared" si="506"/>
        <v>16724.45</v>
      </c>
      <c r="BS319" s="26">
        <f>IF(ISERROR(VLOOKUP($A319,'[13]9ª MED  (2)'!$A$5:$J$1048576,8,0)),0,(VLOOKUP($A319,'[13]9ª MED  (2)'!$A$5:$J$1048576,8,0)))</f>
        <v>0</v>
      </c>
      <c r="BT319" s="27">
        <f t="shared" si="507"/>
        <v>0</v>
      </c>
      <c r="BU319" s="27">
        <f t="shared" si="508"/>
        <v>1</v>
      </c>
      <c r="BV319" s="28">
        <f t="shared" si="458"/>
        <v>0</v>
      </c>
      <c r="BW319" s="28">
        <f t="shared" si="459"/>
        <v>0</v>
      </c>
      <c r="BX319" s="28">
        <f t="shared" si="460"/>
        <v>0</v>
      </c>
      <c r="BY319" s="28">
        <f t="shared" si="509"/>
        <v>0</v>
      </c>
      <c r="BZ319" s="23">
        <f>IF(ISERROR(VLOOKUP($A319,'[13]10ª MED '!$A$5:$J$1048576,8,0)),0,(VLOOKUP($A319,'[13]10ª MED '!$A$5:$J$1048576,8,0)))</f>
        <v>0</v>
      </c>
      <c r="CA319" s="24">
        <f t="shared" si="510"/>
        <v>0</v>
      </c>
      <c r="CB319" s="24">
        <f t="shared" si="511"/>
        <v>1</v>
      </c>
      <c r="CC319" s="25">
        <f t="shared" si="461"/>
        <v>0</v>
      </c>
      <c r="CD319" s="25">
        <f t="shared" si="462"/>
        <v>0</v>
      </c>
      <c r="CE319" s="25">
        <f t="shared" si="463"/>
        <v>0</v>
      </c>
      <c r="CF319" s="25">
        <f t="shared" si="512"/>
        <v>0</v>
      </c>
      <c r="CG319" s="34" t="s">
        <v>48</v>
      </c>
      <c r="CH319" s="33">
        <f t="shared" si="533"/>
        <v>0</v>
      </c>
      <c r="CI319" s="23">
        <f>IF(ISERROR(VLOOKUP($A319,'[13]11ª MED '!$A$5:$J$1048576,8,0)),0,(VLOOKUP($A319,'[13]11ª MED '!$A$5:$J$1048576,8,0)))</f>
        <v>1</v>
      </c>
      <c r="CJ319" s="24">
        <f t="shared" si="513"/>
        <v>7.6923076923076927E-2</v>
      </c>
      <c r="CK319" s="24">
        <f t="shared" si="514"/>
        <v>1</v>
      </c>
      <c r="CL319" s="25">
        <f t="shared" si="464"/>
        <v>3250.12</v>
      </c>
      <c r="CM319" s="25">
        <f t="shared" si="465"/>
        <v>94.77</v>
      </c>
      <c r="CN319" s="25">
        <f t="shared" si="466"/>
        <v>0</v>
      </c>
      <c r="CO319" s="25">
        <f t="shared" si="515"/>
        <v>3344.89</v>
      </c>
      <c r="CP319" s="23">
        <f>IF(ISERROR(VLOOKUP($A319,'[13]12ª MED'!$A$5:$J$1048576,8,0)),0,(VLOOKUP($A319,'[13]12ª MED'!$A$5:$J$1048576,8,0)))</f>
        <v>0</v>
      </c>
      <c r="CQ319" s="24">
        <f t="shared" si="516"/>
        <v>0</v>
      </c>
      <c r="CR319" s="24">
        <f t="shared" si="517"/>
        <v>1</v>
      </c>
      <c r="CS319" s="25">
        <f t="shared" si="467"/>
        <v>0</v>
      </c>
      <c r="CT319" s="25">
        <f t="shared" si="468"/>
        <v>0</v>
      </c>
      <c r="CU319" s="25">
        <f t="shared" si="469"/>
        <v>0</v>
      </c>
      <c r="CV319" s="25">
        <f t="shared" si="518"/>
        <v>0</v>
      </c>
      <c r="CW319" s="22">
        <f t="shared" si="534"/>
        <v>0</v>
      </c>
      <c r="CX319" s="26">
        <f>IF(ISERROR(VLOOKUP($A319,'[13]13ª MED'!$A$5:$J$1048576,8,0)),0,(VLOOKUP($A319,'[13]13ª MED'!$A$5:$J$1048576,8,0)))</f>
        <v>0</v>
      </c>
      <c r="CY319" s="27">
        <f t="shared" si="519"/>
        <v>0</v>
      </c>
      <c r="CZ319" s="27">
        <f t="shared" si="520"/>
        <v>1</v>
      </c>
      <c r="DA319" s="28">
        <f t="shared" si="470"/>
        <v>0</v>
      </c>
      <c r="DB319" s="28">
        <f t="shared" si="471"/>
        <v>0</v>
      </c>
      <c r="DC319" s="28">
        <f t="shared" si="472"/>
        <v>0</v>
      </c>
      <c r="DD319" s="28">
        <f t="shared" si="521"/>
        <v>0</v>
      </c>
      <c r="DE319" s="20">
        <f>IF(ISERROR(VLOOKUP($A319,'[13]14ª MED'!$A$5:$J$1048576,8,0)),0,(VLOOKUP($A319,'[13]14ª MED'!$A$5:$J$1048576,8,0)))</f>
        <v>0</v>
      </c>
      <c r="DF319" s="21">
        <f t="shared" si="522"/>
        <v>0</v>
      </c>
      <c r="DG319" s="21">
        <f t="shared" si="523"/>
        <v>1</v>
      </c>
      <c r="DH319" s="35">
        <f t="shared" si="473"/>
        <v>0</v>
      </c>
      <c r="DI319" s="35">
        <f t="shared" si="474"/>
        <v>0</v>
      </c>
      <c r="DJ319" s="35">
        <f t="shared" si="475"/>
        <v>0</v>
      </c>
      <c r="DK319" s="22">
        <f t="shared" si="524"/>
        <v>0</v>
      </c>
      <c r="DL319" s="20">
        <f>IF(ISERROR(VLOOKUP($A319,'[13]15ª MED'!$A$5:$J$1048576,8,0)),0,(VLOOKUP($A319,'[13]15ª MED'!$A$5:$J$1048576,8,0)))</f>
        <v>0</v>
      </c>
      <c r="DM319" s="21">
        <f t="shared" si="525"/>
        <v>0</v>
      </c>
      <c r="DN319" s="21">
        <f t="shared" si="526"/>
        <v>1</v>
      </c>
      <c r="DO319" s="35">
        <f t="shared" si="476"/>
        <v>0</v>
      </c>
      <c r="DP319" s="35">
        <f t="shared" si="477"/>
        <v>0</v>
      </c>
      <c r="DQ319" s="35">
        <f t="shared" si="478"/>
        <v>0</v>
      </c>
      <c r="DR319" s="22">
        <f t="shared" si="527"/>
        <v>0</v>
      </c>
      <c r="DS319" s="20">
        <f>IF(ISERROR(VLOOKUP($A319,'[13]16ª MED'!$A$5:$J$1048576,8,0)),0,(VLOOKUP($A319,'[13]16ª MED'!$A$5:$J$1048576,8,0)))</f>
        <v>0</v>
      </c>
      <c r="DT319" s="21">
        <f t="shared" si="528"/>
        <v>0</v>
      </c>
      <c r="DU319" s="21">
        <f t="shared" si="529"/>
        <v>1</v>
      </c>
      <c r="DV319" s="35">
        <f t="shared" si="479"/>
        <v>0</v>
      </c>
      <c r="DW319" s="35">
        <f t="shared" si="480"/>
        <v>0</v>
      </c>
      <c r="DX319" s="35">
        <f t="shared" si="481"/>
        <v>0</v>
      </c>
      <c r="DY319" s="22">
        <f t="shared" si="530"/>
        <v>0</v>
      </c>
      <c r="DZ319" s="36">
        <f t="shared" si="541"/>
        <v>43483.57</v>
      </c>
      <c r="EA319" s="36">
        <f t="shared" si="531"/>
        <v>43483.57</v>
      </c>
      <c r="EC319" s="36">
        <f t="shared" si="535"/>
        <v>0</v>
      </c>
    </row>
    <row r="320" spans="1:133" ht="75">
      <c r="A320" s="93" t="s">
        <v>652</v>
      </c>
      <c r="B320" s="94" t="s">
        <v>653</v>
      </c>
      <c r="C320" s="115" t="s">
        <v>613</v>
      </c>
      <c r="D320" s="116">
        <v>38</v>
      </c>
      <c r="E320" s="18">
        <f t="shared" si="536"/>
        <v>38</v>
      </c>
      <c r="F320" s="18">
        <f t="shared" si="482"/>
        <v>0</v>
      </c>
      <c r="G320" s="97">
        <v>1379.93</v>
      </c>
      <c r="H320" s="18">
        <f t="shared" si="537"/>
        <v>52437.340000000004</v>
      </c>
      <c r="I320" s="97">
        <v>23.3</v>
      </c>
      <c r="J320" s="18">
        <f t="shared" si="538"/>
        <v>885.4</v>
      </c>
      <c r="K320" s="97">
        <v>0</v>
      </c>
      <c r="L320" s="18">
        <f t="shared" si="539"/>
        <v>0</v>
      </c>
      <c r="M320" s="18">
        <f t="shared" si="540"/>
        <v>1403.23</v>
      </c>
      <c r="N320" s="18">
        <f t="shared" si="532"/>
        <v>53322.74</v>
      </c>
      <c r="O320" s="23">
        <f>IF(ISERROR(VLOOKUP($A320,'[13]1ª MED '!$A$5:$J$1048576,8,0)),0,(VLOOKUP($A320,'[13]1ª MED '!$A$5:$J$1048576,8,0)))</f>
        <v>0</v>
      </c>
      <c r="P320" s="24">
        <f t="shared" si="483"/>
        <v>0</v>
      </c>
      <c r="Q320" s="24">
        <f t="shared" si="484"/>
        <v>1</v>
      </c>
      <c r="R320" s="25">
        <f t="shared" si="434"/>
        <v>0</v>
      </c>
      <c r="S320" s="25">
        <f t="shared" si="435"/>
        <v>0</v>
      </c>
      <c r="T320" s="25">
        <f t="shared" si="436"/>
        <v>0</v>
      </c>
      <c r="U320" s="25">
        <f t="shared" si="485"/>
        <v>0</v>
      </c>
      <c r="V320" s="23">
        <f>IF(ISERROR(VLOOKUP($A320,'[13]2ª MED '!$A$5:$J$1048576,8,0)),0,(VLOOKUP($A320,'[13]2ª MED '!$A$5:$J$1048576,8,0)))</f>
        <v>0</v>
      </c>
      <c r="W320" s="24">
        <f t="shared" si="486"/>
        <v>0</v>
      </c>
      <c r="X320" s="24">
        <f t="shared" si="487"/>
        <v>1</v>
      </c>
      <c r="Y320" s="25">
        <f t="shared" si="437"/>
        <v>0</v>
      </c>
      <c r="Z320" s="25">
        <f t="shared" si="438"/>
        <v>0</v>
      </c>
      <c r="AA320" s="25">
        <f t="shared" si="439"/>
        <v>0</v>
      </c>
      <c r="AB320" s="25">
        <f t="shared" si="488"/>
        <v>0</v>
      </c>
      <c r="AC320" s="23">
        <f>IF(ISERROR(VLOOKUP($A320,'[13]3ª MED '!$A$5:$J$1048576,8,0)),0,(VLOOKUP($A320,'[13]3ª MED '!$A$5:$J$1048576,8,0)))</f>
        <v>0</v>
      </c>
      <c r="AD320" s="24">
        <f t="shared" si="489"/>
        <v>0</v>
      </c>
      <c r="AE320" s="24">
        <f t="shared" si="490"/>
        <v>1</v>
      </c>
      <c r="AF320" s="25">
        <f t="shared" si="440"/>
        <v>0</v>
      </c>
      <c r="AG320" s="25">
        <f t="shared" si="441"/>
        <v>0</v>
      </c>
      <c r="AH320" s="25">
        <f t="shared" si="442"/>
        <v>0</v>
      </c>
      <c r="AI320" s="25">
        <f t="shared" si="491"/>
        <v>0</v>
      </c>
      <c r="AJ320" s="23">
        <f>IF(ISERROR(VLOOKUP($A320,'[13]4ª MED '!$A$5:$J$1048576,8,0)),0,(VLOOKUP($A320,'[13]4ª MED '!$A$5:$J$1048576,8,0)))</f>
        <v>0</v>
      </c>
      <c r="AK320" s="24">
        <f t="shared" si="492"/>
        <v>0</v>
      </c>
      <c r="AL320" s="24">
        <f t="shared" si="493"/>
        <v>1</v>
      </c>
      <c r="AM320" s="25">
        <f t="shared" si="443"/>
        <v>0</v>
      </c>
      <c r="AN320" s="25">
        <f t="shared" si="444"/>
        <v>0</v>
      </c>
      <c r="AO320" s="25">
        <f t="shared" si="445"/>
        <v>0</v>
      </c>
      <c r="AP320" s="25">
        <f t="shared" si="494"/>
        <v>0</v>
      </c>
      <c r="AQ320" s="23">
        <f>IF(ISERROR(VLOOKUP($A320,'[13]5ª MED '!$A$5:$J$1048576,8,0)),0,(VLOOKUP($A320,'[13]5ª MED '!$A$5:$J$1048576,8,0)))</f>
        <v>0</v>
      </c>
      <c r="AR320" s="24">
        <f t="shared" si="495"/>
        <v>0</v>
      </c>
      <c r="AS320" s="24">
        <f t="shared" si="496"/>
        <v>1</v>
      </c>
      <c r="AT320" s="25">
        <f t="shared" si="446"/>
        <v>0</v>
      </c>
      <c r="AU320" s="25">
        <f t="shared" si="447"/>
        <v>0</v>
      </c>
      <c r="AV320" s="25">
        <f t="shared" si="448"/>
        <v>0</v>
      </c>
      <c r="AW320" s="25">
        <f t="shared" si="497"/>
        <v>0</v>
      </c>
      <c r="AX320" s="23">
        <f>IF(ISERROR(VLOOKUP($A320,'[13]6ª MED '!$A$6:$J$1048576,8,0)),0,(VLOOKUP($A320,'[13]6ª MED '!$A$6:$J$1048576,8,0)))</f>
        <v>0</v>
      </c>
      <c r="AY320" s="24">
        <f t="shared" si="498"/>
        <v>0</v>
      </c>
      <c r="AZ320" s="24">
        <f t="shared" si="499"/>
        <v>1</v>
      </c>
      <c r="BA320" s="25">
        <f t="shared" si="449"/>
        <v>0</v>
      </c>
      <c r="BB320" s="25">
        <f t="shared" si="450"/>
        <v>0</v>
      </c>
      <c r="BC320" s="25">
        <f t="shared" si="451"/>
        <v>0</v>
      </c>
      <c r="BD320" s="25">
        <f t="shared" si="500"/>
        <v>0</v>
      </c>
      <c r="BE320" s="23">
        <f>IF(ISERROR(VLOOKUP($A320,'[13]7ª MED '!$A$5:$J$1048576,8,0)),0,(VLOOKUP($A320,'[13]7ª MED '!$A$5:$J$1048576,8,0)))</f>
        <v>0</v>
      </c>
      <c r="BF320" s="24">
        <f t="shared" si="501"/>
        <v>0</v>
      </c>
      <c r="BG320" s="24">
        <f t="shared" si="502"/>
        <v>1</v>
      </c>
      <c r="BH320" s="25">
        <f t="shared" si="452"/>
        <v>0</v>
      </c>
      <c r="BI320" s="25">
        <f t="shared" si="453"/>
        <v>0</v>
      </c>
      <c r="BJ320" s="25">
        <f t="shared" si="454"/>
        <v>0</v>
      </c>
      <c r="BK320" s="25">
        <f t="shared" si="503"/>
        <v>0</v>
      </c>
      <c r="BL320" s="26">
        <f>IF(ISERROR(VLOOKUP($A320,'[13]8ª MED '!$A$5:$J$1048576,8,0)),0,(VLOOKUP($A320,'[13]8ª MED '!$A$5:$J$1048576,8,0)))</f>
        <v>0</v>
      </c>
      <c r="BM320" s="27">
        <f t="shared" si="504"/>
        <v>0</v>
      </c>
      <c r="BN320" s="27">
        <f t="shared" si="505"/>
        <v>1</v>
      </c>
      <c r="BO320" s="28">
        <f t="shared" si="455"/>
        <v>0</v>
      </c>
      <c r="BP320" s="28">
        <f t="shared" si="456"/>
        <v>0</v>
      </c>
      <c r="BQ320" s="28">
        <f t="shared" si="457"/>
        <v>0</v>
      </c>
      <c r="BR320" s="28">
        <f t="shared" si="506"/>
        <v>0</v>
      </c>
      <c r="BS320" s="26">
        <f>IF(ISERROR(VLOOKUP($A320,'[13]9ª MED  (2)'!$A$5:$J$1048576,8,0)),0,(VLOOKUP($A320,'[13]9ª MED  (2)'!$A$5:$J$1048576,8,0)))</f>
        <v>4</v>
      </c>
      <c r="BT320" s="27">
        <f t="shared" si="507"/>
        <v>0.10526315789473684</v>
      </c>
      <c r="BU320" s="27">
        <f t="shared" si="508"/>
        <v>1</v>
      </c>
      <c r="BV320" s="28">
        <f t="shared" si="458"/>
        <v>5519.72</v>
      </c>
      <c r="BW320" s="28">
        <f t="shared" si="459"/>
        <v>93.2</v>
      </c>
      <c r="BX320" s="28">
        <f t="shared" si="460"/>
        <v>0</v>
      </c>
      <c r="BY320" s="28">
        <f t="shared" si="509"/>
        <v>5612.92</v>
      </c>
      <c r="BZ320" s="23">
        <f>IF(ISERROR(VLOOKUP($A320,'[13]10ª MED '!$A$5:$J$1048576,8,0)),0,(VLOOKUP($A320,'[13]10ª MED '!$A$5:$J$1048576,8,0)))</f>
        <v>0</v>
      </c>
      <c r="CA320" s="24">
        <f t="shared" si="510"/>
        <v>0</v>
      </c>
      <c r="CB320" s="24">
        <f t="shared" si="511"/>
        <v>1</v>
      </c>
      <c r="CC320" s="25">
        <f t="shared" si="461"/>
        <v>0</v>
      </c>
      <c r="CD320" s="25">
        <f t="shared" si="462"/>
        <v>0</v>
      </c>
      <c r="CE320" s="25">
        <f t="shared" si="463"/>
        <v>0</v>
      </c>
      <c r="CF320" s="25">
        <f t="shared" si="512"/>
        <v>0</v>
      </c>
      <c r="CG320" s="34" t="s">
        <v>48</v>
      </c>
      <c r="CH320" s="33">
        <f t="shared" si="533"/>
        <v>0</v>
      </c>
      <c r="CI320" s="23">
        <f>IF(ISERROR(VLOOKUP($A320,'[13]11ª MED '!$A$5:$J$1048576,8,0)),0,(VLOOKUP($A320,'[13]11ª MED '!$A$5:$J$1048576,8,0)))</f>
        <v>34</v>
      </c>
      <c r="CJ320" s="24">
        <f t="shared" si="513"/>
        <v>0.89473684210526316</v>
      </c>
      <c r="CK320" s="24">
        <f t="shared" si="514"/>
        <v>1</v>
      </c>
      <c r="CL320" s="25">
        <f t="shared" si="464"/>
        <v>46917.62</v>
      </c>
      <c r="CM320" s="25">
        <f t="shared" si="465"/>
        <v>792.2</v>
      </c>
      <c r="CN320" s="25">
        <f t="shared" si="466"/>
        <v>0</v>
      </c>
      <c r="CO320" s="25">
        <f t="shared" si="515"/>
        <v>47709.82</v>
      </c>
      <c r="CP320" s="23">
        <f>IF(ISERROR(VLOOKUP($A320,'[13]12ª MED'!$A$5:$J$1048576,8,0)),0,(VLOOKUP($A320,'[13]12ª MED'!$A$5:$J$1048576,8,0)))</f>
        <v>0</v>
      </c>
      <c r="CQ320" s="24">
        <f t="shared" si="516"/>
        <v>0</v>
      </c>
      <c r="CR320" s="24">
        <f t="shared" si="517"/>
        <v>1</v>
      </c>
      <c r="CS320" s="25">
        <f t="shared" si="467"/>
        <v>0</v>
      </c>
      <c r="CT320" s="25">
        <f t="shared" si="468"/>
        <v>0</v>
      </c>
      <c r="CU320" s="25">
        <f t="shared" si="469"/>
        <v>0</v>
      </c>
      <c r="CV320" s="25">
        <f t="shared" si="518"/>
        <v>0</v>
      </c>
      <c r="CW320" s="22">
        <f t="shared" si="534"/>
        <v>0</v>
      </c>
      <c r="CX320" s="26">
        <f>IF(ISERROR(VLOOKUP($A320,'[13]13ª MED'!$A$5:$J$1048576,8,0)),0,(VLOOKUP($A320,'[13]13ª MED'!$A$5:$J$1048576,8,0)))</f>
        <v>0</v>
      </c>
      <c r="CY320" s="27">
        <f t="shared" si="519"/>
        <v>0</v>
      </c>
      <c r="CZ320" s="27">
        <f t="shared" si="520"/>
        <v>1</v>
      </c>
      <c r="DA320" s="28">
        <f t="shared" si="470"/>
        <v>0</v>
      </c>
      <c r="DB320" s="28">
        <f t="shared" si="471"/>
        <v>0</v>
      </c>
      <c r="DC320" s="28">
        <f t="shared" si="472"/>
        <v>0</v>
      </c>
      <c r="DD320" s="28">
        <f t="shared" si="521"/>
        <v>0</v>
      </c>
      <c r="DE320" s="20">
        <f>IF(ISERROR(VLOOKUP($A320,'[13]14ª MED'!$A$5:$J$1048576,8,0)),0,(VLOOKUP($A320,'[13]14ª MED'!$A$5:$J$1048576,8,0)))</f>
        <v>0</v>
      </c>
      <c r="DF320" s="21">
        <f t="shared" si="522"/>
        <v>0</v>
      </c>
      <c r="DG320" s="21">
        <f t="shared" si="523"/>
        <v>1</v>
      </c>
      <c r="DH320" s="35">
        <f t="shared" si="473"/>
        <v>0</v>
      </c>
      <c r="DI320" s="35">
        <f t="shared" si="474"/>
        <v>0</v>
      </c>
      <c r="DJ320" s="35">
        <f t="shared" si="475"/>
        <v>0</v>
      </c>
      <c r="DK320" s="22">
        <f t="shared" si="524"/>
        <v>0</v>
      </c>
      <c r="DL320" s="20">
        <f>IF(ISERROR(VLOOKUP($A320,'[13]15ª MED'!$A$5:$J$1048576,8,0)),0,(VLOOKUP($A320,'[13]15ª MED'!$A$5:$J$1048576,8,0)))</f>
        <v>0</v>
      </c>
      <c r="DM320" s="21">
        <f t="shared" si="525"/>
        <v>0</v>
      </c>
      <c r="DN320" s="21">
        <f t="shared" si="526"/>
        <v>1</v>
      </c>
      <c r="DO320" s="35">
        <f t="shared" si="476"/>
        <v>0</v>
      </c>
      <c r="DP320" s="35">
        <f t="shared" si="477"/>
        <v>0</v>
      </c>
      <c r="DQ320" s="35">
        <f t="shared" si="478"/>
        <v>0</v>
      </c>
      <c r="DR320" s="22">
        <f t="shared" si="527"/>
        <v>0</v>
      </c>
      <c r="DS320" s="20">
        <f>IF(ISERROR(VLOOKUP($A320,'[13]16ª MED'!$A$5:$J$1048576,8,0)),0,(VLOOKUP($A320,'[13]16ª MED'!$A$5:$J$1048576,8,0)))</f>
        <v>0</v>
      </c>
      <c r="DT320" s="21">
        <f t="shared" si="528"/>
        <v>0</v>
      </c>
      <c r="DU320" s="21">
        <f t="shared" si="529"/>
        <v>1</v>
      </c>
      <c r="DV320" s="35">
        <f t="shared" si="479"/>
        <v>0</v>
      </c>
      <c r="DW320" s="35">
        <f t="shared" si="480"/>
        <v>0</v>
      </c>
      <c r="DX320" s="35">
        <f t="shared" si="481"/>
        <v>0</v>
      </c>
      <c r="DY320" s="22">
        <f t="shared" si="530"/>
        <v>0</v>
      </c>
      <c r="DZ320" s="36">
        <f t="shared" si="541"/>
        <v>53322.74</v>
      </c>
      <c r="EA320" s="36">
        <f t="shared" si="531"/>
        <v>53322.74</v>
      </c>
      <c r="EC320" s="36">
        <f t="shared" si="535"/>
        <v>0</v>
      </c>
    </row>
    <row r="321" spans="1:133" ht="75">
      <c r="A321" s="93" t="s">
        <v>654</v>
      </c>
      <c r="B321" s="94" t="s">
        <v>655</v>
      </c>
      <c r="C321" s="115" t="s">
        <v>628</v>
      </c>
      <c r="D321" s="116">
        <v>2</v>
      </c>
      <c r="E321" s="18">
        <f t="shared" si="536"/>
        <v>2</v>
      </c>
      <c r="F321" s="18">
        <f t="shared" si="482"/>
        <v>0</v>
      </c>
      <c r="G321" s="97">
        <v>358.11</v>
      </c>
      <c r="H321" s="18">
        <f t="shared" si="537"/>
        <v>716.22</v>
      </c>
      <c r="I321" s="97">
        <v>40.92</v>
      </c>
      <c r="J321" s="18">
        <f t="shared" si="538"/>
        <v>81.84</v>
      </c>
      <c r="K321" s="97">
        <v>0</v>
      </c>
      <c r="L321" s="18">
        <f t="shared" si="539"/>
        <v>0</v>
      </c>
      <c r="M321" s="18">
        <f t="shared" si="540"/>
        <v>399.03000000000003</v>
      </c>
      <c r="N321" s="18">
        <f t="shared" si="532"/>
        <v>798.06</v>
      </c>
      <c r="O321" s="23">
        <f>IF(ISERROR(VLOOKUP($A321,'[13]1ª MED '!$A$5:$J$1048576,8,0)),0,(VLOOKUP($A321,'[13]1ª MED '!$A$5:$J$1048576,8,0)))</f>
        <v>0</v>
      </c>
      <c r="P321" s="24">
        <f t="shared" si="483"/>
        <v>0</v>
      </c>
      <c r="Q321" s="24">
        <f t="shared" si="484"/>
        <v>1</v>
      </c>
      <c r="R321" s="25">
        <f t="shared" si="434"/>
        <v>0</v>
      </c>
      <c r="S321" s="25">
        <f t="shared" si="435"/>
        <v>0</v>
      </c>
      <c r="T321" s="25">
        <f t="shared" si="436"/>
        <v>0</v>
      </c>
      <c r="U321" s="25">
        <f t="shared" si="485"/>
        <v>0</v>
      </c>
      <c r="V321" s="23">
        <f>IF(ISERROR(VLOOKUP($A321,'[13]2ª MED '!$A$5:$J$1048576,8,0)),0,(VLOOKUP($A321,'[13]2ª MED '!$A$5:$J$1048576,8,0)))</f>
        <v>0</v>
      </c>
      <c r="W321" s="24">
        <f t="shared" si="486"/>
        <v>0</v>
      </c>
      <c r="X321" s="24">
        <f t="shared" si="487"/>
        <v>1</v>
      </c>
      <c r="Y321" s="25">
        <f t="shared" si="437"/>
        <v>0</v>
      </c>
      <c r="Z321" s="25">
        <f t="shared" si="438"/>
        <v>0</v>
      </c>
      <c r="AA321" s="25">
        <f t="shared" si="439"/>
        <v>0</v>
      </c>
      <c r="AB321" s="25">
        <f t="shared" si="488"/>
        <v>0</v>
      </c>
      <c r="AC321" s="23">
        <f>IF(ISERROR(VLOOKUP($A321,'[13]3ª MED '!$A$5:$J$1048576,8,0)),0,(VLOOKUP($A321,'[13]3ª MED '!$A$5:$J$1048576,8,0)))</f>
        <v>0</v>
      </c>
      <c r="AD321" s="24">
        <f t="shared" si="489"/>
        <v>0</v>
      </c>
      <c r="AE321" s="24">
        <f t="shared" si="490"/>
        <v>1</v>
      </c>
      <c r="AF321" s="25">
        <f t="shared" si="440"/>
        <v>0</v>
      </c>
      <c r="AG321" s="25">
        <f t="shared" si="441"/>
        <v>0</v>
      </c>
      <c r="AH321" s="25">
        <f t="shared" si="442"/>
        <v>0</v>
      </c>
      <c r="AI321" s="25">
        <f t="shared" si="491"/>
        <v>0</v>
      </c>
      <c r="AJ321" s="23">
        <f>IF(ISERROR(VLOOKUP($A321,'[13]4ª MED '!$A$5:$J$1048576,8,0)),0,(VLOOKUP($A321,'[13]4ª MED '!$A$5:$J$1048576,8,0)))</f>
        <v>0</v>
      </c>
      <c r="AK321" s="24">
        <f t="shared" si="492"/>
        <v>0</v>
      </c>
      <c r="AL321" s="24">
        <f t="shared" si="493"/>
        <v>1</v>
      </c>
      <c r="AM321" s="25">
        <f t="shared" si="443"/>
        <v>0</v>
      </c>
      <c r="AN321" s="25">
        <f t="shared" si="444"/>
        <v>0</v>
      </c>
      <c r="AO321" s="25">
        <f t="shared" si="445"/>
        <v>0</v>
      </c>
      <c r="AP321" s="25">
        <f t="shared" si="494"/>
        <v>0</v>
      </c>
      <c r="AQ321" s="23">
        <f>IF(ISERROR(VLOOKUP($A321,'[13]5ª MED '!$A$5:$J$1048576,8,0)),0,(VLOOKUP($A321,'[13]5ª MED '!$A$5:$J$1048576,8,0)))</f>
        <v>0</v>
      </c>
      <c r="AR321" s="24">
        <f t="shared" si="495"/>
        <v>0</v>
      </c>
      <c r="AS321" s="24">
        <f t="shared" si="496"/>
        <v>1</v>
      </c>
      <c r="AT321" s="25">
        <f t="shared" si="446"/>
        <v>0</v>
      </c>
      <c r="AU321" s="25">
        <f t="shared" si="447"/>
        <v>0</v>
      </c>
      <c r="AV321" s="25">
        <f t="shared" si="448"/>
        <v>0</v>
      </c>
      <c r="AW321" s="25">
        <f t="shared" si="497"/>
        <v>0</v>
      </c>
      <c r="AX321" s="23">
        <f>IF(ISERROR(VLOOKUP($A321,'[13]6ª MED '!$A$6:$J$1048576,8,0)),0,(VLOOKUP($A321,'[13]6ª MED '!$A$6:$J$1048576,8,0)))</f>
        <v>0</v>
      </c>
      <c r="AY321" s="24">
        <f t="shared" si="498"/>
        <v>0</v>
      </c>
      <c r="AZ321" s="24">
        <f t="shared" si="499"/>
        <v>1</v>
      </c>
      <c r="BA321" s="25">
        <f t="shared" si="449"/>
        <v>0</v>
      </c>
      <c r="BB321" s="25">
        <f t="shared" si="450"/>
        <v>0</v>
      </c>
      <c r="BC321" s="25">
        <f t="shared" si="451"/>
        <v>0</v>
      </c>
      <c r="BD321" s="25">
        <f t="shared" si="500"/>
        <v>0</v>
      </c>
      <c r="BE321" s="23">
        <f>IF(ISERROR(VLOOKUP($A321,'[13]7ª MED '!$A$5:$J$1048576,8,0)),0,(VLOOKUP($A321,'[13]7ª MED '!$A$5:$J$1048576,8,0)))</f>
        <v>0</v>
      </c>
      <c r="BF321" s="24">
        <f t="shared" si="501"/>
        <v>0</v>
      </c>
      <c r="BG321" s="24">
        <f t="shared" si="502"/>
        <v>1</v>
      </c>
      <c r="BH321" s="25">
        <f t="shared" si="452"/>
        <v>0</v>
      </c>
      <c r="BI321" s="25">
        <f t="shared" si="453"/>
        <v>0</v>
      </c>
      <c r="BJ321" s="25">
        <f t="shared" si="454"/>
        <v>0</v>
      </c>
      <c r="BK321" s="25">
        <f t="shared" si="503"/>
        <v>0</v>
      </c>
      <c r="BL321" s="26">
        <f>IF(ISERROR(VLOOKUP($A321,'[13]8ª MED '!$A$5:$J$1048576,8,0)),0,(VLOOKUP($A321,'[13]8ª MED '!$A$5:$J$1048576,8,0)))</f>
        <v>0</v>
      </c>
      <c r="BM321" s="27">
        <f t="shared" si="504"/>
        <v>0</v>
      </c>
      <c r="BN321" s="27">
        <f t="shared" si="505"/>
        <v>1</v>
      </c>
      <c r="BO321" s="28">
        <f t="shared" si="455"/>
        <v>0</v>
      </c>
      <c r="BP321" s="28">
        <f t="shared" si="456"/>
        <v>0</v>
      </c>
      <c r="BQ321" s="28">
        <f t="shared" si="457"/>
        <v>0</v>
      </c>
      <c r="BR321" s="28">
        <f t="shared" si="506"/>
        <v>0</v>
      </c>
      <c r="BS321" s="26">
        <f>IF(ISERROR(VLOOKUP($A321,'[13]9ª MED  (2)'!$A$5:$J$1048576,8,0)),0,(VLOOKUP($A321,'[13]9ª MED  (2)'!$A$5:$J$1048576,8,0)))</f>
        <v>0</v>
      </c>
      <c r="BT321" s="27">
        <f t="shared" si="507"/>
        <v>0</v>
      </c>
      <c r="BU321" s="27">
        <f t="shared" si="508"/>
        <v>1</v>
      </c>
      <c r="BV321" s="28">
        <f t="shared" si="458"/>
        <v>0</v>
      </c>
      <c r="BW321" s="28">
        <f t="shared" si="459"/>
        <v>0</v>
      </c>
      <c r="BX321" s="28">
        <f t="shared" si="460"/>
        <v>0</v>
      </c>
      <c r="BY321" s="28">
        <f t="shared" si="509"/>
        <v>0</v>
      </c>
      <c r="BZ321" s="23">
        <f>IF(ISERROR(VLOOKUP($A321,'[13]10ª MED '!$A$5:$J$1048576,8,0)),0,(VLOOKUP($A321,'[13]10ª MED '!$A$5:$J$1048576,8,0)))</f>
        <v>0</v>
      </c>
      <c r="CA321" s="24">
        <f t="shared" si="510"/>
        <v>0</v>
      </c>
      <c r="CB321" s="24">
        <f t="shared" si="511"/>
        <v>1</v>
      </c>
      <c r="CC321" s="25">
        <f t="shared" si="461"/>
        <v>0</v>
      </c>
      <c r="CD321" s="25">
        <f t="shared" si="462"/>
        <v>0</v>
      </c>
      <c r="CE321" s="25">
        <f t="shared" si="463"/>
        <v>0</v>
      </c>
      <c r="CF321" s="25">
        <f t="shared" si="512"/>
        <v>0</v>
      </c>
      <c r="CG321" s="34" t="s">
        <v>48</v>
      </c>
      <c r="CH321" s="33">
        <f t="shared" si="533"/>
        <v>0</v>
      </c>
      <c r="CI321" s="23">
        <f>IF(ISERROR(VLOOKUP($A321,'[13]11ª MED '!$A$5:$J$1048576,8,0)),0,(VLOOKUP($A321,'[13]11ª MED '!$A$5:$J$1048576,8,0)))</f>
        <v>2</v>
      </c>
      <c r="CJ321" s="24">
        <f t="shared" si="513"/>
        <v>1</v>
      </c>
      <c r="CK321" s="24">
        <f t="shared" si="514"/>
        <v>1</v>
      </c>
      <c r="CL321" s="25">
        <f t="shared" si="464"/>
        <v>716.22</v>
      </c>
      <c r="CM321" s="25">
        <f t="shared" si="465"/>
        <v>81.84</v>
      </c>
      <c r="CN321" s="25">
        <f t="shared" si="466"/>
        <v>0</v>
      </c>
      <c r="CO321" s="25">
        <f t="shared" si="515"/>
        <v>798.06</v>
      </c>
      <c r="CP321" s="23">
        <f>IF(ISERROR(VLOOKUP($A321,'[13]12ª MED'!$A$5:$J$1048576,8,0)),0,(VLOOKUP($A321,'[13]12ª MED'!$A$5:$J$1048576,8,0)))</f>
        <v>0</v>
      </c>
      <c r="CQ321" s="24">
        <f t="shared" si="516"/>
        <v>0</v>
      </c>
      <c r="CR321" s="24">
        <f t="shared" si="517"/>
        <v>1</v>
      </c>
      <c r="CS321" s="25">
        <f t="shared" si="467"/>
        <v>0</v>
      </c>
      <c r="CT321" s="25">
        <f t="shared" si="468"/>
        <v>0</v>
      </c>
      <c r="CU321" s="25">
        <f t="shared" si="469"/>
        <v>0</v>
      </c>
      <c r="CV321" s="25">
        <f t="shared" si="518"/>
        <v>0</v>
      </c>
      <c r="CW321" s="22">
        <f t="shared" si="534"/>
        <v>0</v>
      </c>
      <c r="CX321" s="26">
        <f>IF(ISERROR(VLOOKUP($A321,'[13]13ª MED'!$A$5:$J$1048576,8,0)),0,(VLOOKUP($A321,'[13]13ª MED'!$A$5:$J$1048576,8,0)))</f>
        <v>0</v>
      </c>
      <c r="CY321" s="27">
        <f t="shared" si="519"/>
        <v>0</v>
      </c>
      <c r="CZ321" s="27">
        <f t="shared" si="520"/>
        <v>1</v>
      </c>
      <c r="DA321" s="28">
        <f t="shared" si="470"/>
        <v>0</v>
      </c>
      <c r="DB321" s="28">
        <f t="shared" si="471"/>
        <v>0</v>
      </c>
      <c r="DC321" s="28">
        <f t="shared" si="472"/>
        <v>0</v>
      </c>
      <c r="DD321" s="28">
        <f t="shared" si="521"/>
        <v>0</v>
      </c>
      <c r="DE321" s="20">
        <f>IF(ISERROR(VLOOKUP($A321,'[13]14ª MED'!$A$5:$J$1048576,8,0)),0,(VLOOKUP($A321,'[13]14ª MED'!$A$5:$J$1048576,8,0)))</f>
        <v>0</v>
      </c>
      <c r="DF321" s="21">
        <f t="shared" si="522"/>
        <v>0</v>
      </c>
      <c r="DG321" s="21">
        <f t="shared" si="523"/>
        <v>1</v>
      </c>
      <c r="DH321" s="35">
        <f t="shared" si="473"/>
        <v>0</v>
      </c>
      <c r="DI321" s="35">
        <f t="shared" si="474"/>
        <v>0</v>
      </c>
      <c r="DJ321" s="35">
        <f t="shared" si="475"/>
        <v>0</v>
      </c>
      <c r="DK321" s="22">
        <f t="shared" si="524"/>
        <v>0</v>
      </c>
      <c r="DL321" s="20">
        <f>IF(ISERROR(VLOOKUP($A321,'[13]15ª MED'!$A$5:$J$1048576,8,0)),0,(VLOOKUP($A321,'[13]15ª MED'!$A$5:$J$1048576,8,0)))</f>
        <v>0</v>
      </c>
      <c r="DM321" s="21">
        <f t="shared" si="525"/>
        <v>0</v>
      </c>
      <c r="DN321" s="21">
        <f t="shared" si="526"/>
        <v>1</v>
      </c>
      <c r="DO321" s="35">
        <f t="shared" si="476"/>
        <v>0</v>
      </c>
      <c r="DP321" s="35">
        <f t="shared" si="477"/>
        <v>0</v>
      </c>
      <c r="DQ321" s="35">
        <f t="shared" si="478"/>
        <v>0</v>
      </c>
      <c r="DR321" s="22">
        <f t="shared" si="527"/>
        <v>0</v>
      </c>
      <c r="DS321" s="20">
        <f>IF(ISERROR(VLOOKUP($A321,'[13]16ª MED'!$A$5:$J$1048576,8,0)),0,(VLOOKUP($A321,'[13]16ª MED'!$A$5:$J$1048576,8,0)))</f>
        <v>0</v>
      </c>
      <c r="DT321" s="21">
        <f t="shared" si="528"/>
        <v>0</v>
      </c>
      <c r="DU321" s="21">
        <f t="shared" si="529"/>
        <v>1</v>
      </c>
      <c r="DV321" s="35">
        <f t="shared" si="479"/>
        <v>0</v>
      </c>
      <c r="DW321" s="35">
        <f t="shared" si="480"/>
        <v>0</v>
      </c>
      <c r="DX321" s="35">
        <f t="shared" si="481"/>
        <v>0</v>
      </c>
      <c r="DY321" s="22">
        <f t="shared" si="530"/>
        <v>0</v>
      </c>
      <c r="DZ321" s="36">
        <f t="shared" si="541"/>
        <v>798.06000000000006</v>
      </c>
      <c r="EA321" s="36">
        <f t="shared" si="531"/>
        <v>798.06</v>
      </c>
      <c r="EC321" s="36">
        <f t="shared" si="535"/>
        <v>0</v>
      </c>
    </row>
    <row r="322" spans="1:133" ht="60">
      <c r="A322" s="93" t="s">
        <v>656</v>
      </c>
      <c r="B322" s="94" t="s">
        <v>657</v>
      </c>
      <c r="C322" s="115" t="s">
        <v>84</v>
      </c>
      <c r="D322" s="116">
        <v>12</v>
      </c>
      <c r="E322" s="18">
        <f t="shared" si="536"/>
        <v>12</v>
      </c>
      <c r="F322" s="18">
        <f t="shared" si="482"/>
        <v>0</v>
      </c>
      <c r="G322" s="97">
        <v>3471.83</v>
      </c>
      <c r="H322" s="18">
        <f t="shared" si="537"/>
        <v>41661.96</v>
      </c>
      <c r="I322" s="97">
        <v>88.14</v>
      </c>
      <c r="J322" s="18">
        <f t="shared" si="538"/>
        <v>1057.68</v>
      </c>
      <c r="K322" s="97">
        <v>0</v>
      </c>
      <c r="L322" s="18">
        <f t="shared" si="539"/>
        <v>0</v>
      </c>
      <c r="M322" s="18">
        <f t="shared" si="540"/>
        <v>3559.97</v>
      </c>
      <c r="N322" s="18">
        <f t="shared" si="532"/>
        <v>42719.64</v>
      </c>
      <c r="O322" s="23">
        <f>IF(ISERROR(VLOOKUP($A322,'[13]1ª MED '!$A$5:$J$1048576,8,0)),0,(VLOOKUP($A322,'[13]1ª MED '!$A$5:$J$1048576,8,0)))</f>
        <v>0</v>
      </c>
      <c r="P322" s="24">
        <f t="shared" si="483"/>
        <v>0</v>
      </c>
      <c r="Q322" s="24">
        <f t="shared" si="484"/>
        <v>1</v>
      </c>
      <c r="R322" s="25">
        <f t="shared" si="434"/>
        <v>0</v>
      </c>
      <c r="S322" s="25">
        <f t="shared" si="435"/>
        <v>0</v>
      </c>
      <c r="T322" s="25">
        <f t="shared" si="436"/>
        <v>0</v>
      </c>
      <c r="U322" s="25">
        <f t="shared" si="485"/>
        <v>0</v>
      </c>
      <c r="V322" s="23">
        <f>IF(ISERROR(VLOOKUP($A322,'[13]2ª MED '!$A$5:$J$1048576,8,0)),0,(VLOOKUP($A322,'[13]2ª MED '!$A$5:$J$1048576,8,0)))</f>
        <v>0</v>
      </c>
      <c r="W322" s="24">
        <f t="shared" si="486"/>
        <v>0</v>
      </c>
      <c r="X322" s="24">
        <f t="shared" si="487"/>
        <v>1</v>
      </c>
      <c r="Y322" s="25">
        <f t="shared" si="437"/>
        <v>0</v>
      </c>
      <c r="Z322" s="25">
        <f t="shared" si="438"/>
        <v>0</v>
      </c>
      <c r="AA322" s="25">
        <f t="shared" si="439"/>
        <v>0</v>
      </c>
      <c r="AB322" s="25">
        <f t="shared" si="488"/>
        <v>0</v>
      </c>
      <c r="AC322" s="23">
        <f>IF(ISERROR(VLOOKUP($A322,'[13]3ª MED '!$A$5:$J$1048576,8,0)),0,(VLOOKUP($A322,'[13]3ª MED '!$A$5:$J$1048576,8,0)))</f>
        <v>0</v>
      </c>
      <c r="AD322" s="24">
        <f t="shared" si="489"/>
        <v>0</v>
      </c>
      <c r="AE322" s="24">
        <f t="shared" si="490"/>
        <v>1</v>
      </c>
      <c r="AF322" s="25">
        <f t="shared" si="440"/>
        <v>0</v>
      </c>
      <c r="AG322" s="25">
        <f t="shared" si="441"/>
        <v>0</v>
      </c>
      <c r="AH322" s="25">
        <f t="shared" si="442"/>
        <v>0</v>
      </c>
      <c r="AI322" s="25">
        <f t="shared" si="491"/>
        <v>0</v>
      </c>
      <c r="AJ322" s="23">
        <f>IF(ISERROR(VLOOKUP($A322,'[13]4ª MED '!$A$5:$J$1048576,8,0)),0,(VLOOKUP($A322,'[13]4ª MED '!$A$5:$J$1048576,8,0)))</f>
        <v>0</v>
      </c>
      <c r="AK322" s="24">
        <f t="shared" si="492"/>
        <v>0</v>
      </c>
      <c r="AL322" s="24">
        <f t="shared" si="493"/>
        <v>1</v>
      </c>
      <c r="AM322" s="25">
        <f t="shared" si="443"/>
        <v>0</v>
      </c>
      <c r="AN322" s="25">
        <f t="shared" si="444"/>
        <v>0</v>
      </c>
      <c r="AO322" s="25">
        <f t="shared" si="445"/>
        <v>0</v>
      </c>
      <c r="AP322" s="25">
        <f t="shared" si="494"/>
        <v>0</v>
      </c>
      <c r="AQ322" s="23">
        <f>IF(ISERROR(VLOOKUP($A322,'[13]5ª MED '!$A$5:$J$1048576,8,0)),0,(VLOOKUP($A322,'[13]5ª MED '!$A$5:$J$1048576,8,0)))</f>
        <v>0</v>
      </c>
      <c r="AR322" s="24">
        <f t="shared" si="495"/>
        <v>0</v>
      </c>
      <c r="AS322" s="24">
        <f t="shared" si="496"/>
        <v>1</v>
      </c>
      <c r="AT322" s="25">
        <f t="shared" si="446"/>
        <v>0</v>
      </c>
      <c r="AU322" s="25">
        <f t="shared" si="447"/>
        <v>0</v>
      </c>
      <c r="AV322" s="25">
        <f t="shared" si="448"/>
        <v>0</v>
      </c>
      <c r="AW322" s="25">
        <f t="shared" si="497"/>
        <v>0</v>
      </c>
      <c r="AX322" s="23">
        <f>IF(ISERROR(VLOOKUP($A322,'[13]6ª MED '!$A$6:$J$1048576,8,0)),0,(VLOOKUP($A322,'[13]6ª MED '!$A$6:$J$1048576,8,0)))</f>
        <v>0</v>
      </c>
      <c r="AY322" s="24">
        <f t="shared" si="498"/>
        <v>0</v>
      </c>
      <c r="AZ322" s="24">
        <f t="shared" si="499"/>
        <v>1</v>
      </c>
      <c r="BA322" s="25">
        <f t="shared" si="449"/>
        <v>0</v>
      </c>
      <c r="BB322" s="25">
        <f t="shared" si="450"/>
        <v>0</v>
      </c>
      <c r="BC322" s="25">
        <f t="shared" si="451"/>
        <v>0</v>
      </c>
      <c r="BD322" s="25">
        <f t="shared" si="500"/>
        <v>0</v>
      </c>
      <c r="BE322" s="23">
        <f>IF(ISERROR(VLOOKUP($A322,'[13]7ª MED '!$A$5:$J$1048576,8,0)),0,(VLOOKUP($A322,'[13]7ª MED '!$A$5:$J$1048576,8,0)))</f>
        <v>0</v>
      </c>
      <c r="BF322" s="24">
        <f t="shared" si="501"/>
        <v>0</v>
      </c>
      <c r="BG322" s="24">
        <f t="shared" si="502"/>
        <v>1</v>
      </c>
      <c r="BH322" s="25">
        <f t="shared" si="452"/>
        <v>0</v>
      </c>
      <c r="BI322" s="25">
        <f t="shared" si="453"/>
        <v>0</v>
      </c>
      <c r="BJ322" s="25">
        <f t="shared" si="454"/>
        <v>0</v>
      </c>
      <c r="BK322" s="25">
        <f t="shared" si="503"/>
        <v>0</v>
      </c>
      <c r="BL322" s="26">
        <f>IF(ISERROR(VLOOKUP($A322,'[13]8ª MED '!$A$5:$J$1048576,8,0)),0,(VLOOKUP($A322,'[13]8ª MED '!$A$5:$J$1048576,8,0)))</f>
        <v>2</v>
      </c>
      <c r="BM322" s="27">
        <f t="shared" si="504"/>
        <v>0.16666666666666666</v>
      </c>
      <c r="BN322" s="27">
        <f t="shared" si="505"/>
        <v>1</v>
      </c>
      <c r="BO322" s="28">
        <f t="shared" si="455"/>
        <v>6943.66</v>
      </c>
      <c r="BP322" s="28">
        <f t="shared" si="456"/>
        <v>176.28</v>
      </c>
      <c r="BQ322" s="28">
        <f t="shared" si="457"/>
        <v>0</v>
      </c>
      <c r="BR322" s="28">
        <f t="shared" si="506"/>
        <v>7119.94</v>
      </c>
      <c r="BS322" s="26">
        <f>IF(ISERROR(VLOOKUP($A322,'[13]9ª MED  (2)'!$A$5:$J$1048576,8,0)),0,(VLOOKUP($A322,'[13]9ª MED  (2)'!$A$5:$J$1048576,8,0)))</f>
        <v>2</v>
      </c>
      <c r="BT322" s="27">
        <f t="shared" si="507"/>
        <v>0.16666666666666666</v>
      </c>
      <c r="BU322" s="27">
        <f t="shared" si="508"/>
        <v>1</v>
      </c>
      <c r="BV322" s="28">
        <f t="shared" si="458"/>
        <v>6943.66</v>
      </c>
      <c r="BW322" s="28">
        <f t="shared" si="459"/>
        <v>176.28</v>
      </c>
      <c r="BX322" s="28">
        <f t="shared" si="460"/>
        <v>0</v>
      </c>
      <c r="BY322" s="28">
        <f t="shared" si="509"/>
        <v>7119.94</v>
      </c>
      <c r="BZ322" s="23">
        <f>IF(ISERROR(VLOOKUP($A322,'[13]10ª MED '!$A$5:$J$1048576,8,0)),0,(VLOOKUP($A322,'[13]10ª MED '!$A$5:$J$1048576,8,0)))</f>
        <v>3</v>
      </c>
      <c r="CA322" s="24">
        <f t="shared" si="510"/>
        <v>0.25</v>
      </c>
      <c r="CB322" s="24">
        <f t="shared" si="511"/>
        <v>1</v>
      </c>
      <c r="CC322" s="25">
        <f t="shared" si="461"/>
        <v>10415.49</v>
      </c>
      <c r="CD322" s="25">
        <f t="shared" si="462"/>
        <v>264.42</v>
      </c>
      <c r="CE322" s="25">
        <f t="shared" si="463"/>
        <v>0</v>
      </c>
      <c r="CF322" s="25">
        <f t="shared" si="512"/>
        <v>10679.91</v>
      </c>
      <c r="CG322" s="34" t="s">
        <v>48</v>
      </c>
      <c r="CH322" s="33">
        <f t="shared" si="533"/>
        <v>0</v>
      </c>
      <c r="CI322" s="23">
        <f>IF(ISERROR(VLOOKUP($A322,'[13]11ª MED '!$A$5:$J$1048576,8,0)),0,(VLOOKUP($A322,'[13]11ª MED '!$A$5:$J$1048576,8,0)))</f>
        <v>5</v>
      </c>
      <c r="CJ322" s="24">
        <f t="shared" si="513"/>
        <v>0.41666666666666669</v>
      </c>
      <c r="CK322" s="24">
        <f t="shared" si="514"/>
        <v>1</v>
      </c>
      <c r="CL322" s="25">
        <f t="shared" si="464"/>
        <v>17359.150000000001</v>
      </c>
      <c r="CM322" s="25">
        <f t="shared" si="465"/>
        <v>440.7</v>
      </c>
      <c r="CN322" s="25">
        <f t="shared" si="466"/>
        <v>0</v>
      </c>
      <c r="CO322" s="25">
        <f t="shared" si="515"/>
        <v>17799.849999999999</v>
      </c>
      <c r="CP322" s="23">
        <f>IF(ISERROR(VLOOKUP($A322,'[13]12ª MED'!$A$5:$J$1048576,8,0)),0,(VLOOKUP($A322,'[13]12ª MED'!$A$5:$J$1048576,8,0)))</f>
        <v>0</v>
      </c>
      <c r="CQ322" s="24">
        <f t="shared" si="516"/>
        <v>0</v>
      </c>
      <c r="CR322" s="24">
        <f t="shared" si="517"/>
        <v>1</v>
      </c>
      <c r="CS322" s="25">
        <f t="shared" si="467"/>
        <v>0</v>
      </c>
      <c r="CT322" s="25">
        <f t="shared" si="468"/>
        <v>0</v>
      </c>
      <c r="CU322" s="25">
        <f t="shared" si="469"/>
        <v>0</v>
      </c>
      <c r="CV322" s="25">
        <f t="shared" si="518"/>
        <v>0</v>
      </c>
      <c r="CW322" s="22">
        <f t="shared" si="534"/>
        <v>0</v>
      </c>
      <c r="CX322" s="26">
        <f>IF(ISERROR(VLOOKUP($A322,'[13]13ª MED'!$A$5:$J$1048576,8,0)),0,(VLOOKUP($A322,'[13]13ª MED'!$A$5:$J$1048576,8,0)))</f>
        <v>0</v>
      </c>
      <c r="CY322" s="27">
        <f t="shared" si="519"/>
        <v>0</v>
      </c>
      <c r="CZ322" s="27">
        <f t="shared" si="520"/>
        <v>1</v>
      </c>
      <c r="DA322" s="28">
        <f t="shared" si="470"/>
        <v>0</v>
      </c>
      <c r="DB322" s="28">
        <f t="shared" si="471"/>
        <v>0</v>
      </c>
      <c r="DC322" s="28">
        <f t="shared" si="472"/>
        <v>0</v>
      </c>
      <c r="DD322" s="28">
        <f t="shared" si="521"/>
        <v>0</v>
      </c>
      <c r="DE322" s="20">
        <f>IF(ISERROR(VLOOKUP($A322,'[13]14ª MED'!$A$5:$J$1048576,8,0)),0,(VLOOKUP($A322,'[13]14ª MED'!$A$5:$J$1048576,8,0)))</f>
        <v>0</v>
      </c>
      <c r="DF322" s="21">
        <f t="shared" si="522"/>
        <v>0</v>
      </c>
      <c r="DG322" s="21">
        <f t="shared" si="523"/>
        <v>1</v>
      </c>
      <c r="DH322" s="35">
        <f t="shared" si="473"/>
        <v>0</v>
      </c>
      <c r="DI322" s="35">
        <f t="shared" si="474"/>
        <v>0</v>
      </c>
      <c r="DJ322" s="35">
        <f t="shared" si="475"/>
        <v>0</v>
      </c>
      <c r="DK322" s="22">
        <f t="shared" si="524"/>
        <v>0</v>
      </c>
      <c r="DL322" s="20">
        <f>IF(ISERROR(VLOOKUP($A322,'[13]15ª MED'!$A$5:$J$1048576,8,0)),0,(VLOOKUP($A322,'[13]15ª MED'!$A$5:$J$1048576,8,0)))</f>
        <v>0</v>
      </c>
      <c r="DM322" s="21">
        <f t="shared" si="525"/>
        <v>0</v>
      </c>
      <c r="DN322" s="21">
        <f t="shared" si="526"/>
        <v>1</v>
      </c>
      <c r="DO322" s="35">
        <f t="shared" si="476"/>
        <v>0</v>
      </c>
      <c r="DP322" s="35">
        <f t="shared" si="477"/>
        <v>0</v>
      </c>
      <c r="DQ322" s="35">
        <f t="shared" si="478"/>
        <v>0</v>
      </c>
      <c r="DR322" s="22">
        <f t="shared" si="527"/>
        <v>0</v>
      </c>
      <c r="DS322" s="20">
        <f>IF(ISERROR(VLOOKUP($A322,'[13]16ª MED'!$A$5:$J$1048576,8,0)),0,(VLOOKUP($A322,'[13]16ª MED'!$A$5:$J$1048576,8,0)))</f>
        <v>0</v>
      </c>
      <c r="DT322" s="21">
        <f t="shared" si="528"/>
        <v>0</v>
      </c>
      <c r="DU322" s="21">
        <f t="shared" si="529"/>
        <v>1</v>
      </c>
      <c r="DV322" s="35">
        <f t="shared" si="479"/>
        <v>0</v>
      </c>
      <c r="DW322" s="35">
        <f t="shared" si="480"/>
        <v>0</v>
      </c>
      <c r="DX322" s="35">
        <f t="shared" si="481"/>
        <v>0</v>
      </c>
      <c r="DY322" s="22">
        <f t="shared" si="530"/>
        <v>0</v>
      </c>
      <c r="DZ322" s="36">
        <f t="shared" si="541"/>
        <v>42719.64</v>
      </c>
      <c r="EA322" s="36">
        <f t="shared" si="531"/>
        <v>42719.64</v>
      </c>
      <c r="EC322" s="36">
        <f t="shared" si="535"/>
        <v>0</v>
      </c>
    </row>
    <row r="323" spans="1:133" ht="30">
      <c r="A323" s="93" t="s">
        <v>658</v>
      </c>
      <c r="B323" s="94" t="s">
        <v>659</v>
      </c>
      <c r="C323" s="115" t="s">
        <v>613</v>
      </c>
      <c r="D323" s="116">
        <v>4</v>
      </c>
      <c r="E323" s="18">
        <f t="shared" si="536"/>
        <v>0</v>
      </c>
      <c r="F323" s="18">
        <f t="shared" si="482"/>
        <v>4</v>
      </c>
      <c r="G323" s="97">
        <v>73.06</v>
      </c>
      <c r="H323" s="18">
        <f t="shared" si="537"/>
        <v>292.24</v>
      </c>
      <c r="I323" s="97">
        <v>17.04</v>
      </c>
      <c r="J323" s="18">
        <f t="shared" si="538"/>
        <v>68.16</v>
      </c>
      <c r="K323" s="97">
        <v>0</v>
      </c>
      <c r="L323" s="18">
        <f t="shared" si="539"/>
        <v>0</v>
      </c>
      <c r="M323" s="18">
        <f t="shared" si="540"/>
        <v>90.1</v>
      </c>
      <c r="N323" s="18">
        <f t="shared" si="532"/>
        <v>0</v>
      </c>
      <c r="O323" s="23">
        <f>IF(ISERROR(VLOOKUP($A323,'[13]1ª MED '!$A$5:$J$1048576,8,0)),0,(VLOOKUP($A323,'[13]1ª MED '!$A$5:$J$1048576,8,0)))</f>
        <v>0</v>
      </c>
      <c r="P323" s="24">
        <f t="shared" si="483"/>
        <v>0</v>
      </c>
      <c r="Q323" s="24">
        <f t="shared" si="484"/>
        <v>0</v>
      </c>
      <c r="R323" s="25">
        <f t="shared" si="434"/>
        <v>0</v>
      </c>
      <c r="S323" s="25">
        <f t="shared" si="435"/>
        <v>0</v>
      </c>
      <c r="T323" s="25">
        <f t="shared" si="436"/>
        <v>0</v>
      </c>
      <c r="U323" s="25">
        <f t="shared" si="485"/>
        <v>0</v>
      </c>
      <c r="V323" s="23">
        <f>IF(ISERROR(VLOOKUP($A323,'[13]2ª MED '!$A$5:$J$1048576,8,0)),0,(VLOOKUP($A323,'[13]2ª MED '!$A$5:$J$1048576,8,0)))</f>
        <v>0</v>
      </c>
      <c r="W323" s="24">
        <f t="shared" si="486"/>
        <v>0</v>
      </c>
      <c r="X323" s="24">
        <f t="shared" si="487"/>
        <v>0</v>
      </c>
      <c r="Y323" s="25">
        <f t="shared" si="437"/>
        <v>0</v>
      </c>
      <c r="Z323" s="25">
        <f t="shared" si="438"/>
        <v>0</v>
      </c>
      <c r="AA323" s="25">
        <f t="shared" si="439"/>
        <v>0</v>
      </c>
      <c r="AB323" s="25">
        <f t="shared" si="488"/>
        <v>0</v>
      </c>
      <c r="AC323" s="23">
        <f>IF(ISERROR(VLOOKUP($A323,'[13]3ª MED '!$A$5:$J$1048576,8,0)),0,(VLOOKUP($A323,'[13]3ª MED '!$A$5:$J$1048576,8,0)))</f>
        <v>0</v>
      </c>
      <c r="AD323" s="24">
        <f t="shared" si="489"/>
        <v>0</v>
      </c>
      <c r="AE323" s="24">
        <f t="shared" si="490"/>
        <v>0</v>
      </c>
      <c r="AF323" s="25">
        <f t="shared" si="440"/>
        <v>0</v>
      </c>
      <c r="AG323" s="25">
        <f t="shared" si="441"/>
        <v>0</v>
      </c>
      <c r="AH323" s="25">
        <f t="shared" si="442"/>
        <v>0</v>
      </c>
      <c r="AI323" s="25">
        <f t="shared" si="491"/>
        <v>0</v>
      </c>
      <c r="AJ323" s="23">
        <f>IF(ISERROR(VLOOKUP($A323,'[13]4ª MED '!$A$5:$J$1048576,8,0)),0,(VLOOKUP($A323,'[13]4ª MED '!$A$5:$J$1048576,8,0)))</f>
        <v>0</v>
      </c>
      <c r="AK323" s="24">
        <f t="shared" si="492"/>
        <v>0</v>
      </c>
      <c r="AL323" s="24">
        <f t="shared" si="493"/>
        <v>0</v>
      </c>
      <c r="AM323" s="25">
        <f t="shared" si="443"/>
        <v>0</v>
      </c>
      <c r="AN323" s="25">
        <f t="shared" si="444"/>
        <v>0</v>
      </c>
      <c r="AO323" s="25">
        <f t="shared" si="445"/>
        <v>0</v>
      </c>
      <c r="AP323" s="25">
        <f t="shared" si="494"/>
        <v>0</v>
      </c>
      <c r="AQ323" s="23">
        <f>IF(ISERROR(VLOOKUP($A323,'[13]5ª MED '!$A$5:$J$1048576,8,0)),0,(VLOOKUP($A323,'[13]5ª MED '!$A$5:$J$1048576,8,0)))</f>
        <v>0</v>
      </c>
      <c r="AR323" s="24">
        <f t="shared" si="495"/>
        <v>0</v>
      </c>
      <c r="AS323" s="24">
        <f t="shared" si="496"/>
        <v>0</v>
      </c>
      <c r="AT323" s="25">
        <f t="shared" si="446"/>
        <v>0</v>
      </c>
      <c r="AU323" s="25">
        <f t="shared" si="447"/>
        <v>0</v>
      </c>
      <c r="AV323" s="25">
        <f t="shared" si="448"/>
        <v>0</v>
      </c>
      <c r="AW323" s="25">
        <f t="shared" si="497"/>
        <v>0</v>
      </c>
      <c r="AX323" s="23">
        <f>IF(ISERROR(VLOOKUP($A323,'[13]6ª MED '!$A$6:$J$1048576,8,0)),0,(VLOOKUP($A323,'[13]6ª MED '!$A$6:$J$1048576,8,0)))</f>
        <v>0</v>
      </c>
      <c r="AY323" s="24">
        <f t="shared" si="498"/>
        <v>0</v>
      </c>
      <c r="AZ323" s="24">
        <f t="shared" si="499"/>
        <v>0</v>
      </c>
      <c r="BA323" s="25">
        <f t="shared" si="449"/>
        <v>0</v>
      </c>
      <c r="BB323" s="25">
        <f t="shared" si="450"/>
        <v>0</v>
      </c>
      <c r="BC323" s="25">
        <f t="shared" si="451"/>
        <v>0</v>
      </c>
      <c r="BD323" s="25">
        <f t="shared" si="500"/>
        <v>0</v>
      </c>
      <c r="BE323" s="23">
        <f>IF(ISERROR(VLOOKUP($A323,'[13]7ª MED '!$A$5:$J$1048576,8,0)),0,(VLOOKUP($A323,'[13]7ª MED '!$A$5:$J$1048576,8,0)))</f>
        <v>0</v>
      </c>
      <c r="BF323" s="24">
        <f t="shared" si="501"/>
        <v>0</v>
      </c>
      <c r="BG323" s="24">
        <f t="shared" si="502"/>
        <v>0</v>
      </c>
      <c r="BH323" s="25">
        <f t="shared" si="452"/>
        <v>0</v>
      </c>
      <c r="BI323" s="25">
        <f t="shared" si="453"/>
        <v>0</v>
      </c>
      <c r="BJ323" s="25">
        <f t="shared" si="454"/>
        <v>0</v>
      </c>
      <c r="BK323" s="25">
        <f t="shared" si="503"/>
        <v>0</v>
      </c>
      <c r="BL323" s="26">
        <f>IF(ISERROR(VLOOKUP($A323,'[13]8ª MED '!$A$5:$J$1048576,8,0)),0,(VLOOKUP($A323,'[13]8ª MED '!$A$5:$J$1048576,8,0)))</f>
        <v>0</v>
      </c>
      <c r="BM323" s="27">
        <f t="shared" si="504"/>
        <v>0</v>
      </c>
      <c r="BN323" s="27">
        <f t="shared" si="505"/>
        <v>0</v>
      </c>
      <c r="BO323" s="28">
        <f t="shared" si="455"/>
        <v>0</v>
      </c>
      <c r="BP323" s="28">
        <f t="shared" si="456"/>
        <v>0</v>
      </c>
      <c r="BQ323" s="28">
        <f t="shared" si="457"/>
        <v>0</v>
      </c>
      <c r="BR323" s="28">
        <f t="shared" si="506"/>
        <v>0</v>
      </c>
      <c r="BS323" s="26">
        <f>IF(ISERROR(VLOOKUP($A323,'[13]9ª MED  (2)'!$A$5:$J$1048576,8,0)),0,(VLOOKUP($A323,'[13]9ª MED  (2)'!$A$5:$J$1048576,8,0)))</f>
        <v>0</v>
      </c>
      <c r="BT323" s="27">
        <f t="shared" si="507"/>
        <v>0</v>
      </c>
      <c r="BU323" s="27">
        <f t="shared" si="508"/>
        <v>0</v>
      </c>
      <c r="BV323" s="28">
        <f t="shared" si="458"/>
        <v>0</v>
      </c>
      <c r="BW323" s="28">
        <f t="shared" si="459"/>
        <v>0</v>
      </c>
      <c r="BX323" s="28">
        <f t="shared" si="460"/>
        <v>0</v>
      </c>
      <c r="BY323" s="28">
        <f t="shared" si="509"/>
        <v>0</v>
      </c>
      <c r="BZ323" s="23">
        <f>IF(ISERROR(VLOOKUP($A323,'[13]10ª MED '!$A$5:$J$1048576,8,0)),0,(VLOOKUP($A323,'[13]10ª MED '!$A$5:$J$1048576,8,0)))</f>
        <v>0</v>
      </c>
      <c r="CA323" s="24">
        <f t="shared" si="510"/>
        <v>0</v>
      </c>
      <c r="CB323" s="24">
        <f t="shared" si="511"/>
        <v>0</v>
      </c>
      <c r="CC323" s="25">
        <f t="shared" si="461"/>
        <v>0</v>
      </c>
      <c r="CD323" s="25">
        <f t="shared" si="462"/>
        <v>0</v>
      </c>
      <c r="CE323" s="25">
        <f t="shared" si="463"/>
        <v>0</v>
      </c>
      <c r="CF323" s="25">
        <f t="shared" si="512"/>
        <v>0</v>
      </c>
      <c r="CG323" s="34" t="s">
        <v>48</v>
      </c>
      <c r="CH323" s="33">
        <f t="shared" si="533"/>
        <v>360.4</v>
      </c>
      <c r="CI323" s="23">
        <f>IF(ISERROR(VLOOKUP($A323,'[13]11ª MED '!$A$5:$J$1048576,8,0)),0,(VLOOKUP($A323,'[13]11ª MED '!$A$5:$J$1048576,8,0)))</f>
        <v>0</v>
      </c>
      <c r="CJ323" s="24">
        <f t="shared" si="513"/>
        <v>0</v>
      </c>
      <c r="CK323" s="24">
        <f t="shared" si="514"/>
        <v>0</v>
      </c>
      <c r="CL323" s="25">
        <f t="shared" si="464"/>
        <v>0</v>
      </c>
      <c r="CM323" s="25">
        <f t="shared" si="465"/>
        <v>0</v>
      </c>
      <c r="CN323" s="25">
        <f t="shared" si="466"/>
        <v>0</v>
      </c>
      <c r="CO323" s="25">
        <f t="shared" si="515"/>
        <v>0</v>
      </c>
      <c r="CP323" s="23">
        <f>IF(ISERROR(VLOOKUP($A323,'[13]12ª MED'!$A$5:$J$1048576,8,0)),0,(VLOOKUP($A323,'[13]12ª MED'!$A$5:$J$1048576,8,0)))</f>
        <v>0</v>
      </c>
      <c r="CQ323" s="24">
        <f t="shared" si="516"/>
        <v>0</v>
      </c>
      <c r="CR323" s="24">
        <f t="shared" si="517"/>
        <v>0</v>
      </c>
      <c r="CS323" s="25">
        <f t="shared" si="467"/>
        <v>0</v>
      </c>
      <c r="CT323" s="25">
        <f t="shared" si="468"/>
        <v>0</v>
      </c>
      <c r="CU323" s="25">
        <f t="shared" si="469"/>
        <v>0</v>
      </c>
      <c r="CV323" s="25">
        <f t="shared" si="518"/>
        <v>0</v>
      </c>
      <c r="CW323" s="22">
        <f t="shared" si="534"/>
        <v>0</v>
      </c>
      <c r="CX323" s="26">
        <f>IF(ISERROR(VLOOKUP($A323,'[13]13ª MED'!$A$5:$J$1048576,8,0)),0,(VLOOKUP($A323,'[13]13ª MED'!$A$5:$J$1048576,8,0)))</f>
        <v>0</v>
      </c>
      <c r="CY323" s="27">
        <f t="shared" si="519"/>
        <v>0</v>
      </c>
      <c r="CZ323" s="27">
        <f t="shared" si="520"/>
        <v>0</v>
      </c>
      <c r="DA323" s="28">
        <f t="shared" si="470"/>
        <v>0</v>
      </c>
      <c r="DB323" s="28">
        <f t="shared" si="471"/>
        <v>0</v>
      </c>
      <c r="DC323" s="28">
        <f t="shared" si="472"/>
        <v>0</v>
      </c>
      <c r="DD323" s="28">
        <f t="shared" si="521"/>
        <v>0</v>
      </c>
      <c r="DE323" s="20">
        <f>IF(ISERROR(VLOOKUP($A323,'[13]14ª MED'!$A$5:$J$1048576,8,0)),0,(VLOOKUP($A323,'[13]14ª MED'!$A$5:$J$1048576,8,0)))</f>
        <v>0</v>
      </c>
      <c r="DF323" s="21">
        <f t="shared" si="522"/>
        <v>0</v>
      </c>
      <c r="DG323" s="21">
        <f t="shared" si="523"/>
        <v>0</v>
      </c>
      <c r="DH323" s="35">
        <f t="shared" si="473"/>
        <v>0</v>
      </c>
      <c r="DI323" s="35">
        <f t="shared" si="474"/>
        <v>0</v>
      </c>
      <c r="DJ323" s="35">
        <f t="shared" si="475"/>
        <v>0</v>
      </c>
      <c r="DK323" s="22">
        <f t="shared" si="524"/>
        <v>0</v>
      </c>
      <c r="DL323" s="20">
        <f>IF(ISERROR(VLOOKUP($A323,'[13]15ª MED'!$A$5:$J$1048576,8,0)),0,(VLOOKUP($A323,'[13]15ª MED'!$A$5:$J$1048576,8,0)))</f>
        <v>0</v>
      </c>
      <c r="DM323" s="21">
        <f t="shared" si="525"/>
        <v>0</v>
      </c>
      <c r="DN323" s="21">
        <f t="shared" si="526"/>
        <v>0</v>
      </c>
      <c r="DO323" s="35">
        <f t="shared" si="476"/>
        <v>0</v>
      </c>
      <c r="DP323" s="35">
        <f t="shared" si="477"/>
        <v>0</v>
      </c>
      <c r="DQ323" s="35">
        <f t="shared" si="478"/>
        <v>0</v>
      </c>
      <c r="DR323" s="22">
        <f t="shared" si="527"/>
        <v>0</v>
      </c>
      <c r="DS323" s="20">
        <f>IF(ISERROR(VLOOKUP($A323,'[13]16ª MED'!$A$5:$J$1048576,8,0)),0,(VLOOKUP($A323,'[13]16ª MED'!$A$5:$J$1048576,8,0)))</f>
        <v>0</v>
      </c>
      <c r="DT323" s="21">
        <f t="shared" si="528"/>
        <v>0</v>
      </c>
      <c r="DU323" s="21">
        <f t="shared" si="529"/>
        <v>0</v>
      </c>
      <c r="DV323" s="35">
        <f t="shared" si="479"/>
        <v>0</v>
      </c>
      <c r="DW323" s="35">
        <f t="shared" si="480"/>
        <v>0</v>
      </c>
      <c r="DX323" s="35">
        <f t="shared" si="481"/>
        <v>0</v>
      </c>
      <c r="DY323" s="22">
        <f t="shared" si="530"/>
        <v>0</v>
      </c>
      <c r="DZ323" s="36">
        <f t="shared" si="541"/>
        <v>0</v>
      </c>
      <c r="EA323" s="36">
        <f t="shared" si="531"/>
        <v>0</v>
      </c>
      <c r="EC323" s="36">
        <f t="shared" si="535"/>
        <v>0</v>
      </c>
    </row>
    <row r="324" spans="1:133" ht="30">
      <c r="A324" s="93" t="s">
        <v>660</v>
      </c>
      <c r="B324" s="94" t="s">
        <v>661</v>
      </c>
      <c r="C324" s="115" t="s">
        <v>628</v>
      </c>
      <c r="D324" s="116">
        <v>29</v>
      </c>
      <c r="E324" s="18">
        <f t="shared" si="536"/>
        <v>5</v>
      </c>
      <c r="F324" s="18">
        <f t="shared" si="482"/>
        <v>24</v>
      </c>
      <c r="G324" s="97">
        <v>38.450000000000003</v>
      </c>
      <c r="H324" s="18">
        <f t="shared" si="537"/>
        <v>1115.0500000000002</v>
      </c>
      <c r="I324" s="97">
        <v>8.85</v>
      </c>
      <c r="J324" s="18">
        <f t="shared" si="538"/>
        <v>256.64999999999998</v>
      </c>
      <c r="K324" s="97">
        <v>0</v>
      </c>
      <c r="L324" s="18">
        <f t="shared" si="539"/>
        <v>0</v>
      </c>
      <c r="M324" s="18">
        <f t="shared" si="540"/>
        <v>47.300000000000004</v>
      </c>
      <c r="N324" s="18">
        <f t="shared" si="532"/>
        <v>236.5</v>
      </c>
      <c r="O324" s="23">
        <f>IF(ISERROR(VLOOKUP($A324,'[13]1ª MED '!$A$5:$J$1048576,8,0)),0,(VLOOKUP($A324,'[13]1ª MED '!$A$5:$J$1048576,8,0)))</f>
        <v>0</v>
      </c>
      <c r="P324" s="24">
        <f t="shared" si="483"/>
        <v>0</v>
      </c>
      <c r="Q324" s="24">
        <f t="shared" si="484"/>
        <v>0.17241379310344829</v>
      </c>
      <c r="R324" s="25">
        <f t="shared" si="434"/>
        <v>0</v>
      </c>
      <c r="S324" s="25">
        <f t="shared" si="435"/>
        <v>0</v>
      </c>
      <c r="T324" s="25">
        <f t="shared" si="436"/>
        <v>0</v>
      </c>
      <c r="U324" s="25">
        <f t="shared" si="485"/>
        <v>0</v>
      </c>
      <c r="V324" s="23">
        <f>IF(ISERROR(VLOOKUP($A324,'[13]2ª MED '!$A$5:$J$1048576,8,0)),0,(VLOOKUP($A324,'[13]2ª MED '!$A$5:$J$1048576,8,0)))</f>
        <v>0</v>
      </c>
      <c r="W324" s="24">
        <f t="shared" si="486"/>
        <v>0</v>
      </c>
      <c r="X324" s="24">
        <f t="shared" si="487"/>
        <v>0.17241379310344829</v>
      </c>
      <c r="Y324" s="25">
        <f t="shared" si="437"/>
        <v>0</v>
      </c>
      <c r="Z324" s="25">
        <f t="shared" si="438"/>
        <v>0</v>
      </c>
      <c r="AA324" s="25">
        <f t="shared" si="439"/>
        <v>0</v>
      </c>
      <c r="AB324" s="25">
        <f t="shared" si="488"/>
        <v>0</v>
      </c>
      <c r="AC324" s="23">
        <f>IF(ISERROR(VLOOKUP($A324,'[13]3ª MED '!$A$5:$J$1048576,8,0)),0,(VLOOKUP($A324,'[13]3ª MED '!$A$5:$J$1048576,8,0)))</f>
        <v>0</v>
      </c>
      <c r="AD324" s="24">
        <f t="shared" si="489"/>
        <v>0</v>
      </c>
      <c r="AE324" s="24">
        <f t="shared" si="490"/>
        <v>0.17241379310344829</v>
      </c>
      <c r="AF324" s="25">
        <f t="shared" si="440"/>
        <v>0</v>
      </c>
      <c r="AG324" s="25">
        <f t="shared" si="441"/>
        <v>0</v>
      </c>
      <c r="AH324" s="25">
        <f t="shared" si="442"/>
        <v>0</v>
      </c>
      <c r="AI324" s="25">
        <f t="shared" si="491"/>
        <v>0</v>
      </c>
      <c r="AJ324" s="23">
        <f>IF(ISERROR(VLOOKUP($A324,'[13]4ª MED '!$A$5:$J$1048576,8,0)),0,(VLOOKUP($A324,'[13]4ª MED '!$A$5:$J$1048576,8,0)))</f>
        <v>0</v>
      </c>
      <c r="AK324" s="24">
        <f t="shared" si="492"/>
        <v>0</v>
      </c>
      <c r="AL324" s="24">
        <f t="shared" si="493"/>
        <v>0.17241379310344829</v>
      </c>
      <c r="AM324" s="25">
        <f t="shared" si="443"/>
        <v>0</v>
      </c>
      <c r="AN324" s="25">
        <f t="shared" si="444"/>
        <v>0</v>
      </c>
      <c r="AO324" s="25">
        <f t="shared" si="445"/>
        <v>0</v>
      </c>
      <c r="AP324" s="25">
        <f t="shared" si="494"/>
        <v>0</v>
      </c>
      <c r="AQ324" s="23">
        <f>IF(ISERROR(VLOOKUP($A324,'[13]5ª MED '!$A$5:$J$1048576,8,0)),0,(VLOOKUP($A324,'[13]5ª MED '!$A$5:$J$1048576,8,0)))</f>
        <v>0</v>
      </c>
      <c r="AR324" s="24">
        <f t="shared" si="495"/>
        <v>0</v>
      </c>
      <c r="AS324" s="24">
        <f t="shared" si="496"/>
        <v>0.17241379310344829</v>
      </c>
      <c r="AT324" s="25">
        <f t="shared" si="446"/>
        <v>0</v>
      </c>
      <c r="AU324" s="25">
        <f t="shared" si="447"/>
        <v>0</v>
      </c>
      <c r="AV324" s="25">
        <f t="shared" si="448"/>
        <v>0</v>
      </c>
      <c r="AW324" s="25">
        <f t="shared" si="497"/>
        <v>0</v>
      </c>
      <c r="AX324" s="23">
        <f>IF(ISERROR(VLOOKUP($A324,'[13]6ª MED '!$A$6:$J$1048576,8,0)),0,(VLOOKUP($A324,'[13]6ª MED '!$A$6:$J$1048576,8,0)))</f>
        <v>0</v>
      </c>
      <c r="AY324" s="24">
        <f t="shared" si="498"/>
        <v>0</v>
      </c>
      <c r="AZ324" s="24">
        <f t="shared" si="499"/>
        <v>0.17241379310344829</v>
      </c>
      <c r="BA324" s="25">
        <f t="shared" si="449"/>
        <v>0</v>
      </c>
      <c r="BB324" s="25">
        <f t="shared" si="450"/>
        <v>0</v>
      </c>
      <c r="BC324" s="25">
        <f t="shared" si="451"/>
        <v>0</v>
      </c>
      <c r="BD324" s="25">
        <f t="shared" si="500"/>
        <v>0</v>
      </c>
      <c r="BE324" s="23">
        <f>IF(ISERROR(VLOOKUP($A324,'[13]7ª MED '!$A$5:$J$1048576,8,0)),0,(VLOOKUP($A324,'[13]7ª MED '!$A$5:$J$1048576,8,0)))</f>
        <v>0</v>
      </c>
      <c r="BF324" s="24">
        <f t="shared" si="501"/>
        <v>0</v>
      </c>
      <c r="BG324" s="24">
        <f t="shared" si="502"/>
        <v>0.17241379310344829</v>
      </c>
      <c r="BH324" s="25">
        <f t="shared" si="452"/>
        <v>0</v>
      </c>
      <c r="BI324" s="25">
        <f t="shared" si="453"/>
        <v>0</v>
      </c>
      <c r="BJ324" s="25">
        <f t="shared" si="454"/>
        <v>0</v>
      </c>
      <c r="BK324" s="25">
        <f t="shared" si="503"/>
        <v>0</v>
      </c>
      <c r="BL324" s="26">
        <f>IF(ISERROR(VLOOKUP($A324,'[13]8ª MED '!$A$5:$J$1048576,8,0)),0,(VLOOKUP($A324,'[13]8ª MED '!$A$5:$J$1048576,8,0)))</f>
        <v>0</v>
      </c>
      <c r="BM324" s="27">
        <f t="shared" si="504"/>
        <v>0</v>
      </c>
      <c r="BN324" s="27">
        <f t="shared" si="505"/>
        <v>0.17241379310344829</v>
      </c>
      <c r="BO324" s="28">
        <f t="shared" si="455"/>
        <v>0</v>
      </c>
      <c r="BP324" s="28">
        <f t="shared" si="456"/>
        <v>0</v>
      </c>
      <c r="BQ324" s="28">
        <f t="shared" si="457"/>
        <v>0</v>
      </c>
      <c r="BR324" s="28">
        <f t="shared" si="506"/>
        <v>0</v>
      </c>
      <c r="BS324" s="26">
        <f>IF(ISERROR(VLOOKUP($A324,'[13]9ª MED  (2)'!$A$5:$J$1048576,8,0)),0,(VLOOKUP($A324,'[13]9ª MED  (2)'!$A$5:$J$1048576,8,0)))</f>
        <v>0</v>
      </c>
      <c r="BT324" s="27">
        <f t="shared" si="507"/>
        <v>0</v>
      </c>
      <c r="BU324" s="27">
        <f t="shared" si="508"/>
        <v>0.17241379310344829</v>
      </c>
      <c r="BV324" s="28">
        <f t="shared" si="458"/>
        <v>0</v>
      </c>
      <c r="BW324" s="28">
        <f t="shared" si="459"/>
        <v>0</v>
      </c>
      <c r="BX324" s="28">
        <f t="shared" si="460"/>
        <v>0</v>
      </c>
      <c r="BY324" s="28">
        <f t="shared" si="509"/>
        <v>0</v>
      </c>
      <c r="BZ324" s="23">
        <f>IF(ISERROR(VLOOKUP($A324,'[13]10ª MED '!$A$5:$J$1048576,8,0)),0,(VLOOKUP($A324,'[13]10ª MED '!$A$5:$J$1048576,8,0)))</f>
        <v>0</v>
      </c>
      <c r="CA324" s="24">
        <f t="shared" si="510"/>
        <v>0</v>
      </c>
      <c r="CB324" s="24">
        <f t="shared" si="511"/>
        <v>0.17241379310344829</v>
      </c>
      <c r="CC324" s="25">
        <f t="shared" si="461"/>
        <v>0</v>
      </c>
      <c r="CD324" s="25">
        <f t="shared" si="462"/>
        <v>0</v>
      </c>
      <c r="CE324" s="25">
        <f t="shared" si="463"/>
        <v>0</v>
      </c>
      <c r="CF324" s="25">
        <f t="shared" si="512"/>
        <v>0</v>
      </c>
      <c r="CG324" s="34" t="s">
        <v>48</v>
      </c>
      <c r="CH324" s="33">
        <f t="shared" si="533"/>
        <v>1135.2</v>
      </c>
      <c r="CI324" s="23">
        <f>IF(ISERROR(VLOOKUP($A324,'[13]11ª MED '!$A$5:$J$1048576,8,0)),0,(VLOOKUP($A324,'[13]11ª MED '!$A$5:$J$1048576,8,0)))</f>
        <v>5</v>
      </c>
      <c r="CJ324" s="24">
        <f t="shared" si="513"/>
        <v>0.17241379310344829</v>
      </c>
      <c r="CK324" s="24">
        <f t="shared" si="514"/>
        <v>0.17241379310344829</v>
      </c>
      <c r="CL324" s="25">
        <f t="shared" si="464"/>
        <v>192.25</v>
      </c>
      <c r="CM324" s="25">
        <f t="shared" si="465"/>
        <v>44.25</v>
      </c>
      <c r="CN324" s="25">
        <f t="shared" si="466"/>
        <v>0</v>
      </c>
      <c r="CO324" s="25">
        <f t="shared" si="515"/>
        <v>236.5</v>
      </c>
      <c r="CP324" s="23">
        <f>IF(ISERROR(VLOOKUP($A324,'[13]12ª MED'!$A$5:$J$1048576,8,0)),0,(VLOOKUP($A324,'[13]12ª MED'!$A$5:$J$1048576,8,0)))</f>
        <v>0</v>
      </c>
      <c r="CQ324" s="24">
        <f t="shared" si="516"/>
        <v>0</v>
      </c>
      <c r="CR324" s="24">
        <f t="shared" si="517"/>
        <v>0.17241379310344829</v>
      </c>
      <c r="CS324" s="25">
        <f t="shared" si="467"/>
        <v>0</v>
      </c>
      <c r="CT324" s="25">
        <f t="shared" si="468"/>
        <v>0</v>
      </c>
      <c r="CU324" s="25">
        <f t="shared" si="469"/>
        <v>0</v>
      </c>
      <c r="CV324" s="25">
        <f t="shared" si="518"/>
        <v>0</v>
      </c>
      <c r="CW324" s="22">
        <f t="shared" si="534"/>
        <v>195.72413793103448</v>
      </c>
      <c r="CX324" s="26">
        <f>IF(ISERROR(VLOOKUP($A324,'[13]13ª MED'!$A$5:$J$1048576,8,0)),0,(VLOOKUP($A324,'[13]13ª MED'!$A$5:$J$1048576,8,0)))</f>
        <v>0</v>
      </c>
      <c r="CY324" s="27">
        <f t="shared" si="519"/>
        <v>0</v>
      </c>
      <c r="CZ324" s="27">
        <f t="shared" si="520"/>
        <v>0.17241379310344829</v>
      </c>
      <c r="DA324" s="28">
        <f t="shared" si="470"/>
        <v>0</v>
      </c>
      <c r="DB324" s="28">
        <f t="shared" si="471"/>
        <v>0</v>
      </c>
      <c r="DC324" s="28">
        <f t="shared" si="472"/>
        <v>0</v>
      </c>
      <c r="DD324" s="28">
        <f t="shared" si="521"/>
        <v>0</v>
      </c>
      <c r="DE324" s="20">
        <f>IF(ISERROR(VLOOKUP($A324,'[13]14ª MED'!$A$5:$J$1048576,8,0)),0,(VLOOKUP($A324,'[13]14ª MED'!$A$5:$J$1048576,8,0)))</f>
        <v>0</v>
      </c>
      <c r="DF324" s="21">
        <f t="shared" si="522"/>
        <v>0</v>
      </c>
      <c r="DG324" s="21">
        <f t="shared" si="523"/>
        <v>0.17241379310344829</v>
      </c>
      <c r="DH324" s="35">
        <f t="shared" si="473"/>
        <v>0</v>
      </c>
      <c r="DI324" s="35">
        <f t="shared" si="474"/>
        <v>0</v>
      </c>
      <c r="DJ324" s="35">
        <f t="shared" si="475"/>
        <v>0</v>
      </c>
      <c r="DK324" s="22">
        <f t="shared" si="524"/>
        <v>0</v>
      </c>
      <c r="DL324" s="20">
        <f>IF(ISERROR(VLOOKUP($A324,'[13]15ª MED'!$A$5:$J$1048576,8,0)),0,(VLOOKUP($A324,'[13]15ª MED'!$A$5:$J$1048576,8,0)))</f>
        <v>0</v>
      </c>
      <c r="DM324" s="21">
        <f t="shared" si="525"/>
        <v>0</v>
      </c>
      <c r="DN324" s="21">
        <f t="shared" si="526"/>
        <v>0.17241379310344829</v>
      </c>
      <c r="DO324" s="35">
        <f t="shared" si="476"/>
        <v>0</v>
      </c>
      <c r="DP324" s="35">
        <f t="shared" si="477"/>
        <v>0</v>
      </c>
      <c r="DQ324" s="35">
        <f t="shared" si="478"/>
        <v>0</v>
      </c>
      <c r="DR324" s="22">
        <f t="shared" si="527"/>
        <v>0</v>
      </c>
      <c r="DS324" s="20">
        <f>IF(ISERROR(VLOOKUP($A324,'[13]16ª MED'!$A$5:$J$1048576,8,0)),0,(VLOOKUP($A324,'[13]16ª MED'!$A$5:$J$1048576,8,0)))</f>
        <v>0</v>
      </c>
      <c r="DT324" s="21">
        <f t="shared" si="528"/>
        <v>0</v>
      </c>
      <c r="DU324" s="21">
        <f t="shared" si="529"/>
        <v>0.17241379310344829</v>
      </c>
      <c r="DV324" s="35">
        <f t="shared" si="479"/>
        <v>0</v>
      </c>
      <c r="DW324" s="35">
        <f t="shared" si="480"/>
        <v>0</v>
      </c>
      <c r="DX324" s="35">
        <f t="shared" si="481"/>
        <v>0</v>
      </c>
      <c r="DY324" s="22">
        <f t="shared" si="530"/>
        <v>0</v>
      </c>
      <c r="DZ324" s="36">
        <f t="shared" si="541"/>
        <v>236.50000000000003</v>
      </c>
      <c r="EA324" s="36">
        <f t="shared" si="531"/>
        <v>236.5</v>
      </c>
      <c r="EC324" s="36">
        <f t="shared" si="535"/>
        <v>0</v>
      </c>
    </row>
    <row r="325" spans="1:133" ht="45">
      <c r="A325" s="93" t="s">
        <v>662</v>
      </c>
      <c r="B325" s="94" t="s">
        <v>663</v>
      </c>
      <c r="C325" s="115" t="s">
        <v>613</v>
      </c>
      <c r="D325" s="116">
        <v>4</v>
      </c>
      <c r="E325" s="18">
        <f t="shared" si="536"/>
        <v>4</v>
      </c>
      <c r="F325" s="18">
        <f t="shared" si="482"/>
        <v>0</v>
      </c>
      <c r="G325" s="97">
        <v>64.12</v>
      </c>
      <c r="H325" s="18">
        <f t="shared" si="537"/>
        <v>256.48</v>
      </c>
      <c r="I325" s="97">
        <v>16.920000000000002</v>
      </c>
      <c r="J325" s="18">
        <f t="shared" si="538"/>
        <v>67.680000000000007</v>
      </c>
      <c r="K325" s="97">
        <v>0</v>
      </c>
      <c r="L325" s="18">
        <f t="shared" si="539"/>
        <v>0</v>
      </c>
      <c r="M325" s="18">
        <f t="shared" si="540"/>
        <v>81.040000000000006</v>
      </c>
      <c r="N325" s="18">
        <f t="shared" si="532"/>
        <v>324.16000000000003</v>
      </c>
      <c r="O325" s="23">
        <f>IF(ISERROR(VLOOKUP($A325,'[13]1ª MED '!$A$5:$J$1048576,8,0)),0,(VLOOKUP($A325,'[13]1ª MED '!$A$5:$J$1048576,8,0)))</f>
        <v>0</v>
      </c>
      <c r="P325" s="24">
        <f t="shared" si="483"/>
        <v>0</v>
      </c>
      <c r="Q325" s="24">
        <f t="shared" si="484"/>
        <v>1</v>
      </c>
      <c r="R325" s="25">
        <f t="shared" si="434"/>
        <v>0</v>
      </c>
      <c r="S325" s="25">
        <f t="shared" si="435"/>
        <v>0</v>
      </c>
      <c r="T325" s="25">
        <f t="shared" si="436"/>
        <v>0</v>
      </c>
      <c r="U325" s="25">
        <f t="shared" si="485"/>
        <v>0</v>
      </c>
      <c r="V325" s="23">
        <f>IF(ISERROR(VLOOKUP($A325,'[13]2ª MED '!$A$5:$J$1048576,8,0)),0,(VLOOKUP($A325,'[13]2ª MED '!$A$5:$J$1048576,8,0)))</f>
        <v>0</v>
      </c>
      <c r="W325" s="24">
        <f t="shared" si="486"/>
        <v>0</v>
      </c>
      <c r="X325" s="24">
        <f t="shared" si="487"/>
        <v>1</v>
      </c>
      <c r="Y325" s="25">
        <f t="shared" si="437"/>
        <v>0</v>
      </c>
      <c r="Z325" s="25">
        <f t="shared" si="438"/>
        <v>0</v>
      </c>
      <c r="AA325" s="25">
        <f t="shared" si="439"/>
        <v>0</v>
      </c>
      <c r="AB325" s="25">
        <f t="shared" si="488"/>
        <v>0</v>
      </c>
      <c r="AC325" s="23">
        <f>IF(ISERROR(VLOOKUP($A325,'[13]3ª MED '!$A$5:$J$1048576,8,0)),0,(VLOOKUP($A325,'[13]3ª MED '!$A$5:$J$1048576,8,0)))</f>
        <v>0</v>
      </c>
      <c r="AD325" s="24">
        <f t="shared" si="489"/>
        <v>0</v>
      </c>
      <c r="AE325" s="24">
        <f t="shared" si="490"/>
        <v>1</v>
      </c>
      <c r="AF325" s="25">
        <f t="shared" si="440"/>
        <v>0</v>
      </c>
      <c r="AG325" s="25">
        <f t="shared" si="441"/>
        <v>0</v>
      </c>
      <c r="AH325" s="25">
        <f t="shared" si="442"/>
        <v>0</v>
      </c>
      <c r="AI325" s="25">
        <f t="shared" si="491"/>
        <v>0</v>
      </c>
      <c r="AJ325" s="23">
        <f>IF(ISERROR(VLOOKUP($A325,'[13]4ª MED '!$A$5:$J$1048576,8,0)),0,(VLOOKUP($A325,'[13]4ª MED '!$A$5:$J$1048576,8,0)))</f>
        <v>0</v>
      </c>
      <c r="AK325" s="24">
        <f t="shared" si="492"/>
        <v>0</v>
      </c>
      <c r="AL325" s="24">
        <f t="shared" si="493"/>
        <v>1</v>
      </c>
      <c r="AM325" s="25">
        <f t="shared" si="443"/>
        <v>0</v>
      </c>
      <c r="AN325" s="25">
        <f t="shared" si="444"/>
        <v>0</v>
      </c>
      <c r="AO325" s="25">
        <f t="shared" si="445"/>
        <v>0</v>
      </c>
      <c r="AP325" s="25">
        <f t="shared" si="494"/>
        <v>0</v>
      </c>
      <c r="AQ325" s="23">
        <f>IF(ISERROR(VLOOKUP($A325,'[13]5ª MED '!$A$5:$J$1048576,8,0)),0,(VLOOKUP($A325,'[13]5ª MED '!$A$5:$J$1048576,8,0)))</f>
        <v>0</v>
      </c>
      <c r="AR325" s="24">
        <f t="shared" si="495"/>
        <v>0</v>
      </c>
      <c r="AS325" s="24">
        <f t="shared" si="496"/>
        <v>1</v>
      </c>
      <c r="AT325" s="25">
        <f t="shared" si="446"/>
        <v>0</v>
      </c>
      <c r="AU325" s="25">
        <f t="shared" si="447"/>
        <v>0</v>
      </c>
      <c r="AV325" s="25">
        <f t="shared" si="448"/>
        <v>0</v>
      </c>
      <c r="AW325" s="25">
        <f t="shared" si="497"/>
        <v>0</v>
      </c>
      <c r="AX325" s="23">
        <f>IF(ISERROR(VLOOKUP($A325,'[13]6ª MED '!$A$6:$J$1048576,8,0)),0,(VLOOKUP($A325,'[13]6ª MED '!$A$6:$J$1048576,8,0)))</f>
        <v>0</v>
      </c>
      <c r="AY325" s="24">
        <f t="shared" si="498"/>
        <v>0</v>
      </c>
      <c r="AZ325" s="24">
        <f t="shared" si="499"/>
        <v>1</v>
      </c>
      <c r="BA325" s="25">
        <f t="shared" si="449"/>
        <v>0</v>
      </c>
      <c r="BB325" s="25">
        <f t="shared" si="450"/>
        <v>0</v>
      </c>
      <c r="BC325" s="25">
        <f t="shared" si="451"/>
        <v>0</v>
      </c>
      <c r="BD325" s="25">
        <f t="shared" si="500"/>
        <v>0</v>
      </c>
      <c r="BE325" s="23">
        <f>IF(ISERROR(VLOOKUP($A325,'[13]7ª MED '!$A$5:$J$1048576,8,0)),0,(VLOOKUP($A325,'[13]7ª MED '!$A$5:$J$1048576,8,0)))</f>
        <v>0</v>
      </c>
      <c r="BF325" s="24">
        <f t="shared" si="501"/>
        <v>0</v>
      </c>
      <c r="BG325" s="24">
        <f t="shared" si="502"/>
        <v>1</v>
      </c>
      <c r="BH325" s="25">
        <f t="shared" si="452"/>
        <v>0</v>
      </c>
      <c r="BI325" s="25">
        <f t="shared" si="453"/>
        <v>0</v>
      </c>
      <c r="BJ325" s="25">
        <f t="shared" si="454"/>
        <v>0</v>
      </c>
      <c r="BK325" s="25">
        <f t="shared" si="503"/>
        <v>0</v>
      </c>
      <c r="BL325" s="26">
        <f>IF(ISERROR(VLOOKUP($A325,'[13]8ª MED '!$A$5:$J$1048576,8,0)),0,(VLOOKUP($A325,'[13]8ª MED '!$A$5:$J$1048576,8,0)))</f>
        <v>0</v>
      </c>
      <c r="BM325" s="27">
        <f t="shared" si="504"/>
        <v>0</v>
      </c>
      <c r="BN325" s="27">
        <f t="shared" si="505"/>
        <v>1</v>
      </c>
      <c r="BO325" s="28">
        <f t="shared" si="455"/>
        <v>0</v>
      </c>
      <c r="BP325" s="28">
        <f t="shared" si="456"/>
        <v>0</v>
      </c>
      <c r="BQ325" s="28">
        <f t="shared" si="457"/>
        <v>0</v>
      </c>
      <c r="BR325" s="28">
        <f t="shared" si="506"/>
        <v>0</v>
      </c>
      <c r="BS325" s="26">
        <f>IF(ISERROR(VLOOKUP($A325,'[13]9ª MED  (2)'!$A$5:$J$1048576,8,0)),0,(VLOOKUP($A325,'[13]9ª MED  (2)'!$A$5:$J$1048576,8,0)))</f>
        <v>0</v>
      </c>
      <c r="BT325" s="27">
        <f t="shared" si="507"/>
        <v>0</v>
      </c>
      <c r="BU325" s="27">
        <f t="shared" si="508"/>
        <v>1</v>
      </c>
      <c r="BV325" s="28">
        <f t="shared" si="458"/>
        <v>0</v>
      </c>
      <c r="BW325" s="28">
        <f t="shared" si="459"/>
        <v>0</v>
      </c>
      <c r="BX325" s="28">
        <f t="shared" si="460"/>
        <v>0</v>
      </c>
      <c r="BY325" s="28">
        <f t="shared" si="509"/>
        <v>0</v>
      </c>
      <c r="BZ325" s="23">
        <f>IF(ISERROR(VLOOKUP($A325,'[13]10ª MED '!$A$5:$J$1048576,8,0)),0,(VLOOKUP($A325,'[13]10ª MED '!$A$5:$J$1048576,8,0)))</f>
        <v>0</v>
      </c>
      <c r="CA325" s="24">
        <f t="shared" si="510"/>
        <v>0</v>
      </c>
      <c r="CB325" s="24">
        <f t="shared" si="511"/>
        <v>1</v>
      </c>
      <c r="CC325" s="25">
        <f t="shared" si="461"/>
        <v>0</v>
      </c>
      <c r="CD325" s="25">
        <f t="shared" si="462"/>
        <v>0</v>
      </c>
      <c r="CE325" s="25">
        <f t="shared" si="463"/>
        <v>0</v>
      </c>
      <c r="CF325" s="25">
        <f t="shared" si="512"/>
        <v>0</v>
      </c>
      <c r="CG325" s="34" t="s">
        <v>48</v>
      </c>
      <c r="CH325" s="33">
        <f t="shared" si="533"/>
        <v>0</v>
      </c>
      <c r="CI325" s="23">
        <f>IF(ISERROR(VLOOKUP($A325,'[13]11ª MED '!$A$5:$J$1048576,8,0)),0,(VLOOKUP($A325,'[13]11ª MED '!$A$5:$J$1048576,8,0)))</f>
        <v>4</v>
      </c>
      <c r="CJ325" s="24">
        <f t="shared" si="513"/>
        <v>1</v>
      </c>
      <c r="CK325" s="24">
        <f t="shared" si="514"/>
        <v>1</v>
      </c>
      <c r="CL325" s="25">
        <f t="shared" si="464"/>
        <v>256.48</v>
      </c>
      <c r="CM325" s="25">
        <f t="shared" si="465"/>
        <v>67.680000000000007</v>
      </c>
      <c r="CN325" s="25">
        <f t="shared" si="466"/>
        <v>0</v>
      </c>
      <c r="CO325" s="25">
        <f t="shared" si="515"/>
        <v>324.16000000000003</v>
      </c>
      <c r="CP325" s="23">
        <f>IF(ISERROR(VLOOKUP($A325,'[13]12ª MED'!$A$5:$J$1048576,8,0)),0,(VLOOKUP($A325,'[13]12ª MED'!$A$5:$J$1048576,8,0)))</f>
        <v>0</v>
      </c>
      <c r="CQ325" s="24">
        <f t="shared" si="516"/>
        <v>0</v>
      </c>
      <c r="CR325" s="24">
        <f t="shared" si="517"/>
        <v>1</v>
      </c>
      <c r="CS325" s="25">
        <f t="shared" si="467"/>
        <v>0</v>
      </c>
      <c r="CT325" s="25">
        <f t="shared" si="468"/>
        <v>0</v>
      </c>
      <c r="CU325" s="25">
        <f t="shared" si="469"/>
        <v>0</v>
      </c>
      <c r="CV325" s="25">
        <f t="shared" si="518"/>
        <v>0</v>
      </c>
      <c r="CW325" s="22">
        <f t="shared" si="534"/>
        <v>0</v>
      </c>
      <c r="CX325" s="26">
        <f>IF(ISERROR(VLOOKUP($A325,'[13]13ª MED'!$A$5:$J$1048576,8,0)),0,(VLOOKUP($A325,'[13]13ª MED'!$A$5:$J$1048576,8,0)))</f>
        <v>0</v>
      </c>
      <c r="CY325" s="27">
        <f t="shared" si="519"/>
        <v>0</v>
      </c>
      <c r="CZ325" s="27">
        <f t="shared" si="520"/>
        <v>1</v>
      </c>
      <c r="DA325" s="28">
        <f t="shared" si="470"/>
        <v>0</v>
      </c>
      <c r="DB325" s="28">
        <f t="shared" si="471"/>
        <v>0</v>
      </c>
      <c r="DC325" s="28">
        <f t="shared" si="472"/>
        <v>0</v>
      </c>
      <c r="DD325" s="28">
        <f t="shared" si="521"/>
        <v>0</v>
      </c>
      <c r="DE325" s="20">
        <f>IF(ISERROR(VLOOKUP($A325,'[13]14ª MED'!$A$5:$J$1048576,8,0)),0,(VLOOKUP($A325,'[13]14ª MED'!$A$5:$J$1048576,8,0)))</f>
        <v>0</v>
      </c>
      <c r="DF325" s="21">
        <f t="shared" si="522"/>
        <v>0</v>
      </c>
      <c r="DG325" s="21">
        <f t="shared" si="523"/>
        <v>1</v>
      </c>
      <c r="DH325" s="35">
        <f t="shared" si="473"/>
        <v>0</v>
      </c>
      <c r="DI325" s="35">
        <f t="shared" si="474"/>
        <v>0</v>
      </c>
      <c r="DJ325" s="35">
        <f t="shared" si="475"/>
        <v>0</v>
      </c>
      <c r="DK325" s="22">
        <f t="shared" si="524"/>
        <v>0</v>
      </c>
      <c r="DL325" s="20">
        <f>IF(ISERROR(VLOOKUP($A325,'[13]15ª MED'!$A$5:$J$1048576,8,0)),0,(VLOOKUP($A325,'[13]15ª MED'!$A$5:$J$1048576,8,0)))</f>
        <v>0</v>
      </c>
      <c r="DM325" s="21">
        <f t="shared" si="525"/>
        <v>0</v>
      </c>
      <c r="DN325" s="21">
        <f t="shared" si="526"/>
        <v>1</v>
      </c>
      <c r="DO325" s="35">
        <f t="shared" si="476"/>
        <v>0</v>
      </c>
      <c r="DP325" s="35">
        <f t="shared" si="477"/>
        <v>0</v>
      </c>
      <c r="DQ325" s="35">
        <f t="shared" si="478"/>
        <v>0</v>
      </c>
      <c r="DR325" s="22">
        <f t="shared" si="527"/>
        <v>0</v>
      </c>
      <c r="DS325" s="20">
        <f>IF(ISERROR(VLOOKUP($A325,'[13]16ª MED'!$A$5:$J$1048576,8,0)),0,(VLOOKUP($A325,'[13]16ª MED'!$A$5:$J$1048576,8,0)))</f>
        <v>0</v>
      </c>
      <c r="DT325" s="21">
        <f t="shared" si="528"/>
        <v>0</v>
      </c>
      <c r="DU325" s="21">
        <f t="shared" si="529"/>
        <v>1</v>
      </c>
      <c r="DV325" s="35">
        <f t="shared" si="479"/>
        <v>0</v>
      </c>
      <c r="DW325" s="35">
        <f t="shared" si="480"/>
        <v>0</v>
      </c>
      <c r="DX325" s="35">
        <f t="shared" si="481"/>
        <v>0</v>
      </c>
      <c r="DY325" s="22">
        <f t="shared" si="530"/>
        <v>0</v>
      </c>
      <c r="DZ325" s="36">
        <f t="shared" si="541"/>
        <v>324.16000000000003</v>
      </c>
      <c r="EA325" s="36">
        <f t="shared" si="531"/>
        <v>324.16000000000003</v>
      </c>
      <c r="EC325" s="36">
        <f t="shared" si="535"/>
        <v>0</v>
      </c>
    </row>
    <row r="326" spans="1:133" ht="105">
      <c r="A326" s="93" t="s">
        <v>664</v>
      </c>
      <c r="B326" s="94" t="s">
        <v>665</v>
      </c>
      <c r="C326" s="115" t="s">
        <v>613</v>
      </c>
      <c r="D326" s="116">
        <v>7</v>
      </c>
      <c r="E326" s="18">
        <f t="shared" si="536"/>
        <v>7</v>
      </c>
      <c r="F326" s="18">
        <f t="shared" si="482"/>
        <v>0</v>
      </c>
      <c r="G326" s="97">
        <v>65.010000000000005</v>
      </c>
      <c r="H326" s="18">
        <f t="shared" si="537"/>
        <v>455.07000000000005</v>
      </c>
      <c r="I326" s="97">
        <v>11.57</v>
      </c>
      <c r="J326" s="18">
        <f t="shared" si="538"/>
        <v>80.990000000000009</v>
      </c>
      <c r="K326" s="97">
        <v>0</v>
      </c>
      <c r="L326" s="18">
        <f t="shared" si="539"/>
        <v>0</v>
      </c>
      <c r="M326" s="18">
        <f t="shared" si="540"/>
        <v>76.580000000000013</v>
      </c>
      <c r="N326" s="18">
        <f t="shared" si="532"/>
        <v>536.05999999999995</v>
      </c>
      <c r="O326" s="23">
        <f>IF(ISERROR(VLOOKUP($A326,'[13]1ª MED '!$A$5:$J$1048576,8,0)),0,(VLOOKUP($A326,'[13]1ª MED '!$A$5:$J$1048576,8,0)))</f>
        <v>0</v>
      </c>
      <c r="P326" s="24">
        <f t="shared" si="483"/>
        <v>0</v>
      </c>
      <c r="Q326" s="24">
        <f t="shared" si="484"/>
        <v>1</v>
      </c>
      <c r="R326" s="25">
        <f t="shared" si="434"/>
        <v>0</v>
      </c>
      <c r="S326" s="25">
        <f t="shared" si="435"/>
        <v>0</v>
      </c>
      <c r="T326" s="25">
        <f t="shared" si="436"/>
        <v>0</v>
      </c>
      <c r="U326" s="25">
        <f t="shared" si="485"/>
        <v>0</v>
      </c>
      <c r="V326" s="23">
        <f>IF(ISERROR(VLOOKUP($A326,'[13]2ª MED '!$A$5:$J$1048576,8,0)),0,(VLOOKUP($A326,'[13]2ª MED '!$A$5:$J$1048576,8,0)))</f>
        <v>0</v>
      </c>
      <c r="W326" s="24">
        <f t="shared" si="486"/>
        <v>0</v>
      </c>
      <c r="X326" s="24">
        <f t="shared" si="487"/>
        <v>1</v>
      </c>
      <c r="Y326" s="25">
        <f t="shared" si="437"/>
        <v>0</v>
      </c>
      <c r="Z326" s="25">
        <f t="shared" si="438"/>
        <v>0</v>
      </c>
      <c r="AA326" s="25">
        <f t="shared" si="439"/>
        <v>0</v>
      </c>
      <c r="AB326" s="25">
        <f t="shared" si="488"/>
        <v>0</v>
      </c>
      <c r="AC326" s="23">
        <f>IF(ISERROR(VLOOKUP($A326,'[13]3ª MED '!$A$5:$J$1048576,8,0)),0,(VLOOKUP($A326,'[13]3ª MED '!$A$5:$J$1048576,8,0)))</f>
        <v>0</v>
      </c>
      <c r="AD326" s="24">
        <f t="shared" si="489"/>
        <v>0</v>
      </c>
      <c r="AE326" s="24">
        <f t="shared" si="490"/>
        <v>1</v>
      </c>
      <c r="AF326" s="25">
        <f t="shared" si="440"/>
        <v>0</v>
      </c>
      <c r="AG326" s="25">
        <f t="shared" si="441"/>
        <v>0</v>
      </c>
      <c r="AH326" s="25">
        <f t="shared" si="442"/>
        <v>0</v>
      </c>
      <c r="AI326" s="25">
        <f t="shared" si="491"/>
        <v>0</v>
      </c>
      <c r="AJ326" s="23">
        <f>IF(ISERROR(VLOOKUP($A326,'[13]4ª MED '!$A$5:$J$1048576,8,0)),0,(VLOOKUP($A326,'[13]4ª MED '!$A$5:$J$1048576,8,0)))</f>
        <v>0</v>
      </c>
      <c r="AK326" s="24">
        <f t="shared" si="492"/>
        <v>0</v>
      </c>
      <c r="AL326" s="24">
        <f t="shared" si="493"/>
        <v>1</v>
      </c>
      <c r="AM326" s="25">
        <f t="shared" si="443"/>
        <v>0</v>
      </c>
      <c r="AN326" s="25">
        <f t="shared" si="444"/>
        <v>0</v>
      </c>
      <c r="AO326" s="25">
        <f t="shared" si="445"/>
        <v>0</v>
      </c>
      <c r="AP326" s="25">
        <f t="shared" si="494"/>
        <v>0</v>
      </c>
      <c r="AQ326" s="23">
        <f>IF(ISERROR(VLOOKUP($A326,'[13]5ª MED '!$A$5:$J$1048576,8,0)),0,(VLOOKUP($A326,'[13]5ª MED '!$A$5:$J$1048576,8,0)))</f>
        <v>0</v>
      </c>
      <c r="AR326" s="24">
        <f t="shared" si="495"/>
        <v>0</v>
      </c>
      <c r="AS326" s="24">
        <f t="shared" si="496"/>
        <v>1</v>
      </c>
      <c r="AT326" s="25">
        <f t="shared" si="446"/>
        <v>0</v>
      </c>
      <c r="AU326" s="25">
        <f t="shared" si="447"/>
        <v>0</v>
      </c>
      <c r="AV326" s="25">
        <f t="shared" si="448"/>
        <v>0</v>
      </c>
      <c r="AW326" s="25">
        <f t="shared" si="497"/>
        <v>0</v>
      </c>
      <c r="AX326" s="23">
        <f>IF(ISERROR(VLOOKUP($A326,'[13]6ª MED '!$A$6:$J$1048576,8,0)),0,(VLOOKUP($A326,'[13]6ª MED '!$A$6:$J$1048576,8,0)))</f>
        <v>0</v>
      </c>
      <c r="AY326" s="24">
        <f t="shared" si="498"/>
        <v>0</v>
      </c>
      <c r="AZ326" s="24">
        <f t="shared" si="499"/>
        <v>1</v>
      </c>
      <c r="BA326" s="25">
        <f t="shared" si="449"/>
        <v>0</v>
      </c>
      <c r="BB326" s="25">
        <f t="shared" si="450"/>
        <v>0</v>
      </c>
      <c r="BC326" s="25">
        <f t="shared" si="451"/>
        <v>0</v>
      </c>
      <c r="BD326" s="25">
        <f t="shared" si="500"/>
        <v>0</v>
      </c>
      <c r="BE326" s="23">
        <f>IF(ISERROR(VLOOKUP($A326,'[13]7ª MED '!$A$5:$J$1048576,8,0)),0,(VLOOKUP($A326,'[13]7ª MED '!$A$5:$J$1048576,8,0)))</f>
        <v>0</v>
      </c>
      <c r="BF326" s="24">
        <f t="shared" si="501"/>
        <v>0</v>
      </c>
      <c r="BG326" s="24">
        <f t="shared" si="502"/>
        <v>1</v>
      </c>
      <c r="BH326" s="25">
        <f t="shared" si="452"/>
        <v>0</v>
      </c>
      <c r="BI326" s="25">
        <f t="shared" si="453"/>
        <v>0</v>
      </c>
      <c r="BJ326" s="25">
        <f t="shared" si="454"/>
        <v>0</v>
      </c>
      <c r="BK326" s="25">
        <f t="shared" si="503"/>
        <v>0</v>
      </c>
      <c r="BL326" s="26">
        <f>IF(ISERROR(VLOOKUP($A326,'[13]8ª MED '!$A$5:$J$1048576,8,0)),0,(VLOOKUP($A326,'[13]8ª MED '!$A$5:$J$1048576,8,0)))</f>
        <v>0</v>
      </c>
      <c r="BM326" s="27">
        <f t="shared" si="504"/>
        <v>0</v>
      </c>
      <c r="BN326" s="27">
        <f t="shared" si="505"/>
        <v>1</v>
      </c>
      <c r="BO326" s="28">
        <f t="shared" si="455"/>
        <v>0</v>
      </c>
      <c r="BP326" s="28">
        <f t="shared" si="456"/>
        <v>0</v>
      </c>
      <c r="BQ326" s="28">
        <f t="shared" si="457"/>
        <v>0</v>
      </c>
      <c r="BR326" s="28">
        <f t="shared" si="506"/>
        <v>0</v>
      </c>
      <c r="BS326" s="26">
        <f>IF(ISERROR(VLOOKUP($A326,'[13]9ª MED  (2)'!$A$5:$J$1048576,8,0)),0,(VLOOKUP($A326,'[13]9ª MED  (2)'!$A$5:$J$1048576,8,0)))</f>
        <v>3</v>
      </c>
      <c r="BT326" s="27">
        <f t="shared" si="507"/>
        <v>0.42857142857142855</v>
      </c>
      <c r="BU326" s="27">
        <f t="shared" si="508"/>
        <v>1</v>
      </c>
      <c r="BV326" s="28">
        <f t="shared" si="458"/>
        <v>195.03000000000003</v>
      </c>
      <c r="BW326" s="28">
        <f t="shared" si="459"/>
        <v>34.71</v>
      </c>
      <c r="BX326" s="28">
        <f t="shared" si="460"/>
        <v>0</v>
      </c>
      <c r="BY326" s="28">
        <f t="shared" si="509"/>
        <v>229.74</v>
      </c>
      <c r="BZ326" s="23">
        <f>IF(ISERROR(VLOOKUP($A326,'[13]10ª MED '!$A$5:$J$1048576,8,0)),0,(VLOOKUP($A326,'[13]10ª MED '!$A$5:$J$1048576,8,0)))</f>
        <v>0</v>
      </c>
      <c r="CA326" s="24">
        <f t="shared" si="510"/>
        <v>0</v>
      </c>
      <c r="CB326" s="24">
        <f t="shared" si="511"/>
        <v>1</v>
      </c>
      <c r="CC326" s="25">
        <f t="shared" si="461"/>
        <v>0</v>
      </c>
      <c r="CD326" s="25">
        <f t="shared" si="462"/>
        <v>0</v>
      </c>
      <c r="CE326" s="25">
        <f t="shared" si="463"/>
        <v>0</v>
      </c>
      <c r="CF326" s="25">
        <f t="shared" si="512"/>
        <v>0</v>
      </c>
      <c r="CG326" s="34" t="s">
        <v>48</v>
      </c>
      <c r="CH326" s="33">
        <f t="shared" si="533"/>
        <v>0</v>
      </c>
      <c r="CI326" s="23">
        <f>IF(ISERROR(VLOOKUP($A326,'[13]11ª MED '!$A$5:$J$1048576,8,0)),0,(VLOOKUP($A326,'[13]11ª MED '!$A$5:$J$1048576,8,0)))</f>
        <v>4</v>
      </c>
      <c r="CJ326" s="24">
        <f t="shared" si="513"/>
        <v>0.5714285714285714</v>
      </c>
      <c r="CK326" s="24">
        <f t="shared" si="514"/>
        <v>1</v>
      </c>
      <c r="CL326" s="25">
        <f t="shared" si="464"/>
        <v>260.04000000000002</v>
      </c>
      <c r="CM326" s="25">
        <f t="shared" si="465"/>
        <v>46.28</v>
      </c>
      <c r="CN326" s="25">
        <f t="shared" si="466"/>
        <v>0</v>
      </c>
      <c r="CO326" s="25">
        <f t="shared" si="515"/>
        <v>306.32</v>
      </c>
      <c r="CP326" s="23">
        <f>IF(ISERROR(VLOOKUP($A326,'[13]12ª MED'!$A$5:$J$1048576,8,0)),0,(VLOOKUP($A326,'[13]12ª MED'!$A$5:$J$1048576,8,0)))</f>
        <v>0</v>
      </c>
      <c r="CQ326" s="24">
        <f t="shared" si="516"/>
        <v>0</v>
      </c>
      <c r="CR326" s="24">
        <f t="shared" si="517"/>
        <v>1</v>
      </c>
      <c r="CS326" s="25">
        <f t="shared" si="467"/>
        <v>0</v>
      </c>
      <c r="CT326" s="25">
        <f t="shared" si="468"/>
        <v>0</v>
      </c>
      <c r="CU326" s="25">
        <f t="shared" si="469"/>
        <v>0</v>
      </c>
      <c r="CV326" s="25">
        <f t="shared" si="518"/>
        <v>0</v>
      </c>
      <c r="CW326" s="22">
        <f t="shared" si="534"/>
        <v>0</v>
      </c>
      <c r="CX326" s="26">
        <f>IF(ISERROR(VLOOKUP($A326,'[13]13ª MED'!$A$5:$J$1048576,8,0)),0,(VLOOKUP($A326,'[13]13ª MED'!$A$5:$J$1048576,8,0)))</f>
        <v>0</v>
      </c>
      <c r="CY326" s="27">
        <f t="shared" si="519"/>
        <v>0</v>
      </c>
      <c r="CZ326" s="27">
        <f t="shared" si="520"/>
        <v>1</v>
      </c>
      <c r="DA326" s="28">
        <f t="shared" si="470"/>
        <v>0</v>
      </c>
      <c r="DB326" s="28">
        <f t="shared" si="471"/>
        <v>0</v>
      </c>
      <c r="DC326" s="28">
        <f t="shared" si="472"/>
        <v>0</v>
      </c>
      <c r="DD326" s="28">
        <f t="shared" si="521"/>
        <v>0</v>
      </c>
      <c r="DE326" s="20">
        <f>IF(ISERROR(VLOOKUP($A326,'[13]14ª MED'!$A$5:$J$1048576,8,0)),0,(VLOOKUP($A326,'[13]14ª MED'!$A$5:$J$1048576,8,0)))</f>
        <v>0</v>
      </c>
      <c r="DF326" s="21">
        <f t="shared" si="522"/>
        <v>0</v>
      </c>
      <c r="DG326" s="21">
        <f t="shared" si="523"/>
        <v>1</v>
      </c>
      <c r="DH326" s="35">
        <f t="shared" si="473"/>
        <v>0</v>
      </c>
      <c r="DI326" s="35">
        <f t="shared" si="474"/>
        <v>0</v>
      </c>
      <c r="DJ326" s="35">
        <f t="shared" si="475"/>
        <v>0</v>
      </c>
      <c r="DK326" s="22">
        <f t="shared" si="524"/>
        <v>0</v>
      </c>
      <c r="DL326" s="20">
        <f>IF(ISERROR(VLOOKUP($A326,'[13]15ª MED'!$A$5:$J$1048576,8,0)),0,(VLOOKUP($A326,'[13]15ª MED'!$A$5:$J$1048576,8,0)))</f>
        <v>0</v>
      </c>
      <c r="DM326" s="21">
        <f t="shared" si="525"/>
        <v>0</v>
      </c>
      <c r="DN326" s="21">
        <f t="shared" si="526"/>
        <v>1</v>
      </c>
      <c r="DO326" s="35">
        <f t="shared" si="476"/>
        <v>0</v>
      </c>
      <c r="DP326" s="35">
        <f t="shared" si="477"/>
        <v>0</v>
      </c>
      <c r="DQ326" s="35">
        <f t="shared" si="478"/>
        <v>0</v>
      </c>
      <c r="DR326" s="22">
        <f t="shared" si="527"/>
        <v>0</v>
      </c>
      <c r="DS326" s="20">
        <f>IF(ISERROR(VLOOKUP($A326,'[13]16ª MED'!$A$5:$J$1048576,8,0)),0,(VLOOKUP($A326,'[13]16ª MED'!$A$5:$J$1048576,8,0)))</f>
        <v>0</v>
      </c>
      <c r="DT326" s="21">
        <f t="shared" si="528"/>
        <v>0</v>
      </c>
      <c r="DU326" s="21">
        <f t="shared" si="529"/>
        <v>1</v>
      </c>
      <c r="DV326" s="35">
        <f t="shared" si="479"/>
        <v>0</v>
      </c>
      <c r="DW326" s="35">
        <f t="shared" si="480"/>
        <v>0</v>
      </c>
      <c r="DX326" s="35">
        <f t="shared" si="481"/>
        <v>0</v>
      </c>
      <c r="DY326" s="22">
        <f t="shared" si="530"/>
        <v>0</v>
      </c>
      <c r="DZ326" s="36">
        <f t="shared" si="541"/>
        <v>536.06000000000006</v>
      </c>
      <c r="EA326" s="36">
        <f t="shared" si="531"/>
        <v>536.05999999999995</v>
      </c>
      <c r="EC326" s="36">
        <f t="shared" si="535"/>
        <v>0</v>
      </c>
    </row>
    <row r="327" spans="1:133" ht="18.75">
      <c r="A327" s="98" t="s">
        <v>666</v>
      </c>
      <c r="B327" s="99" t="s">
        <v>667</v>
      </c>
      <c r="C327" s="101"/>
      <c r="D327" s="102"/>
      <c r="E327" s="18">
        <f t="shared" si="536"/>
        <v>0</v>
      </c>
      <c r="F327" s="18">
        <f t="shared" si="482"/>
        <v>0</v>
      </c>
      <c r="G327" s="45"/>
      <c r="H327" s="18">
        <f t="shared" si="537"/>
        <v>0</v>
      </c>
      <c r="I327" s="45"/>
      <c r="J327" s="18">
        <f t="shared" si="538"/>
        <v>0</v>
      </c>
      <c r="K327" s="45"/>
      <c r="L327" s="18">
        <f t="shared" si="539"/>
        <v>0</v>
      </c>
      <c r="M327" s="18">
        <f t="shared" si="540"/>
        <v>0</v>
      </c>
      <c r="N327" s="18">
        <f t="shared" si="532"/>
        <v>0</v>
      </c>
      <c r="O327" s="23">
        <f>IF(ISERROR(VLOOKUP($A327,'[13]1ª MED '!$A$5:$J$1048576,8,0)),0,(VLOOKUP($A327,'[13]1ª MED '!$A$5:$J$1048576,8,0)))</f>
        <v>0</v>
      </c>
      <c r="P327" s="24">
        <f t="shared" si="483"/>
        <v>0</v>
      </c>
      <c r="Q327" s="24">
        <f t="shared" si="484"/>
        <v>0</v>
      </c>
      <c r="R327" s="25">
        <f t="shared" si="434"/>
        <v>0</v>
      </c>
      <c r="S327" s="25">
        <f t="shared" si="435"/>
        <v>0</v>
      </c>
      <c r="T327" s="25">
        <f t="shared" si="436"/>
        <v>0</v>
      </c>
      <c r="U327" s="25">
        <f t="shared" si="485"/>
        <v>0</v>
      </c>
      <c r="V327" s="23">
        <f>IF(ISERROR(VLOOKUP($A327,'[13]2ª MED '!$A$5:$J$1048576,8,0)),0,(VLOOKUP($A327,'[13]2ª MED '!$A$5:$J$1048576,8,0)))</f>
        <v>0</v>
      </c>
      <c r="W327" s="24">
        <f t="shared" si="486"/>
        <v>0</v>
      </c>
      <c r="X327" s="24">
        <f t="shared" si="487"/>
        <v>0</v>
      </c>
      <c r="Y327" s="25">
        <f t="shared" si="437"/>
        <v>0</v>
      </c>
      <c r="Z327" s="25">
        <f t="shared" si="438"/>
        <v>0</v>
      </c>
      <c r="AA327" s="25">
        <f t="shared" si="439"/>
        <v>0</v>
      </c>
      <c r="AB327" s="25">
        <f t="shared" si="488"/>
        <v>0</v>
      </c>
      <c r="AC327" s="23">
        <f>IF(ISERROR(VLOOKUP($A327,'[13]3ª MED '!$A$5:$J$1048576,8,0)),0,(VLOOKUP($A327,'[13]3ª MED '!$A$5:$J$1048576,8,0)))</f>
        <v>0</v>
      </c>
      <c r="AD327" s="24">
        <f t="shared" si="489"/>
        <v>0</v>
      </c>
      <c r="AE327" s="24">
        <f t="shared" si="490"/>
        <v>0</v>
      </c>
      <c r="AF327" s="25">
        <f t="shared" si="440"/>
        <v>0</v>
      </c>
      <c r="AG327" s="25">
        <f t="shared" si="441"/>
        <v>0</v>
      </c>
      <c r="AH327" s="25">
        <f t="shared" si="442"/>
        <v>0</v>
      </c>
      <c r="AI327" s="25">
        <f t="shared" si="491"/>
        <v>0</v>
      </c>
      <c r="AJ327" s="23">
        <f>IF(ISERROR(VLOOKUP($A327,'[13]4ª MED '!$A$5:$J$1048576,8,0)),0,(VLOOKUP($A327,'[13]4ª MED '!$A$5:$J$1048576,8,0)))</f>
        <v>0</v>
      </c>
      <c r="AK327" s="24">
        <f t="shared" si="492"/>
        <v>0</v>
      </c>
      <c r="AL327" s="24">
        <f t="shared" si="493"/>
        <v>0</v>
      </c>
      <c r="AM327" s="25">
        <f t="shared" si="443"/>
        <v>0</v>
      </c>
      <c r="AN327" s="25">
        <f t="shared" si="444"/>
        <v>0</v>
      </c>
      <c r="AO327" s="25">
        <f t="shared" si="445"/>
        <v>0</v>
      </c>
      <c r="AP327" s="25">
        <f t="shared" si="494"/>
        <v>0</v>
      </c>
      <c r="AQ327" s="23">
        <f>IF(ISERROR(VLOOKUP($A327,'[13]5ª MED '!$A$5:$J$1048576,8,0)),0,(VLOOKUP($A327,'[13]5ª MED '!$A$5:$J$1048576,8,0)))</f>
        <v>0</v>
      </c>
      <c r="AR327" s="24">
        <f t="shared" si="495"/>
        <v>0</v>
      </c>
      <c r="AS327" s="24">
        <f t="shared" si="496"/>
        <v>0</v>
      </c>
      <c r="AT327" s="25">
        <f t="shared" si="446"/>
        <v>0</v>
      </c>
      <c r="AU327" s="25">
        <f t="shared" si="447"/>
        <v>0</v>
      </c>
      <c r="AV327" s="25">
        <f t="shared" si="448"/>
        <v>0</v>
      </c>
      <c r="AW327" s="25">
        <f t="shared" si="497"/>
        <v>0</v>
      </c>
      <c r="AX327" s="23">
        <f>IF(ISERROR(VLOOKUP($A327,'[13]6ª MED '!$A$6:$J$1048576,8,0)),0,(VLOOKUP($A327,'[13]6ª MED '!$A$6:$J$1048576,8,0)))</f>
        <v>0</v>
      </c>
      <c r="AY327" s="24">
        <f t="shared" si="498"/>
        <v>0</v>
      </c>
      <c r="AZ327" s="24">
        <f t="shared" si="499"/>
        <v>0</v>
      </c>
      <c r="BA327" s="25">
        <f t="shared" si="449"/>
        <v>0</v>
      </c>
      <c r="BB327" s="25">
        <f t="shared" si="450"/>
        <v>0</v>
      </c>
      <c r="BC327" s="25">
        <f t="shared" si="451"/>
        <v>0</v>
      </c>
      <c r="BD327" s="25">
        <f t="shared" si="500"/>
        <v>0</v>
      </c>
      <c r="BE327" s="23">
        <f>IF(ISERROR(VLOOKUP($A327,'[13]7ª MED '!$A$5:$J$1048576,8,0)),0,(VLOOKUP($A327,'[13]7ª MED '!$A$5:$J$1048576,8,0)))</f>
        <v>0</v>
      </c>
      <c r="BF327" s="24">
        <f t="shared" si="501"/>
        <v>0</v>
      </c>
      <c r="BG327" s="24">
        <f t="shared" si="502"/>
        <v>0</v>
      </c>
      <c r="BH327" s="25">
        <f t="shared" si="452"/>
        <v>0</v>
      </c>
      <c r="BI327" s="25">
        <f t="shared" si="453"/>
        <v>0</v>
      </c>
      <c r="BJ327" s="25">
        <f t="shared" si="454"/>
        <v>0</v>
      </c>
      <c r="BK327" s="25">
        <f t="shared" si="503"/>
        <v>0</v>
      </c>
      <c r="BL327" s="26">
        <f>IF(ISERROR(VLOOKUP($A327,'[13]8ª MED '!$A$5:$J$1048576,8,0)),0,(VLOOKUP($A327,'[13]8ª MED '!$A$5:$J$1048576,8,0)))</f>
        <v>0</v>
      </c>
      <c r="BM327" s="27">
        <f t="shared" si="504"/>
        <v>0</v>
      </c>
      <c r="BN327" s="27">
        <f t="shared" si="505"/>
        <v>0</v>
      </c>
      <c r="BO327" s="28">
        <f t="shared" si="455"/>
        <v>0</v>
      </c>
      <c r="BP327" s="28">
        <f t="shared" si="456"/>
        <v>0</v>
      </c>
      <c r="BQ327" s="28">
        <f t="shared" si="457"/>
        <v>0</v>
      </c>
      <c r="BR327" s="28">
        <f t="shared" si="506"/>
        <v>0</v>
      </c>
      <c r="BS327" s="26">
        <f>IF(ISERROR(VLOOKUP($A327,'[13]9ª MED  (2)'!$A$5:$J$1048576,8,0)),0,(VLOOKUP($A327,'[13]9ª MED  (2)'!$A$5:$J$1048576,8,0)))</f>
        <v>0</v>
      </c>
      <c r="BT327" s="27">
        <f t="shared" si="507"/>
        <v>0</v>
      </c>
      <c r="BU327" s="27">
        <f t="shared" si="508"/>
        <v>0</v>
      </c>
      <c r="BV327" s="28">
        <f t="shared" si="458"/>
        <v>0</v>
      </c>
      <c r="BW327" s="28">
        <f t="shared" si="459"/>
        <v>0</v>
      </c>
      <c r="BX327" s="28">
        <f t="shared" si="460"/>
        <v>0</v>
      </c>
      <c r="BY327" s="28">
        <f t="shared" si="509"/>
        <v>0</v>
      </c>
      <c r="BZ327" s="23">
        <f>IF(ISERROR(VLOOKUP($A327,'[13]10ª MED '!$A$5:$J$1048576,8,0)),0,(VLOOKUP($A327,'[13]10ª MED '!$A$5:$J$1048576,8,0)))</f>
        <v>0</v>
      </c>
      <c r="CA327" s="24">
        <f t="shared" si="510"/>
        <v>0</v>
      </c>
      <c r="CB327" s="24">
        <f t="shared" si="511"/>
        <v>0</v>
      </c>
      <c r="CC327" s="25">
        <f t="shared" si="461"/>
        <v>0</v>
      </c>
      <c r="CD327" s="25">
        <f t="shared" si="462"/>
        <v>0</v>
      </c>
      <c r="CE327" s="25">
        <f t="shared" si="463"/>
        <v>0</v>
      </c>
      <c r="CF327" s="25">
        <f t="shared" si="512"/>
        <v>0</v>
      </c>
      <c r="CG327" s="37"/>
      <c r="CH327" s="33">
        <f t="shared" si="533"/>
        <v>0</v>
      </c>
      <c r="CI327" s="23">
        <f>IF(ISERROR(VLOOKUP($A327,'[13]11ª MED '!$A$5:$J$1048576,8,0)),0,(VLOOKUP($A327,'[13]11ª MED '!$A$5:$J$1048576,8,0)))</f>
        <v>0</v>
      </c>
      <c r="CJ327" s="24">
        <f t="shared" si="513"/>
        <v>0</v>
      </c>
      <c r="CK327" s="24">
        <f t="shared" si="514"/>
        <v>0</v>
      </c>
      <c r="CL327" s="25">
        <f t="shared" si="464"/>
        <v>0</v>
      </c>
      <c r="CM327" s="25">
        <f t="shared" si="465"/>
        <v>0</v>
      </c>
      <c r="CN327" s="25">
        <f t="shared" si="466"/>
        <v>0</v>
      </c>
      <c r="CO327" s="25">
        <f t="shared" si="515"/>
        <v>0</v>
      </c>
      <c r="CP327" s="23">
        <f>IF(ISERROR(VLOOKUP($A327,'[13]12ª MED'!$A$5:$J$1048576,8,0)),0,(VLOOKUP($A327,'[13]12ª MED'!$A$5:$J$1048576,8,0)))</f>
        <v>0</v>
      </c>
      <c r="CQ327" s="24">
        <f t="shared" si="516"/>
        <v>0</v>
      </c>
      <c r="CR327" s="24">
        <f t="shared" si="517"/>
        <v>0</v>
      </c>
      <c r="CS327" s="25">
        <f t="shared" si="467"/>
        <v>0</v>
      </c>
      <c r="CT327" s="25">
        <f t="shared" si="468"/>
        <v>0</v>
      </c>
      <c r="CU327" s="25">
        <f t="shared" si="469"/>
        <v>0</v>
      </c>
      <c r="CV327" s="25">
        <f t="shared" si="518"/>
        <v>0</v>
      </c>
      <c r="CW327" s="22">
        <f t="shared" si="534"/>
        <v>0</v>
      </c>
      <c r="CX327" s="26">
        <f>IF(ISERROR(VLOOKUP($A327,'[13]13ª MED'!$A$5:$J$1048576,8,0)),0,(VLOOKUP($A327,'[13]13ª MED'!$A$5:$J$1048576,8,0)))</f>
        <v>0</v>
      </c>
      <c r="CY327" s="27">
        <f t="shared" si="519"/>
        <v>0</v>
      </c>
      <c r="CZ327" s="27">
        <f t="shared" si="520"/>
        <v>0</v>
      </c>
      <c r="DA327" s="28">
        <f t="shared" si="470"/>
        <v>0</v>
      </c>
      <c r="DB327" s="28">
        <f t="shared" si="471"/>
        <v>0</v>
      </c>
      <c r="DC327" s="28">
        <f t="shared" si="472"/>
        <v>0</v>
      </c>
      <c r="DD327" s="28">
        <f t="shared" si="521"/>
        <v>0</v>
      </c>
      <c r="DE327" s="20">
        <f>IF(ISERROR(VLOOKUP($A327,'[13]14ª MED'!$A$5:$J$1048576,8,0)),0,(VLOOKUP($A327,'[13]14ª MED'!$A$5:$J$1048576,8,0)))</f>
        <v>0</v>
      </c>
      <c r="DF327" s="21">
        <f t="shared" si="522"/>
        <v>0</v>
      </c>
      <c r="DG327" s="21">
        <f t="shared" si="523"/>
        <v>0</v>
      </c>
      <c r="DH327" s="35">
        <f t="shared" si="473"/>
        <v>0</v>
      </c>
      <c r="DI327" s="35">
        <f t="shared" si="474"/>
        <v>0</v>
      </c>
      <c r="DJ327" s="35">
        <f t="shared" si="475"/>
        <v>0</v>
      </c>
      <c r="DK327" s="22">
        <f t="shared" si="524"/>
        <v>0</v>
      </c>
      <c r="DL327" s="20">
        <f>IF(ISERROR(VLOOKUP($A327,'[13]15ª MED'!$A$5:$J$1048576,8,0)),0,(VLOOKUP($A327,'[13]15ª MED'!$A$5:$J$1048576,8,0)))</f>
        <v>0</v>
      </c>
      <c r="DM327" s="21">
        <f t="shared" si="525"/>
        <v>0</v>
      </c>
      <c r="DN327" s="21">
        <f t="shared" si="526"/>
        <v>0</v>
      </c>
      <c r="DO327" s="35">
        <f t="shared" si="476"/>
        <v>0</v>
      </c>
      <c r="DP327" s="35">
        <f t="shared" si="477"/>
        <v>0</v>
      </c>
      <c r="DQ327" s="35">
        <f t="shared" si="478"/>
        <v>0</v>
      </c>
      <c r="DR327" s="22">
        <f t="shared" si="527"/>
        <v>0</v>
      </c>
      <c r="DS327" s="20">
        <f>IF(ISERROR(VLOOKUP($A327,'[13]16ª MED'!$A$5:$J$1048576,8,0)),0,(VLOOKUP($A327,'[13]16ª MED'!$A$5:$J$1048576,8,0)))</f>
        <v>0</v>
      </c>
      <c r="DT327" s="21">
        <f t="shared" si="528"/>
        <v>0</v>
      </c>
      <c r="DU327" s="21">
        <f t="shared" si="529"/>
        <v>0</v>
      </c>
      <c r="DV327" s="35">
        <f t="shared" si="479"/>
        <v>0</v>
      </c>
      <c r="DW327" s="35">
        <f t="shared" si="480"/>
        <v>0</v>
      </c>
      <c r="DX327" s="35">
        <f t="shared" si="481"/>
        <v>0</v>
      </c>
      <c r="DY327" s="22">
        <f t="shared" si="530"/>
        <v>0</v>
      </c>
      <c r="DZ327" s="36">
        <f t="shared" si="541"/>
        <v>0</v>
      </c>
      <c r="EA327" s="36">
        <f t="shared" si="531"/>
        <v>0</v>
      </c>
      <c r="EC327" s="36">
        <f t="shared" si="535"/>
        <v>0</v>
      </c>
    </row>
    <row r="328" spans="1:133" ht="30">
      <c r="A328" s="93" t="s">
        <v>668</v>
      </c>
      <c r="B328" s="94" t="s">
        <v>669</v>
      </c>
      <c r="C328" s="115" t="s">
        <v>84</v>
      </c>
      <c r="D328" s="116">
        <v>212.92</v>
      </c>
      <c r="E328" s="18">
        <f t="shared" si="536"/>
        <v>212.92</v>
      </c>
      <c r="F328" s="18">
        <f t="shared" si="482"/>
        <v>0</v>
      </c>
      <c r="G328" s="97">
        <v>46.9</v>
      </c>
      <c r="H328" s="18">
        <f t="shared" si="537"/>
        <v>9985.9479999999985</v>
      </c>
      <c r="I328" s="97">
        <v>8.17</v>
      </c>
      <c r="J328" s="18">
        <f t="shared" si="538"/>
        <v>1739.5563999999999</v>
      </c>
      <c r="K328" s="97">
        <v>0</v>
      </c>
      <c r="L328" s="18">
        <f t="shared" si="539"/>
        <v>0</v>
      </c>
      <c r="M328" s="18">
        <f t="shared" si="540"/>
        <v>55.07</v>
      </c>
      <c r="N328" s="18">
        <f t="shared" si="532"/>
        <v>11725.5</v>
      </c>
      <c r="O328" s="23">
        <f>IF(ISERROR(VLOOKUP($A328,'[13]1ª MED '!$A$5:$J$1048576,8,0)),0,(VLOOKUP($A328,'[13]1ª MED '!$A$5:$J$1048576,8,0)))</f>
        <v>0</v>
      </c>
      <c r="P328" s="24">
        <f t="shared" si="483"/>
        <v>0</v>
      </c>
      <c r="Q328" s="24">
        <f t="shared" si="484"/>
        <v>1</v>
      </c>
      <c r="R328" s="25">
        <f t="shared" si="434"/>
        <v>0</v>
      </c>
      <c r="S328" s="25">
        <f t="shared" si="435"/>
        <v>0</v>
      </c>
      <c r="T328" s="25">
        <f t="shared" si="436"/>
        <v>0</v>
      </c>
      <c r="U328" s="25">
        <f t="shared" si="485"/>
        <v>0</v>
      </c>
      <c r="V328" s="23">
        <f>IF(ISERROR(VLOOKUP($A328,'[13]2ª MED '!$A$5:$J$1048576,8,0)),0,(VLOOKUP($A328,'[13]2ª MED '!$A$5:$J$1048576,8,0)))</f>
        <v>0</v>
      </c>
      <c r="W328" s="24">
        <f t="shared" si="486"/>
        <v>0</v>
      </c>
      <c r="X328" s="24">
        <f t="shared" si="487"/>
        <v>1</v>
      </c>
      <c r="Y328" s="25">
        <f t="shared" si="437"/>
        <v>0</v>
      </c>
      <c r="Z328" s="25">
        <f t="shared" si="438"/>
        <v>0</v>
      </c>
      <c r="AA328" s="25">
        <f t="shared" si="439"/>
        <v>0</v>
      </c>
      <c r="AB328" s="25">
        <f t="shared" si="488"/>
        <v>0</v>
      </c>
      <c r="AC328" s="23">
        <f>IF(ISERROR(VLOOKUP($A328,'[13]3ª MED '!$A$5:$J$1048576,8,0)),0,(VLOOKUP($A328,'[13]3ª MED '!$A$5:$J$1048576,8,0)))</f>
        <v>0</v>
      </c>
      <c r="AD328" s="24">
        <f t="shared" si="489"/>
        <v>0</v>
      </c>
      <c r="AE328" s="24">
        <f t="shared" si="490"/>
        <v>1</v>
      </c>
      <c r="AF328" s="25">
        <f t="shared" si="440"/>
        <v>0</v>
      </c>
      <c r="AG328" s="25">
        <f t="shared" si="441"/>
        <v>0</v>
      </c>
      <c r="AH328" s="25">
        <f t="shared" si="442"/>
        <v>0</v>
      </c>
      <c r="AI328" s="25">
        <f t="shared" si="491"/>
        <v>0</v>
      </c>
      <c r="AJ328" s="23">
        <f>IF(ISERROR(VLOOKUP($A328,'[13]4ª MED '!$A$5:$J$1048576,8,0)),0,(VLOOKUP($A328,'[13]4ª MED '!$A$5:$J$1048576,8,0)))</f>
        <v>0</v>
      </c>
      <c r="AK328" s="24">
        <f t="shared" si="492"/>
        <v>0</v>
      </c>
      <c r="AL328" s="24">
        <f t="shared" si="493"/>
        <v>1</v>
      </c>
      <c r="AM328" s="25">
        <f t="shared" si="443"/>
        <v>0</v>
      </c>
      <c r="AN328" s="25">
        <f t="shared" si="444"/>
        <v>0</v>
      </c>
      <c r="AO328" s="25">
        <f t="shared" si="445"/>
        <v>0</v>
      </c>
      <c r="AP328" s="25">
        <f t="shared" si="494"/>
        <v>0</v>
      </c>
      <c r="AQ328" s="23">
        <f>IF(ISERROR(VLOOKUP($A328,'[13]5ª MED '!$A$5:$J$1048576,8,0)),0,(VLOOKUP($A328,'[13]5ª MED '!$A$5:$J$1048576,8,0)))</f>
        <v>0</v>
      </c>
      <c r="AR328" s="24">
        <f t="shared" si="495"/>
        <v>0</v>
      </c>
      <c r="AS328" s="24">
        <f t="shared" si="496"/>
        <v>1</v>
      </c>
      <c r="AT328" s="25">
        <f t="shared" si="446"/>
        <v>0</v>
      </c>
      <c r="AU328" s="25">
        <f t="shared" si="447"/>
        <v>0</v>
      </c>
      <c r="AV328" s="25">
        <f t="shared" si="448"/>
        <v>0</v>
      </c>
      <c r="AW328" s="25">
        <f t="shared" si="497"/>
        <v>0</v>
      </c>
      <c r="AX328" s="23">
        <f>IF(ISERROR(VLOOKUP($A328,'[13]6ª MED '!$A$6:$J$1048576,8,0)),0,(VLOOKUP($A328,'[13]6ª MED '!$A$6:$J$1048576,8,0)))</f>
        <v>0</v>
      </c>
      <c r="AY328" s="24">
        <f t="shared" si="498"/>
        <v>0</v>
      </c>
      <c r="AZ328" s="24">
        <f t="shared" si="499"/>
        <v>1</v>
      </c>
      <c r="BA328" s="25">
        <f t="shared" si="449"/>
        <v>0</v>
      </c>
      <c r="BB328" s="25">
        <f t="shared" si="450"/>
        <v>0</v>
      </c>
      <c r="BC328" s="25">
        <f t="shared" si="451"/>
        <v>0</v>
      </c>
      <c r="BD328" s="25">
        <f t="shared" si="500"/>
        <v>0</v>
      </c>
      <c r="BE328" s="23">
        <f>IF(ISERROR(VLOOKUP($A328,'[13]7ª MED '!$A$5:$J$1048576,8,0)),0,(VLOOKUP($A328,'[13]7ª MED '!$A$5:$J$1048576,8,0)))</f>
        <v>182.54</v>
      </c>
      <c r="BF328" s="24">
        <f t="shared" si="501"/>
        <v>0.85731730227315428</v>
      </c>
      <c r="BG328" s="24">
        <f t="shared" si="502"/>
        <v>1</v>
      </c>
      <c r="BH328" s="25">
        <f t="shared" si="452"/>
        <v>8561.1260000000002</v>
      </c>
      <c r="BI328" s="25">
        <f t="shared" si="453"/>
        <v>1491.3517999999999</v>
      </c>
      <c r="BJ328" s="25">
        <f t="shared" si="454"/>
        <v>0</v>
      </c>
      <c r="BK328" s="25">
        <f t="shared" si="503"/>
        <v>10052.48</v>
      </c>
      <c r="BL328" s="26">
        <f>IF(ISERROR(VLOOKUP($A328,'[13]8ª MED '!$A$5:$J$1048576,8,0)),0,(VLOOKUP($A328,'[13]8ª MED '!$A$5:$J$1048576,8,0)))</f>
        <v>0</v>
      </c>
      <c r="BM328" s="27">
        <f t="shared" si="504"/>
        <v>0</v>
      </c>
      <c r="BN328" s="27">
        <f t="shared" si="505"/>
        <v>1</v>
      </c>
      <c r="BO328" s="28">
        <f t="shared" si="455"/>
        <v>0</v>
      </c>
      <c r="BP328" s="28">
        <f t="shared" si="456"/>
        <v>0</v>
      </c>
      <c r="BQ328" s="28">
        <f t="shared" si="457"/>
        <v>0</v>
      </c>
      <c r="BR328" s="28">
        <f t="shared" si="506"/>
        <v>0</v>
      </c>
      <c r="BS328" s="26">
        <f>IF(ISERROR(VLOOKUP($A328,'[13]9ª MED  (2)'!$A$5:$J$1048576,8,0)),0,(VLOOKUP($A328,'[13]9ª MED  (2)'!$A$5:$J$1048576,8,0)))</f>
        <v>0</v>
      </c>
      <c r="BT328" s="27">
        <f t="shared" si="507"/>
        <v>0</v>
      </c>
      <c r="BU328" s="27">
        <f t="shared" si="508"/>
        <v>1</v>
      </c>
      <c r="BV328" s="28">
        <f t="shared" si="458"/>
        <v>0</v>
      </c>
      <c r="BW328" s="28">
        <f t="shared" si="459"/>
        <v>0</v>
      </c>
      <c r="BX328" s="28">
        <f t="shared" si="460"/>
        <v>0</v>
      </c>
      <c r="BY328" s="28">
        <f t="shared" si="509"/>
        <v>0</v>
      </c>
      <c r="BZ328" s="23">
        <f>IF(ISERROR(VLOOKUP($A328,'[13]10ª MED '!$A$5:$J$1048576,8,0)),0,(VLOOKUP($A328,'[13]10ª MED '!$A$5:$J$1048576,8,0)))</f>
        <v>30.38</v>
      </c>
      <c r="CA328" s="24">
        <f t="shared" si="510"/>
        <v>0.14268269772684578</v>
      </c>
      <c r="CB328" s="24">
        <f t="shared" si="511"/>
        <v>1</v>
      </c>
      <c r="CC328" s="25">
        <f t="shared" si="461"/>
        <v>1424.8219999999999</v>
      </c>
      <c r="CD328" s="25">
        <f t="shared" si="462"/>
        <v>248.2046</v>
      </c>
      <c r="CE328" s="25">
        <f t="shared" si="463"/>
        <v>0</v>
      </c>
      <c r="CF328" s="25">
        <f t="shared" si="512"/>
        <v>1673.03</v>
      </c>
      <c r="CG328" s="34" t="s">
        <v>48</v>
      </c>
      <c r="CH328" s="33">
        <f t="shared" si="533"/>
        <v>0</v>
      </c>
      <c r="CI328" s="23">
        <f>IF(ISERROR(VLOOKUP($A328,'[13]11ª MED '!$A$5:$J$1048576,8,0)),0,(VLOOKUP($A328,'[13]11ª MED '!$A$5:$J$1048576,8,0)))</f>
        <v>0</v>
      </c>
      <c r="CJ328" s="24">
        <f t="shared" si="513"/>
        <v>0</v>
      </c>
      <c r="CK328" s="24">
        <f t="shared" si="514"/>
        <v>1</v>
      </c>
      <c r="CL328" s="25">
        <f t="shared" si="464"/>
        <v>0</v>
      </c>
      <c r="CM328" s="25">
        <f t="shared" si="465"/>
        <v>0</v>
      </c>
      <c r="CN328" s="25">
        <f t="shared" si="466"/>
        <v>0</v>
      </c>
      <c r="CO328" s="25">
        <f t="shared" si="515"/>
        <v>0</v>
      </c>
      <c r="CP328" s="23">
        <f>IF(ISERROR(VLOOKUP($A328,'[13]12ª MED'!$A$5:$J$1048576,8,0)),0,(VLOOKUP($A328,'[13]12ª MED'!$A$5:$J$1048576,8,0)))</f>
        <v>0</v>
      </c>
      <c r="CQ328" s="24">
        <f t="shared" si="516"/>
        <v>0</v>
      </c>
      <c r="CR328" s="24">
        <f t="shared" si="517"/>
        <v>1</v>
      </c>
      <c r="CS328" s="25">
        <f t="shared" si="467"/>
        <v>0</v>
      </c>
      <c r="CT328" s="25">
        <f t="shared" si="468"/>
        <v>0</v>
      </c>
      <c r="CU328" s="25">
        <f t="shared" si="469"/>
        <v>0</v>
      </c>
      <c r="CV328" s="25">
        <f t="shared" si="518"/>
        <v>0</v>
      </c>
      <c r="CW328" s="22">
        <f t="shared" si="534"/>
        <v>0</v>
      </c>
      <c r="CX328" s="26">
        <f>IF(ISERROR(VLOOKUP($A328,'[13]13ª MED'!$A$5:$J$1048576,8,0)),0,(VLOOKUP($A328,'[13]13ª MED'!$A$5:$J$1048576,8,0)))</f>
        <v>0</v>
      </c>
      <c r="CY328" s="27">
        <f t="shared" si="519"/>
        <v>0</v>
      </c>
      <c r="CZ328" s="27">
        <f t="shared" si="520"/>
        <v>1</v>
      </c>
      <c r="DA328" s="28">
        <f t="shared" si="470"/>
        <v>0</v>
      </c>
      <c r="DB328" s="28">
        <f t="shared" si="471"/>
        <v>0</v>
      </c>
      <c r="DC328" s="28">
        <f t="shared" si="472"/>
        <v>0</v>
      </c>
      <c r="DD328" s="28">
        <f t="shared" si="521"/>
        <v>0</v>
      </c>
      <c r="DE328" s="20">
        <f>IF(ISERROR(VLOOKUP($A328,'[13]14ª MED'!$A$5:$J$1048576,8,0)),0,(VLOOKUP($A328,'[13]14ª MED'!$A$5:$J$1048576,8,0)))</f>
        <v>0</v>
      </c>
      <c r="DF328" s="21">
        <f t="shared" si="522"/>
        <v>0</v>
      </c>
      <c r="DG328" s="21">
        <f t="shared" si="523"/>
        <v>1</v>
      </c>
      <c r="DH328" s="35">
        <f t="shared" si="473"/>
        <v>0</v>
      </c>
      <c r="DI328" s="35">
        <f t="shared" si="474"/>
        <v>0</v>
      </c>
      <c r="DJ328" s="35">
        <f t="shared" si="475"/>
        <v>0</v>
      </c>
      <c r="DK328" s="22">
        <f t="shared" si="524"/>
        <v>0</v>
      </c>
      <c r="DL328" s="20">
        <f>IF(ISERROR(VLOOKUP($A328,'[13]15ª MED'!$A$5:$J$1048576,8,0)),0,(VLOOKUP($A328,'[13]15ª MED'!$A$5:$J$1048576,8,0)))</f>
        <v>0</v>
      </c>
      <c r="DM328" s="21">
        <f t="shared" si="525"/>
        <v>0</v>
      </c>
      <c r="DN328" s="21">
        <f t="shared" si="526"/>
        <v>1</v>
      </c>
      <c r="DO328" s="35">
        <f t="shared" si="476"/>
        <v>0</v>
      </c>
      <c r="DP328" s="35">
        <f t="shared" si="477"/>
        <v>0</v>
      </c>
      <c r="DQ328" s="35">
        <f t="shared" si="478"/>
        <v>0</v>
      </c>
      <c r="DR328" s="22">
        <f t="shared" si="527"/>
        <v>0</v>
      </c>
      <c r="DS328" s="20">
        <f>IF(ISERROR(VLOOKUP($A328,'[13]16ª MED'!$A$5:$J$1048576,8,0)),0,(VLOOKUP($A328,'[13]16ª MED'!$A$5:$J$1048576,8,0)))</f>
        <v>0</v>
      </c>
      <c r="DT328" s="21">
        <f t="shared" si="528"/>
        <v>0</v>
      </c>
      <c r="DU328" s="21">
        <f t="shared" si="529"/>
        <v>1</v>
      </c>
      <c r="DV328" s="35">
        <f t="shared" si="479"/>
        <v>0</v>
      </c>
      <c r="DW328" s="35">
        <f t="shared" si="480"/>
        <v>0</v>
      </c>
      <c r="DX328" s="35">
        <f t="shared" si="481"/>
        <v>0</v>
      </c>
      <c r="DY328" s="22">
        <f t="shared" si="530"/>
        <v>0</v>
      </c>
      <c r="DZ328" s="36">
        <f t="shared" si="541"/>
        <v>11725.5044</v>
      </c>
      <c r="EA328" s="36">
        <f t="shared" si="531"/>
        <v>11725.5</v>
      </c>
      <c r="EC328" s="36">
        <f t="shared" si="535"/>
        <v>-4.3999999998050043E-3</v>
      </c>
    </row>
    <row r="329" spans="1:133" ht="30">
      <c r="A329" s="93" t="s">
        <v>670</v>
      </c>
      <c r="B329" s="94" t="s">
        <v>671</v>
      </c>
      <c r="C329" s="115" t="s">
        <v>84</v>
      </c>
      <c r="D329" s="116">
        <v>49.37</v>
      </c>
      <c r="E329" s="18">
        <f t="shared" si="536"/>
        <v>49.37</v>
      </c>
      <c r="F329" s="18">
        <f t="shared" si="482"/>
        <v>0</v>
      </c>
      <c r="G329" s="97">
        <v>23.59</v>
      </c>
      <c r="H329" s="18">
        <f t="shared" si="537"/>
        <v>1164.6382999999998</v>
      </c>
      <c r="I329" s="97">
        <v>16.350000000000001</v>
      </c>
      <c r="J329" s="18">
        <f t="shared" si="538"/>
        <v>807.19950000000006</v>
      </c>
      <c r="K329" s="97">
        <v>0</v>
      </c>
      <c r="L329" s="18">
        <f t="shared" si="539"/>
        <v>0</v>
      </c>
      <c r="M329" s="18">
        <f t="shared" si="540"/>
        <v>39.94</v>
      </c>
      <c r="N329" s="18">
        <f t="shared" si="532"/>
        <v>1971.84</v>
      </c>
      <c r="O329" s="23">
        <f>IF(ISERROR(VLOOKUP($A329,'[13]1ª MED '!$A$5:$J$1048576,8,0)),0,(VLOOKUP($A329,'[13]1ª MED '!$A$5:$J$1048576,8,0)))</f>
        <v>0</v>
      </c>
      <c r="P329" s="24">
        <f t="shared" si="483"/>
        <v>0</v>
      </c>
      <c r="Q329" s="24">
        <f t="shared" si="484"/>
        <v>1</v>
      </c>
      <c r="R329" s="25">
        <f t="shared" si="434"/>
        <v>0</v>
      </c>
      <c r="S329" s="25">
        <f t="shared" si="435"/>
        <v>0</v>
      </c>
      <c r="T329" s="25">
        <f t="shared" si="436"/>
        <v>0</v>
      </c>
      <c r="U329" s="25">
        <f t="shared" si="485"/>
        <v>0</v>
      </c>
      <c r="V329" s="23">
        <f>IF(ISERROR(VLOOKUP($A329,'[13]2ª MED '!$A$5:$J$1048576,8,0)),0,(VLOOKUP($A329,'[13]2ª MED '!$A$5:$J$1048576,8,0)))</f>
        <v>0</v>
      </c>
      <c r="W329" s="24">
        <f t="shared" si="486"/>
        <v>0</v>
      </c>
      <c r="X329" s="24">
        <f t="shared" si="487"/>
        <v>1</v>
      </c>
      <c r="Y329" s="25">
        <f t="shared" si="437"/>
        <v>0</v>
      </c>
      <c r="Z329" s="25">
        <f t="shared" si="438"/>
        <v>0</v>
      </c>
      <c r="AA329" s="25">
        <f t="shared" si="439"/>
        <v>0</v>
      </c>
      <c r="AB329" s="25">
        <f t="shared" si="488"/>
        <v>0</v>
      </c>
      <c r="AC329" s="23">
        <f>IF(ISERROR(VLOOKUP($A329,'[13]3ª MED '!$A$5:$J$1048576,8,0)),0,(VLOOKUP($A329,'[13]3ª MED '!$A$5:$J$1048576,8,0)))</f>
        <v>0</v>
      </c>
      <c r="AD329" s="24">
        <f t="shared" si="489"/>
        <v>0</v>
      </c>
      <c r="AE329" s="24">
        <f t="shared" si="490"/>
        <v>1</v>
      </c>
      <c r="AF329" s="25">
        <f t="shared" si="440"/>
        <v>0</v>
      </c>
      <c r="AG329" s="25">
        <f t="shared" si="441"/>
        <v>0</v>
      </c>
      <c r="AH329" s="25">
        <f t="shared" si="442"/>
        <v>0</v>
      </c>
      <c r="AI329" s="25">
        <f t="shared" si="491"/>
        <v>0</v>
      </c>
      <c r="AJ329" s="23">
        <f>IF(ISERROR(VLOOKUP($A329,'[13]4ª MED '!$A$5:$J$1048576,8,0)),0,(VLOOKUP($A329,'[13]4ª MED '!$A$5:$J$1048576,8,0)))</f>
        <v>0</v>
      </c>
      <c r="AK329" s="24">
        <f t="shared" si="492"/>
        <v>0</v>
      </c>
      <c r="AL329" s="24">
        <f t="shared" si="493"/>
        <v>1</v>
      </c>
      <c r="AM329" s="25">
        <f t="shared" si="443"/>
        <v>0</v>
      </c>
      <c r="AN329" s="25">
        <f t="shared" si="444"/>
        <v>0</v>
      </c>
      <c r="AO329" s="25">
        <f t="shared" si="445"/>
        <v>0</v>
      </c>
      <c r="AP329" s="25">
        <f t="shared" si="494"/>
        <v>0</v>
      </c>
      <c r="AQ329" s="23">
        <f>IF(ISERROR(VLOOKUP($A329,'[13]5ª MED '!$A$5:$J$1048576,8,0)),0,(VLOOKUP($A329,'[13]5ª MED '!$A$5:$J$1048576,8,0)))</f>
        <v>0</v>
      </c>
      <c r="AR329" s="24">
        <f t="shared" si="495"/>
        <v>0</v>
      </c>
      <c r="AS329" s="24">
        <f t="shared" si="496"/>
        <v>1</v>
      </c>
      <c r="AT329" s="25">
        <f t="shared" si="446"/>
        <v>0</v>
      </c>
      <c r="AU329" s="25">
        <f t="shared" si="447"/>
        <v>0</v>
      </c>
      <c r="AV329" s="25">
        <f t="shared" si="448"/>
        <v>0</v>
      </c>
      <c r="AW329" s="25">
        <f t="shared" si="497"/>
        <v>0</v>
      </c>
      <c r="AX329" s="23">
        <f>IF(ISERROR(VLOOKUP($A329,'[13]6ª MED '!$A$6:$J$1048576,8,0)),0,(VLOOKUP($A329,'[13]6ª MED '!$A$6:$J$1048576,8,0)))</f>
        <v>0</v>
      </c>
      <c r="AY329" s="24">
        <f t="shared" si="498"/>
        <v>0</v>
      </c>
      <c r="AZ329" s="24">
        <f t="shared" si="499"/>
        <v>1</v>
      </c>
      <c r="BA329" s="25">
        <f t="shared" si="449"/>
        <v>0</v>
      </c>
      <c r="BB329" s="25">
        <f t="shared" si="450"/>
        <v>0</v>
      </c>
      <c r="BC329" s="25">
        <f t="shared" si="451"/>
        <v>0</v>
      </c>
      <c r="BD329" s="25">
        <f t="shared" si="500"/>
        <v>0</v>
      </c>
      <c r="BE329" s="23">
        <f>IF(ISERROR(VLOOKUP($A329,'[13]7ª MED '!$A$5:$J$1048576,8,0)),0,(VLOOKUP($A329,'[13]7ª MED '!$A$5:$J$1048576,8,0)))</f>
        <v>35.729999999999997</v>
      </c>
      <c r="BF329" s="24">
        <f t="shared" si="501"/>
        <v>0.72371885760583343</v>
      </c>
      <c r="BG329" s="24">
        <f t="shared" si="502"/>
        <v>1</v>
      </c>
      <c r="BH329" s="25">
        <f t="shared" si="452"/>
        <v>842.87069999999994</v>
      </c>
      <c r="BI329" s="25">
        <f t="shared" si="453"/>
        <v>584.18550000000005</v>
      </c>
      <c r="BJ329" s="25">
        <f t="shared" si="454"/>
        <v>0</v>
      </c>
      <c r="BK329" s="25">
        <f t="shared" si="503"/>
        <v>1427.06</v>
      </c>
      <c r="BL329" s="26">
        <f>IF(ISERROR(VLOOKUP($A329,'[13]8ª MED '!$A$5:$J$1048576,8,0)),0,(VLOOKUP($A329,'[13]8ª MED '!$A$5:$J$1048576,8,0)))</f>
        <v>0</v>
      </c>
      <c r="BM329" s="27">
        <f t="shared" si="504"/>
        <v>0</v>
      </c>
      <c r="BN329" s="27">
        <f t="shared" si="505"/>
        <v>1</v>
      </c>
      <c r="BO329" s="28">
        <f t="shared" si="455"/>
        <v>0</v>
      </c>
      <c r="BP329" s="28">
        <f t="shared" si="456"/>
        <v>0</v>
      </c>
      <c r="BQ329" s="28">
        <f t="shared" si="457"/>
        <v>0</v>
      </c>
      <c r="BR329" s="28">
        <f t="shared" si="506"/>
        <v>0</v>
      </c>
      <c r="BS329" s="26">
        <f>IF(ISERROR(VLOOKUP($A329,'[13]9ª MED  (2)'!$A$5:$J$1048576,8,0)),0,(VLOOKUP($A329,'[13]9ª MED  (2)'!$A$5:$J$1048576,8,0)))</f>
        <v>0</v>
      </c>
      <c r="BT329" s="27">
        <f t="shared" si="507"/>
        <v>0</v>
      </c>
      <c r="BU329" s="27">
        <f t="shared" si="508"/>
        <v>1</v>
      </c>
      <c r="BV329" s="28">
        <f t="shared" si="458"/>
        <v>0</v>
      </c>
      <c r="BW329" s="28">
        <f t="shared" si="459"/>
        <v>0</v>
      </c>
      <c r="BX329" s="28">
        <f t="shared" si="460"/>
        <v>0</v>
      </c>
      <c r="BY329" s="28">
        <f t="shared" si="509"/>
        <v>0</v>
      </c>
      <c r="BZ329" s="23">
        <f>IF(ISERROR(VLOOKUP($A329,'[13]10ª MED '!$A$5:$J$1048576,8,0)),0,(VLOOKUP($A329,'[13]10ª MED '!$A$5:$J$1048576,8,0)))</f>
        <v>13.64</v>
      </c>
      <c r="CA329" s="24">
        <f t="shared" si="510"/>
        <v>0.27628114239416651</v>
      </c>
      <c r="CB329" s="24">
        <f t="shared" si="511"/>
        <v>1</v>
      </c>
      <c r="CC329" s="25">
        <f t="shared" si="461"/>
        <v>321.76760000000002</v>
      </c>
      <c r="CD329" s="25">
        <f t="shared" si="462"/>
        <v>223.01400000000004</v>
      </c>
      <c r="CE329" s="25">
        <f t="shared" si="463"/>
        <v>0</v>
      </c>
      <c r="CF329" s="25">
        <f t="shared" si="512"/>
        <v>544.78</v>
      </c>
      <c r="CG329" s="34" t="s">
        <v>48</v>
      </c>
      <c r="CH329" s="33">
        <f t="shared" si="533"/>
        <v>0</v>
      </c>
      <c r="CI329" s="23">
        <f>IF(ISERROR(VLOOKUP($A329,'[13]11ª MED '!$A$5:$J$1048576,8,0)),0,(VLOOKUP($A329,'[13]11ª MED '!$A$5:$J$1048576,8,0)))</f>
        <v>0</v>
      </c>
      <c r="CJ329" s="24">
        <f t="shared" si="513"/>
        <v>0</v>
      </c>
      <c r="CK329" s="24">
        <f t="shared" si="514"/>
        <v>1</v>
      </c>
      <c r="CL329" s="25">
        <f t="shared" si="464"/>
        <v>0</v>
      </c>
      <c r="CM329" s="25">
        <f t="shared" si="465"/>
        <v>0</v>
      </c>
      <c r="CN329" s="25">
        <f t="shared" si="466"/>
        <v>0</v>
      </c>
      <c r="CO329" s="25">
        <f t="shared" si="515"/>
        <v>0</v>
      </c>
      <c r="CP329" s="23">
        <f>IF(ISERROR(VLOOKUP($A329,'[13]12ª MED'!$A$5:$J$1048576,8,0)),0,(VLOOKUP($A329,'[13]12ª MED'!$A$5:$J$1048576,8,0)))</f>
        <v>0</v>
      </c>
      <c r="CQ329" s="24">
        <f t="shared" si="516"/>
        <v>0</v>
      </c>
      <c r="CR329" s="24">
        <f t="shared" si="517"/>
        <v>1</v>
      </c>
      <c r="CS329" s="25">
        <f t="shared" si="467"/>
        <v>0</v>
      </c>
      <c r="CT329" s="25">
        <f t="shared" si="468"/>
        <v>0</v>
      </c>
      <c r="CU329" s="25">
        <f t="shared" si="469"/>
        <v>0</v>
      </c>
      <c r="CV329" s="25">
        <f t="shared" si="518"/>
        <v>0</v>
      </c>
      <c r="CW329" s="22">
        <f t="shared" si="534"/>
        <v>0</v>
      </c>
      <c r="CX329" s="26">
        <f>IF(ISERROR(VLOOKUP($A329,'[13]13ª MED'!$A$5:$J$1048576,8,0)),0,(VLOOKUP($A329,'[13]13ª MED'!$A$5:$J$1048576,8,0)))</f>
        <v>0</v>
      </c>
      <c r="CY329" s="27">
        <f t="shared" si="519"/>
        <v>0</v>
      </c>
      <c r="CZ329" s="27">
        <f t="shared" si="520"/>
        <v>1</v>
      </c>
      <c r="DA329" s="28">
        <f t="shared" si="470"/>
        <v>0</v>
      </c>
      <c r="DB329" s="28">
        <f t="shared" si="471"/>
        <v>0</v>
      </c>
      <c r="DC329" s="28">
        <f t="shared" si="472"/>
        <v>0</v>
      </c>
      <c r="DD329" s="28">
        <f t="shared" si="521"/>
        <v>0</v>
      </c>
      <c r="DE329" s="20">
        <f>IF(ISERROR(VLOOKUP($A329,'[13]14ª MED'!$A$5:$J$1048576,8,0)),0,(VLOOKUP($A329,'[13]14ª MED'!$A$5:$J$1048576,8,0)))</f>
        <v>0</v>
      </c>
      <c r="DF329" s="21">
        <f t="shared" si="522"/>
        <v>0</v>
      </c>
      <c r="DG329" s="21">
        <f t="shared" si="523"/>
        <v>1</v>
      </c>
      <c r="DH329" s="35">
        <f t="shared" si="473"/>
        <v>0</v>
      </c>
      <c r="DI329" s="35">
        <f t="shared" si="474"/>
        <v>0</v>
      </c>
      <c r="DJ329" s="35">
        <f t="shared" si="475"/>
        <v>0</v>
      </c>
      <c r="DK329" s="22">
        <f t="shared" si="524"/>
        <v>0</v>
      </c>
      <c r="DL329" s="20">
        <f>IF(ISERROR(VLOOKUP($A329,'[13]15ª MED'!$A$5:$J$1048576,8,0)),0,(VLOOKUP($A329,'[13]15ª MED'!$A$5:$J$1048576,8,0)))</f>
        <v>0</v>
      </c>
      <c r="DM329" s="21">
        <f t="shared" si="525"/>
        <v>0</v>
      </c>
      <c r="DN329" s="21">
        <f t="shared" si="526"/>
        <v>1</v>
      </c>
      <c r="DO329" s="35">
        <f t="shared" si="476"/>
        <v>0</v>
      </c>
      <c r="DP329" s="35">
        <f t="shared" si="477"/>
        <v>0</v>
      </c>
      <c r="DQ329" s="35">
        <f t="shared" si="478"/>
        <v>0</v>
      </c>
      <c r="DR329" s="22">
        <f t="shared" si="527"/>
        <v>0</v>
      </c>
      <c r="DS329" s="20">
        <f>IF(ISERROR(VLOOKUP($A329,'[13]16ª MED'!$A$5:$J$1048576,8,0)),0,(VLOOKUP($A329,'[13]16ª MED'!$A$5:$J$1048576,8,0)))</f>
        <v>0</v>
      </c>
      <c r="DT329" s="21">
        <f t="shared" si="528"/>
        <v>0</v>
      </c>
      <c r="DU329" s="21">
        <f t="shared" si="529"/>
        <v>1</v>
      </c>
      <c r="DV329" s="35">
        <f t="shared" si="479"/>
        <v>0</v>
      </c>
      <c r="DW329" s="35">
        <f t="shared" si="480"/>
        <v>0</v>
      </c>
      <c r="DX329" s="35">
        <f t="shared" si="481"/>
        <v>0</v>
      </c>
      <c r="DY329" s="22">
        <f t="shared" si="530"/>
        <v>0</v>
      </c>
      <c r="DZ329" s="36">
        <f t="shared" si="541"/>
        <v>1971.8377999999998</v>
      </c>
      <c r="EA329" s="36">
        <f t="shared" si="531"/>
        <v>1971.84</v>
      </c>
      <c r="EC329" s="36">
        <f t="shared" si="535"/>
        <v>2.2000000001298758E-3</v>
      </c>
    </row>
    <row r="330" spans="1:133" ht="45">
      <c r="A330" s="93" t="s">
        <v>672</v>
      </c>
      <c r="B330" s="94" t="s">
        <v>673</v>
      </c>
      <c r="C330" s="115" t="s">
        <v>84</v>
      </c>
      <c r="D330" s="116">
        <v>27.6</v>
      </c>
      <c r="E330" s="18">
        <f t="shared" si="536"/>
        <v>27.6</v>
      </c>
      <c r="F330" s="18">
        <f t="shared" si="482"/>
        <v>0</v>
      </c>
      <c r="G330" s="97">
        <v>10.06</v>
      </c>
      <c r="H330" s="18">
        <f t="shared" si="537"/>
        <v>277.65600000000001</v>
      </c>
      <c r="I330" s="97">
        <v>19.75</v>
      </c>
      <c r="J330" s="18">
        <f t="shared" si="538"/>
        <v>545.1</v>
      </c>
      <c r="K330" s="97">
        <v>0</v>
      </c>
      <c r="L330" s="18">
        <f t="shared" si="539"/>
        <v>0</v>
      </c>
      <c r="M330" s="18">
        <f t="shared" si="540"/>
        <v>29.810000000000002</v>
      </c>
      <c r="N330" s="18">
        <f t="shared" si="532"/>
        <v>822.76</v>
      </c>
      <c r="O330" s="23">
        <f>IF(ISERROR(VLOOKUP($A330,'[13]1ª MED '!$A$5:$J$1048576,8,0)),0,(VLOOKUP($A330,'[13]1ª MED '!$A$5:$J$1048576,8,0)))</f>
        <v>0</v>
      </c>
      <c r="P330" s="24">
        <f t="shared" si="483"/>
        <v>0</v>
      </c>
      <c r="Q330" s="24">
        <f t="shared" si="484"/>
        <v>1</v>
      </c>
      <c r="R330" s="25">
        <f t="shared" ref="R330:R393" si="542">O330*$G330</f>
        <v>0</v>
      </c>
      <c r="S330" s="25">
        <f t="shared" ref="S330:S393" si="543">$I330*O330</f>
        <v>0</v>
      </c>
      <c r="T330" s="25">
        <f t="shared" ref="T330:T393" si="544">$K330*O330</f>
        <v>0</v>
      </c>
      <c r="U330" s="25">
        <f t="shared" si="485"/>
        <v>0</v>
      </c>
      <c r="V330" s="23">
        <f>IF(ISERROR(VLOOKUP($A330,'[13]2ª MED '!$A$5:$J$1048576,8,0)),0,(VLOOKUP($A330,'[13]2ª MED '!$A$5:$J$1048576,8,0)))</f>
        <v>0</v>
      </c>
      <c r="W330" s="24">
        <f t="shared" si="486"/>
        <v>0</v>
      </c>
      <c r="X330" s="24">
        <f t="shared" si="487"/>
        <v>1</v>
      </c>
      <c r="Y330" s="25">
        <f t="shared" ref="Y330:Y393" si="545">V330*$G330</f>
        <v>0</v>
      </c>
      <c r="Z330" s="25">
        <f t="shared" ref="Z330:Z393" si="546">$I330*V330</f>
        <v>0</v>
      </c>
      <c r="AA330" s="25">
        <f t="shared" ref="AA330:AA393" si="547">$K330*V330</f>
        <v>0</v>
      </c>
      <c r="AB330" s="25">
        <f t="shared" si="488"/>
        <v>0</v>
      </c>
      <c r="AC330" s="23">
        <f>IF(ISERROR(VLOOKUP($A330,'[13]3ª MED '!$A$5:$J$1048576,8,0)),0,(VLOOKUP($A330,'[13]3ª MED '!$A$5:$J$1048576,8,0)))</f>
        <v>0</v>
      </c>
      <c r="AD330" s="24">
        <f t="shared" si="489"/>
        <v>0</v>
      </c>
      <c r="AE330" s="24">
        <f t="shared" si="490"/>
        <v>1</v>
      </c>
      <c r="AF330" s="25">
        <f t="shared" ref="AF330:AF393" si="548">AC330*$G330</f>
        <v>0</v>
      </c>
      <c r="AG330" s="25">
        <f t="shared" ref="AG330:AG393" si="549">$I330*AC330</f>
        <v>0</v>
      </c>
      <c r="AH330" s="25">
        <f t="shared" ref="AH330:AH393" si="550">$K330*AC330</f>
        <v>0</v>
      </c>
      <c r="AI330" s="25">
        <f t="shared" si="491"/>
        <v>0</v>
      </c>
      <c r="AJ330" s="23">
        <f>IF(ISERROR(VLOOKUP($A330,'[13]4ª MED '!$A$5:$J$1048576,8,0)),0,(VLOOKUP($A330,'[13]4ª MED '!$A$5:$J$1048576,8,0)))</f>
        <v>0</v>
      </c>
      <c r="AK330" s="24">
        <f t="shared" si="492"/>
        <v>0</v>
      </c>
      <c r="AL330" s="24">
        <f t="shared" si="493"/>
        <v>1</v>
      </c>
      <c r="AM330" s="25">
        <f t="shared" ref="AM330:AM393" si="551">AJ330*$G330</f>
        <v>0</v>
      </c>
      <c r="AN330" s="25">
        <f t="shared" ref="AN330:AN393" si="552">$I330*AJ330</f>
        <v>0</v>
      </c>
      <c r="AO330" s="25">
        <f t="shared" ref="AO330:AO393" si="553">$K330*AJ330</f>
        <v>0</v>
      </c>
      <c r="AP330" s="25">
        <f t="shared" si="494"/>
        <v>0</v>
      </c>
      <c r="AQ330" s="23">
        <f>IF(ISERROR(VLOOKUP($A330,'[13]5ª MED '!$A$5:$J$1048576,8,0)),0,(VLOOKUP($A330,'[13]5ª MED '!$A$5:$J$1048576,8,0)))</f>
        <v>0</v>
      </c>
      <c r="AR330" s="24">
        <f t="shared" si="495"/>
        <v>0</v>
      </c>
      <c r="AS330" s="24">
        <f t="shared" si="496"/>
        <v>1</v>
      </c>
      <c r="AT330" s="25">
        <f t="shared" ref="AT330:AT393" si="554">AQ330*$G330</f>
        <v>0</v>
      </c>
      <c r="AU330" s="25">
        <f t="shared" ref="AU330:AU393" si="555">$I330*AQ330</f>
        <v>0</v>
      </c>
      <c r="AV330" s="25">
        <f t="shared" ref="AV330:AV393" si="556">$K330*AQ330</f>
        <v>0</v>
      </c>
      <c r="AW330" s="25">
        <f t="shared" si="497"/>
        <v>0</v>
      </c>
      <c r="AX330" s="23">
        <f>IF(ISERROR(VLOOKUP($A330,'[13]6ª MED '!$A$6:$J$1048576,8,0)),0,(VLOOKUP($A330,'[13]6ª MED '!$A$6:$J$1048576,8,0)))</f>
        <v>0</v>
      </c>
      <c r="AY330" s="24">
        <f t="shared" si="498"/>
        <v>0</v>
      </c>
      <c r="AZ330" s="24">
        <f t="shared" si="499"/>
        <v>1</v>
      </c>
      <c r="BA330" s="25">
        <f t="shared" ref="BA330:BA393" si="557">AX330*$G330</f>
        <v>0</v>
      </c>
      <c r="BB330" s="25">
        <f t="shared" ref="BB330:BB393" si="558">$I330*AX330</f>
        <v>0</v>
      </c>
      <c r="BC330" s="25">
        <f t="shared" ref="BC330:BC393" si="559">$K330*AX330</f>
        <v>0</v>
      </c>
      <c r="BD330" s="25">
        <f t="shared" si="500"/>
        <v>0</v>
      </c>
      <c r="BE330" s="23">
        <f>IF(ISERROR(VLOOKUP($A330,'[13]7ª MED '!$A$5:$J$1048576,8,0)),0,(VLOOKUP($A330,'[13]7ª MED '!$A$5:$J$1048576,8,0)))</f>
        <v>0</v>
      </c>
      <c r="BF330" s="24">
        <f t="shared" si="501"/>
        <v>0</v>
      </c>
      <c r="BG330" s="24">
        <f t="shared" si="502"/>
        <v>1</v>
      </c>
      <c r="BH330" s="25">
        <f t="shared" ref="BH330:BH393" si="560">BE330*$G330</f>
        <v>0</v>
      </c>
      <c r="BI330" s="25">
        <f t="shared" ref="BI330:BI393" si="561">$I330*BE330</f>
        <v>0</v>
      </c>
      <c r="BJ330" s="25">
        <f t="shared" ref="BJ330:BJ393" si="562">$K330*BE330</f>
        <v>0</v>
      </c>
      <c r="BK330" s="25">
        <f t="shared" si="503"/>
        <v>0</v>
      </c>
      <c r="BL330" s="26">
        <f>IF(ISERROR(VLOOKUP($A330,'[13]8ª MED '!$A$5:$J$1048576,8,0)),0,(VLOOKUP($A330,'[13]8ª MED '!$A$5:$J$1048576,8,0)))</f>
        <v>0</v>
      </c>
      <c r="BM330" s="27">
        <f t="shared" si="504"/>
        <v>0</v>
      </c>
      <c r="BN330" s="27">
        <f t="shared" si="505"/>
        <v>1</v>
      </c>
      <c r="BO330" s="28">
        <f t="shared" ref="BO330:BO393" si="563">BL330*$G330</f>
        <v>0</v>
      </c>
      <c r="BP330" s="28">
        <f t="shared" ref="BP330:BP393" si="564">$I330*BL330</f>
        <v>0</v>
      </c>
      <c r="BQ330" s="28">
        <f t="shared" ref="BQ330:BQ393" si="565">$K330*BL330</f>
        <v>0</v>
      </c>
      <c r="BR330" s="28">
        <f t="shared" si="506"/>
        <v>0</v>
      </c>
      <c r="BS330" s="26">
        <f>IF(ISERROR(VLOOKUP($A330,'[13]9ª MED  (2)'!$A$5:$J$1048576,8,0)),0,(VLOOKUP($A330,'[13]9ª MED  (2)'!$A$5:$J$1048576,8,0)))</f>
        <v>0</v>
      </c>
      <c r="BT330" s="27">
        <f t="shared" si="507"/>
        <v>0</v>
      </c>
      <c r="BU330" s="27">
        <f t="shared" si="508"/>
        <v>1</v>
      </c>
      <c r="BV330" s="28">
        <f t="shared" ref="BV330:BV393" si="566">BS330*$G330</f>
        <v>0</v>
      </c>
      <c r="BW330" s="28">
        <f t="shared" ref="BW330:BW393" si="567">$I330*BS330</f>
        <v>0</v>
      </c>
      <c r="BX330" s="28">
        <f t="shared" ref="BX330:BX393" si="568">$K330*BS330</f>
        <v>0</v>
      </c>
      <c r="BY330" s="28">
        <f t="shared" si="509"/>
        <v>0</v>
      </c>
      <c r="BZ330" s="23">
        <f>IF(ISERROR(VLOOKUP($A330,'[13]10ª MED '!$A$5:$J$1048576,8,0)),0,(VLOOKUP($A330,'[13]10ª MED '!$A$5:$J$1048576,8,0)))</f>
        <v>27.6</v>
      </c>
      <c r="CA330" s="24">
        <f t="shared" si="510"/>
        <v>1</v>
      </c>
      <c r="CB330" s="24">
        <f t="shared" si="511"/>
        <v>1</v>
      </c>
      <c r="CC330" s="25">
        <f t="shared" ref="CC330:CC393" si="569">BZ330*$G330</f>
        <v>277.65600000000001</v>
      </c>
      <c r="CD330" s="25">
        <f t="shared" ref="CD330:CD393" si="570">$I330*BZ330</f>
        <v>545.1</v>
      </c>
      <c r="CE330" s="25">
        <f t="shared" ref="CE330:CE393" si="571">$K330*BZ330</f>
        <v>0</v>
      </c>
      <c r="CF330" s="25">
        <f t="shared" si="512"/>
        <v>822.76</v>
      </c>
      <c r="CG330" s="34" t="s">
        <v>48</v>
      </c>
      <c r="CH330" s="33">
        <f t="shared" si="533"/>
        <v>0</v>
      </c>
      <c r="CI330" s="23">
        <f>IF(ISERROR(VLOOKUP($A330,'[13]11ª MED '!$A$5:$J$1048576,8,0)),0,(VLOOKUP($A330,'[13]11ª MED '!$A$5:$J$1048576,8,0)))</f>
        <v>0</v>
      </c>
      <c r="CJ330" s="24">
        <f t="shared" si="513"/>
        <v>0</v>
      </c>
      <c r="CK330" s="24">
        <f t="shared" si="514"/>
        <v>1</v>
      </c>
      <c r="CL330" s="25">
        <f t="shared" ref="CL330:CL393" si="572">CI330*$G330</f>
        <v>0</v>
      </c>
      <c r="CM330" s="25">
        <f t="shared" ref="CM330:CM393" si="573">$I330*CI330</f>
        <v>0</v>
      </c>
      <c r="CN330" s="25">
        <f t="shared" ref="CN330:CN393" si="574">$K330*CI330</f>
        <v>0</v>
      </c>
      <c r="CO330" s="25">
        <f t="shared" si="515"/>
        <v>0</v>
      </c>
      <c r="CP330" s="23">
        <f>IF(ISERROR(VLOOKUP($A330,'[13]12ª MED'!$A$5:$J$1048576,8,0)),0,(VLOOKUP($A330,'[13]12ª MED'!$A$5:$J$1048576,8,0)))</f>
        <v>0</v>
      </c>
      <c r="CQ330" s="24">
        <f t="shared" si="516"/>
        <v>0</v>
      </c>
      <c r="CR330" s="24">
        <f t="shared" si="517"/>
        <v>1</v>
      </c>
      <c r="CS330" s="25">
        <f t="shared" ref="CS330:CS393" si="575">CP330*$G330</f>
        <v>0</v>
      </c>
      <c r="CT330" s="25">
        <f t="shared" ref="CT330:CT393" si="576">$I330*CP330</f>
        <v>0</v>
      </c>
      <c r="CU330" s="25">
        <f t="shared" ref="CU330:CU393" si="577">$K330*CP330</f>
        <v>0</v>
      </c>
      <c r="CV330" s="25">
        <f t="shared" si="518"/>
        <v>0</v>
      </c>
      <c r="CW330" s="22">
        <f t="shared" si="534"/>
        <v>0</v>
      </c>
      <c r="CX330" s="26">
        <f>IF(ISERROR(VLOOKUP($A330,'[13]13ª MED'!$A$5:$J$1048576,8,0)),0,(VLOOKUP($A330,'[13]13ª MED'!$A$5:$J$1048576,8,0)))</f>
        <v>0</v>
      </c>
      <c r="CY330" s="27">
        <f t="shared" si="519"/>
        <v>0</v>
      </c>
      <c r="CZ330" s="27">
        <f t="shared" si="520"/>
        <v>1</v>
      </c>
      <c r="DA330" s="28">
        <f t="shared" ref="DA330:DA393" si="578">CX330*$G330</f>
        <v>0</v>
      </c>
      <c r="DB330" s="28">
        <f t="shared" ref="DB330:DB393" si="579">$I330*CX330</f>
        <v>0</v>
      </c>
      <c r="DC330" s="28">
        <f t="shared" ref="DC330:DC393" si="580">$K330*CX330</f>
        <v>0</v>
      </c>
      <c r="DD330" s="28">
        <f t="shared" si="521"/>
        <v>0</v>
      </c>
      <c r="DE330" s="20">
        <f>IF(ISERROR(VLOOKUP($A330,'[13]14ª MED'!$A$5:$J$1048576,8,0)),0,(VLOOKUP($A330,'[13]14ª MED'!$A$5:$J$1048576,8,0)))</f>
        <v>0</v>
      </c>
      <c r="DF330" s="21">
        <f t="shared" si="522"/>
        <v>0</v>
      </c>
      <c r="DG330" s="21">
        <f t="shared" si="523"/>
        <v>1</v>
      </c>
      <c r="DH330" s="35">
        <f t="shared" ref="DH330:DH393" si="581">DE330*$G330</f>
        <v>0</v>
      </c>
      <c r="DI330" s="35">
        <f t="shared" ref="DI330:DI393" si="582">$I330*DE330</f>
        <v>0</v>
      </c>
      <c r="DJ330" s="35">
        <f t="shared" ref="DJ330:DJ393" si="583">$K330*DE330</f>
        <v>0</v>
      </c>
      <c r="DK330" s="22">
        <f t="shared" si="524"/>
        <v>0</v>
      </c>
      <c r="DL330" s="20">
        <f>IF(ISERROR(VLOOKUP($A330,'[13]15ª MED'!$A$5:$J$1048576,8,0)),0,(VLOOKUP($A330,'[13]15ª MED'!$A$5:$J$1048576,8,0)))</f>
        <v>0</v>
      </c>
      <c r="DM330" s="21">
        <f t="shared" si="525"/>
        <v>0</v>
      </c>
      <c r="DN330" s="21">
        <f t="shared" si="526"/>
        <v>1</v>
      </c>
      <c r="DO330" s="35">
        <f t="shared" ref="DO330:DO393" si="584">DL330*$G330</f>
        <v>0</v>
      </c>
      <c r="DP330" s="35">
        <f t="shared" ref="DP330:DP393" si="585">$I330*DL330</f>
        <v>0</v>
      </c>
      <c r="DQ330" s="35">
        <f t="shared" ref="DQ330:DQ393" si="586">$K330*DL330</f>
        <v>0</v>
      </c>
      <c r="DR330" s="22">
        <f t="shared" si="527"/>
        <v>0</v>
      </c>
      <c r="DS330" s="20">
        <f>IF(ISERROR(VLOOKUP($A330,'[13]16ª MED'!$A$5:$J$1048576,8,0)),0,(VLOOKUP($A330,'[13]16ª MED'!$A$5:$J$1048576,8,0)))</f>
        <v>0</v>
      </c>
      <c r="DT330" s="21">
        <f t="shared" si="528"/>
        <v>0</v>
      </c>
      <c r="DU330" s="21">
        <f t="shared" si="529"/>
        <v>1</v>
      </c>
      <c r="DV330" s="35">
        <f t="shared" ref="DV330:DV393" si="587">DS330*$G330</f>
        <v>0</v>
      </c>
      <c r="DW330" s="35">
        <f t="shared" ref="DW330:DW393" si="588">$I330*DS330</f>
        <v>0</v>
      </c>
      <c r="DX330" s="35">
        <f t="shared" ref="DX330:DX393" si="589">$K330*DS330</f>
        <v>0</v>
      </c>
      <c r="DY330" s="22">
        <f t="shared" si="530"/>
        <v>0</v>
      </c>
      <c r="DZ330" s="36">
        <f t="shared" si="541"/>
        <v>822.75600000000009</v>
      </c>
      <c r="EA330" s="36">
        <f t="shared" si="531"/>
        <v>822.76</v>
      </c>
      <c r="EC330" s="36">
        <f t="shared" si="535"/>
        <v>3.9999999999054126E-3</v>
      </c>
    </row>
    <row r="331" spans="1:133" ht="30">
      <c r="A331" s="93" t="s">
        <v>674</v>
      </c>
      <c r="B331" s="94" t="s">
        <v>675</v>
      </c>
      <c r="C331" s="115" t="s">
        <v>84</v>
      </c>
      <c r="D331" s="116">
        <v>22.4</v>
      </c>
      <c r="E331" s="18">
        <f t="shared" si="536"/>
        <v>22.4</v>
      </c>
      <c r="F331" s="18">
        <f t="shared" ref="F331:F394" si="590">D331-E331</f>
        <v>0</v>
      </c>
      <c r="G331" s="97">
        <v>24.2</v>
      </c>
      <c r="H331" s="18">
        <f t="shared" si="537"/>
        <v>542.07999999999993</v>
      </c>
      <c r="I331" s="97">
        <v>8.91</v>
      </c>
      <c r="J331" s="18">
        <f t="shared" si="538"/>
        <v>199.584</v>
      </c>
      <c r="K331" s="97">
        <v>0</v>
      </c>
      <c r="L331" s="18">
        <f t="shared" si="539"/>
        <v>0</v>
      </c>
      <c r="M331" s="18">
        <f t="shared" si="540"/>
        <v>33.11</v>
      </c>
      <c r="N331" s="18">
        <f t="shared" si="532"/>
        <v>741.66</v>
      </c>
      <c r="O331" s="23">
        <f>IF(ISERROR(VLOOKUP($A331,'[13]1ª MED '!$A$5:$J$1048576,8,0)),0,(VLOOKUP($A331,'[13]1ª MED '!$A$5:$J$1048576,8,0)))</f>
        <v>0</v>
      </c>
      <c r="P331" s="24">
        <f t="shared" ref="P331:P394" si="591">IF($D331&gt;0,O331/$D331,0)</f>
        <v>0</v>
      </c>
      <c r="Q331" s="24">
        <f t="shared" ref="Q331:Q394" si="592">IF($E331&gt;0,$E331/$D331,0)</f>
        <v>1</v>
      </c>
      <c r="R331" s="25">
        <f t="shared" si="542"/>
        <v>0</v>
      </c>
      <c r="S331" s="25">
        <f t="shared" si="543"/>
        <v>0</v>
      </c>
      <c r="T331" s="25">
        <f t="shared" si="544"/>
        <v>0</v>
      </c>
      <c r="U331" s="25">
        <f t="shared" ref="U331:U394" si="593">ROUND($M331*O331,2)</f>
        <v>0</v>
      </c>
      <c r="V331" s="23">
        <f>IF(ISERROR(VLOOKUP($A331,'[13]2ª MED '!$A$5:$J$1048576,8,0)),0,(VLOOKUP($A331,'[13]2ª MED '!$A$5:$J$1048576,8,0)))</f>
        <v>0</v>
      </c>
      <c r="W331" s="24">
        <f t="shared" ref="W331:W394" si="594">IF($D331&gt;0,V331/$D331,0)</f>
        <v>0</v>
      </c>
      <c r="X331" s="24">
        <f t="shared" ref="X331:X394" si="595">IF($E331&gt;0,$E331/$D331,0)</f>
        <v>1</v>
      </c>
      <c r="Y331" s="25">
        <f t="shared" si="545"/>
        <v>0</v>
      </c>
      <c r="Z331" s="25">
        <f t="shared" si="546"/>
        <v>0</v>
      </c>
      <c r="AA331" s="25">
        <f t="shared" si="547"/>
        <v>0</v>
      </c>
      <c r="AB331" s="25">
        <f t="shared" ref="AB331:AB394" si="596">ROUND($M331*V331,2)</f>
        <v>0</v>
      </c>
      <c r="AC331" s="23">
        <f>IF(ISERROR(VLOOKUP($A331,'[13]3ª MED '!$A$5:$J$1048576,8,0)),0,(VLOOKUP($A331,'[13]3ª MED '!$A$5:$J$1048576,8,0)))</f>
        <v>0</v>
      </c>
      <c r="AD331" s="24">
        <f t="shared" ref="AD331:AD394" si="597">IF($D331&gt;0,AC331/$D331,0)</f>
        <v>0</v>
      </c>
      <c r="AE331" s="24">
        <f t="shared" ref="AE331:AE394" si="598">IF($E331&gt;0,$E331/$D331,0)</f>
        <v>1</v>
      </c>
      <c r="AF331" s="25">
        <f t="shared" si="548"/>
        <v>0</v>
      </c>
      <c r="AG331" s="25">
        <f t="shared" si="549"/>
        <v>0</v>
      </c>
      <c r="AH331" s="25">
        <f t="shared" si="550"/>
        <v>0</v>
      </c>
      <c r="AI331" s="25">
        <f t="shared" ref="AI331:AI394" si="599">ROUND($M331*AC331,2)</f>
        <v>0</v>
      </c>
      <c r="AJ331" s="23">
        <f>IF(ISERROR(VLOOKUP($A331,'[13]4ª MED '!$A$5:$J$1048576,8,0)),0,(VLOOKUP($A331,'[13]4ª MED '!$A$5:$J$1048576,8,0)))</f>
        <v>0</v>
      </c>
      <c r="AK331" s="24">
        <f t="shared" ref="AK331:AK394" si="600">IF($D331&gt;0,AJ331/$D331,0)</f>
        <v>0</v>
      </c>
      <c r="AL331" s="24">
        <f t="shared" ref="AL331:AL394" si="601">IF($E331&gt;0,$E331/$D331,0)</f>
        <v>1</v>
      </c>
      <c r="AM331" s="25">
        <f t="shared" si="551"/>
        <v>0</v>
      </c>
      <c r="AN331" s="25">
        <f t="shared" si="552"/>
        <v>0</v>
      </c>
      <c r="AO331" s="25">
        <f t="shared" si="553"/>
        <v>0</v>
      </c>
      <c r="AP331" s="25">
        <f t="shared" ref="AP331:AP394" si="602">ROUND($M331*AJ331,2)</f>
        <v>0</v>
      </c>
      <c r="AQ331" s="23">
        <f>IF(ISERROR(VLOOKUP($A331,'[13]5ª MED '!$A$5:$J$1048576,8,0)),0,(VLOOKUP($A331,'[13]5ª MED '!$A$5:$J$1048576,8,0)))</f>
        <v>0</v>
      </c>
      <c r="AR331" s="24">
        <f t="shared" ref="AR331:AR394" si="603">IF($D331&gt;0,AQ331/$D331,0)</f>
        <v>0</v>
      </c>
      <c r="AS331" s="24">
        <f t="shared" ref="AS331:AS394" si="604">IF($E331&gt;0,$E331/$D331,0)</f>
        <v>1</v>
      </c>
      <c r="AT331" s="25">
        <f t="shared" si="554"/>
        <v>0</v>
      </c>
      <c r="AU331" s="25">
        <f t="shared" si="555"/>
        <v>0</v>
      </c>
      <c r="AV331" s="25">
        <f t="shared" si="556"/>
        <v>0</v>
      </c>
      <c r="AW331" s="25">
        <f t="shared" ref="AW331:AW394" si="605">ROUND($M331*AQ331,2)</f>
        <v>0</v>
      </c>
      <c r="AX331" s="23">
        <f>IF(ISERROR(VLOOKUP($A331,'[13]6ª MED '!$A$6:$J$1048576,8,0)),0,(VLOOKUP($A331,'[13]6ª MED '!$A$6:$J$1048576,8,0)))</f>
        <v>0</v>
      </c>
      <c r="AY331" s="24">
        <f t="shared" ref="AY331:AY394" si="606">IF($D331&gt;0,AX331/$D331,0)</f>
        <v>0</v>
      </c>
      <c r="AZ331" s="24">
        <f t="shared" ref="AZ331:AZ394" si="607">IF($E331&gt;0,$E331/$D331,0)</f>
        <v>1</v>
      </c>
      <c r="BA331" s="25">
        <f t="shared" si="557"/>
        <v>0</v>
      </c>
      <c r="BB331" s="25">
        <f t="shared" si="558"/>
        <v>0</v>
      </c>
      <c r="BC331" s="25">
        <f t="shared" si="559"/>
        <v>0</v>
      </c>
      <c r="BD331" s="25">
        <f t="shared" ref="BD331:BD394" si="608">ROUND($M331*AX331,2)</f>
        <v>0</v>
      </c>
      <c r="BE331" s="23">
        <f>IF(ISERROR(VLOOKUP($A331,'[13]7ª MED '!$A$5:$J$1048576,8,0)),0,(VLOOKUP($A331,'[13]7ª MED '!$A$5:$J$1048576,8,0)))</f>
        <v>0</v>
      </c>
      <c r="BF331" s="24">
        <f t="shared" ref="BF331:BF394" si="609">IF($D331&gt;0,BE331/$D331,0)</f>
        <v>0</v>
      </c>
      <c r="BG331" s="24">
        <f t="shared" ref="BG331:BG394" si="610">IF($E331&gt;0,$E331/$D331,0)</f>
        <v>1</v>
      </c>
      <c r="BH331" s="25">
        <f t="shared" si="560"/>
        <v>0</v>
      </c>
      <c r="BI331" s="25">
        <f t="shared" si="561"/>
        <v>0</v>
      </c>
      <c r="BJ331" s="25">
        <f t="shared" si="562"/>
        <v>0</v>
      </c>
      <c r="BK331" s="25">
        <f t="shared" ref="BK331:BK394" si="611">ROUND($M331*BE331,2)</f>
        <v>0</v>
      </c>
      <c r="BL331" s="26">
        <f>IF(ISERROR(VLOOKUP($A331,'[13]8ª MED '!$A$5:$J$1048576,8,0)),0,(VLOOKUP($A331,'[13]8ª MED '!$A$5:$J$1048576,8,0)))</f>
        <v>0</v>
      </c>
      <c r="BM331" s="27">
        <f t="shared" ref="BM331:BM394" si="612">IF($D331&gt;0,BL331/$D331,0)</f>
        <v>0</v>
      </c>
      <c r="BN331" s="27">
        <f t="shared" ref="BN331:BN394" si="613">IF($E331&gt;0,$E331/$D331,0)</f>
        <v>1</v>
      </c>
      <c r="BO331" s="28">
        <f t="shared" si="563"/>
        <v>0</v>
      </c>
      <c r="BP331" s="28">
        <f t="shared" si="564"/>
        <v>0</v>
      </c>
      <c r="BQ331" s="28">
        <f t="shared" si="565"/>
        <v>0</v>
      </c>
      <c r="BR331" s="28">
        <f t="shared" ref="BR331:BR394" si="614">ROUND($M331*BL331,2)</f>
        <v>0</v>
      </c>
      <c r="BS331" s="26">
        <f>IF(ISERROR(VLOOKUP($A331,'[13]9ª MED  (2)'!$A$5:$J$1048576,8,0)),0,(VLOOKUP($A331,'[13]9ª MED  (2)'!$A$5:$J$1048576,8,0)))</f>
        <v>0</v>
      </c>
      <c r="BT331" s="27">
        <f t="shared" ref="BT331:BT394" si="615">IF($D331&gt;0,BS331/$D331,0)</f>
        <v>0</v>
      </c>
      <c r="BU331" s="27">
        <f t="shared" ref="BU331:BU394" si="616">IF($E331&gt;0,$E331/$D331,0)</f>
        <v>1</v>
      </c>
      <c r="BV331" s="28">
        <f t="shared" si="566"/>
        <v>0</v>
      </c>
      <c r="BW331" s="28">
        <f t="shared" si="567"/>
        <v>0</v>
      </c>
      <c r="BX331" s="28">
        <f t="shared" si="568"/>
        <v>0</v>
      </c>
      <c r="BY331" s="28">
        <f t="shared" ref="BY331:BY394" si="617">ROUND($M331*BS331,2)</f>
        <v>0</v>
      </c>
      <c r="BZ331" s="23">
        <f>IF(ISERROR(VLOOKUP($A331,'[13]10ª MED '!$A$5:$J$1048576,8,0)),0,(VLOOKUP($A331,'[13]10ª MED '!$A$5:$J$1048576,8,0)))</f>
        <v>0</v>
      </c>
      <c r="CA331" s="24">
        <f t="shared" ref="CA331:CA394" si="618">IF($D331&gt;0,BZ331/$D331,0)</f>
        <v>0</v>
      </c>
      <c r="CB331" s="24">
        <f t="shared" ref="CB331:CB394" si="619">IF($E331&gt;0,$E331/$D331,0)</f>
        <v>1</v>
      </c>
      <c r="CC331" s="25">
        <f t="shared" si="569"/>
        <v>0</v>
      </c>
      <c r="CD331" s="25">
        <f t="shared" si="570"/>
        <v>0</v>
      </c>
      <c r="CE331" s="25">
        <f t="shared" si="571"/>
        <v>0</v>
      </c>
      <c r="CF331" s="25">
        <f t="shared" ref="CF331:CF394" si="620">ROUND($M331*BZ331,2)</f>
        <v>0</v>
      </c>
      <c r="CG331" s="34" t="s">
        <v>48</v>
      </c>
      <c r="CH331" s="33">
        <f t="shared" si="533"/>
        <v>0</v>
      </c>
      <c r="CI331" s="23">
        <f>IF(ISERROR(VLOOKUP($A331,'[13]11ª MED '!$A$5:$J$1048576,8,0)),0,(VLOOKUP($A331,'[13]11ª MED '!$A$5:$J$1048576,8,0)))</f>
        <v>22.4</v>
      </c>
      <c r="CJ331" s="24">
        <f t="shared" ref="CJ331:CJ394" si="621">IF($D331&gt;0,CI331/$D331,0)</f>
        <v>1</v>
      </c>
      <c r="CK331" s="24">
        <f t="shared" ref="CK331:CK394" si="622">IF($E331&gt;0,$E331/$D331,0)</f>
        <v>1</v>
      </c>
      <c r="CL331" s="25">
        <f t="shared" si="572"/>
        <v>542.07999999999993</v>
      </c>
      <c r="CM331" s="25">
        <f t="shared" si="573"/>
        <v>199.584</v>
      </c>
      <c r="CN331" s="25">
        <f t="shared" si="574"/>
        <v>0</v>
      </c>
      <c r="CO331" s="25">
        <f t="shared" ref="CO331:CO394" si="623">ROUND($M331*CI331,2)</f>
        <v>741.66</v>
      </c>
      <c r="CP331" s="23">
        <f>IF(ISERROR(VLOOKUP($A331,'[13]12ª MED'!$A$5:$J$1048576,8,0)),0,(VLOOKUP($A331,'[13]12ª MED'!$A$5:$J$1048576,8,0)))</f>
        <v>0</v>
      </c>
      <c r="CQ331" s="24">
        <f t="shared" ref="CQ331:CQ394" si="624">IF($D331&gt;0,CP331/$D331,0)</f>
        <v>0</v>
      </c>
      <c r="CR331" s="24">
        <f t="shared" ref="CR331:CR394" si="625">IF($E331&gt;0,$E331/$D331,0)</f>
        <v>1</v>
      </c>
      <c r="CS331" s="25">
        <f t="shared" si="575"/>
        <v>0</v>
      </c>
      <c r="CT331" s="25">
        <f t="shared" si="576"/>
        <v>0</v>
      </c>
      <c r="CU331" s="25">
        <f t="shared" si="577"/>
        <v>0</v>
      </c>
      <c r="CV331" s="25">
        <f t="shared" ref="CV331:CV394" si="626">ROUND($M331*CP331,2)</f>
        <v>0</v>
      </c>
      <c r="CW331" s="22">
        <f t="shared" si="534"/>
        <v>0</v>
      </c>
      <c r="CX331" s="26">
        <f>IF(ISERROR(VLOOKUP($A331,'[13]13ª MED'!$A$5:$J$1048576,8,0)),0,(VLOOKUP($A331,'[13]13ª MED'!$A$5:$J$1048576,8,0)))</f>
        <v>0</v>
      </c>
      <c r="CY331" s="27">
        <f t="shared" ref="CY331:CY394" si="627">IF($D331&gt;0,CX331/$D331,0)</f>
        <v>0</v>
      </c>
      <c r="CZ331" s="27">
        <f t="shared" ref="CZ331:CZ394" si="628">IF($E331&gt;0,$E331/$D331,0)</f>
        <v>1</v>
      </c>
      <c r="DA331" s="28">
        <f t="shared" si="578"/>
        <v>0</v>
      </c>
      <c r="DB331" s="28">
        <f t="shared" si="579"/>
        <v>0</v>
      </c>
      <c r="DC331" s="28">
        <f t="shared" si="580"/>
        <v>0</v>
      </c>
      <c r="DD331" s="28">
        <f t="shared" ref="DD331:DD394" si="629">ROUND($M331*CX331,2)</f>
        <v>0</v>
      </c>
      <c r="DE331" s="20">
        <f>IF(ISERROR(VLOOKUP($A331,'[13]14ª MED'!$A$5:$J$1048576,8,0)),0,(VLOOKUP($A331,'[13]14ª MED'!$A$5:$J$1048576,8,0)))</f>
        <v>0</v>
      </c>
      <c r="DF331" s="21">
        <f t="shared" ref="DF331:DF394" si="630">IF($D331&gt;0,DE331/$D331,0)</f>
        <v>0</v>
      </c>
      <c r="DG331" s="21">
        <f t="shared" ref="DG331:DG394" si="631">IF($E331&gt;0,$E331/$D331,0)</f>
        <v>1</v>
      </c>
      <c r="DH331" s="35">
        <f t="shared" si="581"/>
        <v>0</v>
      </c>
      <c r="DI331" s="35">
        <f t="shared" si="582"/>
        <v>0</v>
      </c>
      <c r="DJ331" s="35">
        <f t="shared" si="583"/>
        <v>0</v>
      </c>
      <c r="DK331" s="22">
        <f t="shared" ref="DK331:DK394" si="632">ROUND($M331*DE331,2)</f>
        <v>0</v>
      </c>
      <c r="DL331" s="20">
        <f>IF(ISERROR(VLOOKUP($A331,'[13]15ª MED'!$A$5:$J$1048576,8,0)),0,(VLOOKUP($A331,'[13]15ª MED'!$A$5:$J$1048576,8,0)))</f>
        <v>0</v>
      </c>
      <c r="DM331" s="21">
        <f t="shared" ref="DM331:DM394" si="633">IF($D331&gt;0,DL331/$D331,0)</f>
        <v>0</v>
      </c>
      <c r="DN331" s="21">
        <f t="shared" ref="DN331:DN394" si="634">IF($E331&gt;0,$E331/$D331,0)</f>
        <v>1</v>
      </c>
      <c r="DO331" s="35">
        <f t="shared" si="584"/>
        <v>0</v>
      </c>
      <c r="DP331" s="35">
        <f t="shared" si="585"/>
        <v>0</v>
      </c>
      <c r="DQ331" s="35">
        <f t="shared" si="586"/>
        <v>0</v>
      </c>
      <c r="DR331" s="22">
        <f t="shared" ref="DR331:DR394" si="635">ROUND($M331*DL331,2)</f>
        <v>0</v>
      </c>
      <c r="DS331" s="20">
        <f>IF(ISERROR(VLOOKUP($A331,'[13]16ª MED'!$A$5:$J$1048576,8,0)),0,(VLOOKUP($A331,'[13]16ª MED'!$A$5:$J$1048576,8,0)))</f>
        <v>0</v>
      </c>
      <c r="DT331" s="21">
        <f t="shared" ref="DT331:DT394" si="636">IF($D331&gt;0,DS331/$D331,0)</f>
        <v>0</v>
      </c>
      <c r="DU331" s="21">
        <f t="shared" ref="DU331:DU394" si="637">IF($E331&gt;0,$E331/$D331,0)</f>
        <v>1</v>
      </c>
      <c r="DV331" s="35">
        <f t="shared" si="587"/>
        <v>0</v>
      </c>
      <c r="DW331" s="35">
        <f t="shared" si="588"/>
        <v>0</v>
      </c>
      <c r="DX331" s="35">
        <f t="shared" si="589"/>
        <v>0</v>
      </c>
      <c r="DY331" s="22">
        <f t="shared" ref="DY331:DY394" si="638">ROUND($M331*DS331,2)</f>
        <v>0</v>
      </c>
      <c r="DZ331" s="36">
        <f t="shared" si="541"/>
        <v>741.66399999999999</v>
      </c>
      <c r="EA331" s="36">
        <f t="shared" ref="EA331:EA394" si="639">N331</f>
        <v>741.66</v>
      </c>
      <c r="EC331" s="36">
        <f t="shared" si="535"/>
        <v>-4.0000000000190994E-3</v>
      </c>
    </row>
    <row r="332" spans="1:133" ht="45">
      <c r="A332" s="93" t="s">
        <v>676</v>
      </c>
      <c r="B332" s="94" t="s">
        <v>677</v>
      </c>
      <c r="C332" s="115" t="s">
        <v>84</v>
      </c>
      <c r="D332" s="116">
        <v>215.5</v>
      </c>
      <c r="E332" s="18">
        <f t="shared" si="536"/>
        <v>185.6</v>
      </c>
      <c r="F332" s="18">
        <f t="shared" si="590"/>
        <v>29.900000000000006</v>
      </c>
      <c r="G332" s="97">
        <v>19.739999999999998</v>
      </c>
      <c r="H332" s="18">
        <f t="shared" si="537"/>
        <v>4253.9699999999993</v>
      </c>
      <c r="I332" s="97">
        <v>5.01</v>
      </c>
      <c r="J332" s="18">
        <f t="shared" si="538"/>
        <v>1079.655</v>
      </c>
      <c r="K332" s="97">
        <v>0</v>
      </c>
      <c r="L332" s="18">
        <f t="shared" si="539"/>
        <v>0</v>
      </c>
      <c r="M332" s="18">
        <f t="shared" si="540"/>
        <v>24.75</v>
      </c>
      <c r="N332" s="18">
        <f t="shared" ref="N332:N395" si="640">ROUND(E332*M332,2)</f>
        <v>4593.6000000000004</v>
      </c>
      <c r="O332" s="23">
        <f>IF(ISERROR(VLOOKUP($A332,'[13]1ª MED '!$A$5:$J$1048576,8,0)),0,(VLOOKUP($A332,'[13]1ª MED '!$A$5:$J$1048576,8,0)))</f>
        <v>0</v>
      </c>
      <c r="P332" s="24">
        <f t="shared" si="591"/>
        <v>0</v>
      </c>
      <c r="Q332" s="24">
        <f t="shared" si="592"/>
        <v>0.8612529002320185</v>
      </c>
      <c r="R332" s="25">
        <f t="shared" si="542"/>
        <v>0</v>
      </c>
      <c r="S332" s="25">
        <f t="shared" si="543"/>
        <v>0</v>
      </c>
      <c r="T332" s="25">
        <f t="shared" si="544"/>
        <v>0</v>
      </c>
      <c r="U332" s="25">
        <f t="shared" si="593"/>
        <v>0</v>
      </c>
      <c r="V332" s="23">
        <f>IF(ISERROR(VLOOKUP($A332,'[13]2ª MED '!$A$5:$J$1048576,8,0)),0,(VLOOKUP($A332,'[13]2ª MED '!$A$5:$J$1048576,8,0)))</f>
        <v>0</v>
      </c>
      <c r="W332" s="24">
        <f t="shared" si="594"/>
        <v>0</v>
      </c>
      <c r="X332" s="24">
        <f t="shared" si="595"/>
        <v>0.8612529002320185</v>
      </c>
      <c r="Y332" s="25">
        <f t="shared" si="545"/>
        <v>0</v>
      </c>
      <c r="Z332" s="25">
        <f t="shared" si="546"/>
        <v>0</v>
      </c>
      <c r="AA332" s="25">
        <f t="shared" si="547"/>
        <v>0</v>
      </c>
      <c r="AB332" s="25">
        <f t="shared" si="596"/>
        <v>0</v>
      </c>
      <c r="AC332" s="23">
        <f>IF(ISERROR(VLOOKUP($A332,'[13]3ª MED '!$A$5:$J$1048576,8,0)),0,(VLOOKUP($A332,'[13]3ª MED '!$A$5:$J$1048576,8,0)))</f>
        <v>0</v>
      </c>
      <c r="AD332" s="24">
        <f t="shared" si="597"/>
        <v>0</v>
      </c>
      <c r="AE332" s="24">
        <f t="shared" si="598"/>
        <v>0.8612529002320185</v>
      </c>
      <c r="AF332" s="25">
        <f t="shared" si="548"/>
        <v>0</v>
      </c>
      <c r="AG332" s="25">
        <f t="shared" si="549"/>
        <v>0</v>
      </c>
      <c r="AH332" s="25">
        <f t="shared" si="550"/>
        <v>0</v>
      </c>
      <c r="AI332" s="25">
        <f t="shared" si="599"/>
        <v>0</v>
      </c>
      <c r="AJ332" s="23">
        <f>IF(ISERROR(VLOOKUP($A332,'[13]4ª MED '!$A$5:$J$1048576,8,0)),0,(VLOOKUP($A332,'[13]4ª MED '!$A$5:$J$1048576,8,0)))</f>
        <v>0</v>
      </c>
      <c r="AK332" s="24">
        <f t="shared" si="600"/>
        <v>0</v>
      </c>
      <c r="AL332" s="24">
        <f t="shared" si="601"/>
        <v>0.8612529002320185</v>
      </c>
      <c r="AM332" s="25">
        <f t="shared" si="551"/>
        <v>0</v>
      </c>
      <c r="AN332" s="25">
        <f t="shared" si="552"/>
        <v>0</v>
      </c>
      <c r="AO332" s="25">
        <f t="shared" si="553"/>
        <v>0</v>
      </c>
      <c r="AP332" s="25">
        <f t="shared" si="602"/>
        <v>0</v>
      </c>
      <c r="AQ332" s="23">
        <f>IF(ISERROR(VLOOKUP($A332,'[13]5ª MED '!$A$5:$J$1048576,8,0)),0,(VLOOKUP($A332,'[13]5ª MED '!$A$5:$J$1048576,8,0)))</f>
        <v>0</v>
      </c>
      <c r="AR332" s="24">
        <f t="shared" si="603"/>
        <v>0</v>
      </c>
      <c r="AS332" s="24">
        <f t="shared" si="604"/>
        <v>0.8612529002320185</v>
      </c>
      <c r="AT332" s="25">
        <f t="shared" si="554"/>
        <v>0</v>
      </c>
      <c r="AU332" s="25">
        <f t="shared" si="555"/>
        <v>0</v>
      </c>
      <c r="AV332" s="25">
        <f t="shared" si="556"/>
        <v>0</v>
      </c>
      <c r="AW332" s="25">
        <f t="shared" si="605"/>
        <v>0</v>
      </c>
      <c r="AX332" s="23">
        <f>IF(ISERROR(VLOOKUP($A332,'[13]6ª MED '!$A$6:$J$1048576,8,0)),0,(VLOOKUP($A332,'[13]6ª MED '!$A$6:$J$1048576,8,0)))</f>
        <v>0</v>
      </c>
      <c r="AY332" s="24">
        <f t="shared" si="606"/>
        <v>0</v>
      </c>
      <c r="AZ332" s="24">
        <f t="shared" si="607"/>
        <v>0.8612529002320185</v>
      </c>
      <c r="BA332" s="25">
        <f t="shared" si="557"/>
        <v>0</v>
      </c>
      <c r="BB332" s="25">
        <f t="shared" si="558"/>
        <v>0</v>
      </c>
      <c r="BC332" s="25">
        <f t="shared" si="559"/>
        <v>0</v>
      </c>
      <c r="BD332" s="25">
        <f t="shared" si="608"/>
        <v>0</v>
      </c>
      <c r="BE332" s="23">
        <f>IF(ISERROR(VLOOKUP($A332,'[13]7ª MED '!$A$5:$J$1048576,8,0)),0,(VLOOKUP($A332,'[13]7ª MED '!$A$5:$J$1048576,8,0)))</f>
        <v>0</v>
      </c>
      <c r="BF332" s="24">
        <f t="shared" si="609"/>
        <v>0</v>
      </c>
      <c r="BG332" s="24">
        <f t="shared" si="610"/>
        <v>0.8612529002320185</v>
      </c>
      <c r="BH332" s="25">
        <f t="shared" si="560"/>
        <v>0</v>
      </c>
      <c r="BI332" s="25">
        <f t="shared" si="561"/>
        <v>0</v>
      </c>
      <c r="BJ332" s="25">
        <f t="shared" si="562"/>
        <v>0</v>
      </c>
      <c r="BK332" s="25">
        <f t="shared" si="611"/>
        <v>0</v>
      </c>
      <c r="BL332" s="26">
        <f>IF(ISERROR(VLOOKUP($A332,'[13]8ª MED '!$A$5:$J$1048576,8,0)),0,(VLOOKUP($A332,'[13]8ª MED '!$A$5:$J$1048576,8,0)))</f>
        <v>0</v>
      </c>
      <c r="BM332" s="27">
        <f t="shared" si="612"/>
        <v>0</v>
      </c>
      <c r="BN332" s="27">
        <f t="shared" si="613"/>
        <v>0.8612529002320185</v>
      </c>
      <c r="BO332" s="28">
        <f t="shared" si="563"/>
        <v>0</v>
      </c>
      <c r="BP332" s="28">
        <f t="shared" si="564"/>
        <v>0</v>
      </c>
      <c r="BQ332" s="28">
        <f t="shared" si="565"/>
        <v>0</v>
      </c>
      <c r="BR332" s="28">
        <f t="shared" si="614"/>
        <v>0</v>
      </c>
      <c r="BS332" s="26">
        <f>IF(ISERROR(VLOOKUP($A332,'[13]9ª MED  (2)'!$A$5:$J$1048576,8,0)),0,(VLOOKUP($A332,'[13]9ª MED  (2)'!$A$5:$J$1048576,8,0)))</f>
        <v>0</v>
      </c>
      <c r="BT332" s="27">
        <f t="shared" si="615"/>
        <v>0</v>
      </c>
      <c r="BU332" s="27">
        <f t="shared" si="616"/>
        <v>0.8612529002320185</v>
      </c>
      <c r="BV332" s="28">
        <f t="shared" si="566"/>
        <v>0</v>
      </c>
      <c r="BW332" s="28">
        <f t="shared" si="567"/>
        <v>0</v>
      </c>
      <c r="BX332" s="28">
        <f t="shared" si="568"/>
        <v>0</v>
      </c>
      <c r="BY332" s="28">
        <f t="shared" si="617"/>
        <v>0</v>
      </c>
      <c r="BZ332" s="23">
        <f>IF(ISERROR(VLOOKUP($A332,'[13]10ª MED '!$A$5:$J$1048576,8,0)),0,(VLOOKUP($A332,'[13]10ª MED '!$A$5:$J$1048576,8,0)))</f>
        <v>0</v>
      </c>
      <c r="CA332" s="24">
        <f t="shared" si="618"/>
        <v>0</v>
      </c>
      <c r="CB332" s="24">
        <f t="shared" si="619"/>
        <v>0.8612529002320185</v>
      </c>
      <c r="CC332" s="25">
        <f t="shared" si="569"/>
        <v>0</v>
      </c>
      <c r="CD332" s="25">
        <f t="shared" si="570"/>
        <v>0</v>
      </c>
      <c r="CE332" s="25">
        <f t="shared" si="571"/>
        <v>0</v>
      </c>
      <c r="CF332" s="25">
        <f t="shared" si="620"/>
        <v>0</v>
      </c>
      <c r="CG332" s="34" t="s">
        <v>48</v>
      </c>
      <c r="CH332" s="33">
        <f t="shared" ref="CH332:CH395" si="641">F332*M332</f>
        <v>740.02500000000009</v>
      </c>
      <c r="CI332" s="23">
        <f>IF(ISERROR(VLOOKUP($A332,'[13]11ª MED '!$A$5:$J$1048576,8,0)),0,(VLOOKUP($A332,'[13]11ª MED '!$A$5:$J$1048576,8,0)))</f>
        <v>185.6</v>
      </c>
      <c r="CJ332" s="24">
        <f t="shared" si="621"/>
        <v>0.8612529002320185</v>
      </c>
      <c r="CK332" s="24">
        <f t="shared" si="622"/>
        <v>0.8612529002320185</v>
      </c>
      <c r="CL332" s="25">
        <f t="shared" si="572"/>
        <v>3663.7439999999997</v>
      </c>
      <c r="CM332" s="25">
        <f t="shared" si="573"/>
        <v>929.85599999999988</v>
      </c>
      <c r="CN332" s="25">
        <f t="shared" si="574"/>
        <v>0</v>
      </c>
      <c r="CO332" s="25">
        <f t="shared" si="623"/>
        <v>4593.6000000000004</v>
      </c>
      <c r="CP332" s="23">
        <f>IF(ISERROR(VLOOKUP($A332,'[13]12ª MED'!$A$5:$J$1048576,8,0)),0,(VLOOKUP($A332,'[13]12ª MED'!$A$5:$J$1048576,8,0)))</f>
        <v>0</v>
      </c>
      <c r="CQ332" s="24">
        <f t="shared" si="624"/>
        <v>0</v>
      </c>
      <c r="CR332" s="24">
        <f t="shared" si="625"/>
        <v>0.8612529002320185</v>
      </c>
      <c r="CS332" s="25">
        <f t="shared" si="575"/>
        <v>0</v>
      </c>
      <c r="CT332" s="25">
        <f t="shared" si="576"/>
        <v>0</v>
      </c>
      <c r="CU332" s="25">
        <f t="shared" si="577"/>
        <v>0</v>
      </c>
      <c r="CV332" s="25">
        <f t="shared" si="626"/>
        <v>0</v>
      </c>
      <c r="CW332" s="22">
        <f t="shared" ref="CW332:CW395" si="642">(1-CR332)*N332</f>
        <v>637.34867749419982</v>
      </c>
      <c r="CX332" s="26">
        <f>IF(ISERROR(VLOOKUP($A332,'[13]13ª MED'!$A$5:$J$1048576,8,0)),0,(VLOOKUP($A332,'[13]13ª MED'!$A$5:$J$1048576,8,0)))</f>
        <v>0</v>
      </c>
      <c r="CY332" s="27">
        <f t="shared" si="627"/>
        <v>0</v>
      </c>
      <c r="CZ332" s="27">
        <f t="shared" si="628"/>
        <v>0.8612529002320185</v>
      </c>
      <c r="DA332" s="28">
        <f t="shared" si="578"/>
        <v>0</v>
      </c>
      <c r="DB332" s="28">
        <f t="shared" si="579"/>
        <v>0</v>
      </c>
      <c r="DC332" s="28">
        <f t="shared" si="580"/>
        <v>0</v>
      </c>
      <c r="DD332" s="28">
        <f t="shared" si="629"/>
        <v>0</v>
      </c>
      <c r="DE332" s="20">
        <f>IF(ISERROR(VLOOKUP($A332,'[13]14ª MED'!$A$5:$J$1048576,8,0)),0,(VLOOKUP($A332,'[13]14ª MED'!$A$5:$J$1048576,8,0)))</f>
        <v>0</v>
      </c>
      <c r="DF332" s="21">
        <f t="shared" si="630"/>
        <v>0</v>
      </c>
      <c r="DG332" s="21">
        <f t="shared" si="631"/>
        <v>0.8612529002320185</v>
      </c>
      <c r="DH332" s="35">
        <f t="shared" si="581"/>
        <v>0</v>
      </c>
      <c r="DI332" s="35">
        <f t="shared" si="582"/>
        <v>0</v>
      </c>
      <c r="DJ332" s="35">
        <f t="shared" si="583"/>
        <v>0</v>
      </c>
      <c r="DK332" s="22">
        <f t="shared" si="632"/>
        <v>0</v>
      </c>
      <c r="DL332" s="20">
        <f>IF(ISERROR(VLOOKUP($A332,'[13]15ª MED'!$A$5:$J$1048576,8,0)),0,(VLOOKUP($A332,'[13]15ª MED'!$A$5:$J$1048576,8,0)))</f>
        <v>0</v>
      </c>
      <c r="DM332" s="21">
        <f t="shared" si="633"/>
        <v>0</v>
      </c>
      <c r="DN332" s="21">
        <f t="shared" si="634"/>
        <v>0.8612529002320185</v>
      </c>
      <c r="DO332" s="35">
        <f t="shared" si="584"/>
        <v>0</v>
      </c>
      <c r="DP332" s="35">
        <f t="shared" si="585"/>
        <v>0</v>
      </c>
      <c r="DQ332" s="35">
        <f t="shared" si="586"/>
        <v>0</v>
      </c>
      <c r="DR332" s="22">
        <f t="shared" si="635"/>
        <v>0</v>
      </c>
      <c r="DS332" s="20">
        <f>IF(ISERROR(VLOOKUP($A332,'[13]16ª MED'!$A$5:$J$1048576,8,0)),0,(VLOOKUP($A332,'[13]16ª MED'!$A$5:$J$1048576,8,0)))</f>
        <v>0</v>
      </c>
      <c r="DT332" s="21">
        <f t="shared" si="636"/>
        <v>0</v>
      </c>
      <c r="DU332" s="21">
        <f t="shared" si="637"/>
        <v>0.8612529002320185</v>
      </c>
      <c r="DV332" s="35">
        <f t="shared" si="587"/>
        <v>0</v>
      </c>
      <c r="DW332" s="35">
        <f t="shared" si="588"/>
        <v>0</v>
      </c>
      <c r="DX332" s="35">
        <f t="shared" si="589"/>
        <v>0</v>
      </c>
      <c r="DY332" s="22">
        <f t="shared" si="638"/>
        <v>0</v>
      </c>
      <c r="DZ332" s="36">
        <f t="shared" si="541"/>
        <v>4593.5999999999995</v>
      </c>
      <c r="EA332" s="36">
        <f t="shared" si="639"/>
        <v>4593.6000000000004</v>
      </c>
      <c r="EC332" s="36">
        <f t="shared" ref="EC332:EC395" si="643">EA332-DZ332</f>
        <v>0</v>
      </c>
    </row>
    <row r="333" spans="1:133" ht="30">
      <c r="A333" s="93" t="s">
        <v>678</v>
      </c>
      <c r="B333" s="94" t="s">
        <v>679</v>
      </c>
      <c r="C333" s="115" t="s">
        <v>84</v>
      </c>
      <c r="D333" s="116">
        <v>9.8000000000000007</v>
      </c>
      <c r="E333" s="18">
        <f t="shared" ref="E333:E396" si="644">O333+V333+AC333+AJ333+AQ333+AX333+BE333+BL333+BS333+BZ333+CI333+CP333+CX333+DE333+DL333</f>
        <v>9.8000000000000007</v>
      </c>
      <c r="F333" s="18">
        <f t="shared" si="590"/>
        <v>0</v>
      </c>
      <c r="G333" s="97">
        <v>6.48</v>
      </c>
      <c r="H333" s="18">
        <f t="shared" si="537"/>
        <v>63.504000000000012</v>
      </c>
      <c r="I333" s="97">
        <v>5.86</v>
      </c>
      <c r="J333" s="18">
        <f t="shared" si="538"/>
        <v>57.428000000000004</v>
      </c>
      <c r="K333" s="97">
        <v>0</v>
      </c>
      <c r="L333" s="18">
        <f t="shared" si="539"/>
        <v>0</v>
      </c>
      <c r="M333" s="18">
        <f t="shared" si="540"/>
        <v>12.34</v>
      </c>
      <c r="N333" s="18">
        <f t="shared" si="640"/>
        <v>120.93</v>
      </c>
      <c r="O333" s="23">
        <f>IF(ISERROR(VLOOKUP($A333,'[13]1ª MED '!$A$5:$J$1048576,8,0)),0,(VLOOKUP($A333,'[13]1ª MED '!$A$5:$J$1048576,8,0)))</f>
        <v>0</v>
      </c>
      <c r="P333" s="24">
        <f t="shared" si="591"/>
        <v>0</v>
      </c>
      <c r="Q333" s="24">
        <f t="shared" si="592"/>
        <v>1</v>
      </c>
      <c r="R333" s="25">
        <f t="shared" si="542"/>
        <v>0</v>
      </c>
      <c r="S333" s="25">
        <f t="shared" si="543"/>
        <v>0</v>
      </c>
      <c r="T333" s="25">
        <f t="shared" si="544"/>
        <v>0</v>
      </c>
      <c r="U333" s="25">
        <f t="shared" si="593"/>
        <v>0</v>
      </c>
      <c r="V333" s="23">
        <f>IF(ISERROR(VLOOKUP($A333,'[13]2ª MED '!$A$5:$J$1048576,8,0)),0,(VLOOKUP($A333,'[13]2ª MED '!$A$5:$J$1048576,8,0)))</f>
        <v>0</v>
      </c>
      <c r="W333" s="24">
        <f t="shared" si="594"/>
        <v>0</v>
      </c>
      <c r="X333" s="24">
        <f t="shared" si="595"/>
        <v>1</v>
      </c>
      <c r="Y333" s="25">
        <f t="shared" si="545"/>
        <v>0</v>
      </c>
      <c r="Z333" s="25">
        <f t="shared" si="546"/>
        <v>0</v>
      </c>
      <c r="AA333" s="25">
        <f t="shared" si="547"/>
        <v>0</v>
      </c>
      <c r="AB333" s="25">
        <f t="shared" si="596"/>
        <v>0</v>
      </c>
      <c r="AC333" s="23">
        <f>IF(ISERROR(VLOOKUP($A333,'[13]3ª MED '!$A$5:$J$1048576,8,0)),0,(VLOOKUP($A333,'[13]3ª MED '!$A$5:$J$1048576,8,0)))</f>
        <v>0</v>
      </c>
      <c r="AD333" s="24">
        <f t="shared" si="597"/>
        <v>0</v>
      </c>
      <c r="AE333" s="24">
        <f t="shared" si="598"/>
        <v>1</v>
      </c>
      <c r="AF333" s="25">
        <f t="shared" si="548"/>
        <v>0</v>
      </c>
      <c r="AG333" s="25">
        <f t="shared" si="549"/>
        <v>0</v>
      </c>
      <c r="AH333" s="25">
        <f t="shared" si="550"/>
        <v>0</v>
      </c>
      <c r="AI333" s="25">
        <f t="shared" si="599"/>
        <v>0</v>
      </c>
      <c r="AJ333" s="23">
        <f>IF(ISERROR(VLOOKUP($A333,'[13]4ª MED '!$A$5:$J$1048576,8,0)),0,(VLOOKUP($A333,'[13]4ª MED '!$A$5:$J$1048576,8,0)))</f>
        <v>0</v>
      </c>
      <c r="AK333" s="24">
        <f t="shared" si="600"/>
        <v>0</v>
      </c>
      <c r="AL333" s="24">
        <f t="shared" si="601"/>
        <v>1</v>
      </c>
      <c r="AM333" s="25">
        <f t="shared" si="551"/>
        <v>0</v>
      </c>
      <c r="AN333" s="25">
        <f t="shared" si="552"/>
        <v>0</v>
      </c>
      <c r="AO333" s="25">
        <f t="shared" si="553"/>
        <v>0</v>
      </c>
      <c r="AP333" s="25">
        <f t="shared" si="602"/>
        <v>0</v>
      </c>
      <c r="AQ333" s="23">
        <f>IF(ISERROR(VLOOKUP($A333,'[13]5ª MED '!$A$5:$J$1048576,8,0)),0,(VLOOKUP($A333,'[13]5ª MED '!$A$5:$J$1048576,8,0)))</f>
        <v>0</v>
      </c>
      <c r="AR333" s="24">
        <f t="shared" si="603"/>
        <v>0</v>
      </c>
      <c r="AS333" s="24">
        <f t="shared" si="604"/>
        <v>1</v>
      </c>
      <c r="AT333" s="25">
        <f t="shared" si="554"/>
        <v>0</v>
      </c>
      <c r="AU333" s="25">
        <f t="shared" si="555"/>
        <v>0</v>
      </c>
      <c r="AV333" s="25">
        <f t="shared" si="556"/>
        <v>0</v>
      </c>
      <c r="AW333" s="25">
        <f t="shared" si="605"/>
        <v>0</v>
      </c>
      <c r="AX333" s="23">
        <f>IF(ISERROR(VLOOKUP($A333,'[13]6ª MED '!$A$6:$J$1048576,8,0)),0,(VLOOKUP($A333,'[13]6ª MED '!$A$6:$J$1048576,8,0)))</f>
        <v>0</v>
      </c>
      <c r="AY333" s="24">
        <f t="shared" si="606"/>
        <v>0</v>
      </c>
      <c r="AZ333" s="24">
        <f t="shared" si="607"/>
        <v>1</v>
      </c>
      <c r="BA333" s="25">
        <f t="shared" si="557"/>
        <v>0</v>
      </c>
      <c r="BB333" s="25">
        <f t="shared" si="558"/>
        <v>0</v>
      </c>
      <c r="BC333" s="25">
        <f t="shared" si="559"/>
        <v>0</v>
      </c>
      <c r="BD333" s="25">
        <f t="shared" si="608"/>
        <v>0</v>
      </c>
      <c r="BE333" s="23">
        <f>IF(ISERROR(VLOOKUP($A333,'[13]7ª MED '!$A$5:$J$1048576,8,0)),0,(VLOOKUP($A333,'[13]7ª MED '!$A$5:$J$1048576,8,0)))</f>
        <v>0</v>
      </c>
      <c r="BF333" s="24">
        <f t="shared" si="609"/>
        <v>0</v>
      </c>
      <c r="BG333" s="24">
        <f t="shared" si="610"/>
        <v>1</v>
      </c>
      <c r="BH333" s="25">
        <f t="shared" si="560"/>
        <v>0</v>
      </c>
      <c r="BI333" s="25">
        <f t="shared" si="561"/>
        <v>0</v>
      </c>
      <c r="BJ333" s="25">
        <f t="shared" si="562"/>
        <v>0</v>
      </c>
      <c r="BK333" s="25">
        <f t="shared" si="611"/>
        <v>0</v>
      </c>
      <c r="BL333" s="26">
        <f>IF(ISERROR(VLOOKUP($A333,'[13]8ª MED '!$A$5:$J$1048576,8,0)),0,(VLOOKUP($A333,'[13]8ª MED '!$A$5:$J$1048576,8,0)))</f>
        <v>0</v>
      </c>
      <c r="BM333" s="27">
        <f t="shared" si="612"/>
        <v>0</v>
      </c>
      <c r="BN333" s="27">
        <f t="shared" si="613"/>
        <v>1</v>
      </c>
      <c r="BO333" s="28">
        <f t="shared" si="563"/>
        <v>0</v>
      </c>
      <c r="BP333" s="28">
        <f t="shared" si="564"/>
        <v>0</v>
      </c>
      <c r="BQ333" s="28">
        <f t="shared" si="565"/>
        <v>0</v>
      </c>
      <c r="BR333" s="28">
        <f t="shared" si="614"/>
        <v>0</v>
      </c>
      <c r="BS333" s="26">
        <f>IF(ISERROR(VLOOKUP($A333,'[13]9ª MED  (2)'!$A$5:$J$1048576,8,0)),0,(VLOOKUP($A333,'[13]9ª MED  (2)'!$A$5:$J$1048576,8,0)))</f>
        <v>0</v>
      </c>
      <c r="BT333" s="27">
        <f t="shared" si="615"/>
        <v>0</v>
      </c>
      <c r="BU333" s="27">
        <f t="shared" si="616"/>
        <v>1</v>
      </c>
      <c r="BV333" s="28">
        <f t="shared" si="566"/>
        <v>0</v>
      </c>
      <c r="BW333" s="28">
        <f t="shared" si="567"/>
        <v>0</v>
      </c>
      <c r="BX333" s="28">
        <f t="shared" si="568"/>
        <v>0</v>
      </c>
      <c r="BY333" s="28">
        <f t="shared" si="617"/>
        <v>0</v>
      </c>
      <c r="BZ333" s="23">
        <f>IF(ISERROR(VLOOKUP($A333,'[13]10ª MED '!$A$5:$J$1048576,8,0)),0,(VLOOKUP($A333,'[13]10ª MED '!$A$5:$J$1048576,8,0)))</f>
        <v>0</v>
      </c>
      <c r="CA333" s="24">
        <f t="shared" si="618"/>
        <v>0</v>
      </c>
      <c r="CB333" s="24">
        <f t="shared" si="619"/>
        <v>1</v>
      </c>
      <c r="CC333" s="25">
        <f t="shared" si="569"/>
        <v>0</v>
      </c>
      <c r="CD333" s="25">
        <f t="shared" si="570"/>
        <v>0</v>
      </c>
      <c r="CE333" s="25">
        <f t="shared" si="571"/>
        <v>0</v>
      </c>
      <c r="CF333" s="25">
        <f t="shared" si="620"/>
        <v>0</v>
      </c>
      <c r="CG333" s="34" t="s">
        <v>48</v>
      </c>
      <c r="CH333" s="33">
        <f t="shared" si="641"/>
        <v>0</v>
      </c>
      <c r="CI333" s="23">
        <f>IF(ISERROR(VLOOKUP($A333,'[13]11ª MED '!$A$5:$J$1048576,8,0)),0,(VLOOKUP($A333,'[13]11ª MED '!$A$5:$J$1048576,8,0)))</f>
        <v>0</v>
      </c>
      <c r="CJ333" s="24">
        <f t="shared" si="621"/>
        <v>0</v>
      </c>
      <c r="CK333" s="24">
        <f t="shared" si="622"/>
        <v>1</v>
      </c>
      <c r="CL333" s="25">
        <f t="shared" si="572"/>
        <v>0</v>
      </c>
      <c r="CM333" s="25">
        <f t="shared" si="573"/>
        <v>0</v>
      </c>
      <c r="CN333" s="25">
        <f t="shared" si="574"/>
        <v>0</v>
      </c>
      <c r="CO333" s="25">
        <f t="shared" si="623"/>
        <v>0</v>
      </c>
      <c r="CP333" s="23">
        <f>IF(ISERROR(VLOOKUP($A333,'[13]12ª MED'!$A$5:$J$1048576,8,0)),0,(VLOOKUP($A333,'[13]12ª MED'!$A$5:$J$1048576,8,0)))</f>
        <v>9.8000000000000007</v>
      </c>
      <c r="CQ333" s="24">
        <f t="shared" si="624"/>
        <v>1</v>
      </c>
      <c r="CR333" s="24">
        <f t="shared" si="625"/>
        <v>1</v>
      </c>
      <c r="CS333" s="25">
        <f t="shared" si="575"/>
        <v>63.504000000000012</v>
      </c>
      <c r="CT333" s="25">
        <f t="shared" si="576"/>
        <v>57.428000000000004</v>
      </c>
      <c r="CU333" s="25">
        <f t="shared" si="577"/>
        <v>0</v>
      </c>
      <c r="CV333" s="25">
        <f t="shared" si="626"/>
        <v>120.93</v>
      </c>
      <c r="CW333" s="22">
        <f t="shared" si="642"/>
        <v>0</v>
      </c>
      <c r="CX333" s="26">
        <f>IF(ISERROR(VLOOKUP($A333,'[13]13ª MED'!$A$5:$J$1048576,8,0)),0,(VLOOKUP($A333,'[13]13ª MED'!$A$5:$J$1048576,8,0)))</f>
        <v>0</v>
      </c>
      <c r="CY333" s="27">
        <f t="shared" si="627"/>
        <v>0</v>
      </c>
      <c r="CZ333" s="27">
        <f t="shared" si="628"/>
        <v>1</v>
      </c>
      <c r="DA333" s="28">
        <f t="shared" si="578"/>
        <v>0</v>
      </c>
      <c r="DB333" s="28">
        <f t="shared" si="579"/>
        <v>0</v>
      </c>
      <c r="DC333" s="28">
        <f t="shared" si="580"/>
        <v>0</v>
      </c>
      <c r="DD333" s="28">
        <f t="shared" si="629"/>
        <v>0</v>
      </c>
      <c r="DE333" s="20">
        <f>IF(ISERROR(VLOOKUP($A333,'[13]14ª MED'!$A$5:$J$1048576,8,0)),0,(VLOOKUP($A333,'[13]14ª MED'!$A$5:$J$1048576,8,0)))</f>
        <v>0</v>
      </c>
      <c r="DF333" s="21">
        <f t="shared" si="630"/>
        <v>0</v>
      </c>
      <c r="DG333" s="21">
        <f t="shared" si="631"/>
        <v>1</v>
      </c>
      <c r="DH333" s="35">
        <f t="shared" si="581"/>
        <v>0</v>
      </c>
      <c r="DI333" s="35">
        <f t="shared" si="582"/>
        <v>0</v>
      </c>
      <c r="DJ333" s="35">
        <f t="shared" si="583"/>
        <v>0</v>
      </c>
      <c r="DK333" s="22">
        <f t="shared" si="632"/>
        <v>0</v>
      </c>
      <c r="DL333" s="20">
        <f>IF(ISERROR(VLOOKUP($A333,'[13]15ª MED'!$A$5:$J$1048576,8,0)),0,(VLOOKUP($A333,'[13]15ª MED'!$A$5:$J$1048576,8,0)))</f>
        <v>0</v>
      </c>
      <c r="DM333" s="21">
        <f t="shared" si="633"/>
        <v>0</v>
      </c>
      <c r="DN333" s="21">
        <f t="shared" si="634"/>
        <v>1</v>
      </c>
      <c r="DO333" s="35">
        <f t="shared" si="584"/>
        <v>0</v>
      </c>
      <c r="DP333" s="35">
        <f t="shared" si="585"/>
        <v>0</v>
      </c>
      <c r="DQ333" s="35">
        <f t="shared" si="586"/>
        <v>0</v>
      </c>
      <c r="DR333" s="22">
        <f t="shared" si="635"/>
        <v>0</v>
      </c>
      <c r="DS333" s="20">
        <f>IF(ISERROR(VLOOKUP($A333,'[13]16ª MED'!$A$5:$J$1048576,8,0)),0,(VLOOKUP($A333,'[13]16ª MED'!$A$5:$J$1048576,8,0)))</f>
        <v>0</v>
      </c>
      <c r="DT333" s="21">
        <f t="shared" si="636"/>
        <v>0</v>
      </c>
      <c r="DU333" s="21">
        <f t="shared" si="637"/>
        <v>1</v>
      </c>
      <c r="DV333" s="35">
        <f t="shared" si="587"/>
        <v>0</v>
      </c>
      <c r="DW333" s="35">
        <f t="shared" si="588"/>
        <v>0</v>
      </c>
      <c r="DX333" s="35">
        <f t="shared" si="589"/>
        <v>0</v>
      </c>
      <c r="DY333" s="22">
        <f t="shared" si="638"/>
        <v>0</v>
      </c>
      <c r="DZ333" s="36">
        <f t="shared" si="541"/>
        <v>120.932</v>
      </c>
      <c r="EA333" s="36">
        <f t="shared" si="639"/>
        <v>120.93</v>
      </c>
      <c r="EC333" s="36">
        <f t="shared" si="643"/>
        <v>-1.9999999999953388E-3</v>
      </c>
    </row>
    <row r="334" spans="1:133" ht="18.75">
      <c r="A334" s="98" t="s">
        <v>680</v>
      </c>
      <c r="B334" s="99" t="s">
        <v>681</v>
      </c>
      <c r="C334" s="101"/>
      <c r="D334" s="102"/>
      <c r="E334" s="18">
        <f t="shared" si="644"/>
        <v>0</v>
      </c>
      <c r="F334" s="18">
        <f t="shared" si="590"/>
        <v>0</v>
      </c>
      <c r="G334" s="45"/>
      <c r="H334" s="18">
        <f t="shared" ref="H334:H397" si="645">$D334*G334</f>
        <v>0</v>
      </c>
      <c r="I334" s="45"/>
      <c r="J334" s="18">
        <f t="shared" ref="J334:J397" si="646">$D334*I334</f>
        <v>0</v>
      </c>
      <c r="K334" s="45"/>
      <c r="L334" s="18">
        <f t="shared" ref="L334:L397" si="647">$D334*K334</f>
        <v>0</v>
      </c>
      <c r="M334" s="18">
        <f t="shared" ref="M334:M397" si="648">G334+I334+K334</f>
        <v>0</v>
      </c>
      <c r="N334" s="18">
        <f t="shared" si="640"/>
        <v>0</v>
      </c>
      <c r="O334" s="23">
        <f>IF(ISERROR(VLOOKUP($A334,'[13]1ª MED '!$A$5:$J$1048576,8,0)),0,(VLOOKUP($A334,'[13]1ª MED '!$A$5:$J$1048576,8,0)))</f>
        <v>0</v>
      </c>
      <c r="P334" s="24">
        <f t="shared" si="591"/>
        <v>0</v>
      </c>
      <c r="Q334" s="24">
        <f t="shared" si="592"/>
        <v>0</v>
      </c>
      <c r="R334" s="25">
        <f t="shared" si="542"/>
        <v>0</v>
      </c>
      <c r="S334" s="25">
        <f t="shared" si="543"/>
        <v>0</v>
      </c>
      <c r="T334" s="25">
        <f t="shared" si="544"/>
        <v>0</v>
      </c>
      <c r="U334" s="25">
        <f t="shared" si="593"/>
        <v>0</v>
      </c>
      <c r="V334" s="23">
        <f>IF(ISERROR(VLOOKUP($A334,'[13]2ª MED '!$A$5:$J$1048576,8,0)),0,(VLOOKUP($A334,'[13]2ª MED '!$A$5:$J$1048576,8,0)))</f>
        <v>0</v>
      </c>
      <c r="W334" s="24">
        <f t="shared" si="594"/>
        <v>0</v>
      </c>
      <c r="X334" s="24">
        <f t="shared" si="595"/>
        <v>0</v>
      </c>
      <c r="Y334" s="25">
        <f t="shared" si="545"/>
        <v>0</v>
      </c>
      <c r="Z334" s="25">
        <f t="shared" si="546"/>
        <v>0</v>
      </c>
      <c r="AA334" s="25">
        <f t="shared" si="547"/>
        <v>0</v>
      </c>
      <c r="AB334" s="25">
        <f t="shared" si="596"/>
        <v>0</v>
      </c>
      <c r="AC334" s="23">
        <f>IF(ISERROR(VLOOKUP($A334,'[13]3ª MED '!$A$5:$J$1048576,8,0)),0,(VLOOKUP($A334,'[13]3ª MED '!$A$5:$J$1048576,8,0)))</f>
        <v>0</v>
      </c>
      <c r="AD334" s="24">
        <f t="shared" si="597"/>
        <v>0</v>
      </c>
      <c r="AE334" s="24">
        <f t="shared" si="598"/>
        <v>0</v>
      </c>
      <c r="AF334" s="25">
        <f t="shared" si="548"/>
        <v>0</v>
      </c>
      <c r="AG334" s="25">
        <f t="shared" si="549"/>
        <v>0</v>
      </c>
      <c r="AH334" s="25">
        <f t="shared" si="550"/>
        <v>0</v>
      </c>
      <c r="AI334" s="25">
        <f t="shared" si="599"/>
        <v>0</v>
      </c>
      <c r="AJ334" s="23">
        <f>IF(ISERROR(VLOOKUP($A334,'[13]4ª MED '!$A$5:$J$1048576,8,0)),0,(VLOOKUP($A334,'[13]4ª MED '!$A$5:$J$1048576,8,0)))</f>
        <v>0</v>
      </c>
      <c r="AK334" s="24">
        <f t="shared" si="600"/>
        <v>0</v>
      </c>
      <c r="AL334" s="24">
        <f t="shared" si="601"/>
        <v>0</v>
      </c>
      <c r="AM334" s="25">
        <f t="shared" si="551"/>
        <v>0</v>
      </c>
      <c r="AN334" s="25">
        <f t="shared" si="552"/>
        <v>0</v>
      </c>
      <c r="AO334" s="25">
        <f t="shared" si="553"/>
        <v>0</v>
      </c>
      <c r="AP334" s="25">
        <f t="shared" si="602"/>
        <v>0</v>
      </c>
      <c r="AQ334" s="23">
        <f>IF(ISERROR(VLOOKUP($A334,'[13]5ª MED '!$A$5:$J$1048576,8,0)),0,(VLOOKUP($A334,'[13]5ª MED '!$A$5:$J$1048576,8,0)))</f>
        <v>0</v>
      </c>
      <c r="AR334" s="24">
        <f t="shared" si="603"/>
        <v>0</v>
      </c>
      <c r="AS334" s="24">
        <f t="shared" si="604"/>
        <v>0</v>
      </c>
      <c r="AT334" s="25">
        <f t="shared" si="554"/>
        <v>0</v>
      </c>
      <c r="AU334" s="25">
        <f t="shared" si="555"/>
        <v>0</v>
      </c>
      <c r="AV334" s="25">
        <f t="shared" si="556"/>
        <v>0</v>
      </c>
      <c r="AW334" s="25">
        <f t="shared" si="605"/>
        <v>0</v>
      </c>
      <c r="AX334" s="23">
        <f>IF(ISERROR(VLOOKUP($A334,'[13]6ª MED '!$A$6:$J$1048576,8,0)),0,(VLOOKUP($A334,'[13]6ª MED '!$A$6:$J$1048576,8,0)))</f>
        <v>0</v>
      </c>
      <c r="AY334" s="24">
        <f t="shared" si="606"/>
        <v>0</v>
      </c>
      <c r="AZ334" s="24">
        <f t="shared" si="607"/>
        <v>0</v>
      </c>
      <c r="BA334" s="25">
        <f t="shared" si="557"/>
        <v>0</v>
      </c>
      <c r="BB334" s="25">
        <f t="shared" si="558"/>
        <v>0</v>
      </c>
      <c r="BC334" s="25">
        <f t="shared" si="559"/>
        <v>0</v>
      </c>
      <c r="BD334" s="25">
        <f t="shared" si="608"/>
        <v>0</v>
      </c>
      <c r="BE334" s="23">
        <f>IF(ISERROR(VLOOKUP($A334,'[13]7ª MED '!$A$5:$J$1048576,8,0)),0,(VLOOKUP($A334,'[13]7ª MED '!$A$5:$J$1048576,8,0)))</f>
        <v>0</v>
      </c>
      <c r="BF334" s="24">
        <f t="shared" si="609"/>
        <v>0</v>
      </c>
      <c r="BG334" s="24">
        <f t="shared" si="610"/>
        <v>0</v>
      </c>
      <c r="BH334" s="25">
        <f t="shared" si="560"/>
        <v>0</v>
      </c>
      <c r="BI334" s="25">
        <f t="shared" si="561"/>
        <v>0</v>
      </c>
      <c r="BJ334" s="25">
        <f t="shared" si="562"/>
        <v>0</v>
      </c>
      <c r="BK334" s="25">
        <f t="shared" si="611"/>
        <v>0</v>
      </c>
      <c r="BL334" s="26">
        <f>IF(ISERROR(VLOOKUP($A334,'[13]8ª MED '!$A$5:$J$1048576,8,0)),0,(VLOOKUP($A334,'[13]8ª MED '!$A$5:$J$1048576,8,0)))</f>
        <v>0</v>
      </c>
      <c r="BM334" s="27">
        <f t="shared" si="612"/>
        <v>0</v>
      </c>
      <c r="BN334" s="27">
        <f t="shared" si="613"/>
        <v>0</v>
      </c>
      <c r="BO334" s="28">
        <f t="shared" si="563"/>
        <v>0</v>
      </c>
      <c r="BP334" s="28">
        <f t="shared" si="564"/>
        <v>0</v>
      </c>
      <c r="BQ334" s="28">
        <f t="shared" si="565"/>
        <v>0</v>
      </c>
      <c r="BR334" s="28">
        <f t="shared" si="614"/>
        <v>0</v>
      </c>
      <c r="BS334" s="26">
        <f>IF(ISERROR(VLOOKUP($A334,'[13]9ª MED  (2)'!$A$5:$J$1048576,8,0)),0,(VLOOKUP($A334,'[13]9ª MED  (2)'!$A$5:$J$1048576,8,0)))</f>
        <v>0</v>
      </c>
      <c r="BT334" s="27">
        <f t="shared" si="615"/>
        <v>0</v>
      </c>
      <c r="BU334" s="27">
        <f t="shared" si="616"/>
        <v>0</v>
      </c>
      <c r="BV334" s="28">
        <f t="shared" si="566"/>
        <v>0</v>
      </c>
      <c r="BW334" s="28">
        <f t="shared" si="567"/>
        <v>0</v>
      </c>
      <c r="BX334" s="28">
        <f t="shared" si="568"/>
        <v>0</v>
      </c>
      <c r="BY334" s="28">
        <f t="shared" si="617"/>
        <v>0</v>
      </c>
      <c r="BZ334" s="23">
        <f>IF(ISERROR(VLOOKUP($A334,'[13]10ª MED '!$A$5:$J$1048576,8,0)),0,(VLOOKUP($A334,'[13]10ª MED '!$A$5:$J$1048576,8,0)))</f>
        <v>0</v>
      </c>
      <c r="CA334" s="24">
        <f t="shared" si="618"/>
        <v>0</v>
      </c>
      <c r="CB334" s="24">
        <f t="shared" si="619"/>
        <v>0</v>
      </c>
      <c r="CC334" s="25">
        <f t="shared" si="569"/>
        <v>0</v>
      </c>
      <c r="CD334" s="25">
        <f t="shared" si="570"/>
        <v>0</v>
      </c>
      <c r="CE334" s="25">
        <f t="shared" si="571"/>
        <v>0</v>
      </c>
      <c r="CF334" s="25">
        <f t="shared" si="620"/>
        <v>0</v>
      </c>
      <c r="CG334" s="37"/>
      <c r="CH334" s="33">
        <f t="shared" si="641"/>
        <v>0</v>
      </c>
      <c r="CI334" s="23">
        <f>IF(ISERROR(VLOOKUP($A334,'[13]11ª MED '!$A$5:$J$1048576,8,0)),0,(VLOOKUP($A334,'[13]11ª MED '!$A$5:$J$1048576,8,0)))</f>
        <v>0</v>
      </c>
      <c r="CJ334" s="24">
        <f t="shared" si="621"/>
        <v>0</v>
      </c>
      <c r="CK334" s="24">
        <f t="shared" si="622"/>
        <v>0</v>
      </c>
      <c r="CL334" s="25">
        <f t="shared" si="572"/>
        <v>0</v>
      </c>
      <c r="CM334" s="25">
        <f t="shared" si="573"/>
        <v>0</v>
      </c>
      <c r="CN334" s="25">
        <f t="shared" si="574"/>
        <v>0</v>
      </c>
      <c r="CO334" s="25">
        <f t="shared" si="623"/>
        <v>0</v>
      </c>
      <c r="CP334" s="23">
        <f>IF(ISERROR(VLOOKUP($A334,'[13]12ª MED'!$A$5:$J$1048576,8,0)),0,(VLOOKUP($A334,'[13]12ª MED'!$A$5:$J$1048576,8,0)))</f>
        <v>0</v>
      </c>
      <c r="CQ334" s="24">
        <f t="shared" si="624"/>
        <v>0</v>
      </c>
      <c r="CR334" s="24">
        <f t="shared" si="625"/>
        <v>0</v>
      </c>
      <c r="CS334" s="25">
        <f t="shared" si="575"/>
        <v>0</v>
      </c>
      <c r="CT334" s="25">
        <f t="shared" si="576"/>
        <v>0</v>
      </c>
      <c r="CU334" s="25">
        <f t="shared" si="577"/>
        <v>0</v>
      </c>
      <c r="CV334" s="25">
        <f t="shared" si="626"/>
        <v>0</v>
      </c>
      <c r="CW334" s="22">
        <f t="shared" si="642"/>
        <v>0</v>
      </c>
      <c r="CX334" s="26">
        <f>IF(ISERROR(VLOOKUP($A334,'[13]13ª MED'!$A$5:$J$1048576,8,0)),0,(VLOOKUP($A334,'[13]13ª MED'!$A$5:$J$1048576,8,0)))</f>
        <v>0</v>
      </c>
      <c r="CY334" s="27">
        <f t="shared" si="627"/>
        <v>0</v>
      </c>
      <c r="CZ334" s="27">
        <f t="shared" si="628"/>
        <v>0</v>
      </c>
      <c r="DA334" s="28">
        <f t="shared" si="578"/>
        <v>0</v>
      </c>
      <c r="DB334" s="28">
        <f t="shared" si="579"/>
        <v>0</v>
      </c>
      <c r="DC334" s="28">
        <f t="shared" si="580"/>
        <v>0</v>
      </c>
      <c r="DD334" s="28">
        <f t="shared" si="629"/>
        <v>0</v>
      </c>
      <c r="DE334" s="20">
        <f>IF(ISERROR(VLOOKUP($A334,'[13]14ª MED'!$A$5:$J$1048576,8,0)),0,(VLOOKUP($A334,'[13]14ª MED'!$A$5:$J$1048576,8,0)))</f>
        <v>0</v>
      </c>
      <c r="DF334" s="21">
        <f t="shared" si="630"/>
        <v>0</v>
      </c>
      <c r="DG334" s="21">
        <f t="shared" si="631"/>
        <v>0</v>
      </c>
      <c r="DH334" s="35">
        <f t="shared" si="581"/>
        <v>0</v>
      </c>
      <c r="DI334" s="35">
        <f t="shared" si="582"/>
        <v>0</v>
      </c>
      <c r="DJ334" s="35">
        <f t="shared" si="583"/>
        <v>0</v>
      </c>
      <c r="DK334" s="22">
        <f t="shared" si="632"/>
        <v>0</v>
      </c>
      <c r="DL334" s="20">
        <f>IF(ISERROR(VLOOKUP($A334,'[13]15ª MED'!$A$5:$J$1048576,8,0)),0,(VLOOKUP($A334,'[13]15ª MED'!$A$5:$J$1048576,8,0)))</f>
        <v>0</v>
      </c>
      <c r="DM334" s="21">
        <f t="shared" si="633"/>
        <v>0</v>
      </c>
      <c r="DN334" s="21">
        <f t="shared" si="634"/>
        <v>0</v>
      </c>
      <c r="DO334" s="35">
        <f t="shared" si="584"/>
        <v>0</v>
      </c>
      <c r="DP334" s="35">
        <f t="shared" si="585"/>
        <v>0</v>
      </c>
      <c r="DQ334" s="35">
        <f t="shared" si="586"/>
        <v>0</v>
      </c>
      <c r="DR334" s="22">
        <f t="shared" si="635"/>
        <v>0</v>
      </c>
      <c r="DS334" s="20">
        <f>IF(ISERROR(VLOOKUP($A334,'[13]16ª MED'!$A$5:$J$1048576,8,0)),0,(VLOOKUP($A334,'[13]16ª MED'!$A$5:$J$1048576,8,0)))</f>
        <v>0</v>
      </c>
      <c r="DT334" s="21">
        <f t="shared" si="636"/>
        <v>0</v>
      </c>
      <c r="DU334" s="21">
        <f t="shared" si="637"/>
        <v>0</v>
      </c>
      <c r="DV334" s="35">
        <f t="shared" si="587"/>
        <v>0</v>
      </c>
      <c r="DW334" s="35">
        <f t="shared" si="588"/>
        <v>0</v>
      </c>
      <c r="DX334" s="35">
        <f t="shared" si="589"/>
        <v>0</v>
      </c>
      <c r="DY334" s="22">
        <f t="shared" si="638"/>
        <v>0</v>
      </c>
      <c r="DZ334" s="36">
        <f t="shared" si="541"/>
        <v>0</v>
      </c>
      <c r="EA334" s="36">
        <f t="shared" si="639"/>
        <v>0</v>
      </c>
      <c r="EC334" s="36">
        <f t="shared" si="643"/>
        <v>0</v>
      </c>
    </row>
    <row r="335" spans="1:133" ht="60">
      <c r="A335" s="93" t="s">
        <v>682</v>
      </c>
      <c r="B335" s="94" t="s">
        <v>683</v>
      </c>
      <c r="C335" s="115" t="s">
        <v>628</v>
      </c>
      <c r="D335" s="116">
        <v>4</v>
      </c>
      <c r="E335" s="18">
        <f t="shared" si="644"/>
        <v>3</v>
      </c>
      <c r="F335" s="18">
        <f t="shared" si="590"/>
        <v>1</v>
      </c>
      <c r="G335" s="97">
        <v>506.09</v>
      </c>
      <c r="H335" s="18">
        <f t="shared" si="645"/>
        <v>2024.36</v>
      </c>
      <c r="I335" s="97">
        <v>62.32</v>
      </c>
      <c r="J335" s="18">
        <f t="shared" si="646"/>
        <v>249.28</v>
      </c>
      <c r="K335" s="97">
        <v>0</v>
      </c>
      <c r="L335" s="18">
        <f t="shared" si="647"/>
        <v>0</v>
      </c>
      <c r="M335" s="18">
        <f t="shared" si="648"/>
        <v>568.41</v>
      </c>
      <c r="N335" s="18">
        <f t="shared" si="640"/>
        <v>1705.23</v>
      </c>
      <c r="O335" s="23">
        <f>IF(ISERROR(VLOOKUP($A335,'[13]1ª MED '!$A$5:$J$1048576,8,0)),0,(VLOOKUP($A335,'[13]1ª MED '!$A$5:$J$1048576,8,0)))</f>
        <v>0</v>
      </c>
      <c r="P335" s="24">
        <f t="shared" si="591"/>
        <v>0</v>
      </c>
      <c r="Q335" s="24">
        <f t="shared" si="592"/>
        <v>0.75</v>
      </c>
      <c r="R335" s="25">
        <f t="shared" si="542"/>
        <v>0</v>
      </c>
      <c r="S335" s="25">
        <f t="shared" si="543"/>
        <v>0</v>
      </c>
      <c r="T335" s="25">
        <f t="shared" si="544"/>
        <v>0</v>
      </c>
      <c r="U335" s="25">
        <f t="shared" si="593"/>
        <v>0</v>
      </c>
      <c r="V335" s="23">
        <f>IF(ISERROR(VLOOKUP($A335,'[13]2ª MED '!$A$5:$J$1048576,8,0)),0,(VLOOKUP($A335,'[13]2ª MED '!$A$5:$J$1048576,8,0)))</f>
        <v>0</v>
      </c>
      <c r="W335" s="24">
        <f t="shared" si="594"/>
        <v>0</v>
      </c>
      <c r="X335" s="24">
        <f t="shared" si="595"/>
        <v>0.75</v>
      </c>
      <c r="Y335" s="25">
        <f t="shared" si="545"/>
        <v>0</v>
      </c>
      <c r="Z335" s="25">
        <f t="shared" si="546"/>
        <v>0</v>
      </c>
      <c r="AA335" s="25">
        <f t="shared" si="547"/>
        <v>0</v>
      </c>
      <c r="AB335" s="25">
        <f t="shared" si="596"/>
        <v>0</v>
      </c>
      <c r="AC335" s="23">
        <f>IF(ISERROR(VLOOKUP($A335,'[13]3ª MED '!$A$5:$J$1048576,8,0)),0,(VLOOKUP($A335,'[13]3ª MED '!$A$5:$J$1048576,8,0)))</f>
        <v>0</v>
      </c>
      <c r="AD335" s="24">
        <f t="shared" si="597"/>
        <v>0</v>
      </c>
      <c r="AE335" s="24">
        <f t="shared" si="598"/>
        <v>0.75</v>
      </c>
      <c r="AF335" s="25">
        <f t="shared" si="548"/>
        <v>0</v>
      </c>
      <c r="AG335" s="25">
        <f t="shared" si="549"/>
        <v>0</v>
      </c>
      <c r="AH335" s="25">
        <f t="shared" si="550"/>
        <v>0</v>
      </c>
      <c r="AI335" s="25">
        <f t="shared" si="599"/>
        <v>0</v>
      </c>
      <c r="AJ335" s="23">
        <f>IF(ISERROR(VLOOKUP($A335,'[13]4ª MED '!$A$5:$J$1048576,8,0)),0,(VLOOKUP($A335,'[13]4ª MED '!$A$5:$J$1048576,8,0)))</f>
        <v>0</v>
      </c>
      <c r="AK335" s="24">
        <f t="shared" si="600"/>
        <v>0</v>
      </c>
      <c r="AL335" s="24">
        <f t="shared" si="601"/>
        <v>0.75</v>
      </c>
      <c r="AM335" s="25">
        <f t="shared" si="551"/>
        <v>0</v>
      </c>
      <c r="AN335" s="25">
        <f t="shared" si="552"/>
        <v>0</v>
      </c>
      <c r="AO335" s="25">
        <f t="shared" si="553"/>
        <v>0</v>
      </c>
      <c r="AP335" s="25">
        <f t="shared" si="602"/>
        <v>0</v>
      </c>
      <c r="AQ335" s="23">
        <f>IF(ISERROR(VLOOKUP($A335,'[13]5ª MED '!$A$5:$J$1048576,8,0)),0,(VLOOKUP($A335,'[13]5ª MED '!$A$5:$J$1048576,8,0)))</f>
        <v>0</v>
      </c>
      <c r="AR335" s="24">
        <f t="shared" si="603"/>
        <v>0</v>
      </c>
      <c r="AS335" s="24">
        <f t="shared" si="604"/>
        <v>0.75</v>
      </c>
      <c r="AT335" s="25">
        <f t="shared" si="554"/>
        <v>0</v>
      </c>
      <c r="AU335" s="25">
        <f t="shared" si="555"/>
        <v>0</v>
      </c>
      <c r="AV335" s="25">
        <f t="shared" si="556"/>
        <v>0</v>
      </c>
      <c r="AW335" s="25">
        <f t="shared" si="605"/>
        <v>0</v>
      </c>
      <c r="AX335" s="23">
        <f>IF(ISERROR(VLOOKUP($A335,'[13]6ª MED '!$A$6:$J$1048576,8,0)),0,(VLOOKUP($A335,'[13]6ª MED '!$A$6:$J$1048576,8,0)))</f>
        <v>0</v>
      </c>
      <c r="AY335" s="24">
        <f t="shared" si="606"/>
        <v>0</v>
      </c>
      <c r="AZ335" s="24">
        <f t="shared" si="607"/>
        <v>0.75</v>
      </c>
      <c r="BA335" s="25">
        <f t="shared" si="557"/>
        <v>0</v>
      </c>
      <c r="BB335" s="25">
        <f t="shared" si="558"/>
        <v>0</v>
      </c>
      <c r="BC335" s="25">
        <f t="shared" si="559"/>
        <v>0</v>
      </c>
      <c r="BD335" s="25">
        <f t="shared" si="608"/>
        <v>0</v>
      </c>
      <c r="BE335" s="23">
        <f>IF(ISERROR(VLOOKUP($A335,'[13]7ª MED '!$A$5:$J$1048576,8,0)),0,(VLOOKUP($A335,'[13]7ª MED '!$A$5:$J$1048576,8,0)))</f>
        <v>0</v>
      </c>
      <c r="BF335" s="24">
        <f t="shared" si="609"/>
        <v>0</v>
      </c>
      <c r="BG335" s="24">
        <f t="shared" si="610"/>
        <v>0.75</v>
      </c>
      <c r="BH335" s="25">
        <f t="shared" si="560"/>
        <v>0</v>
      </c>
      <c r="BI335" s="25">
        <f t="shared" si="561"/>
        <v>0</v>
      </c>
      <c r="BJ335" s="25">
        <f t="shared" si="562"/>
        <v>0</v>
      </c>
      <c r="BK335" s="25">
        <f t="shared" si="611"/>
        <v>0</v>
      </c>
      <c r="BL335" s="26">
        <f>IF(ISERROR(VLOOKUP($A335,'[13]8ª MED '!$A$5:$J$1048576,8,0)),0,(VLOOKUP($A335,'[13]8ª MED '!$A$5:$J$1048576,8,0)))</f>
        <v>0</v>
      </c>
      <c r="BM335" s="27">
        <f t="shared" si="612"/>
        <v>0</v>
      </c>
      <c r="BN335" s="27">
        <f t="shared" si="613"/>
        <v>0.75</v>
      </c>
      <c r="BO335" s="28">
        <f t="shared" si="563"/>
        <v>0</v>
      </c>
      <c r="BP335" s="28">
        <f t="shared" si="564"/>
        <v>0</v>
      </c>
      <c r="BQ335" s="28">
        <f t="shared" si="565"/>
        <v>0</v>
      </c>
      <c r="BR335" s="28">
        <f t="shared" si="614"/>
        <v>0</v>
      </c>
      <c r="BS335" s="26">
        <f>IF(ISERROR(VLOOKUP($A335,'[13]9ª MED  (2)'!$A$5:$J$1048576,8,0)),0,(VLOOKUP($A335,'[13]9ª MED  (2)'!$A$5:$J$1048576,8,0)))</f>
        <v>0</v>
      </c>
      <c r="BT335" s="27">
        <f t="shared" si="615"/>
        <v>0</v>
      </c>
      <c r="BU335" s="27">
        <f t="shared" si="616"/>
        <v>0.75</v>
      </c>
      <c r="BV335" s="28">
        <f t="shared" si="566"/>
        <v>0</v>
      </c>
      <c r="BW335" s="28">
        <f t="shared" si="567"/>
        <v>0</v>
      </c>
      <c r="BX335" s="28">
        <f t="shared" si="568"/>
        <v>0</v>
      </c>
      <c r="BY335" s="28">
        <f t="shared" si="617"/>
        <v>0</v>
      </c>
      <c r="BZ335" s="23">
        <f>IF(ISERROR(VLOOKUP($A335,'[13]10ª MED '!$A$5:$J$1048576,8,0)),0,(VLOOKUP($A335,'[13]10ª MED '!$A$5:$J$1048576,8,0)))</f>
        <v>3</v>
      </c>
      <c r="CA335" s="24">
        <f t="shared" si="618"/>
        <v>0.75</v>
      </c>
      <c r="CB335" s="24">
        <f t="shared" si="619"/>
        <v>0.75</v>
      </c>
      <c r="CC335" s="25">
        <f t="shared" si="569"/>
        <v>1518.27</v>
      </c>
      <c r="CD335" s="25">
        <f t="shared" si="570"/>
        <v>186.96</v>
      </c>
      <c r="CE335" s="25">
        <f t="shared" si="571"/>
        <v>0</v>
      </c>
      <c r="CF335" s="25">
        <f t="shared" si="620"/>
        <v>1705.23</v>
      </c>
      <c r="CG335" s="34" t="s">
        <v>48</v>
      </c>
      <c r="CH335" s="33">
        <f t="shared" si="641"/>
        <v>568.41</v>
      </c>
      <c r="CI335" s="23">
        <f>IF(ISERROR(VLOOKUP($A335,'[13]11ª MED '!$A$5:$J$1048576,8,0)),0,(VLOOKUP($A335,'[13]11ª MED '!$A$5:$J$1048576,8,0)))</f>
        <v>0</v>
      </c>
      <c r="CJ335" s="24">
        <f t="shared" si="621"/>
        <v>0</v>
      </c>
      <c r="CK335" s="24">
        <f t="shared" si="622"/>
        <v>0.75</v>
      </c>
      <c r="CL335" s="25">
        <f t="shared" si="572"/>
        <v>0</v>
      </c>
      <c r="CM335" s="25">
        <f t="shared" si="573"/>
        <v>0</v>
      </c>
      <c r="CN335" s="25">
        <f t="shared" si="574"/>
        <v>0</v>
      </c>
      <c r="CO335" s="25">
        <f t="shared" si="623"/>
        <v>0</v>
      </c>
      <c r="CP335" s="23">
        <f>IF(ISERROR(VLOOKUP($A335,'[13]12ª MED'!$A$5:$J$1048576,8,0)),0,(VLOOKUP($A335,'[13]12ª MED'!$A$5:$J$1048576,8,0)))</f>
        <v>0</v>
      </c>
      <c r="CQ335" s="24">
        <f t="shared" si="624"/>
        <v>0</v>
      </c>
      <c r="CR335" s="24">
        <f t="shared" si="625"/>
        <v>0.75</v>
      </c>
      <c r="CS335" s="25">
        <f t="shared" si="575"/>
        <v>0</v>
      </c>
      <c r="CT335" s="25">
        <f t="shared" si="576"/>
        <v>0</v>
      </c>
      <c r="CU335" s="25">
        <f t="shared" si="577"/>
        <v>0</v>
      </c>
      <c r="CV335" s="25">
        <f t="shared" si="626"/>
        <v>0</v>
      </c>
      <c r="CW335" s="22">
        <f t="shared" si="642"/>
        <v>426.3075</v>
      </c>
      <c r="CX335" s="26">
        <f>IF(ISERROR(VLOOKUP($A335,'[13]13ª MED'!$A$5:$J$1048576,8,0)),0,(VLOOKUP($A335,'[13]13ª MED'!$A$5:$J$1048576,8,0)))</f>
        <v>0</v>
      </c>
      <c r="CY335" s="27">
        <f t="shared" si="627"/>
        <v>0</v>
      </c>
      <c r="CZ335" s="27">
        <f t="shared" si="628"/>
        <v>0.75</v>
      </c>
      <c r="DA335" s="28">
        <f t="shared" si="578"/>
        <v>0</v>
      </c>
      <c r="DB335" s="28">
        <f t="shared" si="579"/>
        <v>0</v>
      </c>
      <c r="DC335" s="28">
        <f t="shared" si="580"/>
        <v>0</v>
      </c>
      <c r="DD335" s="28">
        <f t="shared" si="629"/>
        <v>0</v>
      </c>
      <c r="DE335" s="20">
        <f>IF(ISERROR(VLOOKUP($A335,'[13]14ª MED'!$A$5:$J$1048576,8,0)),0,(VLOOKUP($A335,'[13]14ª MED'!$A$5:$J$1048576,8,0)))</f>
        <v>0</v>
      </c>
      <c r="DF335" s="21">
        <f t="shared" si="630"/>
        <v>0</v>
      </c>
      <c r="DG335" s="21">
        <f t="shared" si="631"/>
        <v>0.75</v>
      </c>
      <c r="DH335" s="35">
        <f t="shared" si="581"/>
        <v>0</v>
      </c>
      <c r="DI335" s="35">
        <f t="shared" si="582"/>
        <v>0</v>
      </c>
      <c r="DJ335" s="35">
        <f t="shared" si="583"/>
        <v>0</v>
      </c>
      <c r="DK335" s="22">
        <f t="shared" si="632"/>
        <v>0</v>
      </c>
      <c r="DL335" s="20">
        <f>IF(ISERROR(VLOOKUP($A335,'[13]15ª MED'!$A$5:$J$1048576,8,0)),0,(VLOOKUP($A335,'[13]15ª MED'!$A$5:$J$1048576,8,0)))</f>
        <v>0</v>
      </c>
      <c r="DM335" s="21">
        <f t="shared" si="633"/>
        <v>0</v>
      </c>
      <c r="DN335" s="21">
        <f t="shared" si="634"/>
        <v>0.75</v>
      </c>
      <c r="DO335" s="35">
        <f t="shared" si="584"/>
        <v>0</v>
      </c>
      <c r="DP335" s="35">
        <f t="shared" si="585"/>
        <v>0</v>
      </c>
      <c r="DQ335" s="35">
        <f t="shared" si="586"/>
        <v>0</v>
      </c>
      <c r="DR335" s="22">
        <f t="shared" si="635"/>
        <v>0</v>
      </c>
      <c r="DS335" s="20">
        <f>IF(ISERROR(VLOOKUP($A335,'[13]16ª MED'!$A$5:$J$1048576,8,0)),0,(VLOOKUP($A335,'[13]16ª MED'!$A$5:$J$1048576,8,0)))</f>
        <v>0</v>
      </c>
      <c r="DT335" s="21">
        <f t="shared" si="636"/>
        <v>0</v>
      </c>
      <c r="DU335" s="21">
        <f t="shared" si="637"/>
        <v>0.75</v>
      </c>
      <c r="DV335" s="35">
        <f t="shared" si="587"/>
        <v>0</v>
      </c>
      <c r="DW335" s="35">
        <f t="shared" si="588"/>
        <v>0</v>
      </c>
      <c r="DX335" s="35">
        <f t="shared" si="589"/>
        <v>0</v>
      </c>
      <c r="DY335" s="22">
        <f t="shared" si="638"/>
        <v>0</v>
      </c>
      <c r="DZ335" s="36">
        <f t="shared" si="541"/>
        <v>1705.23</v>
      </c>
      <c r="EA335" s="36">
        <f t="shared" si="639"/>
        <v>1705.23</v>
      </c>
      <c r="EC335" s="36">
        <f t="shared" si="643"/>
        <v>0</v>
      </c>
    </row>
    <row r="336" spans="1:133" ht="45">
      <c r="A336" s="93" t="s">
        <v>684</v>
      </c>
      <c r="B336" s="94" t="s">
        <v>685</v>
      </c>
      <c r="C336" s="115" t="s">
        <v>628</v>
      </c>
      <c r="D336" s="116">
        <v>66</v>
      </c>
      <c r="E336" s="18">
        <f t="shared" si="644"/>
        <v>66</v>
      </c>
      <c r="F336" s="18">
        <f t="shared" si="590"/>
        <v>0</v>
      </c>
      <c r="G336" s="97">
        <v>12.58</v>
      </c>
      <c r="H336" s="18">
        <f t="shared" si="645"/>
        <v>830.28</v>
      </c>
      <c r="I336" s="97">
        <v>13.89</v>
      </c>
      <c r="J336" s="18">
        <f t="shared" si="646"/>
        <v>916.74</v>
      </c>
      <c r="K336" s="97">
        <v>0</v>
      </c>
      <c r="L336" s="18">
        <f t="shared" si="647"/>
        <v>0</v>
      </c>
      <c r="M336" s="18">
        <f t="shared" si="648"/>
        <v>26.47</v>
      </c>
      <c r="N336" s="18">
        <f t="shared" si="640"/>
        <v>1747.02</v>
      </c>
      <c r="O336" s="23">
        <f>IF(ISERROR(VLOOKUP($A336,'[13]1ª MED '!$A$5:$J$1048576,8,0)),0,(VLOOKUP($A336,'[13]1ª MED '!$A$5:$J$1048576,8,0)))</f>
        <v>0</v>
      </c>
      <c r="P336" s="24">
        <f t="shared" si="591"/>
        <v>0</v>
      </c>
      <c r="Q336" s="24">
        <f t="shared" si="592"/>
        <v>1</v>
      </c>
      <c r="R336" s="25">
        <f t="shared" si="542"/>
        <v>0</v>
      </c>
      <c r="S336" s="25">
        <f t="shared" si="543"/>
        <v>0</v>
      </c>
      <c r="T336" s="25">
        <f t="shared" si="544"/>
        <v>0</v>
      </c>
      <c r="U336" s="25">
        <f t="shared" si="593"/>
        <v>0</v>
      </c>
      <c r="V336" s="23">
        <f>IF(ISERROR(VLOOKUP($A336,'[13]2ª MED '!$A$5:$J$1048576,8,0)),0,(VLOOKUP($A336,'[13]2ª MED '!$A$5:$J$1048576,8,0)))</f>
        <v>0</v>
      </c>
      <c r="W336" s="24">
        <f t="shared" si="594"/>
        <v>0</v>
      </c>
      <c r="X336" s="24">
        <f t="shared" si="595"/>
        <v>1</v>
      </c>
      <c r="Y336" s="25">
        <f t="shared" si="545"/>
        <v>0</v>
      </c>
      <c r="Z336" s="25">
        <f t="shared" si="546"/>
        <v>0</v>
      </c>
      <c r="AA336" s="25">
        <f t="shared" si="547"/>
        <v>0</v>
      </c>
      <c r="AB336" s="25">
        <f t="shared" si="596"/>
        <v>0</v>
      </c>
      <c r="AC336" s="23">
        <f>IF(ISERROR(VLOOKUP($A336,'[13]3ª MED '!$A$5:$J$1048576,8,0)),0,(VLOOKUP($A336,'[13]3ª MED '!$A$5:$J$1048576,8,0)))</f>
        <v>0</v>
      </c>
      <c r="AD336" s="24">
        <f t="shared" si="597"/>
        <v>0</v>
      </c>
      <c r="AE336" s="24">
        <f t="shared" si="598"/>
        <v>1</v>
      </c>
      <c r="AF336" s="25">
        <f t="shared" si="548"/>
        <v>0</v>
      </c>
      <c r="AG336" s="25">
        <f t="shared" si="549"/>
        <v>0</v>
      </c>
      <c r="AH336" s="25">
        <f t="shared" si="550"/>
        <v>0</v>
      </c>
      <c r="AI336" s="25">
        <f t="shared" si="599"/>
        <v>0</v>
      </c>
      <c r="AJ336" s="23">
        <f>IF(ISERROR(VLOOKUP($A336,'[13]4ª MED '!$A$5:$J$1048576,8,0)),0,(VLOOKUP($A336,'[13]4ª MED '!$A$5:$J$1048576,8,0)))</f>
        <v>0</v>
      </c>
      <c r="AK336" s="24">
        <f t="shared" si="600"/>
        <v>0</v>
      </c>
      <c r="AL336" s="24">
        <f t="shared" si="601"/>
        <v>1</v>
      </c>
      <c r="AM336" s="25">
        <f t="shared" si="551"/>
        <v>0</v>
      </c>
      <c r="AN336" s="25">
        <f t="shared" si="552"/>
        <v>0</v>
      </c>
      <c r="AO336" s="25">
        <f t="shared" si="553"/>
        <v>0</v>
      </c>
      <c r="AP336" s="25">
        <f t="shared" si="602"/>
        <v>0</v>
      </c>
      <c r="AQ336" s="23">
        <f>IF(ISERROR(VLOOKUP($A336,'[13]5ª MED '!$A$5:$J$1048576,8,0)),0,(VLOOKUP($A336,'[13]5ª MED '!$A$5:$J$1048576,8,0)))</f>
        <v>0</v>
      </c>
      <c r="AR336" s="24">
        <f t="shared" si="603"/>
        <v>0</v>
      </c>
      <c r="AS336" s="24">
        <f t="shared" si="604"/>
        <v>1</v>
      </c>
      <c r="AT336" s="25">
        <f t="shared" si="554"/>
        <v>0</v>
      </c>
      <c r="AU336" s="25">
        <f t="shared" si="555"/>
        <v>0</v>
      </c>
      <c r="AV336" s="25">
        <f t="shared" si="556"/>
        <v>0</v>
      </c>
      <c r="AW336" s="25">
        <f t="shared" si="605"/>
        <v>0</v>
      </c>
      <c r="AX336" s="23">
        <f>IF(ISERROR(VLOOKUP($A336,'[13]6ª MED '!$A$6:$J$1048576,8,0)),0,(VLOOKUP($A336,'[13]6ª MED '!$A$6:$J$1048576,8,0)))</f>
        <v>0</v>
      </c>
      <c r="AY336" s="24">
        <f t="shared" si="606"/>
        <v>0</v>
      </c>
      <c r="AZ336" s="24">
        <f t="shared" si="607"/>
        <v>1</v>
      </c>
      <c r="BA336" s="25">
        <f t="shared" si="557"/>
        <v>0</v>
      </c>
      <c r="BB336" s="25">
        <f t="shared" si="558"/>
        <v>0</v>
      </c>
      <c r="BC336" s="25">
        <f t="shared" si="559"/>
        <v>0</v>
      </c>
      <c r="BD336" s="25">
        <f t="shared" si="608"/>
        <v>0</v>
      </c>
      <c r="BE336" s="23">
        <f>IF(ISERROR(VLOOKUP($A336,'[13]7ª MED '!$A$5:$J$1048576,8,0)),0,(VLOOKUP($A336,'[13]7ª MED '!$A$5:$J$1048576,8,0)))</f>
        <v>0</v>
      </c>
      <c r="BF336" s="24">
        <f t="shared" si="609"/>
        <v>0</v>
      </c>
      <c r="BG336" s="24">
        <f t="shared" si="610"/>
        <v>1</v>
      </c>
      <c r="BH336" s="25">
        <f t="shared" si="560"/>
        <v>0</v>
      </c>
      <c r="BI336" s="25">
        <f t="shared" si="561"/>
        <v>0</v>
      </c>
      <c r="BJ336" s="25">
        <f t="shared" si="562"/>
        <v>0</v>
      </c>
      <c r="BK336" s="25">
        <f t="shared" si="611"/>
        <v>0</v>
      </c>
      <c r="BL336" s="26">
        <f>IF(ISERROR(VLOOKUP($A336,'[13]8ª MED '!$A$5:$J$1048576,8,0)),0,(VLOOKUP($A336,'[13]8ª MED '!$A$5:$J$1048576,8,0)))</f>
        <v>0</v>
      </c>
      <c r="BM336" s="27">
        <f t="shared" si="612"/>
        <v>0</v>
      </c>
      <c r="BN336" s="27">
        <f t="shared" si="613"/>
        <v>1</v>
      </c>
      <c r="BO336" s="28">
        <f t="shared" si="563"/>
        <v>0</v>
      </c>
      <c r="BP336" s="28">
        <f t="shared" si="564"/>
        <v>0</v>
      </c>
      <c r="BQ336" s="28">
        <f t="shared" si="565"/>
        <v>0</v>
      </c>
      <c r="BR336" s="28">
        <f t="shared" si="614"/>
        <v>0</v>
      </c>
      <c r="BS336" s="26">
        <f>IF(ISERROR(VLOOKUP($A336,'[13]9ª MED  (2)'!$A$5:$J$1048576,8,0)),0,(VLOOKUP($A336,'[13]9ª MED  (2)'!$A$5:$J$1048576,8,0)))</f>
        <v>0</v>
      </c>
      <c r="BT336" s="27">
        <f t="shared" si="615"/>
        <v>0</v>
      </c>
      <c r="BU336" s="27">
        <f t="shared" si="616"/>
        <v>1</v>
      </c>
      <c r="BV336" s="28">
        <f t="shared" si="566"/>
        <v>0</v>
      </c>
      <c r="BW336" s="28">
        <f t="shared" si="567"/>
        <v>0</v>
      </c>
      <c r="BX336" s="28">
        <f t="shared" si="568"/>
        <v>0</v>
      </c>
      <c r="BY336" s="28">
        <f t="shared" si="617"/>
        <v>0</v>
      </c>
      <c r="BZ336" s="23">
        <f>IF(ISERROR(VLOOKUP($A336,'[13]10ª MED '!$A$5:$J$1048576,8,0)),0,(VLOOKUP($A336,'[13]10ª MED '!$A$5:$J$1048576,8,0)))</f>
        <v>64</v>
      </c>
      <c r="CA336" s="24">
        <f t="shared" si="618"/>
        <v>0.96969696969696972</v>
      </c>
      <c r="CB336" s="24">
        <f t="shared" si="619"/>
        <v>1</v>
      </c>
      <c r="CC336" s="25">
        <f t="shared" si="569"/>
        <v>805.12</v>
      </c>
      <c r="CD336" s="25">
        <f t="shared" si="570"/>
        <v>888.96</v>
      </c>
      <c r="CE336" s="25">
        <f t="shared" si="571"/>
        <v>0</v>
      </c>
      <c r="CF336" s="25">
        <f t="shared" si="620"/>
        <v>1694.08</v>
      </c>
      <c r="CG336" s="34" t="s">
        <v>48</v>
      </c>
      <c r="CH336" s="33">
        <f t="shared" si="641"/>
        <v>0</v>
      </c>
      <c r="CI336" s="23">
        <f>IF(ISERROR(VLOOKUP($A336,'[13]11ª MED '!$A$5:$J$1048576,8,0)),0,(VLOOKUP($A336,'[13]11ª MED '!$A$5:$J$1048576,8,0)))</f>
        <v>2</v>
      </c>
      <c r="CJ336" s="24">
        <f t="shared" si="621"/>
        <v>3.0303030303030304E-2</v>
      </c>
      <c r="CK336" s="24">
        <f t="shared" si="622"/>
        <v>1</v>
      </c>
      <c r="CL336" s="25">
        <f t="shared" si="572"/>
        <v>25.16</v>
      </c>
      <c r="CM336" s="25">
        <f t="shared" si="573"/>
        <v>27.78</v>
      </c>
      <c r="CN336" s="25">
        <f t="shared" si="574"/>
        <v>0</v>
      </c>
      <c r="CO336" s="25">
        <f t="shared" si="623"/>
        <v>52.94</v>
      </c>
      <c r="CP336" s="23">
        <f>IF(ISERROR(VLOOKUP($A336,'[13]12ª MED'!$A$5:$J$1048576,8,0)),0,(VLOOKUP($A336,'[13]12ª MED'!$A$5:$J$1048576,8,0)))</f>
        <v>0</v>
      </c>
      <c r="CQ336" s="24">
        <f t="shared" si="624"/>
        <v>0</v>
      </c>
      <c r="CR336" s="24">
        <f t="shared" si="625"/>
        <v>1</v>
      </c>
      <c r="CS336" s="25">
        <f t="shared" si="575"/>
        <v>0</v>
      </c>
      <c r="CT336" s="25">
        <f t="shared" si="576"/>
        <v>0</v>
      </c>
      <c r="CU336" s="25">
        <f t="shared" si="577"/>
        <v>0</v>
      </c>
      <c r="CV336" s="25">
        <f t="shared" si="626"/>
        <v>0</v>
      </c>
      <c r="CW336" s="22">
        <f t="shared" si="642"/>
        <v>0</v>
      </c>
      <c r="CX336" s="26">
        <f>IF(ISERROR(VLOOKUP($A336,'[13]13ª MED'!$A$5:$J$1048576,8,0)),0,(VLOOKUP($A336,'[13]13ª MED'!$A$5:$J$1048576,8,0)))</f>
        <v>0</v>
      </c>
      <c r="CY336" s="27">
        <f t="shared" si="627"/>
        <v>0</v>
      </c>
      <c r="CZ336" s="27">
        <f t="shared" si="628"/>
        <v>1</v>
      </c>
      <c r="DA336" s="28">
        <f t="shared" si="578"/>
        <v>0</v>
      </c>
      <c r="DB336" s="28">
        <f t="shared" si="579"/>
        <v>0</v>
      </c>
      <c r="DC336" s="28">
        <f t="shared" si="580"/>
        <v>0</v>
      </c>
      <c r="DD336" s="28">
        <f t="shared" si="629"/>
        <v>0</v>
      </c>
      <c r="DE336" s="20">
        <f>IF(ISERROR(VLOOKUP($A336,'[13]14ª MED'!$A$5:$J$1048576,8,0)),0,(VLOOKUP($A336,'[13]14ª MED'!$A$5:$J$1048576,8,0)))</f>
        <v>0</v>
      </c>
      <c r="DF336" s="21">
        <f t="shared" si="630"/>
        <v>0</v>
      </c>
      <c r="DG336" s="21">
        <f t="shared" si="631"/>
        <v>1</v>
      </c>
      <c r="DH336" s="35">
        <f t="shared" si="581"/>
        <v>0</v>
      </c>
      <c r="DI336" s="35">
        <f t="shared" si="582"/>
        <v>0</v>
      </c>
      <c r="DJ336" s="35">
        <f t="shared" si="583"/>
        <v>0</v>
      </c>
      <c r="DK336" s="22">
        <f t="shared" si="632"/>
        <v>0</v>
      </c>
      <c r="DL336" s="20">
        <f>IF(ISERROR(VLOOKUP($A336,'[13]15ª MED'!$A$5:$J$1048576,8,0)),0,(VLOOKUP($A336,'[13]15ª MED'!$A$5:$J$1048576,8,0)))</f>
        <v>0</v>
      </c>
      <c r="DM336" s="21">
        <f t="shared" si="633"/>
        <v>0</v>
      </c>
      <c r="DN336" s="21">
        <f t="shared" si="634"/>
        <v>1</v>
      </c>
      <c r="DO336" s="35">
        <f t="shared" si="584"/>
        <v>0</v>
      </c>
      <c r="DP336" s="35">
        <f t="shared" si="585"/>
        <v>0</v>
      </c>
      <c r="DQ336" s="35">
        <f t="shared" si="586"/>
        <v>0</v>
      </c>
      <c r="DR336" s="22">
        <f t="shared" si="635"/>
        <v>0</v>
      </c>
      <c r="DS336" s="20">
        <f>IF(ISERROR(VLOOKUP($A336,'[13]16ª MED'!$A$5:$J$1048576,8,0)),0,(VLOOKUP($A336,'[13]16ª MED'!$A$5:$J$1048576,8,0)))</f>
        <v>0</v>
      </c>
      <c r="DT336" s="21">
        <f t="shared" si="636"/>
        <v>0</v>
      </c>
      <c r="DU336" s="21">
        <f t="shared" si="637"/>
        <v>1</v>
      </c>
      <c r="DV336" s="35">
        <f t="shared" si="587"/>
        <v>0</v>
      </c>
      <c r="DW336" s="35">
        <f t="shared" si="588"/>
        <v>0</v>
      </c>
      <c r="DX336" s="35">
        <f t="shared" si="589"/>
        <v>0</v>
      </c>
      <c r="DY336" s="22">
        <f t="shared" si="638"/>
        <v>0</v>
      </c>
      <c r="DZ336" s="36">
        <f t="shared" si="541"/>
        <v>1747.02</v>
      </c>
      <c r="EA336" s="36">
        <f t="shared" si="639"/>
        <v>1747.02</v>
      </c>
      <c r="EC336" s="36">
        <f t="shared" si="643"/>
        <v>0</v>
      </c>
    </row>
    <row r="337" spans="1:133" ht="45">
      <c r="A337" s="93" t="s">
        <v>686</v>
      </c>
      <c r="B337" s="94" t="s">
        <v>687</v>
      </c>
      <c r="C337" s="115" t="s">
        <v>628</v>
      </c>
      <c r="D337" s="116">
        <v>8</v>
      </c>
      <c r="E337" s="18">
        <f t="shared" si="644"/>
        <v>8</v>
      </c>
      <c r="F337" s="18">
        <f t="shared" si="590"/>
        <v>0</v>
      </c>
      <c r="G337" s="97">
        <v>368.12</v>
      </c>
      <c r="H337" s="18">
        <f t="shared" si="645"/>
        <v>2944.96</v>
      </c>
      <c r="I337" s="97">
        <v>54.14</v>
      </c>
      <c r="J337" s="18">
        <f t="shared" si="646"/>
        <v>433.12</v>
      </c>
      <c r="K337" s="97">
        <v>0</v>
      </c>
      <c r="L337" s="18">
        <f t="shared" si="647"/>
        <v>0</v>
      </c>
      <c r="M337" s="18">
        <f t="shared" si="648"/>
        <v>422.26</v>
      </c>
      <c r="N337" s="18">
        <f t="shared" si="640"/>
        <v>3378.08</v>
      </c>
      <c r="O337" s="23">
        <f>IF(ISERROR(VLOOKUP($A337,'[13]1ª MED '!$A$5:$J$1048576,8,0)),0,(VLOOKUP($A337,'[13]1ª MED '!$A$5:$J$1048576,8,0)))</f>
        <v>0</v>
      </c>
      <c r="P337" s="24">
        <f t="shared" si="591"/>
        <v>0</v>
      </c>
      <c r="Q337" s="24">
        <f t="shared" si="592"/>
        <v>1</v>
      </c>
      <c r="R337" s="25">
        <f t="shared" si="542"/>
        <v>0</v>
      </c>
      <c r="S337" s="25">
        <f t="shared" si="543"/>
        <v>0</v>
      </c>
      <c r="T337" s="25">
        <f t="shared" si="544"/>
        <v>0</v>
      </c>
      <c r="U337" s="25">
        <f t="shared" si="593"/>
        <v>0</v>
      </c>
      <c r="V337" s="23">
        <f>IF(ISERROR(VLOOKUP($A337,'[13]2ª MED '!$A$5:$J$1048576,8,0)),0,(VLOOKUP($A337,'[13]2ª MED '!$A$5:$J$1048576,8,0)))</f>
        <v>0</v>
      </c>
      <c r="W337" s="24">
        <f t="shared" si="594"/>
        <v>0</v>
      </c>
      <c r="X337" s="24">
        <f t="shared" si="595"/>
        <v>1</v>
      </c>
      <c r="Y337" s="25">
        <f t="shared" si="545"/>
        <v>0</v>
      </c>
      <c r="Z337" s="25">
        <f t="shared" si="546"/>
        <v>0</v>
      </c>
      <c r="AA337" s="25">
        <f t="shared" si="547"/>
        <v>0</v>
      </c>
      <c r="AB337" s="25">
        <f t="shared" si="596"/>
        <v>0</v>
      </c>
      <c r="AC337" s="23">
        <f>IF(ISERROR(VLOOKUP($A337,'[13]3ª MED '!$A$5:$J$1048576,8,0)),0,(VLOOKUP($A337,'[13]3ª MED '!$A$5:$J$1048576,8,0)))</f>
        <v>0</v>
      </c>
      <c r="AD337" s="24">
        <f t="shared" si="597"/>
        <v>0</v>
      </c>
      <c r="AE337" s="24">
        <f t="shared" si="598"/>
        <v>1</v>
      </c>
      <c r="AF337" s="25">
        <f t="shared" si="548"/>
        <v>0</v>
      </c>
      <c r="AG337" s="25">
        <f t="shared" si="549"/>
        <v>0</v>
      </c>
      <c r="AH337" s="25">
        <f t="shared" si="550"/>
        <v>0</v>
      </c>
      <c r="AI337" s="25">
        <f t="shared" si="599"/>
        <v>0</v>
      </c>
      <c r="AJ337" s="23">
        <f>IF(ISERROR(VLOOKUP($A337,'[13]4ª MED '!$A$5:$J$1048576,8,0)),0,(VLOOKUP($A337,'[13]4ª MED '!$A$5:$J$1048576,8,0)))</f>
        <v>0</v>
      </c>
      <c r="AK337" s="24">
        <f t="shared" si="600"/>
        <v>0</v>
      </c>
      <c r="AL337" s="24">
        <f t="shared" si="601"/>
        <v>1</v>
      </c>
      <c r="AM337" s="25">
        <f t="shared" si="551"/>
        <v>0</v>
      </c>
      <c r="AN337" s="25">
        <f t="shared" si="552"/>
        <v>0</v>
      </c>
      <c r="AO337" s="25">
        <f t="shared" si="553"/>
        <v>0</v>
      </c>
      <c r="AP337" s="25">
        <f t="shared" si="602"/>
        <v>0</v>
      </c>
      <c r="AQ337" s="23">
        <f>IF(ISERROR(VLOOKUP($A337,'[13]5ª MED '!$A$5:$J$1048576,8,0)),0,(VLOOKUP($A337,'[13]5ª MED '!$A$5:$J$1048576,8,0)))</f>
        <v>0</v>
      </c>
      <c r="AR337" s="24">
        <f t="shared" si="603"/>
        <v>0</v>
      </c>
      <c r="AS337" s="24">
        <f t="shared" si="604"/>
        <v>1</v>
      </c>
      <c r="AT337" s="25">
        <f t="shared" si="554"/>
        <v>0</v>
      </c>
      <c r="AU337" s="25">
        <f t="shared" si="555"/>
        <v>0</v>
      </c>
      <c r="AV337" s="25">
        <f t="shared" si="556"/>
        <v>0</v>
      </c>
      <c r="AW337" s="25">
        <f t="shared" si="605"/>
        <v>0</v>
      </c>
      <c r="AX337" s="23">
        <f>IF(ISERROR(VLOOKUP($A337,'[13]6ª MED '!$A$6:$J$1048576,8,0)),0,(VLOOKUP($A337,'[13]6ª MED '!$A$6:$J$1048576,8,0)))</f>
        <v>0</v>
      </c>
      <c r="AY337" s="24">
        <f t="shared" si="606"/>
        <v>0</v>
      </c>
      <c r="AZ337" s="24">
        <f t="shared" si="607"/>
        <v>1</v>
      </c>
      <c r="BA337" s="25">
        <f t="shared" si="557"/>
        <v>0</v>
      </c>
      <c r="BB337" s="25">
        <f t="shared" si="558"/>
        <v>0</v>
      </c>
      <c r="BC337" s="25">
        <f t="shared" si="559"/>
        <v>0</v>
      </c>
      <c r="BD337" s="25">
        <f t="shared" si="608"/>
        <v>0</v>
      </c>
      <c r="BE337" s="23">
        <f>IF(ISERROR(VLOOKUP($A337,'[13]7ª MED '!$A$5:$J$1048576,8,0)),0,(VLOOKUP($A337,'[13]7ª MED '!$A$5:$J$1048576,8,0)))</f>
        <v>0</v>
      </c>
      <c r="BF337" s="24">
        <f t="shared" si="609"/>
        <v>0</v>
      </c>
      <c r="BG337" s="24">
        <f t="shared" si="610"/>
        <v>1</v>
      </c>
      <c r="BH337" s="25">
        <f t="shared" si="560"/>
        <v>0</v>
      </c>
      <c r="BI337" s="25">
        <f t="shared" si="561"/>
        <v>0</v>
      </c>
      <c r="BJ337" s="25">
        <f t="shared" si="562"/>
        <v>0</v>
      </c>
      <c r="BK337" s="25">
        <f t="shared" si="611"/>
        <v>0</v>
      </c>
      <c r="BL337" s="26">
        <f>IF(ISERROR(VLOOKUP($A337,'[13]8ª MED '!$A$5:$J$1048576,8,0)),0,(VLOOKUP($A337,'[13]8ª MED '!$A$5:$J$1048576,8,0)))</f>
        <v>0</v>
      </c>
      <c r="BM337" s="27">
        <f t="shared" si="612"/>
        <v>0</v>
      </c>
      <c r="BN337" s="27">
        <f t="shared" si="613"/>
        <v>1</v>
      </c>
      <c r="BO337" s="28">
        <f t="shared" si="563"/>
        <v>0</v>
      </c>
      <c r="BP337" s="28">
        <f t="shared" si="564"/>
        <v>0</v>
      </c>
      <c r="BQ337" s="28">
        <f t="shared" si="565"/>
        <v>0</v>
      </c>
      <c r="BR337" s="28">
        <f t="shared" si="614"/>
        <v>0</v>
      </c>
      <c r="BS337" s="26">
        <f>IF(ISERROR(VLOOKUP($A337,'[13]9ª MED  (2)'!$A$5:$J$1048576,8,0)),0,(VLOOKUP($A337,'[13]9ª MED  (2)'!$A$5:$J$1048576,8,0)))</f>
        <v>0</v>
      </c>
      <c r="BT337" s="27">
        <f t="shared" si="615"/>
        <v>0</v>
      </c>
      <c r="BU337" s="27">
        <f t="shared" si="616"/>
        <v>1</v>
      </c>
      <c r="BV337" s="28">
        <f t="shared" si="566"/>
        <v>0</v>
      </c>
      <c r="BW337" s="28">
        <f t="shared" si="567"/>
        <v>0</v>
      </c>
      <c r="BX337" s="28">
        <f t="shared" si="568"/>
        <v>0</v>
      </c>
      <c r="BY337" s="28">
        <f t="shared" si="617"/>
        <v>0</v>
      </c>
      <c r="BZ337" s="23">
        <f>IF(ISERROR(VLOOKUP($A337,'[13]10ª MED '!$A$5:$J$1048576,8,0)),0,(VLOOKUP($A337,'[13]10ª MED '!$A$5:$J$1048576,8,0)))</f>
        <v>3</v>
      </c>
      <c r="CA337" s="24">
        <f t="shared" si="618"/>
        <v>0.375</v>
      </c>
      <c r="CB337" s="24">
        <f t="shared" si="619"/>
        <v>1</v>
      </c>
      <c r="CC337" s="25">
        <f t="shared" si="569"/>
        <v>1104.3600000000001</v>
      </c>
      <c r="CD337" s="25">
        <f t="shared" si="570"/>
        <v>162.42000000000002</v>
      </c>
      <c r="CE337" s="25">
        <f t="shared" si="571"/>
        <v>0</v>
      </c>
      <c r="CF337" s="25">
        <f t="shared" si="620"/>
        <v>1266.78</v>
      </c>
      <c r="CG337" s="34" t="s">
        <v>48</v>
      </c>
      <c r="CH337" s="33">
        <f t="shared" si="641"/>
        <v>0</v>
      </c>
      <c r="CI337" s="23">
        <f>IF(ISERROR(VLOOKUP($A337,'[13]11ª MED '!$A$5:$J$1048576,8,0)),0,(VLOOKUP($A337,'[13]11ª MED '!$A$5:$J$1048576,8,0)))</f>
        <v>5</v>
      </c>
      <c r="CJ337" s="24">
        <f t="shared" si="621"/>
        <v>0.625</v>
      </c>
      <c r="CK337" s="24">
        <f t="shared" si="622"/>
        <v>1</v>
      </c>
      <c r="CL337" s="25">
        <f t="shared" si="572"/>
        <v>1840.6</v>
      </c>
      <c r="CM337" s="25">
        <f t="shared" si="573"/>
        <v>270.7</v>
      </c>
      <c r="CN337" s="25">
        <f t="shared" si="574"/>
        <v>0</v>
      </c>
      <c r="CO337" s="25">
        <f t="shared" si="623"/>
        <v>2111.3000000000002</v>
      </c>
      <c r="CP337" s="23">
        <f>IF(ISERROR(VLOOKUP($A337,'[13]12ª MED'!$A$5:$J$1048576,8,0)),0,(VLOOKUP($A337,'[13]12ª MED'!$A$5:$J$1048576,8,0)))</f>
        <v>0</v>
      </c>
      <c r="CQ337" s="24">
        <f t="shared" si="624"/>
        <v>0</v>
      </c>
      <c r="CR337" s="24">
        <f t="shared" si="625"/>
        <v>1</v>
      </c>
      <c r="CS337" s="25">
        <f t="shared" si="575"/>
        <v>0</v>
      </c>
      <c r="CT337" s="25">
        <f t="shared" si="576"/>
        <v>0</v>
      </c>
      <c r="CU337" s="25">
        <f t="shared" si="577"/>
        <v>0</v>
      </c>
      <c r="CV337" s="25">
        <f t="shared" si="626"/>
        <v>0</v>
      </c>
      <c r="CW337" s="22">
        <f t="shared" si="642"/>
        <v>0</v>
      </c>
      <c r="CX337" s="26">
        <f>IF(ISERROR(VLOOKUP($A337,'[13]13ª MED'!$A$5:$J$1048576,8,0)),0,(VLOOKUP($A337,'[13]13ª MED'!$A$5:$J$1048576,8,0)))</f>
        <v>0</v>
      </c>
      <c r="CY337" s="27">
        <f t="shared" si="627"/>
        <v>0</v>
      </c>
      <c r="CZ337" s="27">
        <f t="shared" si="628"/>
        <v>1</v>
      </c>
      <c r="DA337" s="28">
        <f t="shared" si="578"/>
        <v>0</v>
      </c>
      <c r="DB337" s="28">
        <f t="shared" si="579"/>
        <v>0</v>
      </c>
      <c r="DC337" s="28">
        <f t="shared" si="580"/>
        <v>0</v>
      </c>
      <c r="DD337" s="28">
        <f t="shared" si="629"/>
        <v>0</v>
      </c>
      <c r="DE337" s="20">
        <f>IF(ISERROR(VLOOKUP($A337,'[13]14ª MED'!$A$5:$J$1048576,8,0)),0,(VLOOKUP($A337,'[13]14ª MED'!$A$5:$J$1048576,8,0)))</f>
        <v>0</v>
      </c>
      <c r="DF337" s="21">
        <f t="shared" si="630"/>
        <v>0</v>
      </c>
      <c r="DG337" s="21">
        <f t="shared" si="631"/>
        <v>1</v>
      </c>
      <c r="DH337" s="35">
        <f t="shared" si="581"/>
        <v>0</v>
      </c>
      <c r="DI337" s="35">
        <f t="shared" si="582"/>
        <v>0</v>
      </c>
      <c r="DJ337" s="35">
        <f t="shared" si="583"/>
        <v>0</v>
      </c>
      <c r="DK337" s="22">
        <f t="shared" si="632"/>
        <v>0</v>
      </c>
      <c r="DL337" s="20">
        <f>IF(ISERROR(VLOOKUP($A337,'[13]15ª MED'!$A$5:$J$1048576,8,0)),0,(VLOOKUP($A337,'[13]15ª MED'!$A$5:$J$1048576,8,0)))</f>
        <v>0</v>
      </c>
      <c r="DM337" s="21">
        <f t="shared" si="633"/>
        <v>0</v>
      </c>
      <c r="DN337" s="21">
        <f t="shared" si="634"/>
        <v>1</v>
      </c>
      <c r="DO337" s="35">
        <f t="shared" si="584"/>
        <v>0</v>
      </c>
      <c r="DP337" s="35">
        <f t="shared" si="585"/>
        <v>0</v>
      </c>
      <c r="DQ337" s="35">
        <f t="shared" si="586"/>
        <v>0</v>
      </c>
      <c r="DR337" s="22">
        <f t="shared" si="635"/>
        <v>0</v>
      </c>
      <c r="DS337" s="20">
        <f>IF(ISERROR(VLOOKUP($A337,'[13]16ª MED'!$A$5:$J$1048576,8,0)),0,(VLOOKUP($A337,'[13]16ª MED'!$A$5:$J$1048576,8,0)))</f>
        <v>0</v>
      </c>
      <c r="DT337" s="21">
        <f t="shared" si="636"/>
        <v>0</v>
      </c>
      <c r="DU337" s="21">
        <f t="shared" si="637"/>
        <v>1</v>
      </c>
      <c r="DV337" s="35">
        <f t="shared" si="587"/>
        <v>0</v>
      </c>
      <c r="DW337" s="35">
        <f t="shared" si="588"/>
        <v>0</v>
      </c>
      <c r="DX337" s="35">
        <f t="shared" si="589"/>
        <v>0</v>
      </c>
      <c r="DY337" s="22">
        <f t="shared" si="638"/>
        <v>0</v>
      </c>
      <c r="DZ337" s="36">
        <f t="shared" si="541"/>
        <v>3378.08</v>
      </c>
      <c r="EA337" s="36">
        <f t="shared" si="639"/>
        <v>3378.08</v>
      </c>
      <c r="EC337" s="36">
        <f t="shared" si="643"/>
        <v>0</v>
      </c>
    </row>
    <row r="338" spans="1:133" ht="45">
      <c r="A338" s="93" t="s">
        <v>688</v>
      </c>
      <c r="B338" s="94" t="s">
        <v>689</v>
      </c>
      <c r="C338" s="115" t="s">
        <v>628</v>
      </c>
      <c r="D338" s="116">
        <v>3</v>
      </c>
      <c r="E338" s="18">
        <f t="shared" si="644"/>
        <v>3</v>
      </c>
      <c r="F338" s="18">
        <f t="shared" si="590"/>
        <v>0</v>
      </c>
      <c r="G338" s="97">
        <v>8.44</v>
      </c>
      <c r="H338" s="18">
        <f t="shared" si="645"/>
        <v>25.32</v>
      </c>
      <c r="I338" s="97">
        <v>1.62</v>
      </c>
      <c r="J338" s="18">
        <f t="shared" si="646"/>
        <v>4.8600000000000003</v>
      </c>
      <c r="K338" s="97">
        <v>0</v>
      </c>
      <c r="L338" s="18">
        <f t="shared" si="647"/>
        <v>0</v>
      </c>
      <c r="M338" s="18">
        <f t="shared" si="648"/>
        <v>10.059999999999999</v>
      </c>
      <c r="N338" s="18">
        <f t="shared" si="640"/>
        <v>30.18</v>
      </c>
      <c r="O338" s="23">
        <f>IF(ISERROR(VLOOKUP($A338,'[13]1ª MED '!$A$5:$J$1048576,8,0)),0,(VLOOKUP($A338,'[13]1ª MED '!$A$5:$J$1048576,8,0)))</f>
        <v>0</v>
      </c>
      <c r="P338" s="24">
        <f t="shared" si="591"/>
        <v>0</v>
      </c>
      <c r="Q338" s="24">
        <f t="shared" si="592"/>
        <v>1</v>
      </c>
      <c r="R338" s="25">
        <f t="shared" si="542"/>
        <v>0</v>
      </c>
      <c r="S338" s="25">
        <f t="shared" si="543"/>
        <v>0</v>
      </c>
      <c r="T338" s="25">
        <f t="shared" si="544"/>
        <v>0</v>
      </c>
      <c r="U338" s="25">
        <f t="shared" si="593"/>
        <v>0</v>
      </c>
      <c r="V338" s="23">
        <f>IF(ISERROR(VLOOKUP($A338,'[13]2ª MED '!$A$5:$J$1048576,8,0)),0,(VLOOKUP($A338,'[13]2ª MED '!$A$5:$J$1048576,8,0)))</f>
        <v>0</v>
      </c>
      <c r="W338" s="24">
        <f t="shared" si="594"/>
        <v>0</v>
      </c>
      <c r="X338" s="24">
        <f t="shared" si="595"/>
        <v>1</v>
      </c>
      <c r="Y338" s="25">
        <f t="shared" si="545"/>
        <v>0</v>
      </c>
      <c r="Z338" s="25">
        <f t="shared" si="546"/>
        <v>0</v>
      </c>
      <c r="AA338" s="25">
        <f t="shared" si="547"/>
        <v>0</v>
      </c>
      <c r="AB338" s="25">
        <f t="shared" si="596"/>
        <v>0</v>
      </c>
      <c r="AC338" s="23">
        <f>IF(ISERROR(VLOOKUP($A338,'[13]3ª MED '!$A$5:$J$1048576,8,0)),0,(VLOOKUP($A338,'[13]3ª MED '!$A$5:$J$1048576,8,0)))</f>
        <v>0</v>
      </c>
      <c r="AD338" s="24">
        <f t="shared" si="597"/>
        <v>0</v>
      </c>
      <c r="AE338" s="24">
        <f t="shared" si="598"/>
        <v>1</v>
      </c>
      <c r="AF338" s="25">
        <f t="shared" si="548"/>
        <v>0</v>
      </c>
      <c r="AG338" s="25">
        <f t="shared" si="549"/>
        <v>0</v>
      </c>
      <c r="AH338" s="25">
        <f t="shared" si="550"/>
        <v>0</v>
      </c>
      <c r="AI338" s="25">
        <f t="shared" si="599"/>
        <v>0</v>
      </c>
      <c r="AJ338" s="23">
        <f>IF(ISERROR(VLOOKUP($A338,'[13]4ª MED '!$A$5:$J$1048576,8,0)),0,(VLOOKUP($A338,'[13]4ª MED '!$A$5:$J$1048576,8,0)))</f>
        <v>0</v>
      </c>
      <c r="AK338" s="24">
        <f t="shared" si="600"/>
        <v>0</v>
      </c>
      <c r="AL338" s="24">
        <f t="shared" si="601"/>
        <v>1</v>
      </c>
      <c r="AM338" s="25">
        <f t="shared" si="551"/>
        <v>0</v>
      </c>
      <c r="AN338" s="25">
        <f t="shared" si="552"/>
        <v>0</v>
      </c>
      <c r="AO338" s="25">
        <f t="shared" si="553"/>
        <v>0</v>
      </c>
      <c r="AP338" s="25">
        <f t="shared" si="602"/>
        <v>0</v>
      </c>
      <c r="AQ338" s="23">
        <f>IF(ISERROR(VLOOKUP($A338,'[13]5ª MED '!$A$5:$J$1048576,8,0)),0,(VLOOKUP($A338,'[13]5ª MED '!$A$5:$J$1048576,8,0)))</f>
        <v>0</v>
      </c>
      <c r="AR338" s="24">
        <f t="shared" si="603"/>
        <v>0</v>
      </c>
      <c r="AS338" s="24">
        <f t="shared" si="604"/>
        <v>1</v>
      </c>
      <c r="AT338" s="25">
        <f t="shared" si="554"/>
        <v>0</v>
      </c>
      <c r="AU338" s="25">
        <f t="shared" si="555"/>
        <v>0</v>
      </c>
      <c r="AV338" s="25">
        <f t="shared" si="556"/>
        <v>0</v>
      </c>
      <c r="AW338" s="25">
        <f t="shared" si="605"/>
        <v>0</v>
      </c>
      <c r="AX338" s="23">
        <f>IF(ISERROR(VLOOKUP($A338,'[13]6ª MED '!$A$6:$J$1048576,8,0)),0,(VLOOKUP($A338,'[13]6ª MED '!$A$6:$J$1048576,8,0)))</f>
        <v>0</v>
      </c>
      <c r="AY338" s="24">
        <f t="shared" si="606"/>
        <v>0</v>
      </c>
      <c r="AZ338" s="24">
        <f t="shared" si="607"/>
        <v>1</v>
      </c>
      <c r="BA338" s="25">
        <f t="shared" si="557"/>
        <v>0</v>
      </c>
      <c r="BB338" s="25">
        <f t="shared" si="558"/>
        <v>0</v>
      </c>
      <c r="BC338" s="25">
        <f t="shared" si="559"/>
        <v>0</v>
      </c>
      <c r="BD338" s="25">
        <f t="shared" si="608"/>
        <v>0</v>
      </c>
      <c r="BE338" s="23">
        <f>IF(ISERROR(VLOOKUP($A338,'[13]7ª MED '!$A$5:$J$1048576,8,0)),0,(VLOOKUP($A338,'[13]7ª MED '!$A$5:$J$1048576,8,0)))</f>
        <v>0</v>
      </c>
      <c r="BF338" s="24">
        <f t="shared" si="609"/>
        <v>0</v>
      </c>
      <c r="BG338" s="24">
        <f t="shared" si="610"/>
        <v>1</v>
      </c>
      <c r="BH338" s="25">
        <f t="shared" si="560"/>
        <v>0</v>
      </c>
      <c r="BI338" s="25">
        <f t="shared" si="561"/>
        <v>0</v>
      </c>
      <c r="BJ338" s="25">
        <f t="shared" si="562"/>
        <v>0</v>
      </c>
      <c r="BK338" s="25">
        <f t="shared" si="611"/>
        <v>0</v>
      </c>
      <c r="BL338" s="26">
        <f>IF(ISERROR(VLOOKUP($A338,'[13]8ª MED '!$A$5:$J$1048576,8,0)),0,(VLOOKUP($A338,'[13]8ª MED '!$A$5:$J$1048576,8,0)))</f>
        <v>0</v>
      </c>
      <c r="BM338" s="27">
        <f t="shared" si="612"/>
        <v>0</v>
      </c>
      <c r="BN338" s="27">
        <f t="shared" si="613"/>
        <v>1</v>
      </c>
      <c r="BO338" s="28">
        <f t="shared" si="563"/>
        <v>0</v>
      </c>
      <c r="BP338" s="28">
        <f t="shared" si="564"/>
        <v>0</v>
      </c>
      <c r="BQ338" s="28">
        <f t="shared" si="565"/>
        <v>0</v>
      </c>
      <c r="BR338" s="28">
        <f t="shared" si="614"/>
        <v>0</v>
      </c>
      <c r="BS338" s="26">
        <f>IF(ISERROR(VLOOKUP($A338,'[13]9ª MED  (2)'!$A$5:$J$1048576,8,0)),0,(VLOOKUP($A338,'[13]9ª MED  (2)'!$A$5:$J$1048576,8,0)))</f>
        <v>0</v>
      </c>
      <c r="BT338" s="27">
        <f t="shared" si="615"/>
        <v>0</v>
      </c>
      <c r="BU338" s="27">
        <f t="shared" si="616"/>
        <v>1</v>
      </c>
      <c r="BV338" s="28">
        <f t="shared" si="566"/>
        <v>0</v>
      </c>
      <c r="BW338" s="28">
        <f t="shared" si="567"/>
        <v>0</v>
      </c>
      <c r="BX338" s="28">
        <f t="shared" si="568"/>
        <v>0</v>
      </c>
      <c r="BY338" s="28">
        <f t="shared" si="617"/>
        <v>0</v>
      </c>
      <c r="BZ338" s="23">
        <f>IF(ISERROR(VLOOKUP($A338,'[13]10ª MED '!$A$5:$J$1048576,8,0)),0,(VLOOKUP($A338,'[13]10ª MED '!$A$5:$J$1048576,8,0)))</f>
        <v>0</v>
      </c>
      <c r="CA338" s="24">
        <f t="shared" si="618"/>
        <v>0</v>
      </c>
      <c r="CB338" s="24">
        <f t="shared" si="619"/>
        <v>1</v>
      </c>
      <c r="CC338" s="25">
        <f t="shared" si="569"/>
        <v>0</v>
      </c>
      <c r="CD338" s="25">
        <f t="shared" si="570"/>
        <v>0</v>
      </c>
      <c r="CE338" s="25">
        <f t="shared" si="571"/>
        <v>0</v>
      </c>
      <c r="CF338" s="25">
        <f t="shared" si="620"/>
        <v>0</v>
      </c>
      <c r="CG338" s="34" t="s">
        <v>48</v>
      </c>
      <c r="CH338" s="33">
        <f t="shared" si="641"/>
        <v>0</v>
      </c>
      <c r="CI338" s="23">
        <f>IF(ISERROR(VLOOKUP($A338,'[13]11ª MED '!$A$5:$J$1048576,8,0)),0,(VLOOKUP($A338,'[13]11ª MED '!$A$5:$J$1048576,8,0)))</f>
        <v>3</v>
      </c>
      <c r="CJ338" s="24">
        <f t="shared" si="621"/>
        <v>1</v>
      </c>
      <c r="CK338" s="24">
        <f t="shared" si="622"/>
        <v>1</v>
      </c>
      <c r="CL338" s="25">
        <f t="shared" si="572"/>
        <v>25.32</v>
      </c>
      <c r="CM338" s="25">
        <f t="shared" si="573"/>
        <v>4.8600000000000003</v>
      </c>
      <c r="CN338" s="25">
        <f t="shared" si="574"/>
        <v>0</v>
      </c>
      <c r="CO338" s="25">
        <f t="shared" si="623"/>
        <v>30.18</v>
      </c>
      <c r="CP338" s="23">
        <f>IF(ISERROR(VLOOKUP($A338,'[13]12ª MED'!$A$5:$J$1048576,8,0)),0,(VLOOKUP($A338,'[13]12ª MED'!$A$5:$J$1048576,8,0)))</f>
        <v>0</v>
      </c>
      <c r="CQ338" s="24">
        <f t="shared" si="624"/>
        <v>0</v>
      </c>
      <c r="CR338" s="24">
        <f t="shared" si="625"/>
        <v>1</v>
      </c>
      <c r="CS338" s="25">
        <f t="shared" si="575"/>
        <v>0</v>
      </c>
      <c r="CT338" s="25">
        <f t="shared" si="576"/>
        <v>0</v>
      </c>
      <c r="CU338" s="25">
        <f t="shared" si="577"/>
        <v>0</v>
      </c>
      <c r="CV338" s="25">
        <f t="shared" si="626"/>
        <v>0</v>
      </c>
      <c r="CW338" s="22">
        <f t="shared" si="642"/>
        <v>0</v>
      </c>
      <c r="CX338" s="26">
        <f>IF(ISERROR(VLOOKUP($A338,'[13]13ª MED'!$A$5:$J$1048576,8,0)),0,(VLOOKUP($A338,'[13]13ª MED'!$A$5:$J$1048576,8,0)))</f>
        <v>0</v>
      </c>
      <c r="CY338" s="27">
        <f t="shared" si="627"/>
        <v>0</v>
      </c>
      <c r="CZ338" s="27">
        <f t="shared" si="628"/>
        <v>1</v>
      </c>
      <c r="DA338" s="28">
        <f t="shared" si="578"/>
        <v>0</v>
      </c>
      <c r="DB338" s="28">
        <f t="shared" si="579"/>
        <v>0</v>
      </c>
      <c r="DC338" s="28">
        <f t="shared" si="580"/>
        <v>0</v>
      </c>
      <c r="DD338" s="28">
        <f t="shared" si="629"/>
        <v>0</v>
      </c>
      <c r="DE338" s="20">
        <f>IF(ISERROR(VLOOKUP($A338,'[13]14ª MED'!$A$5:$J$1048576,8,0)),0,(VLOOKUP($A338,'[13]14ª MED'!$A$5:$J$1048576,8,0)))</f>
        <v>0</v>
      </c>
      <c r="DF338" s="21">
        <f t="shared" si="630"/>
        <v>0</v>
      </c>
      <c r="DG338" s="21">
        <f t="shared" si="631"/>
        <v>1</v>
      </c>
      <c r="DH338" s="35">
        <f t="shared" si="581"/>
        <v>0</v>
      </c>
      <c r="DI338" s="35">
        <f t="shared" si="582"/>
        <v>0</v>
      </c>
      <c r="DJ338" s="35">
        <f t="shared" si="583"/>
        <v>0</v>
      </c>
      <c r="DK338" s="22">
        <f t="shared" si="632"/>
        <v>0</v>
      </c>
      <c r="DL338" s="20">
        <f>IF(ISERROR(VLOOKUP($A338,'[13]15ª MED'!$A$5:$J$1048576,8,0)),0,(VLOOKUP($A338,'[13]15ª MED'!$A$5:$J$1048576,8,0)))</f>
        <v>0</v>
      </c>
      <c r="DM338" s="21">
        <f t="shared" si="633"/>
        <v>0</v>
      </c>
      <c r="DN338" s="21">
        <f t="shared" si="634"/>
        <v>1</v>
      </c>
      <c r="DO338" s="35">
        <f t="shared" si="584"/>
        <v>0</v>
      </c>
      <c r="DP338" s="35">
        <f t="shared" si="585"/>
        <v>0</v>
      </c>
      <c r="DQ338" s="35">
        <f t="shared" si="586"/>
        <v>0</v>
      </c>
      <c r="DR338" s="22">
        <f t="shared" si="635"/>
        <v>0</v>
      </c>
      <c r="DS338" s="20">
        <f>IF(ISERROR(VLOOKUP($A338,'[13]16ª MED'!$A$5:$J$1048576,8,0)),0,(VLOOKUP($A338,'[13]16ª MED'!$A$5:$J$1048576,8,0)))</f>
        <v>0</v>
      </c>
      <c r="DT338" s="21">
        <f t="shared" si="636"/>
        <v>0</v>
      </c>
      <c r="DU338" s="21">
        <f t="shared" si="637"/>
        <v>1</v>
      </c>
      <c r="DV338" s="35">
        <f t="shared" si="587"/>
        <v>0</v>
      </c>
      <c r="DW338" s="35">
        <f t="shared" si="588"/>
        <v>0</v>
      </c>
      <c r="DX338" s="35">
        <f t="shared" si="589"/>
        <v>0</v>
      </c>
      <c r="DY338" s="22">
        <f t="shared" si="638"/>
        <v>0</v>
      </c>
      <c r="DZ338" s="36">
        <f t="shared" si="541"/>
        <v>30.179999999999996</v>
      </c>
      <c r="EA338" s="36">
        <f t="shared" si="639"/>
        <v>30.18</v>
      </c>
      <c r="EC338" s="36">
        <f t="shared" si="643"/>
        <v>0</v>
      </c>
    </row>
    <row r="339" spans="1:133" ht="45">
      <c r="A339" s="93" t="s">
        <v>690</v>
      </c>
      <c r="B339" s="94" t="s">
        <v>691</v>
      </c>
      <c r="C339" s="115" t="s">
        <v>628</v>
      </c>
      <c r="D339" s="116">
        <v>3</v>
      </c>
      <c r="E339" s="18">
        <f t="shared" si="644"/>
        <v>3</v>
      </c>
      <c r="F339" s="18">
        <f t="shared" si="590"/>
        <v>0</v>
      </c>
      <c r="G339" s="97">
        <v>143.30000000000001</v>
      </c>
      <c r="H339" s="18">
        <f t="shared" si="645"/>
        <v>429.90000000000003</v>
      </c>
      <c r="I339" s="97">
        <v>5.4</v>
      </c>
      <c r="J339" s="18">
        <f t="shared" si="646"/>
        <v>16.200000000000003</v>
      </c>
      <c r="K339" s="97">
        <v>0</v>
      </c>
      <c r="L339" s="18">
        <f t="shared" si="647"/>
        <v>0</v>
      </c>
      <c r="M339" s="18">
        <f t="shared" si="648"/>
        <v>148.70000000000002</v>
      </c>
      <c r="N339" s="18">
        <f t="shared" si="640"/>
        <v>446.1</v>
      </c>
      <c r="O339" s="23">
        <f>IF(ISERROR(VLOOKUP($A339,'[13]1ª MED '!$A$5:$J$1048576,8,0)),0,(VLOOKUP($A339,'[13]1ª MED '!$A$5:$J$1048576,8,0)))</f>
        <v>0</v>
      </c>
      <c r="P339" s="24">
        <f t="shared" si="591"/>
        <v>0</v>
      </c>
      <c r="Q339" s="24">
        <f t="shared" si="592"/>
        <v>1</v>
      </c>
      <c r="R339" s="25">
        <f t="shared" si="542"/>
        <v>0</v>
      </c>
      <c r="S339" s="25">
        <f t="shared" si="543"/>
        <v>0</v>
      </c>
      <c r="T339" s="25">
        <f t="shared" si="544"/>
        <v>0</v>
      </c>
      <c r="U339" s="25">
        <f t="shared" si="593"/>
        <v>0</v>
      </c>
      <c r="V339" s="23">
        <f>IF(ISERROR(VLOOKUP($A339,'[13]2ª MED '!$A$5:$J$1048576,8,0)),0,(VLOOKUP($A339,'[13]2ª MED '!$A$5:$J$1048576,8,0)))</f>
        <v>0</v>
      </c>
      <c r="W339" s="24">
        <f t="shared" si="594"/>
        <v>0</v>
      </c>
      <c r="X339" s="24">
        <f t="shared" si="595"/>
        <v>1</v>
      </c>
      <c r="Y339" s="25">
        <f t="shared" si="545"/>
        <v>0</v>
      </c>
      <c r="Z339" s="25">
        <f t="shared" si="546"/>
        <v>0</v>
      </c>
      <c r="AA339" s="25">
        <f t="shared" si="547"/>
        <v>0</v>
      </c>
      <c r="AB339" s="25">
        <f t="shared" si="596"/>
        <v>0</v>
      </c>
      <c r="AC339" s="23">
        <f>IF(ISERROR(VLOOKUP($A339,'[13]3ª MED '!$A$5:$J$1048576,8,0)),0,(VLOOKUP($A339,'[13]3ª MED '!$A$5:$J$1048576,8,0)))</f>
        <v>0</v>
      </c>
      <c r="AD339" s="24">
        <f t="shared" si="597"/>
        <v>0</v>
      </c>
      <c r="AE339" s="24">
        <f t="shared" si="598"/>
        <v>1</v>
      </c>
      <c r="AF339" s="25">
        <f t="shared" si="548"/>
        <v>0</v>
      </c>
      <c r="AG339" s="25">
        <f t="shared" si="549"/>
        <v>0</v>
      </c>
      <c r="AH339" s="25">
        <f t="shared" si="550"/>
        <v>0</v>
      </c>
      <c r="AI339" s="25">
        <f t="shared" si="599"/>
        <v>0</v>
      </c>
      <c r="AJ339" s="23">
        <f>IF(ISERROR(VLOOKUP($A339,'[13]4ª MED '!$A$5:$J$1048576,8,0)),0,(VLOOKUP($A339,'[13]4ª MED '!$A$5:$J$1048576,8,0)))</f>
        <v>0</v>
      </c>
      <c r="AK339" s="24">
        <f t="shared" si="600"/>
        <v>0</v>
      </c>
      <c r="AL339" s="24">
        <f t="shared" si="601"/>
        <v>1</v>
      </c>
      <c r="AM339" s="25">
        <f t="shared" si="551"/>
        <v>0</v>
      </c>
      <c r="AN339" s="25">
        <f t="shared" si="552"/>
        <v>0</v>
      </c>
      <c r="AO339" s="25">
        <f t="shared" si="553"/>
        <v>0</v>
      </c>
      <c r="AP339" s="25">
        <f t="shared" si="602"/>
        <v>0</v>
      </c>
      <c r="AQ339" s="23">
        <f>IF(ISERROR(VLOOKUP($A339,'[13]5ª MED '!$A$5:$J$1048576,8,0)),0,(VLOOKUP($A339,'[13]5ª MED '!$A$5:$J$1048576,8,0)))</f>
        <v>0</v>
      </c>
      <c r="AR339" s="24">
        <f t="shared" si="603"/>
        <v>0</v>
      </c>
      <c r="AS339" s="24">
        <f t="shared" si="604"/>
        <v>1</v>
      </c>
      <c r="AT339" s="25">
        <f t="shared" si="554"/>
        <v>0</v>
      </c>
      <c r="AU339" s="25">
        <f t="shared" si="555"/>
        <v>0</v>
      </c>
      <c r="AV339" s="25">
        <f t="shared" si="556"/>
        <v>0</v>
      </c>
      <c r="AW339" s="25">
        <f t="shared" si="605"/>
        <v>0</v>
      </c>
      <c r="AX339" s="23">
        <f>IF(ISERROR(VLOOKUP($A339,'[13]6ª MED '!$A$6:$J$1048576,8,0)),0,(VLOOKUP($A339,'[13]6ª MED '!$A$6:$J$1048576,8,0)))</f>
        <v>0</v>
      </c>
      <c r="AY339" s="24">
        <f t="shared" si="606"/>
        <v>0</v>
      </c>
      <c r="AZ339" s="24">
        <f t="shared" si="607"/>
        <v>1</v>
      </c>
      <c r="BA339" s="25">
        <f t="shared" si="557"/>
        <v>0</v>
      </c>
      <c r="BB339" s="25">
        <f t="shared" si="558"/>
        <v>0</v>
      </c>
      <c r="BC339" s="25">
        <f t="shared" si="559"/>
        <v>0</v>
      </c>
      <c r="BD339" s="25">
        <f t="shared" si="608"/>
        <v>0</v>
      </c>
      <c r="BE339" s="23">
        <f>IF(ISERROR(VLOOKUP($A339,'[13]7ª MED '!$A$5:$J$1048576,8,0)),0,(VLOOKUP($A339,'[13]7ª MED '!$A$5:$J$1048576,8,0)))</f>
        <v>0</v>
      </c>
      <c r="BF339" s="24">
        <f t="shared" si="609"/>
        <v>0</v>
      </c>
      <c r="BG339" s="24">
        <f t="shared" si="610"/>
        <v>1</v>
      </c>
      <c r="BH339" s="25">
        <f t="shared" si="560"/>
        <v>0</v>
      </c>
      <c r="BI339" s="25">
        <f t="shared" si="561"/>
        <v>0</v>
      </c>
      <c r="BJ339" s="25">
        <f t="shared" si="562"/>
        <v>0</v>
      </c>
      <c r="BK339" s="25">
        <f t="shared" si="611"/>
        <v>0</v>
      </c>
      <c r="BL339" s="26">
        <f>IF(ISERROR(VLOOKUP($A339,'[13]8ª MED '!$A$5:$J$1048576,8,0)),0,(VLOOKUP($A339,'[13]8ª MED '!$A$5:$J$1048576,8,0)))</f>
        <v>0</v>
      </c>
      <c r="BM339" s="27">
        <f t="shared" si="612"/>
        <v>0</v>
      </c>
      <c r="BN339" s="27">
        <f t="shared" si="613"/>
        <v>1</v>
      </c>
      <c r="BO339" s="28">
        <f t="shared" si="563"/>
        <v>0</v>
      </c>
      <c r="BP339" s="28">
        <f t="shared" si="564"/>
        <v>0</v>
      </c>
      <c r="BQ339" s="28">
        <f t="shared" si="565"/>
        <v>0</v>
      </c>
      <c r="BR339" s="28">
        <f t="shared" si="614"/>
        <v>0</v>
      </c>
      <c r="BS339" s="26">
        <f>IF(ISERROR(VLOOKUP($A339,'[13]9ª MED  (2)'!$A$5:$J$1048576,8,0)),0,(VLOOKUP($A339,'[13]9ª MED  (2)'!$A$5:$J$1048576,8,0)))</f>
        <v>0</v>
      </c>
      <c r="BT339" s="27">
        <f t="shared" si="615"/>
        <v>0</v>
      </c>
      <c r="BU339" s="27">
        <f t="shared" si="616"/>
        <v>1</v>
      </c>
      <c r="BV339" s="28">
        <f t="shared" si="566"/>
        <v>0</v>
      </c>
      <c r="BW339" s="28">
        <f t="shared" si="567"/>
        <v>0</v>
      </c>
      <c r="BX339" s="28">
        <f t="shared" si="568"/>
        <v>0</v>
      </c>
      <c r="BY339" s="28">
        <f t="shared" si="617"/>
        <v>0</v>
      </c>
      <c r="BZ339" s="23">
        <f>IF(ISERROR(VLOOKUP($A339,'[13]10ª MED '!$A$5:$J$1048576,8,0)),0,(VLOOKUP($A339,'[13]10ª MED '!$A$5:$J$1048576,8,0)))</f>
        <v>0</v>
      </c>
      <c r="CA339" s="24">
        <f t="shared" si="618"/>
        <v>0</v>
      </c>
      <c r="CB339" s="24">
        <f t="shared" si="619"/>
        <v>1</v>
      </c>
      <c r="CC339" s="25">
        <f t="shared" si="569"/>
        <v>0</v>
      </c>
      <c r="CD339" s="25">
        <f t="shared" si="570"/>
        <v>0</v>
      </c>
      <c r="CE339" s="25">
        <f t="shared" si="571"/>
        <v>0</v>
      </c>
      <c r="CF339" s="25">
        <f t="shared" si="620"/>
        <v>0</v>
      </c>
      <c r="CG339" s="34" t="s">
        <v>48</v>
      </c>
      <c r="CH339" s="33">
        <f t="shared" si="641"/>
        <v>0</v>
      </c>
      <c r="CI339" s="23">
        <f>IF(ISERROR(VLOOKUP($A339,'[13]11ª MED '!$A$5:$J$1048576,8,0)),0,(VLOOKUP($A339,'[13]11ª MED '!$A$5:$J$1048576,8,0)))</f>
        <v>3</v>
      </c>
      <c r="CJ339" s="24">
        <f t="shared" si="621"/>
        <v>1</v>
      </c>
      <c r="CK339" s="24">
        <f t="shared" si="622"/>
        <v>1</v>
      </c>
      <c r="CL339" s="25">
        <f t="shared" si="572"/>
        <v>429.90000000000003</v>
      </c>
      <c r="CM339" s="25">
        <f t="shared" si="573"/>
        <v>16.200000000000003</v>
      </c>
      <c r="CN339" s="25">
        <f t="shared" si="574"/>
        <v>0</v>
      </c>
      <c r="CO339" s="25">
        <f t="shared" si="623"/>
        <v>446.1</v>
      </c>
      <c r="CP339" s="23">
        <f>IF(ISERROR(VLOOKUP($A339,'[13]12ª MED'!$A$5:$J$1048576,8,0)),0,(VLOOKUP($A339,'[13]12ª MED'!$A$5:$J$1048576,8,0)))</f>
        <v>0</v>
      </c>
      <c r="CQ339" s="24">
        <f t="shared" si="624"/>
        <v>0</v>
      </c>
      <c r="CR339" s="24">
        <f t="shared" si="625"/>
        <v>1</v>
      </c>
      <c r="CS339" s="25">
        <f t="shared" si="575"/>
        <v>0</v>
      </c>
      <c r="CT339" s="25">
        <f t="shared" si="576"/>
        <v>0</v>
      </c>
      <c r="CU339" s="25">
        <f t="shared" si="577"/>
        <v>0</v>
      </c>
      <c r="CV339" s="25">
        <f t="shared" si="626"/>
        <v>0</v>
      </c>
      <c r="CW339" s="22">
        <f t="shared" si="642"/>
        <v>0</v>
      </c>
      <c r="CX339" s="26">
        <f>IF(ISERROR(VLOOKUP($A339,'[13]13ª MED'!$A$5:$J$1048576,8,0)),0,(VLOOKUP($A339,'[13]13ª MED'!$A$5:$J$1048576,8,0)))</f>
        <v>0</v>
      </c>
      <c r="CY339" s="27">
        <f t="shared" si="627"/>
        <v>0</v>
      </c>
      <c r="CZ339" s="27">
        <f t="shared" si="628"/>
        <v>1</v>
      </c>
      <c r="DA339" s="28">
        <f t="shared" si="578"/>
        <v>0</v>
      </c>
      <c r="DB339" s="28">
        <f t="shared" si="579"/>
        <v>0</v>
      </c>
      <c r="DC339" s="28">
        <f t="shared" si="580"/>
        <v>0</v>
      </c>
      <c r="DD339" s="28">
        <f t="shared" si="629"/>
        <v>0</v>
      </c>
      <c r="DE339" s="20">
        <f>IF(ISERROR(VLOOKUP($A339,'[13]14ª MED'!$A$5:$J$1048576,8,0)),0,(VLOOKUP($A339,'[13]14ª MED'!$A$5:$J$1048576,8,0)))</f>
        <v>0</v>
      </c>
      <c r="DF339" s="21">
        <f t="shared" si="630"/>
        <v>0</v>
      </c>
      <c r="DG339" s="21">
        <f t="shared" si="631"/>
        <v>1</v>
      </c>
      <c r="DH339" s="35">
        <f t="shared" si="581"/>
        <v>0</v>
      </c>
      <c r="DI339" s="35">
        <f t="shared" si="582"/>
        <v>0</v>
      </c>
      <c r="DJ339" s="35">
        <f t="shared" si="583"/>
        <v>0</v>
      </c>
      <c r="DK339" s="22">
        <f t="shared" si="632"/>
        <v>0</v>
      </c>
      <c r="DL339" s="20">
        <f>IF(ISERROR(VLOOKUP($A339,'[13]15ª MED'!$A$5:$J$1048576,8,0)),0,(VLOOKUP($A339,'[13]15ª MED'!$A$5:$J$1048576,8,0)))</f>
        <v>0</v>
      </c>
      <c r="DM339" s="21">
        <f t="shared" si="633"/>
        <v>0</v>
      </c>
      <c r="DN339" s="21">
        <f t="shared" si="634"/>
        <v>1</v>
      </c>
      <c r="DO339" s="35">
        <f t="shared" si="584"/>
        <v>0</v>
      </c>
      <c r="DP339" s="35">
        <f t="shared" si="585"/>
        <v>0</v>
      </c>
      <c r="DQ339" s="35">
        <f t="shared" si="586"/>
        <v>0</v>
      </c>
      <c r="DR339" s="22">
        <f t="shared" si="635"/>
        <v>0</v>
      </c>
      <c r="DS339" s="20">
        <f>IF(ISERROR(VLOOKUP($A339,'[13]16ª MED'!$A$5:$J$1048576,8,0)),0,(VLOOKUP($A339,'[13]16ª MED'!$A$5:$J$1048576,8,0)))</f>
        <v>0</v>
      </c>
      <c r="DT339" s="21">
        <f t="shared" si="636"/>
        <v>0</v>
      </c>
      <c r="DU339" s="21">
        <f t="shared" si="637"/>
        <v>1</v>
      </c>
      <c r="DV339" s="35">
        <f t="shared" si="587"/>
        <v>0</v>
      </c>
      <c r="DW339" s="35">
        <f t="shared" si="588"/>
        <v>0</v>
      </c>
      <c r="DX339" s="35">
        <f t="shared" si="589"/>
        <v>0</v>
      </c>
      <c r="DY339" s="22">
        <f t="shared" si="638"/>
        <v>0</v>
      </c>
      <c r="DZ339" s="36">
        <f t="shared" si="541"/>
        <v>446.1</v>
      </c>
      <c r="EA339" s="36">
        <f t="shared" si="639"/>
        <v>446.1</v>
      </c>
      <c r="EC339" s="36">
        <f t="shared" si="643"/>
        <v>0</v>
      </c>
    </row>
    <row r="340" spans="1:133" ht="60">
      <c r="A340" s="93" t="s">
        <v>692</v>
      </c>
      <c r="B340" s="94" t="s">
        <v>693</v>
      </c>
      <c r="C340" s="115" t="s">
        <v>628</v>
      </c>
      <c r="D340" s="116">
        <v>1</v>
      </c>
      <c r="E340" s="18">
        <f t="shared" si="644"/>
        <v>1</v>
      </c>
      <c r="F340" s="18">
        <f t="shared" si="590"/>
        <v>0</v>
      </c>
      <c r="G340" s="97">
        <v>901.62</v>
      </c>
      <c r="H340" s="18">
        <f t="shared" si="645"/>
        <v>901.62</v>
      </c>
      <c r="I340" s="97">
        <v>62.31</v>
      </c>
      <c r="J340" s="18">
        <f t="shared" si="646"/>
        <v>62.31</v>
      </c>
      <c r="K340" s="97">
        <v>0</v>
      </c>
      <c r="L340" s="18">
        <f t="shared" si="647"/>
        <v>0</v>
      </c>
      <c r="M340" s="18">
        <f t="shared" si="648"/>
        <v>963.93000000000006</v>
      </c>
      <c r="N340" s="18">
        <f t="shared" si="640"/>
        <v>963.93</v>
      </c>
      <c r="O340" s="23">
        <f>IF(ISERROR(VLOOKUP($A340,'[13]1ª MED '!$A$5:$J$1048576,8,0)),0,(VLOOKUP($A340,'[13]1ª MED '!$A$5:$J$1048576,8,0)))</f>
        <v>0</v>
      </c>
      <c r="P340" s="24">
        <f t="shared" si="591"/>
        <v>0</v>
      </c>
      <c r="Q340" s="24">
        <f t="shared" si="592"/>
        <v>1</v>
      </c>
      <c r="R340" s="25">
        <f t="shared" si="542"/>
        <v>0</v>
      </c>
      <c r="S340" s="25">
        <f t="shared" si="543"/>
        <v>0</v>
      </c>
      <c r="T340" s="25">
        <f t="shared" si="544"/>
        <v>0</v>
      </c>
      <c r="U340" s="25">
        <f t="shared" si="593"/>
        <v>0</v>
      </c>
      <c r="V340" s="23">
        <f>IF(ISERROR(VLOOKUP($A340,'[13]2ª MED '!$A$5:$J$1048576,8,0)),0,(VLOOKUP($A340,'[13]2ª MED '!$A$5:$J$1048576,8,0)))</f>
        <v>0</v>
      </c>
      <c r="W340" s="24">
        <f t="shared" si="594"/>
        <v>0</v>
      </c>
      <c r="X340" s="24">
        <f t="shared" si="595"/>
        <v>1</v>
      </c>
      <c r="Y340" s="25">
        <f t="shared" si="545"/>
        <v>0</v>
      </c>
      <c r="Z340" s="25">
        <f t="shared" si="546"/>
        <v>0</v>
      </c>
      <c r="AA340" s="25">
        <f t="shared" si="547"/>
        <v>0</v>
      </c>
      <c r="AB340" s="25">
        <f t="shared" si="596"/>
        <v>0</v>
      </c>
      <c r="AC340" s="23">
        <f>IF(ISERROR(VLOOKUP($A340,'[13]3ª MED '!$A$5:$J$1048576,8,0)),0,(VLOOKUP($A340,'[13]3ª MED '!$A$5:$J$1048576,8,0)))</f>
        <v>0</v>
      </c>
      <c r="AD340" s="24">
        <f t="shared" si="597"/>
        <v>0</v>
      </c>
      <c r="AE340" s="24">
        <f t="shared" si="598"/>
        <v>1</v>
      </c>
      <c r="AF340" s="25">
        <f t="shared" si="548"/>
        <v>0</v>
      </c>
      <c r="AG340" s="25">
        <f t="shared" si="549"/>
        <v>0</v>
      </c>
      <c r="AH340" s="25">
        <f t="shared" si="550"/>
        <v>0</v>
      </c>
      <c r="AI340" s="25">
        <f t="shared" si="599"/>
        <v>0</v>
      </c>
      <c r="AJ340" s="23">
        <f>IF(ISERROR(VLOOKUP($A340,'[13]4ª MED '!$A$5:$J$1048576,8,0)),0,(VLOOKUP($A340,'[13]4ª MED '!$A$5:$J$1048576,8,0)))</f>
        <v>0</v>
      </c>
      <c r="AK340" s="24">
        <f t="shared" si="600"/>
        <v>0</v>
      </c>
      <c r="AL340" s="24">
        <f t="shared" si="601"/>
        <v>1</v>
      </c>
      <c r="AM340" s="25">
        <f t="shared" si="551"/>
        <v>0</v>
      </c>
      <c r="AN340" s="25">
        <f t="shared" si="552"/>
        <v>0</v>
      </c>
      <c r="AO340" s="25">
        <f t="shared" si="553"/>
        <v>0</v>
      </c>
      <c r="AP340" s="25">
        <f t="shared" si="602"/>
        <v>0</v>
      </c>
      <c r="AQ340" s="23">
        <f>IF(ISERROR(VLOOKUP($A340,'[13]5ª MED '!$A$5:$J$1048576,8,0)),0,(VLOOKUP($A340,'[13]5ª MED '!$A$5:$J$1048576,8,0)))</f>
        <v>0</v>
      </c>
      <c r="AR340" s="24">
        <f t="shared" si="603"/>
        <v>0</v>
      </c>
      <c r="AS340" s="24">
        <f t="shared" si="604"/>
        <v>1</v>
      </c>
      <c r="AT340" s="25">
        <f t="shared" si="554"/>
        <v>0</v>
      </c>
      <c r="AU340" s="25">
        <f t="shared" si="555"/>
        <v>0</v>
      </c>
      <c r="AV340" s="25">
        <f t="shared" si="556"/>
        <v>0</v>
      </c>
      <c r="AW340" s="25">
        <f t="shared" si="605"/>
        <v>0</v>
      </c>
      <c r="AX340" s="23">
        <f>IF(ISERROR(VLOOKUP($A340,'[13]6ª MED '!$A$6:$J$1048576,8,0)),0,(VLOOKUP($A340,'[13]6ª MED '!$A$6:$J$1048576,8,0)))</f>
        <v>0</v>
      </c>
      <c r="AY340" s="24">
        <f t="shared" si="606"/>
        <v>0</v>
      </c>
      <c r="AZ340" s="24">
        <f t="shared" si="607"/>
        <v>1</v>
      </c>
      <c r="BA340" s="25">
        <f t="shared" si="557"/>
        <v>0</v>
      </c>
      <c r="BB340" s="25">
        <f t="shared" si="558"/>
        <v>0</v>
      </c>
      <c r="BC340" s="25">
        <f t="shared" si="559"/>
        <v>0</v>
      </c>
      <c r="BD340" s="25">
        <f t="shared" si="608"/>
        <v>0</v>
      </c>
      <c r="BE340" s="23">
        <f>IF(ISERROR(VLOOKUP($A340,'[13]7ª MED '!$A$5:$J$1048576,8,0)),0,(VLOOKUP($A340,'[13]7ª MED '!$A$5:$J$1048576,8,0)))</f>
        <v>0</v>
      </c>
      <c r="BF340" s="24">
        <f t="shared" si="609"/>
        <v>0</v>
      </c>
      <c r="BG340" s="24">
        <f t="shared" si="610"/>
        <v>1</v>
      </c>
      <c r="BH340" s="25">
        <f t="shared" si="560"/>
        <v>0</v>
      </c>
      <c r="BI340" s="25">
        <f t="shared" si="561"/>
        <v>0</v>
      </c>
      <c r="BJ340" s="25">
        <f t="shared" si="562"/>
        <v>0</v>
      </c>
      <c r="BK340" s="25">
        <f t="shared" si="611"/>
        <v>0</v>
      </c>
      <c r="BL340" s="26">
        <f>IF(ISERROR(VLOOKUP($A340,'[13]8ª MED '!$A$5:$J$1048576,8,0)),0,(VLOOKUP($A340,'[13]8ª MED '!$A$5:$J$1048576,8,0)))</f>
        <v>0</v>
      </c>
      <c r="BM340" s="27">
        <f t="shared" si="612"/>
        <v>0</v>
      </c>
      <c r="BN340" s="27">
        <f t="shared" si="613"/>
        <v>1</v>
      </c>
      <c r="BO340" s="28">
        <f t="shared" si="563"/>
        <v>0</v>
      </c>
      <c r="BP340" s="28">
        <f t="shared" si="564"/>
        <v>0</v>
      </c>
      <c r="BQ340" s="28">
        <f t="shared" si="565"/>
        <v>0</v>
      </c>
      <c r="BR340" s="28">
        <f t="shared" si="614"/>
        <v>0</v>
      </c>
      <c r="BS340" s="26">
        <f>IF(ISERROR(VLOOKUP($A340,'[13]9ª MED  (2)'!$A$5:$J$1048576,8,0)),0,(VLOOKUP($A340,'[13]9ª MED  (2)'!$A$5:$J$1048576,8,0)))</f>
        <v>0</v>
      </c>
      <c r="BT340" s="27">
        <f t="shared" si="615"/>
        <v>0</v>
      </c>
      <c r="BU340" s="27">
        <f t="shared" si="616"/>
        <v>1</v>
      </c>
      <c r="BV340" s="28">
        <f t="shared" si="566"/>
        <v>0</v>
      </c>
      <c r="BW340" s="28">
        <f t="shared" si="567"/>
        <v>0</v>
      </c>
      <c r="BX340" s="28">
        <f t="shared" si="568"/>
        <v>0</v>
      </c>
      <c r="BY340" s="28">
        <f t="shared" si="617"/>
        <v>0</v>
      </c>
      <c r="BZ340" s="23">
        <f>IF(ISERROR(VLOOKUP($A340,'[13]10ª MED '!$A$5:$J$1048576,8,0)),0,(VLOOKUP($A340,'[13]10ª MED '!$A$5:$J$1048576,8,0)))</f>
        <v>0</v>
      </c>
      <c r="CA340" s="24">
        <f t="shared" si="618"/>
        <v>0</v>
      </c>
      <c r="CB340" s="24">
        <f t="shared" si="619"/>
        <v>1</v>
      </c>
      <c r="CC340" s="25">
        <f t="shared" si="569"/>
        <v>0</v>
      </c>
      <c r="CD340" s="25">
        <f t="shared" si="570"/>
        <v>0</v>
      </c>
      <c r="CE340" s="25">
        <f t="shared" si="571"/>
        <v>0</v>
      </c>
      <c r="CF340" s="25">
        <f t="shared" si="620"/>
        <v>0</v>
      </c>
      <c r="CG340" s="34" t="s">
        <v>48</v>
      </c>
      <c r="CH340" s="33">
        <f t="shared" si="641"/>
        <v>0</v>
      </c>
      <c r="CI340" s="23">
        <f>IF(ISERROR(VLOOKUP($A340,'[13]11ª MED '!$A$5:$J$1048576,8,0)),0,(VLOOKUP($A340,'[13]11ª MED '!$A$5:$J$1048576,8,0)))</f>
        <v>1</v>
      </c>
      <c r="CJ340" s="24">
        <f t="shared" si="621"/>
        <v>1</v>
      </c>
      <c r="CK340" s="24">
        <f t="shared" si="622"/>
        <v>1</v>
      </c>
      <c r="CL340" s="25">
        <f t="shared" si="572"/>
        <v>901.62</v>
      </c>
      <c r="CM340" s="25">
        <f t="shared" si="573"/>
        <v>62.31</v>
      </c>
      <c r="CN340" s="25">
        <f t="shared" si="574"/>
        <v>0</v>
      </c>
      <c r="CO340" s="25">
        <f t="shared" si="623"/>
        <v>963.93</v>
      </c>
      <c r="CP340" s="23">
        <f>IF(ISERROR(VLOOKUP($A340,'[13]12ª MED'!$A$5:$J$1048576,8,0)),0,(VLOOKUP($A340,'[13]12ª MED'!$A$5:$J$1048576,8,0)))</f>
        <v>0</v>
      </c>
      <c r="CQ340" s="24">
        <f t="shared" si="624"/>
        <v>0</v>
      </c>
      <c r="CR340" s="24">
        <f t="shared" si="625"/>
        <v>1</v>
      </c>
      <c r="CS340" s="25">
        <f t="shared" si="575"/>
        <v>0</v>
      </c>
      <c r="CT340" s="25">
        <f t="shared" si="576"/>
        <v>0</v>
      </c>
      <c r="CU340" s="25">
        <f t="shared" si="577"/>
        <v>0</v>
      </c>
      <c r="CV340" s="25">
        <f t="shared" si="626"/>
        <v>0</v>
      </c>
      <c r="CW340" s="22">
        <f t="shared" si="642"/>
        <v>0</v>
      </c>
      <c r="CX340" s="26">
        <f>IF(ISERROR(VLOOKUP($A340,'[13]13ª MED'!$A$5:$J$1048576,8,0)),0,(VLOOKUP($A340,'[13]13ª MED'!$A$5:$J$1048576,8,0)))</f>
        <v>0</v>
      </c>
      <c r="CY340" s="27">
        <f t="shared" si="627"/>
        <v>0</v>
      </c>
      <c r="CZ340" s="27">
        <f t="shared" si="628"/>
        <v>1</v>
      </c>
      <c r="DA340" s="28">
        <f t="shared" si="578"/>
        <v>0</v>
      </c>
      <c r="DB340" s="28">
        <f t="shared" si="579"/>
        <v>0</v>
      </c>
      <c r="DC340" s="28">
        <f t="shared" si="580"/>
        <v>0</v>
      </c>
      <c r="DD340" s="28">
        <f t="shared" si="629"/>
        <v>0</v>
      </c>
      <c r="DE340" s="20">
        <f>IF(ISERROR(VLOOKUP($A340,'[13]14ª MED'!$A$5:$J$1048576,8,0)),0,(VLOOKUP($A340,'[13]14ª MED'!$A$5:$J$1048576,8,0)))</f>
        <v>0</v>
      </c>
      <c r="DF340" s="21">
        <f t="shared" si="630"/>
        <v>0</v>
      </c>
      <c r="DG340" s="21">
        <f t="shared" si="631"/>
        <v>1</v>
      </c>
      <c r="DH340" s="35">
        <f t="shared" si="581"/>
        <v>0</v>
      </c>
      <c r="DI340" s="35">
        <f t="shared" si="582"/>
        <v>0</v>
      </c>
      <c r="DJ340" s="35">
        <f t="shared" si="583"/>
        <v>0</v>
      </c>
      <c r="DK340" s="22">
        <f t="shared" si="632"/>
        <v>0</v>
      </c>
      <c r="DL340" s="20">
        <f>IF(ISERROR(VLOOKUP($A340,'[13]15ª MED'!$A$5:$J$1048576,8,0)),0,(VLOOKUP($A340,'[13]15ª MED'!$A$5:$J$1048576,8,0)))</f>
        <v>0</v>
      </c>
      <c r="DM340" s="21">
        <f t="shared" si="633"/>
        <v>0</v>
      </c>
      <c r="DN340" s="21">
        <f t="shared" si="634"/>
        <v>1</v>
      </c>
      <c r="DO340" s="35">
        <f t="shared" si="584"/>
        <v>0</v>
      </c>
      <c r="DP340" s="35">
        <f t="shared" si="585"/>
        <v>0</v>
      </c>
      <c r="DQ340" s="35">
        <f t="shared" si="586"/>
        <v>0</v>
      </c>
      <c r="DR340" s="22">
        <f t="shared" si="635"/>
        <v>0</v>
      </c>
      <c r="DS340" s="20">
        <f>IF(ISERROR(VLOOKUP($A340,'[13]16ª MED'!$A$5:$J$1048576,8,0)),0,(VLOOKUP($A340,'[13]16ª MED'!$A$5:$J$1048576,8,0)))</f>
        <v>0</v>
      </c>
      <c r="DT340" s="21">
        <f t="shared" si="636"/>
        <v>0</v>
      </c>
      <c r="DU340" s="21">
        <f t="shared" si="637"/>
        <v>1</v>
      </c>
      <c r="DV340" s="35">
        <f t="shared" si="587"/>
        <v>0</v>
      </c>
      <c r="DW340" s="35">
        <f t="shared" si="588"/>
        <v>0</v>
      </c>
      <c r="DX340" s="35">
        <f t="shared" si="589"/>
        <v>0</v>
      </c>
      <c r="DY340" s="22">
        <f t="shared" si="638"/>
        <v>0</v>
      </c>
      <c r="DZ340" s="36">
        <f t="shared" si="541"/>
        <v>963.93000000000006</v>
      </c>
      <c r="EA340" s="36">
        <f t="shared" si="639"/>
        <v>963.93</v>
      </c>
      <c r="EC340" s="36">
        <f t="shared" si="643"/>
        <v>0</v>
      </c>
    </row>
    <row r="341" spans="1:133" ht="30">
      <c r="A341" s="93" t="s">
        <v>694</v>
      </c>
      <c r="B341" s="94" t="s">
        <v>695</v>
      </c>
      <c r="C341" s="115" t="s">
        <v>628</v>
      </c>
      <c r="D341" s="116">
        <v>9</v>
      </c>
      <c r="E341" s="18">
        <f t="shared" si="644"/>
        <v>4</v>
      </c>
      <c r="F341" s="18">
        <f t="shared" si="590"/>
        <v>5</v>
      </c>
      <c r="G341" s="97">
        <v>109.5</v>
      </c>
      <c r="H341" s="18">
        <f t="shared" si="645"/>
        <v>985.5</v>
      </c>
      <c r="I341" s="97">
        <v>7.72</v>
      </c>
      <c r="J341" s="18">
        <f t="shared" si="646"/>
        <v>69.48</v>
      </c>
      <c r="K341" s="97">
        <v>0</v>
      </c>
      <c r="L341" s="18">
        <f t="shared" si="647"/>
        <v>0</v>
      </c>
      <c r="M341" s="18">
        <f t="shared" si="648"/>
        <v>117.22</v>
      </c>
      <c r="N341" s="18">
        <f t="shared" si="640"/>
        <v>468.88</v>
      </c>
      <c r="O341" s="23">
        <f>IF(ISERROR(VLOOKUP($A341,'[13]1ª MED '!$A$5:$J$1048576,8,0)),0,(VLOOKUP($A341,'[13]1ª MED '!$A$5:$J$1048576,8,0)))</f>
        <v>0</v>
      </c>
      <c r="P341" s="24">
        <f t="shared" si="591"/>
        <v>0</v>
      </c>
      <c r="Q341" s="24">
        <f t="shared" si="592"/>
        <v>0.44444444444444442</v>
      </c>
      <c r="R341" s="25">
        <f t="shared" si="542"/>
        <v>0</v>
      </c>
      <c r="S341" s="25">
        <f t="shared" si="543"/>
        <v>0</v>
      </c>
      <c r="T341" s="25">
        <f t="shared" si="544"/>
        <v>0</v>
      </c>
      <c r="U341" s="25">
        <f t="shared" si="593"/>
        <v>0</v>
      </c>
      <c r="V341" s="23">
        <f>IF(ISERROR(VLOOKUP($A341,'[13]2ª MED '!$A$5:$J$1048576,8,0)),0,(VLOOKUP($A341,'[13]2ª MED '!$A$5:$J$1048576,8,0)))</f>
        <v>0</v>
      </c>
      <c r="W341" s="24">
        <f t="shared" si="594"/>
        <v>0</v>
      </c>
      <c r="X341" s="24">
        <f t="shared" si="595"/>
        <v>0.44444444444444442</v>
      </c>
      <c r="Y341" s="25">
        <f t="shared" si="545"/>
        <v>0</v>
      </c>
      <c r="Z341" s="25">
        <f t="shared" si="546"/>
        <v>0</v>
      </c>
      <c r="AA341" s="25">
        <f t="shared" si="547"/>
        <v>0</v>
      </c>
      <c r="AB341" s="25">
        <f t="shared" si="596"/>
        <v>0</v>
      </c>
      <c r="AC341" s="23">
        <f>IF(ISERROR(VLOOKUP($A341,'[13]3ª MED '!$A$5:$J$1048576,8,0)),0,(VLOOKUP($A341,'[13]3ª MED '!$A$5:$J$1048576,8,0)))</f>
        <v>0</v>
      </c>
      <c r="AD341" s="24">
        <f t="shared" si="597"/>
        <v>0</v>
      </c>
      <c r="AE341" s="24">
        <f t="shared" si="598"/>
        <v>0.44444444444444442</v>
      </c>
      <c r="AF341" s="25">
        <f t="shared" si="548"/>
        <v>0</v>
      </c>
      <c r="AG341" s="25">
        <f t="shared" si="549"/>
        <v>0</v>
      </c>
      <c r="AH341" s="25">
        <f t="shared" si="550"/>
        <v>0</v>
      </c>
      <c r="AI341" s="25">
        <f t="shared" si="599"/>
        <v>0</v>
      </c>
      <c r="AJ341" s="23">
        <f>IF(ISERROR(VLOOKUP($A341,'[13]4ª MED '!$A$5:$J$1048576,8,0)),0,(VLOOKUP($A341,'[13]4ª MED '!$A$5:$J$1048576,8,0)))</f>
        <v>0</v>
      </c>
      <c r="AK341" s="24">
        <f t="shared" si="600"/>
        <v>0</v>
      </c>
      <c r="AL341" s="24">
        <f t="shared" si="601"/>
        <v>0.44444444444444442</v>
      </c>
      <c r="AM341" s="25">
        <f t="shared" si="551"/>
        <v>0</v>
      </c>
      <c r="AN341" s="25">
        <f t="shared" si="552"/>
        <v>0</v>
      </c>
      <c r="AO341" s="25">
        <f t="shared" si="553"/>
        <v>0</v>
      </c>
      <c r="AP341" s="25">
        <f t="shared" si="602"/>
        <v>0</v>
      </c>
      <c r="AQ341" s="23">
        <f>IF(ISERROR(VLOOKUP($A341,'[13]5ª MED '!$A$5:$J$1048576,8,0)),0,(VLOOKUP($A341,'[13]5ª MED '!$A$5:$J$1048576,8,0)))</f>
        <v>0</v>
      </c>
      <c r="AR341" s="24">
        <f t="shared" si="603"/>
        <v>0</v>
      </c>
      <c r="AS341" s="24">
        <f t="shared" si="604"/>
        <v>0.44444444444444442</v>
      </c>
      <c r="AT341" s="25">
        <f t="shared" si="554"/>
        <v>0</v>
      </c>
      <c r="AU341" s="25">
        <f t="shared" si="555"/>
        <v>0</v>
      </c>
      <c r="AV341" s="25">
        <f t="shared" si="556"/>
        <v>0</v>
      </c>
      <c r="AW341" s="25">
        <f t="shared" si="605"/>
        <v>0</v>
      </c>
      <c r="AX341" s="23">
        <f>IF(ISERROR(VLOOKUP($A341,'[13]6ª MED '!$A$6:$J$1048576,8,0)),0,(VLOOKUP($A341,'[13]6ª MED '!$A$6:$J$1048576,8,0)))</f>
        <v>0</v>
      </c>
      <c r="AY341" s="24">
        <f t="shared" si="606"/>
        <v>0</v>
      </c>
      <c r="AZ341" s="24">
        <f t="shared" si="607"/>
        <v>0.44444444444444442</v>
      </c>
      <c r="BA341" s="25">
        <f t="shared" si="557"/>
        <v>0</v>
      </c>
      <c r="BB341" s="25">
        <f t="shared" si="558"/>
        <v>0</v>
      </c>
      <c r="BC341" s="25">
        <f t="shared" si="559"/>
        <v>0</v>
      </c>
      <c r="BD341" s="25">
        <f t="shared" si="608"/>
        <v>0</v>
      </c>
      <c r="BE341" s="23">
        <f>IF(ISERROR(VLOOKUP($A341,'[13]7ª MED '!$A$5:$J$1048576,8,0)),0,(VLOOKUP($A341,'[13]7ª MED '!$A$5:$J$1048576,8,0)))</f>
        <v>0</v>
      </c>
      <c r="BF341" s="24">
        <f t="shared" si="609"/>
        <v>0</v>
      </c>
      <c r="BG341" s="24">
        <f t="shared" si="610"/>
        <v>0.44444444444444442</v>
      </c>
      <c r="BH341" s="25">
        <f t="shared" si="560"/>
        <v>0</v>
      </c>
      <c r="BI341" s="25">
        <f t="shared" si="561"/>
        <v>0</v>
      </c>
      <c r="BJ341" s="25">
        <f t="shared" si="562"/>
        <v>0</v>
      </c>
      <c r="BK341" s="25">
        <f t="shared" si="611"/>
        <v>0</v>
      </c>
      <c r="BL341" s="26">
        <f>IF(ISERROR(VLOOKUP($A341,'[13]8ª MED '!$A$5:$J$1048576,8,0)),0,(VLOOKUP($A341,'[13]8ª MED '!$A$5:$J$1048576,8,0)))</f>
        <v>0</v>
      </c>
      <c r="BM341" s="27">
        <f t="shared" si="612"/>
        <v>0</v>
      </c>
      <c r="BN341" s="27">
        <f t="shared" si="613"/>
        <v>0.44444444444444442</v>
      </c>
      <c r="BO341" s="28">
        <f t="shared" si="563"/>
        <v>0</v>
      </c>
      <c r="BP341" s="28">
        <f t="shared" si="564"/>
        <v>0</v>
      </c>
      <c r="BQ341" s="28">
        <f t="shared" si="565"/>
        <v>0</v>
      </c>
      <c r="BR341" s="28">
        <f t="shared" si="614"/>
        <v>0</v>
      </c>
      <c r="BS341" s="26">
        <f>IF(ISERROR(VLOOKUP($A341,'[13]9ª MED  (2)'!$A$5:$J$1048576,8,0)),0,(VLOOKUP($A341,'[13]9ª MED  (2)'!$A$5:$J$1048576,8,0)))</f>
        <v>0</v>
      </c>
      <c r="BT341" s="27">
        <f t="shared" si="615"/>
        <v>0</v>
      </c>
      <c r="BU341" s="27">
        <f t="shared" si="616"/>
        <v>0.44444444444444442</v>
      </c>
      <c r="BV341" s="28">
        <f t="shared" si="566"/>
        <v>0</v>
      </c>
      <c r="BW341" s="28">
        <f t="shared" si="567"/>
        <v>0</v>
      </c>
      <c r="BX341" s="28">
        <f t="shared" si="568"/>
        <v>0</v>
      </c>
      <c r="BY341" s="28">
        <f t="shared" si="617"/>
        <v>0</v>
      </c>
      <c r="BZ341" s="23">
        <f>IF(ISERROR(VLOOKUP($A341,'[13]10ª MED '!$A$5:$J$1048576,8,0)),0,(VLOOKUP($A341,'[13]10ª MED '!$A$5:$J$1048576,8,0)))</f>
        <v>0</v>
      </c>
      <c r="CA341" s="24">
        <f t="shared" si="618"/>
        <v>0</v>
      </c>
      <c r="CB341" s="24">
        <f t="shared" si="619"/>
        <v>0.44444444444444442</v>
      </c>
      <c r="CC341" s="25">
        <f t="shared" si="569"/>
        <v>0</v>
      </c>
      <c r="CD341" s="25">
        <f t="shared" si="570"/>
        <v>0</v>
      </c>
      <c r="CE341" s="25">
        <f t="shared" si="571"/>
        <v>0</v>
      </c>
      <c r="CF341" s="25">
        <f t="shared" si="620"/>
        <v>0</v>
      </c>
      <c r="CG341" s="34" t="s">
        <v>48</v>
      </c>
      <c r="CH341" s="33">
        <f t="shared" si="641"/>
        <v>586.1</v>
      </c>
      <c r="CI341" s="23">
        <f>IF(ISERROR(VLOOKUP($A341,'[13]11ª MED '!$A$5:$J$1048576,8,0)),0,(VLOOKUP($A341,'[13]11ª MED '!$A$5:$J$1048576,8,0)))</f>
        <v>4</v>
      </c>
      <c r="CJ341" s="24">
        <f t="shared" si="621"/>
        <v>0.44444444444444442</v>
      </c>
      <c r="CK341" s="24">
        <f t="shared" si="622"/>
        <v>0.44444444444444442</v>
      </c>
      <c r="CL341" s="25">
        <f t="shared" si="572"/>
        <v>438</v>
      </c>
      <c r="CM341" s="25">
        <f t="shared" si="573"/>
        <v>30.88</v>
      </c>
      <c r="CN341" s="25">
        <f t="shared" si="574"/>
        <v>0</v>
      </c>
      <c r="CO341" s="25">
        <f t="shared" si="623"/>
        <v>468.88</v>
      </c>
      <c r="CP341" s="23">
        <f>IF(ISERROR(VLOOKUP($A341,'[13]12ª MED'!$A$5:$J$1048576,8,0)),0,(VLOOKUP($A341,'[13]12ª MED'!$A$5:$J$1048576,8,0)))</f>
        <v>0</v>
      </c>
      <c r="CQ341" s="24">
        <f t="shared" si="624"/>
        <v>0</v>
      </c>
      <c r="CR341" s="24">
        <f t="shared" si="625"/>
        <v>0.44444444444444442</v>
      </c>
      <c r="CS341" s="25">
        <f t="shared" si="575"/>
        <v>0</v>
      </c>
      <c r="CT341" s="25">
        <f t="shared" si="576"/>
        <v>0</v>
      </c>
      <c r="CU341" s="25">
        <f t="shared" si="577"/>
        <v>0</v>
      </c>
      <c r="CV341" s="25">
        <f t="shared" si="626"/>
        <v>0</v>
      </c>
      <c r="CW341" s="22">
        <f t="shared" si="642"/>
        <v>260.48888888888888</v>
      </c>
      <c r="CX341" s="26">
        <f>IF(ISERROR(VLOOKUP($A341,'[13]13ª MED'!$A$5:$J$1048576,8,0)),0,(VLOOKUP($A341,'[13]13ª MED'!$A$5:$J$1048576,8,0)))</f>
        <v>0</v>
      </c>
      <c r="CY341" s="27">
        <f t="shared" si="627"/>
        <v>0</v>
      </c>
      <c r="CZ341" s="27">
        <f t="shared" si="628"/>
        <v>0.44444444444444442</v>
      </c>
      <c r="DA341" s="28">
        <f t="shared" si="578"/>
        <v>0</v>
      </c>
      <c r="DB341" s="28">
        <f t="shared" si="579"/>
        <v>0</v>
      </c>
      <c r="DC341" s="28">
        <f t="shared" si="580"/>
        <v>0</v>
      </c>
      <c r="DD341" s="28">
        <f t="shared" si="629"/>
        <v>0</v>
      </c>
      <c r="DE341" s="20">
        <f>IF(ISERROR(VLOOKUP($A341,'[13]14ª MED'!$A$5:$J$1048576,8,0)),0,(VLOOKUP($A341,'[13]14ª MED'!$A$5:$J$1048576,8,0)))</f>
        <v>0</v>
      </c>
      <c r="DF341" s="21">
        <f t="shared" si="630"/>
        <v>0</v>
      </c>
      <c r="DG341" s="21">
        <f t="shared" si="631"/>
        <v>0.44444444444444442</v>
      </c>
      <c r="DH341" s="35">
        <f t="shared" si="581"/>
        <v>0</v>
      </c>
      <c r="DI341" s="35">
        <f t="shared" si="582"/>
        <v>0</v>
      </c>
      <c r="DJ341" s="35">
        <f t="shared" si="583"/>
        <v>0</v>
      </c>
      <c r="DK341" s="22">
        <f t="shared" si="632"/>
        <v>0</v>
      </c>
      <c r="DL341" s="20">
        <f>IF(ISERROR(VLOOKUP($A341,'[13]15ª MED'!$A$5:$J$1048576,8,0)),0,(VLOOKUP($A341,'[13]15ª MED'!$A$5:$J$1048576,8,0)))</f>
        <v>0</v>
      </c>
      <c r="DM341" s="21">
        <f t="shared" si="633"/>
        <v>0</v>
      </c>
      <c r="DN341" s="21">
        <f t="shared" si="634"/>
        <v>0.44444444444444442</v>
      </c>
      <c r="DO341" s="35">
        <f t="shared" si="584"/>
        <v>0</v>
      </c>
      <c r="DP341" s="35">
        <f t="shared" si="585"/>
        <v>0</v>
      </c>
      <c r="DQ341" s="35">
        <f t="shared" si="586"/>
        <v>0</v>
      </c>
      <c r="DR341" s="22">
        <f t="shared" si="635"/>
        <v>0</v>
      </c>
      <c r="DS341" s="20">
        <f>IF(ISERROR(VLOOKUP($A341,'[13]16ª MED'!$A$5:$J$1048576,8,0)),0,(VLOOKUP($A341,'[13]16ª MED'!$A$5:$J$1048576,8,0)))</f>
        <v>0</v>
      </c>
      <c r="DT341" s="21">
        <f t="shared" si="636"/>
        <v>0</v>
      </c>
      <c r="DU341" s="21">
        <f t="shared" si="637"/>
        <v>0.44444444444444442</v>
      </c>
      <c r="DV341" s="35">
        <f t="shared" si="587"/>
        <v>0</v>
      </c>
      <c r="DW341" s="35">
        <f t="shared" si="588"/>
        <v>0</v>
      </c>
      <c r="DX341" s="35">
        <f t="shared" si="589"/>
        <v>0</v>
      </c>
      <c r="DY341" s="22">
        <f t="shared" si="638"/>
        <v>0</v>
      </c>
      <c r="DZ341" s="36">
        <f t="shared" si="541"/>
        <v>468.88</v>
      </c>
      <c r="EA341" s="36">
        <f t="shared" si="639"/>
        <v>468.88</v>
      </c>
      <c r="EC341" s="36">
        <f t="shared" si="643"/>
        <v>0</v>
      </c>
    </row>
    <row r="342" spans="1:133" ht="45">
      <c r="A342" s="93" t="s">
        <v>696</v>
      </c>
      <c r="B342" s="94" t="s">
        <v>697</v>
      </c>
      <c r="C342" s="115" t="s">
        <v>628</v>
      </c>
      <c r="D342" s="116">
        <v>1</v>
      </c>
      <c r="E342" s="18">
        <f t="shared" si="644"/>
        <v>1</v>
      </c>
      <c r="F342" s="18">
        <f t="shared" si="590"/>
        <v>0</v>
      </c>
      <c r="G342" s="97">
        <v>1469.07</v>
      </c>
      <c r="H342" s="18">
        <f t="shared" si="645"/>
        <v>1469.07</v>
      </c>
      <c r="I342" s="97">
        <v>25.93</v>
      </c>
      <c r="J342" s="18">
        <f t="shared" si="646"/>
        <v>25.93</v>
      </c>
      <c r="K342" s="97">
        <v>0</v>
      </c>
      <c r="L342" s="18">
        <f t="shared" si="647"/>
        <v>0</v>
      </c>
      <c r="M342" s="18">
        <f t="shared" si="648"/>
        <v>1495</v>
      </c>
      <c r="N342" s="18">
        <f t="shared" si="640"/>
        <v>1495</v>
      </c>
      <c r="O342" s="23">
        <f>IF(ISERROR(VLOOKUP($A342,'[13]1ª MED '!$A$5:$J$1048576,8,0)),0,(VLOOKUP($A342,'[13]1ª MED '!$A$5:$J$1048576,8,0)))</f>
        <v>0</v>
      </c>
      <c r="P342" s="24">
        <f t="shared" si="591"/>
        <v>0</v>
      </c>
      <c r="Q342" s="24">
        <f t="shared" si="592"/>
        <v>1</v>
      </c>
      <c r="R342" s="25">
        <f t="shared" si="542"/>
        <v>0</v>
      </c>
      <c r="S342" s="25">
        <f t="shared" si="543"/>
        <v>0</v>
      </c>
      <c r="T342" s="25">
        <f t="shared" si="544"/>
        <v>0</v>
      </c>
      <c r="U342" s="25">
        <f t="shared" si="593"/>
        <v>0</v>
      </c>
      <c r="V342" s="23">
        <f>IF(ISERROR(VLOOKUP($A342,'[13]2ª MED '!$A$5:$J$1048576,8,0)),0,(VLOOKUP($A342,'[13]2ª MED '!$A$5:$J$1048576,8,0)))</f>
        <v>0</v>
      </c>
      <c r="W342" s="24">
        <f t="shared" si="594"/>
        <v>0</v>
      </c>
      <c r="X342" s="24">
        <f t="shared" si="595"/>
        <v>1</v>
      </c>
      <c r="Y342" s="25">
        <f t="shared" si="545"/>
        <v>0</v>
      </c>
      <c r="Z342" s="25">
        <f t="shared" si="546"/>
        <v>0</v>
      </c>
      <c r="AA342" s="25">
        <f t="shared" si="547"/>
        <v>0</v>
      </c>
      <c r="AB342" s="25">
        <f t="shared" si="596"/>
        <v>0</v>
      </c>
      <c r="AC342" s="23">
        <f>IF(ISERROR(VLOOKUP($A342,'[13]3ª MED '!$A$5:$J$1048576,8,0)),0,(VLOOKUP($A342,'[13]3ª MED '!$A$5:$J$1048576,8,0)))</f>
        <v>0</v>
      </c>
      <c r="AD342" s="24">
        <f t="shared" si="597"/>
        <v>0</v>
      </c>
      <c r="AE342" s="24">
        <f t="shared" si="598"/>
        <v>1</v>
      </c>
      <c r="AF342" s="25">
        <f t="shared" si="548"/>
        <v>0</v>
      </c>
      <c r="AG342" s="25">
        <f t="shared" si="549"/>
        <v>0</v>
      </c>
      <c r="AH342" s="25">
        <f t="shared" si="550"/>
        <v>0</v>
      </c>
      <c r="AI342" s="25">
        <f t="shared" si="599"/>
        <v>0</v>
      </c>
      <c r="AJ342" s="23">
        <f>IF(ISERROR(VLOOKUP($A342,'[13]4ª MED '!$A$5:$J$1048576,8,0)),0,(VLOOKUP($A342,'[13]4ª MED '!$A$5:$J$1048576,8,0)))</f>
        <v>0</v>
      </c>
      <c r="AK342" s="24">
        <f t="shared" si="600"/>
        <v>0</v>
      </c>
      <c r="AL342" s="24">
        <f t="shared" si="601"/>
        <v>1</v>
      </c>
      <c r="AM342" s="25">
        <f t="shared" si="551"/>
        <v>0</v>
      </c>
      <c r="AN342" s="25">
        <f t="shared" si="552"/>
        <v>0</v>
      </c>
      <c r="AO342" s="25">
        <f t="shared" si="553"/>
        <v>0</v>
      </c>
      <c r="AP342" s="25">
        <f t="shared" si="602"/>
        <v>0</v>
      </c>
      <c r="AQ342" s="23">
        <f>IF(ISERROR(VLOOKUP($A342,'[13]5ª MED '!$A$5:$J$1048576,8,0)),0,(VLOOKUP($A342,'[13]5ª MED '!$A$5:$J$1048576,8,0)))</f>
        <v>0</v>
      </c>
      <c r="AR342" s="24">
        <f t="shared" si="603"/>
        <v>0</v>
      </c>
      <c r="AS342" s="24">
        <f t="shared" si="604"/>
        <v>1</v>
      </c>
      <c r="AT342" s="25">
        <f t="shared" si="554"/>
        <v>0</v>
      </c>
      <c r="AU342" s="25">
        <f t="shared" si="555"/>
        <v>0</v>
      </c>
      <c r="AV342" s="25">
        <f t="shared" si="556"/>
        <v>0</v>
      </c>
      <c r="AW342" s="25">
        <f t="shared" si="605"/>
        <v>0</v>
      </c>
      <c r="AX342" s="23">
        <f>IF(ISERROR(VLOOKUP($A342,'[13]6ª MED '!$A$6:$J$1048576,8,0)),0,(VLOOKUP($A342,'[13]6ª MED '!$A$6:$J$1048576,8,0)))</f>
        <v>0</v>
      </c>
      <c r="AY342" s="24">
        <f t="shared" si="606"/>
        <v>0</v>
      </c>
      <c r="AZ342" s="24">
        <f t="shared" si="607"/>
        <v>1</v>
      </c>
      <c r="BA342" s="25">
        <f t="shared" si="557"/>
        <v>0</v>
      </c>
      <c r="BB342" s="25">
        <f t="shared" si="558"/>
        <v>0</v>
      </c>
      <c r="BC342" s="25">
        <f t="shared" si="559"/>
        <v>0</v>
      </c>
      <c r="BD342" s="25">
        <f t="shared" si="608"/>
        <v>0</v>
      </c>
      <c r="BE342" s="23">
        <f>IF(ISERROR(VLOOKUP($A342,'[13]7ª MED '!$A$5:$J$1048576,8,0)),0,(VLOOKUP($A342,'[13]7ª MED '!$A$5:$J$1048576,8,0)))</f>
        <v>0</v>
      </c>
      <c r="BF342" s="24">
        <f t="shared" si="609"/>
        <v>0</v>
      </c>
      <c r="BG342" s="24">
        <f t="shared" si="610"/>
        <v>1</v>
      </c>
      <c r="BH342" s="25">
        <f t="shared" si="560"/>
        <v>0</v>
      </c>
      <c r="BI342" s="25">
        <f t="shared" si="561"/>
        <v>0</v>
      </c>
      <c r="BJ342" s="25">
        <f t="shared" si="562"/>
        <v>0</v>
      </c>
      <c r="BK342" s="25">
        <f t="shared" si="611"/>
        <v>0</v>
      </c>
      <c r="BL342" s="26">
        <f>IF(ISERROR(VLOOKUP($A342,'[13]8ª MED '!$A$5:$J$1048576,8,0)),0,(VLOOKUP($A342,'[13]8ª MED '!$A$5:$J$1048576,8,0)))</f>
        <v>0</v>
      </c>
      <c r="BM342" s="27">
        <f t="shared" si="612"/>
        <v>0</v>
      </c>
      <c r="BN342" s="27">
        <f t="shared" si="613"/>
        <v>1</v>
      </c>
      <c r="BO342" s="28">
        <f t="shared" si="563"/>
        <v>0</v>
      </c>
      <c r="BP342" s="28">
        <f t="shared" si="564"/>
        <v>0</v>
      </c>
      <c r="BQ342" s="28">
        <f t="shared" si="565"/>
        <v>0</v>
      </c>
      <c r="BR342" s="28">
        <f t="shared" si="614"/>
        <v>0</v>
      </c>
      <c r="BS342" s="26">
        <f>IF(ISERROR(VLOOKUP($A342,'[13]9ª MED  (2)'!$A$5:$J$1048576,8,0)),0,(VLOOKUP($A342,'[13]9ª MED  (2)'!$A$5:$J$1048576,8,0)))</f>
        <v>0</v>
      </c>
      <c r="BT342" s="27">
        <f t="shared" si="615"/>
        <v>0</v>
      </c>
      <c r="BU342" s="27">
        <f t="shared" si="616"/>
        <v>1</v>
      </c>
      <c r="BV342" s="28">
        <f t="shared" si="566"/>
        <v>0</v>
      </c>
      <c r="BW342" s="28">
        <f t="shared" si="567"/>
        <v>0</v>
      </c>
      <c r="BX342" s="28">
        <f t="shared" si="568"/>
        <v>0</v>
      </c>
      <c r="BY342" s="28">
        <f t="shared" si="617"/>
        <v>0</v>
      </c>
      <c r="BZ342" s="23">
        <f>IF(ISERROR(VLOOKUP($A342,'[13]10ª MED '!$A$5:$J$1048576,8,0)),0,(VLOOKUP($A342,'[13]10ª MED '!$A$5:$J$1048576,8,0)))</f>
        <v>1</v>
      </c>
      <c r="CA342" s="24">
        <f t="shared" si="618"/>
        <v>1</v>
      </c>
      <c r="CB342" s="24">
        <f t="shared" si="619"/>
        <v>1</v>
      </c>
      <c r="CC342" s="25">
        <f t="shared" si="569"/>
        <v>1469.07</v>
      </c>
      <c r="CD342" s="25">
        <f t="shared" si="570"/>
        <v>25.93</v>
      </c>
      <c r="CE342" s="25">
        <f t="shared" si="571"/>
        <v>0</v>
      </c>
      <c r="CF342" s="25">
        <f t="shared" si="620"/>
        <v>1495</v>
      </c>
      <c r="CG342" s="34" t="s">
        <v>48</v>
      </c>
      <c r="CH342" s="33">
        <f t="shared" si="641"/>
        <v>0</v>
      </c>
      <c r="CI342" s="23">
        <f>IF(ISERROR(VLOOKUP($A342,'[13]11ª MED '!$A$5:$J$1048576,8,0)),0,(VLOOKUP($A342,'[13]11ª MED '!$A$5:$J$1048576,8,0)))</f>
        <v>0</v>
      </c>
      <c r="CJ342" s="24">
        <f t="shared" si="621"/>
        <v>0</v>
      </c>
      <c r="CK342" s="24">
        <f t="shared" si="622"/>
        <v>1</v>
      </c>
      <c r="CL342" s="25">
        <f t="shared" si="572"/>
        <v>0</v>
      </c>
      <c r="CM342" s="25">
        <f t="shared" si="573"/>
        <v>0</v>
      </c>
      <c r="CN342" s="25">
        <f t="shared" si="574"/>
        <v>0</v>
      </c>
      <c r="CO342" s="25">
        <f t="shared" si="623"/>
        <v>0</v>
      </c>
      <c r="CP342" s="23">
        <f>IF(ISERROR(VLOOKUP($A342,'[13]12ª MED'!$A$5:$J$1048576,8,0)),0,(VLOOKUP($A342,'[13]12ª MED'!$A$5:$J$1048576,8,0)))</f>
        <v>0</v>
      </c>
      <c r="CQ342" s="24">
        <f t="shared" si="624"/>
        <v>0</v>
      </c>
      <c r="CR342" s="24">
        <f t="shared" si="625"/>
        <v>1</v>
      </c>
      <c r="CS342" s="25">
        <f t="shared" si="575"/>
        <v>0</v>
      </c>
      <c r="CT342" s="25">
        <f t="shared" si="576"/>
        <v>0</v>
      </c>
      <c r="CU342" s="25">
        <f t="shared" si="577"/>
        <v>0</v>
      </c>
      <c r="CV342" s="25">
        <f t="shared" si="626"/>
        <v>0</v>
      </c>
      <c r="CW342" s="22">
        <f t="shared" si="642"/>
        <v>0</v>
      </c>
      <c r="CX342" s="26">
        <f>IF(ISERROR(VLOOKUP($A342,'[13]13ª MED'!$A$5:$J$1048576,8,0)),0,(VLOOKUP($A342,'[13]13ª MED'!$A$5:$J$1048576,8,0)))</f>
        <v>0</v>
      </c>
      <c r="CY342" s="27">
        <f t="shared" si="627"/>
        <v>0</v>
      </c>
      <c r="CZ342" s="27">
        <f t="shared" si="628"/>
        <v>1</v>
      </c>
      <c r="DA342" s="28">
        <f t="shared" si="578"/>
        <v>0</v>
      </c>
      <c r="DB342" s="28">
        <f t="shared" si="579"/>
        <v>0</v>
      </c>
      <c r="DC342" s="28">
        <f t="shared" si="580"/>
        <v>0</v>
      </c>
      <c r="DD342" s="28">
        <f t="shared" si="629"/>
        <v>0</v>
      </c>
      <c r="DE342" s="20">
        <f>IF(ISERROR(VLOOKUP($A342,'[13]14ª MED'!$A$5:$J$1048576,8,0)),0,(VLOOKUP($A342,'[13]14ª MED'!$A$5:$J$1048576,8,0)))</f>
        <v>0</v>
      </c>
      <c r="DF342" s="21">
        <f t="shared" si="630"/>
        <v>0</v>
      </c>
      <c r="DG342" s="21">
        <f t="shared" si="631"/>
        <v>1</v>
      </c>
      <c r="DH342" s="35">
        <f t="shared" si="581"/>
        <v>0</v>
      </c>
      <c r="DI342" s="35">
        <f t="shared" si="582"/>
        <v>0</v>
      </c>
      <c r="DJ342" s="35">
        <f t="shared" si="583"/>
        <v>0</v>
      </c>
      <c r="DK342" s="22">
        <f t="shared" si="632"/>
        <v>0</v>
      </c>
      <c r="DL342" s="20">
        <f>IF(ISERROR(VLOOKUP($A342,'[13]15ª MED'!$A$5:$J$1048576,8,0)),0,(VLOOKUP($A342,'[13]15ª MED'!$A$5:$J$1048576,8,0)))</f>
        <v>0</v>
      </c>
      <c r="DM342" s="21">
        <f t="shared" si="633"/>
        <v>0</v>
      </c>
      <c r="DN342" s="21">
        <f t="shared" si="634"/>
        <v>1</v>
      </c>
      <c r="DO342" s="35">
        <f t="shared" si="584"/>
        <v>0</v>
      </c>
      <c r="DP342" s="35">
        <f t="shared" si="585"/>
        <v>0</v>
      </c>
      <c r="DQ342" s="35">
        <f t="shared" si="586"/>
        <v>0</v>
      </c>
      <c r="DR342" s="22">
        <f t="shared" si="635"/>
        <v>0</v>
      </c>
      <c r="DS342" s="20">
        <f>IF(ISERROR(VLOOKUP($A342,'[13]16ª MED'!$A$5:$J$1048576,8,0)),0,(VLOOKUP($A342,'[13]16ª MED'!$A$5:$J$1048576,8,0)))</f>
        <v>0</v>
      </c>
      <c r="DT342" s="21">
        <f t="shared" si="636"/>
        <v>0</v>
      </c>
      <c r="DU342" s="21">
        <f t="shared" si="637"/>
        <v>1</v>
      </c>
      <c r="DV342" s="35">
        <f t="shared" si="587"/>
        <v>0</v>
      </c>
      <c r="DW342" s="35">
        <f t="shared" si="588"/>
        <v>0</v>
      </c>
      <c r="DX342" s="35">
        <f t="shared" si="589"/>
        <v>0</v>
      </c>
      <c r="DY342" s="22">
        <f t="shared" si="638"/>
        <v>0</v>
      </c>
      <c r="DZ342" s="36">
        <f t="shared" si="541"/>
        <v>1495</v>
      </c>
      <c r="EA342" s="36">
        <f t="shared" si="639"/>
        <v>1495</v>
      </c>
      <c r="EC342" s="36">
        <f t="shared" si="643"/>
        <v>0</v>
      </c>
    </row>
    <row r="343" spans="1:133" ht="45">
      <c r="A343" s="93" t="s">
        <v>698</v>
      </c>
      <c r="B343" s="94" t="s">
        <v>699</v>
      </c>
      <c r="C343" s="115" t="s">
        <v>628</v>
      </c>
      <c r="D343" s="116">
        <v>1</v>
      </c>
      <c r="E343" s="18">
        <f t="shared" si="644"/>
        <v>0</v>
      </c>
      <c r="F343" s="18">
        <f t="shared" si="590"/>
        <v>1</v>
      </c>
      <c r="G343" s="97">
        <v>34.44</v>
      </c>
      <c r="H343" s="18">
        <f t="shared" si="645"/>
        <v>34.44</v>
      </c>
      <c r="I343" s="97">
        <v>40.92</v>
      </c>
      <c r="J343" s="18">
        <f t="shared" si="646"/>
        <v>40.92</v>
      </c>
      <c r="K343" s="97">
        <v>0</v>
      </c>
      <c r="L343" s="18">
        <f t="shared" si="647"/>
        <v>0</v>
      </c>
      <c r="M343" s="18">
        <f t="shared" si="648"/>
        <v>75.36</v>
      </c>
      <c r="N343" s="18">
        <f t="shared" si="640"/>
        <v>0</v>
      </c>
      <c r="O343" s="23">
        <f>IF(ISERROR(VLOOKUP($A343,'[13]1ª MED '!$A$5:$J$1048576,8,0)),0,(VLOOKUP($A343,'[13]1ª MED '!$A$5:$J$1048576,8,0)))</f>
        <v>0</v>
      </c>
      <c r="P343" s="24">
        <f t="shared" si="591"/>
        <v>0</v>
      </c>
      <c r="Q343" s="24">
        <f t="shared" si="592"/>
        <v>0</v>
      </c>
      <c r="R343" s="25">
        <f t="shared" si="542"/>
        <v>0</v>
      </c>
      <c r="S343" s="25">
        <f t="shared" si="543"/>
        <v>0</v>
      </c>
      <c r="T343" s="25">
        <f t="shared" si="544"/>
        <v>0</v>
      </c>
      <c r="U343" s="25">
        <f t="shared" si="593"/>
        <v>0</v>
      </c>
      <c r="V343" s="23">
        <f>IF(ISERROR(VLOOKUP($A343,'[13]2ª MED '!$A$5:$J$1048576,8,0)),0,(VLOOKUP($A343,'[13]2ª MED '!$A$5:$J$1048576,8,0)))</f>
        <v>0</v>
      </c>
      <c r="W343" s="24">
        <f t="shared" si="594"/>
        <v>0</v>
      </c>
      <c r="X343" s="24">
        <f t="shared" si="595"/>
        <v>0</v>
      </c>
      <c r="Y343" s="25">
        <f t="shared" si="545"/>
        <v>0</v>
      </c>
      <c r="Z343" s="25">
        <f t="shared" si="546"/>
        <v>0</v>
      </c>
      <c r="AA343" s="25">
        <f t="shared" si="547"/>
        <v>0</v>
      </c>
      <c r="AB343" s="25">
        <f t="shared" si="596"/>
        <v>0</v>
      </c>
      <c r="AC343" s="23">
        <f>IF(ISERROR(VLOOKUP($A343,'[13]3ª MED '!$A$5:$J$1048576,8,0)),0,(VLOOKUP($A343,'[13]3ª MED '!$A$5:$J$1048576,8,0)))</f>
        <v>0</v>
      </c>
      <c r="AD343" s="24">
        <f t="shared" si="597"/>
        <v>0</v>
      </c>
      <c r="AE343" s="24">
        <f t="shared" si="598"/>
        <v>0</v>
      </c>
      <c r="AF343" s="25">
        <f t="shared" si="548"/>
        <v>0</v>
      </c>
      <c r="AG343" s="25">
        <f t="shared" si="549"/>
        <v>0</v>
      </c>
      <c r="AH343" s="25">
        <f t="shared" si="550"/>
        <v>0</v>
      </c>
      <c r="AI343" s="25">
        <f t="shared" si="599"/>
        <v>0</v>
      </c>
      <c r="AJ343" s="23">
        <f>IF(ISERROR(VLOOKUP($A343,'[13]4ª MED '!$A$5:$J$1048576,8,0)),0,(VLOOKUP($A343,'[13]4ª MED '!$A$5:$J$1048576,8,0)))</f>
        <v>0</v>
      </c>
      <c r="AK343" s="24">
        <f t="shared" si="600"/>
        <v>0</v>
      </c>
      <c r="AL343" s="24">
        <f t="shared" si="601"/>
        <v>0</v>
      </c>
      <c r="AM343" s="25">
        <f t="shared" si="551"/>
        <v>0</v>
      </c>
      <c r="AN343" s="25">
        <f t="shared" si="552"/>
        <v>0</v>
      </c>
      <c r="AO343" s="25">
        <f t="shared" si="553"/>
        <v>0</v>
      </c>
      <c r="AP343" s="25">
        <f t="shared" si="602"/>
        <v>0</v>
      </c>
      <c r="AQ343" s="23">
        <f>IF(ISERROR(VLOOKUP($A343,'[13]5ª MED '!$A$5:$J$1048576,8,0)),0,(VLOOKUP($A343,'[13]5ª MED '!$A$5:$J$1048576,8,0)))</f>
        <v>0</v>
      </c>
      <c r="AR343" s="24">
        <f t="shared" si="603"/>
        <v>0</v>
      </c>
      <c r="AS343" s="24">
        <f t="shared" si="604"/>
        <v>0</v>
      </c>
      <c r="AT343" s="25">
        <f t="shared" si="554"/>
        <v>0</v>
      </c>
      <c r="AU343" s="25">
        <f t="shared" si="555"/>
        <v>0</v>
      </c>
      <c r="AV343" s="25">
        <f t="shared" si="556"/>
        <v>0</v>
      </c>
      <c r="AW343" s="25">
        <f t="shared" si="605"/>
        <v>0</v>
      </c>
      <c r="AX343" s="23">
        <f>IF(ISERROR(VLOOKUP($A343,'[13]6ª MED '!$A$6:$J$1048576,8,0)),0,(VLOOKUP($A343,'[13]6ª MED '!$A$6:$J$1048576,8,0)))</f>
        <v>0</v>
      </c>
      <c r="AY343" s="24">
        <f t="shared" si="606"/>
        <v>0</v>
      </c>
      <c r="AZ343" s="24">
        <f t="shared" si="607"/>
        <v>0</v>
      </c>
      <c r="BA343" s="25">
        <f t="shared" si="557"/>
        <v>0</v>
      </c>
      <c r="BB343" s="25">
        <f t="shared" si="558"/>
        <v>0</v>
      </c>
      <c r="BC343" s="25">
        <f t="shared" si="559"/>
        <v>0</v>
      </c>
      <c r="BD343" s="25">
        <f t="shared" si="608"/>
        <v>0</v>
      </c>
      <c r="BE343" s="23">
        <f>IF(ISERROR(VLOOKUP($A343,'[13]7ª MED '!$A$5:$J$1048576,8,0)),0,(VLOOKUP($A343,'[13]7ª MED '!$A$5:$J$1048576,8,0)))</f>
        <v>0</v>
      </c>
      <c r="BF343" s="24">
        <f t="shared" si="609"/>
        <v>0</v>
      </c>
      <c r="BG343" s="24">
        <f t="shared" si="610"/>
        <v>0</v>
      </c>
      <c r="BH343" s="25">
        <f t="shared" si="560"/>
        <v>0</v>
      </c>
      <c r="BI343" s="25">
        <f t="shared" si="561"/>
        <v>0</v>
      </c>
      <c r="BJ343" s="25">
        <f t="shared" si="562"/>
        <v>0</v>
      </c>
      <c r="BK343" s="25">
        <f t="shared" si="611"/>
        <v>0</v>
      </c>
      <c r="BL343" s="26">
        <f>IF(ISERROR(VLOOKUP($A343,'[13]8ª MED '!$A$5:$J$1048576,8,0)),0,(VLOOKUP($A343,'[13]8ª MED '!$A$5:$J$1048576,8,0)))</f>
        <v>0</v>
      </c>
      <c r="BM343" s="27">
        <f t="shared" si="612"/>
        <v>0</v>
      </c>
      <c r="BN343" s="27">
        <f t="shared" si="613"/>
        <v>0</v>
      </c>
      <c r="BO343" s="28">
        <f t="shared" si="563"/>
        <v>0</v>
      </c>
      <c r="BP343" s="28">
        <f t="shared" si="564"/>
        <v>0</v>
      </c>
      <c r="BQ343" s="28">
        <f t="shared" si="565"/>
        <v>0</v>
      </c>
      <c r="BR343" s="28">
        <f t="shared" si="614"/>
        <v>0</v>
      </c>
      <c r="BS343" s="26">
        <f>IF(ISERROR(VLOOKUP($A343,'[13]9ª MED  (2)'!$A$5:$J$1048576,8,0)),0,(VLOOKUP($A343,'[13]9ª MED  (2)'!$A$5:$J$1048576,8,0)))</f>
        <v>0</v>
      </c>
      <c r="BT343" s="27">
        <f t="shared" si="615"/>
        <v>0</v>
      </c>
      <c r="BU343" s="27">
        <f t="shared" si="616"/>
        <v>0</v>
      </c>
      <c r="BV343" s="28">
        <f t="shared" si="566"/>
        <v>0</v>
      </c>
      <c r="BW343" s="28">
        <f t="shared" si="567"/>
        <v>0</v>
      </c>
      <c r="BX343" s="28">
        <f t="shared" si="568"/>
        <v>0</v>
      </c>
      <c r="BY343" s="28">
        <f t="shared" si="617"/>
        <v>0</v>
      </c>
      <c r="BZ343" s="23">
        <f>IF(ISERROR(VLOOKUP($A343,'[13]10ª MED '!$A$5:$J$1048576,8,0)),0,(VLOOKUP($A343,'[13]10ª MED '!$A$5:$J$1048576,8,0)))</f>
        <v>0</v>
      </c>
      <c r="CA343" s="24">
        <f t="shared" si="618"/>
        <v>0</v>
      </c>
      <c r="CB343" s="24">
        <f t="shared" si="619"/>
        <v>0</v>
      </c>
      <c r="CC343" s="25">
        <f t="shared" si="569"/>
        <v>0</v>
      </c>
      <c r="CD343" s="25">
        <f t="shared" si="570"/>
        <v>0</v>
      </c>
      <c r="CE343" s="25">
        <f t="shared" si="571"/>
        <v>0</v>
      </c>
      <c r="CF343" s="25">
        <f t="shared" si="620"/>
        <v>0</v>
      </c>
      <c r="CG343" s="34" t="s">
        <v>48</v>
      </c>
      <c r="CH343" s="33">
        <f t="shared" si="641"/>
        <v>75.36</v>
      </c>
      <c r="CI343" s="23">
        <f>IF(ISERROR(VLOOKUP($A343,'[13]11ª MED '!$A$5:$J$1048576,8,0)),0,(VLOOKUP($A343,'[13]11ª MED '!$A$5:$J$1048576,8,0)))</f>
        <v>0</v>
      </c>
      <c r="CJ343" s="24">
        <f t="shared" si="621"/>
        <v>0</v>
      </c>
      <c r="CK343" s="24">
        <f t="shared" si="622"/>
        <v>0</v>
      </c>
      <c r="CL343" s="25">
        <f t="shared" si="572"/>
        <v>0</v>
      </c>
      <c r="CM343" s="25">
        <f t="shared" si="573"/>
        <v>0</v>
      </c>
      <c r="CN343" s="25">
        <f t="shared" si="574"/>
        <v>0</v>
      </c>
      <c r="CO343" s="25">
        <f t="shared" si="623"/>
        <v>0</v>
      </c>
      <c r="CP343" s="23">
        <f>IF(ISERROR(VLOOKUP($A343,'[13]12ª MED'!$A$5:$J$1048576,8,0)),0,(VLOOKUP($A343,'[13]12ª MED'!$A$5:$J$1048576,8,0)))</f>
        <v>0</v>
      </c>
      <c r="CQ343" s="24">
        <f t="shared" si="624"/>
        <v>0</v>
      </c>
      <c r="CR343" s="24">
        <f t="shared" si="625"/>
        <v>0</v>
      </c>
      <c r="CS343" s="25">
        <f t="shared" si="575"/>
        <v>0</v>
      </c>
      <c r="CT343" s="25">
        <f t="shared" si="576"/>
        <v>0</v>
      </c>
      <c r="CU343" s="25">
        <f t="shared" si="577"/>
        <v>0</v>
      </c>
      <c r="CV343" s="25">
        <f t="shared" si="626"/>
        <v>0</v>
      </c>
      <c r="CW343" s="22">
        <f t="shared" si="642"/>
        <v>0</v>
      </c>
      <c r="CX343" s="26">
        <f>IF(ISERROR(VLOOKUP($A343,'[13]13ª MED'!$A$5:$J$1048576,8,0)),0,(VLOOKUP($A343,'[13]13ª MED'!$A$5:$J$1048576,8,0)))</f>
        <v>0</v>
      </c>
      <c r="CY343" s="27">
        <f t="shared" si="627"/>
        <v>0</v>
      </c>
      <c r="CZ343" s="27">
        <f t="shared" si="628"/>
        <v>0</v>
      </c>
      <c r="DA343" s="28">
        <f t="shared" si="578"/>
        <v>0</v>
      </c>
      <c r="DB343" s="28">
        <f t="shared" si="579"/>
        <v>0</v>
      </c>
      <c r="DC343" s="28">
        <f t="shared" si="580"/>
        <v>0</v>
      </c>
      <c r="DD343" s="28">
        <f t="shared" si="629"/>
        <v>0</v>
      </c>
      <c r="DE343" s="20">
        <f>IF(ISERROR(VLOOKUP($A343,'[13]14ª MED'!$A$5:$J$1048576,8,0)),0,(VLOOKUP($A343,'[13]14ª MED'!$A$5:$J$1048576,8,0)))</f>
        <v>0</v>
      </c>
      <c r="DF343" s="21">
        <f t="shared" si="630"/>
        <v>0</v>
      </c>
      <c r="DG343" s="21">
        <f t="shared" si="631"/>
        <v>0</v>
      </c>
      <c r="DH343" s="35">
        <f t="shared" si="581"/>
        <v>0</v>
      </c>
      <c r="DI343" s="35">
        <f t="shared" si="582"/>
        <v>0</v>
      </c>
      <c r="DJ343" s="35">
        <f t="shared" si="583"/>
        <v>0</v>
      </c>
      <c r="DK343" s="22">
        <f t="shared" si="632"/>
        <v>0</v>
      </c>
      <c r="DL343" s="20">
        <f>IF(ISERROR(VLOOKUP($A343,'[13]15ª MED'!$A$5:$J$1048576,8,0)),0,(VLOOKUP($A343,'[13]15ª MED'!$A$5:$J$1048576,8,0)))</f>
        <v>0</v>
      </c>
      <c r="DM343" s="21">
        <f t="shared" si="633"/>
        <v>0</v>
      </c>
      <c r="DN343" s="21">
        <f t="shared" si="634"/>
        <v>0</v>
      </c>
      <c r="DO343" s="35">
        <f t="shared" si="584"/>
        <v>0</v>
      </c>
      <c r="DP343" s="35">
        <f t="shared" si="585"/>
        <v>0</v>
      </c>
      <c r="DQ343" s="35">
        <f t="shared" si="586"/>
        <v>0</v>
      </c>
      <c r="DR343" s="22">
        <f t="shared" si="635"/>
        <v>0</v>
      </c>
      <c r="DS343" s="20">
        <f>IF(ISERROR(VLOOKUP($A343,'[13]16ª MED'!$A$5:$J$1048576,8,0)),0,(VLOOKUP($A343,'[13]16ª MED'!$A$5:$J$1048576,8,0)))</f>
        <v>0</v>
      </c>
      <c r="DT343" s="21">
        <f t="shared" si="636"/>
        <v>0</v>
      </c>
      <c r="DU343" s="21">
        <f t="shared" si="637"/>
        <v>0</v>
      </c>
      <c r="DV343" s="35">
        <f t="shared" si="587"/>
        <v>0</v>
      </c>
      <c r="DW343" s="35">
        <f t="shared" si="588"/>
        <v>0</v>
      </c>
      <c r="DX343" s="35">
        <f t="shared" si="589"/>
        <v>0</v>
      </c>
      <c r="DY343" s="22">
        <f t="shared" si="638"/>
        <v>0</v>
      </c>
      <c r="DZ343" s="36">
        <f t="shared" si="541"/>
        <v>0</v>
      </c>
      <c r="EA343" s="36">
        <f t="shared" si="639"/>
        <v>0</v>
      </c>
      <c r="EC343" s="36">
        <f t="shared" si="643"/>
        <v>0</v>
      </c>
    </row>
    <row r="344" spans="1:133" ht="60">
      <c r="A344" s="93" t="s">
        <v>700</v>
      </c>
      <c r="B344" s="94" t="s">
        <v>701</v>
      </c>
      <c r="C344" s="115" t="s">
        <v>628</v>
      </c>
      <c r="D344" s="116">
        <v>1</v>
      </c>
      <c r="E344" s="18">
        <f t="shared" si="644"/>
        <v>0</v>
      </c>
      <c r="F344" s="18">
        <f t="shared" si="590"/>
        <v>1</v>
      </c>
      <c r="G344" s="97">
        <v>442.78</v>
      </c>
      <c r="H344" s="18">
        <f t="shared" si="645"/>
        <v>442.78</v>
      </c>
      <c r="I344" s="97">
        <v>62.18</v>
      </c>
      <c r="J344" s="18">
        <f t="shared" si="646"/>
        <v>62.18</v>
      </c>
      <c r="K344" s="97">
        <v>0</v>
      </c>
      <c r="L344" s="18">
        <f t="shared" si="647"/>
        <v>0</v>
      </c>
      <c r="M344" s="18">
        <f t="shared" si="648"/>
        <v>504.96</v>
      </c>
      <c r="N344" s="18">
        <f t="shared" si="640"/>
        <v>0</v>
      </c>
      <c r="O344" s="23">
        <f>IF(ISERROR(VLOOKUP($A344,'[13]1ª MED '!$A$5:$J$1048576,8,0)),0,(VLOOKUP($A344,'[13]1ª MED '!$A$5:$J$1048576,8,0)))</f>
        <v>0</v>
      </c>
      <c r="P344" s="24">
        <f t="shared" si="591"/>
        <v>0</v>
      </c>
      <c r="Q344" s="24">
        <f t="shared" si="592"/>
        <v>0</v>
      </c>
      <c r="R344" s="25">
        <f t="shared" si="542"/>
        <v>0</v>
      </c>
      <c r="S344" s="25">
        <f t="shared" si="543"/>
        <v>0</v>
      </c>
      <c r="T344" s="25">
        <f t="shared" si="544"/>
        <v>0</v>
      </c>
      <c r="U344" s="25">
        <f t="shared" si="593"/>
        <v>0</v>
      </c>
      <c r="V344" s="23">
        <f>IF(ISERROR(VLOOKUP($A344,'[13]2ª MED '!$A$5:$J$1048576,8,0)),0,(VLOOKUP($A344,'[13]2ª MED '!$A$5:$J$1048576,8,0)))</f>
        <v>0</v>
      </c>
      <c r="W344" s="24">
        <f t="shared" si="594"/>
        <v>0</v>
      </c>
      <c r="X344" s="24">
        <f t="shared" si="595"/>
        <v>0</v>
      </c>
      <c r="Y344" s="25">
        <f t="shared" si="545"/>
        <v>0</v>
      </c>
      <c r="Z344" s="25">
        <f t="shared" si="546"/>
        <v>0</v>
      </c>
      <c r="AA344" s="25">
        <f t="shared" si="547"/>
        <v>0</v>
      </c>
      <c r="AB344" s="25">
        <f t="shared" si="596"/>
        <v>0</v>
      </c>
      <c r="AC344" s="23">
        <f>IF(ISERROR(VLOOKUP($A344,'[13]3ª MED '!$A$5:$J$1048576,8,0)),0,(VLOOKUP($A344,'[13]3ª MED '!$A$5:$J$1048576,8,0)))</f>
        <v>0</v>
      </c>
      <c r="AD344" s="24">
        <f t="shared" si="597"/>
        <v>0</v>
      </c>
      <c r="AE344" s="24">
        <f t="shared" si="598"/>
        <v>0</v>
      </c>
      <c r="AF344" s="25">
        <f t="shared" si="548"/>
        <v>0</v>
      </c>
      <c r="AG344" s="25">
        <f t="shared" si="549"/>
        <v>0</v>
      </c>
      <c r="AH344" s="25">
        <f t="shared" si="550"/>
        <v>0</v>
      </c>
      <c r="AI344" s="25">
        <f t="shared" si="599"/>
        <v>0</v>
      </c>
      <c r="AJ344" s="23">
        <f>IF(ISERROR(VLOOKUP($A344,'[13]4ª MED '!$A$5:$J$1048576,8,0)),0,(VLOOKUP($A344,'[13]4ª MED '!$A$5:$J$1048576,8,0)))</f>
        <v>0</v>
      </c>
      <c r="AK344" s="24">
        <f t="shared" si="600"/>
        <v>0</v>
      </c>
      <c r="AL344" s="24">
        <f t="shared" si="601"/>
        <v>0</v>
      </c>
      <c r="AM344" s="25">
        <f t="shared" si="551"/>
        <v>0</v>
      </c>
      <c r="AN344" s="25">
        <f t="shared" si="552"/>
        <v>0</v>
      </c>
      <c r="AO344" s="25">
        <f t="shared" si="553"/>
        <v>0</v>
      </c>
      <c r="AP344" s="25">
        <f t="shared" si="602"/>
        <v>0</v>
      </c>
      <c r="AQ344" s="23">
        <f>IF(ISERROR(VLOOKUP($A344,'[13]5ª MED '!$A$5:$J$1048576,8,0)),0,(VLOOKUP($A344,'[13]5ª MED '!$A$5:$J$1048576,8,0)))</f>
        <v>0</v>
      </c>
      <c r="AR344" s="24">
        <f t="shared" si="603"/>
        <v>0</v>
      </c>
      <c r="AS344" s="24">
        <f t="shared" si="604"/>
        <v>0</v>
      </c>
      <c r="AT344" s="25">
        <f t="shared" si="554"/>
        <v>0</v>
      </c>
      <c r="AU344" s="25">
        <f t="shared" si="555"/>
        <v>0</v>
      </c>
      <c r="AV344" s="25">
        <f t="shared" si="556"/>
        <v>0</v>
      </c>
      <c r="AW344" s="25">
        <f t="shared" si="605"/>
        <v>0</v>
      </c>
      <c r="AX344" s="23">
        <f>IF(ISERROR(VLOOKUP($A344,'[13]6ª MED '!$A$6:$J$1048576,8,0)),0,(VLOOKUP($A344,'[13]6ª MED '!$A$6:$J$1048576,8,0)))</f>
        <v>0</v>
      </c>
      <c r="AY344" s="24">
        <f t="shared" si="606"/>
        <v>0</v>
      </c>
      <c r="AZ344" s="24">
        <f t="shared" si="607"/>
        <v>0</v>
      </c>
      <c r="BA344" s="25">
        <f t="shared" si="557"/>
        <v>0</v>
      </c>
      <c r="BB344" s="25">
        <f t="shared" si="558"/>
        <v>0</v>
      </c>
      <c r="BC344" s="25">
        <f t="shared" si="559"/>
        <v>0</v>
      </c>
      <c r="BD344" s="25">
        <f t="shared" si="608"/>
        <v>0</v>
      </c>
      <c r="BE344" s="23">
        <f>IF(ISERROR(VLOOKUP($A344,'[13]7ª MED '!$A$5:$J$1048576,8,0)),0,(VLOOKUP($A344,'[13]7ª MED '!$A$5:$J$1048576,8,0)))</f>
        <v>0</v>
      </c>
      <c r="BF344" s="24">
        <f t="shared" si="609"/>
        <v>0</v>
      </c>
      <c r="BG344" s="24">
        <f t="shared" si="610"/>
        <v>0</v>
      </c>
      <c r="BH344" s="25">
        <f t="shared" si="560"/>
        <v>0</v>
      </c>
      <c r="BI344" s="25">
        <f t="shared" si="561"/>
        <v>0</v>
      </c>
      <c r="BJ344" s="25">
        <f t="shared" si="562"/>
        <v>0</v>
      </c>
      <c r="BK344" s="25">
        <f t="shared" si="611"/>
        <v>0</v>
      </c>
      <c r="BL344" s="26">
        <f>IF(ISERROR(VLOOKUP($A344,'[13]8ª MED '!$A$5:$J$1048576,8,0)),0,(VLOOKUP($A344,'[13]8ª MED '!$A$5:$J$1048576,8,0)))</f>
        <v>0</v>
      </c>
      <c r="BM344" s="27">
        <f t="shared" si="612"/>
        <v>0</v>
      </c>
      <c r="BN344" s="27">
        <f t="shared" si="613"/>
        <v>0</v>
      </c>
      <c r="BO344" s="28">
        <f t="shared" si="563"/>
        <v>0</v>
      </c>
      <c r="BP344" s="28">
        <f t="shared" si="564"/>
        <v>0</v>
      </c>
      <c r="BQ344" s="28">
        <f t="shared" si="565"/>
        <v>0</v>
      </c>
      <c r="BR344" s="28">
        <f t="shared" si="614"/>
        <v>0</v>
      </c>
      <c r="BS344" s="26">
        <f>IF(ISERROR(VLOOKUP($A344,'[13]9ª MED  (2)'!$A$5:$J$1048576,8,0)),0,(VLOOKUP($A344,'[13]9ª MED  (2)'!$A$5:$J$1048576,8,0)))</f>
        <v>0</v>
      </c>
      <c r="BT344" s="27">
        <f t="shared" si="615"/>
        <v>0</v>
      </c>
      <c r="BU344" s="27">
        <f t="shared" si="616"/>
        <v>0</v>
      </c>
      <c r="BV344" s="28">
        <f t="shared" si="566"/>
        <v>0</v>
      </c>
      <c r="BW344" s="28">
        <f t="shared" si="567"/>
        <v>0</v>
      </c>
      <c r="BX344" s="28">
        <f t="shared" si="568"/>
        <v>0</v>
      </c>
      <c r="BY344" s="28">
        <f t="shared" si="617"/>
        <v>0</v>
      </c>
      <c r="BZ344" s="23">
        <f>IF(ISERROR(VLOOKUP($A344,'[13]10ª MED '!$A$5:$J$1048576,8,0)),0,(VLOOKUP($A344,'[13]10ª MED '!$A$5:$J$1048576,8,0)))</f>
        <v>0</v>
      </c>
      <c r="CA344" s="24">
        <f t="shared" si="618"/>
        <v>0</v>
      </c>
      <c r="CB344" s="24">
        <f t="shared" si="619"/>
        <v>0</v>
      </c>
      <c r="CC344" s="25">
        <f t="shared" si="569"/>
        <v>0</v>
      </c>
      <c r="CD344" s="25">
        <f t="shared" si="570"/>
        <v>0</v>
      </c>
      <c r="CE344" s="25">
        <f t="shared" si="571"/>
        <v>0</v>
      </c>
      <c r="CF344" s="25">
        <f t="shared" si="620"/>
        <v>0</v>
      </c>
      <c r="CG344" s="39" t="s">
        <v>88</v>
      </c>
      <c r="CH344" s="33">
        <f t="shared" si="641"/>
        <v>504.96</v>
      </c>
      <c r="CI344" s="23">
        <f>IF(ISERROR(VLOOKUP($A344,'[13]11ª MED '!$A$5:$J$1048576,8,0)),0,(VLOOKUP($A344,'[13]11ª MED '!$A$5:$J$1048576,8,0)))</f>
        <v>0</v>
      </c>
      <c r="CJ344" s="24">
        <f t="shared" si="621"/>
        <v>0</v>
      </c>
      <c r="CK344" s="24">
        <f t="shared" si="622"/>
        <v>0</v>
      </c>
      <c r="CL344" s="25">
        <f t="shared" si="572"/>
        <v>0</v>
      </c>
      <c r="CM344" s="25">
        <f t="shared" si="573"/>
        <v>0</v>
      </c>
      <c r="CN344" s="25">
        <f t="shared" si="574"/>
        <v>0</v>
      </c>
      <c r="CO344" s="25">
        <f t="shared" si="623"/>
        <v>0</v>
      </c>
      <c r="CP344" s="23">
        <f>IF(ISERROR(VLOOKUP($A344,'[13]12ª MED'!$A$5:$J$1048576,8,0)),0,(VLOOKUP($A344,'[13]12ª MED'!$A$5:$J$1048576,8,0)))</f>
        <v>0</v>
      </c>
      <c r="CQ344" s="24">
        <f t="shared" si="624"/>
        <v>0</v>
      </c>
      <c r="CR344" s="24">
        <f t="shared" si="625"/>
        <v>0</v>
      </c>
      <c r="CS344" s="25">
        <f t="shared" si="575"/>
        <v>0</v>
      </c>
      <c r="CT344" s="25">
        <f t="shared" si="576"/>
        <v>0</v>
      </c>
      <c r="CU344" s="25">
        <f t="shared" si="577"/>
        <v>0</v>
      </c>
      <c r="CV344" s="25">
        <f t="shared" si="626"/>
        <v>0</v>
      </c>
      <c r="CW344" s="22">
        <f t="shared" si="642"/>
        <v>0</v>
      </c>
      <c r="CX344" s="26">
        <f>IF(ISERROR(VLOOKUP($A344,'[13]13ª MED'!$A$5:$J$1048576,8,0)),0,(VLOOKUP($A344,'[13]13ª MED'!$A$5:$J$1048576,8,0)))</f>
        <v>0</v>
      </c>
      <c r="CY344" s="27">
        <f t="shared" si="627"/>
        <v>0</v>
      </c>
      <c r="CZ344" s="27">
        <f t="shared" si="628"/>
        <v>0</v>
      </c>
      <c r="DA344" s="28">
        <f t="shared" si="578"/>
        <v>0</v>
      </c>
      <c r="DB344" s="28">
        <f t="shared" si="579"/>
        <v>0</v>
      </c>
      <c r="DC344" s="28">
        <f t="shared" si="580"/>
        <v>0</v>
      </c>
      <c r="DD344" s="28">
        <f t="shared" si="629"/>
        <v>0</v>
      </c>
      <c r="DE344" s="20">
        <f>IF(ISERROR(VLOOKUP($A344,'[13]14ª MED'!$A$5:$J$1048576,8,0)),0,(VLOOKUP($A344,'[13]14ª MED'!$A$5:$J$1048576,8,0)))</f>
        <v>0</v>
      </c>
      <c r="DF344" s="21">
        <f t="shared" si="630"/>
        <v>0</v>
      </c>
      <c r="DG344" s="21">
        <f t="shared" si="631"/>
        <v>0</v>
      </c>
      <c r="DH344" s="35">
        <f t="shared" si="581"/>
        <v>0</v>
      </c>
      <c r="DI344" s="35">
        <f t="shared" si="582"/>
        <v>0</v>
      </c>
      <c r="DJ344" s="35">
        <f t="shared" si="583"/>
        <v>0</v>
      </c>
      <c r="DK344" s="22">
        <f t="shared" si="632"/>
        <v>0</v>
      </c>
      <c r="DL344" s="20">
        <f>IF(ISERROR(VLOOKUP($A344,'[13]15ª MED'!$A$5:$J$1048576,8,0)),0,(VLOOKUP($A344,'[13]15ª MED'!$A$5:$J$1048576,8,0)))</f>
        <v>0</v>
      </c>
      <c r="DM344" s="21">
        <f t="shared" si="633"/>
        <v>0</v>
      </c>
      <c r="DN344" s="21">
        <f t="shared" si="634"/>
        <v>0</v>
      </c>
      <c r="DO344" s="35">
        <f t="shared" si="584"/>
        <v>0</v>
      </c>
      <c r="DP344" s="35">
        <f t="shared" si="585"/>
        <v>0</v>
      </c>
      <c r="DQ344" s="35">
        <f t="shared" si="586"/>
        <v>0</v>
      </c>
      <c r="DR344" s="22">
        <f t="shared" si="635"/>
        <v>0</v>
      </c>
      <c r="DS344" s="20">
        <f>IF(ISERROR(VLOOKUP($A344,'[13]16ª MED'!$A$5:$J$1048576,8,0)),0,(VLOOKUP($A344,'[13]16ª MED'!$A$5:$J$1048576,8,0)))</f>
        <v>0</v>
      </c>
      <c r="DT344" s="21">
        <f t="shared" si="636"/>
        <v>0</v>
      </c>
      <c r="DU344" s="21">
        <f t="shared" si="637"/>
        <v>0</v>
      </c>
      <c r="DV344" s="35">
        <f t="shared" si="587"/>
        <v>0</v>
      </c>
      <c r="DW344" s="35">
        <f t="shared" si="588"/>
        <v>0</v>
      </c>
      <c r="DX344" s="35">
        <f t="shared" si="589"/>
        <v>0</v>
      </c>
      <c r="DY344" s="22">
        <f t="shared" si="638"/>
        <v>0</v>
      </c>
      <c r="DZ344" s="36">
        <f t="shared" si="541"/>
        <v>0</v>
      </c>
      <c r="EA344" s="36">
        <f t="shared" si="639"/>
        <v>0</v>
      </c>
      <c r="EC344" s="36">
        <f t="shared" si="643"/>
        <v>0</v>
      </c>
    </row>
    <row r="345" spans="1:133" ht="18.75">
      <c r="A345" s="98" t="s">
        <v>702</v>
      </c>
      <c r="B345" s="99" t="s">
        <v>703</v>
      </c>
      <c r="C345" s="101"/>
      <c r="D345" s="102"/>
      <c r="E345" s="18">
        <f t="shared" si="644"/>
        <v>0</v>
      </c>
      <c r="F345" s="18">
        <f t="shared" si="590"/>
        <v>0</v>
      </c>
      <c r="G345" s="45"/>
      <c r="H345" s="18">
        <f t="shared" si="645"/>
        <v>0</v>
      </c>
      <c r="I345" s="45"/>
      <c r="J345" s="18">
        <f t="shared" si="646"/>
        <v>0</v>
      </c>
      <c r="K345" s="45"/>
      <c r="L345" s="18">
        <f t="shared" si="647"/>
        <v>0</v>
      </c>
      <c r="M345" s="18">
        <f t="shared" si="648"/>
        <v>0</v>
      </c>
      <c r="N345" s="18">
        <f t="shared" si="640"/>
        <v>0</v>
      </c>
      <c r="O345" s="23">
        <f>IF(ISERROR(VLOOKUP($A345,'[13]1ª MED '!$A$5:$J$1048576,8,0)),0,(VLOOKUP($A345,'[13]1ª MED '!$A$5:$J$1048576,8,0)))</f>
        <v>0</v>
      </c>
      <c r="P345" s="24">
        <f t="shared" si="591"/>
        <v>0</v>
      </c>
      <c r="Q345" s="24">
        <f t="shared" si="592"/>
        <v>0</v>
      </c>
      <c r="R345" s="25">
        <f t="shared" si="542"/>
        <v>0</v>
      </c>
      <c r="S345" s="25">
        <f t="shared" si="543"/>
        <v>0</v>
      </c>
      <c r="T345" s="25">
        <f t="shared" si="544"/>
        <v>0</v>
      </c>
      <c r="U345" s="25">
        <f t="shared" si="593"/>
        <v>0</v>
      </c>
      <c r="V345" s="23">
        <f>IF(ISERROR(VLOOKUP($A345,'[13]2ª MED '!$A$5:$J$1048576,8,0)),0,(VLOOKUP($A345,'[13]2ª MED '!$A$5:$J$1048576,8,0)))</f>
        <v>0</v>
      </c>
      <c r="W345" s="24">
        <f t="shared" si="594"/>
        <v>0</v>
      </c>
      <c r="X345" s="24">
        <f t="shared" si="595"/>
        <v>0</v>
      </c>
      <c r="Y345" s="25">
        <f t="shared" si="545"/>
        <v>0</v>
      </c>
      <c r="Z345" s="25">
        <f t="shared" si="546"/>
        <v>0</v>
      </c>
      <c r="AA345" s="25">
        <f t="shared" si="547"/>
        <v>0</v>
      </c>
      <c r="AB345" s="25">
        <f t="shared" si="596"/>
        <v>0</v>
      </c>
      <c r="AC345" s="23">
        <f>IF(ISERROR(VLOOKUP($A345,'[13]3ª MED '!$A$5:$J$1048576,8,0)),0,(VLOOKUP($A345,'[13]3ª MED '!$A$5:$J$1048576,8,0)))</f>
        <v>0</v>
      </c>
      <c r="AD345" s="24">
        <f t="shared" si="597"/>
        <v>0</v>
      </c>
      <c r="AE345" s="24">
        <f t="shared" si="598"/>
        <v>0</v>
      </c>
      <c r="AF345" s="25">
        <f t="shared" si="548"/>
        <v>0</v>
      </c>
      <c r="AG345" s="25">
        <f t="shared" si="549"/>
        <v>0</v>
      </c>
      <c r="AH345" s="25">
        <f t="shared" si="550"/>
        <v>0</v>
      </c>
      <c r="AI345" s="25">
        <f t="shared" si="599"/>
        <v>0</v>
      </c>
      <c r="AJ345" s="23">
        <f>IF(ISERROR(VLOOKUP($A345,'[13]4ª MED '!$A$5:$J$1048576,8,0)),0,(VLOOKUP($A345,'[13]4ª MED '!$A$5:$J$1048576,8,0)))</f>
        <v>0</v>
      </c>
      <c r="AK345" s="24">
        <f t="shared" si="600"/>
        <v>0</v>
      </c>
      <c r="AL345" s="24">
        <f t="shared" si="601"/>
        <v>0</v>
      </c>
      <c r="AM345" s="25">
        <f t="shared" si="551"/>
        <v>0</v>
      </c>
      <c r="AN345" s="25">
        <f t="shared" si="552"/>
        <v>0</v>
      </c>
      <c r="AO345" s="25">
        <f t="shared" si="553"/>
        <v>0</v>
      </c>
      <c r="AP345" s="25">
        <f t="shared" si="602"/>
        <v>0</v>
      </c>
      <c r="AQ345" s="23">
        <f>IF(ISERROR(VLOOKUP($A345,'[13]5ª MED '!$A$5:$J$1048576,8,0)),0,(VLOOKUP($A345,'[13]5ª MED '!$A$5:$J$1048576,8,0)))</f>
        <v>0</v>
      </c>
      <c r="AR345" s="24">
        <f t="shared" si="603"/>
        <v>0</v>
      </c>
      <c r="AS345" s="24">
        <f t="shared" si="604"/>
        <v>0</v>
      </c>
      <c r="AT345" s="25">
        <f t="shared" si="554"/>
        <v>0</v>
      </c>
      <c r="AU345" s="25">
        <f t="shared" si="555"/>
        <v>0</v>
      </c>
      <c r="AV345" s="25">
        <f t="shared" si="556"/>
        <v>0</v>
      </c>
      <c r="AW345" s="25">
        <f t="shared" si="605"/>
        <v>0</v>
      </c>
      <c r="AX345" s="23">
        <f>IF(ISERROR(VLOOKUP($A345,'[13]6ª MED '!$A$6:$J$1048576,8,0)),0,(VLOOKUP($A345,'[13]6ª MED '!$A$6:$J$1048576,8,0)))</f>
        <v>0</v>
      </c>
      <c r="AY345" s="24">
        <f t="shared" si="606"/>
        <v>0</v>
      </c>
      <c r="AZ345" s="24">
        <f t="shared" si="607"/>
        <v>0</v>
      </c>
      <c r="BA345" s="25">
        <f t="shared" si="557"/>
        <v>0</v>
      </c>
      <c r="BB345" s="25">
        <f t="shared" si="558"/>
        <v>0</v>
      </c>
      <c r="BC345" s="25">
        <f t="shared" si="559"/>
        <v>0</v>
      </c>
      <c r="BD345" s="25">
        <f t="shared" si="608"/>
        <v>0</v>
      </c>
      <c r="BE345" s="23">
        <f>IF(ISERROR(VLOOKUP($A345,'[13]7ª MED '!$A$5:$J$1048576,8,0)),0,(VLOOKUP($A345,'[13]7ª MED '!$A$5:$J$1048576,8,0)))</f>
        <v>0</v>
      </c>
      <c r="BF345" s="24">
        <f t="shared" si="609"/>
        <v>0</v>
      </c>
      <c r="BG345" s="24">
        <f t="shared" si="610"/>
        <v>0</v>
      </c>
      <c r="BH345" s="25">
        <f t="shared" si="560"/>
        <v>0</v>
      </c>
      <c r="BI345" s="25">
        <f t="shared" si="561"/>
        <v>0</v>
      </c>
      <c r="BJ345" s="25">
        <f t="shared" si="562"/>
        <v>0</v>
      </c>
      <c r="BK345" s="25">
        <f t="shared" si="611"/>
        <v>0</v>
      </c>
      <c r="BL345" s="26">
        <f>IF(ISERROR(VLOOKUP($A345,'[13]8ª MED '!$A$5:$J$1048576,8,0)),0,(VLOOKUP($A345,'[13]8ª MED '!$A$5:$J$1048576,8,0)))</f>
        <v>0</v>
      </c>
      <c r="BM345" s="27">
        <f t="shared" si="612"/>
        <v>0</v>
      </c>
      <c r="BN345" s="27">
        <f t="shared" si="613"/>
        <v>0</v>
      </c>
      <c r="BO345" s="28">
        <f t="shared" si="563"/>
        <v>0</v>
      </c>
      <c r="BP345" s="28">
        <f t="shared" si="564"/>
        <v>0</v>
      </c>
      <c r="BQ345" s="28">
        <f t="shared" si="565"/>
        <v>0</v>
      </c>
      <c r="BR345" s="28">
        <f t="shared" si="614"/>
        <v>0</v>
      </c>
      <c r="BS345" s="26">
        <f>IF(ISERROR(VLOOKUP($A345,'[13]9ª MED  (2)'!$A$5:$J$1048576,8,0)),0,(VLOOKUP($A345,'[13]9ª MED  (2)'!$A$5:$J$1048576,8,0)))</f>
        <v>0</v>
      </c>
      <c r="BT345" s="27">
        <f t="shared" si="615"/>
        <v>0</v>
      </c>
      <c r="BU345" s="27">
        <f t="shared" si="616"/>
        <v>0</v>
      </c>
      <c r="BV345" s="28">
        <f t="shared" si="566"/>
        <v>0</v>
      </c>
      <c r="BW345" s="28">
        <f t="shared" si="567"/>
        <v>0</v>
      </c>
      <c r="BX345" s="28">
        <f t="shared" si="568"/>
        <v>0</v>
      </c>
      <c r="BY345" s="28">
        <f t="shared" si="617"/>
        <v>0</v>
      </c>
      <c r="BZ345" s="23">
        <f>IF(ISERROR(VLOOKUP($A345,'[13]10ª MED '!$A$5:$J$1048576,8,0)),0,(VLOOKUP($A345,'[13]10ª MED '!$A$5:$J$1048576,8,0)))</f>
        <v>0</v>
      </c>
      <c r="CA345" s="24">
        <f t="shared" si="618"/>
        <v>0</v>
      </c>
      <c r="CB345" s="24">
        <f t="shared" si="619"/>
        <v>0</v>
      </c>
      <c r="CC345" s="25">
        <f t="shared" si="569"/>
        <v>0</v>
      </c>
      <c r="CD345" s="25">
        <f t="shared" si="570"/>
        <v>0</v>
      </c>
      <c r="CE345" s="25">
        <f t="shared" si="571"/>
        <v>0</v>
      </c>
      <c r="CF345" s="25">
        <f t="shared" si="620"/>
        <v>0</v>
      </c>
      <c r="CG345" s="37"/>
      <c r="CH345" s="33">
        <f t="shared" si="641"/>
        <v>0</v>
      </c>
      <c r="CI345" s="23">
        <f>IF(ISERROR(VLOOKUP($A345,'[13]11ª MED '!$A$5:$J$1048576,8,0)),0,(VLOOKUP($A345,'[13]11ª MED '!$A$5:$J$1048576,8,0)))</f>
        <v>0</v>
      </c>
      <c r="CJ345" s="24">
        <f t="shared" si="621"/>
        <v>0</v>
      </c>
      <c r="CK345" s="24">
        <f t="shared" si="622"/>
        <v>0</v>
      </c>
      <c r="CL345" s="25">
        <f t="shared" si="572"/>
        <v>0</v>
      </c>
      <c r="CM345" s="25">
        <f t="shared" si="573"/>
        <v>0</v>
      </c>
      <c r="CN345" s="25">
        <f t="shared" si="574"/>
        <v>0</v>
      </c>
      <c r="CO345" s="25">
        <f t="shared" si="623"/>
        <v>0</v>
      </c>
      <c r="CP345" s="23">
        <f>IF(ISERROR(VLOOKUP($A345,'[13]12ª MED'!$A$5:$J$1048576,8,0)),0,(VLOOKUP($A345,'[13]12ª MED'!$A$5:$J$1048576,8,0)))</f>
        <v>0</v>
      </c>
      <c r="CQ345" s="24">
        <f t="shared" si="624"/>
        <v>0</v>
      </c>
      <c r="CR345" s="24">
        <f t="shared" si="625"/>
        <v>0</v>
      </c>
      <c r="CS345" s="25">
        <f t="shared" si="575"/>
        <v>0</v>
      </c>
      <c r="CT345" s="25">
        <f t="shared" si="576"/>
        <v>0</v>
      </c>
      <c r="CU345" s="25">
        <f t="shared" si="577"/>
        <v>0</v>
      </c>
      <c r="CV345" s="25">
        <f t="shared" si="626"/>
        <v>0</v>
      </c>
      <c r="CW345" s="22">
        <f t="shared" si="642"/>
        <v>0</v>
      </c>
      <c r="CX345" s="26">
        <f>IF(ISERROR(VLOOKUP($A345,'[13]13ª MED'!$A$5:$J$1048576,8,0)),0,(VLOOKUP($A345,'[13]13ª MED'!$A$5:$J$1048576,8,0)))</f>
        <v>0</v>
      </c>
      <c r="CY345" s="27">
        <f t="shared" si="627"/>
        <v>0</v>
      </c>
      <c r="CZ345" s="27">
        <f t="shared" si="628"/>
        <v>0</v>
      </c>
      <c r="DA345" s="28">
        <f t="shared" si="578"/>
        <v>0</v>
      </c>
      <c r="DB345" s="28">
        <f t="shared" si="579"/>
        <v>0</v>
      </c>
      <c r="DC345" s="28">
        <f t="shared" si="580"/>
        <v>0</v>
      </c>
      <c r="DD345" s="28">
        <f t="shared" si="629"/>
        <v>0</v>
      </c>
      <c r="DE345" s="20">
        <f>IF(ISERROR(VLOOKUP($A345,'[13]14ª MED'!$A$5:$J$1048576,8,0)),0,(VLOOKUP($A345,'[13]14ª MED'!$A$5:$J$1048576,8,0)))</f>
        <v>0</v>
      </c>
      <c r="DF345" s="21">
        <f t="shared" si="630"/>
        <v>0</v>
      </c>
      <c r="DG345" s="21">
        <f t="shared" si="631"/>
        <v>0</v>
      </c>
      <c r="DH345" s="35">
        <f t="shared" si="581"/>
        <v>0</v>
      </c>
      <c r="DI345" s="35">
        <f t="shared" si="582"/>
        <v>0</v>
      </c>
      <c r="DJ345" s="35">
        <f t="shared" si="583"/>
        <v>0</v>
      </c>
      <c r="DK345" s="22">
        <f t="shared" si="632"/>
        <v>0</v>
      </c>
      <c r="DL345" s="20">
        <f>IF(ISERROR(VLOOKUP($A345,'[13]15ª MED'!$A$5:$J$1048576,8,0)),0,(VLOOKUP($A345,'[13]15ª MED'!$A$5:$J$1048576,8,0)))</f>
        <v>0</v>
      </c>
      <c r="DM345" s="21">
        <f t="shared" si="633"/>
        <v>0</v>
      </c>
      <c r="DN345" s="21">
        <f t="shared" si="634"/>
        <v>0</v>
      </c>
      <c r="DO345" s="35">
        <f t="shared" si="584"/>
        <v>0</v>
      </c>
      <c r="DP345" s="35">
        <f t="shared" si="585"/>
        <v>0</v>
      </c>
      <c r="DQ345" s="35">
        <f t="shared" si="586"/>
        <v>0</v>
      </c>
      <c r="DR345" s="22">
        <f t="shared" si="635"/>
        <v>0</v>
      </c>
      <c r="DS345" s="20">
        <f>IF(ISERROR(VLOOKUP($A345,'[13]16ª MED'!$A$5:$J$1048576,8,0)),0,(VLOOKUP($A345,'[13]16ª MED'!$A$5:$J$1048576,8,0)))</f>
        <v>0</v>
      </c>
      <c r="DT345" s="21">
        <f t="shared" si="636"/>
        <v>0</v>
      </c>
      <c r="DU345" s="21">
        <f t="shared" si="637"/>
        <v>0</v>
      </c>
      <c r="DV345" s="35">
        <f t="shared" si="587"/>
        <v>0</v>
      </c>
      <c r="DW345" s="35">
        <f t="shared" si="588"/>
        <v>0</v>
      </c>
      <c r="DX345" s="35">
        <f t="shared" si="589"/>
        <v>0</v>
      </c>
      <c r="DY345" s="22">
        <f t="shared" si="638"/>
        <v>0</v>
      </c>
      <c r="DZ345" s="36">
        <f t="shared" si="541"/>
        <v>0</v>
      </c>
      <c r="EA345" s="36">
        <f t="shared" si="639"/>
        <v>0</v>
      </c>
      <c r="EC345" s="36">
        <f t="shared" si="643"/>
        <v>0</v>
      </c>
    </row>
    <row r="346" spans="1:133" ht="30">
      <c r="A346" s="93" t="s">
        <v>704</v>
      </c>
      <c r="B346" s="94" t="s">
        <v>705</v>
      </c>
      <c r="C346" s="115" t="s">
        <v>84</v>
      </c>
      <c r="D346" s="116">
        <v>14.6</v>
      </c>
      <c r="E346" s="18">
        <f t="shared" si="644"/>
        <v>14.6</v>
      </c>
      <c r="F346" s="18">
        <f t="shared" si="590"/>
        <v>0</v>
      </c>
      <c r="G346" s="97">
        <v>16.36</v>
      </c>
      <c r="H346" s="18">
        <f t="shared" si="645"/>
        <v>238.85599999999999</v>
      </c>
      <c r="I346" s="97">
        <v>6.52</v>
      </c>
      <c r="J346" s="18">
        <f t="shared" si="646"/>
        <v>95.191999999999993</v>
      </c>
      <c r="K346" s="97">
        <v>0</v>
      </c>
      <c r="L346" s="18">
        <f t="shared" si="647"/>
        <v>0</v>
      </c>
      <c r="M346" s="18">
        <f t="shared" si="648"/>
        <v>22.88</v>
      </c>
      <c r="N346" s="18">
        <f t="shared" si="640"/>
        <v>334.05</v>
      </c>
      <c r="O346" s="23">
        <f>IF(ISERROR(VLOOKUP($A346,'[13]1ª MED '!$A$5:$J$1048576,8,0)),0,(VLOOKUP($A346,'[13]1ª MED '!$A$5:$J$1048576,8,0)))</f>
        <v>0</v>
      </c>
      <c r="P346" s="24">
        <f t="shared" si="591"/>
        <v>0</v>
      </c>
      <c r="Q346" s="24">
        <f t="shared" si="592"/>
        <v>1</v>
      </c>
      <c r="R346" s="25">
        <f t="shared" si="542"/>
        <v>0</v>
      </c>
      <c r="S346" s="25">
        <f t="shared" si="543"/>
        <v>0</v>
      </c>
      <c r="T346" s="25">
        <f t="shared" si="544"/>
        <v>0</v>
      </c>
      <c r="U346" s="25">
        <f t="shared" si="593"/>
        <v>0</v>
      </c>
      <c r="V346" s="23">
        <f>IF(ISERROR(VLOOKUP($A346,'[13]2ª MED '!$A$5:$J$1048576,8,0)),0,(VLOOKUP($A346,'[13]2ª MED '!$A$5:$J$1048576,8,0)))</f>
        <v>0</v>
      </c>
      <c r="W346" s="24">
        <f t="shared" si="594"/>
        <v>0</v>
      </c>
      <c r="X346" s="24">
        <f t="shared" si="595"/>
        <v>1</v>
      </c>
      <c r="Y346" s="25">
        <f t="shared" si="545"/>
        <v>0</v>
      </c>
      <c r="Z346" s="25">
        <f t="shared" si="546"/>
        <v>0</v>
      </c>
      <c r="AA346" s="25">
        <f t="shared" si="547"/>
        <v>0</v>
      </c>
      <c r="AB346" s="25">
        <f t="shared" si="596"/>
        <v>0</v>
      </c>
      <c r="AC346" s="23">
        <f>IF(ISERROR(VLOOKUP($A346,'[13]3ª MED '!$A$5:$J$1048576,8,0)),0,(VLOOKUP($A346,'[13]3ª MED '!$A$5:$J$1048576,8,0)))</f>
        <v>0</v>
      </c>
      <c r="AD346" s="24">
        <f t="shared" si="597"/>
        <v>0</v>
      </c>
      <c r="AE346" s="24">
        <f t="shared" si="598"/>
        <v>1</v>
      </c>
      <c r="AF346" s="25">
        <f t="shared" si="548"/>
        <v>0</v>
      </c>
      <c r="AG346" s="25">
        <f t="shared" si="549"/>
        <v>0</v>
      </c>
      <c r="AH346" s="25">
        <f t="shared" si="550"/>
        <v>0</v>
      </c>
      <c r="AI346" s="25">
        <f t="shared" si="599"/>
        <v>0</v>
      </c>
      <c r="AJ346" s="23">
        <f>IF(ISERROR(VLOOKUP($A346,'[13]4ª MED '!$A$5:$J$1048576,8,0)),0,(VLOOKUP($A346,'[13]4ª MED '!$A$5:$J$1048576,8,0)))</f>
        <v>0</v>
      </c>
      <c r="AK346" s="24">
        <f t="shared" si="600"/>
        <v>0</v>
      </c>
      <c r="AL346" s="24">
        <f t="shared" si="601"/>
        <v>1</v>
      </c>
      <c r="AM346" s="25">
        <f t="shared" si="551"/>
        <v>0</v>
      </c>
      <c r="AN346" s="25">
        <f t="shared" si="552"/>
        <v>0</v>
      </c>
      <c r="AO346" s="25">
        <f t="shared" si="553"/>
        <v>0</v>
      </c>
      <c r="AP346" s="25">
        <f t="shared" si="602"/>
        <v>0</v>
      </c>
      <c r="AQ346" s="23">
        <f>IF(ISERROR(VLOOKUP($A346,'[13]5ª MED '!$A$5:$J$1048576,8,0)),0,(VLOOKUP($A346,'[13]5ª MED '!$A$5:$J$1048576,8,0)))</f>
        <v>0</v>
      </c>
      <c r="AR346" s="24">
        <f t="shared" si="603"/>
        <v>0</v>
      </c>
      <c r="AS346" s="24">
        <f t="shared" si="604"/>
        <v>1</v>
      </c>
      <c r="AT346" s="25">
        <f t="shared" si="554"/>
        <v>0</v>
      </c>
      <c r="AU346" s="25">
        <f t="shared" si="555"/>
        <v>0</v>
      </c>
      <c r="AV346" s="25">
        <f t="shared" si="556"/>
        <v>0</v>
      </c>
      <c r="AW346" s="25">
        <f t="shared" si="605"/>
        <v>0</v>
      </c>
      <c r="AX346" s="23">
        <f>IF(ISERROR(VLOOKUP($A346,'[13]6ª MED '!$A$6:$J$1048576,8,0)),0,(VLOOKUP($A346,'[13]6ª MED '!$A$6:$J$1048576,8,0)))</f>
        <v>0</v>
      </c>
      <c r="AY346" s="24">
        <f t="shared" si="606"/>
        <v>0</v>
      </c>
      <c r="AZ346" s="24">
        <f t="shared" si="607"/>
        <v>1</v>
      </c>
      <c r="BA346" s="25">
        <f t="shared" si="557"/>
        <v>0</v>
      </c>
      <c r="BB346" s="25">
        <f t="shared" si="558"/>
        <v>0</v>
      </c>
      <c r="BC346" s="25">
        <f t="shared" si="559"/>
        <v>0</v>
      </c>
      <c r="BD346" s="25">
        <f t="shared" si="608"/>
        <v>0</v>
      </c>
      <c r="BE346" s="23">
        <f>IF(ISERROR(VLOOKUP($A346,'[13]7ª MED '!$A$5:$J$1048576,8,0)),0,(VLOOKUP($A346,'[13]7ª MED '!$A$5:$J$1048576,8,0)))</f>
        <v>0</v>
      </c>
      <c r="BF346" s="24">
        <f t="shared" si="609"/>
        <v>0</v>
      </c>
      <c r="BG346" s="24">
        <f t="shared" si="610"/>
        <v>1</v>
      </c>
      <c r="BH346" s="25">
        <f t="shared" si="560"/>
        <v>0</v>
      </c>
      <c r="BI346" s="25">
        <f t="shared" si="561"/>
        <v>0</v>
      </c>
      <c r="BJ346" s="25">
        <f t="shared" si="562"/>
        <v>0</v>
      </c>
      <c r="BK346" s="25">
        <f t="shared" si="611"/>
        <v>0</v>
      </c>
      <c r="BL346" s="26">
        <f>IF(ISERROR(VLOOKUP($A346,'[13]8ª MED '!$A$5:$J$1048576,8,0)),0,(VLOOKUP($A346,'[13]8ª MED '!$A$5:$J$1048576,8,0)))</f>
        <v>0</v>
      </c>
      <c r="BM346" s="27">
        <f t="shared" si="612"/>
        <v>0</v>
      </c>
      <c r="BN346" s="27">
        <f t="shared" si="613"/>
        <v>1</v>
      </c>
      <c r="BO346" s="28">
        <f t="shared" si="563"/>
        <v>0</v>
      </c>
      <c r="BP346" s="28">
        <f t="shared" si="564"/>
        <v>0</v>
      </c>
      <c r="BQ346" s="28">
        <f t="shared" si="565"/>
        <v>0</v>
      </c>
      <c r="BR346" s="28">
        <f t="shared" si="614"/>
        <v>0</v>
      </c>
      <c r="BS346" s="26">
        <f>IF(ISERROR(VLOOKUP($A346,'[13]9ª MED  (2)'!$A$5:$J$1048576,8,0)),0,(VLOOKUP($A346,'[13]9ª MED  (2)'!$A$5:$J$1048576,8,0)))</f>
        <v>0</v>
      </c>
      <c r="BT346" s="27">
        <f t="shared" si="615"/>
        <v>0</v>
      </c>
      <c r="BU346" s="27">
        <f t="shared" si="616"/>
        <v>1</v>
      </c>
      <c r="BV346" s="28">
        <f t="shared" si="566"/>
        <v>0</v>
      </c>
      <c r="BW346" s="28">
        <f t="shared" si="567"/>
        <v>0</v>
      </c>
      <c r="BX346" s="28">
        <f t="shared" si="568"/>
        <v>0</v>
      </c>
      <c r="BY346" s="28">
        <f t="shared" si="617"/>
        <v>0</v>
      </c>
      <c r="BZ346" s="23">
        <f>IF(ISERROR(VLOOKUP($A346,'[13]10ª MED '!$A$5:$J$1048576,8,0)),0,(VLOOKUP($A346,'[13]10ª MED '!$A$5:$J$1048576,8,0)))</f>
        <v>0</v>
      </c>
      <c r="CA346" s="24">
        <f t="shared" si="618"/>
        <v>0</v>
      </c>
      <c r="CB346" s="24">
        <f t="shared" si="619"/>
        <v>1</v>
      </c>
      <c r="CC346" s="25">
        <f t="shared" si="569"/>
        <v>0</v>
      </c>
      <c r="CD346" s="25">
        <f t="shared" si="570"/>
        <v>0</v>
      </c>
      <c r="CE346" s="25">
        <f t="shared" si="571"/>
        <v>0</v>
      </c>
      <c r="CF346" s="25">
        <f t="shared" si="620"/>
        <v>0</v>
      </c>
      <c r="CG346" s="34" t="s">
        <v>48</v>
      </c>
      <c r="CH346" s="33">
        <f t="shared" si="641"/>
        <v>0</v>
      </c>
      <c r="CI346" s="23">
        <f>IF(ISERROR(VLOOKUP($A346,'[13]11ª MED '!$A$5:$J$1048576,8,0)),0,(VLOOKUP($A346,'[13]11ª MED '!$A$5:$J$1048576,8,0)))</f>
        <v>14.6</v>
      </c>
      <c r="CJ346" s="24">
        <f t="shared" si="621"/>
        <v>1</v>
      </c>
      <c r="CK346" s="24">
        <f t="shared" si="622"/>
        <v>1</v>
      </c>
      <c r="CL346" s="25">
        <f t="shared" si="572"/>
        <v>238.85599999999999</v>
      </c>
      <c r="CM346" s="25">
        <f t="shared" si="573"/>
        <v>95.191999999999993</v>
      </c>
      <c r="CN346" s="25">
        <f t="shared" si="574"/>
        <v>0</v>
      </c>
      <c r="CO346" s="25">
        <f t="shared" si="623"/>
        <v>334.05</v>
      </c>
      <c r="CP346" s="23">
        <f>IF(ISERROR(VLOOKUP($A346,'[13]12ª MED'!$A$5:$J$1048576,8,0)),0,(VLOOKUP($A346,'[13]12ª MED'!$A$5:$J$1048576,8,0)))</f>
        <v>0</v>
      </c>
      <c r="CQ346" s="24">
        <f t="shared" si="624"/>
        <v>0</v>
      </c>
      <c r="CR346" s="24">
        <f t="shared" si="625"/>
        <v>1</v>
      </c>
      <c r="CS346" s="25">
        <f t="shared" si="575"/>
        <v>0</v>
      </c>
      <c r="CT346" s="25">
        <f t="shared" si="576"/>
        <v>0</v>
      </c>
      <c r="CU346" s="25">
        <f t="shared" si="577"/>
        <v>0</v>
      </c>
      <c r="CV346" s="25">
        <f t="shared" si="626"/>
        <v>0</v>
      </c>
      <c r="CW346" s="22">
        <f t="shared" si="642"/>
        <v>0</v>
      </c>
      <c r="CX346" s="26">
        <f>IF(ISERROR(VLOOKUP($A346,'[13]13ª MED'!$A$5:$J$1048576,8,0)),0,(VLOOKUP($A346,'[13]13ª MED'!$A$5:$J$1048576,8,0)))</f>
        <v>0</v>
      </c>
      <c r="CY346" s="27">
        <f t="shared" si="627"/>
        <v>0</v>
      </c>
      <c r="CZ346" s="27">
        <f t="shared" si="628"/>
        <v>1</v>
      </c>
      <c r="DA346" s="28">
        <f t="shared" si="578"/>
        <v>0</v>
      </c>
      <c r="DB346" s="28">
        <f t="shared" si="579"/>
        <v>0</v>
      </c>
      <c r="DC346" s="28">
        <f t="shared" si="580"/>
        <v>0</v>
      </c>
      <c r="DD346" s="28">
        <f t="shared" si="629"/>
        <v>0</v>
      </c>
      <c r="DE346" s="20">
        <f>IF(ISERROR(VLOOKUP($A346,'[13]14ª MED'!$A$5:$J$1048576,8,0)),0,(VLOOKUP($A346,'[13]14ª MED'!$A$5:$J$1048576,8,0)))</f>
        <v>0</v>
      </c>
      <c r="DF346" s="21">
        <f t="shared" si="630"/>
        <v>0</v>
      </c>
      <c r="DG346" s="21">
        <f t="shared" si="631"/>
        <v>1</v>
      </c>
      <c r="DH346" s="35">
        <f t="shared" si="581"/>
        <v>0</v>
      </c>
      <c r="DI346" s="35">
        <f t="shared" si="582"/>
        <v>0</v>
      </c>
      <c r="DJ346" s="35">
        <f t="shared" si="583"/>
        <v>0</v>
      </c>
      <c r="DK346" s="22">
        <f t="shared" si="632"/>
        <v>0</v>
      </c>
      <c r="DL346" s="20">
        <f>IF(ISERROR(VLOOKUP($A346,'[13]15ª MED'!$A$5:$J$1048576,8,0)),0,(VLOOKUP($A346,'[13]15ª MED'!$A$5:$J$1048576,8,0)))</f>
        <v>0</v>
      </c>
      <c r="DM346" s="21">
        <f t="shared" si="633"/>
        <v>0</v>
      </c>
      <c r="DN346" s="21">
        <f t="shared" si="634"/>
        <v>1</v>
      </c>
      <c r="DO346" s="35">
        <f t="shared" si="584"/>
        <v>0</v>
      </c>
      <c r="DP346" s="35">
        <f t="shared" si="585"/>
        <v>0</v>
      </c>
      <c r="DQ346" s="35">
        <f t="shared" si="586"/>
        <v>0</v>
      </c>
      <c r="DR346" s="22">
        <f t="shared" si="635"/>
        <v>0</v>
      </c>
      <c r="DS346" s="20">
        <f>IF(ISERROR(VLOOKUP($A346,'[13]16ª MED'!$A$5:$J$1048576,8,0)),0,(VLOOKUP($A346,'[13]16ª MED'!$A$5:$J$1048576,8,0)))</f>
        <v>0</v>
      </c>
      <c r="DT346" s="21">
        <f t="shared" si="636"/>
        <v>0</v>
      </c>
      <c r="DU346" s="21">
        <f t="shared" si="637"/>
        <v>1</v>
      </c>
      <c r="DV346" s="35">
        <f t="shared" si="587"/>
        <v>0</v>
      </c>
      <c r="DW346" s="35">
        <f t="shared" si="588"/>
        <v>0</v>
      </c>
      <c r="DX346" s="35">
        <f t="shared" si="589"/>
        <v>0</v>
      </c>
      <c r="DY346" s="22">
        <f t="shared" si="638"/>
        <v>0</v>
      </c>
      <c r="DZ346" s="36">
        <f t="shared" si="541"/>
        <v>334.048</v>
      </c>
      <c r="EA346" s="36">
        <f t="shared" si="639"/>
        <v>334.05</v>
      </c>
      <c r="EC346" s="36">
        <f t="shared" si="643"/>
        <v>2.0000000000095497E-3</v>
      </c>
    </row>
    <row r="347" spans="1:133" ht="45">
      <c r="A347" s="93" t="s">
        <v>706</v>
      </c>
      <c r="B347" s="94" t="s">
        <v>707</v>
      </c>
      <c r="C347" s="115" t="s">
        <v>84</v>
      </c>
      <c r="D347" s="116">
        <v>74.7</v>
      </c>
      <c r="E347" s="18">
        <f t="shared" si="644"/>
        <v>74.7</v>
      </c>
      <c r="F347" s="18">
        <f t="shared" si="590"/>
        <v>0</v>
      </c>
      <c r="G347" s="97">
        <v>16.45</v>
      </c>
      <c r="H347" s="18">
        <f t="shared" si="645"/>
        <v>1228.8150000000001</v>
      </c>
      <c r="I347" s="97">
        <v>0.51</v>
      </c>
      <c r="J347" s="18">
        <f t="shared" si="646"/>
        <v>38.097000000000001</v>
      </c>
      <c r="K347" s="97">
        <v>0</v>
      </c>
      <c r="L347" s="18">
        <f t="shared" si="647"/>
        <v>0</v>
      </c>
      <c r="M347" s="18">
        <f t="shared" si="648"/>
        <v>16.96</v>
      </c>
      <c r="N347" s="18">
        <f t="shared" si="640"/>
        <v>1266.9100000000001</v>
      </c>
      <c r="O347" s="23">
        <f>IF(ISERROR(VLOOKUP($A347,'[13]1ª MED '!$A$5:$J$1048576,8,0)),0,(VLOOKUP($A347,'[13]1ª MED '!$A$5:$J$1048576,8,0)))</f>
        <v>0</v>
      </c>
      <c r="P347" s="24">
        <f t="shared" si="591"/>
        <v>0</v>
      </c>
      <c r="Q347" s="24">
        <f t="shared" si="592"/>
        <v>1</v>
      </c>
      <c r="R347" s="25">
        <f t="shared" si="542"/>
        <v>0</v>
      </c>
      <c r="S347" s="25">
        <f t="shared" si="543"/>
        <v>0</v>
      </c>
      <c r="T347" s="25">
        <f t="shared" si="544"/>
        <v>0</v>
      </c>
      <c r="U347" s="25">
        <f t="shared" si="593"/>
        <v>0</v>
      </c>
      <c r="V347" s="23">
        <f>IF(ISERROR(VLOOKUP($A347,'[13]2ª MED '!$A$5:$J$1048576,8,0)),0,(VLOOKUP($A347,'[13]2ª MED '!$A$5:$J$1048576,8,0)))</f>
        <v>0</v>
      </c>
      <c r="W347" s="24">
        <f t="shared" si="594"/>
        <v>0</v>
      </c>
      <c r="X347" s="24">
        <f t="shared" si="595"/>
        <v>1</v>
      </c>
      <c r="Y347" s="25">
        <f t="shared" si="545"/>
        <v>0</v>
      </c>
      <c r="Z347" s="25">
        <f t="shared" si="546"/>
        <v>0</v>
      </c>
      <c r="AA347" s="25">
        <f t="shared" si="547"/>
        <v>0</v>
      </c>
      <c r="AB347" s="25">
        <f t="shared" si="596"/>
        <v>0</v>
      </c>
      <c r="AC347" s="23">
        <f>IF(ISERROR(VLOOKUP($A347,'[13]3ª MED '!$A$5:$J$1048576,8,0)),0,(VLOOKUP($A347,'[13]3ª MED '!$A$5:$J$1048576,8,0)))</f>
        <v>0</v>
      </c>
      <c r="AD347" s="24">
        <f t="shared" si="597"/>
        <v>0</v>
      </c>
      <c r="AE347" s="24">
        <f t="shared" si="598"/>
        <v>1</v>
      </c>
      <c r="AF347" s="25">
        <f t="shared" si="548"/>
        <v>0</v>
      </c>
      <c r="AG347" s="25">
        <f t="shared" si="549"/>
        <v>0</v>
      </c>
      <c r="AH347" s="25">
        <f t="shared" si="550"/>
        <v>0</v>
      </c>
      <c r="AI347" s="25">
        <f t="shared" si="599"/>
        <v>0</v>
      </c>
      <c r="AJ347" s="23">
        <f>IF(ISERROR(VLOOKUP($A347,'[13]4ª MED '!$A$5:$J$1048576,8,0)),0,(VLOOKUP($A347,'[13]4ª MED '!$A$5:$J$1048576,8,0)))</f>
        <v>0</v>
      </c>
      <c r="AK347" s="24">
        <f t="shared" si="600"/>
        <v>0</v>
      </c>
      <c r="AL347" s="24">
        <f t="shared" si="601"/>
        <v>1</v>
      </c>
      <c r="AM347" s="25">
        <f t="shared" si="551"/>
        <v>0</v>
      </c>
      <c r="AN347" s="25">
        <f t="shared" si="552"/>
        <v>0</v>
      </c>
      <c r="AO347" s="25">
        <f t="shared" si="553"/>
        <v>0</v>
      </c>
      <c r="AP347" s="25">
        <f t="shared" si="602"/>
        <v>0</v>
      </c>
      <c r="AQ347" s="23">
        <f>IF(ISERROR(VLOOKUP($A347,'[13]5ª MED '!$A$5:$J$1048576,8,0)),0,(VLOOKUP($A347,'[13]5ª MED '!$A$5:$J$1048576,8,0)))</f>
        <v>0</v>
      </c>
      <c r="AR347" s="24">
        <f t="shared" si="603"/>
        <v>0</v>
      </c>
      <c r="AS347" s="24">
        <f t="shared" si="604"/>
        <v>1</v>
      </c>
      <c r="AT347" s="25">
        <f t="shared" si="554"/>
        <v>0</v>
      </c>
      <c r="AU347" s="25">
        <f t="shared" si="555"/>
        <v>0</v>
      </c>
      <c r="AV347" s="25">
        <f t="shared" si="556"/>
        <v>0</v>
      </c>
      <c r="AW347" s="25">
        <f t="shared" si="605"/>
        <v>0</v>
      </c>
      <c r="AX347" s="23">
        <f>IF(ISERROR(VLOOKUP($A347,'[13]6ª MED '!$A$6:$J$1048576,8,0)),0,(VLOOKUP($A347,'[13]6ª MED '!$A$6:$J$1048576,8,0)))</f>
        <v>0</v>
      </c>
      <c r="AY347" s="24">
        <f t="shared" si="606"/>
        <v>0</v>
      </c>
      <c r="AZ347" s="24">
        <f t="shared" si="607"/>
        <v>1</v>
      </c>
      <c r="BA347" s="25">
        <f t="shared" si="557"/>
        <v>0</v>
      </c>
      <c r="BB347" s="25">
        <f t="shared" si="558"/>
        <v>0</v>
      </c>
      <c r="BC347" s="25">
        <f t="shared" si="559"/>
        <v>0</v>
      </c>
      <c r="BD347" s="25">
        <f t="shared" si="608"/>
        <v>0</v>
      </c>
      <c r="BE347" s="23">
        <f>IF(ISERROR(VLOOKUP($A347,'[13]7ª MED '!$A$5:$J$1048576,8,0)),0,(VLOOKUP($A347,'[13]7ª MED '!$A$5:$J$1048576,8,0)))</f>
        <v>0</v>
      </c>
      <c r="BF347" s="24">
        <f t="shared" si="609"/>
        <v>0</v>
      </c>
      <c r="BG347" s="24">
        <f t="shared" si="610"/>
        <v>1</v>
      </c>
      <c r="BH347" s="25">
        <f t="shared" si="560"/>
        <v>0</v>
      </c>
      <c r="BI347" s="25">
        <f t="shared" si="561"/>
        <v>0</v>
      </c>
      <c r="BJ347" s="25">
        <f t="shared" si="562"/>
        <v>0</v>
      </c>
      <c r="BK347" s="25">
        <f t="shared" si="611"/>
        <v>0</v>
      </c>
      <c r="BL347" s="26">
        <f>IF(ISERROR(VLOOKUP($A347,'[13]8ª MED '!$A$5:$J$1048576,8,0)),0,(VLOOKUP($A347,'[13]8ª MED '!$A$5:$J$1048576,8,0)))</f>
        <v>0</v>
      </c>
      <c r="BM347" s="27">
        <f t="shared" si="612"/>
        <v>0</v>
      </c>
      <c r="BN347" s="27">
        <f t="shared" si="613"/>
        <v>1</v>
      </c>
      <c r="BO347" s="28">
        <f t="shared" si="563"/>
        <v>0</v>
      </c>
      <c r="BP347" s="28">
        <f t="shared" si="564"/>
        <v>0</v>
      </c>
      <c r="BQ347" s="28">
        <f t="shared" si="565"/>
        <v>0</v>
      </c>
      <c r="BR347" s="28">
        <f t="shared" si="614"/>
        <v>0</v>
      </c>
      <c r="BS347" s="26">
        <f>IF(ISERROR(VLOOKUP($A347,'[13]9ª MED  (2)'!$A$5:$J$1048576,8,0)),0,(VLOOKUP($A347,'[13]9ª MED  (2)'!$A$5:$J$1048576,8,0)))</f>
        <v>0</v>
      </c>
      <c r="BT347" s="27">
        <f t="shared" si="615"/>
        <v>0</v>
      </c>
      <c r="BU347" s="27">
        <f t="shared" si="616"/>
        <v>1</v>
      </c>
      <c r="BV347" s="28">
        <f t="shared" si="566"/>
        <v>0</v>
      </c>
      <c r="BW347" s="28">
        <f t="shared" si="567"/>
        <v>0</v>
      </c>
      <c r="BX347" s="28">
        <f t="shared" si="568"/>
        <v>0</v>
      </c>
      <c r="BY347" s="28">
        <f t="shared" si="617"/>
        <v>0</v>
      </c>
      <c r="BZ347" s="23">
        <f>IF(ISERROR(VLOOKUP($A347,'[13]10ª MED '!$A$5:$J$1048576,8,0)),0,(VLOOKUP($A347,'[13]10ª MED '!$A$5:$J$1048576,8,0)))</f>
        <v>0</v>
      </c>
      <c r="CA347" s="24">
        <f t="shared" si="618"/>
        <v>0</v>
      </c>
      <c r="CB347" s="24">
        <f t="shared" si="619"/>
        <v>1</v>
      </c>
      <c r="CC347" s="25">
        <f t="shared" si="569"/>
        <v>0</v>
      </c>
      <c r="CD347" s="25">
        <f t="shared" si="570"/>
        <v>0</v>
      </c>
      <c r="CE347" s="25">
        <f t="shared" si="571"/>
        <v>0</v>
      </c>
      <c r="CF347" s="25">
        <f t="shared" si="620"/>
        <v>0</v>
      </c>
      <c r="CG347" s="34" t="s">
        <v>48</v>
      </c>
      <c r="CH347" s="33">
        <f t="shared" si="641"/>
        <v>0</v>
      </c>
      <c r="CI347" s="23">
        <f>IF(ISERROR(VLOOKUP($A347,'[13]11ª MED '!$A$5:$J$1048576,8,0)),0,(VLOOKUP($A347,'[13]11ª MED '!$A$5:$J$1048576,8,0)))</f>
        <v>74.7</v>
      </c>
      <c r="CJ347" s="24">
        <f t="shared" si="621"/>
        <v>1</v>
      </c>
      <c r="CK347" s="24">
        <f t="shared" si="622"/>
        <v>1</v>
      </c>
      <c r="CL347" s="25">
        <f t="shared" si="572"/>
        <v>1228.8150000000001</v>
      </c>
      <c r="CM347" s="25">
        <f t="shared" si="573"/>
        <v>38.097000000000001</v>
      </c>
      <c r="CN347" s="25">
        <f t="shared" si="574"/>
        <v>0</v>
      </c>
      <c r="CO347" s="25">
        <f t="shared" si="623"/>
        <v>1266.9100000000001</v>
      </c>
      <c r="CP347" s="23">
        <f>IF(ISERROR(VLOOKUP($A347,'[13]12ª MED'!$A$5:$J$1048576,8,0)),0,(VLOOKUP($A347,'[13]12ª MED'!$A$5:$J$1048576,8,0)))</f>
        <v>0</v>
      </c>
      <c r="CQ347" s="24">
        <f t="shared" si="624"/>
        <v>0</v>
      </c>
      <c r="CR347" s="24">
        <f t="shared" si="625"/>
        <v>1</v>
      </c>
      <c r="CS347" s="25">
        <f t="shared" si="575"/>
        <v>0</v>
      </c>
      <c r="CT347" s="25">
        <f t="shared" si="576"/>
        <v>0</v>
      </c>
      <c r="CU347" s="25">
        <f t="shared" si="577"/>
        <v>0</v>
      </c>
      <c r="CV347" s="25">
        <f t="shared" si="626"/>
        <v>0</v>
      </c>
      <c r="CW347" s="22">
        <f t="shared" si="642"/>
        <v>0</v>
      </c>
      <c r="CX347" s="26">
        <f>IF(ISERROR(VLOOKUP($A347,'[13]13ª MED'!$A$5:$J$1048576,8,0)),0,(VLOOKUP($A347,'[13]13ª MED'!$A$5:$J$1048576,8,0)))</f>
        <v>0</v>
      </c>
      <c r="CY347" s="27">
        <f t="shared" si="627"/>
        <v>0</v>
      </c>
      <c r="CZ347" s="27">
        <f t="shared" si="628"/>
        <v>1</v>
      </c>
      <c r="DA347" s="28">
        <f t="shared" si="578"/>
        <v>0</v>
      </c>
      <c r="DB347" s="28">
        <f t="shared" si="579"/>
        <v>0</v>
      </c>
      <c r="DC347" s="28">
        <f t="shared" si="580"/>
        <v>0</v>
      </c>
      <c r="DD347" s="28">
        <f t="shared" si="629"/>
        <v>0</v>
      </c>
      <c r="DE347" s="20">
        <f>IF(ISERROR(VLOOKUP($A347,'[13]14ª MED'!$A$5:$J$1048576,8,0)),0,(VLOOKUP($A347,'[13]14ª MED'!$A$5:$J$1048576,8,0)))</f>
        <v>0</v>
      </c>
      <c r="DF347" s="21">
        <f t="shared" si="630"/>
        <v>0</v>
      </c>
      <c r="DG347" s="21">
        <f t="shared" si="631"/>
        <v>1</v>
      </c>
      <c r="DH347" s="35">
        <f t="shared" si="581"/>
        <v>0</v>
      </c>
      <c r="DI347" s="35">
        <f t="shared" si="582"/>
        <v>0</v>
      </c>
      <c r="DJ347" s="35">
        <f t="shared" si="583"/>
        <v>0</v>
      </c>
      <c r="DK347" s="22">
        <f t="shared" si="632"/>
        <v>0</v>
      </c>
      <c r="DL347" s="20">
        <f>IF(ISERROR(VLOOKUP($A347,'[13]15ª MED'!$A$5:$J$1048576,8,0)),0,(VLOOKUP($A347,'[13]15ª MED'!$A$5:$J$1048576,8,0)))</f>
        <v>0</v>
      </c>
      <c r="DM347" s="21">
        <f t="shared" si="633"/>
        <v>0</v>
      </c>
      <c r="DN347" s="21">
        <f t="shared" si="634"/>
        <v>1</v>
      </c>
      <c r="DO347" s="35">
        <f t="shared" si="584"/>
        <v>0</v>
      </c>
      <c r="DP347" s="35">
        <f t="shared" si="585"/>
        <v>0</v>
      </c>
      <c r="DQ347" s="35">
        <f t="shared" si="586"/>
        <v>0</v>
      </c>
      <c r="DR347" s="22">
        <f t="shared" si="635"/>
        <v>0</v>
      </c>
      <c r="DS347" s="20">
        <f>IF(ISERROR(VLOOKUP($A347,'[13]16ª MED'!$A$5:$J$1048576,8,0)),0,(VLOOKUP($A347,'[13]16ª MED'!$A$5:$J$1048576,8,0)))</f>
        <v>0</v>
      </c>
      <c r="DT347" s="21">
        <f t="shared" si="636"/>
        <v>0</v>
      </c>
      <c r="DU347" s="21">
        <f t="shared" si="637"/>
        <v>1</v>
      </c>
      <c r="DV347" s="35">
        <f t="shared" si="587"/>
        <v>0</v>
      </c>
      <c r="DW347" s="35">
        <f t="shared" si="588"/>
        <v>0</v>
      </c>
      <c r="DX347" s="35">
        <f t="shared" si="589"/>
        <v>0</v>
      </c>
      <c r="DY347" s="22">
        <f t="shared" si="638"/>
        <v>0</v>
      </c>
      <c r="DZ347" s="36">
        <f t="shared" si="541"/>
        <v>1266.912</v>
      </c>
      <c r="EA347" s="36">
        <f t="shared" si="639"/>
        <v>1266.9100000000001</v>
      </c>
      <c r="EC347" s="36">
        <f t="shared" si="643"/>
        <v>-1.9999999999527063E-3</v>
      </c>
    </row>
    <row r="348" spans="1:133" ht="45">
      <c r="A348" s="93" t="s">
        <v>708</v>
      </c>
      <c r="B348" s="94" t="s">
        <v>709</v>
      </c>
      <c r="C348" s="115" t="s">
        <v>84</v>
      </c>
      <c r="D348" s="116">
        <v>497</v>
      </c>
      <c r="E348" s="18">
        <f t="shared" si="644"/>
        <v>147</v>
      </c>
      <c r="F348" s="18">
        <f t="shared" si="590"/>
        <v>350</v>
      </c>
      <c r="G348" s="97">
        <v>25.59</v>
      </c>
      <c r="H348" s="18">
        <f t="shared" si="645"/>
        <v>12718.23</v>
      </c>
      <c r="I348" s="97">
        <v>2.46</v>
      </c>
      <c r="J348" s="18">
        <f t="shared" si="646"/>
        <v>1222.6199999999999</v>
      </c>
      <c r="K348" s="97">
        <v>0</v>
      </c>
      <c r="L348" s="18">
        <f t="shared" si="647"/>
        <v>0</v>
      </c>
      <c r="M348" s="18">
        <f t="shared" si="648"/>
        <v>28.05</v>
      </c>
      <c r="N348" s="18">
        <f t="shared" si="640"/>
        <v>4123.3500000000004</v>
      </c>
      <c r="O348" s="23">
        <f>IF(ISERROR(VLOOKUP($A348,'[13]1ª MED '!$A$5:$J$1048576,8,0)),0,(VLOOKUP($A348,'[13]1ª MED '!$A$5:$J$1048576,8,0)))</f>
        <v>0</v>
      </c>
      <c r="P348" s="24">
        <f t="shared" si="591"/>
        <v>0</v>
      </c>
      <c r="Q348" s="24">
        <f t="shared" si="592"/>
        <v>0.29577464788732394</v>
      </c>
      <c r="R348" s="25">
        <f t="shared" si="542"/>
        <v>0</v>
      </c>
      <c r="S348" s="25">
        <f t="shared" si="543"/>
        <v>0</v>
      </c>
      <c r="T348" s="25">
        <f t="shared" si="544"/>
        <v>0</v>
      </c>
      <c r="U348" s="25">
        <f t="shared" si="593"/>
        <v>0</v>
      </c>
      <c r="V348" s="23">
        <f>IF(ISERROR(VLOOKUP($A348,'[13]2ª MED '!$A$5:$J$1048576,8,0)),0,(VLOOKUP($A348,'[13]2ª MED '!$A$5:$J$1048576,8,0)))</f>
        <v>0</v>
      </c>
      <c r="W348" s="24">
        <f t="shared" si="594"/>
        <v>0</v>
      </c>
      <c r="X348" s="24">
        <f t="shared" si="595"/>
        <v>0.29577464788732394</v>
      </c>
      <c r="Y348" s="25">
        <f t="shared" si="545"/>
        <v>0</v>
      </c>
      <c r="Z348" s="25">
        <f t="shared" si="546"/>
        <v>0</v>
      </c>
      <c r="AA348" s="25">
        <f t="shared" si="547"/>
        <v>0</v>
      </c>
      <c r="AB348" s="25">
        <f t="shared" si="596"/>
        <v>0</v>
      </c>
      <c r="AC348" s="23">
        <f>IF(ISERROR(VLOOKUP($A348,'[13]3ª MED '!$A$5:$J$1048576,8,0)),0,(VLOOKUP($A348,'[13]3ª MED '!$A$5:$J$1048576,8,0)))</f>
        <v>0</v>
      </c>
      <c r="AD348" s="24">
        <f t="shared" si="597"/>
        <v>0</v>
      </c>
      <c r="AE348" s="24">
        <f t="shared" si="598"/>
        <v>0.29577464788732394</v>
      </c>
      <c r="AF348" s="25">
        <f t="shared" si="548"/>
        <v>0</v>
      </c>
      <c r="AG348" s="25">
        <f t="shared" si="549"/>
        <v>0</v>
      </c>
      <c r="AH348" s="25">
        <f t="shared" si="550"/>
        <v>0</v>
      </c>
      <c r="AI348" s="25">
        <f t="shared" si="599"/>
        <v>0</v>
      </c>
      <c r="AJ348" s="23">
        <f>IF(ISERROR(VLOOKUP($A348,'[13]4ª MED '!$A$5:$J$1048576,8,0)),0,(VLOOKUP($A348,'[13]4ª MED '!$A$5:$J$1048576,8,0)))</f>
        <v>0</v>
      </c>
      <c r="AK348" s="24">
        <f t="shared" si="600"/>
        <v>0</v>
      </c>
      <c r="AL348" s="24">
        <f t="shared" si="601"/>
        <v>0.29577464788732394</v>
      </c>
      <c r="AM348" s="25">
        <f t="shared" si="551"/>
        <v>0</v>
      </c>
      <c r="AN348" s="25">
        <f t="shared" si="552"/>
        <v>0</v>
      </c>
      <c r="AO348" s="25">
        <f t="shared" si="553"/>
        <v>0</v>
      </c>
      <c r="AP348" s="25">
        <f t="shared" si="602"/>
        <v>0</v>
      </c>
      <c r="AQ348" s="23">
        <f>IF(ISERROR(VLOOKUP($A348,'[13]5ª MED '!$A$5:$J$1048576,8,0)),0,(VLOOKUP($A348,'[13]5ª MED '!$A$5:$J$1048576,8,0)))</f>
        <v>0</v>
      </c>
      <c r="AR348" s="24">
        <f t="shared" si="603"/>
        <v>0</v>
      </c>
      <c r="AS348" s="24">
        <f t="shared" si="604"/>
        <v>0.29577464788732394</v>
      </c>
      <c r="AT348" s="25">
        <f t="shared" si="554"/>
        <v>0</v>
      </c>
      <c r="AU348" s="25">
        <f t="shared" si="555"/>
        <v>0</v>
      </c>
      <c r="AV348" s="25">
        <f t="shared" si="556"/>
        <v>0</v>
      </c>
      <c r="AW348" s="25">
        <f t="shared" si="605"/>
        <v>0</v>
      </c>
      <c r="AX348" s="23">
        <f>IF(ISERROR(VLOOKUP($A348,'[13]6ª MED '!$A$6:$J$1048576,8,0)),0,(VLOOKUP($A348,'[13]6ª MED '!$A$6:$J$1048576,8,0)))</f>
        <v>0</v>
      </c>
      <c r="AY348" s="24">
        <f t="shared" si="606"/>
        <v>0</v>
      </c>
      <c r="AZ348" s="24">
        <f t="shared" si="607"/>
        <v>0.29577464788732394</v>
      </c>
      <c r="BA348" s="25">
        <f t="shared" si="557"/>
        <v>0</v>
      </c>
      <c r="BB348" s="25">
        <f t="shared" si="558"/>
        <v>0</v>
      </c>
      <c r="BC348" s="25">
        <f t="shared" si="559"/>
        <v>0</v>
      </c>
      <c r="BD348" s="25">
        <f t="shared" si="608"/>
        <v>0</v>
      </c>
      <c r="BE348" s="23">
        <f>IF(ISERROR(VLOOKUP($A348,'[13]7ª MED '!$A$5:$J$1048576,8,0)),0,(VLOOKUP($A348,'[13]7ª MED '!$A$5:$J$1048576,8,0)))</f>
        <v>0</v>
      </c>
      <c r="BF348" s="24">
        <f t="shared" si="609"/>
        <v>0</v>
      </c>
      <c r="BG348" s="24">
        <f t="shared" si="610"/>
        <v>0.29577464788732394</v>
      </c>
      <c r="BH348" s="25">
        <f t="shared" si="560"/>
        <v>0</v>
      </c>
      <c r="BI348" s="25">
        <f t="shared" si="561"/>
        <v>0</v>
      </c>
      <c r="BJ348" s="25">
        <f t="shared" si="562"/>
        <v>0</v>
      </c>
      <c r="BK348" s="25">
        <f t="shared" si="611"/>
        <v>0</v>
      </c>
      <c r="BL348" s="26">
        <f>IF(ISERROR(VLOOKUP($A348,'[13]8ª MED '!$A$5:$J$1048576,8,0)),0,(VLOOKUP($A348,'[13]8ª MED '!$A$5:$J$1048576,8,0)))</f>
        <v>0</v>
      </c>
      <c r="BM348" s="27">
        <f t="shared" si="612"/>
        <v>0</v>
      </c>
      <c r="BN348" s="27">
        <f t="shared" si="613"/>
        <v>0.29577464788732394</v>
      </c>
      <c r="BO348" s="28">
        <f t="shared" si="563"/>
        <v>0</v>
      </c>
      <c r="BP348" s="28">
        <f t="shared" si="564"/>
        <v>0</v>
      </c>
      <c r="BQ348" s="28">
        <f t="shared" si="565"/>
        <v>0</v>
      </c>
      <c r="BR348" s="28">
        <f t="shared" si="614"/>
        <v>0</v>
      </c>
      <c r="BS348" s="26">
        <f>IF(ISERROR(VLOOKUP($A348,'[13]9ª MED  (2)'!$A$5:$J$1048576,8,0)),0,(VLOOKUP($A348,'[13]9ª MED  (2)'!$A$5:$J$1048576,8,0)))</f>
        <v>0</v>
      </c>
      <c r="BT348" s="27">
        <f t="shared" si="615"/>
        <v>0</v>
      </c>
      <c r="BU348" s="27">
        <f t="shared" si="616"/>
        <v>0.29577464788732394</v>
      </c>
      <c r="BV348" s="28">
        <f t="shared" si="566"/>
        <v>0</v>
      </c>
      <c r="BW348" s="28">
        <f t="shared" si="567"/>
        <v>0</v>
      </c>
      <c r="BX348" s="28">
        <f t="shared" si="568"/>
        <v>0</v>
      </c>
      <c r="BY348" s="28">
        <f t="shared" si="617"/>
        <v>0</v>
      </c>
      <c r="BZ348" s="23">
        <f>IF(ISERROR(VLOOKUP($A348,'[13]10ª MED '!$A$5:$J$1048576,8,0)),0,(VLOOKUP($A348,'[13]10ª MED '!$A$5:$J$1048576,8,0)))</f>
        <v>0</v>
      </c>
      <c r="CA348" s="24">
        <f t="shared" si="618"/>
        <v>0</v>
      </c>
      <c r="CB348" s="24">
        <f t="shared" si="619"/>
        <v>0.29577464788732394</v>
      </c>
      <c r="CC348" s="25">
        <f t="shared" si="569"/>
        <v>0</v>
      </c>
      <c r="CD348" s="25">
        <f t="shared" si="570"/>
        <v>0</v>
      </c>
      <c r="CE348" s="25">
        <f t="shared" si="571"/>
        <v>0</v>
      </c>
      <c r="CF348" s="25">
        <f t="shared" si="620"/>
        <v>0</v>
      </c>
      <c r="CG348" s="34" t="s">
        <v>48</v>
      </c>
      <c r="CH348" s="33">
        <f t="shared" si="641"/>
        <v>9817.5</v>
      </c>
      <c r="CI348" s="23">
        <f>IF(ISERROR(VLOOKUP($A348,'[13]11ª MED '!$A$5:$J$1048576,8,0)),0,(VLOOKUP($A348,'[13]11ª MED '!$A$5:$J$1048576,8,0)))</f>
        <v>147</v>
      </c>
      <c r="CJ348" s="24">
        <f t="shared" si="621"/>
        <v>0.29577464788732394</v>
      </c>
      <c r="CK348" s="24">
        <f t="shared" si="622"/>
        <v>0.29577464788732394</v>
      </c>
      <c r="CL348" s="25">
        <f t="shared" si="572"/>
        <v>3761.73</v>
      </c>
      <c r="CM348" s="25">
        <f t="shared" si="573"/>
        <v>361.62</v>
      </c>
      <c r="CN348" s="25">
        <f t="shared" si="574"/>
        <v>0</v>
      </c>
      <c r="CO348" s="25">
        <f t="shared" si="623"/>
        <v>4123.3500000000004</v>
      </c>
      <c r="CP348" s="23">
        <f>IF(ISERROR(VLOOKUP($A348,'[13]12ª MED'!$A$5:$J$1048576,8,0)),0,(VLOOKUP($A348,'[13]12ª MED'!$A$5:$J$1048576,8,0)))</f>
        <v>0</v>
      </c>
      <c r="CQ348" s="24">
        <f t="shared" si="624"/>
        <v>0</v>
      </c>
      <c r="CR348" s="24">
        <f t="shared" si="625"/>
        <v>0.29577464788732394</v>
      </c>
      <c r="CS348" s="25">
        <f t="shared" si="575"/>
        <v>0</v>
      </c>
      <c r="CT348" s="25">
        <f t="shared" si="576"/>
        <v>0</v>
      </c>
      <c r="CU348" s="25">
        <f t="shared" si="577"/>
        <v>0</v>
      </c>
      <c r="CV348" s="25">
        <f t="shared" si="626"/>
        <v>0</v>
      </c>
      <c r="CW348" s="22">
        <f t="shared" si="642"/>
        <v>2903.7676056338028</v>
      </c>
      <c r="CX348" s="26">
        <f>IF(ISERROR(VLOOKUP($A348,'[13]13ª MED'!$A$5:$J$1048576,8,0)),0,(VLOOKUP($A348,'[13]13ª MED'!$A$5:$J$1048576,8,0)))</f>
        <v>0</v>
      </c>
      <c r="CY348" s="27">
        <f t="shared" si="627"/>
        <v>0</v>
      </c>
      <c r="CZ348" s="27">
        <f t="shared" si="628"/>
        <v>0.29577464788732394</v>
      </c>
      <c r="DA348" s="28">
        <f t="shared" si="578"/>
        <v>0</v>
      </c>
      <c r="DB348" s="28">
        <f t="shared" si="579"/>
        <v>0</v>
      </c>
      <c r="DC348" s="28">
        <f t="shared" si="580"/>
        <v>0</v>
      </c>
      <c r="DD348" s="28">
        <f t="shared" si="629"/>
        <v>0</v>
      </c>
      <c r="DE348" s="20">
        <f>IF(ISERROR(VLOOKUP($A348,'[13]14ª MED'!$A$5:$J$1048576,8,0)),0,(VLOOKUP($A348,'[13]14ª MED'!$A$5:$J$1048576,8,0)))</f>
        <v>0</v>
      </c>
      <c r="DF348" s="21">
        <f t="shared" si="630"/>
        <v>0</v>
      </c>
      <c r="DG348" s="21">
        <f t="shared" si="631"/>
        <v>0.29577464788732394</v>
      </c>
      <c r="DH348" s="35">
        <f t="shared" si="581"/>
        <v>0</v>
      </c>
      <c r="DI348" s="35">
        <f t="shared" si="582"/>
        <v>0</v>
      </c>
      <c r="DJ348" s="35">
        <f t="shared" si="583"/>
        <v>0</v>
      </c>
      <c r="DK348" s="22">
        <f t="shared" si="632"/>
        <v>0</v>
      </c>
      <c r="DL348" s="20">
        <f>IF(ISERROR(VLOOKUP($A348,'[13]15ª MED'!$A$5:$J$1048576,8,0)),0,(VLOOKUP($A348,'[13]15ª MED'!$A$5:$J$1048576,8,0)))</f>
        <v>0</v>
      </c>
      <c r="DM348" s="21">
        <f t="shared" si="633"/>
        <v>0</v>
      </c>
      <c r="DN348" s="21">
        <f t="shared" si="634"/>
        <v>0.29577464788732394</v>
      </c>
      <c r="DO348" s="35">
        <f t="shared" si="584"/>
        <v>0</v>
      </c>
      <c r="DP348" s="35">
        <f t="shared" si="585"/>
        <v>0</v>
      </c>
      <c r="DQ348" s="35">
        <f t="shared" si="586"/>
        <v>0</v>
      </c>
      <c r="DR348" s="22">
        <f t="shared" si="635"/>
        <v>0</v>
      </c>
      <c r="DS348" s="20">
        <f>IF(ISERROR(VLOOKUP($A348,'[13]16ª MED'!$A$5:$J$1048576,8,0)),0,(VLOOKUP($A348,'[13]16ª MED'!$A$5:$J$1048576,8,0)))</f>
        <v>0</v>
      </c>
      <c r="DT348" s="21">
        <f t="shared" si="636"/>
        <v>0</v>
      </c>
      <c r="DU348" s="21">
        <f t="shared" si="637"/>
        <v>0.29577464788732394</v>
      </c>
      <c r="DV348" s="35">
        <f t="shared" si="587"/>
        <v>0</v>
      </c>
      <c r="DW348" s="35">
        <f t="shared" si="588"/>
        <v>0</v>
      </c>
      <c r="DX348" s="35">
        <f t="shared" si="589"/>
        <v>0</v>
      </c>
      <c r="DY348" s="22">
        <f t="shared" si="638"/>
        <v>0</v>
      </c>
      <c r="DZ348" s="36">
        <f t="shared" si="541"/>
        <v>4123.3500000000004</v>
      </c>
      <c r="EA348" s="36">
        <f t="shared" si="639"/>
        <v>4123.3500000000004</v>
      </c>
      <c r="EC348" s="36">
        <f t="shared" si="643"/>
        <v>0</v>
      </c>
    </row>
    <row r="349" spans="1:133" ht="45">
      <c r="A349" s="93" t="s">
        <v>710</v>
      </c>
      <c r="B349" s="94" t="s">
        <v>711</v>
      </c>
      <c r="C349" s="115" t="s">
        <v>84</v>
      </c>
      <c r="D349" s="116">
        <v>100.16</v>
      </c>
      <c r="E349" s="18">
        <f t="shared" si="644"/>
        <v>50</v>
      </c>
      <c r="F349" s="18">
        <f t="shared" si="590"/>
        <v>50.16</v>
      </c>
      <c r="G349" s="97">
        <v>8.25</v>
      </c>
      <c r="H349" s="18">
        <f t="shared" si="645"/>
        <v>826.31999999999994</v>
      </c>
      <c r="I349" s="97">
        <v>2.11</v>
      </c>
      <c r="J349" s="18">
        <f t="shared" si="646"/>
        <v>211.33759999999998</v>
      </c>
      <c r="K349" s="97">
        <v>0</v>
      </c>
      <c r="L349" s="18">
        <f t="shared" si="647"/>
        <v>0</v>
      </c>
      <c r="M349" s="18">
        <f t="shared" si="648"/>
        <v>10.36</v>
      </c>
      <c r="N349" s="18">
        <f t="shared" si="640"/>
        <v>518</v>
      </c>
      <c r="O349" s="23">
        <f>IF(ISERROR(VLOOKUP($A349,'[13]1ª MED '!$A$5:$J$1048576,8,0)),0,(VLOOKUP($A349,'[13]1ª MED '!$A$5:$J$1048576,8,0)))</f>
        <v>0</v>
      </c>
      <c r="P349" s="24">
        <f t="shared" si="591"/>
        <v>0</v>
      </c>
      <c r="Q349" s="24">
        <f t="shared" si="592"/>
        <v>0.49920127795527158</v>
      </c>
      <c r="R349" s="25">
        <f t="shared" si="542"/>
        <v>0</v>
      </c>
      <c r="S349" s="25">
        <f t="shared" si="543"/>
        <v>0</v>
      </c>
      <c r="T349" s="25">
        <f t="shared" si="544"/>
        <v>0</v>
      </c>
      <c r="U349" s="25">
        <f t="shared" si="593"/>
        <v>0</v>
      </c>
      <c r="V349" s="23">
        <f>IF(ISERROR(VLOOKUP($A349,'[13]2ª MED '!$A$5:$J$1048576,8,0)),0,(VLOOKUP($A349,'[13]2ª MED '!$A$5:$J$1048576,8,0)))</f>
        <v>0</v>
      </c>
      <c r="W349" s="24">
        <f t="shared" si="594"/>
        <v>0</v>
      </c>
      <c r="X349" s="24">
        <f t="shared" si="595"/>
        <v>0.49920127795527158</v>
      </c>
      <c r="Y349" s="25">
        <f t="shared" si="545"/>
        <v>0</v>
      </c>
      <c r="Z349" s="25">
        <f t="shared" si="546"/>
        <v>0</v>
      </c>
      <c r="AA349" s="25">
        <f t="shared" si="547"/>
        <v>0</v>
      </c>
      <c r="AB349" s="25">
        <f t="shared" si="596"/>
        <v>0</v>
      </c>
      <c r="AC349" s="23">
        <f>IF(ISERROR(VLOOKUP($A349,'[13]3ª MED '!$A$5:$J$1048576,8,0)),0,(VLOOKUP($A349,'[13]3ª MED '!$A$5:$J$1048576,8,0)))</f>
        <v>0</v>
      </c>
      <c r="AD349" s="24">
        <f t="shared" si="597"/>
        <v>0</v>
      </c>
      <c r="AE349" s="24">
        <f t="shared" si="598"/>
        <v>0.49920127795527158</v>
      </c>
      <c r="AF349" s="25">
        <f t="shared" si="548"/>
        <v>0</v>
      </c>
      <c r="AG349" s="25">
        <f t="shared" si="549"/>
        <v>0</v>
      </c>
      <c r="AH349" s="25">
        <f t="shared" si="550"/>
        <v>0</v>
      </c>
      <c r="AI349" s="25">
        <f t="shared" si="599"/>
        <v>0</v>
      </c>
      <c r="AJ349" s="23">
        <f>IF(ISERROR(VLOOKUP($A349,'[13]4ª MED '!$A$5:$J$1048576,8,0)),0,(VLOOKUP($A349,'[13]4ª MED '!$A$5:$J$1048576,8,0)))</f>
        <v>0</v>
      </c>
      <c r="AK349" s="24">
        <f t="shared" si="600"/>
        <v>0</v>
      </c>
      <c r="AL349" s="24">
        <f t="shared" si="601"/>
        <v>0.49920127795527158</v>
      </c>
      <c r="AM349" s="25">
        <f t="shared" si="551"/>
        <v>0</v>
      </c>
      <c r="AN349" s="25">
        <f t="shared" si="552"/>
        <v>0</v>
      </c>
      <c r="AO349" s="25">
        <f t="shared" si="553"/>
        <v>0</v>
      </c>
      <c r="AP349" s="25">
        <f t="shared" si="602"/>
        <v>0</v>
      </c>
      <c r="AQ349" s="23">
        <f>IF(ISERROR(VLOOKUP($A349,'[13]5ª MED '!$A$5:$J$1048576,8,0)),0,(VLOOKUP($A349,'[13]5ª MED '!$A$5:$J$1048576,8,0)))</f>
        <v>0</v>
      </c>
      <c r="AR349" s="24">
        <f t="shared" si="603"/>
        <v>0</v>
      </c>
      <c r="AS349" s="24">
        <f t="shared" si="604"/>
        <v>0.49920127795527158</v>
      </c>
      <c r="AT349" s="25">
        <f t="shared" si="554"/>
        <v>0</v>
      </c>
      <c r="AU349" s="25">
        <f t="shared" si="555"/>
        <v>0</v>
      </c>
      <c r="AV349" s="25">
        <f t="shared" si="556"/>
        <v>0</v>
      </c>
      <c r="AW349" s="25">
        <f t="shared" si="605"/>
        <v>0</v>
      </c>
      <c r="AX349" s="23">
        <f>IF(ISERROR(VLOOKUP($A349,'[13]6ª MED '!$A$6:$J$1048576,8,0)),0,(VLOOKUP($A349,'[13]6ª MED '!$A$6:$J$1048576,8,0)))</f>
        <v>0</v>
      </c>
      <c r="AY349" s="24">
        <f t="shared" si="606"/>
        <v>0</v>
      </c>
      <c r="AZ349" s="24">
        <f t="shared" si="607"/>
        <v>0.49920127795527158</v>
      </c>
      <c r="BA349" s="25">
        <f t="shared" si="557"/>
        <v>0</v>
      </c>
      <c r="BB349" s="25">
        <f t="shared" si="558"/>
        <v>0</v>
      </c>
      <c r="BC349" s="25">
        <f t="shared" si="559"/>
        <v>0</v>
      </c>
      <c r="BD349" s="25">
        <f t="shared" si="608"/>
        <v>0</v>
      </c>
      <c r="BE349" s="23">
        <f>IF(ISERROR(VLOOKUP($A349,'[13]7ª MED '!$A$5:$J$1048576,8,0)),0,(VLOOKUP($A349,'[13]7ª MED '!$A$5:$J$1048576,8,0)))</f>
        <v>0</v>
      </c>
      <c r="BF349" s="24">
        <f t="shared" si="609"/>
        <v>0</v>
      </c>
      <c r="BG349" s="24">
        <f t="shared" si="610"/>
        <v>0.49920127795527158</v>
      </c>
      <c r="BH349" s="25">
        <f t="shared" si="560"/>
        <v>0</v>
      </c>
      <c r="BI349" s="25">
        <f t="shared" si="561"/>
        <v>0</v>
      </c>
      <c r="BJ349" s="25">
        <f t="shared" si="562"/>
        <v>0</v>
      </c>
      <c r="BK349" s="25">
        <f t="shared" si="611"/>
        <v>0</v>
      </c>
      <c r="BL349" s="26">
        <f>IF(ISERROR(VLOOKUP($A349,'[13]8ª MED '!$A$5:$J$1048576,8,0)),0,(VLOOKUP($A349,'[13]8ª MED '!$A$5:$J$1048576,8,0)))</f>
        <v>0</v>
      </c>
      <c r="BM349" s="27">
        <f t="shared" si="612"/>
        <v>0</v>
      </c>
      <c r="BN349" s="27">
        <f t="shared" si="613"/>
        <v>0.49920127795527158</v>
      </c>
      <c r="BO349" s="28">
        <f t="shared" si="563"/>
        <v>0</v>
      </c>
      <c r="BP349" s="28">
        <f t="shared" si="564"/>
        <v>0</v>
      </c>
      <c r="BQ349" s="28">
        <f t="shared" si="565"/>
        <v>0</v>
      </c>
      <c r="BR349" s="28">
        <f t="shared" si="614"/>
        <v>0</v>
      </c>
      <c r="BS349" s="26">
        <f>IF(ISERROR(VLOOKUP($A349,'[13]9ª MED  (2)'!$A$5:$J$1048576,8,0)),0,(VLOOKUP($A349,'[13]9ª MED  (2)'!$A$5:$J$1048576,8,0)))</f>
        <v>0</v>
      </c>
      <c r="BT349" s="27">
        <f t="shared" si="615"/>
        <v>0</v>
      </c>
      <c r="BU349" s="27">
        <f t="shared" si="616"/>
        <v>0.49920127795527158</v>
      </c>
      <c r="BV349" s="28">
        <f t="shared" si="566"/>
        <v>0</v>
      </c>
      <c r="BW349" s="28">
        <f t="shared" si="567"/>
        <v>0</v>
      </c>
      <c r="BX349" s="28">
        <f t="shared" si="568"/>
        <v>0</v>
      </c>
      <c r="BY349" s="28">
        <f t="shared" si="617"/>
        <v>0</v>
      </c>
      <c r="BZ349" s="23">
        <f>IF(ISERROR(VLOOKUP($A349,'[13]10ª MED '!$A$5:$J$1048576,8,0)),0,(VLOOKUP($A349,'[13]10ª MED '!$A$5:$J$1048576,8,0)))</f>
        <v>0</v>
      </c>
      <c r="CA349" s="24">
        <f t="shared" si="618"/>
        <v>0</v>
      </c>
      <c r="CB349" s="24">
        <f t="shared" si="619"/>
        <v>0.49920127795527158</v>
      </c>
      <c r="CC349" s="25">
        <f t="shared" si="569"/>
        <v>0</v>
      </c>
      <c r="CD349" s="25">
        <f t="shared" si="570"/>
        <v>0</v>
      </c>
      <c r="CE349" s="25">
        <f t="shared" si="571"/>
        <v>0</v>
      </c>
      <c r="CF349" s="25">
        <f t="shared" si="620"/>
        <v>0</v>
      </c>
      <c r="CG349" s="34" t="s">
        <v>48</v>
      </c>
      <c r="CH349" s="33">
        <f t="shared" si="641"/>
        <v>519.65759999999989</v>
      </c>
      <c r="CI349" s="23">
        <f>IF(ISERROR(VLOOKUP($A349,'[13]11ª MED '!$A$5:$J$1048576,8,0)),0,(VLOOKUP($A349,'[13]11ª MED '!$A$5:$J$1048576,8,0)))</f>
        <v>50</v>
      </c>
      <c r="CJ349" s="24">
        <f t="shared" si="621"/>
        <v>0.49920127795527158</v>
      </c>
      <c r="CK349" s="24">
        <f t="shared" si="622"/>
        <v>0.49920127795527158</v>
      </c>
      <c r="CL349" s="25">
        <f t="shared" si="572"/>
        <v>412.5</v>
      </c>
      <c r="CM349" s="25">
        <f t="shared" si="573"/>
        <v>105.5</v>
      </c>
      <c r="CN349" s="25">
        <f t="shared" si="574"/>
        <v>0</v>
      </c>
      <c r="CO349" s="25">
        <f t="shared" si="623"/>
        <v>518</v>
      </c>
      <c r="CP349" s="23">
        <f>IF(ISERROR(VLOOKUP($A349,'[13]12ª MED'!$A$5:$J$1048576,8,0)),0,(VLOOKUP($A349,'[13]12ª MED'!$A$5:$J$1048576,8,0)))</f>
        <v>0</v>
      </c>
      <c r="CQ349" s="24">
        <f t="shared" si="624"/>
        <v>0</v>
      </c>
      <c r="CR349" s="24">
        <f t="shared" si="625"/>
        <v>0.49920127795527158</v>
      </c>
      <c r="CS349" s="25">
        <f t="shared" si="575"/>
        <v>0</v>
      </c>
      <c r="CT349" s="25">
        <f t="shared" si="576"/>
        <v>0</v>
      </c>
      <c r="CU349" s="25">
        <f t="shared" si="577"/>
        <v>0</v>
      </c>
      <c r="CV349" s="25">
        <f t="shared" si="626"/>
        <v>0</v>
      </c>
      <c r="CW349" s="22">
        <f t="shared" si="642"/>
        <v>259.41373801916933</v>
      </c>
      <c r="CX349" s="26">
        <f>IF(ISERROR(VLOOKUP($A349,'[13]13ª MED'!$A$5:$J$1048576,8,0)),0,(VLOOKUP($A349,'[13]13ª MED'!$A$5:$J$1048576,8,0)))</f>
        <v>0</v>
      </c>
      <c r="CY349" s="27">
        <f t="shared" si="627"/>
        <v>0</v>
      </c>
      <c r="CZ349" s="27">
        <f t="shared" si="628"/>
        <v>0.49920127795527158</v>
      </c>
      <c r="DA349" s="28">
        <f t="shared" si="578"/>
        <v>0</v>
      </c>
      <c r="DB349" s="28">
        <f t="shared" si="579"/>
        <v>0</v>
      </c>
      <c r="DC349" s="28">
        <f t="shared" si="580"/>
        <v>0</v>
      </c>
      <c r="DD349" s="28">
        <f t="shared" si="629"/>
        <v>0</v>
      </c>
      <c r="DE349" s="20">
        <f>IF(ISERROR(VLOOKUP($A349,'[13]14ª MED'!$A$5:$J$1048576,8,0)),0,(VLOOKUP($A349,'[13]14ª MED'!$A$5:$J$1048576,8,0)))</f>
        <v>0</v>
      </c>
      <c r="DF349" s="21">
        <f t="shared" si="630"/>
        <v>0</v>
      </c>
      <c r="DG349" s="21">
        <f t="shared" si="631"/>
        <v>0.49920127795527158</v>
      </c>
      <c r="DH349" s="35">
        <f t="shared" si="581"/>
        <v>0</v>
      </c>
      <c r="DI349" s="35">
        <f t="shared" si="582"/>
        <v>0</v>
      </c>
      <c r="DJ349" s="35">
        <f t="shared" si="583"/>
        <v>0</v>
      </c>
      <c r="DK349" s="22">
        <f t="shared" si="632"/>
        <v>0</v>
      </c>
      <c r="DL349" s="20">
        <f>IF(ISERROR(VLOOKUP($A349,'[13]15ª MED'!$A$5:$J$1048576,8,0)),0,(VLOOKUP($A349,'[13]15ª MED'!$A$5:$J$1048576,8,0)))</f>
        <v>0</v>
      </c>
      <c r="DM349" s="21">
        <f t="shared" si="633"/>
        <v>0</v>
      </c>
      <c r="DN349" s="21">
        <f t="shared" si="634"/>
        <v>0.49920127795527158</v>
      </c>
      <c r="DO349" s="35">
        <f t="shared" si="584"/>
        <v>0</v>
      </c>
      <c r="DP349" s="35">
        <f t="shared" si="585"/>
        <v>0</v>
      </c>
      <c r="DQ349" s="35">
        <f t="shared" si="586"/>
        <v>0</v>
      </c>
      <c r="DR349" s="22">
        <f t="shared" si="635"/>
        <v>0</v>
      </c>
      <c r="DS349" s="20">
        <f>IF(ISERROR(VLOOKUP($A349,'[13]16ª MED'!$A$5:$J$1048576,8,0)),0,(VLOOKUP($A349,'[13]16ª MED'!$A$5:$J$1048576,8,0)))</f>
        <v>0</v>
      </c>
      <c r="DT349" s="21">
        <f t="shared" si="636"/>
        <v>0</v>
      </c>
      <c r="DU349" s="21">
        <f t="shared" si="637"/>
        <v>0.49920127795527158</v>
      </c>
      <c r="DV349" s="35">
        <f t="shared" si="587"/>
        <v>0</v>
      </c>
      <c r="DW349" s="35">
        <f t="shared" si="588"/>
        <v>0</v>
      </c>
      <c r="DX349" s="35">
        <f t="shared" si="589"/>
        <v>0</v>
      </c>
      <c r="DY349" s="22">
        <f t="shared" si="638"/>
        <v>0</v>
      </c>
      <c r="DZ349" s="36">
        <f t="shared" si="541"/>
        <v>518</v>
      </c>
      <c r="EA349" s="36">
        <f t="shared" si="639"/>
        <v>518</v>
      </c>
      <c r="EC349" s="36">
        <f t="shared" si="643"/>
        <v>0</v>
      </c>
    </row>
    <row r="350" spans="1:133" ht="30">
      <c r="A350" s="93" t="s">
        <v>712</v>
      </c>
      <c r="B350" s="94" t="s">
        <v>713</v>
      </c>
      <c r="C350" s="115" t="s">
        <v>84</v>
      </c>
      <c r="D350" s="116">
        <v>33</v>
      </c>
      <c r="E350" s="18">
        <f t="shared" si="644"/>
        <v>33</v>
      </c>
      <c r="F350" s="18">
        <f t="shared" si="590"/>
        <v>0</v>
      </c>
      <c r="G350" s="97">
        <v>51.04</v>
      </c>
      <c r="H350" s="18">
        <f t="shared" si="645"/>
        <v>1684.32</v>
      </c>
      <c r="I350" s="97">
        <v>6.52</v>
      </c>
      <c r="J350" s="18">
        <f t="shared" si="646"/>
        <v>215.16</v>
      </c>
      <c r="K350" s="97">
        <v>0</v>
      </c>
      <c r="L350" s="18">
        <f t="shared" si="647"/>
        <v>0</v>
      </c>
      <c r="M350" s="18">
        <f t="shared" si="648"/>
        <v>57.56</v>
      </c>
      <c r="N350" s="18">
        <f t="shared" si="640"/>
        <v>1899.48</v>
      </c>
      <c r="O350" s="23">
        <f>IF(ISERROR(VLOOKUP($A350,'[13]1ª MED '!$A$5:$J$1048576,8,0)),0,(VLOOKUP($A350,'[13]1ª MED '!$A$5:$J$1048576,8,0)))</f>
        <v>0</v>
      </c>
      <c r="P350" s="24">
        <f t="shared" si="591"/>
        <v>0</v>
      </c>
      <c r="Q350" s="24">
        <f t="shared" si="592"/>
        <v>1</v>
      </c>
      <c r="R350" s="25">
        <f t="shared" si="542"/>
        <v>0</v>
      </c>
      <c r="S350" s="25">
        <f t="shared" si="543"/>
        <v>0</v>
      </c>
      <c r="T350" s="25">
        <f t="shared" si="544"/>
        <v>0</v>
      </c>
      <c r="U350" s="25">
        <f t="shared" si="593"/>
        <v>0</v>
      </c>
      <c r="V350" s="23">
        <f>IF(ISERROR(VLOOKUP($A350,'[13]2ª MED '!$A$5:$J$1048576,8,0)),0,(VLOOKUP($A350,'[13]2ª MED '!$A$5:$J$1048576,8,0)))</f>
        <v>0</v>
      </c>
      <c r="W350" s="24">
        <f t="shared" si="594"/>
        <v>0</v>
      </c>
      <c r="X350" s="24">
        <f t="shared" si="595"/>
        <v>1</v>
      </c>
      <c r="Y350" s="25">
        <f t="shared" si="545"/>
        <v>0</v>
      </c>
      <c r="Z350" s="25">
        <f t="shared" si="546"/>
        <v>0</v>
      </c>
      <c r="AA350" s="25">
        <f t="shared" si="547"/>
        <v>0</v>
      </c>
      <c r="AB350" s="25">
        <f t="shared" si="596"/>
        <v>0</v>
      </c>
      <c r="AC350" s="23">
        <f>IF(ISERROR(VLOOKUP($A350,'[13]3ª MED '!$A$5:$J$1048576,8,0)),0,(VLOOKUP($A350,'[13]3ª MED '!$A$5:$J$1048576,8,0)))</f>
        <v>0</v>
      </c>
      <c r="AD350" s="24">
        <f t="shared" si="597"/>
        <v>0</v>
      </c>
      <c r="AE350" s="24">
        <f t="shared" si="598"/>
        <v>1</v>
      </c>
      <c r="AF350" s="25">
        <f t="shared" si="548"/>
        <v>0</v>
      </c>
      <c r="AG350" s="25">
        <f t="shared" si="549"/>
        <v>0</v>
      </c>
      <c r="AH350" s="25">
        <f t="shared" si="550"/>
        <v>0</v>
      </c>
      <c r="AI350" s="25">
        <f t="shared" si="599"/>
        <v>0</v>
      </c>
      <c r="AJ350" s="23">
        <f>IF(ISERROR(VLOOKUP($A350,'[13]4ª MED '!$A$5:$J$1048576,8,0)),0,(VLOOKUP($A350,'[13]4ª MED '!$A$5:$J$1048576,8,0)))</f>
        <v>0</v>
      </c>
      <c r="AK350" s="24">
        <f t="shared" si="600"/>
        <v>0</v>
      </c>
      <c r="AL350" s="24">
        <f t="shared" si="601"/>
        <v>1</v>
      </c>
      <c r="AM350" s="25">
        <f t="shared" si="551"/>
        <v>0</v>
      </c>
      <c r="AN350" s="25">
        <f t="shared" si="552"/>
        <v>0</v>
      </c>
      <c r="AO350" s="25">
        <f t="shared" si="553"/>
        <v>0</v>
      </c>
      <c r="AP350" s="25">
        <f t="shared" si="602"/>
        <v>0</v>
      </c>
      <c r="AQ350" s="23">
        <f>IF(ISERROR(VLOOKUP($A350,'[13]5ª MED '!$A$5:$J$1048576,8,0)),0,(VLOOKUP($A350,'[13]5ª MED '!$A$5:$J$1048576,8,0)))</f>
        <v>0</v>
      </c>
      <c r="AR350" s="24">
        <f t="shared" si="603"/>
        <v>0</v>
      </c>
      <c r="AS350" s="24">
        <f t="shared" si="604"/>
        <v>1</v>
      </c>
      <c r="AT350" s="25">
        <f t="shared" si="554"/>
        <v>0</v>
      </c>
      <c r="AU350" s="25">
        <f t="shared" si="555"/>
        <v>0</v>
      </c>
      <c r="AV350" s="25">
        <f t="shared" si="556"/>
        <v>0</v>
      </c>
      <c r="AW350" s="25">
        <f t="shared" si="605"/>
        <v>0</v>
      </c>
      <c r="AX350" s="23">
        <f>IF(ISERROR(VLOOKUP($A350,'[13]6ª MED '!$A$6:$J$1048576,8,0)),0,(VLOOKUP($A350,'[13]6ª MED '!$A$6:$J$1048576,8,0)))</f>
        <v>0</v>
      </c>
      <c r="AY350" s="24">
        <f t="shared" si="606"/>
        <v>0</v>
      </c>
      <c r="AZ350" s="24">
        <f t="shared" si="607"/>
        <v>1</v>
      </c>
      <c r="BA350" s="25">
        <f t="shared" si="557"/>
        <v>0</v>
      </c>
      <c r="BB350" s="25">
        <f t="shared" si="558"/>
        <v>0</v>
      </c>
      <c r="BC350" s="25">
        <f t="shared" si="559"/>
        <v>0</v>
      </c>
      <c r="BD350" s="25">
        <f t="shared" si="608"/>
        <v>0</v>
      </c>
      <c r="BE350" s="23">
        <f>IF(ISERROR(VLOOKUP($A350,'[13]7ª MED '!$A$5:$J$1048576,8,0)),0,(VLOOKUP($A350,'[13]7ª MED '!$A$5:$J$1048576,8,0)))</f>
        <v>0</v>
      </c>
      <c r="BF350" s="24">
        <f t="shared" si="609"/>
        <v>0</v>
      </c>
      <c r="BG350" s="24">
        <f t="shared" si="610"/>
        <v>1</v>
      </c>
      <c r="BH350" s="25">
        <f t="shared" si="560"/>
        <v>0</v>
      </c>
      <c r="BI350" s="25">
        <f t="shared" si="561"/>
        <v>0</v>
      </c>
      <c r="BJ350" s="25">
        <f t="shared" si="562"/>
        <v>0</v>
      </c>
      <c r="BK350" s="25">
        <f t="shared" si="611"/>
        <v>0</v>
      </c>
      <c r="BL350" s="26">
        <f>IF(ISERROR(VLOOKUP($A350,'[13]8ª MED '!$A$5:$J$1048576,8,0)),0,(VLOOKUP($A350,'[13]8ª MED '!$A$5:$J$1048576,8,0)))</f>
        <v>0</v>
      </c>
      <c r="BM350" s="27">
        <f t="shared" si="612"/>
        <v>0</v>
      </c>
      <c r="BN350" s="27">
        <f t="shared" si="613"/>
        <v>1</v>
      </c>
      <c r="BO350" s="28">
        <f t="shared" si="563"/>
        <v>0</v>
      </c>
      <c r="BP350" s="28">
        <f t="shared" si="564"/>
        <v>0</v>
      </c>
      <c r="BQ350" s="28">
        <f t="shared" si="565"/>
        <v>0</v>
      </c>
      <c r="BR350" s="28">
        <f t="shared" si="614"/>
        <v>0</v>
      </c>
      <c r="BS350" s="26">
        <f>IF(ISERROR(VLOOKUP($A350,'[13]9ª MED  (2)'!$A$5:$J$1048576,8,0)),0,(VLOOKUP($A350,'[13]9ª MED  (2)'!$A$5:$J$1048576,8,0)))</f>
        <v>0</v>
      </c>
      <c r="BT350" s="27">
        <f t="shared" si="615"/>
        <v>0</v>
      </c>
      <c r="BU350" s="27">
        <f t="shared" si="616"/>
        <v>1</v>
      </c>
      <c r="BV350" s="28">
        <f t="shared" si="566"/>
        <v>0</v>
      </c>
      <c r="BW350" s="28">
        <f t="shared" si="567"/>
        <v>0</v>
      </c>
      <c r="BX350" s="28">
        <f t="shared" si="568"/>
        <v>0</v>
      </c>
      <c r="BY350" s="28">
        <f t="shared" si="617"/>
        <v>0</v>
      </c>
      <c r="BZ350" s="23">
        <f>IF(ISERROR(VLOOKUP($A350,'[13]10ª MED '!$A$5:$J$1048576,8,0)),0,(VLOOKUP($A350,'[13]10ª MED '!$A$5:$J$1048576,8,0)))</f>
        <v>0</v>
      </c>
      <c r="CA350" s="24">
        <f t="shared" si="618"/>
        <v>0</v>
      </c>
      <c r="CB350" s="24">
        <f t="shared" si="619"/>
        <v>1</v>
      </c>
      <c r="CC350" s="25">
        <f t="shared" si="569"/>
        <v>0</v>
      </c>
      <c r="CD350" s="25">
        <f t="shared" si="570"/>
        <v>0</v>
      </c>
      <c r="CE350" s="25">
        <f t="shared" si="571"/>
        <v>0</v>
      </c>
      <c r="CF350" s="25">
        <f t="shared" si="620"/>
        <v>0</v>
      </c>
      <c r="CG350" s="34" t="s">
        <v>48</v>
      </c>
      <c r="CH350" s="33">
        <f t="shared" si="641"/>
        <v>0</v>
      </c>
      <c r="CI350" s="23">
        <f>IF(ISERROR(VLOOKUP($A350,'[13]11ª MED '!$A$5:$J$1048576,8,0)),0,(VLOOKUP($A350,'[13]11ª MED '!$A$5:$J$1048576,8,0)))</f>
        <v>33</v>
      </c>
      <c r="CJ350" s="24">
        <f t="shared" si="621"/>
        <v>1</v>
      </c>
      <c r="CK350" s="24">
        <f t="shared" si="622"/>
        <v>1</v>
      </c>
      <c r="CL350" s="25">
        <f t="shared" si="572"/>
        <v>1684.32</v>
      </c>
      <c r="CM350" s="25">
        <f t="shared" si="573"/>
        <v>215.16</v>
      </c>
      <c r="CN350" s="25">
        <f t="shared" si="574"/>
        <v>0</v>
      </c>
      <c r="CO350" s="25">
        <f t="shared" si="623"/>
        <v>1899.48</v>
      </c>
      <c r="CP350" s="23">
        <f>IF(ISERROR(VLOOKUP($A350,'[13]12ª MED'!$A$5:$J$1048576,8,0)),0,(VLOOKUP($A350,'[13]12ª MED'!$A$5:$J$1048576,8,0)))</f>
        <v>0</v>
      </c>
      <c r="CQ350" s="24">
        <f t="shared" si="624"/>
        <v>0</v>
      </c>
      <c r="CR350" s="24">
        <f t="shared" si="625"/>
        <v>1</v>
      </c>
      <c r="CS350" s="25">
        <f t="shared" si="575"/>
        <v>0</v>
      </c>
      <c r="CT350" s="25">
        <f t="shared" si="576"/>
        <v>0</v>
      </c>
      <c r="CU350" s="25">
        <f t="shared" si="577"/>
        <v>0</v>
      </c>
      <c r="CV350" s="25">
        <f t="shared" si="626"/>
        <v>0</v>
      </c>
      <c r="CW350" s="22">
        <f t="shared" si="642"/>
        <v>0</v>
      </c>
      <c r="CX350" s="26">
        <f>IF(ISERROR(VLOOKUP($A350,'[13]13ª MED'!$A$5:$J$1048576,8,0)),0,(VLOOKUP($A350,'[13]13ª MED'!$A$5:$J$1048576,8,0)))</f>
        <v>0</v>
      </c>
      <c r="CY350" s="27">
        <f t="shared" si="627"/>
        <v>0</v>
      </c>
      <c r="CZ350" s="27">
        <f t="shared" si="628"/>
        <v>1</v>
      </c>
      <c r="DA350" s="28">
        <f t="shared" si="578"/>
        <v>0</v>
      </c>
      <c r="DB350" s="28">
        <f t="shared" si="579"/>
        <v>0</v>
      </c>
      <c r="DC350" s="28">
        <f t="shared" si="580"/>
        <v>0</v>
      </c>
      <c r="DD350" s="28">
        <f t="shared" si="629"/>
        <v>0</v>
      </c>
      <c r="DE350" s="20">
        <f>IF(ISERROR(VLOOKUP($A350,'[13]14ª MED'!$A$5:$J$1048576,8,0)),0,(VLOOKUP($A350,'[13]14ª MED'!$A$5:$J$1048576,8,0)))</f>
        <v>0</v>
      </c>
      <c r="DF350" s="21">
        <f t="shared" si="630"/>
        <v>0</v>
      </c>
      <c r="DG350" s="21">
        <f t="shared" si="631"/>
        <v>1</v>
      </c>
      <c r="DH350" s="35">
        <f t="shared" si="581"/>
        <v>0</v>
      </c>
      <c r="DI350" s="35">
        <f t="shared" si="582"/>
        <v>0</v>
      </c>
      <c r="DJ350" s="35">
        <f t="shared" si="583"/>
        <v>0</v>
      </c>
      <c r="DK350" s="22">
        <f t="shared" si="632"/>
        <v>0</v>
      </c>
      <c r="DL350" s="20">
        <f>IF(ISERROR(VLOOKUP($A350,'[13]15ª MED'!$A$5:$J$1048576,8,0)),0,(VLOOKUP($A350,'[13]15ª MED'!$A$5:$J$1048576,8,0)))</f>
        <v>0</v>
      </c>
      <c r="DM350" s="21">
        <f t="shared" si="633"/>
        <v>0</v>
      </c>
      <c r="DN350" s="21">
        <f t="shared" si="634"/>
        <v>1</v>
      </c>
      <c r="DO350" s="35">
        <f t="shared" si="584"/>
        <v>0</v>
      </c>
      <c r="DP350" s="35">
        <f t="shared" si="585"/>
        <v>0</v>
      </c>
      <c r="DQ350" s="35">
        <f t="shared" si="586"/>
        <v>0</v>
      </c>
      <c r="DR350" s="22">
        <f t="shared" si="635"/>
        <v>0</v>
      </c>
      <c r="DS350" s="20">
        <f>IF(ISERROR(VLOOKUP($A350,'[13]16ª MED'!$A$5:$J$1048576,8,0)),0,(VLOOKUP($A350,'[13]16ª MED'!$A$5:$J$1048576,8,0)))</f>
        <v>0</v>
      </c>
      <c r="DT350" s="21">
        <f t="shared" si="636"/>
        <v>0</v>
      </c>
      <c r="DU350" s="21">
        <f t="shared" si="637"/>
        <v>1</v>
      </c>
      <c r="DV350" s="35">
        <f t="shared" si="587"/>
        <v>0</v>
      </c>
      <c r="DW350" s="35">
        <f t="shared" si="588"/>
        <v>0</v>
      </c>
      <c r="DX350" s="35">
        <f t="shared" si="589"/>
        <v>0</v>
      </c>
      <c r="DY350" s="22">
        <f t="shared" si="638"/>
        <v>0</v>
      </c>
      <c r="DZ350" s="36">
        <f t="shared" si="541"/>
        <v>1899.48</v>
      </c>
      <c r="EA350" s="36">
        <f t="shared" si="639"/>
        <v>1899.48</v>
      </c>
      <c r="EC350" s="36">
        <f t="shared" si="643"/>
        <v>0</v>
      </c>
    </row>
    <row r="351" spans="1:133" ht="18.75">
      <c r="A351" s="98" t="s">
        <v>714</v>
      </c>
      <c r="B351" s="99" t="s">
        <v>715</v>
      </c>
      <c r="C351" s="101"/>
      <c r="D351" s="102"/>
      <c r="E351" s="18">
        <f t="shared" si="644"/>
        <v>0</v>
      </c>
      <c r="F351" s="18">
        <f t="shared" si="590"/>
        <v>0</v>
      </c>
      <c r="G351" s="45"/>
      <c r="H351" s="18">
        <f t="shared" si="645"/>
        <v>0</v>
      </c>
      <c r="I351" s="45"/>
      <c r="J351" s="18">
        <f t="shared" si="646"/>
        <v>0</v>
      </c>
      <c r="K351" s="45"/>
      <c r="L351" s="18">
        <f t="shared" si="647"/>
        <v>0</v>
      </c>
      <c r="M351" s="18">
        <f t="shared" si="648"/>
        <v>0</v>
      </c>
      <c r="N351" s="18">
        <f t="shared" si="640"/>
        <v>0</v>
      </c>
      <c r="O351" s="23">
        <f>IF(ISERROR(VLOOKUP($A351,'[13]1ª MED '!$A$5:$J$1048576,8,0)),0,(VLOOKUP($A351,'[13]1ª MED '!$A$5:$J$1048576,8,0)))</f>
        <v>0</v>
      </c>
      <c r="P351" s="24">
        <f t="shared" si="591"/>
        <v>0</v>
      </c>
      <c r="Q351" s="24">
        <f t="shared" si="592"/>
        <v>0</v>
      </c>
      <c r="R351" s="25">
        <f t="shared" si="542"/>
        <v>0</v>
      </c>
      <c r="S351" s="25">
        <f t="shared" si="543"/>
        <v>0</v>
      </c>
      <c r="T351" s="25">
        <f t="shared" si="544"/>
        <v>0</v>
      </c>
      <c r="U351" s="25">
        <f t="shared" si="593"/>
        <v>0</v>
      </c>
      <c r="V351" s="23">
        <f>IF(ISERROR(VLOOKUP($A351,'[13]2ª MED '!$A$5:$J$1048576,8,0)),0,(VLOOKUP($A351,'[13]2ª MED '!$A$5:$J$1048576,8,0)))</f>
        <v>0</v>
      </c>
      <c r="W351" s="24">
        <f t="shared" si="594"/>
        <v>0</v>
      </c>
      <c r="X351" s="24">
        <f t="shared" si="595"/>
        <v>0</v>
      </c>
      <c r="Y351" s="25">
        <f t="shared" si="545"/>
        <v>0</v>
      </c>
      <c r="Z351" s="25">
        <f t="shared" si="546"/>
        <v>0</v>
      </c>
      <c r="AA351" s="25">
        <f t="shared" si="547"/>
        <v>0</v>
      </c>
      <c r="AB351" s="25">
        <f t="shared" si="596"/>
        <v>0</v>
      </c>
      <c r="AC351" s="23">
        <f>IF(ISERROR(VLOOKUP($A351,'[13]3ª MED '!$A$5:$J$1048576,8,0)),0,(VLOOKUP($A351,'[13]3ª MED '!$A$5:$J$1048576,8,0)))</f>
        <v>0</v>
      </c>
      <c r="AD351" s="24">
        <f t="shared" si="597"/>
        <v>0</v>
      </c>
      <c r="AE351" s="24">
        <f t="shared" si="598"/>
        <v>0</v>
      </c>
      <c r="AF351" s="25">
        <f t="shared" si="548"/>
        <v>0</v>
      </c>
      <c r="AG351" s="25">
        <f t="shared" si="549"/>
        <v>0</v>
      </c>
      <c r="AH351" s="25">
        <f t="shared" si="550"/>
        <v>0</v>
      </c>
      <c r="AI351" s="25">
        <f t="shared" si="599"/>
        <v>0</v>
      </c>
      <c r="AJ351" s="23">
        <f>IF(ISERROR(VLOOKUP($A351,'[13]4ª MED '!$A$5:$J$1048576,8,0)),0,(VLOOKUP($A351,'[13]4ª MED '!$A$5:$J$1048576,8,0)))</f>
        <v>0</v>
      </c>
      <c r="AK351" s="24">
        <f t="shared" si="600"/>
        <v>0</v>
      </c>
      <c r="AL351" s="24">
        <f t="shared" si="601"/>
        <v>0</v>
      </c>
      <c r="AM351" s="25">
        <f t="shared" si="551"/>
        <v>0</v>
      </c>
      <c r="AN351" s="25">
        <f t="shared" si="552"/>
        <v>0</v>
      </c>
      <c r="AO351" s="25">
        <f t="shared" si="553"/>
        <v>0</v>
      </c>
      <c r="AP351" s="25">
        <f t="shared" si="602"/>
        <v>0</v>
      </c>
      <c r="AQ351" s="23">
        <f>IF(ISERROR(VLOOKUP($A351,'[13]5ª MED '!$A$5:$J$1048576,8,0)),0,(VLOOKUP($A351,'[13]5ª MED '!$A$5:$J$1048576,8,0)))</f>
        <v>0</v>
      </c>
      <c r="AR351" s="24">
        <f t="shared" si="603"/>
        <v>0</v>
      </c>
      <c r="AS351" s="24">
        <f t="shared" si="604"/>
        <v>0</v>
      </c>
      <c r="AT351" s="25">
        <f t="shared" si="554"/>
        <v>0</v>
      </c>
      <c r="AU351" s="25">
        <f t="shared" si="555"/>
        <v>0</v>
      </c>
      <c r="AV351" s="25">
        <f t="shared" si="556"/>
        <v>0</v>
      </c>
      <c r="AW351" s="25">
        <f t="shared" si="605"/>
        <v>0</v>
      </c>
      <c r="AX351" s="23">
        <f>IF(ISERROR(VLOOKUP($A351,'[13]6ª MED '!$A$6:$J$1048576,8,0)),0,(VLOOKUP($A351,'[13]6ª MED '!$A$6:$J$1048576,8,0)))</f>
        <v>0</v>
      </c>
      <c r="AY351" s="24">
        <f t="shared" si="606"/>
        <v>0</v>
      </c>
      <c r="AZ351" s="24">
        <f t="shared" si="607"/>
        <v>0</v>
      </c>
      <c r="BA351" s="25">
        <f t="shared" si="557"/>
        <v>0</v>
      </c>
      <c r="BB351" s="25">
        <f t="shared" si="558"/>
        <v>0</v>
      </c>
      <c r="BC351" s="25">
        <f t="shared" si="559"/>
        <v>0</v>
      </c>
      <c r="BD351" s="25">
        <f t="shared" si="608"/>
        <v>0</v>
      </c>
      <c r="BE351" s="23">
        <f>IF(ISERROR(VLOOKUP($A351,'[13]7ª MED '!$A$5:$J$1048576,8,0)),0,(VLOOKUP($A351,'[13]7ª MED '!$A$5:$J$1048576,8,0)))</f>
        <v>0</v>
      </c>
      <c r="BF351" s="24">
        <f t="shared" si="609"/>
        <v>0</v>
      </c>
      <c r="BG351" s="24">
        <f t="shared" si="610"/>
        <v>0</v>
      </c>
      <c r="BH351" s="25">
        <f t="shared" si="560"/>
        <v>0</v>
      </c>
      <c r="BI351" s="25">
        <f t="shared" si="561"/>
        <v>0</v>
      </c>
      <c r="BJ351" s="25">
        <f t="shared" si="562"/>
        <v>0</v>
      </c>
      <c r="BK351" s="25">
        <f t="shared" si="611"/>
        <v>0</v>
      </c>
      <c r="BL351" s="26">
        <f>IF(ISERROR(VLOOKUP($A351,'[13]8ª MED '!$A$5:$J$1048576,8,0)),0,(VLOOKUP($A351,'[13]8ª MED '!$A$5:$J$1048576,8,0)))</f>
        <v>0</v>
      </c>
      <c r="BM351" s="27">
        <f t="shared" si="612"/>
        <v>0</v>
      </c>
      <c r="BN351" s="27">
        <f t="shared" si="613"/>
        <v>0</v>
      </c>
      <c r="BO351" s="28">
        <f t="shared" si="563"/>
        <v>0</v>
      </c>
      <c r="BP351" s="28">
        <f t="shared" si="564"/>
        <v>0</v>
      </c>
      <c r="BQ351" s="28">
        <f t="shared" si="565"/>
        <v>0</v>
      </c>
      <c r="BR351" s="28">
        <f t="shared" si="614"/>
        <v>0</v>
      </c>
      <c r="BS351" s="26">
        <f>IF(ISERROR(VLOOKUP($A351,'[13]9ª MED  (2)'!$A$5:$J$1048576,8,0)),0,(VLOOKUP($A351,'[13]9ª MED  (2)'!$A$5:$J$1048576,8,0)))</f>
        <v>0</v>
      </c>
      <c r="BT351" s="27">
        <f t="shared" si="615"/>
        <v>0</v>
      </c>
      <c r="BU351" s="27">
        <f t="shared" si="616"/>
        <v>0</v>
      </c>
      <c r="BV351" s="28">
        <f t="shared" si="566"/>
        <v>0</v>
      </c>
      <c r="BW351" s="28">
        <f t="shared" si="567"/>
        <v>0</v>
      </c>
      <c r="BX351" s="28">
        <f t="shared" si="568"/>
        <v>0</v>
      </c>
      <c r="BY351" s="28">
        <f t="shared" si="617"/>
        <v>0</v>
      </c>
      <c r="BZ351" s="23">
        <f>IF(ISERROR(VLOOKUP($A351,'[13]10ª MED '!$A$5:$J$1048576,8,0)),0,(VLOOKUP($A351,'[13]10ª MED '!$A$5:$J$1048576,8,0)))</f>
        <v>0</v>
      </c>
      <c r="CA351" s="24">
        <f t="shared" si="618"/>
        <v>0</v>
      </c>
      <c r="CB351" s="24">
        <f t="shared" si="619"/>
        <v>0</v>
      </c>
      <c r="CC351" s="25">
        <f t="shared" si="569"/>
        <v>0</v>
      </c>
      <c r="CD351" s="25">
        <f t="shared" si="570"/>
        <v>0</v>
      </c>
      <c r="CE351" s="25">
        <f t="shared" si="571"/>
        <v>0</v>
      </c>
      <c r="CF351" s="25">
        <f t="shared" si="620"/>
        <v>0</v>
      </c>
      <c r="CG351" s="37"/>
      <c r="CH351" s="33">
        <f t="shared" si="641"/>
        <v>0</v>
      </c>
      <c r="CI351" s="23">
        <f>IF(ISERROR(VLOOKUP($A351,'[13]11ª MED '!$A$5:$J$1048576,8,0)),0,(VLOOKUP($A351,'[13]11ª MED '!$A$5:$J$1048576,8,0)))</f>
        <v>0</v>
      </c>
      <c r="CJ351" s="24">
        <f t="shared" si="621"/>
        <v>0</v>
      </c>
      <c r="CK351" s="24">
        <f t="shared" si="622"/>
        <v>0</v>
      </c>
      <c r="CL351" s="25">
        <f t="shared" si="572"/>
        <v>0</v>
      </c>
      <c r="CM351" s="25">
        <f t="shared" si="573"/>
        <v>0</v>
      </c>
      <c r="CN351" s="25">
        <f t="shared" si="574"/>
        <v>0</v>
      </c>
      <c r="CO351" s="25">
        <f t="shared" si="623"/>
        <v>0</v>
      </c>
      <c r="CP351" s="23">
        <f>IF(ISERROR(VLOOKUP($A351,'[13]12ª MED'!$A$5:$J$1048576,8,0)),0,(VLOOKUP($A351,'[13]12ª MED'!$A$5:$J$1048576,8,0)))</f>
        <v>0</v>
      </c>
      <c r="CQ351" s="24">
        <f t="shared" si="624"/>
        <v>0</v>
      </c>
      <c r="CR351" s="24">
        <f t="shared" si="625"/>
        <v>0</v>
      </c>
      <c r="CS351" s="25">
        <f t="shared" si="575"/>
        <v>0</v>
      </c>
      <c r="CT351" s="25">
        <f t="shared" si="576"/>
        <v>0</v>
      </c>
      <c r="CU351" s="25">
        <f t="shared" si="577"/>
        <v>0</v>
      </c>
      <c r="CV351" s="25">
        <f t="shared" si="626"/>
        <v>0</v>
      </c>
      <c r="CW351" s="22">
        <f t="shared" si="642"/>
        <v>0</v>
      </c>
      <c r="CX351" s="26">
        <f>IF(ISERROR(VLOOKUP($A351,'[13]13ª MED'!$A$5:$J$1048576,8,0)),0,(VLOOKUP($A351,'[13]13ª MED'!$A$5:$J$1048576,8,0)))</f>
        <v>0</v>
      </c>
      <c r="CY351" s="27">
        <f t="shared" si="627"/>
        <v>0</v>
      </c>
      <c r="CZ351" s="27">
        <f t="shared" si="628"/>
        <v>0</v>
      </c>
      <c r="DA351" s="28">
        <f t="shared" si="578"/>
        <v>0</v>
      </c>
      <c r="DB351" s="28">
        <f t="shared" si="579"/>
        <v>0</v>
      </c>
      <c r="DC351" s="28">
        <f t="shared" si="580"/>
        <v>0</v>
      </c>
      <c r="DD351" s="28">
        <f t="shared" si="629"/>
        <v>0</v>
      </c>
      <c r="DE351" s="20">
        <f>IF(ISERROR(VLOOKUP($A351,'[13]14ª MED'!$A$5:$J$1048576,8,0)),0,(VLOOKUP($A351,'[13]14ª MED'!$A$5:$J$1048576,8,0)))</f>
        <v>0</v>
      </c>
      <c r="DF351" s="21">
        <f t="shared" si="630"/>
        <v>0</v>
      </c>
      <c r="DG351" s="21">
        <f t="shared" si="631"/>
        <v>0</v>
      </c>
      <c r="DH351" s="35">
        <f t="shared" si="581"/>
        <v>0</v>
      </c>
      <c r="DI351" s="35">
        <f t="shared" si="582"/>
        <v>0</v>
      </c>
      <c r="DJ351" s="35">
        <f t="shared" si="583"/>
        <v>0</v>
      </c>
      <c r="DK351" s="22">
        <f t="shared" si="632"/>
        <v>0</v>
      </c>
      <c r="DL351" s="20">
        <f>IF(ISERROR(VLOOKUP($A351,'[13]15ª MED'!$A$5:$J$1048576,8,0)),0,(VLOOKUP($A351,'[13]15ª MED'!$A$5:$J$1048576,8,0)))</f>
        <v>0</v>
      </c>
      <c r="DM351" s="21">
        <f t="shared" si="633"/>
        <v>0</v>
      </c>
      <c r="DN351" s="21">
        <f t="shared" si="634"/>
        <v>0</v>
      </c>
      <c r="DO351" s="35">
        <f t="shared" si="584"/>
        <v>0</v>
      </c>
      <c r="DP351" s="35">
        <f t="shared" si="585"/>
        <v>0</v>
      </c>
      <c r="DQ351" s="35">
        <f t="shared" si="586"/>
        <v>0</v>
      </c>
      <c r="DR351" s="22">
        <f t="shared" si="635"/>
        <v>0</v>
      </c>
      <c r="DS351" s="20">
        <f>IF(ISERROR(VLOOKUP($A351,'[13]16ª MED'!$A$5:$J$1048576,8,0)),0,(VLOOKUP($A351,'[13]16ª MED'!$A$5:$J$1048576,8,0)))</f>
        <v>0</v>
      </c>
      <c r="DT351" s="21">
        <f t="shared" si="636"/>
        <v>0</v>
      </c>
      <c r="DU351" s="21">
        <f t="shared" si="637"/>
        <v>0</v>
      </c>
      <c r="DV351" s="35">
        <f t="shared" si="587"/>
        <v>0</v>
      </c>
      <c r="DW351" s="35">
        <f t="shared" si="588"/>
        <v>0</v>
      </c>
      <c r="DX351" s="35">
        <f t="shared" si="589"/>
        <v>0</v>
      </c>
      <c r="DY351" s="22">
        <f t="shared" si="638"/>
        <v>0</v>
      </c>
      <c r="DZ351" s="36">
        <f t="shared" si="541"/>
        <v>0</v>
      </c>
      <c r="EA351" s="36">
        <f t="shared" si="639"/>
        <v>0</v>
      </c>
      <c r="EC351" s="36">
        <f t="shared" si="643"/>
        <v>0</v>
      </c>
    </row>
    <row r="352" spans="1:133" ht="30">
      <c r="A352" s="93" t="s">
        <v>716</v>
      </c>
      <c r="B352" s="94" t="s">
        <v>717</v>
      </c>
      <c r="C352" s="115" t="s">
        <v>628</v>
      </c>
      <c r="D352" s="116">
        <v>2</v>
      </c>
      <c r="E352" s="18">
        <f t="shared" si="644"/>
        <v>2</v>
      </c>
      <c r="F352" s="18">
        <f t="shared" si="590"/>
        <v>0</v>
      </c>
      <c r="G352" s="97">
        <v>46.76</v>
      </c>
      <c r="H352" s="18">
        <f t="shared" si="645"/>
        <v>93.52</v>
      </c>
      <c r="I352" s="97">
        <v>25.89</v>
      </c>
      <c r="J352" s="18">
        <f t="shared" si="646"/>
        <v>51.78</v>
      </c>
      <c r="K352" s="97">
        <v>0</v>
      </c>
      <c r="L352" s="18">
        <f t="shared" si="647"/>
        <v>0</v>
      </c>
      <c r="M352" s="18">
        <f t="shared" si="648"/>
        <v>72.650000000000006</v>
      </c>
      <c r="N352" s="18">
        <f t="shared" si="640"/>
        <v>145.30000000000001</v>
      </c>
      <c r="O352" s="23">
        <f>IF(ISERROR(VLOOKUP($A352,'[13]1ª MED '!$A$5:$J$1048576,8,0)),0,(VLOOKUP($A352,'[13]1ª MED '!$A$5:$J$1048576,8,0)))</f>
        <v>0</v>
      </c>
      <c r="P352" s="24">
        <f t="shared" si="591"/>
        <v>0</v>
      </c>
      <c r="Q352" s="24">
        <f t="shared" si="592"/>
        <v>1</v>
      </c>
      <c r="R352" s="25">
        <f t="shared" si="542"/>
        <v>0</v>
      </c>
      <c r="S352" s="25">
        <f t="shared" si="543"/>
        <v>0</v>
      </c>
      <c r="T352" s="25">
        <f t="shared" si="544"/>
        <v>0</v>
      </c>
      <c r="U352" s="25">
        <f t="shared" si="593"/>
        <v>0</v>
      </c>
      <c r="V352" s="23">
        <f>IF(ISERROR(VLOOKUP($A352,'[13]2ª MED '!$A$5:$J$1048576,8,0)),0,(VLOOKUP($A352,'[13]2ª MED '!$A$5:$J$1048576,8,0)))</f>
        <v>0</v>
      </c>
      <c r="W352" s="24">
        <f t="shared" si="594"/>
        <v>0</v>
      </c>
      <c r="X352" s="24">
        <f t="shared" si="595"/>
        <v>1</v>
      </c>
      <c r="Y352" s="25">
        <f t="shared" si="545"/>
        <v>0</v>
      </c>
      <c r="Z352" s="25">
        <f t="shared" si="546"/>
        <v>0</v>
      </c>
      <c r="AA352" s="25">
        <f t="shared" si="547"/>
        <v>0</v>
      </c>
      <c r="AB352" s="25">
        <f t="shared" si="596"/>
        <v>0</v>
      </c>
      <c r="AC352" s="23">
        <f>IF(ISERROR(VLOOKUP($A352,'[13]3ª MED '!$A$5:$J$1048576,8,0)),0,(VLOOKUP($A352,'[13]3ª MED '!$A$5:$J$1048576,8,0)))</f>
        <v>0</v>
      </c>
      <c r="AD352" s="24">
        <f t="shared" si="597"/>
        <v>0</v>
      </c>
      <c r="AE352" s="24">
        <f t="shared" si="598"/>
        <v>1</v>
      </c>
      <c r="AF352" s="25">
        <f t="shared" si="548"/>
        <v>0</v>
      </c>
      <c r="AG352" s="25">
        <f t="shared" si="549"/>
        <v>0</v>
      </c>
      <c r="AH352" s="25">
        <f t="shared" si="550"/>
        <v>0</v>
      </c>
      <c r="AI352" s="25">
        <f t="shared" si="599"/>
        <v>0</v>
      </c>
      <c r="AJ352" s="23">
        <f>IF(ISERROR(VLOOKUP($A352,'[13]4ª MED '!$A$5:$J$1048576,8,0)),0,(VLOOKUP($A352,'[13]4ª MED '!$A$5:$J$1048576,8,0)))</f>
        <v>0</v>
      </c>
      <c r="AK352" s="24">
        <f t="shared" si="600"/>
        <v>0</v>
      </c>
      <c r="AL352" s="24">
        <f t="shared" si="601"/>
        <v>1</v>
      </c>
      <c r="AM352" s="25">
        <f t="shared" si="551"/>
        <v>0</v>
      </c>
      <c r="AN352" s="25">
        <f t="shared" si="552"/>
        <v>0</v>
      </c>
      <c r="AO352" s="25">
        <f t="shared" si="553"/>
        <v>0</v>
      </c>
      <c r="AP352" s="25">
        <f t="shared" si="602"/>
        <v>0</v>
      </c>
      <c r="AQ352" s="23">
        <f>IF(ISERROR(VLOOKUP($A352,'[13]5ª MED '!$A$5:$J$1048576,8,0)),0,(VLOOKUP($A352,'[13]5ª MED '!$A$5:$J$1048576,8,0)))</f>
        <v>0</v>
      </c>
      <c r="AR352" s="24">
        <f t="shared" si="603"/>
        <v>0</v>
      </c>
      <c r="AS352" s="24">
        <f t="shared" si="604"/>
        <v>1</v>
      </c>
      <c r="AT352" s="25">
        <f t="shared" si="554"/>
        <v>0</v>
      </c>
      <c r="AU352" s="25">
        <f t="shared" si="555"/>
        <v>0</v>
      </c>
      <c r="AV352" s="25">
        <f t="shared" si="556"/>
        <v>0</v>
      </c>
      <c r="AW352" s="25">
        <f t="shared" si="605"/>
        <v>0</v>
      </c>
      <c r="AX352" s="23">
        <f>IF(ISERROR(VLOOKUP($A352,'[13]6ª MED '!$A$6:$J$1048576,8,0)),0,(VLOOKUP($A352,'[13]6ª MED '!$A$6:$J$1048576,8,0)))</f>
        <v>0</v>
      </c>
      <c r="AY352" s="24">
        <f t="shared" si="606"/>
        <v>0</v>
      </c>
      <c r="AZ352" s="24">
        <f t="shared" si="607"/>
        <v>1</v>
      </c>
      <c r="BA352" s="25">
        <f t="shared" si="557"/>
        <v>0</v>
      </c>
      <c r="BB352" s="25">
        <f t="shared" si="558"/>
        <v>0</v>
      </c>
      <c r="BC352" s="25">
        <f t="shared" si="559"/>
        <v>0</v>
      </c>
      <c r="BD352" s="25">
        <f t="shared" si="608"/>
        <v>0</v>
      </c>
      <c r="BE352" s="23">
        <f>IF(ISERROR(VLOOKUP($A352,'[13]7ª MED '!$A$5:$J$1048576,8,0)),0,(VLOOKUP($A352,'[13]7ª MED '!$A$5:$J$1048576,8,0)))</f>
        <v>0</v>
      </c>
      <c r="BF352" s="24">
        <f t="shared" si="609"/>
        <v>0</v>
      </c>
      <c r="BG352" s="24">
        <f t="shared" si="610"/>
        <v>1</v>
      </c>
      <c r="BH352" s="25">
        <f t="shared" si="560"/>
        <v>0</v>
      </c>
      <c r="BI352" s="25">
        <f t="shared" si="561"/>
        <v>0</v>
      </c>
      <c r="BJ352" s="25">
        <f t="shared" si="562"/>
        <v>0</v>
      </c>
      <c r="BK352" s="25">
        <f t="shared" si="611"/>
        <v>0</v>
      </c>
      <c r="BL352" s="26">
        <f>IF(ISERROR(VLOOKUP($A352,'[13]8ª MED '!$A$5:$J$1048576,8,0)),0,(VLOOKUP($A352,'[13]8ª MED '!$A$5:$J$1048576,8,0)))</f>
        <v>0</v>
      </c>
      <c r="BM352" s="27">
        <f t="shared" si="612"/>
        <v>0</v>
      </c>
      <c r="BN352" s="27">
        <f t="shared" si="613"/>
        <v>1</v>
      </c>
      <c r="BO352" s="28">
        <f t="shared" si="563"/>
        <v>0</v>
      </c>
      <c r="BP352" s="28">
        <f t="shared" si="564"/>
        <v>0</v>
      </c>
      <c r="BQ352" s="28">
        <f t="shared" si="565"/>
        <v>0</v>
      </c>
      <c r="BR352" s="28">
        <f t="shared" si="614"/>
        <v>0</v>
      </c>
      <c r="BS352" s="26">
        <f>IF(ISERROR(VLOOKUP($A352,'[13]9ª MED  (2)'!$A$5:$J$1048576,8,0)),0,(VLOOKUP($A352,'[13]9ª MED  (2)'!$A$5:$J$1048576,8,0)))</f>
        <v>0</v>
      </c>
      <c r="BT352" s="27">
        <f t="shared" si="615"/>
        <v>0</v>
      </c>
      <c r="BU352" s="27">
        <f t="shared" si="616"/>
        <v>1</v>
      </c>
      <c r="BV352" s="28">
        <f t="shared" si="566"/>
        <v>0</v>
      </c>
      <c r="BW352" s="28">
        <f t="shared" si="567"/>
        <v>0</v>
      </c>
      <c r="BX352" s="28">
        <f t="shared" si="568"/>
        <v>0</v>
      </c>
      <c r="BY352" s="28">
        <f t="shared" si="617"/>
        <v>0</v>
      </c>
      <c r="BZ352" s="23">
        <f>IF(ISERROR(VLOOKUP($A352,'[13]10ª MED '!$A$5:$J$1048576,8,0)),0,(VLOOKUP($A352,'[13]10ª MED '!$A$5:$J$1048576,8,0)))</f>
        <v>0</v>
      </c>
      <c r="CA352" s="24">
        <f t="shared" si="618"/>
        <v>0</v>
      </c>
      <c r="CB352" s="24">
        <f t="shared" si="619"/>
        <v>1</v>
      </c>
      <c r="CC352" s="25">
        <f t="shared" si="569"/>
        <v>0</v>
      </c>
      <c r="CD352" s="25">
        <f t="shared" si="570"/>
        <v>0</v>
      </c>
      <c r="CE352" s="25">
        <f t="shared" si="571"/>
        <v>0</v>
      </c>
      <c r="CF352" s="25">
        <f t="shared" si="620"/>
        <v>0</v>
      </c>
      <c r="CG352" s="34" t="s">
        <v>48</v>
      </c>
      <c r="CH352" s="33">
        <f t="shared" si="641"/>
        <v>0</v>
      </c>
      <c r="CI352" s="23">
        <f>IF(ISERROR(VLOOKUP($A352,'[13]11ª MED '!$A$5:$J$1048576,8,0)),0,(VLOOKUP($A352,'[13]11ª MED '!$A$5:$J$1048576,8,0)))</f>
        <v>0</v>
      </c>
      <c r="CJ352" s="24">
        <f t="shared" si="621"/>
        <v>0</v>
      </c>
      <c r="CK352" s="24">
        <f t="shared" si="622"/>
        <v>1</v>
      </c>
      <c r="CL352" s="25">
        <f t="shared" si="572"/>
        <v>0</v>
      </c>
      <c r="CM352" s="25">
        <f t="shared" si="573"/>
        <v>0</v>
      </c>
      <c r="CN352" s="25">
        <f t="shared" si="574"/>
        <v>0</v>
      </c>
      <c r="CO352" s="25">
        <f t="shared" si="623"/>
        <v>0</v>
      </c>
      <c r="CP352" s="23">
        <f>IF(ISERROR(VLOOKUP($A352,'[13]12ª MED'!$A$5:$J$1048576,8,0)),0,(VLOOKUP($A352,'[13]12ª MED'!$A$5:$J$1048576,8,0)))</f>
        <v>2</v>
      </c>
      <c r="CQ352" s="24">
        <f t="shared" si="624"/>
        <v>1</v>
      </c>
      <c r="CR352" s="24">
        <f t="shared" si="625"/>
        <v>1</v>
      </c>
      <c r="CS352" s="25">
        <f t="shared" si="575"/>
        <v>93.52</v>
      </c>
      <c r="CT352" s="25">
        <f t="shared" si="576"/>
        <v>51.78</v>
      </c>
      <c r="CU352" s="25">
        <f t="shared" si="577"/>
        <v>0</v>
      </c>
      <c r="CV352" s="25">
        <f t="shared" si="626"/>
        <v>145.30000000000001</v>
      </c>
      <c r="CW352" s="22">
        <f t="shared" si="642"/>
        <v>0</v>
      </c>
      <c r="CX352" s="26">
        <f>IF(ISERROR(VLOOKUP($A352,'[13]13ª MED'!$A$5:$J$1048576,8,0)),0,(VLOOKUP($A352,'[13]13ª MED'!$A$5:$J$1048576,8,0)))</f>
        <v>0</v>
      </c>
      <c r="CY352" s="27">
        <f t="shared" si="627"/>
        <v>0</v>
      </c>
      <c r="CZ352" s="27">
        <f t="shared" si="628"/>
        <v>1</v>
      </c>
      <c r="DA352" s="28">
        <f t="shared" si="578"/>
        <v>0</v>
      </c>
      <c r="DB352" s="28">
        <f t="shared" si="579"/>
        <v>0</v>
      </c>
      <c r="DC352" s="28">
        <f t="shared" si="580"/>
        <v>0</v>
      </c>
      <c r="DD352" s="28">
        <f t="shared" si="629"/>
        <v>0</v>
      </c>
      <c r="DE352" s="20">
        <f>IF(ISERROR(VLOOKUP($A352,'[13]14ª MED'!$A$5:$J$1048576,8,0)),0,(VLOOKUP($A352,'[13]14ª MED'!$A$5:$J$1048576,8,0)))</f>
        <v>0</v>
      </c>
      <c r="DF352" s="21">
        <f t="shared" si="630"/>
        <v>0</v>
      </c>
      <c r="DG352" s="21">
        <f t="shared" si="631"/>
        <v>1</v>
      </c>
      <c r="DH352" s="35">
        <f t="shared" si="581"/>
        <v>0</v>
      </c>
      <c r="DI352" s="35">
        <f t="shared" si="582"/>
        <v>0</v>
      </c>
      <c r="DJ352" s="35">
        <f t="shared" si="583"/>
        <v>0</v>
      </c>
      <c r="DK352" s="22">
        <f t="shared" si="632"/>
        <v>0</v>
      </c>
      <c r="DL352" s="20">
        <f>IF(ISERROR(VLOOKUP($A352,'[13]15ª MED'!$A$5:$J$1048576,8,0)),0,(VLOOKUP($A352,'[13]15ª MED'!$A$5:$J$1048576,8,0)))</f>
        <v>0</v>
      </c>
      <c r="DM352" s="21">
        <f t="shared" si="633"/>
        <v>0</v>
      </c>
      <c r="DN352" s="21">
        <f t="shared" si="634"/>
        <v>1</v>
      </c>
      <c r="DO352" s="35">
        <f t="shared" si="584"/>
        <v>0</v>
      </c>
      <c r="DP352" s="35">
        <f t="shared" si="585"/>
        <v>0</v>
      </c>
      <c r="DQ352" s="35">
        <f t="shared" si="586"/>
        <v>0</v>
      </c>
      <c r="DR352" s="22">
        <f t="shared" si="635"/>
        <v>0</v>
      </c>
      <c r="DS352" s="20">
        <f>IF(ISERROR(VLOOKUP($A352,'[13]16ª MED'!$A$5:$J$1048576,8,0)),0,(VLOOKUP($A352,'[13]16ª MED'!$A$5:$J$1048576,8,0)))</f>
        <v>0</v>
      </c>
      <c r="DT352" s="21">
        <f t="shared" si="636"/>
        <v>0</v>
      </c>
      <c r="DU352" s="21">
        <f t="shared" si="637"/>
        <v>1</v>
      </c>
      <c r="DV352" s="35">
        <f t="shared" si="587"/>
        <v>0</v>
      </c>
      <c r="DW352" s="35">
        <f t="shared" si="588"/>
        <v>0</v>
      </c>
      <c r="DX352" s="35">
        <f t="shared" si="589"/>
        <v>0</v>
      </c>
      <c r="DY352" s="22">
        <f t="shared" si="638"/>
        <v>0</v>
      </c>
      <c r="DZ352" s="36">
        <f t="shared" si="541"/>
        <v>145.30000000000001</v>
      </c>
      <c r="EA352" s="36">
        <f t="shared" si="639"/>
        <v>145.30000000000001</v>
      </c>
      <c r="EC352" s="36">
        <f t="shared" si="643"/>
        <v>0</v>
      </c>
    </row>
    <row r="353" spans="1:133" ht="45">
      <c r="A353" s="93" t="s">
        <v>718</v>
      </c>
      <c r="B353" s="94" t="s">
        <v>719</v>
      </c>
      <c r="C353" s="115" t="s">
        <v>628</v>
      </c>
      <c r="D353" s="116">
        <v>1</v>
      </c>
      <c r="E353" s="18">
        <f t="shared" si="644"/>
        <v>1</v>
      </c>
      <c r="F353" s="18">
        <f t="shared" si="590"/>
        <v>0</v>
      </c>
      <c r="G353" s="97">
        <v>20.91</v>
      </c>
      <c r="H353" s="18">
        <f t="shared" si="645"/>
        <v>20.91</v>
      </c>
      <c r="I353" s="97">
        <v>20.3</v>
      </c>
      <c r="J353" s="18">
        <f t="shared" si="646"/>
        <v>20.3</v>
      </c>
      <c r="K353" s="97">
        <v>0</v>
      </c>
      <c r="L353" s="18">
        <f t="shared" si="647"/>
        <v>0</v>
      </c>
      <c r="M353" s="18">
        <f t="shared" si="648"/>
        <v>41.21</v>
      </c>
      <c r="N353" s="18">
        <f t="shared" si="640"/>
        <v>41.21</v>
      </c>
      <c r="O353" s="23">
        <f>IF(ISERROR(VLOOKUP($A353,'[13]1ª MED '!$A$5:$J$1048576,8,0)),0,(VLOOKUP($A353,'[13]1ª MED '!$A$5:$J$1048576,8,0)))</f>
        <v>0</v>
      </c>
      <c r="P353" s="24">
        <f t="shared" si="591"/>
        <v>0</v>
      </c>
      <c r="Q353" s="24">
        <f t="shared" si="592"/>
        <v>1</v>
      </c>
      <c r="R353" s="25">
        <f t="shared" si="542"/>
        <v>0</v>
      </c>
      <c r="S353" s="25">
        <f t="shared" si="543"/>
        <v>0</v>
      </c>
      <c r="T353" s="25">
        <f t="shared" si="544"/>
        <v>0</v>
      </c>
      <c r="U353" s="25">
        <f t="shared" si="593"/>
        <v>0</v>
      </c>
      <c r="V353" s="23">
        <f>IF(ISERROR(VLOOKUP($A353,'[13]2ª MED '!$A$5:$J$1048576,8,0)),0,(VLOOKUP($A353,'[13]2ª MED '!$A$5:$J$1048576,8,0)))</f>
        <v>0</v>
      </c>
      <c r="W353" s="24">
        <f t="shared" si="594"/>
        <v>0</v>
      </c>
      <c r="X353" s="24">
        <f t="shared" si="595"/>
        <v>1</v>
      </c>
      <c r="Y353" s="25">
        <f t="shared" si="545"/>
        <v>0</v>
      </c>
      <c r="Z353" s="25">
        <f t="shared" si="546"/>
        <v>0</v>
      </c>
      <c r="AA353" s="25">
        <f t="shared" si="547"/>
        <v>0</v>
      </c>
      <c r="AB353" s="25">
        <f t="shared" si="596"/>
        <v>0</v>
      </c>
      <c r="AC353" s="23">
        <f>IF(ISERROR(VLOOKUP($A353,'[13]3ª MED '!$A$5:$J$1048576,8,0)),0,(VLOOKUP($A353,'[13]3ª MED '!$A$5:$J$1048576,8,0)))</f>
        <v>0</v>
      </c>
      <c r="AD353" s="24">
        <f t="shared" si="597"/>
        <v>0</v>
      </c>
      <c r="AE353" s="24">
        <f t="shared" si="598"/>
        <v>1</v>
      </c>
      <c r="AF353" s="25">
        <f t="shared" si="548"/>
        <v>0</v>
      </c>
      <c r="AG353" s="25">
        <f t="shared" si="549"/>
        <v>0</v>
      </c>
      <c r="AH353" s="25">
        <f t="shared" si="550"/>
        <v>0</v>
      </c>
      <c r="AI353" s="25">
        <f t="shared" si="599"/>
        <v>0</v>
      </c>
      <c r="AJ353" s="23">
        <f>IF(ISERROR(VLOOKUP($A353,'[13]4ª MED '!$A$5:$J$1048576,8,0)),0,(VLOOKUP($A353,'[13]4ª MED '!$A$5:$J$1048576,8,0)))</f>
        <v>0</v>
      </c>
      <c r="AK353" s="24">
        <f t="shared" si="600"/>
        <v>0</v>
      </c>
      <c r="AL353" s="24">
        <f t="shared" si="601"/>
        <v>1</v>
      </c>
      <c r="AM353" s="25">
        <f t="shared" si="551"/>
        <v>0</v>
      </c>
      <c r="AN353" s="25">
        <f t="shared" si="552"/>
        <v>0</v>
      </c>
      <c r="AO353" s="25">
        <f t="shared" si="553"/>
        <v>0</v>
      </c>
      <c r="AP353" s="25">
        <f t="shared" si="602"/>
        <v>0</v>
      </c>
      <c r="AQ353" s="23">
        <f>IF(ISERROR(VLOOKUP($A353,'[13]5ª MED '!$A$5:$J$1048576,8,0)),0,(VLOOKUP($A353,'[13]5ª MED '!$A$5:$J$1048576,8,0)))</f>
        <v>0</v>
      </c>
      <c r="AR353" s="24">
        <f t="shared" si="603"/>
        <v>0</v>
      </c>
      <c r="AS353" s="24">
        <f t="shared" si="604"/>
        <v>1</v>
      </c>
      <c r="AT353" s="25">
        <f t="shared" si="554"/>
        <v>0</v>
      </c>
      <c r="AU353" s="25">
        <f t="shared" si="555"/>
        <v>0</v>
      </c>
      <c r="AV353" s="25">
        <f t="shared" si="556"/>
        <v>0</v>
      </c>
      <c r="AW353" s="25">
        <f t="shared" si="605"/>
        <v>0</v>
      </c>
      <c r="AX353" s="23">
        <f>IF(ISERROR(VLOOKUP($A353,'[13]6ª MED '!$A$6:$J$1048576,8,0)),0,(VLOOKUP($A353,'[13]6ª MED '!$A$6:$J$1048576,8,0)))</f>
        <v>0</v>
      </c>
      <c r="AY353" s="24">
        <f t="shared" si="606"/>
        <v>0</v>
      </c>
      <c r="AZ353" s="24">
        <f t="shared" si="607"/>
        <v>1</v>
      </c>
      <c r="BA353" s="25">
        <f t="shared" si="557"/>
        <v>0</v>
      </c>
      <c r="BB353" s="25">
        <f t="shared" si="558"/>
        <v>0</v>
      </c>
      <c r="BC353" s="25">
        <f t="shared" si="559"/>
        <v>0</v>
      </c>
      <c r="BD353" s="25">
        <f t="shared" si="608"/>
        <v>0</v>
      </c>
      <c r="BE353" s="23">
        <f>IF(ISERROR(VLOOKUP($A353,'[13]7ª MED '!$A$5:$J$1048576,8,0)),0,(VLOOKUP($A353,'[13]7ª MED '!$A$5:$J$1048576,8,0)))</f>
        <v>0</v>
      </c>
      <c r="BF353" s="24">
        <f t="shared" si="609"/>
        <v>0</v>
      </c>
      <c r="BG353" s="24">
        <f t="shared" si="610"/>
        <v>1</v>
      </c>
      <c r="BH353" s="25">
        <f t="shared" si="560"/>
        <v>0</v>
      </c>
      <c r="BI353" s="25">
        <f t="shared" si="561"/>
        <v>0</v>
      </c>
      <c r="BJ353" s="25">
        <f t="shared" si="562"/>
        <v>0</v>
      </c>
      <c r="BK353" s="25">
        <f t="shared" si="611"/>
        <v>0</v>
      </c>
      <c r="BL353" s="26">
        <f>IF(ISERROR(VLOOKUP($A353,'[13]8ª MED '!$A$5:$J$1048576,8,0)),0,(VLOOKUP($A353,'[13]8ª MED '!$A$5:$J$1048576,8,0)))</f>
        <v>0</v>
      </c>
      <c r="BM353" s="27">
        <f t="shared" si="612"/>
        <v>0</v>
      </c>
      <c r="BN353" s="27">
        <f t="shared" si="613"/>
        <v>1</v>
      </c>
      <c r="BO353" s="28">
        <f t="shared" si="563"/>
        <v>0</v>
      </c>
      <c r="BP353" s="28">
        <f t="shared" si="564"/>
        <v>0</v>
      </c>
      <c r="BQ353" s="28">
        <f t="shared" si="565"/>
        <v>0</v>
      </c>
      <c r="BR353" s="28">
        <f t="shared" si="614"/>
        <v>0</v>
      </c>
      <c r="BS353" s="26">
        <f>IF(ISERROR(VLOOKUP($A353,'[13]9ª MED  (2)'!$A$5:$J$1048576,8,0)),0,(VLOOKUP($A353,'[13]9ª MED  (2)'!$A$5:$J$1048576,8,0)))</f>
        <v>0</v>
      </c>
      <c r="BT353" s="27">
        <f t="shared" si="615"/>
        <v>0</v>
      </c>
      <c r="BU353" s="27">
        <f t="shared" si="616"/>
        <v>1</v>
      </c>
      <c r="BV353" s="28">
        <f t="shared" si="566"/>
        <v>0</v>
      </c>
      <c r="BW353" s="28">
        <f t="shared" si="567"/>
        <v>0</v>
      </c>
      <c r="BX353" s="28">
        <f t="shared" si="568"/>
        <v>0</v>
      </c>
      <c r="BY353" s="28">
        <f t="shared" si="617"/>
        <v>0</v>
      </c>
      <c r="BZ353" s="23">
        <f>IF(ISERROR(VLOOKUP($A353,'[13]10ª MED '!$A$5:$J$1048576,8,0)),0,(VLOOKUP($A353,'[13]10ª MED '!$A$5:$J$1048576,8,0)))</f>
        <v>0</v>
      </c>
      <c r="CA353" s="24">
        <f t="shared" si="618"/>
        <v>0</v>
      </c>
      <c r="CB353" s="24">
        <f t="shared" si="619"/>
        <v>1</v>
      </c>
      <c r="CC353" s="25">
        <f t="shared" si="569"/>
        <v>0</v>
      </c>
      <c r="CD353" s="25">
        <f t="shared" si="570"/>
        <v>0</v>
      </c>
      <c r="CE353" s="25">
        <f t="shared" si="571"/>
        <v>0</v>
      </c>
      <c r="CF353" s="25">
        <f t="shared" si="620"/>
        <v>0</v>
      </c>
      <c r="CG353" s="34" t="s">
        <v>48</v>
      </c>
      <c r="CH353" s="33">
        <f t="shared" si="641"/>
        <v>0</v>
      </c>
      <c r="CI353" s="23">
        <f>IF(ISERROR(VLOOKUP($A353,'[13]11ª MED '!$A$5:$J$1048576,8,0)),0,(VLOOKUP($A353,'[13]11ª MED '!$A$5:$J$1048576,8,0)))</f>
        <v>1</v>
      </c>
      <c r="CJ353" s="24">
        <f t="shared" si="621"/>
        <v>1</v>
      </c>
      <c r="CK353" s="24">
        <f t="shared" si="622"/>
        <v>1</v>
      </c>
      <c r="CL353" s="25">
        <f t="shared" si="572"/>
        <v>20.91</v>
      </c>
      <c r="CM353" s="25">
        <f t="shared" si="573"/>
        <v>20.3</v>
      </c>
      <c r="CN353" s="25">
        <f t="shared" si="574"/>
        <v>0</v>
      </c>
      <c r="CO353" s="25">
        <f t="shared" si="623"/>
        <v>41.21</v>
      </c>
      <c r="CP353" s="23">
        <f>IF(ISERROR(VLOOKUP($A353,'[13]12ª MED'!$A$5:$J$1048576,8,0)),0,(VLOOKUP($A353,'[13]12ª MED'!$A$5:$J$1048576,8,0)))</f>
        <v>0</v>
      </c>
      <c r="CQ353" s="24">
        <f t="shared" si="624"/>
        <v>0</v>
      </c>
      <c r="CR353" s="24">
        <f t="shared" si="625"/>
        <v>1</v>
      </c>
      <c r="CS353" s="25">
        <f t="shared" si="575"/>
        <v>0</v>
      </c>
      <c r="CT353" s="25">
        <f t="shared" si="576"/>
        <v>0</v>
      </c>
      <c r="CU353" s="25">
        <f t="shared" si="577"/>
        <v>0</v>
      </c>
      <c r="CV353" s="25">
        <f t="shared" si="626"/>
        <v>0</v>
      </c>
      <c r="CW353" s="22">
        <f t="shared" si="642"/>
        <v>0</v>
      </c>
      <c r="CX353" s="26">
        <f>IF(ISERROR(VLOOKUP($A353,'[13]13ª MED'!$A$5:$J$1048576,8,0)),0,(VLOOKUP($A353,'[13]13ª MED'!$A$5:$J$1048576,8,0)))</f>
        <v>0</v>
      </c>
      <c r="CY353" s="27">
        <f t="shared" si="627"/>
        <v>0</v>
      </c>
      <c r="CZ353" s="27">
        <f t="shared" si="628"/>
        <v>1</v>
      </c>
      <c r="DA353" s="28">
        <f t="shared" si="578"/>
        <v>0</v>
      </c>
      <c r="DB353" s="28">
        <f t="shared" si="579"/>
        <v>0</v>
      </c>
      <c r="DC353" s="28">
        <f t="shared" si="580"/>
        <v>0</v>
      </c>
      <c r="DD353" s="28">
        <f t="shared" si="629"/>
        <v>0</v>
      </c>
      <c r="DE353" s="20">
        <f>IF(ISERROR(VLOOKUP($A353,'[13]14ª MED'!$A$5:$J$1048576,8,0)),0,(VLOOKUP($A353,'[13]14ª MED'!$A$5:$J$1048576,8,0)))</f>
        <v>0</v>
      </c>
      <c r="DF353" s="21">
        <f t="shared" si="630"/>
        <v>0</v>
      </c>
      <c r="DG353" s="21">
        <f t="shared" si="631"/>
        <v>1</v>
      </c>
      <c r="DH353" s="35">
        <f t="shared" si="581"/>
        <v>0</v>
      </c>
      <c r="DI353" s="35">
        <f t="shared" si="582"/>
        <v>0</v>
      </c>
      <c r="DJ353" s="35">
        <f t="shared" si="583"/>
        <v>0</v>
      </c>
      <c r="DK353" s="22">
        <f t="shared" si="632"/>
        <v>0</v>
      </c>
      <c r="DL353" s="20">
        <f>IF(ISERROR(VLOOKUP($A353,'[13]15ª MED'!$A$5:$J$1048576,8,0)),0,(VLOOKUP($A353,'[13]15ª MED'!$A$5:$J$1048576,8,0)))</f>
        <v>0</v>
      </c>
      <c r="DM353" s="21">
        <f t="shared" si="633"/>
        <v>0</v>
      </c>
      <c r="DN353" s="21">
        <f t="shared" si="634"/>
        <v>1</v>
      </c>
      <c r="DO353" s="35">
        <f t="shared" si="584"/>
        <v>0</v>
      </c>
      <c r="DP353" s="35">
        <f t="shared" si="585"/>
        <v>0</v>
      </c>
      <c r="DQ353" s="35">
        <f t="shared" si="586"/>
        <v>0</v>
      </c>
      <c r="DR353" s="22">
        <f t="shared" si="635"/>
        <v>0</v>
      </c>
      <c r="DS353" s="20">
        <f>IF(ISERROR(VLOOKUP($A353,'[13]16ª MED'!$A$5:$J$1048576,8,0)),0,(VLOOKUP($A353,'[13]16ª MED'!$A$5:$J$1048576,8,0)))</f>
        <v>0</v>
      </c>
      <c r="DT353" s="21">
        <f t="shared" si="636"/>
        <v>0</v>
      </c>
      <c r="DU353" s="21">
        <f t="shared" si="637"/>
        <v>1</v>
      </c>
      <c r="DV353" s="35">
        <f t="shared" si="587"/>
        <v>0</v>
      </c>
      <c r="DW353" s="35">
        <f t="shared" si="588"/>
        <v>0</v>
      </c>
      <c r="DX353" s="35">
        <f t="shared" si="589"/>
        <v>0</v>
      </c>
      <c r="DY353" s="22">
        <f t="shared" si="638"/>
        <v>0</v>
      </c>
      <c r="DZ353" s="36">
        <f t="shared" si="541"/>
        <v>41.21</v>
      </c>
      <c r="EA353" s="36">
        <f t="shared" si="639"/>
        <v>41.21</v>
      </c>
      <c r="EC353" s="36">
        <f t="shared" si="643"/>
        <v>0</v>
      </c>
    </row>
    <row r="354" spans="1:133" ht="30">
      <c r="A354" s="93" t="s">
        <v>720</v>
      </c>
      <c r="B354" s="94" t="s">
        <v>721</v>
      </c>
      <c r="C354" s="115" t="s">
        <v>628</v>
      </c>
      <c r="D354" s="116">
        <v>30</v>
      </c>
      <c r="E354" s="18">
        <f t="shared" si="644"/>
        <v>30</v>
      </c>
      <c r="F354" s="18">
        <f t="shared" si="590"/>
        <v>0</v>
      </c>
      <c r="G354" s="97">
        <v>78.45</v>
      </c>
      <c r="H354" s="18">
        <f t="shared" si="645"/>
        <v>2353.5</v>
      </c>
      <c r="I354" s="97">
        <v>10.34</v>
      </c>
      <c r="J354" s="18">
        <f t="shared" si="646"/>
        <v>310.2</v>
      </c>
      <c r="K354" s="97">
        <v>0</v>
      </c>
      <c r="L354" s="18">
        <f t="shared" si="647"/>
        <v>0</v>
      </c>
      <c r="M354" s="18">
        <f t="shared" si="648"/>
        <v>88.79</v>
      </c>
      <c r="N354" s="18">
        <f t="shared" si="640"/>
        <v>2663.7</v>
      </c>
      <c r="O354" s="23">
        <f>IF(ISERROR(VLOOKUP($A354,'[13]1ª MED '!$A$5:$J$1048576,8,0)),0,(VLOOKUP($A354,'[13]1ª MED '!$A$5:$J$1048576,8,0)))</f>
        <v>0</v>
      </c>
      <c r="P354" s="24">
        <f t="shared" si="591"/>
        <v>0</v>
      </c>
      <c r="Q354" s="24">
        <f t="shared" si="592"/>
        <v>1</v>
      </c>
      <c r="R354" s="25">
        <f t="shared" si="542"/>
        <v>0</v>
      </c>
      <c r="S354" s="25">
        <f t="shared" si="543"/>
        <v>0</v>
      </c>
      <c r="T354" s="25">
        <f t="shared" si="544"/>
        <v>0</v>
      </c>
      <c r="U354" s="25">
        <f t="shared" si="593"/>
        <v>0</v>
      </c>
      <c r="V354" s="23">
        <f>IF(ISERROR(VLOOKUP($A354,'[13]2ª MED '!$A$5:$J$1048576,8,0)),0,(VLOOKUP($A354,'[13]2ª MED '!$A$5:$J$1048576,8,0)))</f>
        <v>0</v>
      </c>
      <c r="W354" s="24">
        <f t="shared" si="594"/>
        <v>0</v>
      </c>
      <c r="X354" s="24">
        <f t="shared" si="595"/>
        <v>1</v>
      </c>
      <c r="Y354" s="25">
        <f t="shared" si="545"/>
        <v>0</v>
      </c>
      <c r="Z354" s="25">
        <f t="shared" si="546"/>
        <v>0</v>
      </c>
      <c r="AA354" s="25">
        <f t="shared" si="547"/>
        <v>0</v>
      </c>
      <c r="AB354" s="25">
        <f t="shared" si="596"/>
        <v>0</v>
      </c>
      <c r="AC354" s="23">
        <f>IF(ISERROR(VLOOKUP($A354,'[13]3ª MED '!$A$5:$J$1048576,8,0)),0,(VLOOKUP($A354,'[13]3ª MED '!$A$5:$J$1048576,8,0)))</f>
        <v>0</v>
      </c>
      <c r="AD354" s="24">
        <f t="shared" si="597"/>
        <v>0</v>
      </c>
      <c r="AE354" s="24">
        <f t="shared" si="598"/>
        <v>1</v>
      </c>
      <c r="AF354" s="25">
        <f t="shared" si="548"/>
        <v>0</v>
      </c>
      <c r="AG354" s="25">
        <f t="shared" si="549"/>
        <v>0</v>
      </c>
      <c r="AH354" s="25">
        <f t="shared" si="550"/>
        <v>0</v>
      </c>
      <c r="AI354" s="25">
        <f t="shared" si="599"/>
        <v>0</v>
      </c>
      <c r="AJ354" s="23">
        <f>IF(ISERROR(VLOOKUP($A354,'[13]4ª MED '!$A$5:$J$1048576,8,0)),0,(VLOOKUP($A354,'[13]4ª MED '!$A$5:$J$1048576,8,0)))</f>
        <v>0</v>
      </c>
      <c r="AK354" s="24">
        <f t="shared" si="600"/>
        <v>0</v>
      </c>
      <c r="AL354" s="24">
        <f t="shared" si="601"/>
        <v>1</v>
      </c>
      <c r="AM354" s="25">
        <f t="shared" si="551"/>
        <v>0</v>
      </c>
      <c r="AN354" s="25">
        <f t="shared" si="552"/>
        <v>0</v>
      </c>
      <c r="AO354" s="25">
        <f t="shared" si="553"/>
        <v>0</v>
      </c>
      <c r="AP354" s="25">
        <f t="shared" si="602"/>
        <v>0</v>
      </c>
      <c r="AQ354" s="23">
        <f>IF(ISERROR(VLOOKUP($A354,'[13]5ª MED '!$A$5:$J$1048576,8,0)),0,(VLOOKUP($A354,'[13]5ª MED '!$A$5:$J$1048576,8,0)))</f>
        <v>0</v>
      </c>
      <c r="AR354" s="24">
        <f t="shared" si="603"/>
        <v>0</v>
      </c>
      <c r="AS354" s="24">
        <f t="shared" si="604"/>
        <v>1</v>
      </c>
      <c r="AT354" s="25">
        <f t="shared" si="554"/>
        <v>0</v>
      </c>
      <c r="AU354" s="25">
        <f t="shared" si="555"/>
        <v>0</v>
      </c>
      <c r="AV354" s="25">
        <f t="shared" si="556"/>
        <v>0</v>
      </c>
      <c r="AW354" s="25">
        <f t="shared" si="605"/>
        <v>0</v>
      </c>
      <c r="AX354" s="23">
        <f>IF(ISERROR(VLOOKUP($A354,'[13]6ª MED '!$A$6:$J$1048576,8,0)),0,(VLOOKUP($A354,'[13]6ª MED '!$A$6:$J$1048576,8,0)))</f>
        <v>0</v>
      </c>
      <c r="AY354" s="24">
        <f t="shared" si="606"/>
        <v>0</v>
      </c>
      <c r="AZ354" s="24">
        <f t="shared" si="607"/>
        <v>1</v>
      </c>
      <c r="BA354" s="25">
        <f t="shared" si="557"/>
        <v>0</v>
      </c>
      <c r="BB354" s="25">
        <f t="shared" si="558"/>
        <v>0</v>
      </c>
      <c r="BC354" s="25">
        <f t="shared" si="559"/>
        <v>0</v>
      </c>
      <c r="BD354" s="25">
        <f t="shared" si="608"/>
        <v>0</v>
      </c>
      <c r="BE354" s="23">
        <f>IF(ISERROR(VLOOKUP($A354,'[13]7ª MED '!$A$5:$J$1048576,8,0)),0,(VLOOKUP($A354,'[13]7ª MED '!$A$5:$J$1048576,8,0)))</f>
        <v>0</v>
      </c>
      <c r="BF354" s="24">
        <f t="shared" si="609"/>
        <v>0</v>
      </c>
      <c r="BG354" s="24">
        <f t="shared" si="610"/>
        <v>1</v>
      </c>
      <c r="BH354" s="25">
        <f t="shared" si="560"/>
        <v>0</v>
      </c>
      <c r="BI354" s="25">
        <f t="shared" si="561"/>
        <v>0</v>
      </c>
      <c r="BJ354" s="25">
        <f t="shared" si="562"/>
        <v>0</v>
      </c>
      <c r="BK354" s="25">
        <f t="shared" si="611"/>
        <v>0</v>
      </c>
      <c r="BL354" s="26">
        <f>IF(ISERROR(VLOOKUP($A354,'[13]8ª MED '!$A$5:$J$1048576,8,0)),0,(VLOOKUP($A354,'[13]8ª MED '!$A$5:$J$1048576,8,0)))</f>
        <v>0</v>
      </c>
      <c r="BM354" s="27">
        <f t="shared" si="612"/>
        <v>0</v>
      </c>
      <c r="BN354" s="27">
        <f t="shared" si="613"/>
        <v>1</v>
      </c>
      <c r="BO354" s="28">
        <f t="shared" si="563"/>
        <v>0</v>
      </c>
      <c r="BP354" s="28">
        <f t="shared" si="564"/>
        <v>0</v>
      </c>
      <c r="BQ354" s="28">
        <f t="shared" si="565"/>
        <v>0</v>
      </c>
      <c r="BR354" s="28">
        <f t="shared" si="614"/>
        <v>0</v>
      </c>
      <c r="BS354" s="26">
        <f>IF(ISERROR(VLOOKUP($A354,'[13]9ª MED  (2)'!$A$5:$J$1048576,8,0)),0,(VLOOKUP($A354,'[13]9ª MED  (2)'!$A$5:$J$1048576,8,0)))</f>
        <v>0</v>
      </c>
      <c r="BT354" s="27">
        <f t="shared" si="615"/>
        <v>0</v>
      </c>
      <c r="BU354" s="27">
        <f t="shared" si="616"/>
        <v>1</v>
      </c>
      <c r="BV354" s="28">
        <f t="shared" si="566"/>
        <v>0</v>
      </c>
      <c r="BW354" s="28">
        <f t="shared" si="567"/>
        <v>0</v>
      </c>
      <c r="BX354" s="28">
        <f t="shared" si="568"/>
        <v>0</v>
      </c>
      <c r="BY354" s="28">
        <f t="shared" si="617"/>
        <v>0</v>
      </c>
      <c r="BZ354" s="23">
        <f>IF(ISERROR(VLOOKUP($A354,'[13]10ª MED '!$A$5:$J$1048576,8,0)),0,(VLOOKUP($A354,'[13]10ª MED '!$A$5:$J$1048576,8,0)))</f>
        <v>18</v>
      </c>
      <c r="CA354" s="24">
        <f t="shared" si="618"/>
        <v>0.6</v>
      </c>
      <c r="CB354" s="24">
        <f t="shared" si="619"/>
        <v>1</v>
      </c>
      <c r="CC354" s="25">
        <f t="shared" si="569"/>
        <v>1412.1000000000001</v>
      </c>
      <c r="CD354" s="25">
        <f t="shared" si="570"/>
        <v>186.12</v>
      </c>
      <c r="CE354" s="25">
        <f t="shared" si="571"/>
        <v>0</v>
      </c>
      <c r="CF354" s="25">
        <f t="shared" si="620"/>
        <v>1598.22</v>
      </c>
      <c r="CG354" s="34" t="s">
        <v>48</v>
      </c>
      <c r="CH354" s="33">
        <f t="shared" si="641"/>
        <v>0</v>
      </c>
      <c r="CI354" s="23">
        <f>IF(ISERROR(VLOOKUP($A354,'[13]11ª MED '!$A$5:$J$1048576,8,0)),0,(VLOOKUP($A354,'[13]11ª MED '!$A$5:$J$1048576,8,0)))</f>
        <v>12</v>
      </c>
      <c r="CJ354" s="24">
        <f t="shared" si="621"/>
        <v>0.4</v>
      </c>
      <c r="CK354" s="24">
        <f t="shared" si="622"/>
        <v>1</v>
      </c>
      <c r="CL354" s="25">
        <f t="shared" si="572"/>
        <v>941.40000000000009</v>
      </c>
      <c r="CM354" s="25">
        <f t="shared" si="573"/>
        <v>124.08</v>
      </c>
      <c r="CN354" s="25">
        <f t="shared" si="574"/>
        <v>0</v>
      </c>
      <c r="CO354" s="25">
        <f t="shared" si="623"/>
        <v>1065.48</v>
      </c>
      <c r="CP354" s="23">
        <f>IF(ISERROR(VLOOKUP($A354,'[13]12ª MED'!$A$5:$J$1048576,8,0)),0,(VLOOKUP($A354,'[13]12ª MED'!$A$5:$J$1048576,8,0)))</f>
        <v>0</v>
      </c>
      <c r="CQ354" s="24">
        <f t="shared" si="624"/>
        <v>0</v>
      </c>
      <c r="CR354" s="24">
        <f t="shared" si="625"/>
        <v>1</v>
      </c>
      <c r="CS354" s="25">
        <f t="shared" si="575"/>
        <v>0</v>
      </c>
      <c r="CT354" s="25">
        <f t="shared" si="576"/>
        <v>0</v>
      </c>
      <c r="CU354" s="25">
        <f t="shared" si="577"/>
        <v>0</v>
      </c>
      <c r="CV354" s="25">
        <f t="shared" si="626"/>
        <v>0</v>
      </c>
      <c r="CW354" s="22">
        <f t="shared" si="642"/>
        <v>0</v>
      </c>
      <c r="CX354" s="26">
        <f>IF(ISERROR(VLOOKUP($A354,'[13]13ª MED'!$A$5:$J$1048576,8,0)),0,(VLOOKUP($A354,'[13]13ª MED'!$A$5:$J$1048576,8,0)))</f>
        <v>0</v>
      </c>
      <c r="CY354" s="27">
        <f t="shared" si="627"/>
        <v>0</v>
      </c>
      <c r="CZ354" s="27">
        <f t="shared" si="628"/>
        <v>1</v>
      </c>
      <c r="DA354" s="28">
        <f t="shared" si="578"/>
        <v>0</v>
      </c>
      <c r="DB354" s="28">
        <f t="shared" si="579"/>
        <v>0</v>
      </c>
      <c r="DC354" s="28">
        <f t="shared" si="580"/>
        <v>0</v>
      </c>
      <c r="DD354" s="28">
        <f t="shared" si="629"/>
        <v>0</v>
      </c>
      <c r="DE354" s="20">
        <f>IF(ISERROR(VLOOKUP($A354,'[13]14ª MED'!$A$5:$J$1048576,8,0)),0,(VLOOKUP($A354,'[13]14ª MED'!$A$5:$J$1048576,8,0)))</f>
        <v>0</v>
      </c>
      <c r="DF354" s="21">
        <f t="shared" si="630"/>
        <v>0</v>
      </c>
      <c r="DG354" s="21">
        <f t="shared" si="631"/>
        <v>1</v>
      </c>
      <c r="DH354" s="35">
        <f t="shared" si="581"/>
        <v>0</v>
      </c>
      <c r="DI354" s="35">
        <f t="shared" si="582"/>
        <v>0</v>
      </c>
      <c r="DJ354" s="35">
        <f t="shared" si="583"/>
        <v>0</v>
      </c>
      <c r="DK354" s="22">
        <f t="shared" si="632"/>
        <v>0</v>
      </c>
      <c r="DL354" s="20">
        <f>IF(ISERROR(VLOOKUP($A354,'[13]15ª MED'!$A$5:$J$1048576,8,0)),0,(VLOOKUP($A354,'[13]15ª MED'!$A$5:$J$1048576,8,0)))</f>
        <v>0</v>
      </c>
      <c r="DM354" s="21">
        <f t="shared" si="633"/>
        <v>0</v>
      </c>
      <c r="DN354" s="21">
        <f t="shared" si="634"/>
        <v>1</v>
      </c>
      <c r="DO354" s="35">
        <f t="shared" si="584"/>
        <v>0</v>
      </c>
      <c r="DP354" s="35">
        <f t="shared" si="585"/>
        <v>0</v>
      </c>
      <c r="DQ354" s="35">
        <f t="shared" si="586"/>
        <v>0</v>
      </c>
      <c r="DR354" s="22">
        <f t="shared" si="635"/>
        <v>0</v>
      </c>
      <c r="DS354" s="20">
        <f>IF(ISERROR(VLOOKUP($A354,'[13]16ª MED'!$A$5:$J$1048576,8,0)),0,(VLOOKUP($A354,'[13]16ª MED'!$A$5:$J$1048576,8,0)))</f>
        <v>0</v>
      </c>
      <c r="DT354" s="21">
        <f t="shared" si="636"/>
        <v>0</v>
      </c>
      <c r="DU354" s="21">
        <f t="shared" si="637"/>
        <v>1</v>
      </c>
      <c r="DV354" s="35">
        <f t="shared" si="587"/>
        <v>0</v>
      </c>
      <c r="DW354" s="35">
        <f t="shared" si="588"/>
        <v>0</v>
      </c>
      <c r="DX354" s="35">
        <f t="shared" si="589"/>
        <v>0</v>
      </c>
      <c r="DY354" s="22">
        <f t="shared" si="638"/>
        <v>0</v>
      </c>
      <c r="DZ354" s="36">
        <f t="shared" si="541"/>
        <v>2663.7000000000003</v>
      </c>
      <c r="EA354" s="36">
        <f t="shared" si="639"/>
        <v>2663.7</v>
      </c>
      <c r="EC354" s="36">
        <f t="shared" si="643"/>
        <v>0</v>
      </c>
    </row>
    <row r="355" spans="1:133" ht="30">
      <c r="A355" s="93" t="s">
        <v>722</v>
      </c>
      <c r="B355" s="94" t="s">
        <v>723</v>
      </c>
      <c r="C355" s="115" t="s">
        <v>84</v>
      </c>
      <c r="D355" s="116">
        <v>1</v>
      </c>
      <c r="E355" s="18">
        <f t="shared" si="644"/>
        <v>1</v>
      </c>
      <c r="F355" s="18">
        <f t="shared" si="590"/>
        <v>0</v>
      </c>
      <c r="G355" s="97">
        <v>287.89999999999998</v>
      </c>
      <c r="H355" s="18">
        <f t="shared" si="645"/>
        <v>287.89999999999998</v>
      </c>
      <c r="I355" s="97">
        <v>81.84</v>
      </c>
      <c r="J355" s="18">
        <f t="shared" si="646"/>
        <v>81.84</v>
      </c>
      <c r="K355" s="97">
        <v>0</v>
      </c>
      <c r="L355" s="18">
        <f t="shared" si="647"/>
        <v>0</v>
      </c>
      <c r="M355" s="18">
        <f t="shared" si="648"/>
        <v>369.74</v>
      </c>
      <c r="N355" s="18">
        <f t="shared" si="640"/>
        <v>369.74</v>
      </c>
      <c r="O355" s="23">
        <f>IF(ISERROR(VLOOKUP($A355,'[13]1ª MED '!$A$5:$J$1048576,8,0)),0,(VLOOKUP($A355,'[13]1ª MED '!$A$5:$J$1048576,8,0)))</f>
        <v>0</v>
      </c>
      <c r="P355" s="24">
        <f t="shared" si="591"/>
        <v>0</v>
      </c>
      <c r="Q355" s="24">
        <f t="shared" si="592"/>
        <v>1</v>
      </c>
      <c r="R355" s="25">
        <f t="shared" si="542"/>
        <v>0</v>
      </c>
      <c r="S355" s="25">
        <f t="shared" si="543"/>
        <v>0</v>
      </c>
      <c r="T355" s="25">
        <f t="shared" si="544"/>
        <v>0</v>
      </c>
      <c r="U355" s="25">
        <f t="shared" si="593"/>
        <v>0</v>
      </c>
      <c r="V355" s="23">
        <f>IF(ISERROR(VLOOKUP($A355,'[13]2ª MED '!$A$5:$J$1048576,8,0)),0,(VLOOKUP($A355,'[13]2ª MED '!$A$5:$J$1048576,8,0)))</f>
        <v>0</v>
      </c>
      <c r="W355" s="24">
        <f t="shared" si="594"/>
        <v>0</v>
      </c>
      <c r="X355" s="24">
        <f t="shared" si="595"/>
        <v>1</v>
      </c>
      <c r="Y355" s="25">
        <f t="shared" si="545"/>
        <v>0</v>
      </c>
      <c r="Z355" s="25">
        <f t="shared" si="546"/>
        <v>0</v>
      </c>
      <c r="AA355" s="25">
        <f t="shared" si="547"/>
        <v>0</v>
      </c>
      <c r="AB355" s="25">
        <f t="shared" si="596"/>
        <v>0</v>
      </c>
      <c r="AC355" s="23">
        <f>IF(ISERROR(VLOOKUP($A355,'[13]3ª MED '!$A$5:$J$1048576,8,0)),0,(VLOOKUP($A355,'[13]3ª MED '!$A$5:$J$1048576,8,0)))</f>
        <v>0</v>
      </c>
      <c r="AD355" s="24">
        <f t="shared" si="597"/>
        <v>0</v>
      </c>
      <c r="AE355" s="24">
        <f t="shared" si="598"/>
        <v>1</v>
      </c>
      <c r="AF355" s="25">
        <f t="shared" si="548"/>
        <v>0</v>
      </c>
      <c r="AG355" s="25">
        <f t="shared" si="549"/>
        <v>0</v>
      </c>
      <c r="AH355" s="25">
        <f t="shared" si="550"/>
        <v>0</v>
      </c>
      <c r="AI355" s="25">
        <f t="shared" si="599"/>
        <v>0</v>
      </c>
      <c r="AJ355" s="23">
        <f>IF(ISERROR(VLOOKUP($A355,'[13]4ª MED '!$A$5:$J$1048576,8,0)),0,(VLOOKUP($A355,'[13]4ª MED '!$A$5:$J$1048576,8,0)))</f>
        <v>0</v>
      </c>
      <c r="AK355" s="24">
        <f t="shared" si="600"/>
        <v>0</v>
      </c>
      <c r="AL355" s="24">
        <f t="shared" si="601"/>
        <v>1</v>
      </c>
      <c r="AM355" s="25">
        <f t="shared" si="551"/>
        <v>0</v>
      </c>
      <c r="AN355" s="25">
        <f t="shared" si="552"/>
        <v>0</v>
      </c>
      <c r="AO355" s="25">
        <f t="shared" si="553"/>
        <v>0</v>
      </c>
      <c r="AP355" s="25">
        <f t="shared" si="602"/>
        <v>0</v>
      </c>
      <c r="AQ355" s="23">
        <f>IF(ISERROR(VLOOKUP($A355,'[13]5ª MED '!$A$5:$J$1048576,8,0)),0,(VLOOKUP($A355,'[13]5ª MED '!$A$5:$J$1048576,8,0)))</f>
        <v>0</v>
      </c>
      <c r="AR355" s="24">
        <f t="shared" si="603"/>
        <v>0</v>
      </c>
      <c r="AS355" s="24">
        <f t="shared" si="604"/>
        <v>1</v>
      </c>
      <c r="AT355" s="25">
        <f t="shared" si="554"/>
        <v>0</v>
      </c>
      <c r="AU355" s="25">
        <f t="shared" si="555"/>
        <v>0</v>
      </c>
      <c r="AV355" s="25">
        <f t="shared" si="556"/>
        <v>0</v>
      </c>
      <c r="AW355" s="25">
        <f t="shared" si="605"/>
        <v>0</v>
      </c>
      <c r="AX355" s="23">
        <f>IF(ISERROR(VLOOKUP($A355,'[13]6ª MED '!$A$6:$J$1048576,8,0)),0,(VLOOKUP($A355,'[13]6ª MED '!$A$6:$J$1048576,8,0)))</f>
        <v>0</v>
      </c>
      <c r="AY355" s="24">
        <f t="shared" si="606"/>
        <v>0</v>
      </c>
      <c r="AZ355" s="24">
        <f t="shared" si="607"/>
        <v>1</v>
      </c>
      <c r="BA355" s="25">
        <f t="shared" si="557"/>
        <v>0</v>
      </c>
      <c r="BB355" s="25">
        <f t="shared" si="558"/>
        <v>0</v>
      </c>
      <c r="BC355" s="25">
        <f t="shared" si="559"/>
        <v>0</v>
      </c>
      <c r="BD355" s="25">
        <f t="shared" si="608"/>
        <v>0</v>
      </c>
      <c r="BE355" s="23">
        <f>IF(ISERROR(VLOOKUP($A355,'[13]7ª MED '!$A$5:$J$1048576,8,0)),0,(VLOOKUP($A355,'[13]7ª MED '!$A$5:$J$1048576,8,0)))</f>
        <v>0</v>
      </c>
      <c r="BF355" s="24">
        <f t="shared" si="609"/>
        <v>0</v>
      </c>
      <c r="BG355" s="24">
        <f t="shared" si="610"/>
        <v>1</v>
      </c>
      <c r="BH355" s="25">
        <f t="shared" si="560"/>
        <v>0</v>
      </c>
      <c r="BI355" s="25">
        <f t="shared" si="561"/>
        <v>0</v>
      </c>
      <c r="BJ355" s="25">
        <f t="shared" si="562"/>
        <v>0</v>
      </c>
      <c r="BK355" s="25">
        <f t="shared" si="611"/>
        <v>0</v>
      </c>
      <c r="BL355" s="26">
        <f>IF(ISERROR(VLOOKUP($A355,'[13]8ª MED '!$A$5:$J$1048576,8,0)),0,(VLOOKUP($A355,'[13]8ª MED '!$A$5:$J$1048576,8,0)))</f>
        <v>0</v>
      </c>
      <c r="BM355" s="27">
        <f t="shared" si="612"/>
        <v>0</v>
      </c>
      <c r="BN355" s="27">
        <f t="shared" si="613"/>
        <v>1</v>
      </c>
      <c r="BO355" s="28">
        <f t="shared" si="563"/>
        <v>0</v>
      </c>
      <c r="BP355" s="28">
        <f t="shared" si="564"/>
        <v>0</v>
      </c>
      <c r="BQ355" s="28">
        <f t="shared" si="565"/>
        <v>0</v>
      </c>
      <c r="BR355" s="28">
        <f t="shared" si="614"/>
        <v>0</v>
      </c>
      <c r="BS355" s="26">
        <f>IF(ISERROR(VLOOKUP($A355,'[13]9ª MED  (2)'!$A$5:$J$1048576,8,0)),0,(VLOOKUP($A355,'[13]9ª MED  (2)'!$A$5:$J$1048576,8,0)))</f>
        <v>0</v>
      </c>
      <c r="BT355" s="27">
        <f t="shared" si="615"/>
        <v>0</v>
      </c>
      <c r="BU355" s="27">
        <f t="shared" si="616"/>
        <v>1</v>
      </c>
      <c r="BV355" s="28">
        <f t="shared" si="566"/>
        <v>0</v>
      </c>
      <c r="BW355" s="28">
        <f t="shared" si="567"/>
        <v>0</v>
      </c>
      <c r="BX355" s="28">
        <f t="shared" si="568"/>
        <v>0</v>
      </c>
      <c r="BY355" s="28">
        <f t="shared" si="617"/>
        <v>0</v>
      </c>
      <c r="BZ355" s="23">
        <f>IF(ISERROR(VLOOKUP($A355,'[13]10ª MED '!$A$5:$J$1048576,8,0)),0,(VLOOKUP($A355,'[13]10ª MED '!$A$5:$J$1048576,8,0)))</f>
        <v>0</v>
      </c>
      <c r="CA355" s="24">
        <f t="shared" si="618"/>
        <v>0</v>
      </c>
      <c r="CB355" s="24">
        <f t="shared" si="619"/>
        <v>1</v>
      </c>
      <c r="CC355" s="25">
        <f t="shared" si="569"/>
        <v>0</v>
      </c>
      <c r="CD355" s="25">
        <f t="shared" si="570"/>
        <v>0</v>
      </c>
      <c r="CE355" s="25">
        <f t="shared" si="571"/>
        <v>0</v>
      </c>
      <c r="CF355" s="25">
        <f t="shared" si="620"/>
        <v>0</v>
      </c>
      <c r="CG355" s="34" t="s">
        <v>48</v>
      </c>
      <c r="CH355" s="33">
        <f t="shared" si="641"/>
        <v>0</v>
      </c>
      <c r="CI355" s="23">
        <f>IF(ISERROR(VLOOKUP($A355,'[13]11ª MED '!$A$5:$J$1048576,8,0)),0,(VLOOKUP($A355,'[13]11ª MED '!$A$5:$J$1048576,8,0)))</f>
        <v>0</v>
      </c>
      <c r="CJ355" s="24">
        <f t="shared" si="621"/>
        <v>0</v>
      </c>
      <c r="CK355" s="24">
        <f t="shared" si="622"/>
        <v>1</v>
      </c>
      <c r="CL355" s="25">
        <f t="shared" si="572"/>
        <v>0</v>
      </c>
      <c r="CM355" s="25">
        <f t="shared" si="573"/>
        <v>0</v>
      </c>
      <c r="CN355" s="25">
        <f t="shared" si="574"/>
        <v>0</v>
      </c>
      <c r="CO355" s="25">
        <f t="shared" si="623"/>
        <v>0</v>
      </c>
      <c r="CP355" s="23">
        <f>IF(ISERROR(VLOOKUP($A355,'[13]12ª MED'!$A$5:$J$1048576,8,0)),0,(VLOOKUP($A355,'[13]12ª MED'!$A$5:$J$1048576,8,0)))</f>
        <v>1</v>
      </c>
      <c r="CQ355" s="24">
        <f t="shared" si="624"/>
        <v>1</v>
      </c>
      <c r="CR355" s="24">
        <f t="shared" si="625"/>
        <v>1</v>
      </c>
      <c r="CS355" s="25">
        <f t="shared" si="575"/>
        <v>287.89999999999998</v>
      </c>
      <c r="CT355" s="25">
        <f t="shared" si="576"/>
        <v>81.84</v>
      </c>
      <c r="CU355" s="25">
        <f t="shared" si="577"/>
        <v>0</v>
      </c>
      <c r="CV355" s="25">
        <f t="shared" si="626"/>
        <v>369.74</v>
      </c>
      <c r="CW355" s="22">
        <f t="shared" si="642"/>
        <v>0</v>
      </c>
      <c r="CX355" s="26">
        <f>IF(ISERROR(VLOOKUP($A355,'[13]13ª MED'!$A$5:$J$1048576,8,0)),0,(VLOOKUP($A355,'[13]13ª MED'!$A$5:$J$1048576,8,0)))</f>
        <v>0</v>
      </c>
      <c r="CY355" s="27">
        <f t="shared" si="627"/>
        <v>0</v>
      </c>
      <c r="CZ355" s="27">
        <f t="shared" si="628"/>
        <v>1</v>
      </c>
      <c r="DA355" s="28">
        <f t="shared" si="578"/>
        <v>0</v>
      </c>
      <c r="DB355" s="28">
        <f t="shared" si="579"/>
        <v>0</v>
      </c>
      <c r="DC355" s="28">
        <f t="shared" si="580"/>
        <v>0</v>
      </c>
      <c r="DD355" s="28">
        <f t="shared" si="629"/>
        <v>0</v>
      </c>
      <c r="DE355" s="20">
        <f>IF(ISERROR(VLOOKUP($A355,'[13]14ª MED'!$A$5:$J$1048576,8,0)),0,(VLOOKUP($A355,'[13]14ª MED'!$A$5:$J$1048576,8,0)))</f>
        <v>0</v>
      </c>
      <c r="DF355" s="21">
        <f t="shared" si="630"/>
        <v>0</v>
      </c>
      <c r="DG355" s="21">
        <f t="shared" si="631"/>
        <v>1</v>
      </c>
      <c r="DH355" s="35">
        <f t="shared" si="581"/>
        <v>0</v>
      </c>
      <c r="DI355" s="35">
        <f t="shared" si="582"/>
        <v>0</v>
      </c>
      <c r="DJ355" s="35">
        <f t="shared" si="583"/>
        <v>0</v>
      </c>
      <c r="DK355" s="22">
        <f t="shared" si="632"/>
        <v>0</v>
      </c>
      <c r="DL355" s="20">
        <f>IF(ISERROR(VLOOKUP($A355,'[13]15ª MED'!$A$5:$J$1048576,8,0)),0,(VLOOKUP($A355,'[13]15ª MED'!$A$5:$J$1048576,8,0)))</f>
        <v>0</v>
      </c>
      <c r="DM355" s="21">
        <f t="shared" si="633"/>
        <v>0</v>
      </c>
      <c r="DN355" s="21">
        <f t="shared" si="634"/>
        <v>1</v>
      </c>
      <c r="DO355" s="35">
        <f t="shared" si="584"/>
        <v>0</v>
      </c>
      <c r="DP355" s="35">
        <f t="shared" si="585"/>
        <v>0</v>
      </c>
      <c r="DQ355" s="35">
        <f t="shared" si="586"/>
        <v>0</v>
      </c>
      <c r="DR355" s="22">
        <f t="shared" si="635"/>
        <v>0</v>
      </c>
      <c r="DS355" s="20">
        <f>IF(ISERROR(VLOOKUP($A355,'[13]16ª MED'!$A$5:$J$1048576,8,0)),0,(VLOOKUP($A355,'[13]16ª MED'!$A$5:$J$1048576,8,0)))</f>
        <v>0</v>
      </c>
      <c r="DT355" s="21">
        <f t="shared" si="636"/>
        <v>0</v>
      </c>
      <c r="DU355" s="21">
        <f t="shared" si="637"/>
        <v>1</v>
      </c>
      <c r="DV355" s="35">
        <f t="shared" si="587"/>
        <v>0</v>
      </c>
      <c r="DW355" s="35">
        <f t="shared" si="588"/>
        <v>0</v>
      </c>
      <c r="DX355" s="35">
        <f t="shared" si="589"/>
        <v>0</v>
      </c>
      <c r="DY355" s="22">
        <f t="shared" si="638"/>
        <v>0</v>
      </c>
      <c r="DZ355" s="36">
        <f t="shared" si="541"/>
        <v>369.74</v>
      </c>
      <c r="EA355" s="36">
        <f t="shared" si="639"/>
        <v>369.74</v>
      </c>
      <c r="EC355" s="36">
        <f t="shared" si="643"/>
        <v>0</v>
      </c>
    </row>
    <row r="356" spans="1:133" ht="30">
      <c r="A356" s="93" t="s">
        <v>724</v>
      </c>
      <c r="B356" s="94" t="s">
        <v>725</v>
      </c>
      <c r="C356" s="115" t="s">
        <v>628</v>
      </c>
      <c r="D356" s="116">
        <v>27</v>
      </c>
      <c r="E356" s="18">
        <f t="shared" si="644"/>
        <v>27</v>
      </c>
      <c r="F356" s="18">
        <f t="shared" si="590"/>
        <v>0</v>
      </c>
      <c r="G356" s="97">
        <v>0.63</v>
      </c>
      <c r="H356" s="18">
        <f t="shared" si="645"/>
        <v>17.010000000000002</v>
      </c>
      <c r="I356" s="97">
        <v>0.39</v>
      </c>
      <c r="J356" s="18">
        <f t="shared" si="646"/>
        <v>10.530000000000001</v>
      </c>
      <c r="K356" s="97">
        <v>0</v>
      </c>
      <c r="L356" s="18">
        <f t="shared" si="647"/>
        <v>0</v>
      </c>
      <c r="M356" s="18">
        <f t="shared" si="648"/>
        <v>1.02</v>
      </c>
      <c r="N356" s="18">
        <f t="shared" si="640"/>
        <v>27.54</v>
      </c>
      <c r="O356" s="23">
        <f>IF(ISERROR(VLOOKUP($A356,'[13]1ª MED '!$A$5:$J$1048576,8,0)),0,(VLOOKUP($A356,'[13]1ª MED '!$A$5:$J$1048576,8,0)))</f>
        <v>0</v>
      </c>
      <c r="P356" s="24">
        <f t="shared" si="591"/>
        <v>0</v>
      </c>
      <c r="Q356" s="24">
        <f t="shared" si="592"/>
        <v>1</v>
      </c>
      <c r="R356" s="25">
        <f t="shared" si="542"/>
        <v>0</v>
      </c>
      <c r="S356" s="25">
        <f t="shared" si="543"/>
        <v>0</v>
      </c>
      <c r="T356" s="25">
        <f t="shared" si="544"/>
        <v>0</v>
      </c>
      <c r="U356" s="25">
        <f t="shared" si="593"/>
        <v>0</v>
      </c>
      <c r="V356" s="23">
        <f>IF(ISERROR(VLOOKUP($A356,'[13]2ª MED '!$A$5:$J$1048576,8,0)),0,(VLOOKUP($A356,'[13]2ª MED '!$A$5:$J$1048576,8,0)))</f>
        <v>0</v>
      </c>
      <c r="W356" s="24">
        <f t="shared" si="594"/>
        <v>0</v>
      </c>
      <c r="X356" s="24">
        <f t="shared" si="595"/>
        <v>1</v>
      </c>
      <c r="Y356" s="25">
        <f t="shared" si="545"/>
        <v>0</v>
      </c>
      <c r="Z356" s="25">
        <f t="shared" si="546"/>
        <v>0</v>
      </c>
      <c r="AA356" s="25">
        <f t="shared" si="547"/>
        <v>0</v>
      </c>
      <c r="AB356" s="25">
        <f t="shared" si="596"/>
        <v>0</v>
      </c>
      <c r="AC356" s="23">
        <f>IF(ISERROR(VLOOKUP($A356,'[13]3ª MED '!$A$5:$J$1048576,8,0)),0,(VLOOKUP($A356,'[13]3ª MED '!$A$5:$J$1048576,8,0)))</f>
        <v>0</v>
      </c>
      <c r="AD356" s="24">
        <f t="shared" si="597"/>
        <v>0</v>
      </c>
      <c r="AE356" s="24">
        <f t="shared" si="598"/>
        <v>1</v>
      </c>
      <c r="AF356" s="25">
        <f t="shared" si="548"/>
        <v>0</v>
      </c>
      <c r="AG356" s="25">
        <f t="shared" si="549"/>
        <v>0</v>
      </c>
      <c r="AH356" s="25">
        <f t="shared" si="550"/>
        <v>0</v>
      </c>
      <c r="AI356" s="25">
        <f t="shared" si="599"/>
        <v>0</v>
      </c>
      <c r="AJ356" s="23">
        <f>IF(ISERROR(VLOOKUP($A356,'[13]4ª MED '!$A$5:$J$1048576,8,0)),0,(VLOOKUP($A356,'[13]4ª MED '!$A$5:$J$1048576,8,0)))</f>
        <v>0</v>
      </c>
      <c r="AK356" s="24">
        <f t="shared" si="600"/>
        <v>0</v>
      </c>
      <c r="AL356" s="24">
        <f t="shared" si="601"/>
        <v>1</v>
      </c>
      <c r="AM356" s="25">
        <f t="shared" si="551"/>
        <v>0</v>
      </c>
      <c r="AN356" s="25">
        <f t="shared" si="552"/>
        <v>0</v>
      </c>
      <c r="AO356" s="25">
        <f t="shared" si="553"/>
        <v>0</v>
      </c>
      <c r="AP356" s="25">
        <f t="shared" si="602"/>
        <v>0</v>
      </c>
      <c r="AQ356" s="23">
        <f>IF(ISERROR(VLOOKUP($A356,'[13]5ª MED '!$A$5:$J$1048576,8,0)),0,(VLOOKUP($A356,'[13]5ª MED '!$A$5:$J$1048576,8,0)))</f>
        <v>0</v>
      </c>
      <c r="AR356" s="24">
        <f t="shared" si="603"/>
        <v>0</v>
      </c>
      <c r="AS356" s="24">
        <f t="shared" si="604"/>
        <v>1</v>
      </c>
      <c r="AT356" s="25">
        <f t="shared" si="554"/>
        <v>0</v>
      </c>
      <c r="AU356" s="25">
        <f t="shared" si="555"/>
        <v>0</v>
      </c>
      <c r="AV356" s="25">
        <f t="shared" si="556"/>
        <v>0</v>
      </c>
      <c r="AW356" s="25">
        <f t="shared" si="605"/>
        <v>0</v>
      </c>
      <c r="AX356" s="23">
        <f>IF(ISERROR(VLOOKUP($A356,'[13]6ª MED '!$A$6:$J$1048576,8,0)),0,(VLOOKUP($A356,'[13]6ª MED '!$A$6:$J$1048576,8,0)))</f>
        <v>0</v>
      </c>
      <c r="AY356" s="24">
        <f t="shared" si="606"/>
        <v>0</v>
      </c>
      <c r="AZ356" s="24">
        <f t="shared" si="607"/>
        <v>1</v>
      </c>
      <c r="BA356" s="25">
        <f t="shared" si="557"/>
        <v>0</v>
      </c>
      <c r="BB356" s="25">
        <f t="shared" si="558"/>
        <v>0</v>
      </c>
      <c r="BC356" s="25">
        <f t="shared" si="559"/>
        <v>0</v>
      </c>
      <c r="BD356" s="25">
        <f t="shared" si="608"/>
        <v>0</v>
      </c>
      <c r="BE356" s="23">
        <f>IF(ISERROR(VLOOKUP($A356,'[13]7ª MED '!$A$5:$J$1048576,8,0)),0,(VLOOKUP($A356,'[13]7ª MED '!$A$5:$J$1048576,8,0)))</f>
        <v>0</v>
      </c>
      <c r="BF356" s="24">
        <f t="shared" si="609"/>
        <v>0</v>
      </c>
      <c r="BG356" s="24">
        <f t="shared" si="610"/>
        <v>1</v>
      </c>
      <c r="BH356" s="25">
        <f t="shared" si="560"/>
        <v>0</v>
      </c>
      <c r="BI356" s="25">
        <f t="shared" si="561"/>
        <v>0</v>
      </c>
      <c r="BJ356" s="25">
        <f t="shared" si="562"/>
        <v>0</v>
      </c>
      <c r="BK356" s="25">
        <f t="shared" si="611"/>
        <v>0</v>
      </c>
      <c r="BL356" s="26">
        <f>IF(ISERROR(VLOOKUP($A356,'[13]8ª MED '!$A$5:$J$1048576,8,0)),0,(VLOOKUP($A356,'[13]8ª MED '!$A$5:$J$1048576,8,0)))</f>
        <v>0</v>
      </c>
      <c r="BM356" s="27">
        <f t="shared" si="612"/>
        <v>0</v>
      </c>
      <c r="BN356" s="27">
        <f t="shared" si="613"/>
        <v>1</v>
      </c>
      <c r="BO356" s="28">
        <f t="shared" si="563"/>
        <v>0</v>
      </c>
      <c r="BP356" s="28">
        <f t="shared" si="564"/>
        <v>0</v>
      </c>
      <c r="BQ356" s="28">
        <f t="shared" si="565"/>
        <v>0</v>
      </c>
      <c r="BR356" s="28">
        <f t="shared" si="614"/>
        <v>0</v>
      </c>
      <c r="BS356" s="26">
        <f>IF(ISERROR(VLOOKUP($A356,'[13]9ª MED  (2)'!$A$5:$J$1048576,8,0)),0,(VLOOKUP($A356,'[13]9ª MED  (2)'!$A$5:$J$1048576,8,0)))</f>
        <v>0</v>
      </c>
      <c r="BT356" s="27">
        <f t="shared" si="615"/>
        <v>0</v>
      </c>
      <c r="BU356" s="27">
        <f t="shared" si="616"/>
        <v>1</v>
      </c>
      <c r="BV356" s="28">
        <f t="shared" si="566"/>
        <v>0</v>
      </c>
      <c r="BW356" s="28">
        <f t="shared" si="567"/>
        <v>0</v>
      </c>
      <c r="BX356" s="28">
        <f t="shared" si="568"/>
        <v>0</v>
      </c>
      <c r="BY356" s="28">
        <f t="shared" si="617"/>
        <v>0</v>
      </c>
      <c r="BZ356" s="23">
        <f>IF(ISERROR(VLOOKUP($A356,'[13]10ª MED '!$A$5:$J$1048576,8,0)),0,(VLOOKUP($A356,'[13]10ª MED '!$A$5:$J$1048576,8,0)))</f>
        <v>0</v>
      </c>
      <c r="CA356" s="24">
        <f t="shared" si="618"/>
        <v>0</v>
      </c>
      <c r="CB356" s="24">
        <f t="shared" si="619"/>
        <v>1</v>
      </c>
      <c r="CC356" s="25">
        <f t="shared" si="569"/>
        <v>0</v>
      </c>
      <c r="CD356" s="25">
        <f t="shared" si="570"/>
        <v>0</v>
      </c>
      <c r="CE356" s="25">
        <f t="shared" si="571"/>
        <v>0</v>
      </c>
      <c r="CF356" s="25">
        <f t="shared" si="620"/>
        <v>0</v>
      </c>
      <c r="CG356" s="34" t="s">
        <v>48</v>
      </c>
      <c r="CH356" s="33">
        <f t="shared" si="641"/>
        <v>0</v>
      </c>
      <c r="CI356" s="23">
        <f>IF(ISERROR(VLOOKUP($A356,'[13]11ª MED '!$A$5:$J$1048576,8,0)),0,(VLOOKUP($A356,'[13]11ª MED '!$A$5:$J$1048576,8,0)))</f>
        <v>27</v>
      </c>
      <c r="CJ356" s="24">
        <f t="shared" si="621"/>
        <v>1</v>
      </c>
      <c r="CK356" s="24">
        <f t="shared" si="622"/>
        <v>1</v>
      </c>
      <c r="CL356" s="25">
        <f t="shared" si="572"/>
        <v>17.010000000000002</v>
      </c>
      <c r="CM356" s="25">
        <f t="shared" si="573"/>
        <v>10.530000000000001</v>
      </c>
      <c r="CN356" s="25">
        <f t="shared" si="574"/>
        <v>0</v>
      </c>
      <c r="CO356" s="25">
        <f t="shared" si="623"/>
        <v>27.54</v>
      </c>
      <c r="CP356" s="23">
        <f>IF(ISERROR(VLOOKUP($A356,'[13]12ª MED'!$A$5:$J$1048576,8,0)),0,(VLOOKUP($A356,'[13]12ª MED'!$A$5:$J$1048576,8,0)))</f>
        <v>0</v>
      </c>
      <c r="CQ356" s="24">
        <f t="shared" si="624"/>
        <v>0</v>
      </c>
      <c r="CR356" s="24">
        <f t="shared" si="625"/>
        <v>1</v>
      </c>
      <c r="CS356" s="25">
        <f t="shared" si="575"/>
        <v>0</v>
      </c>
      <c r="CT356" s="25">
        <f t="shared" si="576"/>
        <v>0</v>
      </c>
      <c r="CU356" s="25">
        <f t="shared" si="577"/>
        <v>0</v>
      </c>
      <c r="CV356" s="25">
        <f t="shared" si="626"/>
        <v>0</v>
      </c>
      <c r="CW356" s="22">
        <f t="shared" si="642"/>
        <v>0</v>
      </c>
      <c r="CX356" s="26">
        <f>IF(ISERROR(VLOOKUP($A356,'[13]13ª MED'!$A$5:$J$1048576,8,0)),0,(VLOOKUP($A356,'[13]13ª MED'!$A$5:$J$1048576,8,0)))</f>
        <v>0</v>
      </c>
      <c r="CY356" s="27">
        <f t="shared" si="627"/>
        <v>0</v>
      </c>
      <c r="CZ356" s="27">
        <f t="shared" si="628"/>
        <v>1</v>
      </c>
      <c r="DA356" s="28">
        <f t="shared" si="578"/>
        <v>0</v>
      </c>
      <c r="DB356" s="28">
        <f t="shared" si="579"/>
        <v>0</v>
      </c>
      <c r="DC356" s="28">
        <f t="shared" si="580"/>
        <v>0</v>
      </c>
      <c r="DD356" s="28">
        <f t="shared" si="629"/>
        <v>0</v>
      </c>
      <c r="DE356" s="20">
        <f>IF(ISERROR(VLOOKUP($A356,'[13]14ª MED'!$A$5:$J$1048576,8,0)),0,(VLOOKUP($A356,'[13]14ª MED'!$A$5:$J$1048576,8,0)))</f>
        <v>0</v>
      </c>
      <c r="DF356" s="21">
        <f t="shared" si="630"/>
        <v>0</v>
      </c>
      <c r="DG356" s="21">
        <f t="shared" si="631"/>
        <v>1</v>
      </c>
      <c r="DH356" s="35">
        <f t="shared" si="581"/>
        <v>0</v>
      </c>
      <c r="DI356" s="35">
        <f t="shared" si="582"/>
        <v>0</v>
      </c>
      <c r="DJ356" s="35">
        <f t="shared" si="583"/>
        <v>0</v>
      </c>
      <c r="DK356" s="22">
        <f t="shared" si="632"/>
        <v>0</v>
      </c>
      <c r="DL356" s="20">
        <f>IF(ISERROR(VLOOKUP($A356,'[13]15ª MED'!$A$5:$J$1048576,8,0)),0,(VLOOKUP($A356,'[13]15ª MED'!$A$5:$J$1048576,8,0)))</f>
        <v>0</v>
      </c>
      <c r="DM356" s="21">
        <f t="shared" si="633"/>
        <v>0</v>
      </c>
      <c r="DN356" s="21">
        <f t="shared" si="634"/>
        <v>1</v>
      </c>
      <c r="DO356" s="35">
        <f t="shared" si="584"/>
        <v>0</v>
      </c>
      <c r="DP356" s="35">
        <f t="shared" si="585"/>
        <v>0</v>
      </c>
      <c r="DQ356" s="35">
        <f t="shared" si="586"/>
        <v>0</v>
      </c>
      <c r="DR356" s="22">
        <f t="shared" si="635"/>
        <v>0</v>
      </c>
      <c r="DS356" s="20">
        <f>IF(ISERROR(VLOOKUP($A356,'[13]16ª MED'!$A$5:$J$1048576,8,0)),0,(VLOOKUP($A356,'[13]16ª MED'!$A$5:$J$1048576,8,0)))</f>
        <v>0</v>
      </c>
      <c r="DT356" s="21">
        <f t="shared" si="636"/>
        <v>0</v>
      </c>
      <c r="DU356" s="21">
        <f t="shared" si="637"/>
        <v>1</v>
      </c>
      <c r="DV356" s="35">
        <f t="shared" si="587"/>
        <v>0</v>
      </c>
      <c r="DW356" s="35">
        <f t="shared" si="588"/>
        <v>0</v>
      </c>
      <c r="DX356" s="35">
        <f t="shared" si="589"/>
        <v>0</v>
      </c>
      <c r="DY356" s="22">
        <f t="shared" si="638"/>
        <v>0</v>
      </c>
      <c r="DZ356" s="36">
        <f t="shared" ref="DZ356:DZ419" si="649">E356*M356</f>
        <v>27.54</v>
      </c>
      <c r="EA356" s="36">
        <f t="shared" si="639"/>
        <v>27.54</v>
      </c>
      <c r="EC356" s="36">
        <f t="shared" si="643"/>
        <v>0</v>
      </c>
    </row>
    <row r="357" spans="1:133" ht="30">
      <c r="A357" s="93" t="s">
        <v>726</v>
      </c>
      <c r="B357" s="94" t="s">
        <v>727</v>
      </c>
      <c r="C357" s="115" t="s">
        <v>84</v>
      </c>
      <c r="D357" s="116">
        <v>27</v>
      </c>
      <c r="E357" s="18">
        <f t="shared" si="644"/>
        <v>27</v>
      </c>
      <c r="F357" s="18">
        <f t="shared" si="590"/>
        <v>0</v>
      </c>
      <c r="G357" s="97">
        <v>230.65</v>
      </c>
      <c r="H357" s="18">
        <f t="shared" si="645"/>
        <v>6227.55</v>
      </c>
      <c r="I357" s="97">
        <v>25.77</v>
      </c>
      <c r="J357" s="18">
        <f t="shared" si="646"/>
        <v>695.79</v>
      </c>
      <c r="K357" s="97">
        <v>0</v>
      </c>
      <c r="L357" s="18">
        <f t="shared" si="647"/>
        <v>0</v>
      </c>
      <c r="M357" s="18">
        <f t="shared" si="648"/>
        <v>256.42</v>
      </c>
      <c r="N357" s="18">
        <f t="shared" si="640"/>
        <v>6923.34</v>
      </c>
      <c r="O357" s="23">
        <f>IF(ISERROR(VLOOKUP($A357,'[13]1ª MED '!$A$5:$J$1048576,8,0)),0,(VLOOKUP($A357,'[13]1ª MED '!$A$5:$J$1048576,8,0)))</f>
        <v>0</v>
      </c>
      <c r="P357" s="24">
        <f t="shared" si="591"/>
        <v>0</v>
      </c>
      <c r="Q357" s="24">
        <f t="shared" si="592"/>
        <v>1</v>
      </c>
      <c r="R357" s="25">
        <f t="shared" si="542"/>
        <v>0</v>
      </c>
      <c r="S357" s="25">
        <f t="shared" si="543"/>
        <v>0</v>
      </c>
      <c r="T357" s="25">
        <f t="shared" si="544"/>
        <v>0</v>
      </c>
      <c r="U357" s="25">
        <f t="shared" si="593"/>
        <v>0</v>
      </c>
      <c r="V357" s="23">
        <f>IF(ISERROR(VLOOKUP($A357,'[13]2ª MED '!$A$5:$J$1048576,8,0)),0,(VLOOKUP($A357,'[13]2ª MED '!$A$5:$J$1048576,8,0)))</f>
        <v>0</v>
      </c>
      <c r="W357" s="24">
        <f t="shared" si="594"/>
        <v>0</v>
      </c>
      <c r="X357" s="24">
        <f t="shared" si="595"/>
        <v>1</v>
      </c>
      <c r="Y357" s="25">
        <f t="shared" si="545"/>
        <v>0</v>
      </c>
      <c r="Z357" s="25">
        <f t="shared" si="546"/>
        <v>0</v>
      </c>
      <c r="AA357" s="25">
        <f t="shared" si="547"/>
        <v>0</v>
      </c>
      <c r="AB357" s="25">
        <f t="shared" si="596"/>
        <v>0</v>
      </c>
      <c r="AC357" s="23">
        <f>IF(ISERROR(VLOOKUP($A357,'[13]3ª MED '!$A$5:$J$1048576,8,0)),0,(VLOOKUP($A357,'[13]3ª MED '!$A$5:$J$1048576,8,0)))</f>
        <v>0</v>
      </c>
      <c r="AD357" s="24">
        <f t="shared" si="597"/>
        <v>0</v>
      </c>
      <c r="AE357" s="24">
        <f t="shared" si="598"/>
        <v>1</v>
      </c>
      <c r="AF357" s="25">
        <f t="shared" si="548"/>
        <v>0</v>
      </c>
      <c r="AG357" s="25">
        <f t="shared" si="549"/>
        <v>0</v>
      </c>
      <c r="AH357" s="25">
        <f t="shared" si="550"/>
        <v>0</v>
      </c>
      <c r="AI357" s="25">
        <f t="shared" si="599"/>
        <v>0</v>
      </c>
      <c r="AJ357" s="23">
        <f>IF(ISERROR(VLOOKUP($A357,'[13]4ª MED '!$A$5:$J$1048576,8,0)),0,(VLOOKUP($A357,'[13]4ª MED '!$A$5:$J$1048576,8,0)))</f>
        <v>0</v>
      </c>
      <c r="AK357" s="24">
        <f t="shared" si="600"/>
        <v>0</v>
      </c>
      <c r="AL357" s="24">
        <f t="shared" si="601"/>
        <v>1</v>
      </c>
      <c r="AM357" s="25">
        <f t="shared" si="551"/>
        <v>0</v>
      </c>
      <c r="AN357" s="25">
        <f t="shared" si="552"/>
        <v>0</v>
      </c>
      <c r="AO357" s="25">
        <f t="shared" si="553"/>
        <v>0</v>
      </c>
      <c r="AP357" s="25">
        <f t="shared" si="602"/>
        <v>0</v>
      </c>
      <c r="AQ357" s="23">
        <f>IF(ISERROR(VLOOKUP($A357,'[13]5ª MED '!$A$5:$J$1048576,8,0)),0,(VLOOKUP($A357,'[13]5ª MED '!$A$5:$J$1048576,8,0)))</f>
        <v>0</v>
      </c>
      <c r="AR357" s="24">
        <f t="shared" si="603"/>
        <v>0</v>
      </c>
      <c r="AS357" s="24">
        <f t="shared" si="604"/>
        <v>1</v>
      </c>
      <c r="AT357" s="25">
        <f t="shared" si="554"/>
        <v>0</v>
      </c>
      <c r="AU357" s="25">
        <f t="shared" si="555"/>
        <v>0</v>
      </c>
      <c r="AV357" s="25">
        <f t="shared" si="556"/>
        <v>0</v>
      </c>
      <c r="AW357" s="25">
        <f t="shared" si="605"/>
        <v>0</v>
      </c>
      <c r="AX357" s="23">
        <f>IF(ISERROR(VLOOKUP($A357,'[13]6ª MED '!$A$6:$J$1048576,8,0)),0,(VLOOKUP($A357,'[13]6ª MED '!$A$6:$J$1048576,8,0)))</f>
        <v>0</v>
      </c>
      <c r="AY357" s="24">
        <f t="shared" si="606"/>
        <v>0</v>
      </c>
      <c r="AZ357" s="24">
        <f t="shared" si="607"/>
        <v>1</v>
      </c>
      <c r="BA357" s="25">
        <f t="shared" si="557"/>
        <v>0</v>
      </c>
      <c r="BB357" s="25">
        <f t="shared" si="558"/>
        <v>0</v>
      </c>
      <c r="BC357" s="25">
        <f t="shared" si="559"/>
        <v>0</v>
      </c>
      <c r="BD357" s="25">
        <f t="shared" si="608"/>
        <v>0</v>
      </c>
      <c r="BE357" s="23">
        <f>IF(ISERROR(VLOOKUP($A357,'[13]7ª MED '!$A$5:$J$1048576,8,0)),0,(VLOOKUP($A357,'[13]7ª MED '!$A$5:$J$1048576,8,0)))</f>
        <v>0</v>
      </c>
      <c r="BF357" s="24">
        <f t="shared" si="609"/>
        <v>0</v>
      </c>
      <c r="BG357" s="24">
        <f t="shared" si="610"/>
        <v>1</v>
      </c>
      <c r="BH357" s="25">
        <f t="shared" si="560"/>
        <v>0</v>
      </c>
      <c r="BI357" s="25">
        <f t="shared" si="561"/>
        <v>0</v>
      </c>
      <c r="BJ357" s="25">
        <f t="shared" si="562"/>
        <v>0</v>
      </c>
      <c r="BK357" s="25">
        <f t="shared" si="611"/>
        <v>0</v>
      </c>
      <c r="BL357" s="26">
        <f>IF(ISERROR(VLOOKUP($A357,'[13]8ª MED '!$A$5:$J$1048576,8,0)),0,(VLOOKUP($A357,'[13]8ª MED '!$A$5:$J$1048576,8,0)))</f>
        <v>0</v>
      </c>
      <c r="BM357" s="27">
        <f t="shared" si="612"/>
        <v>0</v>
      </c>
      <c r="BN357" s="27">
        <f t="shared" si="613"/>
        <v>1</v>
      </c>
      <c r="BO357" s="28">
        <f t="shared" si="563"/>
        <v>0</v>
      </c>
      <c r="BP357" s="28">
        <f t="shared" si="564"/>
        <v>0</v>
      </c>
      <c r="BQ357" s="28">
        <f t="shared" si="565"/>
        <v>0</v>
      </c>
      <c r="BR357" s="28">
        <f t="shared" si="614"/>
        <v>0</v>
      </c>
      <c r="BS357" s="26">
        <f>IF(ISERROR(VLOOKUP($A357,'[13]9ª MED  (2)'!$A$5:$J$1048576,8,0)),0,(VLOOKUP($A357,'[13]9ª MED  (2)'!$A$5:$J$1048576,8,0)))</f>
        <v>0</v>
      </c>
      <c r="BT357" s="27">
        <f t="shared" si="615"/>
        <v>0</v>
      </c>
      <c r="BU357" s="27">
        <f t="shared" si="616"/>
        <v>1</v>
      </c>
      <c r="BV357" s="28">
        <f t="shared" si="566"/>
        <v>0</v>
      </c>
      <c r="BW357" s="28">
        <f t="shared" si="567"/>
        <v>0</v>
      </c>
      <c r="BX357" s="28">
        <f t="shared" si="568"/>
        <v>0</v>
      </c>
      <c r="BY357" s="28">
        <f t="shared" si="617"/>
        <v>0</v>
      </c>
      <c r="BZ357" s="23">
        <f>IF(ISERROR(VLOOKUP($A357,'[13]10ª MED '!$A$5:$J$1048576,8,0)),0,(VLOOKUP($A357,'[13]10ª MED '!$A$5:$J$1048576,8,0)))</f>
        <v>18</v>
      </c>
      <c r="CA357" s="24">
        <f t="shared" si="618"/>
        <v>0.66666666666666663</v>
      </c>
      <c r="CB357" s="24">
        <f t="shared" si="619"/>
        <v>1</v>
      </c>
      <c r="CC357" s="25">
        <f t="shared" si="569"/>
        <v>4151.7</v>
      </c>
      <c r="CD357" s="25">
        <f t="shared" si="570"/>
        <v>463.86</v>
      </c>
      <c r="CE357" s="25">
        <f t="shared" si="571"/>
        <v>0</v>
      </c>
      <c r="CF357" s="25">
        <f t="shared" si="620"/>
        <v>4615.5600000000004</v>
      </c>
      <c r="CG357" s="34" t="s">
        <v>48</v>
      </c>
      <c r="CH357" s="33">
        <f t="shared" si="641"/>
        <v>0</v>
      </c>
      <c r="CI357" s="23">
        <f>IF(ISERROR(VLOOKUP($A357,'[13]11ª MED '!$A$5:$J$1048576,8,0)),0,(VLOOKUP($A357,'[13]11ª MED '!$A$5:$J$1048576,8,0)))</f>
        <v>9</v>
      </c>
      <c r="CJ357" s="24">
        <f t="shared" si="621"/>
        <v>0.33333333333333331</v>
      </c>
      <c r="CK357" s="24">
        <f t="shared" si="622"/>
        <v>1</v>
      </c>
      <c r="CL357" s="25">
        <f t="shared" si="572"/>
        <v>2075.85</v>
      </c>
      <c r="CM357" s="25">
        <f t="shared" si="573"/>
        <v>231.93</v>
      </c>
      <c r="CN357" s="25">
        <f t="shared" si="574"/>
        <v>0</v>
      </c>
      <c r="CO357" s="25">
        <f t="shared" si="623"/>
        <v>2307.7800000000002</v>
      </c>
      <c r="CP357" s="23">
        <f>IF(ISERROR(VLOOKUP($A357,'[13]12ª MED'!$A$5:$J$1048576,8,0)),0,(VLOOKUP($A357,'[13]12ª MED'!$A$5:$J$1048576,8,0)))</f>
        <v>0</v>
      </c>
      <c r="CQ357" s="24">
        <f t="shared" si="624"/>
        <v>0</v>
      </c>
      <c r="CR357" s="24">
        <f t="shared" si="625"/>
        <v>1</v>
      </c>
      <c r="CS357" s="25">
        <f t="shared" si="575"/>
        <v>0</v>
      </c>
      <c r="CT357" s="25">
        <f t="shared" si="576"/>
        <v>0</v>
      </c>
      <c r="CU357" s="25">
        <f t="shared" si="577"/>
        <v>0</v>
      </c>
      <c r="CV357" s="25">
        <f t="shared" si="626"/>
        <v>0</v>
      </c>
      <c r="CW357" s="22">
        <f t="shared" si="642"/>
        <v>0</v>
      </c>
      <c r="CX357" s="26">
        <f>IF(ISERROR(VLOOKUP($A357,'[13]13ª MED'!$A$5:$J$1048576,8,0)),0,(VLOOKUP($A357,'[13]13ª MED'!$A$5:$J$1048576,8,0)))</f>
        <v>0</v>
      </c>
      <c r="CY357" s="27">
        <f t="shared" si="627"/>
        <v>0</v>
      </c>
      <c r="CZ357" s="27">
        <f t="shared" si="628"/>
        <v>1</v>
      </c>
      <c r="DA357" s="28">
        <f t="shared" si="578"/>
        <v>0</v>
      </c>
      <c r="DB357" s="28">
        <f t="shared" si="579"/>
        <v>0</v>
      </c>
      <c r="DC357" s="28">
        <f t="shared" si="580"/>
        <v>0</v>
      </c>
      <c r="DD357" s="28">
        <f t="shared" si="629"/>
        <v>0</v>
      </c>
      <c r="DE357" s="20">
        <f>IF(ISERROR(VLOOKUP($A357,'[13]14ª MED'!$A$5:$J$1048576,8,0)),0,(VLOOKUP($A357,'[13]14ª MED'!$A$5:$J$1048576,8,0)))</f>
        <v>0</v>
      </c>
      <c r="DF357" s="21">
        <f t="shared" si="630"/>
        <v>0</v>
      </c>
      <c r="DG357" s="21">
        <f t="shared" si="631"/>
        <v>1</v>
      </c>
      <c r="DH357" s="35">
        <f t="shared" si="581"/>
        <v>0</v>
      </c>
      <c r="DI357" s="35">
        <f t="shared" si="582"/>
        <v>0</v>
      </c>
      <c r="DJ357" s="35">
        <f t="shared" si="583"/>
        <v>0</v>
      </c>
      <c r="DK357" s="22">
        <f t="shared" si="632"/>
        <v>0</v>
      </c>
      <c r="DL357" s="20">
        <f>IF(ISERROR(VLOOKUP($A357,'[13]15ª MED'!$A$5:$J$1048576,8,0)),0,(VLOOKUP($A357,'[13]15ª MED'!$A$5:$J$1048576,8,0)))</f>
        <v>0</v>
      </c>
      <c r="DM357" s="21">
        <f t="shared" si="633"/>
        <v>0</v>
      </c>
      <c r="DN357" s="21">
        <f t="shared" si="634"/>
        <v>1</v>
      </c>
      <c r="DO357" s="35">
        <f t="shared" si="584"/>
        <v>0</v>
      </c>
      <c r="DP357" s="35">
        <f t="shared" si="585"/>
        <v>0</v>
      </c>
      <c r="DQ357" s="35">
        <f t="shared" si="586"/>
        <v>0</v>
      </c>
      <c r="DR357" s="22">
        <f t="shared" si="635"/>
        <v>0</v>
      </c>
      <c r="DS357" s="20">
        <f>IF(ISERROR(VLOOKUP($A357,'[13]16ª MED'!$A$5:$J$1048576,8,0)),0,(VLOOKUP($A357,'[13]16ª MED'!$A$5:$J$1048576,8,0)))</f>
        <v>0</v>
      </c>
      <c r="DT357" s="21">
        <f t="shared" si="636"/>
        <v>0</v>
      </c>
      <c r="DU357" s="21">
        <f t="shared" si="637"/>
        <v>1</v>
      </c>
      <c r="DV357" s="35">
        <f t="shared" si="587"/>
        <v>0</v>
      </c>
      <c r="DW357" s="35">
        <f t="shared" si="588"/>
        <v>0</v>
      </c>
      <c r="DX357" s="35">
        <f t="shared" si="589"/>
        <v>0</v>
      </c>
      <c r="DY357" s="22">
        <f t="shared" si="638"/>
        <v>0</v>
      </c>
      <c r="DZ357" s="36">
        <f t="shared" si="649"/>
        <v>6923.34</v>
      </c>
      <c r="EA357" s="36">
        <f t="shared" si="639"/>
        <v>6923.34</v>
      </c>
      <c r="EC357" s="36">
        <f t="shared" si="643"/>
        <v>0</v>
      </c>
    </row>
    <row r="358" spans="1:133" ht="30">
      <c r="A358" s="93" t="s">
        <v>728</v>
      </c>
      <c r="B358" s="94" t="s">
        <v>729</v>
      </c>
      <c r="C358" s="115" t="s">
        <v>628</v>
      </c>
      <c r="D358" s="116">
        <v>17</v>
      </c>
      <c r="E358" s="18">
        <f t="shared" si="644"/>
        <v>17</v>
      </c>
      <c r="F358" s="18">
        <f t="shared" si="590"/>
        <v>0</v>
      </c>
      <c r="G358" s="97">
        <v>22.85</v>
      </c>
      <c r="H358" s="18">
        <f t="shared" si="645"/>
        <v>388.45000000000005</v>
      </c>
      <c r="I358" s="97">
        <v>16.260000000000002</v>
      </c>
      <c r="J358" s="18">
        <f t="shared" si="646"/>
        <v>276.42</v>
      </c>
      <c r="K358" s="97">
        <v>0</v>
      </c>
      <c r="L358" s="18">
        <f t="shared" si="647"/>
        <v>0</v>
      </c>
      <c r="M358" s="18">
        <f t="shared" si="648"/>
        <v>39.11</v>
      </c>
      <c r="N358" s="18">
        <f t="shared" si="640"/>
        <v>664.87</v>
      </c>
      <c r="O358" s="23">
        <f>IF(ISERROR(VLOOKUP($A358,'[13]1ª MED '!$A$5:$J$1048576,8,0)),0,(VLOOKUP($A358,'[13]1ª MED '!$A$5:$J$1048576,8,0)))</f>
        <v>0</v>
      </c>
      <c r="P358" s="24">
        <f t="shared" si="591"/>
        <v>0</v>
      </c>
      <c r="Q358" s="24">
        <f t="shared" si="592"/>
        <v>1</v>
      </c>
      <c r="R358" s="25">
        <f t="shared" si="542"/>
        <v>0</v>
      </c>
      <c r="S358" s="25">
        <f t="shared" si="543"/>
        <v>0</v>
      </c>
      <c r="T358" s="25">
        <f t="shared" si="544"/>
        <v>0</v>
      </c>
      <c r="U358" s="25">
        <f t="shared" si="593"/>
        <v>0</v>
      </c>
      <c r="V358" s="23">
        <f>IF(ISERROR(VLOOKUP($A358,'[13]2ª MED '!$A$5:$J$1048576,8,0)),0,(VLOOKUP($A358,'[13]2ª MED '!$A$5:$J$1048576,8,0)))</f>
        <v>0</v>
      </c>
      <c r="W358" s="24">
        <f t="shared" si="594"/>
        <v>0</v>
      </c>
      <c r="X358" s="24">
        <f t="shared" si="595"/>
        <v>1</v>
      </c>
      <c r="Y358" s="25">
        <f t="shared" si="545"/>
        <v>0</v>
      </c>
      <c r="Z358" s="25">
        <f t="shared" si="546"/>
        <v>0</v>
      </c>
      <c r="AA358" s="25">
        <f t="shared" si="547"/>
        <v>0</v>
      </c>
      <c r="AB358" s="25">
        <f t="shared" si="596"/>
        <v>0</v>
      </c>
      <c r="AC358" s="23">
        <f>IF(ISERROR(VLOOKUP($A358,'[13]3ª MED '!$A$5:$J$1048576,8,0)),0,(VLOOKUP($A358,'[13]3ª MED '!$A$5:$J$1048576,8,0)))</f>
        <v>0</v>
      </c>
      <c r="AD358" s="24">
        <f t="shared" si="597"/>
        <v>0</v>
      </c>
      <c r="AE358" s="24">
        <f t="shared" si="598"/>
        <v>1</v>
      </c>
      <c r="AF358" s="25">
        <f t="shared" si="548"/>
        <v>0</v>
      </c>
      <c r="AG358" s="25">
        <f t="shared" si="549"/>
        <v>0</v>
      </c>
      <c r="AH358" s="25">
        <f t="shared" si="550"/>
        <v>0</v>
      </c>
      <c r="AI358" s="25">
        <f t="shared" si="599"/>
        <v>0</v>
      </c>
      <c r="AJ358" s="23">
        <f>IF(ISERROR(VLOOKUP($A358,'[13]4ª MED '!$A$5:$J$1048576,8,0)),0,(VLOOKUP($A358,'[13]4ª MED '!$A$5:$J$1048576,8,0)))</f>
        <v>0</v>
      </c>
      <c r="AK358" s="24">
        <f t="shared" si="600"/>
        <v>0</v>
      </c>
      <c r="AL358" s="24">
        <f t="shared" si="601"/>
        <v>1</v>
      </c>
      <c r="AM358" s="25">
        <f t="shared" si="551"/>
        <v>0</v>
      </c>
      <c r="AN358" s="25">
        <f t="shared" si="552"/>
        <v>0</v>
      </c>
      <c r="AO358" s="25">
        <f t="shared" si="553"/>
        <v>0</v>
      </c>
      <c r="AP358" s="25">
        <f t="shared" si="602"/>
        <v>0</v>
      </c>
      <c r="AQ358" s="23">
        <f>IF(ISERROR(VLOOKUP($A358,'[13]5ª MED '!$A$5:$J$1048576,8,0)),0,(VLOOKUP($A358,'[13]5ª MED '!$A$5:$J$1048576,8,0)))</f>
        <v>0</v>
      </c>
      <c r="AR358" s="24">
        <f t="shared" si="603"/>
        <v>0</v>
      </c>
      <c r="AS358" s="24">
        <f t="shared" si="604"/>
        <v>1</v>
      </c>
      <c r="AT358" s="25">
        <f t="shared" si="554"/>
        <v>0</v>
      </c>
      <c r="AU358" s="25">
        <f t="shared" si="555"/>
        <v>0</v>
      </c>
      <c r="AV358" s="25">
        <f t="shared" si="556"/>
        <v>0</v>
      </c>
      <c r="AW358" s="25">
        <f t="shared" si="605"/>
        <v>0</v>
      </c>
      <c r="AX358" s="23">
        <f>IF(ISERROR(VLOOKUP($A358,'[13]6ª MED '!$A$6:$J$1048576,8,0)),0,(VLOOKUP($A358,'[13]6ª MED '!$A$6:$J$1048576,8,0)))</f>
        <v>0</v>
      </c>
      <c r="AY358" s="24">
        <f t="shared" si="606"/>
        <v>0</v>
      </c>
      <c r="AZ358" s="24">
        <f t="shared" si="607"/>
        <v>1</v>
      </c>
      <c r="BA358" s="25">
        <f t="shared" si="557"/>
        <v>0</v>
      </c>
      <c r="BB358" s="25">
        <f t="shared" si="558"/>
        <v>0</v>
      </c>
      <c r="BC358" s="25">
        <f t="shared" si="559"/>
        <v>0</v>
      </c>
      <c r="BD358" s="25">
        <f t="shared" si="608"/>
        <v>0</v>
      </c>
      <c r="BE358" s="23">
        <f>IF(ISERROR(VLOOKUP($A358,'[13]7ª MED '!$A$5:$J$1048576,8,0)),0,(VLOOKUP($A358,'[13]7ª MED '!$A$5:$J$1048576,8,0)))</f>
        <v>0</v>
      </c>
      <c r="BF358" s="24">
        <f t="shared" si="609"/>
        <v>0</v>
      </c>
      <c r="BG358" s="24">
        <f t="shared" si="610"/>
        <v>1</v>
      </c>
      <c r="BH358" s="25">
        <f t="shared" si="560"/>
        <v>0</v>
      </c>
      <c r="BI358" s="25">
        <f t="shared" si="561"/>
        <v>0</v>
      </c>
      <c r="BJ358" s="25">
        <f t="shared" si="562"/>
        <v>0</v>
      </c>
      <c r="BK358" s="25">
        <f t="shared" si="611"/>
        <v>0</v>
      </c>
      <c r="BL358" s="26">
        <f>IF(ISERROR(VLOOKUP($A358,'[13]8ª MED '!$A$5:$J$1048576,8,0)),0,(VLOOKUP($A358,'[13]8ª MED '!$A$5:$J$1048576,8,0)))</f>
        <v>0</v>
      </c>
      <c r="BM358" s="27">
        <f t="shared" si="612"/>
        <v>0</v>
      </c>
      <c r="BN358" s="27">
        <f t="shared" si="613"/>
        <v>1</v>
      </c>
      <c r="BO358" s="28">
        <f t="shared" si="563"/>
        <v>0</v>
      </c>
      <c r="BP358" s="28">
        <f t="shared" si="564"/>
        <v>0</v>
      </c>
      <c r="BQ358" s="28">
        <f t="shared" si="565"/>
        <v>0</v>
      </c>
      <c r="BR358" s="28">
        <f t="shared" si="614"/>
        <v>0</v>
      </c>
      <c r="BS358" s="26">
        <f>IF(ISERROR(VLOOKUP($A358,'[13]9ª MED  (2)'!$A$5:$J$1048576,8,0)),0,(VLOOKUP($A358,'[13]9ª MED  (2)'!$A$5:$J$1048576,8,0)))</f>
        <v>0</v>
      </c>
      <c r="BT358" s="27">
        <f t="shared" si="615"/>
        <v>0</v>
      </c>
      <c r="BU358" s="27">
        <f t="shared" si="616"/>
        <v>1</v>
      </c>
      <c r="BV358" s="28">
        <f t="shared" si="566"/>
        <v>0</v>
      </c>
      <c r="BW358" s="28">
        <f t="shared" si="567"/>
        <v>0</v>
      </c>
      <c r="BX358" s="28">
        <f t="shared" si="568"/>
        <v>0</v>
      </c>
      <c r="BY358" s="28">
        <f t="shared" si="617"/>
        <v>0</v>
      </c>
      <c r="BZ358" s="23">
        <f>IF(ISERROR(VLOOKUP($A358,'[13]10ª MED '!$A$5:$J$1048576,8,0)),0,(VLOOKUP($A358,'[13]10ª MED '!$A$5:$J$1048576,8,0)))</f>
        <v>0</v>
      </c>
      <c r="CA358" s="24">
        <f t="shared" si="618"/>
        <v>0</v>
      </c>
      <c r="CB358" s="24">
        <f t="shared" si="619"/>
        <v>1</v>
      </c>
      <c r="CC358" s="25">
        <f t="shared" si="569"/>
        <v>0</v>
      </c>
      <c r="CD358" s="25">
        <f t="shared" si="570"/>
        <v>0</v>
      </c>
      <c r="CE358" s="25">
        <f t="shared" si="571"/>
        <v>0</v>
      </c>
      <c r="CF358" s="25">
        <f t="shared" si="620"/>
        <v>0</v>
      </c>
      <c r="CG358" s="34" t="s">
        <v>48</v>
      </c>
      <c r="CH358" s="33">
        <f t="shared" si="641"/>
        <v>0</v>
      </c>
      <c r="CI358" s="23">
        <f>IF(ISERROR(VLOOKUP($A358,'[13]11ª MED '!$A$5:$J$1048576,8,0)),0,(VLOOKUP($A358,'[13]11ª MED '!$A$5:$J$1048576,8,0)))</f>
        <v>17</v>
      </c>
      <c r="CJ358" s="24">
        <f t="shared" si="621"/>
        <v>1</v>
      </c>
      <c r="CK358" s="24">
        <f t="shared" si="622"/>
        <v>1</v>
      </c>
      <c r="CL358" s="25">
        <f t="shared" si="572"/>
        <v>388.45000000000005</v>
      </c>
      <c r="CM358" s="25">
        <f t="shared" si="573"/>
        <v>276.42</v>
      </c>
      <c r="CN358" s="25">
        <f t="shared" si="574"/>
        <v>0</v>
      </c>
      <c r="CO358" s="25">
        <f t="shared" si="623"/>
        <v>664.87</v>
      </c>
      <c r="CP358" s="23">
        <f>IF(ISERROR(VLOOKUP($A358,'[13]12ª MED'!$A$5:$J$1048576,8,0)),0,(VLOOKUP($A358,'[13]12ª MED'!$A$5:$J$1048576,8,0)))</f>
        <v>0</v>
      </c>
      <c r="CQ358" s="24">
        <f t="shared" si="624"/>
        <v>0</v>
      </c>
      <c r="CR358" s="24">
        <f t="shared" si="625"/>
        <v>1</v>
      </c>
      <c r="CS358" s="25">
        <f t="shared" si="575"/>
        <v>0</v>
      </c>
      <c r="CT358" s="25">
        <f t="shared" si="576"/>
        <v>0</v>
      </c>
      <c r="CU358" s="25">
        <f t="shared" si="577"/>
        <v>0</v>
      </c>
      <c r="CV358" s="25">
        <f t="shared" si="626"/>
        <v>0</v>
      </c>
      <c r="CW358" s="22">
        <f t="shared" si="642"/>
        <v>0</v>
      </c>
      <c r="CX358" s="26">
        <f>IF(ISERROR(VLOOKUP($A358,'[13]13ª MED'!$A$5:$J$1048576,8,0)),0,(VLOOKUP($A358,'[13]13ª MED'!$A$5:$J$1048576,8,0)))</f>
        <v>0</v>
      </c>
      <c r="CY358" s="27">
        <f t="shared" si="627"/>
        <v>0</v>
      </c>
      <c r="CZ358" s="27">
        <f t="shared" si="628"/>
        <v>1</v>
      </c>
      <c r="DA358" s="28">
        <f t="shared" si="578"/>
        <v>0</v>
      </c>
      <c r="DB358" s="28">
        <f t="shared" si="579"/>
        <v>0</v>
      </c>
      <c r="DC358" s="28">
        <f t="shared" si="580"/>
        <v>0</v>
      </c>
      <c r="DD358" s="28">
        <f t="shared" si="629"/>
        <v>0</v>
      </c>
      <c r="DE358" s="20">
        <f>IF(ISERROR(VLOOKUP($A358,'[13]14ª MED'!$A$5:$J$1048576,8,0)),0,(VLOOKUP($A358,'[13]14ª MED'!$A$5:$J$1048576,8,0)))</f>
        <v>0</v>
      </c>
      <c r="DF358" s="21">
        <f t="shared" si="630"/>
        <v>0</v>
      </c>
      <c r="DG358" s="21">
        <f t="shared" si="631"/>
        <v>1</v>
      </c>
      <c r="DH358" s="35">
        <f t="shared" si="581"/>
        <v>0</v>
      </c>
      <c r="DI358" s="35">
        <f t="shared" si="582"/>
        <v>0</v>
      </c>
      <c r="DJ358" s="35">
        <f t="shared" si="583"/>
        <v>0</v>
      </c>
      <c r="DK358" s="22">
        <f t="shared" si="632"/>
        <v>0</v>
      </c>
      <c r="DL358" s="20">
        <f>IF(ISERROR(VLOOKUP($A358,'[13]15ª MED'!$A$5:$J$1048576,8,0)),0,(VLOOKUP($A358,'[13]15ª MED'!$A$5:$J$1048576,8,0)))</f>
        <v>0</v>
      </c>
      <c r="DM358" s="21">
        <f t="shared" si="633"/>
        <v>0</v>
      </c>
      <c r="DN358" s="21">
        <f t="shared" si="634"/>
        <v>1</v>
      </c>
      <c r="DO358" s="35">
        <f t="shared" si="584"/>
        <v>0</v>
      </c>
      <c r="DP358" s="35">
        <f t="shared" si="585"/>
        <v>0</v>
      </c>
      <c r="DQ358" s="35">
        <f t="shared" si="586"/>
        <v>0</v>
      </c>
      <c r="DR358" s="22">
        <f t="shared" si="635"/>
        <v>0</v>
      </c>
      <c r="DS358" s="20">
        <f>IF(ISERROR(VLOOKUP($A358,'[13]16ª MED'!$A$5:$J$1048576,8,0)),0,(VLOOKUP($A358,'[13]16ª MED'!$A$5:$J$1048576,8,0)))</f>
        <v>0</v>
      </c>
      <c r="DT358" s="21">
        <f t="shared" si="636"/>
        <v>0</v>
      </c>
      <c r="DU358" s="21">
        <f t="shared" si="637"/>
        <v>1</v>
      </c>
      <c r="DV358" s="35">
        <f t="shared" si="587"/>
        <v>0</v>
      </c>
      <c r="DW358" s="35">
        <f t="shared" si="588"/>
        <v>0</v>
      </c>
      <c r="DX358" s="35">
        <f t="shared" si="589"/>
        <v>0</v>
      </c>
      <c r="DY358" s="22">
        <f t="shared" si="638"/>
        <v>0</v>
      </c>
      <c r="DZ358" s="36">
        <f t="shared" si="649"/>
        <v>664.87</v>
      </c>
      <c r="EA358" s="36">
        <f t="shared" si="639"/>
        <v>664.87</v>
      </c>
      <c r="EC358" s="36">
        <f t="shared" si="643"/>
        <v>0</v>
      </c>
    </row>
    <row r="359" spans="1:133" ht="30">
      <c r="A359" s="93" t="s">
        <v>730</v>
      </c>
      <c r="B359" s="94" t="s">
        <v>731</v>
      </c>
      <c r="C359" s="115" t="s">
        <v>628</v>
      </c>
      <c r="D359" s="116">
        <v>23</v>
      </c>
      <c r="E359" s="18">
        <f t="shared" si="644"/>
        <v>23</v>
      </c>
      <c r="F359" s="18">
        <f t="shared" si="590"/>
        <v>0</v>
      </c>
      <c r="G359" s="97">
        <v>24.24</v>
      </c>
      <c r="H359" s="18">
        <f t="shared" si="645"/>
        <v>557.52</v>
      </c>
      <c r="I359" s="97">
        <v>19.14</v>
      </c>
      <c r="J359" s="18">
        <f t="shared" si="646"/>
        <v>440.22</v>
      </c>
      <c r="K359" s="97">
        <v>0</v>
      </c>
      <c r="L359" s="18">
        <f t="shared" si="647"/>
        <v>0</v>
      </c>
      <c r="M359" s="18">
        <f t="shared" si="648"/>
        <v>43.379999999999995</v>
      </c>
      <c r="N359" s="18">
        <f t="shared" si="640"/>
        <v>997.74</v>
      </c>
      <c r="O359" s="23">
        <f>IF(ISERROR(VLOOKUP($A359,'[13]1ª MED '!$A$5:$J$1048576,8,0)),0,(VLOOKUP($A359,'[13]1ª MED '!$A$5:$J$1048576,8,0)))</f>
        <v>0</v>
      </c>
      <c r="P359" s="24">
        <f t="shared" si="591"/>
        <v>0</v>
      </c>
      <c r="Q359" s="24">
        <f t="shared" si="592"/>
        <v>1</v>
      </c>
      <c r="R359" s="25">
        <f t="shared" si="542"/>
        <v>0</v>
      </c>
      <c r="S359" s="25">
        <f t="shared" si="543"/>
        <v>0</v>
      </c>
      <c r="T359" s="25">
        <f t="shared" si="544"/>
        <v>0</v>
      </c>
      <c r="U359" s="25">
        <f t="shared" si="593"/>
        <v>0</v>
      </c>
      <c r="V359" s="23">
        <f>IF(ISERROR(VLOOKUP($A359,'[13]2ª MED '!$A$5:$J$1048576,8,0)),0,(VLOOKUP($A359,'[13]2ª MED '!$A$5:$J$1048576,8,0)))</f>
        <v>0</v>
      </c>
      <c r="W359" s="24">
        <f t="shared" si="594"/>
        <v>0</v>
      </c>
      <c r="X359" s="24">
        <f t="shared" si="595"/>
        <v>1</v>
      </c>
      <c r="Y359" s="25">
        <f t="shared" si="545"/>
        <v>0</v>
      </c>
      <c r="Z359" s="25">
        <f t="shared" si="546"/>
        <v>0</v>
      </c>
      <c r="AA359" s="25">
        <f t="shared" si="547"/>
        <v>0</v>
      </c>
      <c r="AB359" s="25">
        <f t="shared" si="596"/>
        <v>0</v>
      </c>
      <c r="AC359" s="23">
        <f>IF(ISERROR(VLOOKUP($A359,'[13]3ª MED '!$A$5:$J$1048576,8,0)),0,(VLOOKUP($A359,'[13]3ª MED '!$A$5:$J$1048576,8,0)))</f>
        <v>0</v>
      </c>
      <c r="AD359" s="24">
        <f t="shared" si="597"/>
        <v>0</v>
      </c>
      <c r="AE359" s="24">
        <f t="shared" si="598"/>
        <v>1</v>
      </c>
      <c r="AF359" s="25">
        <f t="shared" si="548"/>
        <v>0</v>
      </c>
      <c r="AG359" s="25">
        <f t="shared" si="549"/>
        <v>0</v>
      </c>
      <c r="AH359" s="25">
        <f t="shared" si="550"/>
        <v>0</v>
      </c>
      <c r="AI359" s="25">
        <f t="shared" si="599"/>
        <v>0</v>
      </c>
      <c r="AJ359" s="23">
        <f>IF(ISERROR(VLOOKUP($A359,'[13]4ª MED '!$A$5:$J$1048576,8,0)),0,(VLOOKUP($A359,'[13]4ª MED '!$A$5:$J$1048576,8,0)))</f>
        <v>0</v>
      </c>
      <c r="AK359" s="24">
        <f t="shared" si="600"/>
        <v>0</v>
      </c>
      <c r="AL359" s="24">
        <f t="shared" si="601"/>
        <v>1</v>
      </c>
      <c r="AM359" s="25">
        <f t="shared" si="551"/>
        <v>0</v>
      </c>
      <c r="AN359" s="25">
        <f t="shared" si="552"/>
        <v>0</v>
      </c>
      <c r="AO359" s="25">
        <f t="shared" si="553"/>
        <v>0</v>
      </c>
      <c r="AP359" s="25">
        <f t="shared" si="602"/>
        <v>0</v>
      </c>
      <c r="AQ359" s="23">
        <f>IF(ISERROR(VLOOKUP($A359,'[13]5ª MED '!$A$5:$J$1048576,8,0)),0,(VLOOKUP($A359,'[13]5ª MED '!$A$5:$J$1048576,8,0)))</f>
        <v>0</v>
      </c>
      <c r="AR359" s="24">
        <f t="shared" si="603"/>
        <v>0</v>
      </c>
      <c r="AS359" s="24">
        <f t="shared" si="604"/>
        <v>1</v>
      </c>
      <c r="AT359" s="25">
        <f t="shared" si="554"/>
        <v>0</v>
      </c>
      <c r="AU359" s="25">
        <f t="shared" si="555"/>
        <v>0</v>
      </c>
      <c r="AV359" s="25">
        <f t="shared" si="556"/>
        <v>0</v>
      </c>
      <c r="AW359" s="25">
        <f t="shared" si="605"/>
        <v>0</v>
      </c>
      <c r="AX359" s="23">
        <f>IF(ISERROR(VLOOKUP($A359,'[13]6ª MED '!$A$6:$J$1048576,8,0)),0,(VLOOKUP($A359,'[13]6ª MED '!$A$6:$J$1048576,8,0)))</f>
        <v>0</v>
      </c>
      <c r="AY359" s="24">
        <f t="shared" si="606"/>
        <v>0</v>
      </c>
      <c r="AZ359" s="24">
        <f t="shared" si="607"/>
        <v>1</v>
      </c>
      <c r="BA359" s="25">
        <f t="shared" si="557"/>
        <v>0</v>
      </c>
      <c r="BB359" s="25">
        <f t="shared" si="558"/>
        <v>0</v>
      </c>
      <c r="BC359" s="25">
        <f t="shared" si="559"/>
        <v>0</v>
      </c>
      <c r="BD359" s="25">
        <f t="shared" si="608"/>
        <v>0</v>
      </c>
      <c r="BE359" s="23">
        <f>IF(ISERROR(VLOOKUP($A359,'[13]7ª MED '!$A$5:$J$1048576,8,0)),0,(VLOOKUP($A359,'[13]7ª MED '!$A$5:$J$1048576,8,0)))</f>
        <v>0</v>
      </c>
      <c r="BF359" s="24">
        <f t="shared" si="609"/>
        <v>0</v>
      </c>
      <c r="BG359" s="24">
        <f t="shared" si="610"/>
        <v>1</v>
      </c>
      <c r="BH359" s="25">
        <f t="shared" si="560"/>
        <v>0</v>
      </c>
      <c r="BI359" s="25">
        <f t="shared" si="561"/>
        <v>0</v>
      </c>
      <c r="BJ359" s="25">
        <f t="shared" si="562"/>
        <v>0</v>
      </c>
      <c r="BK359" s="25">
        <f t="shared" si="611"/>
        <v>0</v>
      </c>
      <c r="BL359" s="26">
        <f>IF(ISERROR(VLOOKUP($A359,'[13]8ª MED '!$A$5:$J$1048576,8,0)),0,(VLOOKUP($A359,'[13]8ª MED '!$A$5:$J$1048576,8,0)))</f>
        <v>0</v>
      </c>
      <c r="BM359" s="27">
        <f t="shared" si="612"/>
        <v>0</v>
      </c>
      <c r="BN359" s="27">
        <f t="shared" si="613"/>
        <v>1</v>
      </c>
      <c r="BO359" s="28">
        <f t="shared" si="563"/>
        <v>0</v>
      </c>
      <c r="BP359" s="28">
        <f t="shared" si="564"/>
        <v>0</v>
      </c>
      <c r="BQ359" s="28">
        <f t="shared" si="565"/>
        <v>0</v>
      </c>
      <c r="BR359" s="28">
        <f t="shared" si="614"/>
        <v>0</v>
      </c>
      <c r="BS359" s="26">
        <f>IF(ISERROR(VLOOKUP($A359,'[13]9ª MED  (2)'!$A$5:$J$1048576,8,0)),0,(VLOOKUP($A359,'[13]9ª MED  (2)'!$A$5:$J$1048576,8,0)))</f>
        <v>0</v>
      </c>
      <c r="BT359" s="27">
        <f t="shared" si="615"/>
        <v>0</v>
      </c>
      <c r="BU359" s="27">
        <f t="shared" si="616"/>
        <v>1</v>
      </c>
      <c r="BV359" s="28">
        <f t="shared" si="566"/>
        <v>0</v>
      </c>
      <c r="BW359" s="28">
        <f t="shared" si="567"/>
        <v>0</v>
      </c>
      <c r="BX359" s="28">
        <f t="shared" si="568"/>
        <v>0</v>
      </c>
      <c r="BY359" s="28">
        <f t="shared" si="617"/>
        <v>0</v>
      </c>
      <c r="BZ359" s="23">
        <f>IF(ISERROR(VLOOKUP($A359,'[13]10ª MED '!$A$5:$J$1048576,8,0)),0,(VLOOKUP($A359,'[13]10ª MED '!$A$5:$J$1048576,8,0)))</f>
        <v>0</v>
      </c>
      <c r="CA359" s="24">
        <f t="shared" si="618"/>
        <v>0</v>
      </c>
      <c r="CB359" s="24">
        <f t="shared" si="619"/>
        <v>1</v>
      </c>
      <c r="CC359" s="25">
        <f t="shared" si="569"/>
        <v>0</v>
      </c>
      <c r="CD359" s="25">
        <f t="shared" si="570"/>
        <v>0</v>
      </c>
      <c r="CE359" s="25">
        <f t="shared" si="571"/>
        <v>0</v>
      </c>
      <c r="CF359" s="25">
        <f t="shared" si="620"/>
        <v>0</v>
      </c>
      <c r="CG359" s="34" t="s">
        <v>48</v>
      </c>
      <c r="CH359" s="33">
        <f t="shared" si="641"/>
        <v>0</v>
      </c>
      <c r="CI359" s="23">
        <f>IF(ISERROR(VLOOKUP($A359,'[13]11ª MED '!$A$5:$J$1048576,8,0)),0,(VLOOKUP($A359,'[13]11ª MED '!$A$5:$J$1048576,8,0)))</f>
        <v>23</v>
      </c>
      <c r="CJ359" s="24">
        <f t="shared" si="621"/>
        <v>1</v>
      </c>
      <c r="CK359" s="24">
        <f t="shared" si="622"/>
        <v>1</v>
      </c>
      <c r="CL359" s="25">
        <f t="shared" si="572"/>
        <v>557.52</v>
      </c>
      <c r="CM359" s="25">
        <f t="shared" si="573"/>
        <v>440.22</v>
      </c>
      <c r="CN359" s="25">
        <f t="shared" si="574"/>
        <v>0</v>
      </c>
      <c r="CO359" s="25">
        <f t="shared" si="623"/>
        <v>997.74</v>
      </c>
      <c r="CP359" s="23">
        <f>IF(ISERROR(VLOOKUP($A359,'[13]12ª MED'!$A$5:$J$1048576,8,0)),0,(VLOOKUP($A359,'[13]12ª MED'!$A$5:$J$1048576,8,0)))</f>
        <v>0</v>
      </c>
      <c r="CQ359" s="24">
        <f t="shared" si="624"/>
        <v>0</v>
      </c>
      <c r="CR359" s="24">
        <f t="shared" si="625"/>
        <v>1</v>
      </c>
      <c r="CS359" s="25">
        <f t="shared" si="575"/>
        <v>0</v>
      </c>
      <c r="CT359" s="25">
        <f t="shared" si="576"/>
        <v>0</v>
      </c>
      <c r="CU359" s="25">
        <f t="shared" si="577"/>
        <v>0</v>
      </c>
      <c r="CV359" s="25">
        <f t="shared" si="626"/>
        <v>0</v>
      </c>
      <c r="CW359" s="22">
        <f t="shared" si="642"/>
        <v>0</v>
      </c>
      <c r="CX359" s="26">
        <f>IF(ISERROR(VLOOKUP($A359,'[13]13ª MED'!$A$5:$J$1048576,8,0)),0,(VLOOKUP($A359,'[13]13ª MED'!$A$5:$J$1048576,8,0)))</f>
        <v>0</v>
      </c>
      <c r="CY359" s="27">
        <f t="shared" si="627"/>
        <v>0</v>
      </c>
      <c r="CZ359" s="27">
        <f t="shared" si="628"/>
        <v>1</v>
      </c>
      <c r="DA359" s="28">
        <f t="shared" si="578"/>
        <v>0</v>
      </c>
      <c r="DB359" s="28">
        <f t="shared" si="579"/>
        <v>0</v>
      </c>
      <c r="DC359" s="28">
        <f t="shared" si="580"/>
        <v>0</v>
      </c>
      <c r="DD359" s="28">
        <f t="shared" si="629"/>
        <v>0</v>
      </c>
      <c r="DE359" s="20">
        <f>IF(ISERROR(VLOOKUP($A359,'[13]14ª MED'!$A$5:$J$1048576,8,0)),0,(VLOOKUP($A359,'[13]14ª MED'!$A$5:$J$1048576,8,0)))</f>
        <v>0</v>
      </c>
      <c r="DF359" s="21">
        <f t="shared" si="630"/>
        <v>0</v>
      </c>
      <c r="DG359" s="21">
        <f t="shared" si="631"/>
        <v>1</v>
      </c>
      <c r="DH359" s="35">
        <f t="shared" si="581"/>
        <v>0</v>
      </c>
      <c r="DI359" s="35">
        <f t="shared" si="582"/>
        <v>0</v>
      </c>
      <c r="DJ359" s="35">
        <f t="shared" si="583"/>
        <v>0</v>
      </c>
      <c r="DK359" s="22">
        <f t="shared" si="632"/>
        <v>0</v>
      </c>
      <c r="DL359" s="20">
        <f>IF(ISERROR(VLOOKUP($A359,'[13]15ª MED'!$A$5:$J$1048576,8,0)),0,(VLOOKUP($A359,'[13]15ª MED'!$A$5:$J$1048576,8,0)))</f>
        <v>0</v>
      </c>
      <c r="DM359" s="21">
        <f t="shared" si="633"/>
        <v>0</v>
      </c>
      <c r="DN359" s="21">
        <f t="shared" si="634"/>
        <v>1</v>
      </c>
      <c r="DO359" s="35">
        <f t="shared" si="584"/>
        <v>0</v>
      </c>
      <c r="DP359" s="35">
        <f t="shared" si="585"/>
        <v>0</v>
      </c>
      <c r="DQ359" s="35">
        <f t="shared" si="586"/>
        <v>0</v>
      </c>
      <c r="DR359" s="22">
        <f t="shared" si="635"/>
        <v>0</v>
      </c>
      <c r="DS359" s="20">
        <f>IF(ISERROR(VLOOKUP($A359,'[13]16ª MED'!$A$5:$J$1048576,8,0)),0,(VLOOKUP($A359,'[13]16ª MED'!$A$5:$J$1048576,8,0)))</f>
        <v>0</v>
      </c>
      <c r="DT359" s="21">
        <f t="shared" si="636"/>
        <v>0</v>
      </c>
      <c r="DU359" s="21">
        <f t="shared" si="637"/>
        <v>1</v>
      </c>
      <c r="DV359" s="35">
        <f t="shared" si="587"/>
        <v>0</v>
      </c>
      <c r="DW359" s="35">
        <f t="shared" si="588"/>
        <v>0</v>
      </c>
      <c r="DX359" s="35">
        <f t="shared" si="589"/>
        <v>0</v>
      </c>
      <c r="DY359" s="22">
        <f t="shared" si="638"/>
        <v>0</v>
      </c>
      <c r="DZ359" s="36">
        <f t="shared" si="649"/>
        <v>997.7399999999999</v>
      </c>
      <c r="EA359" s="36">
        <f t="shared" si="639"/>
        <v>997.74</v>
      </c>
      <c r="EC359" s="36">
        <f t="shared" si="643"/>
        <v>0</v>
      </c>
    </row>
    <row r="360" spans="1:133" ht="30">
      <c r="A360" s="93" t="s">
        <v>732</v>
      </c>
      <c r="B360" s="94" t="s">
        <v>733</v>
      </c>
      <c r="C360" s="115" t="s">
        <v>628</v>
      </c>
      <c r="D360" s="116">
        <v>1</v>
      </c>
      <c r="E360" s="18">
        <f t="shared" si="644"/>
        <v>1</v>
      </c>
      <c r="F360" s="18">
        <f t="shared" si="590"/>
        <v>0</v>
      </c>
      <c r="G360" s="97">
        <v>15.93</v>
      </c>
      <c r="H360" s="18">
        <f t="shared" si="645"/>
        <v>15.93</v>
      </c>
      <c r="I360" s="97">
        <v>11.8</v>
      </c>
      <c r="J360" s="18">
        <f t="shared" si="646"/>
        <v>11.8</v>
      </c>
      <c r="K360" s="97">
        <v>0</v>
      </c>
      <c r="L360" s="18">
        <f t="shared" si="647"/>
        <v>0</v>
      </c>
      <c r="M360" s="18">
        <f t="shared" si="648"/>
        <v>27.73</v>
      </c>
      <c r="N360" s="18">
        <f t="shared" si="640"/>
        <v>27.73</v>
      </c>
      <c r="O360" s="23">
        <f>IF(ISERROR(VLOOKUP($A360,'[13]1ª MED '!$A$5:$J$1048576,8,0)),0,(VLOOKUP($A360,'[13]1ª MED '!$A$5:$J$1048576,8,0)))</f>
        <v>0</v>
      </c>
      <c r="P360" s="24">
        <f t="shared" si="591"/>
        <v>0</v>
      </c>
      <c r="Q360" s="24">
        <f t="shared" si="592"/>
        <v>1</v>
      </c>
      <c r="R360" s="25">
        <f t="shared" si="542"/>
        <v>0</v>
      </c>
      <c r="S360" s="25">
        <f t="shared" si="543"/>
        <v>0</v>
      </c>
      <c r="T360" s="25">
        <f t="shared" si="544"/>
        <v>0</v>
      </c>
      <c r="U360" s="25">
        <f t="shared" si="593"/>
        <v>0</v>
      </c>
      <c r="V360" s="23">
        <f>IF(ISERROR(VLOOKUP($A360,'[13]2ª MED '!$A$5:$J$1048576,8,0)),0,(VLOOKUP($A360,'[13]2ª MED '!$A$5:$J$1048576,8,0)))</f>
        <v>0</v>
      </c>
      <c r="W360" s="24">
        <f t="shared" si="594"/>
        <v>0</v>
      </c>
      <c r="X360" s="24">
        <f t="shared" si="595"/>
        <v>1</v>
      </c>
      <c r="Y360" s="25">
        <f t="shared" si="545"/>
        <v>0</v>
      </c>
      <c r="Z360" s="25">
        <f t="shared" si="546"/>
        <v>0</v>
      </c>
      <c r="AA360" s="25">
        <f t="shared" si="547"/>
        <v>0</v>
      </c>
      <c r="AB360" s="25">
        <f t="shared" si="596"/>
        <v>0</v>
      </c>
      <c r="AC360" s="23">
        <f>IF(ISERROR(VLOOKUP($A360,'[13]3ª MED '!$A$5:$J$1048576,8,0)),0,(VLOOKUP($A360,'[13]3ª MED '!$A$5:$J$1048576,8,0)))</f>
        <v>0</v>
      </c>
      <c r="AD360" s="24">
        <f t="shared" si="597"/>
        <v>0</v>
      </c>
      <c r="AE360" s="24">
        <f t="shared" si="598"/>
        <v>1</v>
      </c>
      <c r="AF360" s="25">
        <f t="shared" si="548"/>
        <v>0</v>
      </c>
      <c r="AG360" s="25">
        <f t="shared" si="549"/>
        <v>0</v>
      </c>
      <c r="AH360" s="25">
        <f t="shared" si="550"/>
        <v>0</v>
      </c>
      <c r="AI360" s="25">
        <f t="shared" si="599"/>
        <v>0</v>
      </c>
      <c r="AJ360" s="23">
        <f>IF(ISERROR(VLOOKUP($A360,'[13]4ª MED '!$A$5:$J$1048576,8,0)),0,(VLOOKUP($A360,'[13]4ª MED '!$A$5:$J$1048576,8,0)))</f>
        <v>0</v>
      </c>
      <c r="AK360" s="24">
        <f t="shared" si="600"/>
        <v>0</v>
      </c>
      <c r="AL360" s="24">
        <f t="shared" si="601"/>
        <v>1</v>
      </c>
      <c r="AM360" s="25">
        <f t="shared" si="551"/>
        <v>0</v>
      </c>
      <c r="AN360" s="25">
        <f t="shared" si="552"/>
        <v>0</v>
      </c>
      <c r="AO360" s="25">
        <f t="shared" si="553"/>
        <v>0</v>
      </c>
      <c r="AP360" s="25">
        <f t="shared" si="602"/>
        <v>0</v>
      </c>
      <c r="AQ360" s="23">
        <f>IF(ISERROR(VLOOKUP($A360,'[13]5ª MED '!$A$5:$J$1048576,8,0)),0,(VLOOKUP($A360,'[13]5ª MED '!$A$5:$J$1048576,8,0)))</f>
        <v>0</v>
      </c>
      <c r="AR360" s="24">
        <f t="shared" si="603"/>
        <v>0</v>
      </c>
      <c r="AS360" s="24">
        <f t="shared" si="604"/>
        <v>1</v>
      </c>
      <c r="AT360" s="25">
        <f t="shared" si="554"/>
        <v>0</v>
      </c>
      <c r="AU360" s="25">
        <f t="shared" si="555"/>
        <v>0</v>
      </c>
      <c r="AV360" s="25">
        <f t="shared" si="556"/>
        <v>0</v>
      </c>
      <c r="AW360" s="25">
        <f t="shared" si="605"/>
        <v>0</v>
      </c>
      <c r="AX360" s="23">
        <f>IF(ISERROR(VLOOKUP($A360,'[13]6ª MED '!$A$6:$J$1048576,8,0)),0,(VLOOKUP($A360,'[13]6ª MED '!$A$6:$J$1048576,8,0)))</f>
        <v>0</v>
      </c>
      <c r="AY360" s="24">
        <f t="shared" si="606"/>
        <v>0</v>
      </c>
      <c r="AZ360" s="24">
        <f t="shared" si="607"/>
        <v>1</v>
      </c>
      <c r="BA360" s="25">
        <f t="shared" si="557"/>
        <v>0</v>
      </c>
      <c r="BB360" s="25">
        <f t="shared" si="558"/>
        <v>0</v>
      </c>
      <c r="BC360" s="25">
        <f t="shared" si="559"/>
        <v>0</v>
      </c>
      <c r="BD360" s="25">
        <f t="shared" si="608"/>
        <v>0</v>
      </c>
      <c r="BE360" s="23">
        <f>IF(ISERROR(VLOOKUP($A360,'[13]7ª MED '!$A$5:$J$1048576,8,0)),0,(VLOOKUP($A360,'[13]7ª MED '!$A$5:$J$1048576,8,0)))</f>
        <v>0</v>
      </c>
      <c r="BF360" s="24">
        <f t="shared" si="609"/>
        <v>0</v>
      </c>
      <c r="BG360" s="24">
        <f t="shared" si="610"/>
        <v>1</v>
      </c>
      <c r="BH360" s="25">
        <f t="shared" si="560"/>
        <v>0</v>
      </c>
      <c r="BI360" s="25">
        <f t="shared" si="561"/>
        <v>0</v>
      </c>
      <c r="BJ360" s="25">
        <f t="shared" si="562"/>
        <v>0</v>
      </c>
      <c r="BK360" s="25">
        <f t="shared" si="611"/>
        <v>0</v>
      </c>
      <c r="BL360" s="26">
        <f>IF(ISERROR(VLOOKUP($A360,'[13]8ª MED '!$A$5:$J$1048576,8,0)),0,(VLOOKUP($A360,'[13]8ª MED '!$A$5:$J$1048576,8,0)))</f>
        <v>0</v>
      </c>
      <c r="BM360" s="27">
        <f t="shared" si="612"/>
        <v>0</v>
      </c>
      <c r="BN360" s="27">
        <f t="shared" si="613"/>
        <v>1</v>
      </c>
      <c r="BO360" s="28">
        <f t="shared" si="563"/>
        <v>0</v>
      </c>
      <c r="BP360" s="28">
        <f t="shared" si="564"/>
        <v>0</v>
      </c>
      <c r="BQ360" s="28">
        <f t="shared" si="565"/>
        <v>0</v>
      </c>
      <c r="BR360" s="28">
        <f t="shared" si="614"/>
        <v>0</v>
      </c>
      <c r="BS360" s="26">
        <f>IF(ISERROR(VLOOKUP($A360,'[13]9ª MED  (2)'!$A$5:$J$1048576,8,0)),0,(VLOOKUP($A360,'[13]9ª MED  (2)'!$A$5:$J$1048576,8,0)))</f>
        <v>0</v>
      </c>
      <c r="BT360" s="27">
        <f t="shared" si="615"/>
        <v>0</v>
      </c>
      <c r="BU360" s="27">
        <f t="shared" si="616"/>
        <v>1</v>
      </c>
      <c r="BV360" s="28">
        <f t="shared" si="566"/>
        <v>0</v>
      </c>
      <c r="BW360" s="28">
        <f t="shared" si="567"/>
        <v>0</v>
      </c>
      <c r="BX360" s="28">
        <f t="shared" si="568"/>
        <v>0</v>
      </c>
      <c r="BY360" s="28">
        <f t="shared" si="617"/>
        <v>0</v>
      </c>
      <c r="BZ360" s="23">
        <f>IF(ISERROR(VLOOKUP($A360,'[13]10ª MED '!$A$5:$J$1048576,8,0)),0,(VLOOKUP($A360,'[13]10ª MED '!$A$5:$J$1048576,8,0)))</f>
        <v>0</v>
      </c>
      <c r="CA360" s="24">
        <f t="shared" si="618"/>
        <v>0</v>
      </c>
      <c r="CB360" s="24">
        <f t="shared" si="619"/>
        <v>1</v>
      </c>
      <c r="CC360" s="25">
        <f t="shared" si="569"/>
        <v>0</v>
      </c>
      <c r="CD360" s="25">
        <f t="shared" si="570"/>
        <v>0</v>
      </c>
      <c r="CE360" s="25">
        <f t="shared" si="571"/>
        <v>0</v>
      </c>
      <c r="CF360" s="25">
        <f t="shared" si="620"/>
        <v>0</v>
      </c>
      <c r="CG360" s="34" t="s">
        <v>48</v>
      </c>
      <c r="CH360" s="33">
        <f t="shared" si="641"/>
        <v>0</v>
      </c>
      <c r="CI360" s="23">
        <f>IF(ISERROR(VLOOKUP($A360,'[13]11ª MED '!$A$5:$J$1048576,8,0)),0,(VLOOKUP($A360,'[13]11ª MED '!$A$5:$J$1048576,8,0)))</f>
        <v>1</v>
      </c>
      <c r="CJ360" s="24">
        <f t="shared" si="621"/>
        <v>1</v>
      </c>
      <c r="CK360" s="24">
        <f t="shared" si="622"/>
        <v>1</v>
      </c>
      <c r="CL360" s="25">
        <f t="shared" si="572"/>
        <v>15.93</v>
      </c>
      <c r="CM360" s="25">
        <f t="shared" si="573"/>
        <v>11.8</v>
      </c>
      <c r="CN360" s="25">
        <f t="shared" si="574"/>
        <v>0</v>
      </c>
      <c r="CO360" s="25">
        <f t="shared" si="623"/>
        <v>27.73</v>
      </c>
      <c r="CP360" s="23">
        <f>IF(ISERROR(VLOOKUP($A360,'[13]12ª MED'!$A$5:$J$1048576,8,0)),0,(VLOOKUP($A360,'[13]12ª MED'!$A$5:$J$1048576,8,0)))</f>
        <v>0</v>
      </c>
      <c r="CQ360" s="24">
        <f t="shared" si="624"/>
        <v>0</v>
      </c>
      <c r="CR360" s="24">
        <f t="shared" si="625"/>
        <v>1</v>
      </c>
      <c r="CS360" s="25">
        <f t="shared" si="575"/>
        <v>0</v>
      </c>
      <c r="CT360" s="25">
        <f t="shared" si="576"/>
        <v>0</v>
      </c>
      <c r="CU360" s="25">
        <f t="shared" si="577"/>
        <v>0</v>
      </c>
      <c r="CV360" s="25">
        <f t="shared" si="626"/>
        <v>0</v>
      </c>
      <c r="CW360" s="22">
        <f t="shared" si="642"/>
        <v>0</v>
      </c>
      <c r="CX360" s="26">
        <f>IF(ISERROR(VLOOKUP($A360,'[13]13ª MED'!$A$5:$J$1048576,8,0)),0,(VLOOKUP($A360,'[13]13ª MED'!$A$5:$J$1048576,8,0)))</f>
        <v>0</v>
      </c>
      <c r="CY360" s="27">
        <f t="shared" si="627"/>
        <v>0</v>
      </c>
      <c r="CZ360" s="27">
        <f t="shared" si="628"/>
        <v>1</v>
      </c>
      <c r="DA360" s="28">
        <f t="shared" si="578"/>
        <v>0</v>
      </c>
      <c r="DB360" s="28">
        <f t="shared" si="579"/>
        <v>0</v>
      </c>
      <c r="DC360" s="28">
        <f t="shared" si="580"/>
        <v>0</v>
      </c>
      <c r="DD360" s="28">
        <f t="shared" si="629"/>
        <v>0</v>
      </c>
      <c r="DE360" s="20">
        <f>IF(ISERROR(VLOOKUP($A360,'[13]14ª MED'!$A$5:$J$1048576,8,0)),0,(VLOOKUP($A360,'[13]14ª MED'!$A$5:$J$1048576,8,0)))</f>
        <v>0</v>
      </c>
      <c r="DF360" s="21">
        <f t="shared" si="630"/>
        <v>0</v>
      </c>
      <c r="DG360" s="21">
        <f t="shared" si="631"/>
        <v>1</v>
      </c>
      <c r="DH360" s="35">
        <f t="shared" si="581"/>
        <v>0</v>
      </c>
      <c r="DI360" s="35">
        <f t="shared" si="582"/>
        <v>0</v>
      </c>
      <c r="DJ360" s="35">
        <f t="shared" si="583"/>
        <v>0</v>
      </c>
      <c r="DK360" s="22">
        <f t="shared" si="632"/>
        <v>0</v>
      </c>
      <c r="DL360" s="20">
        <f>IF(ISERROR(VLOOKUP($A360,'[13]15ª MED'!$A$5:$J$1048576,8,0)),0,(VLOOKUP($A360,'[13]15ª MED'!$A$5:$J$1048576,8,0)))</f>
        <v>0</v>
      </c>
      <c r="DM360" s="21">
        <f t="shared" si="633"/>
        <v>0</v>
      </c>
      <c r="DN360" s="21">
        <f t="shared" si="634"/>
        <v>1</v>
      </c>
      <c r="DO360" s="35">
        <f t="shared" si="584"/>
        <v>0</v>
      </c>
      <c r="DP360" s="35">
        <f t="shared" si="585"/>
        <v>0</v>
      </c>
      <c r="DQ360" s="35">
        <f t="shared" si="586"/>
        <v>0</v>
      </c>
      <c r="DR360" s="22">
        <f t="shared" si="635"/>
        <v>0</v>
      </c>
      <c r="DS360" s="20">
        <f>IF(ISERROR(VLOOKUP($A360,'[13]16ª MED'!$A$5:$J$1048576,8,0)),0,(VLOOKUP($A360,'[13]16ª MED'!$A$5:$J$1048576,8,0)))</f>
        <v>0</v>
      </c>
      <c r="DT360" s="21">
        <f t="shared" si="636"/>
        <v>0</v>
      </c>
      <c r="DU360" s="21">
        <f t="shared" si="637"/>
        <v>1</v>
      </c>
      <c r="DV360" s="35">
        <f t="shared" si="587"/>
        <v>0</v>
      </c>
      <c r="DW360" s="35">
        <f t="shared" si="588"/>
        <v>0</v>
      </c>
      <c r="DX360" s="35">
        <f t="shared" si="589"/>
        <v>0</v>
      </c>
      <c r="DY360" s="22">
        <f t="shared" si="638"/>
        <v>0</v>
      </c>
      <c r="DZ360" s="36">
        <f t="shared" si="649"/>
        <v>27.73</v>
      </c>
      <c r="EA360" s="36">
        <f t="shared" si="639"/>
        <v>27.73</v>
      </c>
      <c r="EC360" s="36">
        <f t="shared" si="643"/>
        <v>0</v>
      </c>
    </row>
    <row r="361" spans="1:133" ht="30">
      <c r="A361" s="93" t="s">
        <v>734</v>
      </c>
      <c r="B361" s="94" t="s">
        <v>735</v>
      </c>
      <c r="C361" s="115" t="s">
        <v>628</v>
      </c>
      <c r="D361" s="116">
        <v>6</v>
      </c>
      <c r="E361" s="18">
        <f t="shared" si="644"/>
        <v>6</v>
      </c>
      <c r="F361" s="18">
        <f t="shared" si="590"/>
        <v>0</v>
      </c>
      <c r="G361" s="97">
        <v>18.12</v>
      </c>
      <c r="H361" s="18">
        <f t="shared" si="645"/>
        <v>108.72</v>
      </c>
      <c r="I361" s="97">
        <v>15.38</v>
      </c>
      <c r="J361" s="18">
        <f t="shared" si="646"/>
        <v>92.28</v>
      </c>
      <c r="K361" s="97">
        <v>0</v>
      </c>
      <c r="L361" s="18">
        <f t="shared" si="647"/>
        <v>0</v>
      </c>
      <c r="M361" s="18">
        <f t="shared" si="648"/>
        <v>33.5</v>
      </c>
      <c r="N361" s="18">
        <f t="shared" si="640"/>
        <v>201</v>
      </c>
      <c r="O361" s="23">
        <f>IF(ISERROR(VLOOKUP($A361,'[13]1ª MED '!$A$5:$J$1048576,8,0)),0,(VLOOKUP($A361,'[13]1ª MED '!$A$5:$J$1048576,8,0)))</f>
        <v>0</v>
      </c>
      <c r="P361" s="24">
        <f t="shared" si="591"/>
        <v>0</v>
      </c>
      <c r="Q361" s="24">
        <f t="shared" si="592"/>
        <v>1</v>
      </c>
      <c r="R361" s="25">
        <f t="shared" si="542"/>
        <v>0</v>
      </c>
      <c r="S361" s="25">
        <f t="shared" si="543"/>
        <v>0</v>
      </c>
      <c r="T361" s="25">
        <f t="shared" si="544"/>
        <v>0</v>
      </c>
      <c r="U361" s="25">
        <f t="shared" si="593"/>
        <v>0</v>
      </c>
      <c r="V361" s="23">
        <f>IF(ISERROR(VLOOKUP($A361,'[13]2ª MED '!$A$5:$J$1048576,8,0)),0,(VLOOKUP($A361,'[13]2ª MED '!$A$5:$J$1048576,8,0)))</f>
        <v>0</v>
      </c>
      <c r="W361" s="24">
        <f t="shared" si="594"/>
        <v>0</v>
      </c>
      <c r="X361" s="24">
        <f t="shared" si="595"/>
        <v>1</v>
      </c>
      <c r="Y361" s="25">
        <f t="shared" si="545"/>
        <v>0</v>
      </c>
      <c r="Z361" s="25">
        <f t="shared" si="546"/>
        <v>0</v>
      </c>
      <c r="AA361" s="25">
        <f t="shared" si="547"/>
        <v>0</v>
      </c>
      <c r="AB361" s="25">
        <f t="shared" si="596"/>
        <v>0</v>
      </c>
      <c r="AC361" s="23">
        <f>IF(ISERROR(VLOOKUP($A361,'[13]3ª MED '!$A$5:$J$1048576,8,0)),0,(VLOOKUP($A361,'[13]3ª MED '!$A$5:$J$1048576,8,0)))</f>
        <v>0</v>
      </c>
      <c r="AD361" s="24">
        <f t="shared" si="597"/>
        <v>0</v>
      </c>
      <c r="AE361" s="24">
        <f t="shared" si="598"/>
        <v>1</v>
      </c>
      <c r="AF361" s="25">
        <f t="shared" si="548"/>
        <v>0</v>
      </c>
      <c r="AG361" s="25">
        <f t="shared" si="549"/>
        <v>0</v>
      </c>
      <c r="AH361" s="25">
        <f t="shared" si="550"/>
        <v>0</v>
      </c>
      <c r="AI361" s="25">
        <f t="shared" si="599"/>
        <v>0</v>
      </c>
      <c r="AJ361" s="23">
        <f>IF(ISERROR(VLOOKUP($A361,'[13]4ª MED '!$A$5:$J$1048576,8,0)),0,(VLOOKUP($A361,'[13]4ª MED '!$A$5:$J$1048576,8,0)))</f>
        <v>0</v>
      </c>
      <c r="AK361" s="24">
        <f t="shared" si="600"/>
        <v>0</v>
      </c>
      <c r="AL361" s="24">
        <f t="shared" si="601"/>
        <v>1</v>
      </c>
      <c r="AM361" s="25">
        <f t="shared" si="551"/>
        <v>0</v>
      </c>
      <c r="AN361" s="25">
        <f t="shared" si="552"/>
        <v>0</v>
      </c>
      <c r="AO361" s="25">
        <f t="shared" si="553"/>
        <v>0</v>
      </c>
      <c r="AP361" s="25">
        <f t="shared" si="602"/>
        <v>0</v>
      </c>
      <c r="AQ361" s="23">
        <f>IF(ISERROR(VLOOKUP($A361,'[13]5ª MED '!$A$5:$J$1048576,8,0)),0,(VLOOKUP($A361,'[13]5ª MED '!$A$5:$J$1048576,8,0)))</f>
        <v>0</v>
      </c>
      <c r="AR361" s="24">
        <f t="shared" si="603"/>
        <v>0</v>
      </c>
      <c r="AS361" s="24">
        <f t="shared" si="604"/>
        <v>1</v>
      </c>
      <c r="AT361" s="25">
        <f t="shared" si="554"/>
        <v>0</v>
      </c>
      <c r="AU361" s="25">
        <f t="shared" si="555"/>
        <v>0</v>
      </c>
      <c r="AV361" s="25">
        <f t="shared" si="556"/>
        <v>0</v>
      </c>
      <c r="AW361" s="25">
        <f t="shared" si="605"/>
        <v>0</v>
      </c>
      <c r="AX361" s="23">
        <f>IF(ISERROR(VLOOKUP($A361,'[13]6ª MED '!$A$6:$J$1048576,8,0)),0,(VLOOKUP($A361,'[13]6ª MED '!$A$6:$J$1048576,8,0)))</f>
        <v>0</v>
      </c>
      <c r="AY361" s="24">
        <f t="shared" si="606"/>
        <v>0</v>
      </c>
      <c r="AZ361" s="24">
        <f t="shared" si="607"/>
        <v>1</v>
      </c>
      <c r="BA361" s="25">
        <f t="shared" si="557"/>
        <v>0</v>
      </c>
      <c r="BB361" s="25">
        <f t="shared" si="558"/>
        <v>0</v>
      </c>
      <c r="BC361" s="25">
        <f t="shared" si="559"/>
        <v>0</v>
      </c>
      <c r="BD361" s="25">
        <f t="shared" si="608"/>
        <v>0</v>
      </c>
      <c r="BE361" s="23">
        <f>IF(ISERROR(VLOOKUP($A361,'[13]7ª MED '!$A$5:$J$1048576,8,0)),0,(VLOOKUP($A361,'[13]7ª MED '!$A$5:$J$1048576,8,0)))</f>
        <v>0</v>
      </c>
      <c r="BF361" s="24">
        <f t="shared" si="609"/>
        <v>0</v>
      </c>
      <c r="BG361" s="24">
        <f t="shared" si="610"/>
        <v>1</v>
      </c>
      <c r="BH361" s="25">
        <f t="shared" si="560"/>
        <v>0</v>
      </c>
      <c r="BI361" s="25">
        <f t="shared" si="561"/>
        <v>0</v>
      </c>
      <c r="BJ361" s="25">
        <f t="shared" si="562"/>
        <v>0</v>
      </c>
      <c r="BK361" s="25">
        <f t="shared" si="611"/>
        <v>0</v>
      </c>
      <c r="BL361" s="26">
        <f>IF(ISERROR(VLOOKUP($A361,'[13]8ª MED '!$A$5:$J$1048576,8,0)),0,(VLOOKUP($A361,'[13]8ª MED '!$A$5:$J$1048576,8,0)))</f>
        <v>0</v>
      </c>
      <c r="BM361" s="27">
        <f t="shared" si="612"/>
        <v>0</v>
      </c>
      <c r="BN361" s="27">
        <f t="shared" si="613"/>
        <v>1</v>
      </c>
      <c r="BO361" s="28">
        <f t="shared" si="563"/>
        <v>0</v>
      </c>
      <c r="BP361" s="28">
        <f t="shared" si="564"/>
        <v>0</v>
      </c>
      <c r="BQ361" s="28">
        <f t="shared" si="565"/>
        <v>0</v>
      </c>
      <c r="BR361" s="28">
        <f t="shared" si="614"/>
        <v>0</v>
      </c>
      <c r="BS361" s="26">
        <f>IF(ISERROR(VLOOKUP($A361,'[13]9ª MED  (2)'!$A$5:$J$1048576,8,0)),0,(VLOOKUP($A361,'[13]9ª MED  (2)'!$A$5:$J$1048576,8,0)))</f>
        <v>0</v>
      </c>
      <c r="BT361" s="27">
        <f t="shared" si="615"/>
        <v>0</v>
      </c>
      <c r="BU361" s="27">
        <f t="shared" si="616"/>
        <v>1</v>
      </c>
      <c r="BV361" s="28">
        <f t="shared" si="566"/>
        <v>0</v>
      </c>
      <c r="BW361" s="28">
        <f t="shared" si="567"/>
        <v>0</v>
      </c>
      <c r="BX361" s="28">
        <f t="shared" si="568"/>
        <v>0</v>
      </c>
      <c r="BY361" s="28">
        <f t="shared" si="617"/>
        <v>0</v>
      </c>
      <c r="BZ361" s="23">
        <f>IF(ISERROR(VLOOKUP($A361,'[13]10ª MED '!$A$5:$J$1048576,8,0)),0,(VLOOKUP($A361,'[13]10ª MED '!$A$5:$J$1048576,8,0)))</f>
        <v>0</v>
      </c>
      <c r="CA361" s="24">
        <f t="shared" si="618"/>
        <v>0</v>
      </c>
      <c r="CB361" s="24">
        <f t="shared" si="619"/>
        <v>1</v>
      </c>
      <c r="CC361" s="25">
        <f t="shared" si="569"/>
        <v>0</v>
      </c>
      <c r="CD361" s="25">
        <f t="shared" si="570"/>
        <v>0</v>
      </c>
      <c r="CE361" s="25">
        <f t="shared" si="571"/>
        <v>0</v>
      </c>
      <c r="CF361" s="25">
        <f t="shared" si="620"/>
        <v>0</v>
      </c>
      <c r="CG361" s="34" t="s">
        <v>48</v>
      </c>
      <c r="CH361" s="33">
        <f t="shared" si="641"/>
        <v>0</v>
      </c>
      <c r="CI361" s="23">
        <f>IF(ISERROR(VLOOKUP($A361,'[13]11ª MED '!$A$5:$J$1048576,8,0)),0,(VLOOKUP($A361,'[13]11ª MED '!$A$5:$J$1048576,8,0)))</f>
        <v>6</v>
      </c>
      <c r="CJ361" s="24">
        <f t="shared" si="621"/>
        <v>1</v>
      </c>
      <c r="CK361" s="24">
        <f t="shared" si="622"/>
        <v>1</v>
      </c>
      <c r="CL361" s="25">
        <f t="shared" si="572"/>
        <v>108.72</v>
      </c>
      <c r="CM361" s="25">
        <f t="shared" si="573"/>
        <v>92.28</v>
      </c>
      <c r="CN361" s="25">
        <f t="shared" si="574"/>
        <v>0</v>
      </c>
      <c r="CO361" s="25">
        <f t="shared" si="623"/>
        <v>201</v>
      </c>
      <c r="CP361" s="23">
        <f>IF(ISERROR(VLOOKUP($A361,'[13]12ª MED'!$A$5:$J$1048576,8,0)),0,(VLOOKUP($A361,'[13]12ª MED'!$A$5:$J$1048576,8,0)))</f>
        <v>0</v>
      </c>
      <c r="CQ361" s="24">
        <f t="shared" si="624"/>
        <v>0</v>
      </c>
      <c r="CR361" s="24">
        <f t="shared" si="625"/>
        <v>1</v>
      </c>
      <c r="CS361" s="25">
        <f t="shared" si="575"/>
        <v>0</v>
      </c>
      <c r="CT361" s="25">
        <f t="shared" si="576"/>
        <v>0</v>
      </c>
      <c r="CU361" s="25">
        <f t="shared" si="577"/>
        <v>0</v>
      </c>
      <c r="CV361" s="25">
        <f t="shared" si="626"/>
        <v>0</v>
      </c>
      <c r="CW361" s="22">
        <f t="shared" si="642"/>
        <v>0</v>
      </c>
      <c r="CX361" s="26">
        <f>IF(ISERROR(VLOOKUP($A361,'[13]13ª MED'!$A$5:$J$1048576,8,0)),0,(VLOOKUP($A361,'[13]13ª MED'!$A$5:$J$1048576,8,0)))</f>
        <v>0</v>
      </c>
      <c r="CY361" s="27">
        <f t="shared" si="627"/>
        <v>0</v>
      </c>
      <c r="CZ361" s="27">
        <f t="shared" si="628"/>
        <v>1</v>
      </c>
      <c r="DA361" s="28">
        <f t="shared" si="578"/>
        <v>0</v>
      </c>
      <c r="DB361" s="28">
        <f t="shared" si="579"/>
        <v>0</v>
      </c>
      <c r="DC361" s="28">
        <f t="shared" si="580"/>
        <v>0</v>
      </c>
      <c r="DD361" s="28">
        <f t="shared" si="629"/>
        <v>0</v>
      </c>
      <c r="DE361" s="20">
        <f>IF(ISERROR(VLOOKUP($A361,'[13]14ª MED'!$A$5:$J$1048576,8,0)),0,(VLOOKUP($A361,'[13]14ª MED'!$A$5:$J$1048576,8,0)))</f>
        <v>0</v>
      </c>
      <c r="DF361" s="21">
        <f t="shared" si="630"/>
        <v>0</v>
      </c>
      <c r="DG361" s="21">
        <f t="shared" si="631"/>
        <v>1</v>
      </c>
      <c r="DH361" s="35">
        <f t="shared" si="581"/>
        <v>0</v>
      </c>
      <c r="DI361" s="35">
        <f t="shared" si="582"/>
        <v>0</v>
      </c>
      <c r="DJ361" s="35">
        <f t="shared" si="583"/>
        <v>0</v>
      </c>
      <c r="DK361" s="22">
        <f t="shared" si="632"/>
        <v>0</v>
      </c>
      <c r="DL361" s="20">
        <f>IF(ISERROR(VLOOKUP($A361,'[13]15ª MED'!$A$5:$J$1048576,8,0)),0,(VLOOKUP($A361,'[13]15ª MED'!$A$5:$J$1048576,8,0)))</f>
        <v>0</v>
      </c>
      <c r="DM361" s="21">
        <f t="shared" si="633"/>
        <v>0</v>
      </c>
      <c r="DN361" s="21">
        <f t="shared" si="634"/>
        <v>1</v>
      </c>
      <c r="DO361" s="35">
        <f t="shared" si="584"/>
        <v>0</v>
      </c>
      <c r="DP361" s="35">
        <f t="shared" si="585"/>
        <v>0</v>
      </c>
      <c r="DQ361" s="35">
        <f t="shared" si="586"/>
        <v>0</v>
      </c>
      <c r="DR361" s="22">
        <f t="shared" si="635"/>
        <v>0</v>
      </c>
      <c r="DS361" s="20">
        <f>IF(ISERROR(VLOOKUP($A361,'[13]16ª MED'!$A$5:$J$1048576,8,0)),0,(VLOOKUP($A361,'[13]16ª MED'!$A$5:$J$1048576,8,0)))</f>
        <v>0</v>
      </c>
      <c r="DT361" s="21">
        <f t="shared" si="636"/>
        <v>0</v>
      </c>
      <c r="DU361" s="21">
        <f t="shared" si="637"/>
        <v>1</v>
      </c>
      <c r="DV361" s="35">
        <f t="shared" si="587"/>
        <v>0</v>
      </c>
      <c r="DW361" s="35">
        <f t="shared" si="588"/>
        <v>0</v>
      </c>
      <c r="DX361" s="35">
        <f t="shared" si="589"/>
        <v>0</v>
      </c>
      <c r="DY361" s="22">
        <f t="shared" si="638"/>
        <v>0</v>
      </c>
      <c r="DZ361" s="36">
        <f t="shared" si="649"/>
        <v>201</v>
      </c>
      <c r="EA361" s="36">
        <f t="shared" si="639"/>
        <v>201</v>
      </c>
      <c r="EC361" s="36">
        <f t="shared" si="643"/>
        <v>0</v>
      </c>
    </row>
    <row r="362" spans="1:133" ht="30">
      <c r="A362" s="93" t="s">
        <v>736</v>
      </c>
      <c r="B362" s="94" t="s">
        <v>737</v>
      </c>
      <c r="C362" s="115" t="s">
        <v>628</v>
      </c>
      <c r="D362" s="116">
        <v>6</v>
      </c>
      <c r="E362" s="18">
        <f t="shared" si="644"/>
        <v>6</v>
      </c>
      <c r="F362" s="18">
        <f t="shared" si="590"/>
        <v>0</v>
      </c>
      <c r="G362" s="97">
        <v>16.61</v>
      </c>
      <c r="H362" s="18">
        <f t="shared" si="645"/>
        <v>99.66</v>
      </c>
      <c r="I362" s="97">
        <v>5.82</v>
      </c>
      <c r="J362" s="18">
        <f t="shared" si="646"/>
        <v>34.92</v>
      </c>
      <c r="K362" s="97">
        <v>0</v>
      </c>
      <c r="L362" s="18">
        <f t="shared" si="647"/>
        <v>0</v>
      </c>
      <c r="M362" s="18">
        <f t="shared" si="648"/>
        <v>22.43</v>
      </c>
      <c r="N362" s="18">
        <f t="shared" si="640"/>
        <v>134.58000000000001</v>
      </c>
      <c r="O362" s="23">
        <f>IF(ISERROR(VLOOKUP($A362,'[13]1ª MED '!$A$5:$J$1048576,8,0)),0,(VLOOKUP($A362,'[13]1ª MED '!$A$5:$J$1048576,8,0)))</f>
        <v>0</v>
      </c>
      <c r="P362" s="24">
        <f t="shared" si="591"/>
        <v>0</v>
      </c>
      <c r="Q362" s="24">
        <f t="shared" si="592"/>
        <v>1</v>
      </c>
      <c r="R362" s="25">
        <f t="shared" si="542"/>
        <v>0</v>
      </c>
      <c r="S362" s="25">
        <f t="shared" si="543"/>
        <v>0</v>
      </c>
      <c r="T362" s="25">
        <f t="shared" si="544"/>
        <v>0</v>
      </c>
      <c r="U362" s="25">
        <f t="shared" si="593"/>
        <v>0</v>
      </c>
      <c r="V362" s="23">
        <f>IF(ISERROR(VLOOKUP($A362,'[13]2ª MED '!$A$5:$J$1048576,8,0)),0,(VLOOKUP($A362,'[13]2ª MED '!$A$5:$J$1048576,8,0)))</f>
        <v>0</v>
      </c>
      <c r="W362" s="24">
        <f t="shared" si="594"/>
        <v>0</v>
      </c>
      <c r="X362" s="24">
        <f t="shared" si="595"/>
        <v>1</v>
      </c>
      <c r="Y362" s="25">
        <f t="shared" si="545"/>
        <v>0</v>
      </c>
      <c r="Z362" s="25">
        <f t="shared" si="546"/>
        <v>0</v>
      </c>
      <c r="AA362" s="25">
        <f t="shared" si="547"/>
        <v>0</v>
      </c>
      <c r="AB362" s="25">
        <f t="shared" si="596"/>
        <v>0</v>
      </c>
      <c r="AC362" s="23">
        <f>IF(ISERROR(VLOOKUP($A362,'[13]3ª MED '!$A$5:$J$1048576,8,0)),0,(VLOOKUP($A362,'[13]3ª MED '!$A$5:$J$1048576,8,0)))</f>
        <v>0</v>
      </c>
      <c r="AD362" s="24">
        <f t="shared" si="597"/>
        <v>0</v>
      </c>
      <c r="AE362" s="24">
        <f t="shared" si="598"/>
        <v>1</v>
      </c>
      <c r="AF362" s="25">
        <f t="shared" si="548"/>
        <v>0</v>
      </c>
      <c r="AG362" s="25">
        <f t="shared" si="549"/>
        <v>0</v>
      </c>
      <c r="AH362" s="25">
        <f t="shared" si="550"/>
        <v>0</v>
      </c>
      <c r="AI362" s="25">
        <f t="shared" si="599"/>
        <v>0</v>
      </c>
      <c r="AJ362" s="23">
        <f>IF(ISERROR(VLOOKUP($A362,'[13]4ª MED '!$A$5:$J$1048576,8,0)),0,(VLOOKUP($A362,'[13]4ª MED '!$A$5:$J$1048576,8,0)))</f>
        <v>0</v>
      </c>
      <c r="AK362" s="24">
        <f t="shared" si="600"/>
        <v>0</v>
      </c>
      <c r="AL362" s="24">
        <f t="shared" si="601"/>
        <v>1</v>
      </c>
      <c r="AM362" s="25">
        <f t="shared" si="551"/>
        <v>0</v>
      </c>
      <c r="AN362" s="25">
        <f t="shared" si="552"/>
        <v>0</v>
      </c>
      <c r="AO362" s="25">
        <f t="shared" si="553"/>
        <v>0</v>
      </c>
      <c r="AP362" s="25">
        <f t="shared" si="602"/>
        <v>0</v>
      </c>
      <c r="AQ362" s="23">
        <f>IF(ISERROR(VLOOKUP($A362,'[13]5ª MED '!$A$5:$J$1048576,8,0)),0,(VLOOKUP($A362,'[13]5ª MED '!$A$5:$J$1048576,8,0)))</f>
        <v>0</v>
      </c>
      <c r="AR362" s="24">
        <f t="shared" si="603"/>
        <v>0</v>
      </c>
      <c r="AS362" s="24">
        <f t="shared" si="604"/>
        <v>1</v>
      </c>
      <c r="AT362" s="25">
        <f t="shared" si="554"/>
        <v>0</v>
      </c>
      <c r="AU362" s="25">
        <f t="shared" si="555"/>
        <v>0</v>
      </c>
      <c r="AV362" s="25">
        <f t="shared" si="556"/>
        <v>0</v>
      </c>
      <c r="AW362" s="25">
        <f t="shared" si="605"/>
        <v>0</v>
      </c>
      <c r="AX362" s="23">
        <f>IF(ISERROR(VLOOKUP($A362,'[13]6ª MED '!$A$6:$J$1048576,8,0)),0,(VLOOKUP($A362,'[13]6ª MED '!$A$6:$J$1048576,8,0)))</f>
        <v>0</v>
      </c>
      <c r="AY362" s="24">
        <f t="shared" si="606"/>
        <v>0</v>
      </c>
      <c r="AZ362" s="24">
        <f t="shared" si="607"/>
        <v>1</v>
      </c>
      <c r="BA362" s="25">
        <f t="shared" si="557"/>
        <v>0</v>
      </c>
      <c r="BB362" s="25">
        <f t="shared" si="558"/>
        <v>0</v>
      </c>
      <c r="BC362" s="25">
        <f t="shared" si="559"/>
        <v>0</v>
      </c>
      <c r="BD362" s="25">
        <f t="shared" si="608"/>
        <v>0</v>
      </c>
      <c r="BE362" s="23">
        <f>IF(ISERROR(VLOOKUP($A362,'[13]7ª MED '!$A$5:$J$1048576,8,0)),0,(VLOOKUP($A362,'[13]7ª MED '!$A$5:$J$1048576,8,0)))</f>
        <v>0</v>
      </c>
      <c r="BF362" s="24">
        <f t="shared" si="609"/>
        <v>0</v>
      </c>
      <c r="BG362" s="24">
        <f t="shared" si="610"/>
        <v>1</v>
      </c>
      <c r="BH362" s="25">
        <f t="shared" si="560"/>
        <v>0</v>
      </c>
      <c r="BI362" s="25">
        <f t="shared" si="561"/>
        <v>0</v>
      </c>
      <c r="BJ362" s="25">
        <f t="shared" si="562"/>
        <v>0</v>
      </c>
      <c r="BK362" s="25">
        <f t="shared" si="611"/>
        <v>0</v>
      </c>
      <c r="BL362" s="26">
        <f>IF(ISERROR(VLOOKUP($A362,'[13]8ª MED '!$A$5:$J$1048576,8,0)),0,(VLOOKUP($A362,'[13]8ª MED '!$A$5:$J$1048576,8,0)))</f>
        <v>0</v>
      </c>
      <c r="BM362" s="27">
        <f t="shared" si="612"/>
        <v>0</v>
      </c>
      <c r="BN362" s="27">
        <f t="shared" si="613"/>
        <v>1</v>
      </c>
      <c r="BO362" s="28">
        <f t="shared" si="563"/>
        <v>0</v>
      </c>
      <c r="BP362" s="28">
        <f t="shared" si="564"/>
        <v>0</v>
      </c>
      <c r="BQ362" s="28">
        <f t="shared" si="565"/>
        <v>0</v>
      </c>
      <c r="BR362" s="28">
        <f t="shared" si="614"/>
        <v>0</v>
      </c>
      <c r="BS362" s="26">
        <f>IF(ISERROR(VLOOKUP($A362,'[13]9ª MED  (2)'!$A$5:$J$1048576,8,0)),0,(VLOOKUP($A362,'[13]9ª MED  (2)'!$A$5:$J$1048576,8,0)))</f>
        <v>0</v>
      </c>
      <c r="BT362" s="27">
        <f t="shared" si="615"/>
        <v>0</v>
      </c>
      <c r="BU362" s="27">
        <f t="shared" si="616"/>
        <v>1</v>
      </c>
      <c r="BV362" s="28">
        <f t="shared" si="566"/>
        <v>0</v>
      </c>
      <c r="BW362" s="28">
        <f t="shared" si="567"/>
        <v>0</v>
      </c>
      <c r="BX362" s="28">
        <f t="shared" si="568"/>
        <v>0</v>
      </c>
      <c r="BY362" s="28">
        <f t="shared" si="617"/>
        <v>0</v>
      </c>
      <c r="BZ362" s="23">
        <f>IF(ISERROR(VLOOKUP($A362,'[13]10ª MED '!$A$5:$J$1048576,8,0)),0,(VLOOKUP($A362,'[13]10ª MED '!$A$5:$J$1048576,8,0)))</f>
        <v>0</v>
      </c>
      <c r="CA362" s="24">
        <f t="shared" si="618"/>
        <v>0</v>
      </c>
      <c r="CB362" s="24">
        <f t="shared" si="619"/>
        <v>1</v>
      </c>
      <c r="CC362" s="25">
        <f t="shared" si="569"/>
        <v>0</v>
      </c>
      <c r="CD362" s="25">
        <f t="shared" si="570"/>
        <v>0</v>
      </c>
      <c r="CE362" s="25">
        <f t="shared" si="571"/>
        <v>0</v>
      </c>
      <c r="CF362" s="25">
        <f t="shared" si="620"/>
        <v>0</v>
      </c>
      <c r="CG362" s="34" t="s">
        <v>48</v>
      </c>
      <c r="CH362" s="33">
        <f t="shared" si="641"/>
        <v>0</v>
      </c>
      <c r="CI362" s="23">
        <f>IF(ISERROR(VLOOKUP($A362,'[13]11ª MED '!$A$5:$J$1048576,8,0)),0,(VLOOKUP($A362,'[13]11ª MED '!$A$5:$J$1048576,8,0)))</f>
        <v>6</v>
      </c>
      <c r="CJ362" s="24">
        <f t="shared" si="621"/>
        <v>1</v>
      </c>
      <c r="CK362" s="24">
        <f t="shared" si="622"/>
        <v>1</v>
      </c>
      <c r="CL362" s="25">
        <f t="shared" si="572"/>
        <v>99.66</v>
      </c>
      <c r="CM362" s="25">
        <f t="shared" si="573"/>
        <v>34.92</v>
      </c>
      <c r="CN362" s="25">
        <f t="shared" si="574"/>
        <v>0</v>
      </c>
      <c r="CO362" s="25">
        <f t="shared" si="623"/>
        <v>134.58000000000001</v>
      </c>
      <c r="CP362" s="23">
        <f>IF(ISERROR(VLOOKUP($A362,'[13]12ª MED'!$A$5:$J$1048576,8,0)),0,(VLOOKUP($A362,'[13]12ª MED'!$A$5:$J$1048576,8,0)))</f>
        <v>0</v>
      </c>
      <c r="CQ362" s="24">
        <f t="shared" si="624"/>
        <v>0</v>
      </c>
      <c r="CR362" s="24">
        <f t="shared" si="625"/>
        <v>1</v>
      </c>
      <c r="CS362" s="25">
        <f t="shared" si="575"/>
        <v>0</v>
      </c>
      <c r="CT362" s="25">
        <f t="shared" si="576"/>
        <v>0</v>
      </c>
      <c r="CU362" s="25">
        <f t="shared" si="577"/>
        <v>0</v>
      </c>
      <c r="CV362" s="25">
        <f t="shared" si="626"/>
        <v>0</v>
      </c>
      <c r="CW362" s="22">
        <f t="shared" si="642"/>
        <v>0</v>
      </c>
      <c r="CX362" s="26">
        <f>IF(ISERROR(VLOOKUP($A362,'[13]13ª MED'!$A$5:$J$1048576,8,0)),0,(VLOOKUP($A362,'[13]13ª MED'!$A$5:$J$1048576,8,0)))</f>
        <v>0</v>
      </c>
      <c r="CY362" s="27">
        <f t="shared" si="627"/>
        <v>0</v>
      </c>
      <c r="CZ362" s="27">
        <f t="shared" si="628"/>
        <v>1</v>
      </c>
      <c r="DA362" s="28">
        <f t="shared" si="578"/>
        <v>0</v>
      </c>
      <c r="DB362" s="28">
        <f t="shared" si="579"/>
        <v>0</v>
      </c>
      <c r="DC362" s="28">
        <f t="shared" si="580"/>
        <v>0</v>
      </c>
      <c r="DD362" s="28">
        <f t="shared" si="629"/>
        <v>0</v>
      </c>
      <c r="DE362" s="20">
        <f>IF(ISERROR(VLOOKUP($A362,'[13]14ª MED'!$A$5:$J$1048576,8,0)),0,(VLOOKUP($A362,'[13]14ª MED'!$A$5:$J$1048576,8,0)))</f>
        <v>0</v>
      </c>
      <c r="DF362" s="21">
        <f t="shared" si="630"/>
        <v>0</v>
      </c>
      <c r="DG362" s="21">
        <f t="shared" si="631"/>
        <v>1</v>
      </c>
      <c r="DH362" s="35">
        <f t="shared" si="581"/>
        <v>0</v>
      </c>
      <c r="DI362" s="35">
        <f t="shared" si="582"/>
        <v>0</v>
      </c>
      <c r="DJ362" s="35">
        <f t="shared" si="583"/>
        <v>0</v>
      </c>
      <c r="DK362" s="22">
        <f t="shared" si="632"/>
        <v>0</v>
      </c>
      <c r="DL362" s="20">
        <f>IF(ISERROR(VLOOKUP($A362,'[13]15ª MED'!$A$5:$J$1048576,8,0)),0,(VLOOKUP($A362,'[13]15ª MED'!$A$5:$J$1048576,8,0)))</f>
        <v>0</v>
      </c>
      <c r="DM362" s="21">
        <f t="shared" si="633"/>
        <v>0</v>
      </c>
      <c r="DN362" s="21">
        <f t="shared" si="634"/>
        <v>1</v>
      </c>
      <c r="DO362" s="35">
        <f t="shared" si="584"/>
        <v>0</v>
      </c>
      <c r="DP362" s="35">
        <f t="shared" si="585"/>
        <v>0</v>
      </c>
      <c r="DQ362" s="35">
        <f t="shared" si="586"/>
        <v>0</v>
      </c>
      <c r="DR362" s="22">
        <f t="shared" si="635"/>
        <v>0</v>
      </c>
      <c r="DS362" s="20">
        <f>IF(ISERROR(VLOOKUP($A362,'[13]16ª MED'!$A$5:$J$1048576,8,0)),0,(VLOOKUP($A362,'[13]16ª MED'!$A$5:$J$1048576,8,0)))</f>
        <v>0</v>
      </c>
      <c r="DT362" s="21">
        <f t="shared" si="636"/>
        <v>0</v>
      </c>
      <c r="DU362" s="21">
        <f t="shared" si="637"/>
        <v>1</v>
      </c>
      <c r="DV362" s="35">
        <f t="shared" si="587"/>
        <v>0</v>
      </c>
      <c r="DW362" s="35">
        <f t="shared" si="588"/>
        <v>0</v>
      </c>
      <c r="DX362" s="35">
        <f t="shared" si="589"/>
        <v>0</v>
      </c>
      <c r="DY362" s="22">
        <f t="shared" si="638"/>
        <v>0</v>
      </c>
      <c r="DZ362" s="36">
        <f t="shared" si="649"/>
        <v>134.57999999999998</v>
      </c>
      <c r="EA362" s="36">
        <f t="shared" si="639"/>
        <v>134.58000000000001</v>
      </c>
      <c r="EC362" s="36">
        <f t="shared" si="643"/>
        <v>0</v>
      </c>
    </row>
    <row r="363" spans="1:133" ht="18.75">
      <c r="A363" s="98" t="s">
        <v>738</v>
      </c>
      <c r="B363" s="99" t="s">
        <v>739</v>
      </c>
      <c r="C363" s="101"/>
      <c r="D363" s="102"/>
      <c r="E363" s="18">
        <f t="shared" si="644"/>
        <v>0</v>
      </c>
      <c r="F363" s="18">
        <f t="shared" si="590"/>
        <v>0</v>
      </c>
      <c r="G363" s="45"/>
      <c r="H363" s="18">
        <f t="shared" si="645"/>
        <v>0</v>
      </c>
      <c r="I363" s="45"/>
      <c r="J363" s="18">
        <f t="shared" si="646"/>
        <v>0</v>
      </c>
      <c r="K363" s="45"/>
      <c r="L363" s="18">
        <f t="shared" si="647"/>
        <v>0</v>
      </c>
      <c r="M363" s="18">
        <f t="shared" si="648"/>
        <v>0</v>
      </c>
      <c r="N363" s="18">
        <f t="shared" si="640"/>
        <v>0</v>
      </c>
      <c r="O363" s="23">
        <f>IF(ISERROR(VLOOKUP($A363,'[13]1ª MED '!$A$5:$J$1048576,8,0)),0,(VLOOKUP($A363,'[13]1ª MED '!$A$5:$J$1048576,8,0)))</f>
        <v>0</v>
      </c>
      <c r="P363" s="24">
        <f t="shared" si="591"/>
        <v>0</v>
      </c>
      <c r="Q363" s="24">
        <f t="shared" si="592"/>
        <v>0</v>
      </c>
      <c r="R363" s="25">
        <f t="shared" si="542"/>
        <v>0</v>
      </c>
      <c r="S363" s="25">
        <f t="shared" si="543"/>
        <v>0</v>
      </c>
      <c r="T363" s="25">
        <f t="shared" si="544"/>
        <v>0</v>
      </c>
      <c r="U363" s="25">
        <f t="shared" si="593"/>
        <v>0</v>
      </c>
      <c r="V363" s="23">
        <f>IF(ISERROR(VLOOKUP($A363,'[13]2ª MED '!$A$5:$J$1048576,8,0)),0,(VLOOKUP($A363,'[13]2ª MED '!$A$5:$J$1048576,8,0)))</f>
        <v>0</v>
      </c>
      <c r="W363" s="24">
        <f t="shared" si="594"/>
        <v>0</v>
      </c>
      <c r="X363" s="24">
        <f t="shared" si="595"/>
        <v>0</v>
      </c>
      <c r="Y363" s="25">
        <f t="shared" si="545"/>
        <v>0</v>
      </c>
      <c r="Z363" s="25">
        <f t="shared" si="546"/>
        <v>0</v>
      </c>
      <c r="AA363" s="25">
        <f t="shared" si="547"/>
        <v>0</v>
      </c>
      <c r="AB363" s="25">
        <f t="shared" si="596"/>
        <v>0</v>
      </c>
      <c r="AC363" s="23">
        <f>IF(ISERROR(VLOOKUP($A363,'[13]3ª MED '!$A$5:$J$1048576,8,0)),0,(VLOOKUP($A363,'[13]3ª MED '!$A$5:$J$1048576,8,0)))</f>
        <v>0</v>
      </c>
      <c r="AD363" s="24">
        <f t="shared" si="597"/>
        <v>0</v>
      </c>
      <c r="AE363" s="24">
        <f t="shared" si="598"/>
        <v>0</v>
      </c>
      <c r="AF363" s="25">
        <f t="shared" si="548"/>
        <v>0</v>
      </c>
      <c r="AG363" s="25">
        <f t="shared" si="549"/>
        <v>0</v>
      </c>
      <c r="AH363" s="25">
        <f t="shared" si="550"/>
        <v>0</v>
      </c>
      <c r="AI363" s="25">
        <f t="shared" si="599"/>
        <v>0</v>
      </c>
      <c r="AJ363" s="23">
        <f>IF(ISERROR(VLOOKUP($A363,'[13]4ª MED '!$A$5:$J$1048576,8,0)),0,(VLOOKUP($A363,'[13]4ª MED '!$A$5:$J$1048576,8,0)))</f>
        <v>0</v>
      </c>
      <c r="AK363" s="24">
        <f t="shared" si="600"/>
        <v>0</v>
      </c>
      <c r="AL363" s="24">
        <f t="shared" si="601"/>
        <v>0</v>
      </c>
      <c r="AM363" s="25">
        <f t="shared" si="551"/>
        <v>0</v>
      </c>
      <c r="AN363" s="25">
        <f t="shared" si="552"/>
        <v>0</v>
      </c>
      <c r="AO363" s="25">
        <f t="shared" si="553"/>
        <v>0</v>
      </c>
      <c r="AP363" s="25">
        <f t="shared" si="602"/>
        <v>0</v>
      </c>
      <c r="AQ363" s="23">
        <f>IF(ISERROR(VLOOKUP($A363,'[13]5ª MED '!$A$5:$J$1048576,8,0)),0,(VLOOKUP($A363,'[13]5ª MED '!$A$5:$J$1048576,8,0)))</f>
        <v>0</v>
      </c>
      <c r="AR363" s="24">
        <f t="shared" si="603"/>
        <v>0</v>
      </c>
      <c r="AS363" s="24">
        <f t="shared" si="604"/>
        <v>0</v>
      </c>
      <c r="AT363" s="25">
        <f t="shared" si="554"/>
        <v>0</v>
      </c>
      <c r="AU363" s="25">
        <f t="shared" si="555"/>
        <v>0</v>
      </c>
      <c r="AV363" s="25">
        <f t="shared" si="556"/>
        <v>0</v>
      </c>
      <c r="AW363" s="25">
        <f t="shared" si="605"/>
        <v>0</v>
      </c>
      <c r="AX363" s="23">
        <f>IF(ISERROR(VLOOKUP($A363,'[13]6ª MED '!$A$6:$J$1048576,8,0)),0,(VLOOKUP($A363,'[13]6ª MED '!$A$6:$J$1048576,8,0)))</f>
        <v>0</v>
      </c>
      <c r="AY363" s="24">
        <f t="shared" si="606"/>
        <v>0</v>
      </c>
      <c r="AZ363" s="24">
        <f t="shared" si="607"/>
        <v>0</v>
      </c>
      <c r="BA363" s="25">
        <f t="shared" si="557"/>
        <v>0</v>
      </c>
      <c r="BB363" s="25">
        <f t="shared" si="558"/>
        <v>0</v>
      </c>
      <c r="BC363" s="25">
        <f t="shared" si="559"/>
        <v>0</v>
      </c>
      <c r="BD363" s="25">
        <f t="shared" si="608"/>
        <v>0</v>
      </c>
      <c r="BE363" s="23">
        <f>IF(ISERROR(VLOOKUP($A363,'[13]7ª MED '!$A$5:$J$1048576,8,0)),0,(VLOOKUP($A363,'[13]7ª MED '!$A$5:$J$1048576,8,0)))</f>
        <v>0</v>
      </c>
      <c r="BF363" s="24">
        <f t="shared" si="609"/>
        <v>0</v>
      </c>
      <c r="BG363" s="24">
        <f t="shared" si="610"/>
        <v>0</v>
      </c>
      <c r="BH363" s="25">
        <f t="shared" si="560"/>
        <v>0</v>
      </c>
      <c r="BI363" s="25">
        <f t="shared" si="561"/>
        <v>0</v>
      </c>
      <c r="BJ363" s="25">
        <f t="shared" si="562"/>
        <v>0</v>
      </c>
      <c r="BK363" s="25">
        <f t="shared" si="611"/>
        <v>0</v>
      </c>
      <c r="BL363" s="26">
        <f>IF(ISERROR(VLOOKUP($A363,'[13]8ª MED '!$A$5:$J$1048576,8,0)),0,(VLOOKUP($A363,'[13]8ª MED '!$A$5:$J$1048576,8,0)))</f>
        <v>0</v>
      </c>
      <c r="BM363" s="27">
        <f t="shared" si="612"/>
        <v>0</v>
      </c>
      <c r="BN363" s="27">
        <f t="shared" si="613"/>
        <v>0</v>
      </c>
      <c r="BO363" s="28">
        <f t="shared" si="563"/>
        <v>0</v>
      </c>
      <c r="BP363" s="28">
        <f t="shared" si="564"/>
        <v>0</v>
      </c>
      <c r="BQ363" s="28">
        <f t="shared" si="565"/>
        <v>0</v>
      </c>
      <c r="BR363" s="28">
        <f t="shared" si="614"/>
        <v>0</v>
      </c>
      <c r="BS363" s="26">
        <f>IF(ISERROR(VLOOKUP($A363,'[13]9ª MED  (2)'!$A$5:$J$1048576,8,0)),0,(VLOOKUP($A363,'[13]9ª MED  (2)'!$A$5:$J$1048576,8,0)))</f>
        <v>0</v>
      </c>
      <c r="BT363" s="27">
        <f t="shared" si="615"/>
        <v>0</v>
      </c>
      <c r="BU363" s="27">
        <f t="shared" si="616"/>
        <v>0</v>
      </c>
      <c r="BV363" s="28">
        <f t="shared" si="566"/>
        <v>0</v>
      </c>
      <c r="BW363" s="28">
        <f t="shared" si="567"/>
        <v>0</v>
      </c>
      <c r="BX363" s="28">
        <f t="shared" si="568"/>
        <v>0</v>
      </c>
      <c r="BY363" s="28">
        <f t="shared" si="617"/>
        <v>0</v>
      </c>
      <c r="BZ363" s="23">
        <f>IF(ISERROR(VLOOKUP($A363,'[13]10ª MED '!$A$5:$J$1048576,8,0)),0,(VLOOKUP($A363,'[13]10ª MED '!$A$5:$J$1048576,8,0)))</f>
        <v>0</v>
      </c>
      <c r="CA363" s="24">
        <f t="shared" si="618"/>
        <v>0</v>
      </c>
      <c r="CB363" s="24">
        <f t="shared" si="619"/>
        <v>0</v>
      </c>
      <c r="CC363" s="25">
        <f t="shared" si="569"/>
        <v>0</v>
      </c>
      <c r="CD363" s="25">
        <f t="shared" si="570"/>
        <v>0</v>
      </c>
      <c r="CE363" s="25">
        <f t="shared" si="571"/>
        <v>0</v>
      </c>
      <c r="CF363" s="25">
        <f t="shared" si="620"/>
        <v>0</v>
      </c>
      <c r="CG363" s="37"/>
      <c r="CH363" s="33">
        <f t="shared" si="641"/>
        <v>0</v>
      </c>
      <c r="CI363" s="23">
        <f>IF(ISERROR(VLOOKUP($A363,'[13]11ª MED '!$A$5:$J$1048576,8,0)),0,(VLOOKUP($A363,'[13]11ª MED '!$A$5:$J$1048576,8,0)))</f>
        <v>0</v>
      </c>
      <c r="CJ363" s="24">
        <f t="shared" si="621"/>
        <v>0</v>
      </c>
      <c r="CK363" s="24">
        <f t="shared" si="622"/>
        <v>0</v>
      </c>
      <c r="CL363" s="25">
        <f t="shared" si="572"/>
        <v>0</v>
      </c>
      <c r="CM363" s="25">
        <f t="shared" si="573"/>
        <v>0</v>
      </c>
      <c r="CN363" s="25">
        <f t="shared" si="574"/>
        <v>0</v>
      </c>
      <c r="CO363" s="25">
        <f t="shared" si="623"/>
        <v>0</v>
      </c>
      <c r="CP363" s="23">
        <f>IF(ISERROR(VLOOKUP($A363,'[13]12ª MED'!$A$5:$J$1048576,8,0)),0,(VLOOKUP($A363,'[13]12ª MED'!$A$5:$J$1048576,8,0)))</f>
        <v>0</v>
      </c>
      <c r="CQ363" s="24">
        <f t="shared" si="624"/>
        <v>0</v>
      </c>
      <c r="CR363" s="24">
        <f t="shared" si="625"/>
        <v>0</v>
      </c>
      <c r="CS363" s="25">
        <f t="shared" si="575"/>
        <v>0</v>
      </c>
      <c r="CT363" s="25">
        <f t="shared" si="576"/>
        <v>0</v>
      </c>
      <c r="CU363" s="25">
        <f t="shared" si="577"/>
        <v>0</v>
      </c>
      <c r="CV363" s="25">
        <f t="shared" si="626"/>
        <v>0</v>
      </c>
      <c r="CW363" s="22">
        <f t="shared" si="642"/>
        <v>0</v>
      </c>
      <c r="CX363" s="26">
        <f>IF(ISERROR(VLOOKUP($A363,'[13]13ª MED'!$A$5:$J$1048576,8,0)),0,(VLOOKUP($A363,'[13]13ª MED'!$A$5:$J$1048576,8,0)))</f>
        <v>0</v>
      </c>
      <c r="CY363" s="27">
        <f t="shared" si="627"/>
        <v>0</v>
      </c>
      <c r="CZ363" s="27">
        <f t="shared" si="628"/>
        <v>0</v>
      </c>
      <c r="DA363" s="28">
        <f t="shared" si="578"/>
        <v>0</v>
      </c>
      <c r="DB363" s="28">
        <f t="shared" si="579"/>
        <v>0</v>
      </c>
      <c r="DC363" s="28">
        <f t="shared" si="580"/>
        <v>0</v>
      </c>
      <c r="DD363" s="28">
        <f t="shared" si="629"/>
        <v>0</v>
      </c>
      <c r="DE363" s="20">
        <f>IF(ISERROR(VLOOKUP($A363,'[13]14ª MED'!$A$5:$J$1048576,8,0)),0,(VLOOKUP($A363,'[13]14ª MED'!$A$5:$J$1048576,8,0)))</f>
        <v>0</v>
      </c>
      <c r="DF363" s="21">
        <f t="shared" si="630"/>
        <v>0</v>
      </c>
      <c r="DG363" s="21">
        <f t="shared" si="631"/>
        <v>0</v>
      </c>
      <c r="DH363" s="35">
        <f t="shared" si="581"/>
        <v>0</v>
      </c>
      <c r="DI363" s="35">
        <f t="shared" si="582"/>
        <v>0</v>
      </c>
      <c r="DJ363" s="35">
        <f t="shared" si="583"/>
        <v>0</v>
      </c>
      <c r="DK363" s="22">
        <f t="shared" si="632"/>
        <v>0</v>
      </c>
      <c r="DL363" s="20">
        <f>IF(ISERROR(VLOOKUP($A363,'[13]15ª MED'!$A$5:$J$1048576,8,0)),0,(VLOOKUP($A363,'[13]15ª MED'!$A$5:$J$1048576,8,0)))</f>
        <v>0</v>
      </c>
      <c r="DM363" s="21">
        <f t="shared" si="633"/>
        <v>0</v>
      </c>
      <c r="DN363" s="21">
        <f t="shared" si="634"/>
        <v>0</v>
      </c>
      <c r="DO363" s="35">
        <f t="shared" si="584"/>
        <v>0</v>
      </c>
      <c r="DP363" s="35">
        <f t="shared" si="585"/>
        <v>0</v>
      </c>
      <c r="DQ363" s="35">
        <f t="shared" si="586"/>
        <v>0</v>
      </c>
      <c r="DR363" s="22">
        <f t="shared" si="635"/>
        <v>0</v>
      </c>
      <c r="DS363" s="20">
        <f>IF(ISERROR(VLOOKUP($A363,'[13]16ª MED'!$A$5:$J$1048576,8,0)),0,(VLOOKUP($A363,'[13]16ª MED'!$A$5:$J$1048576,8,0)))</f>
        <v>0</v>
      </c>
      <c r="DT363" s="21">
        <f t="shared" si="636"/>
        <v>0</v>
      </c>
      <c r="DU363" s="21">
        <f t="shared" si="637"/>
        <v>0</v>
      </c>
      <c r="DV363" s="35">
        <f t="shared" si="587"/>
        <v>0</v>
      </c>
      <c r="DW363" s="35">
        <f t="shared" si="588"/>
        <v>0</v>
      </c>
      <c r="DX363" s="35">
        <f t="shared" si="589"/>
        <v>0</v>
      </c>
      <c r="DY363" s="22">
        <f t="shared" si="638"/>
        <v>0</v>
      </c>
      <c r="DZ363" s="36">
        <f t="shared" si="649"/>
        <v>0</v>
      </c>
      <c r="EA363" s="36">
        <f t="shared" si="639"/>
        <v>0</v>
      </c>
      <c r="EC363" s="36">
        <f t="shared" si="643"/>
        <v>0</v>
      </c>
    </row>
    <row r="364" spans="1:133" ht="45">
      <c r="A364" s="93" t="s">
        <v>740</v>
      </c>
      <c r="B364" s="94" t="s">
        <v>741</v>
      </c>
      <c r="C364" s="115" t="s">
        <v>613</v>
      </c>
      <c r="D364" s="116">
        <v>40</v>
      </c>
      <c r="E364" s="18">
        <f t="shared" si="644"/>
        <v>38</v>
      </c>
      <c r="F364" s="18">
        <f t="shared" si="590"/>
        <v>2</v>
      </c>
      <c r="G364" s="97">
        <v>52.47</v>
      </c>
      <c r="H364" s="18">
        <f t="shared" si="645"/>
        <v>2098.8000000000002</v>
      </c>
      <c r="I364" s="97">
        <v>51.26</v>
      </c>
      <c r="J364" s="18">
        <f t="shared" si="646"/>
        <v>2050.4</v>
      </c>
      <c r="K364" s="97">
        <v>0</v>
      </c>
      <c r="L364" s="18">
        <f t="shared" si="647"/>
        <v>0</v>
      </c>
      <c r="M364" s="18">
        <f t="shared" si="648"/>
        <v>103.72999999999999</v>
      </c>
      <c r="N364" s="18">
        <f t="shared" si="640"/>
        <v>3941.74</v>
      </c>
      <c r="O364" s="23">
        <f>IF(ISERROR(VLOOKUP($A364,'[13]1ª MED '!$A$5:$J$1048576,8,0)),0,(VLOOKUP($A364,'[13]1ª MED '!$A$5:$J$1048576,8,0)))</f>
        <v>0</v>
      </c>
      <c r="P364" s="24">
        <f t="shared" si="591"/>
        <v>0</v>
      </c>
      <c r="Q364" s="24">
        <f t="shared" si="592"/>
        <v>0.95</v>
      </c>
      <c r="R364" s="25">
        <f t="shared" si="542"/>
        <v>0</v>
      </c>
      <c r="S364" s="25">
        <f t="shared" si="543"/>
        <v>0</v>
      </c>
      <c r="T364" s="25">
        <f t="shared" si="544"/>
        <v>0</v>
      </c>
      <c r="U364" s="25">
        <f t="shared" si="593"/>
        <v>0</v>
      </c>
      <c r="V364" s="23">
        <f>IF(ISERROR(VLOOKUP($A364,'[13]2ª MED '!$A$5:$J$1048576,8,0)),0,(VLOOKUP($A364,'[13]2ª MED '!$A$5:$J$1048576,8,0)))</f>
        <v>0</v>
      </c>
      <c r="W364" s="24">
        <f t="shared" si="594"/>
        <v>0</v>
      </c>
      <c r="X364" s="24">
        <f t="shared" si="595"/>
        <v>0.95</v>
      </c>
      <c r="Y364" s="25">
        <f t="shared" si="545"/>
        <v>0</v>
      </c>
      <c r="Z364" s="25">
        <f t="shared" si="546"/>
        <v>0</v>
      </c>
      <c r="AA364" s="25">
        <f t="shared" si="547"/>
        <v>0</v>
      </c>
      <c r="AB364" s="25">
        <f t="shared" si="596"/>
        <v>0</v>
      </c>
      <c r="AC364" s="23">
        <f>IF(ISERROR(VLOOKUP($A364,'[13]3ª MED '!$A$5:$J$1048576,8,0)),0,(VLOOKUP($A364,'[13]3ª MED '!$A$5:$J$1048576,8,0)))</f>
        <v>0</v>
      </c>
      <c r="AD364" s="24">
        <f t="shared" si="597"/>
        <v>0</v>
      </c>
      <c r="AE364" s="24">
        <f t="shared" si="598"/>
        <v>0.95</v>
      </c>
      <c r="AF364" s="25">
        <f t="shared" si="548"/>
        <v>0</v>
      </c>
      <c r="AG364" s="25">
        <f t="shared" si="549"/>
        <v>0</v>
      </c>
      <c r="AH364" s="25">
        <f t="shared" si="550"/>
        <v>0</v>
      </c>
      <c r="AI364" s="25">
        <f t="shared" si="599"/>
        <v>0</v>
      </c>
      <c r="AJ364" s="23">
        <f>IF(ISERROR(VLOOKUP($A364,'[13]4ª MED '!$A$5:$J$1048576,8,0)),0,(VLOOKUP($A364,'[13]4ª MED '!$A$5:$J$1048576,8,0)))</f>
        <v>0</v>
      </c>
      <c r="AK364" s="24">
        <f t="shared" si="600"/>
        <v>0</v>
      </c>
      <c r="AL364" s="24">
        <f t="shared" si="601"/>
        <v>0.95</v>
      </c>
      <c r="AM364" s="25">
        <f t="shared" si="551"/>
        <v>0</v>
      </c>
      <c r="AN364" s="25">
        <f t="shared" si="552"/>
        <v>0</v>
      </c>
      <c r="AO364" s="25">
        <f t="shared" si="553"/>
        <v>0</v>
      </c>
      <c r="AP364" s="25">
        <f t="shared" si="602"/>
        <v>0</v>
      </c>
      <c r="AQ364" s="23">
        <f>IF(ISERROR(VLOOKUP($A364,'[13]5ª MED '!$A$5:$J$1048576,8,0)),0,(VLOOKUP($A364,'[13]5ª MED '!$A$5:$J$1048576,8,0)))</f>
        <v>0</v>
      </c>
      <c r="AR364" s="24">
        <f t="shared" si="603"/>
        <v>0</v>
      </c>
      <c r="AS364" s="24">
        <f t="shared" si="604"/>
        <v>0.95</v>
      </c>
      <c r="AT364" s="25">
        <f t="shared" si="554"/>
        <v>0</v>
      </c>
      <c r="AU364" s="25">
        <f t="shared" si="555"/>
        <v>0</v>
      </c>
      <c r="AV364" s="25">
        <f t="shared" si="556"/>
        <v>0</v>
      </c>
      <c r="AW364" s="25">
        <f t="shared" si="605"/>
        <v>0</v>
      </c>
      <c r="AX364" s="23">
        <f>IF(ISERROR(VLOOKUP($A364,'[13]6ª MED '!$A$6:$J$1048576,8,0)),0,(VLOOKUP($A364,'[13]6ª MED '!$A$6:$J$1048576,8,0)))</f>
        <v>0</v>
      </c>
      <c r="AY364" s="24">
        <f t="shared" si="606"/>
        <v>0</v>
      </c>
      <c r="AZ364" s="24">
        <f t="shared" si="607"/>
        <v>0.95</v>
      </c>
      <c r="BA364" s="25">
        <f t="shared" si="557"/>
        <v>0</v>
      </c>
      <c r="BB364" s="25">
        <f t="shared" si="558"/>
        <v>0</v>
      </c>
      <c r="BC364" s="25">
        <f t="shared" si="559"/>
        <v>0</v>
      </c>
      <c r="BD364" s="25">
        <f t="shared" si="608"/>
        <v>0</v>
      </c>
      <c r="BE364" s="23">
        <f>IF(ISERROR(VLOOKUP($A364,'[13]7ª MED '!$A$5:$J$1048576,8,0)),0,(VLOOKUP($A364,'[13]7ª MED '!$A$5:$J$1048576,8,0)))</f>
        <v>0</v>
      </c>
      <c r="BF364" s="24">
        <f t="shared" si="609"/>
        <v>0</v>
      </c>
      <c r="BG364" s="24">
        <f t="shared" si="610"/>
        <v>0.95</v>
      </c>
      <c r="BH364" s="25">
        <f t="shared" si="560"/>
        <v>0</v>
      </c>
      <c r="BI364" s="25">
        <f t="shared" si="561"/>
        <v>0</v>
      </c>
      <c r="BJ364" s="25">
        <f t="shared" si="562"/>
        <v>0</v>
      </c>
      <c r="BK364" s="25">
        <f t="shared" si="611"/>
        <v>0</v>
      </c>
      <c r="BL364" s="26">
        <f>IF(ISERROR(VLOOKUP($A364,'[13]8ª MED '!$A$5:$J$1048576,8,0)),0,(VLOOKUP($A364,'[13]8ª MED '!$A$5:$J$1048576,8,0)))</f>
        <v>0</v>
      </c>
      <c r="BM364" s="27">
        <f t="shared" si="612"/>
        <v>0</v>
      </c>
      <c r="BN364" s="27">
        <f t="shared" si="613"/>
        <v>0.95</v>
      </c>
      <c r="BO364" s="28">
        <f t="shared" si="563"/>
        <v>0</v>
      </c>
      <c r="BP364" s="28">
        <f t="shared" si="564"/>
        <v>0</v>
      </c>
      <c r="BQ364" s="28">
        <f t="shared" si="565"/>
        <v>0</v>
      </c>
      <c r="BR364" s="28">
        <f t="shared" si="614"/>
        <v>0</v>
      </c>
      <c r="BS364" s="26">
        <f>IF(ISERROR(VLOOKUP($A364,'[13]9ª MED  (2)'!$A$5:$J$1048576,8,0)),0,(VLOOKUP($A364,'[13]9ª MED  (2)'!$A$5:$J$1048576,8,0)))</f>
        <v>0</v>
      </c>
      <c r="BT364" s="27">
        <f t="shared" si="615"/>
        <v>0</v>
      </c>
      <c r="BU364" s="27">
        <f t="shared" si="616"/>
        <v>0.95</v>
      </c>
      <c r="BV364" s="28">
        <f t="shared" si="566"/>
        <v>0</v>
      </c>
      <c r="BW364" s="28">
        <f t="shared" si="567"/>
        <v>0</v>
      </c>
      <c r="BX364" s="28">
        <f t="shared" si="568"/>
        <v>0</v>
      </c>
      <c r="BY364" s="28">
        <f t="shared" si="617"/>
        <v>0</v>
      </c>
      <c r="BZ364" s="23">
        <f>IF(ISERROR(VLOOKUP($A364,'[13]10ª MED '!$A$5:$J$1048576,8,0)),0,(VLOOKUP($A364,'[13]10ª MED '!$A$5:$J$1048576,8,0)))</f>
        <v>20</v>
      </c>
      <c r="CA364" s="24">
        <f t="shared" si="618"/>
        <v>0.5</v>
      </c>
      <c r="CB364" s="24">
        <f t="shared" si="619"/>
        <v>0.95</v>
      </c>
      <c r="CC364" s="25">
        <f t="shared" si="569"/>
        <v>1049.4000000000001</v>
      </c>
      <c r="CD364" s="25">
        <f t="shared" si="570"/>
        <v>1025.2</v>
      </c>
      <c r="CE364" s="25">
        <f t="shared" si="571"/>
        <v>0</v>
      </c>
      <c r="CF364" s="25">
        <f t="shared" si="620"/>
        <v>2074.6</v>
      </c>
      <c r="CG364" s="34" t="s">
        <v>48</v>
      </c>
      <c r="CH364" s="33">
        <f t="shared" si="641"/>
        <v>207.45999999999998</v>
      </c>
      <c r="CI364" s="23">
        <f>IF(ISERROR(VLOOKUP($A364,'[13]11ª MED '!$A$5:$J$1048576,8,0)),0,(VLOOKUP($A364,'[13]11ª MED '!$A$5:$J$1048576,8,0)))</f>
        <v>18</v>
      </c>
      <c r="CJ364" s="24">
        <f t="shared" si="621"/>
        <v>0.45</v>
      </c>
      <c r="CK364" s="24">
        <f t="shared" si="622"/>
        <v>0.95</v>
      </c>
      <c r="CL364" s="25">
        <f t="shared" si="572"/>
        <v>944.46</v>
      </c>
      <c r="CM364" s="25">
        <f t="shared" si="573"/>
        <v>922.68</v>
      </c>
      <c r="CN364" s="25">
        <f t="shared" si="574"/>
        <v>0</v>
      </c>
      <c r="CO364" s="25">
        <f t="shared" si="623"/>
        <v>1867.14</v>
      </c>
      <c r="CP364" s="23">
        <f>IF(ISERROR(VLOOKUP($A364,'[13]12ª MED'!$A$5:$J$1048576,8,0)),0,(VLOOKUP($A364,'[13]12ª MED'!$A$5:$J$1048576,8,0)))</f>
        <v>0</v>
      </c>
      <c r="CQ364" s="24">
        <f t="shared" si="624"/>
        <v>0</v>
      </c>
      <c r="CR364" s="24">
        <f t="shared" si="625"/>
        <v>0.95</v>
      </c>
      <c r="CS364" s="25">
        <f t="shared" si="575"/>
        <v>0</v>
      </c>
      <c r="CT364" s="25">
        <f t="shared" si="576"/>
        <v>0</v>
      </c>
      <c r="CU364" s="25">
        <f t="shared" si="577"/>
        <v>0</v>
      </c>
      <c r="CV364" s="25">
        <f t="shared" si="626"/>
        <v>0</v>
      </c>
      <c r="CW364" s="22">
        <f t="shared" si="642"/>
        <v>197.08700000000016</v>
      </c>
      <c r="CX364" s="26">
        <f>IF(ISERROR(VLOOKUP($A364,'[13]13ª MED'!$A$5:$J$1048576,8,0)),0,(VLOOKUP($A364,'[13]13ª MED'!$A$5:$J$1048576,8,0)))</f>
        <v>0</v>
      </c>
      <c r="CY364" s="27">
        <f t="shared" si="627"/>
        <v>0</v>
      </c>
      <c r="CZ364" s="27">
        <f t="shared" si="628"/>
        <v>0.95</v>
      </c>
      <c r="DA364" s="28">
        <f t="shared" si="578"/>
        <v>0</v>
      </c>
      <c r="DB364" s="28">
        <f t="shared" si="579"/>
        <v>0</v>
      </c>
      <c r="DC364" s="28">
        <f t="shared" si="580"/>
        <v>0</v>
      </c>
      <c r="DD364" s="28">
        <f t="shared" si="629"/>
        <v>0</v>
      </c>
      <c r="DE364" s="20">
        <f>IF(ISERROR(VLOOKUP($A364,'[13]14ª MED'!$A$5:$J$1048576,8,0)),0,(VLOOKUP($A364,'[13]14ª MED'!$A$5:$J$1048576,8,0)))</f>
        <v>0</v>
      </c>
      <c r="DF364" s="21">
        <f t="shared" si="630"/>
        <v>0</v>
      </c>
      <c r="DG364" s="21">
        <f t="shared" si="631"/>
        <v>0.95</v>
      </c>
      <c r="DH364" s="35">
        <f t="shared" si="581"/>
        <v>0</v>
      </c>
      <c r="DI364" s="35">
        <f t="shared" si="582"/>
        <v>0</v>
      </c>
      <c r="DJ364" s="35">
        <f t="shared" si="583"/>
        <v>0</v>
      </c>
      <c r="DK364" s="22">
        <f t="shared" si="632"/>
        <v>0</v>
      </c>
      <c r="DL364" s="20">
        <f>IF(ISERROR(VLOOKUP($A364,'[13]15ª MED'!$A$5:$J$1048576,8,0)),0,(VLOOKUP($A364,'[13]15ª MED'!$A$5:$J$1048576,8,0)))</f>
        <v>0</v>
      </c>
      <c r="DM364" s="21">
        <f t="shared" si="633"/>
        <v>0</v>
      </c>
      <c r="DN364" s="21">
        <f t="shared" si="634"/>
        <v>0.95</v>
      </c>
      <c r="DO364" s="35">
        <f t="shared" si="584"/>
        <v>0</v>
      </c>
      <c r="DP364" s="35">
        <f t="shared" si="585"/>
        <v>0</v>
      </c>
      <c r="DQ364" s="35">
        <f t="shared" si="586"/>
        <v>0</v>
      </c>
      <c r="DR364" s="22">
        <f t="shared" si="635"/>
        <v>0</v>
      </c>
      <c r="DS364" s="20">
        <f>IF(ISERROR(VLOOKUP($A364,'[13]16ª MED'!$A$5:$J$1048576,8,0)),0,(VLOOKUP($A364,'[13]16ª MED'!$A$5:$J$1048576,8,0)))</f>
        <v>0</v>
      </c>
      <c r="DT364" s="21">
        <f t="shared" si="636"/>
        <v>0</v>
      </c>
      <c r="DU364" s="21">
        <f t="shared" si="637"/>
        <v>0.95</v>
      </c>
      <c r="DV364" s="35">
        <f t="shared" si="587"/>
        <v>0</v>
      </c>
      <c r="DW364" s="35">
        <f t="shared" si="588"/>
        <v>0</v>
      </c>
      <c r="DX364" s="35">
        <f t="shared" si="589"/>
        <v>0</v>
      </c>
      <c r="DY364" s="22">
        <f t="shared" si="638"/>
        <v>0</v>
      </c>
      <c r="DZ364" s="36">
        <f t="shared" si="649"/>
        <v>3941.74</v>
      </c>
      <c r="EA364" s="36">
        <f t="shared" si="639"/>
        <v>3941.74</v>
      </c>
      <c r="EC364" s="36">
        <f t="shared" si="643"/>
        <v>0</v>
      </c>
    </row>
    <row r="365" spans="1:133" ht="45">
      <c r="A365" s="93" t="s">
        <v>742</v>
      </c>
      <c r="B365" s="94" t="s">
        <v>743</v>
      </c>
      <c r="C365" s="115" t="s">
        <v>613</v>
      </c>
      <c r="D365" s="116">
        <v>2</v>
      </c>
      <c r="E365" s="18">
        <f t="shared" si="644"/>
        <v>2</v>
      </c>
      <c r="F365" s="18">
        <f t="shared" si="590"/>
        <v>0</v>
      </c>
      <c r="G365" s="97">
        <v>15.55</v>
      </c>
      <c r="H365" s="18">
        <f t="shared" si="645"/>
        <v>31.1</v>
      </c>
      <c r="I365" s="97">
        <v>10.3</v>
      </c>
      <c r="J365" s="18">
        <f t="shared" si="646"/>
        <v>20.6</v>
      </c>
      <c r="K365" s="97">
        <v>0</v>
      </c>
      <c r="L365" s="18">
        <f t="shared" si="647"/>
        <v>0</v>
      </c>
      <c r="M365" s="18">
        <f t="shared" si="648"/>
        <v>25.85</v>
      </c>
      <c r="N365" s="18">
        <f t="shared" si="640"/>
        <v>51.7</v>
      </c>
      <c r="O365" s="23">
        <f>IF(ISERROR(VLOOKUP($A365,'[13]1ª MED '!$A$5:$J$1048576,8,0)),0,(VLOOKUP($A365,'[13]1ª MED '!$A$5:$J$1048576,8,0)))</f>
        <v>0</v>
      </c>
      <c r="P365" s="24">
        <f t="shared" si="591"/>
        <v>0</v>
      </c>
      <c r="Q365" s="24">
        <f t="shared" si="592"/>
        <v>1</v>
      </c>
      <c r="R365" s="25">
        <f t="shared" si="542"/>
        <v>0</v>
      </c>
      <c r="S365" s="25">
        <f t="shared" si="543"/>
        <v>0</v>
      </c>
      <c r="T365" s="25">
        <f t="shared" si="544"/>
        <v>0</v>
      </c>
      <c r="U365" s="25">
        <f t="shared" si="593"/>
        <v>0</v>
      </c>
      <c r="V365" s="23">
        <f>IF(ISERROR(VLOOKUP($A365,'[13]2ª MED '!$A$5:$J$1048576,8,0)),0,(VLOOKUP($A365,'[13]2ª MED '!$A$5:$J$1048576,8,0)))</f>
        <v>0</v>
      </c>
      <c r="W365" s="24">
        <f t="shared" si="594"/>
        <v>0</v>
      </c>
      <c r="X365" s="24">
        <f t="shared" si="595"/>
        <v>1</v>
      </c>
      <c r="Y365" s="25">
        <f t="shared" si="545"/>
        <v>0</v>
      </c>
      <c r="Z365" s="25">
        <f t="shared" si="546"/>
        <v>0</v>
      </c>
      <c r="AA365" s="25">
        <f t="shared" si="547"/>
        <v>0</v>
      </c>
      <c r="AB365" s="25">
        <f t="shared" si="596"/>
        <v>0</v>
      </c>
      <c r="AC365" s="23">
        <f>IF(ISERROR(VLOOKUP($A365,'[13]3ª MED '!$A$5:$J$1048576,8,0)),0,(VLOOKUP($A365,'[13]3ª MED '!$A$5:$J$1048576,8,0)))</f>
        <v>0</v>
      </c>
      <c r="AD365" s="24">
        <f t="shared" si="597"/>
        <v>0</v>
      </c>
      <c r="AE365" s="24">
        <f t="shared" si="598"/>
        <v>1</v>
      </c>
      <c r="AF365" s="25">
        <f t="shared" si="548"/>
        <v>0</v>
      </c>
      <c r="AG365" s="25">
        <f t="shared" si="549"/>
        <v>0</v>
      </c>
      <c r="AH365" s="25">
        <f t="shared" si="550"/>
        <v>0</v>
      </c>
      <c r="AI365" s="25">
        <f t="shared" si="599"/>
        <v>0</v>
      </c>
      <c r="AJ365" s="23">
        <f>IF(ISERROR(VLOOKUP($A365,'[13]4ª MED '!$A$5:$J$1048576,8,0)),0,(VLOOKUP($A365,'[13]4ª MED '!$A$5:$J$1048576,8,0)))</f>
        <v>0</v>
      </c>
      <c r="AK365" s="24">
        <f t="shared" si="600"/>
        <v>0</v>
      </c>
      <c r="AL365" s="24">
        <f t="shared" si="601"/>
        <v>1</v>
      </c>
      <c r="AM365" s="25">
        <f t="shared" si="551"/>
        <v>0</v>
      </c>
      <c r="AN365" s="25">
        <f t="shared" si="552"/>
        <v>0</v>
      </c>
      <c r="AO365" s="25">
        <f t="shared" si="553"/>
        <v>0</v>
      </c>
      <c r="AP365" s="25">
        <f t="shared" si="602"/>
        <v>0</v>
      </c>
      <c r="AQ365" s="23">
        <f>IF(ISERROR(VLOOKUP($A365,'[13]5ª MED '!$A$5:$J$1048576,8,0)),0,(VLOOKUP($A365,'[13]5ª MED '!$A$5:$J$1048576,8,0)))</f>
        <v>0</v>
      </c>
      <c r="AR365" s="24">
        <f t="shared" si="603"/>
        <v>0</v>
      </c>
      <c r="AS365" s="24">
        <f t="shared" si="604"/>
        <v>1</v>
      </c>
      <c r="AT365" s="25">
        <f t="shared" si="554"/>
        <v>0</v>
      </c>
      <c r="AU365" s="25">
        <f t="shared" si="555"/>
        <v>0</v>
      </c>
      <c r="AV365" s="25">
        <f t="shared" si="556"/>
        <v>0</v>
      </c>
      <c r="AW365" s="25">
        <f t="shared" si="605"/>
        <v>0</v>
      </c>
      <c r="AX365" s="23">
        <f>IF(ISERROR(VLOOKUP($A365,'[13]6ª MED '!$A$6:$J$1048576,8,0)),0,(VLOOKUP($A365,'[13]6ª MED '!$A$6:$J$1048576,8,0)))</f>
        <v>0</v>
      </c>
      <c r="AY365" s="24">
        <f t="shared" si="606"/>
        <v>0</v>
      </c>
      <c r="AZ365" s="24">
        <f t="shared" si="607"/>
        <v>1</v>
      </c>
      <c r="BA365" s="25">
        <f t="shared" si="557"/>
        <v>0</v>
      </c>
      <c r="BB365" s="25">
        <f t="shared" si="558"/>
        <v>0</v>
      </c>
      <c r="BC365" s="25">
        <f t="shared" si="559"/>
        <v>0</v>
      </c>
      <c r="BD365" s="25">
        <f t="shared" si="608"/>
        <v>0</v>
      </c>
      <c r="BE365" s="23">
        <f>IF(ISERROR(VLOOKUP($A365,'[13]7ª MED '!$A$5:$J$1048576,8,0)),0,(VLOOKUP($A365,'[13]7ª MED '!$A$5:$J$1048576,8,0)))</f>
        <v>0</v>
      </c>
      <c r="BF365" s="24">
        <f t="shared" si="609"/>
        <v>0</v>
      </c>
      <c r="BG365" s="24">
        <f t="shared" si="610"/>
        <v>1</v>
      </c>
      <c r="BH365" s="25">
        <f t="shared" si="560"/>
        <v>0</v>
      </c>
      <c r="BI365" s="25">
        <f t="shared" si="561"/>
        <v>0</v>
      </c>
      <c r="BJ365" s="25">
        <f t="shared" si="562"/>
        <v>0</v>
      </c>
      <c r="BK365" s="25">
        <f t="shared" si="611"/>
        <v>0</v>
      </c>
      <c r="BL365" s="26">
        <f>IF(ISERROR(VLOOKUP($A365,'[13]8ª MED '!$A$5:$J$1048576,8,0)),0,(VLOOKUP($A365,'[13]8ª MED '!$A$5:$J$1048576,8,0)))</f>
        <v>0</v>
      </c>
      <c r="BM365" s="27">
        <f t="shared" si="612"/>
        <v>0</v>
      </c>
      <c r="BN365" s="27">
        <f t="shared" si="613"/>
        <v>1</v>
      </c>
      <c r="BO365" s="28">
        <f t="shared" si="563"/>
        <v>0</v>
      </c>
      <c r="BP365" s="28">
        <f t="shared" si="564"/>
        <v>0</v>
      </c>
      <c r="BQ365" s="28">
        <f t="shared" si="565"/>
        <v>0</v>
      </c>
      <c r="BR365" s="28">
        <f t="shared" si="614"/>
        <v>0</v>
      </c>
      <c r="BS365" s="26">
        <f>IF(ISERROR(VLOOKUP($A365,'[13]9ª MED  (2)'!$A$5:$J$1048576,8,0)),0,(VLOOKUP($A365,'[13]9ª MED  (2)'!$A$5:$J$1048576,8,0)))</f>
        <v>0</v>
      </c>
      <c r="BT365" s="27">
        <f t="shared" si="615"/>
        <v>0</v>
      </c>
      <c r="BU365" s="27">
        <f t="shared" si="616"/>
        <v>1</v>
      </c>
      <c r="BV365" s="28">
        <f t="shared" si="566"/>
        <v>0</v>
      </c>
      <c r="BW365" s="28">
        <f t="shared" si="567"/>
        <v>0</v>
      </c>
      <c r="BX365" s="28">
        <f t="shared" si="568"/>
        <v>0</v>
      </c>
      <c r="BY365" s="28">
        <f t="shared" si="617"/>
        <v>0</v>
      </c>
      <c r="BZ365" s="23">
        <f>IF(ISERROR(VLOOKUP($A365,'[13]10ª MED '!$A$5:$J$1048576,8,0)),0,(VLOOKUP($A365,'[13]10ª MED '!$A$5:$J$1048576,8,0)))</f>
        <v>2</v>
      </c>
      <c r="CA365" s="24">
        <f t="shared" si="618"/>
        <v>1</v>
      </c>
      <c r="CB365" s="24">
        <f t="shared" si="619"/>
        <v>1</v>
      </c>
      <c r="CC365" s="25">
        <f t="shared" si="569"/>
        <v>31.1</v>
      </c>
      <c r="CD365" s="25">
        <f t="shared" si="570"/>
        <v>20.6</v>
      </c>
      <c r="CE365" s="25">
        <f t="shared" si="571"/>
        <v>0</v>
      </c>
      <c r="CF365" s="25">
        <f t="shared" si="620"/>
        <v>51.7</v>
      </c>
      <c r="CG365" s="34" t="s">
        <v>48</v>
      </c>
      <c r="CH365" s="33">
        <f t="shared" si="641"/>
        <v>0</v>
      </c>
      <c r="CI365" s="23">
        <f>IF(ISERROR(VLOOKUP($A365,'[13]11ª MED '!$A$5:$J$1048576,8,0)),0,(VLOOKUP($A365,'[13]11ª MED '!$A$5:$J$1048576,8,0)))</f>
        <v>0</v>
      </c>
      <c r="CJ365" s="24">
        <f t="shared" si="621"/>
        <v>0</v>
      </c>
      <c r="CK365" s="24">
        <f t="shared" si="622"/>
        <v>1</v>
      </c>
      <c r="CL365" s="25">
        <f t="shared" si="572"/>
        <v>0</v>
      </c>
      <c r="CM365" s="25">
        <f t="shared" si="573"/>
        <v>0</v>
      </c>
      <c r="CN365" s="25">
        <f t="shared" si="574"/>
        <v>0</v>
      </c>
      <c r="CO365" s="25">
        <f t="shared" si="623"/>
        <v>0</v>
      </c>
      <c r="CP365" s="23">
        <f>IF(ISERROR(VLOOKUP($A365,'[13]12ª MED'!$A$5:$J$1048576,8,0)),0,(VLOOKUP($A365,'[13]12ª MED'!$A$5:$J$1048576,8,0)))</f>
        <v>0</v>
      </c>
      <c r="CQ365" s="24">
        <f t="shared" si="624"/>
        <v>0</v>
      </c>
      <c r="CR365" s="24">
        <f t="shared" si="625"/>
        <v>1</v>
      </c>
      <c r="CS365" s="25">
        <f t="shared" si="575"/>
        <v>0</v>
      </c>
      <c r="CT365" s="25">
        <f t="shared" si="576"/>
        <v>0</v>
      </c>
      <c r="CU365" s="25">
        <f t="shared" si="577"/>
        <v>0</v>
      </c>
      <c r="CV365" s="25">
        <f t="shared" si="626"/>
        <v>0</v>
      </c>
      <c r="CW365" s="22">
        <f t="shared" si="642"/>
        <v>0</v>
      </c>
      <c r="CX365" s="26">
        <f>IF(ISERROR(VLOOKUP($A365,'[13]13ª MED'!$A$5:$J$1048576,8,0)),0,(VLOOKUP($A365,'[13]13ª MED'!$A$5:$J$1048576,8,0)))</f>
        <v>0</v>
      </c>
      <c r="CY365" s="27">
        <f t="shared" si="627"/>
        <v>0</v>
      </c>
      <c r="CZ365" s="27">
        <f t="shared" si="628"/>
        <v>1</v>
      </c>
      <c r="DA365" s="28">
        <f t="shared" si="578"/>
        <v>0</v>
      </c>
      <c r="DB365" s="28">
        <f t="shared" si="579"/>
        <v>0</v>
      </c>
      <c r="DC365" s="28">
        <f t="shared" si="580"/>
        <v>0</v>
      </c>
      <c r="DD365" s="28">
        <f t="shared" si="629"/>
        <v>0</v>
      </c>
      <c r="DE365" s="20">
        <f>IF(ISERROR(VLOOKUP($A365,'[13]14ª MED'!$A$5:$J$1048576,8,0)),0,(VLOOKUP($A365,'[13]14ª MED'!$A$5:$J$1048576,8,0)))</f>
        <v>0</v>
      </c>
      <c r="DF365" s="21">
        <f t="shared" si="630"/>
        <v>0</v>
      </c>
      <c r="DG365" s="21">
        <f t="shared" si="631"/>
        <v>1</v>
      </c>
      <c r="DH365" s="35">
        <f t="shared" si="581"/>
        <v>0</v>
      </c>
      <c r="DI365" s="35">
        <f t="shared" si="582"/>
        <v>0</v>
      </c>
      <c r="DJ365" s="35">
        <f t="shared" si="583"/>
        <v>0</v>
      </c>
      <c r="DK365" s="22">
        <f t="shared" si="632"/>
        <v>0</v>
      </c>
      <c r="DL365" s="20">
        <f>IF(ISERROR(VLOOKUP($A365,'[13]15ª MED'!$A$5:$J$1048576,8,0)),0,(VLOOKUP($A365,'[13]15ª MED'!$A$5:$J$1048576,8,0)))</f>
        <v>0</v>
      </c>
      <c r="DM365" s="21">
        <f t="shared" si="633"/>
        <v>0</v>
      </c>
      <c r="DN365" s="21">
        <f t="shared" si="634"/>
        <v>1</v>
      </c>
      <c r="DO365" s="35">
        <f t="shared" si="584"/>
        <v>0</v>
      </c>
      <c r="DP365" s="35">
        <f t="shared" si="585"/>
        <v>0</v>
      </c>
      <c r="DQ365" s="35">
        <f t="shared" si="586"/>
        <v>0</v>
      </c>
      <c r="DR365" s="22">
        <f t="shared" si="635"/>
        <v>0</v>
      </c>
      <c r="DS365" s="20">
        <f>IF(ISERROR(VLOOKUP($A365,'[13]16ª MED'!$A$5:$J$1048576,8,0)),0,(VLOOKUP($A365,'[13]16ª MED'!$A$5:$J$1048576,8,0)))</f>
        <v>0</v>
      </c>
      <c r="DT365" s="21">
        <f t="shared" si="636"/>
        <v>0</v>
      </c>
      <c r="DU365" s="21">
        <f t="shared" si="637"/>
        <v>1</v>
      </c>
      <c r="DV365" s="35">
        <f t="shared" si="587"/>
        <v>0</v>
      </c>
      <c r="DW365" s="35">
        <f t="shared" si="588"/>
        <v>0</v>
      </c>
      <c r="DX365" s="35">
        <f t="shared" si="589"/>
        <v>0</v>
      </c>
      <c r="DY365" s="22">
        <f t="shared" si="638"/>
        <v>0</v>
      </c>
      <c r="DZ365" s="36">
        <f t="shared" si="649"/>
        <v>51.7</v>
      </c>
      <c r="EA365" s="36">
        <f t="shared" si="639"/>
        <v>51.7</v>
      </c>
      <c r="EC365" s="36">
        <f t="shared" si="643"/>
        <v>0</v>
      </c>
    </row>
    <row r="366" spans="1:133" ht="45">
      <c r="A366" s="93" t="s">
        <v>744</v>
      </c>
      <c r="B366" s="94" t="s">
        <v>745</v>
      </c>
      <c r="C366" s="115" t="s">
        <v>613</v>
      </c>
      <c r="D366" s="116">
        <v>3</v>
      </c>
      <c r="E366" s="18">
        <f t="shared" si="644"/>
        <v>3</v>
      </c>
      <c r="F366" s="18">
        <f t="shared" si="590"/>
        <v>0</v>
      </c>
      <c r="G366" s="97">
        <v>54.36</v>
      </c>
      <c r="H366" s="18">
        <f t="shared" si="645"/>
        <v>163.07999999999998</v>
      </c>
      <c r="I366" s="97">
        <v>58.39</v>
      </c>
      <c r="J366" s="18">
        <f t="shared" si="646"/>
        <v>175.17000000000002</v>
      </c>
      <c r="K366" s="97">
        <v>0</v>
      </c>
      <c r="L366" s="18">
        <f t="shared" si="647"/>
        <v>0</v>
      </c>
      <c r="M366" s="18">
        <f t="shared" si="648"/>
        <v>112.75</v>
      </c>
      <c r="N366" s="18">
        <f t="shared" si="640"/>
        <v>338.25</v>
      </c>
      <c r="O366" s="23">
        <f>IF(ISERROR(VLOOKUP($A366,'[13]1ª MED '!$A$5:$J$1048576,8,0)),0,(VLOOKUP($A366,'[13]1ª MED '!$A$5:$J$1048576,8,0)))</f>
        <v>0</v>
      </c>
      <c r="P366" s="24">
        <f t="shared" si="591"/>
        <v>0</v>
      </c>
      <c r="Q366" s="24">
        <f t="shared" si="592"/>
        <v>1</v>
      </c>
      <c r="R366" s="25">
        <f t="shared" si="542"/>
        <v>0</v>
      </c>
      <c r="S366" s="25">
        <f t="shared" si="543"/>
        <v>0</v>
      </c>
      <c r="T366" s="25">
        <f t="shared" si="544"/>
        <v>0</v>
      </c>
      <c r="U366" s="25">
        <f t="shared" si="593"/>
        <v>0</v>
      </c>
      <c r="V366" s="23">
        <f>IF(ISERROR(VLOOKUP($A366,'[13]2ª MED '!$A$5:$J$1048576,8,0)),0,(VLOOKUP($A366,'[13]2ª MED '!$A$5:$J$1048576,8,0)))</f>
        <v>0</v>
      </c>
      <c r="W366" s="24">
        <f t="shared" si="594"/>
        <v>0</v>
      </c>
      <c r="X366" s="24">
        <f t="shared" si="595"/>
        <v>1</v>
      </c>
      <c r="Y366" s="25">
        <f t="shared" si="545"/>
        <v>0</v>
      </c>
      <c r="Z366" s="25">
        <f t="shared" si="546"/>
        <v>0</v>
      </c>
      <c r="AA366" s="25">
        <f t="shared" si="547"/>
        <v>0</v>
      </c>
      <c r="AB366" s="25">
        <f t="shared" si="596"/>
        <v>0</v>
      </c>
      <c r="AC366" s="23">
        <f>IF(ISERROR(VLOOKUP($A366,'[13]3ª MED '!$A$5:$J$1048576,8,0)),0,(VLOOKUP($A366,'[13]3ª MED '!$A$5:$J$1048576,8,0)))</f>
        <v>0</v>
      </c>
      <c r="AD366" s="24">
        <f t="shared" si="597"/>
        <v>0</v>
      </c>
      <c r="AE366" s="24">
        <f t="shared" si="598"/>
        <v>1</v>
      </c>
      <c r="AF366" s="25">
        <f t="shared" si="548"/>
        <v>0</v>
      </c>
      <c r="AG366" s="25">
        <f t="shared" si="549"/>
        <v>0</v>
      </c>
      <c r="AH366" s="25">
        <f t="shared" si="550"/>
        <v>0</v>
      </c>
      <c r="AI366" s="25">
        <f t="shared" si="599"/>
        <v>0</v>
      </c>
      <c r="AJ366" s="23">
        <f>IF(ISERROR(VLOOKUP($A366,'[13]4ª MED '!$A$5:$J$1048576,8,0)),0,(VLOOKUP($A366,'[13]4ª MED '!$A$5:$J$1048576,8,0)))</f>
        <v>0</v>
      </c>
      <c r="AK366" s="24">
        <f t="shared" si="600"/>
        <v>0</v>
      </c>
      <c r="AL366" s="24">
        <f t="shared" si="601"/>
        <v>1</v>
      </c>
      <c r="AM366" s="25">
        <f t="shared" si="551"/>
        <v>0</v>
      </c>
      <c r="AN366" s="25">
        <f t="shared" si="552"/>
        <v>0</v>
      </c>
      <c r="AO366" s="25">
        <f t="shared" si="553"/>
        <v>0</v>
      </c>
      <c r="AP366" s="25">
        <f t="shared" si="602"/>
        <v>0</v>
      </c>
      <c r="AQ366" s="23">
        <f>IF(ISERROR(VLOOKUP($A366,'[13]5ª MED '!$A$5:$J$1048576,8,0)),0,(VLOOKUP($A366,'[13]5ª MED '!$A$5:$J$1048576,8,0)))</f>
        <v>0</v>
      </c>
      <c r="AR366" s="24">
        <f t="shared" si="603"/>
        <v>0</v>
      </c>
      <c r="AS366" s="24">
        <f t="shared" si="604"/>
        <v>1</v>
      </c>
      <c r="AT366" s="25">
        <f t="shared" si="554"/>
        <v>0</v>
      </c>
      <c r="AU366" s="25">
        <f t="shared" si="555"/>
        <v>0</v>
      </c>
      <c r="AV366" s="25">
        <f t="shared" si="556"/>
        <v>0</v>
      </c>
      <c r="AW366" s="25">
        <f t="shared" si="605"/>
        <v>0</v>
      </c>
      <c r="AX366" s="23">
        <f>IF(ISERROR(VLOOKUP($A366,'[13]6ª MED '!$A$6:$J$1048576,8,0)),0,(VLOOKUP($A366,'[13]6ª MED '!$A$6:$J$1048576,8,0)))</f>
        <v>0</v>
      </c>
      <c r="AY366" s="24">
        <f t="shared" si="606"/>
        <v>0</v>
      </c>
      <c r="AZ366" s="24">
        <f t="shared" si="607"/>
        <v>1</v>
      </c>
      <c r="BA366" s="25">
        <f t="shared" si="557"/>
        <v>0</v>
      </c>
      <c r="BB366" s="25">
        <f t="shared" si="558"/>
        <v>0</v>
      </c>
      <c r="BC366" s="25">
        <f t="shared" si="559"/>
        <v>0</v>
      </c>
      <c r="BD366" s="25">
        <f t="shared" si="608"/>
        <v>0</v>
      </c>
      <c r="BE366" s="23">
        <f>IF(ISERROR(VLOOKUP($A366,'[13]7ª MED '!$A$5:$J$1048576,8,0)),0,(VLOOKUP($A366,'[13]7ª MED '!$A$5:$J$1048576,8,0)))</f>
        <v>0</v>
      </c>
      <c r="BF366" s="24">
        <f t="shared" si="609"/>
        <v>0</v>
      </c>
      <c r="BG366" s="24">
        <f t="shared" si="610"/>
        <v>1</v>
      </c>
      <c r="BH366" s="25">
        <f t="shared" si="560"/>
        <v>0</v>
      </c>
      <c r="BI366" s="25">
        <f t="shared" si="561"/>
        <v>0</v>
      </c>
      <c r="BJ366" s="25">
        <f t="shared" si="562"/>
        <v>0</v>
      </c>
      <c r="BK366" s="25">
        <f t="shared" si="611"/>
        <v>0</v>
      </c>
      <c r="BL366" s="26">
        <f>IF(ISERROR(VLOOKUP($A366,'[13]8ª MED '!$A$5:$J$1048576,8,0)),0,(VLOOKUP($A366,'[13]8ª MED '!$A$5:$J$1048576,8,0)))</f>
        <v>0</v>
      </c>
      <c r="BM366" s="27">
        <f t="shared" si="612"/>
        <v>0</v>
      </c>
      <c r="BN366" s="27">
        <f t="shared" si="613"/>
        <v>1</v>
      </c>
      <c r="BO366" s="28">
        <f t="shared" si="563"/>
        <v>0</v>
      </c>
      <c r="BP366" s="28">
        <f t="shared" si="564"/>
        <v>0</v>
      </c>
      <c r="BQ366" s="28">
        <f t="shared" si="565"/>
        <v>0</v>
      </c>
      <c r="BR366" s="28">
        <f t="shared" si="614"/>
        <v>0</v>
      </c>
      <c r="BS366" s="26">
        <f>IF(ISERROR(VLOOKUP($A366,'[13]9ª MED  (2)'!$A$5:$J$1048576,8,0)),0,(VLOOKUP($A366,'[13]9ª MED  (2)'!$A$5:$J$1048576,8,0)))</f>
        <v>0</v>
      </c>
      <c r="BT366" s="27">
        <f t="shared" si="615"/>
        <v>0</v>
      </c>
      <c r="BU366" s="27">
        <f t="shared" si="616"/>
        <v>1</v>
      </c>
      <c r="BV366" s="28">
        <f t="shared" si="566"/>
        <v>0</v>
      </c>
      <c r="BW366" s="28">
        <f t="shared" si="567"/>
        <v>0</v>
      </c>
      <c r="BX366" s="28">
        <f t="shared" si="568"/>
        <v>0</v>
      </c>
      <c r="BY366" s="28">
        <f t="shared" si="617"/>
        <v>0</v>
      </c>
      <c r="BZ366" s="23">
        <f>IF(ISERROR(VLOOKUP($A366,'[13]10ª MED '!$A$5:$J$1048576,8,0)),0,(VLOOKUP($A366,'[13]10ª MED '!$A$5:$J$1048576,8,0)))</f>
        <v>3</v>
      </c>
      <c r="CA366" s="24">
        <f t="shared" si="618"/>
        <v>1</v>
      </c>
      <c r="CB366" s="24">
        <f t="shared" si="619"/>
        <v>1</v>
      </c>
      <c r="CC366" s="25">
        <f t="shared" si="569"/>
        <v>163.07999999999998</v>
      </c>
      <c r="CD366" s="25">
        <f t="shared" si="570"/>
        <v>175.17000000000002</v>
      </c>
      <c r="CE366" s="25">
        <f t="shared" si="571"/>
        <v>0</v>
      </c>
      <c r="CF366" s="25">
        <f t="shared" si="620"/>
        <v>338.25</v>
      </c>
      <c r="CG366" s="34" t="s">
        <v>48</v>
      </c>
      <c r="CH366" s="33">
        <f t="shared" si="641"/>
        <v>0</v>
      </c>
      <c r="CI366" s="23">
        <f>IF(ISERROR(VLOOKUP($A366,'[13]11ª MED '!$A$5:$J$1048576,8,0)),0,(VLOOKUP($A366,'[13]11ª MED '!$A$5:$J$1048576,8,0)))</f>
        <v>0</v>
      </c>
      <c r="CJ366" s="24">
        <f t="shared" si="621"/>
        <v>0</v>
      </c>
      <c r="CK366" s="24">
        <f t="shared" si="622"/>
        <v>1</v>
      </c>
      <c r="CL366" s="25">
        <f t="shared" si="572"/>
        <v>0</v>
      </c>
      <c r="CM366" s="25">
        <f t="shared" si="573"/>
        <v>0</v>
      </c>
      <c r="CN366" s="25">
        <f t="shared" si="574"/>
        <v>0</v>
      </c>
      <c r="CO366" s="25">
        <f t="shared" si="623"/>
        <v>0</v>
      </c>
      <c r="CP366" s="23">
        <f>IF(ISERROR(VLOOKUP($A366,'[13]12ª MED'!$A$5:$J$1048576,8,0)),0,(VLOOKUP($A366,'[13]12ª MED'!$A$5:$J$1048576,8,0)))</f>
        <v>0</v>
      </c>
      <c r="CQ366" s="24">
        <f t="shared" si="624"/>
        <v>0</v>
      </c>
      <c r="CR366" s="24">
        <f t="shared" si="625"/>
        <v>1</v>
      </c>
      <c r="CS366" s="25">
        <f t="shared" si="575"/>
        <v>0</v>
      </c>
      <c r="CT366" s="25">
        <f t="shared" si="576"/>
        <v>0</v>
      </c>
      <c r="CU366" s="25">
        <f t="shared" si="577"/>
        <v>0</v>
      </c>
      <c r="CV366" s="25">
        <f t="shared" si="626"/>
        <v>0</v>
      </c>
      <c r="CW366" s="22">
        <f t="shared" si="642"/>
        <v>0</v>
      </c>
      <c r="CX366" s="26">
        <f>IF(ISERROR(VLOOKUP($A366,'[13]13ª MED'!$A$5:$J$1048576,8,0)),0,(VLOOKUP($A366,'[13]13ª MED'!$A$5:$J$1048576,8,0)))</f>
        <v>0</v>
      </c>
      <c r="CY366" s="27">
        <f t="shared" si="627"/>
        <v>0</v>
      </c>
      <c r="CZ366" s="27">
        <f t="shared" si="628"/>
        <v>1</v>
      </c>
      <c r="DA366" s="28">
        <f t="shared" si="578"/>
        <v>0</v>
      </c>
      <c r="DB366" s="28">
        <f t="shared" si="579"/>
        <v>0</v>
      </c>
      <c r="DC366" s="28">
        <f t="shared" si="580"/>
        <v>0</v>
      </c>
      <c r="DD366" s="28">
        <f t="shared" si="629"/>
        <v>0</v>
      </c>
      <c r="DE366" s="20">
        <f>IF(ISERROR(VLOOKUP($A366,'[13]14ª MED'!$A$5:$J$1048576,8,0)),0,(VLOOKUP($A366,'[13]14ª MED'!$A$5:$J$1048576,8,0)))</f>
        <v>0</v>
      </c>
      <c r="DF366" s="21">
        <f t="shared" si="630"/>
        <v>0</v>
      </c>
      <c r="DG366" s="21">
        <f t="shared" si="631"/>
        <v>1</v>
      </c>
      <c r="DH366" s="35">
        <f t="shared" si="581"/>
        <v>0</v>
      </c>
      <c r="DI366" s="35">
        <f t="shared" si="582"/>
        <v>0</v>
      </c>
      <c r="DJ366" s="35">
        <f t="shared" si="583"/>
        <v>0</v>
      </c>
      <c r="DK366" s="22">
        <f t="shared" si="632"/>
        <v>0</v>
      </c>
      <c r="DL366" s="20">
        <f>IF(ISERROR(VLOOKUP($A366,'[13]15ª MED'!$A$5:$J$1048576,8,0)),0,(VLOOKUP($A366,'[13]15ª MED'!$A$5:$J$1048576,8,0)))</f>
        <v>0</v>
      </c>
      <c r="DM366" s="21">
        <f t="shared" si="633"/>
        <v>0</v>
      </c>
      <c r="DN366" s="21">
        <f t="shared" si="634"/>
        <v>1</v>
      </c>
      <c r="DO366" s="35">
        <f t="shared" si="584"/>
        <v>0</v>
      </c>
      <c r="DP366" s="35">
        <f t="shared" si="585"/>
        <v>0</v>
      </c>
      <c r="DQ366" s="35">
        <f t="shared" si="586"/>
        <v>0</v>
      </c>
      <c r="DR366" s="22">
        <f t="shared" si="635"/>
        <v>0</v>
      </c>
      <c r="DS366" s="20">
        <f>IF(ISERROR(VLOOKUP($A366,'[13]16ª MED'!$A$5:$J$1048576,8,0)),0,(VLOOKUP($A366,'[13]16ª MED'!$A$5:$J$1048576,8,0)))</f>
        <v>0</v>
      </c>
      <c r="DT366" s="21">
        <f t="shared" si="636"/>
        <v>0</v>
      </c>
      <c r="DU366" s="21">
        <f t="shared" si="637"/>
        <v>1</v>
      </c>
      <c r="DV366" s="35">
        <f t="shared" si="587"/>
        <v>0</v>
      </c>
      <c r="DW366" s="35">
        <f t="shared" si="588"/>
        <v>0</v>
      </c>
      <c r="DX366" s="35">
        <f t="shared" si="589"/>
        <v>0</v>
      </c>
      <c r="DY366" s="22">
        <f t="shared" si="638"/>
        <v>0</v>
      </c>
      <c r="DZ366" s="36">
        <f t="shared" si="649"/>
        <v>338.25</v>
      </c>
      <c r="EA366" s="36">
        <f t="shared" si="639"/>
        <v>338.25</v>
      </c>
      <c r="EC366" s="36">
        <f t="shared" si="643"/>
        <v>0</v>
      </c>
    </row>
    <row r="367" spans="1:133" ht="25.15" customHeight="1">
      <c r="A367" s="93" t="s">
        <v>746</v>
      </c>
      <c r="B367" s="94" t="s">
        <v>747</v>
      </c>
      <c r="C367" s="115" t="s">
        <v>628</v>
      </c>
      <c r="D367" s="116">
        <v>6</v>
      </c>
      <c r="E367" s="18">
        <f t="shared" si="644"/>
        <v>6</v>
      </c>
      <c r="F367" s="18">
        <f t="shared" si="590"/>
        <v>0</v>
      </c>
      <c r="G367" s="97">
        <v>13.15</v>
      </c>
      <c r="H367" s="18">
        <f t="shared" si="645"/>
        <v>78.900000000000006</v>
      </c>
      <c r="I367" s="97">
        <v>14.3</v>
      </c>
      <c r="J367" s="18">
        <f t="shared" si="646"/>
        <v>85.800000000000011</v>
      </c>
      <c r="K367" s="97">
        <v>0</v>
      </c>
      <c r="L367" s="18">
        <f t="shared" si="647"/>
        <v>0</v>
      </c>
      <c r="M367" s="18">
        <f t="shared" si="648"/>
        <v>27.450000000000003</v>
      </c>
      <c r="N367" s="18">
        <f t="shared" si="640"/>
        <v>164.7</v>
      </c>
      <c r="O367" s="23">
        <f>IF(ISERROR(VLOOKUP($A367,'[13]1ª MED '!$A$5:$J$1048576,8,0)),0,(VLOOKUP($A367,'[13]1ª MED '!$A$5:$J$1048576,8,0)))</f>
        <v>0</v>
      </c>
      <c r="P367" s="24">
        <f t="shared" si="591"/>
        <v>0</v>
      </c>
      <c r="Q367" s="24">
        <f t="shared" si="592"/>
        <v>1</v>
      </c>
      <c r="R367" s="25">
        <f t="shared" si="542"/>
        <v>0</v>
      </c>
      <c r="S367" s="25">
        <f t="shared" si="543"/>
        <v>0</v>
      </c>
      <c r="T367" s="25">
        <f t="shared" si="544"/>
        <v>0</v>
      </c>
      <c r="U367" s="25">
        <f t="shared" si="593"/>
        <v>0</v>
      </c>
      <c r="V367" s="23">
        <f>IF(ISERROR(VLOOKUP($A367,'[13]2ª MED '!$A$5:$J$1048576,8,0)),0,(VLOOKUP($A367,'[13]2ª MED '!$A$5:$J$1048576,8,0)))</f>
        <v>0</v>
      </c>
      <c r="W367" s="24">
        <f t="shared" si="594"/>
        <v>0</v>
      </c>
      <c r="X367" s="24">
        <f t="shared" si="595"/>
        <v>1</v>
      </c>
      <c r="Y367" s="25">
        <f t="shared" si="545"/>
        <v>0</v>
      </c>
      <c r="Z367" s="25">
        <f t="shared" si="546"/>
        <v>0</v>
      </c>
      <c r="AA367" s="25">
        <f t="shared" si="547"/>
        <v>0</v>
      </c>
      <c r="AB367" s="25">
        <f t="shared" si="596"/>
        <v>0</v>
      </c>
      <c r="AC367" s="23">
        <f>IF(ISERROR(VLOOKUP($A367,'[13]3ª MED '!$A$5:$J$1048576,8,0)),0,(VLOOKUP($A367,'[13]3ª MED '!$A$5:$J$1048576,8,0)))</f>
        <v>0</v>
      </c>
      <c r="AD367" s="24">
        <f t="shared" si="597"/>
        <v>0</v>
      </c>
      <c r="AE367" s="24">
        <f t="shared" si="598"/>
        <v>1</v>
      </c>
      <c r="AF367" s="25">
        <f t="shared" si="548"/>
        <v>0</v>
      </c>
      <c r="AG367" s="25">
        <f t="shared" si="549"/>
        <v>0</v>
      </c>
      <c r="AH367" s="25">
        <f t="shared" si="550"/>
        <v>0</v>
      </c>
      <c r="AI367" s="25">
        <f t="shared" si="599"/>
        <v>0</v>
      </c>
      <c r="AJ367" s="23">
        <f>IF(ISERROR(VLOOKUP($A367,'[13]4ª MED '!$A$5:$J$1048576,8,0)),0,(VLOOKUP($A367,'[13]4ª MED '!$A$5:$J$1048576,8,0)))</f>
        <v>0</v>
      </c>
      <c r="AK367" s="24">
        <f t="shared" si="600"/>
        <v>0</v>
      </c>
      <c r="AL367" s="24">
        <f t="shared" si="601"/>
        <v>1</v>
      </c>
      <c r="AM367" s="25">
        <f t="shared" si="551"/>
        <v>0</v>
      </c>
      <c r="AN367" s="25">
        <f t="shared" si="552"/>
        <v>0</v>
      </c>
      <c r="AO367" s="25">
        <f t="shared" si="553"/>
        <v>0</v>
      </c>
      <c r="AP367" s="25">
        <f t="shared" si="602"/>
        <v>0</v>
      </c>
      <c r="AQ367" s="23">
        <f>IF(ISERROR(VLOOKUP($A367,'[13]5ª MED '!$A$5:$J$1048576,8,0)),0,(VLOOKUP($A367,'[13]5ª MED '!$A$5:$J$1048576,8,0)))</f>
        <v>0</v>
      </c>
      <c r="AR367" s="24">
        <f t="shared" si="603"/>
        <v>0</v>
      </c>
      <c r="AS367" s="24">
        <f t="shared" si="604"/>
        <v>1</v>
      </c>
      <c r="AT367" s="25">
        <f t="shared" si="554"/>
        <v>0</v>
      </c>
      <c r="AU367" s="25">
        <f t="shared" si="555"/>
        <v>0</v>
      </c>
      <c r="AV367" s="25">
        <f t="shared" si="556"/>
        <v>0</v>
      </c>
      <c r="AW367" s="25">
        <f t="shared" si="605"/>
        <v>0</v>
      </c>
      <c r="AX367" s="23">
        <f>IF(ISERROR(VLOOKUP($A367,'[13]6ª MED '!$A$6:$J$1048576,8,0)),0,(VLOOKUP($A367,'[13]6ª MED '!$A$6:$J$1048576,8,0)))</f>
        <v>0</v>
      </c>
      <c r="AY367" s="24">
        <f t="shared" si="606"/>
        <v>0</v>
      </c>
      <c r="AZ367" s="24">
        <f t="shared" si="607"/>
        <v>1</v>
      </c>
      <c r="BA367" s="25">
        <f t="shared" si="557"/>
        <v>0</v>
      </c>
      <c r="BB367" s="25">
        <f t="shared" si="558"/>
        <v>0</v>
      </c>
      <c r="BC367" s="25">
        <f t="shared" si="559"/>
        <v>0</v>
      </c>
      <c r="BD367" s="25">
        <f t="shared" si="608"/>
        <v>0</v>
      </c>
      <c r="BE367" s="23">
        <f>IF(ISERROR(VLOOKUP($A367,'[13]7ª MED '!$A$5:$J$1048576,8,0)),0,(VLOOKUP($A367,'[13]7ª MED '!$A$5:$J$1048576,8,0)))</f>
        <v>0</v>
      </c>
      <c r="BF367" s="24">
        <f t="shared" si="609"/>
        <v>0</v>
      </c>
      <c r="BG367" s="24">
        <f t="shared" si="610"/>
        <v>1</v>
      </c>
      <c r="BH367" s="25">
        <f t="shared" si="560"/>
        <v>0</v>
      </c>
      <c r="BI367" s="25">
        <f t="shared" si="561"/>
        <v>0</v>
      </c>
      <c r="BJ367" s="25">
        <f t="shared" si="562"/>
        <v>0</v>
      </c>
      <c r="BK367" s="25">
        <f t="shared" si="611"/>
        <v>0</v>
      </c>
      <c r="BL367" s="26">
        <f>IF(ISERROR(VLOOKUP($A367,'[13]8ª MED '!$A$5:$J$1048576,8,0)),0,(VLOOKUP($A367,'[13]8ª MED '!$A$5:$J$1048576,8,0)))</f>
        <v>0</v>
      </c>
      <c r="BM367" s="27">
        <f t="shared" si="612"/>
        <v>0</v>
      </c>
      <c r="BN367" s="27">
        <f t="shared" si="613"/>
        <v>1</v>
      </c>
      <c r="BO367" s="28">
        <f t="shared" si="563"/>
        <v>0</v>
      </c>
      <c r="BP367" s="28">
        <f t="shared" si="564"/>
        <v>0</v>
      </c>
      <c r="BQ367" s="28">
        <f t="shared" si="565"/>
        <v>0</v>
      </c>
      <c r="BR367" s="28">
        <f t="shared" si="614"/>
        <v>0</v>
      </c>
      <c r="BS367" s="26">
        <f>IF(ISERROR(VLOOKUP($A367,'[13]9ª MED  (2)'!$A$5:$J$1048576,8,0)),0,(VLOOKUP($A367,'[13]9ª MED  (2)'!$A$5:$J$1048576,8,0)))</f>
        <v>0</v>
      </c>
      <c r="BT367" s="27">
        <f t="shared" si="615"/>
        <v>0</v>
      </c>
      <c r="BU367" s="27">
        <f t="shared" si="616"/>
        <v>1</v>
      </c>
      <c r="BV367" s="28">
        <f t="shared" si="566"/>
        <v>0</v>
      </c>
      <c r="BW367" s="28">
        <f t="shared" si="567"/>
        <v>0</v>
      </c>
      <c r="BX367" s="28">
        <f t="shared" si="568"/>
        <v>0</v>
      </c>
      <c r="BY367" s="28">
        <f t="shared" si="617"/>
        <v>0</v>
      </c>
      <c r="BZ367" s="23">
        <f>IF(ISERROR(VLOOKUP($A367,'[13]10ª MED '!$A$5:$J$1048576,8,0)),0,(VLOOKUP($A367,'[13]10ª MED '!$A$5:$J$1048576,8,0)))</f>
        <v>0</v>
      </c>
      <c r="CA367" s="24">
        <f t="shared" si="618"/>
        <v>0</v>
      </c>
      <c r="CB367" s="24">
        <f t="shared" si="619"/>
        <v>1</v>
      </c>
      <c r="CC367" s="25">
        <f t="shared" si="569"/>
        <v>0</v>
      </c>
      <c r="CD367" s="25">
        <f t="shared" si="570"/>
        <v>0</v>
      </c>
      <c r="CE367" s="25">
        <f t="shared" si="571"/>
        <v>0</v>
      </c>
      <c r="CF367" s="25">
        <f t="shared" si="620"/>
        <v>0</v>
      </c>
      <c r="CG367" s="34" t="s">
        <v>48</v>
      </c>
      <c r="CH367" s="33">
        <f t="shared" si="641"/>
        <v>0</v>
      </c>
      <c r="CI367" s="23">
        <f>IF(ISERROR(VLOOKUP($A367,'[13]11ª MED '!$A$5:$J$1048576,8,0)),0,(VLOOKUP($A367,'[13]11ª MED '!$A$5:$J$1048576,8,0)))</f>
        <v>6</v>
      </c>
      <c r="CJ367" s="24">
        <f t="shared" si="621"/>
        <v>1</v>
      </c>
      <c r="CK367" s="24">
        <f t="shared" si="622"/>
        <v>1</v>
      </c>
      <c r="CL367" s="25">
        <f t="shared" si="572"/>
        <v>78.900000000000006</v>
      </c>
      <c r="CM367" s="25">
        <f t="shared" si="573"/>
        <v>85.800000000000011</v>
      </c>
      <c r="CN367" s="25">
        <f t="shared" si="574"/>
        <v>0</v>
      </c>
      <c r="CO367" s="25">
        <f t="shared" si="623"/>
        <v>164.7</v>
      </c>
      <c r="CP367" s="23">
        <f>IF(ISERROR(VLOOKUP($A367,'[13]12ª MED'!$A$5:$J$1048576,8,0)),0,(VLOOKUP($A367,'[13]12ª MED'!$A$5:$J$1048576,8,0)))</f>
        <v>0</v>
      </c>
      <c r="CQ367" s="24">
        <f t="shared" si="624"/>
        <v>0</v>
      </c>
      <c r="CR367" s="24">
        <f t="shared" si="625"/>
        <v>1</v>
      </c>
      <c r="CS367" s="25">
        <f t="shared" si="575"/>
        <v>0</v>
      </c>
      <c r="CT367" s="25">
        <f t="shared" si="576"/>
        <v>0</v>
      </c>
      <c r="CU367" s="25">
        <f t="shared" si="577"/>
        <v>0</v>
      </c>
      <c r="CV367" s="25">
        <f t="shared" si="626"/>
        <v>0</v>
      </c>
      <c r="CW367" s="22">
        <f t="shared" si="642"/>
        <v>0</v>
      </c>
      <c r="CX367" s="26">
        <f>IF(ISERROR(VLOOKUP($A367,'[13]13ª MED'!$A$5:$J$1048576,8,0)),0,(VLOOKUP($A367,'[13]13ª MED'!$A$5:$J$1048576,8,0)))</f>
        <v>0</v>
      </c>
      <c r="CY367" s="27">
        <f t="shared" si="627"/>
        <v>0</v>
      </c>
      <c r="CZ367" s="27">
        <f t="shared" si="628"/>
        <v>1</v>
      </c>
      <c r="DA367" s="28">
        <f t="shared" si="578"/>
        <v>0</v>
      </c>
      <c r="DB367" s="28">
        <f t="shared" si="579"/>
        <v>0</v>
      </c>
      <c r="DC367" s="28">
        <f t="shared" si="580"/>
        <v>0</v>
      </c>
      <c r="DD367" s="28">
        <f t="shared" si="629"/>
        <v>0</v>
      </c>
      <c r="DE367" s="20">
        <f>IF(ISERROR(VLOOKUP($A367,'[13]14ª MED'!$A$5:$J$1048576,8,0)),0,(VLOOKUP($A367,'[13]14ª MED'!$A$5:$J$1048576,8,0)))</f>
        <v>0</v>
      </c>
      <c r="DF367" s="21">
        <f t="shared" si="630"/>
        <v>0</v>
      </c>
      <c r="DG367" s="21">
        <f t="shared" si="631"/>
        <v>1</v>
      </c>
      <c r="DH367" s="35">
        <f t="shared" si="581"/>
        <v>0</v>
      </c>
      <c r="DI367" s="35">
        <f t="shared" si="582"/>
        <v>0</v>
      </c>
      <c r="DJ367" s="35">
        <f t="shared" si="583"/>
        <v>0</v>
      </c>
      <c r="DK367" s="22">
        <f t="shared" si="632"/>
        <v>0</v>
      </c>
      <c r="DL367" s="20">
        <f>IF(ISERROR(VLOOKUP($A367,'[13]15ª MED'!$A$5:$J$1048576,8,0)),0,(VLOOKUP($A367,'[13]15ª MED'!$A$5:$J$1048576,8,0)))</f>
        <v>0</v>
      </c>
      <c r="DM367" s="21">
        <f t="shared" si="633"/>
        <v>0</v>
      </c>
      <c r="DN367" s="21">
        <f t="shared" si="634"/>
        <v>1</v>
      </c>
      <c r="DO367" s="35">
        <f t="shared" si="584"/>
        <v>0</v>
      </c>
      <c r="DP367" s="35">
        <f t="shared" si="585"/>
        <v>0</v>
      </c>
      <c r="DQ367" s="35">
        <f t="shared" si="586"/>
        <v>0</v>
      </c>
      <c r="DR367" s="22">
        <f t="shared" si="635"/>
        <v>0</v>
      </c>
      <c r="DS367" s="20">
        <f>IF(ISERROR(VLOOKUP($A367,'[13]16ª MED'!$A$5:$J$1048576,8,0)),0,(VLOOKUP($A367,'[13]16ª MED'!$A$5:$J$1048576,8,0)))</f>
        <v>0</v>
      </c>
      <c r="DT367" s="21">
        <f t="shared" si="636"/>
        <v>0</v>
      </c>
      <c r="DU367" s="21">
        <f t="shared" si="637"/>
        <v>1</v>
      </c>
      <c r="DV367" s="35">
        <f t="shared" si="587"/>
        <v>0</v>
      </c>
      <c r="DW367" s="35">
        <f t="shared" si="588"/>
        <v>0</v>
      </c>
      <c r="DX367" s="35">
        <f t="shared" si="589"/>
        <v>0</v>
      </c>
      <c r="DY367" s="22">
        <f t="shared" si="638"/>
        <v>0</v>
      </c>
      <c r="DZ367" s="36">
        <f t="shared" si="649"/>
        <v>164.70000000000002</v>
      </c>
      <c r="EA367" s="36">
        <f t="shared" si="639"/>
        <v>164.7</v>
      </c>
      <c r="EC367" s="36">
        <f t="shared" si="643"/>
        <v>0</v>
      </c>
    </row>
    <row r="368" spans="1:133" ht="18.75">
      <c r="A368" s="98" t="s">
        <v>748</v>
      </c>
      <c r="B368" s="99" t="s">
        <v>749</v>
      </c>
      <c r="C368" s="101"/>
      <c r="D368" s="102"/>
      <c r="E368" s="18">
        <f t="shared" si="644"/>
        <v>0</v>
      </c>
      <c r="F368" s="18">
        <f t="shared" si="590"/>
        <v>0</v>
      </c>
      <c r="G368" s="45"/>
      <c r="H368" s="18">
        <f t="shared" si="645"/>
        <v>0</v>
      </c>
      <c r="I368" s="45"/>
      <c r="J368" s="18">
        <f t="shared" si="646"/>
        <v>0</v>
      </c>
      <c r="K368" s="45"/>
      <c r="L368" s="18">
        <f t="shared" si="647"/>
        <v>0</v>
      </c>
      <c r="M368" s="18">
        <f t="shared" si="648"/>
        <v>0</v>
      </c>
      <c r="N368" s="18">
        <f t="shared" si="640"/>
        <v>0</v>
      </c>
      <c r="O368" s="23">
        <f>IF(ISERROR(VLOOKUP($A368,'[13]1ª MED '!$A$5:$J$1048576,8,0)),0,(VLOOKUP($A368,'[13]1ª MED '!$A$5:$J$1048576,8,0)))</f>
        <v>0</v>
      </c>
      <c r="P368" s="24">
        <f t="shared" si="591"/>
        <v>0</v>
      </c>
      <c r="Q368" s="24">
        <f t="shared" si="592"/>
        <v>0</v>
      </c>
      <c r="R368" s="25">
        <f t="shared" si="542"/>
        <v>0</v>
      </c>
      <c r="S368" s="25">
        <f t="shared" si="543"/>
        <v>0</v>
      </c>
      <c r="T368" s="25">
        <f t="shared" si="544"/>
        <v>0</v>
      </c>
      <c r="U368" s="25">
        <f t="shared" si="593"/>
        <v>0</v>
      </c>
      <c r="V368" s="23">
        <f>IF(ISERROR(VLOOKUP($A368,'[13]2ª MED '!$A$5:$J$1048576,8,0)),0,(VLOOKUP($A368,'[13]2ª MED '!$A$5:$J$1048576,8,0)))</f>
        <v>0</v>
      </c>
      <c r="W368" s="24">
        <f t="shared" si="594"/>
        <v>0</v>
      </c>
      <c r="X368" s="24">
        <f t="shared" si="595"/>
        <v>0</v>
      </c>
      <c r="Y368" s="25">
        <f t="shared" si="545"/>
        <v>0</v>
      </c>
      <c r="Z368" s="25">
        <f t="shared" si="546"/>
        <v>0</v>
      </c>
      <c r="AA368" s="25">
        <f t="shared" si="547"/>
        <v>0</v>
      </c>
      <c r="AB368" s="25">
        <f t="shared" si="596"/>
        <v>0</v>
      </c>
      <c r="AC368" s="23">
        <f>IF(ISERROR(VLOOKUP($A368,'[13]3ª MED '!$A$5:$J$1048576,8,0)),0,(VLOOKUP($A368,'[13]3ª MED '!$A$5:$J$1048576,8,0)))</f>
        <v>0</v>
      </c>
      <c r="AD368" s="24">
        <f t="shared" si="597"/>
        <v>0</v>
      </c>
      <c r="AE368" s="24">
        <f t="shared" si="598"/>
        <v>0</v>
      </c>
      <c r="AF368" s="25">
        <f t="shared" si="548"/>
        <v>0</v>
      </c>
      <c r="AG368" s="25">
        <f t="shared" si="549"/>
        <v>0</v>
      </c>
      <c r="AH368" s="25">
        <f t="shared" si="550"/>
        <v>0</v>
      </c>
      <c r="AI368" s="25">
        <f t="shared" si="599"/>
        <v>0</v>
      </c>
      <c r="AJ368" s="23">
        <f>IF(ISERROR(VLOOKUP($A368,'[13]4ª MED '!$A$5:$J$1048576,8,0)),0,(VLOOKUP($A368,'[13]4ª MED '!$A$5:$J$1048576,8,0)))</f>
        <v>0</v>
      </c>
      <c r="AK368" s="24">
        <f t="shared" si="600"/>
        <v>0</v>
      </c>
      <c r="AL368" s="24">
        <f t="shared" si="601"/>
        <v>0</v>
      </c>
      <c r="AM368" s="25">
        <f t="shared" si="551"/>
        <v>0</v>
      </c>
      <c r="AN368" s="25">
        <f t="shared" si="552"/>
        <v>0</v>
      </c>
      <c r="AO368" s="25">
        <f t="shared" si="553"/>
        <v>0</v>
      </c>
      <c r="AP368" s="25">
        <f t="shared" si="602"/>
        <v>0</v>
      </c>
      <c r="AQ368" s="23">
        <f>IF(ISERROR(VLOOKUP($A368,'[13]5ª MED '!$A$5:$J$1048576,8,0)),0,(VLOOKUP($A368,'[13]5ª MED '!$A$5:$J$1048576,8,0)))</f>
        <v>0</v>
      </c>
      <c r="AR368" s="24">
        <f t="shared" si="603"/>
        <v>0</v>
      </c>
      <c r="AS368" s="24">
        <f t="shared" si="604"/>
        <v>0</v>
      </c>
      <c r="AT368" s="25">
        <f t="shared" si="554"/>
        <v>0</v>
      </c>
      <c r="AU368" s="25">
        <f t="shared" si="555"/>
        <v>0</v>
      </c>
      <c r="AV368" s="25">
        <f t="shared" si="556"/>
        <v>0</v>
      </c>
      <c r="AW368" s="25">
        <f t="shared" si="605"/>
        <v>0</v>
      </c>
      <c r="AX368" s="23">
        <f>IF(ISERROR(VLOOKUP($A368,'[13]6ª MED '!$A$6:$J$1048576,8,0)),0,(VLOOKUP($A368,'[13]6ª MED '!$A$6:$J$1048576,8,0)))</f>
        <v>0</v>
      </c>
      <c r="AY368" s="24">
        <f t="shared" si="606"/>
        <v>0</v>
      </c>
      <c r="AZ368" s="24">
        <f t="shared" si="607"/>
        <v>0</v>
      </c>
      <c r="BA368" s="25">
        <f t="shared" si="557"/>
        <v>0</v>
      </c>
      <c r="BB368" s="25">
        <f t="shared" si="558"/>
        <v>0</v>
      </c>
      <c r="BC368" s="25">
        <f t="shared" si="559"/>
        <v>0</v>
      </c>
      <c r="BD368" s="25">
        <f t="shared" si="608"/>
        <v>0</v>
      </c>
      <c r="BE368" s="23">
        <f>IF(ISERROR(VLOOKUP($A368,'[13]7ª MED '!$A$5:$J$1048576,8,0)),0,(VLOOKUP($A368,'[13]7ª MED '!$A$5:$J$1048576,8,0)))</f>
        <v>0</v>
      </c>
      <c r="BF368" s="24">
        <f t="shared" si="609"/>
        <v>0</v>
      </c>
      <c r="BG368" s="24">
        <f t="shared" si="610"/>
        <v>0</v>
      </c>
      <c r="BH368" s="25">
        <f t="shared" si="560"/>
        <v>0</v>
      </c>
      <c r="BI368" s="25">
        <f t="shared" si="561"/>
        <v>0</v>
      </c>
      <c r="BJ368" s="25">
        <f t="shared" si="562"/>
        <v>0</v>
      </c>
      <c r="BK368" s="25">
        <f t="shared" si="611"/>
        <v>0</v>
      </c>
      <c r="BL368" s="26">
        <f>IF(ISERROR(VLOOKUP($A368,'[13]8ª MED '!$A$5:$J$1048576,8,0)),0,(VLOOKUP($A368,'[13]8ª MED '!$A$5:$J$1048576,8,0)))</f>
        <v>0</v>
      </c>
      <c r="BM368" s="27">
        <f t="shared" si="612"/>
        <v>0</v>
      </c>
      <c r="BN368" s="27">
        <f t="shared" si="613"/>
        <v>0</v>
      </c>
      <c r="BO368" s="28">
        <f t="shared" si="563"/>
        <v>0</v>
      </c>
      <c r="BP368" s="28">
        <f t="shared" si="564"/>
        <v>0</v>
      </c>
      <c r="BQ368" s="28">
        <f t="shared" si="565"/>
        <v>0</v>
      </c>
      <c r="BR368" s="28">
        <f t="shared" si="614"/>
        <v>0</v>
      </c>
      <c r="BS368" s="26">
        <f>IF(ISERROR(VLOOKUP($A368,'[13]9ª MED  (2)'!$A$5:$J$1048576,8,0)),0,(VLOOKUP($A368,'[13]9ª MED  (2)'!$A$5:$J$1048576,8,0)))</f>
        <v>0</v>
      </c>
      <c r="BT368" s="27">
        <f t="shared" si="615"/>
        <v>0</v>
      </c>
      <c r="BU368" s="27">
        <f t="shared" si="616"/>
        <v>0</v>
      </c>
      <c r="BV368" s="28">
        <f t="shared" si="566"/>
        <v>0</v>
      </c>
      <c r="BW368" s="28">
        <f t="shared" si="567"/>
        <v>0</v>
      </c>
      <c r="BX368" s="28">
        <f t="shared" si="568"/>
        <v>0</v>
      </c>
      <c r="BY368" s="28">
        <f t="shared" si="617"/>
        <v>0</v>
      </c>
      <c r="BZ368" s="23">
        <f>IF(ISERROR(VLOOKUP($A368,'[13]10ª MED '!$A$5:$J$1048576,8,0)),0,(VLOOKUP($A368,'[13]10ª MED '!$A$5:$J$1048576,8,0)))</f>
        <v>0</v>
      </c>
      <c r="CA368" s="24">
        <f t="shared" si="618"/>
        <v>0</v>
      </c>
      <c r="CB368" s="24">
        <f t="shared" si="619"/>
        <v>0</v>
      </c>
      <c r="CC368" s="25">
        <f t="shared" si="569"/>
        <v>0</v>
      </c>
      <c r="CD368" s="25">
        <f t="shared" si="570"/>
        <v>0</v>
      </c>
      <c r="CE368" s="25">
        <f t="shared" si="571"/>
        <v>0</v>
      </c>
      <c r="CF368" s="25">
        <f t="shared" si="620"/>
        <v>0</v>
      </c>
      <c r="CG368" s="37"/>
      <c r="CH368" s="33">
        <f t="shared" si="641"/>
        <v>0</v>
      </c>
      <c r="CI368" s="23">
        <f>IF(ISERROR(VLOOKUP($A368,'[13]11ª MED '!$A$5:$J$1048576,8,0)),0,(VLOOKUP($A368,'[13]11ª MED '!$A$5:$J$1048576,8,0)))</f>
        <v>0</v>
      </c>
      <c r="CJ368" s="24">
        <f t="shared" si="621"/>
        <v>0</v>
      </c>
      <c r="CK368" s="24">
        <f t="shared" si="622"/>
        <v>0</v>
      </c>
      <c r="CL368" s="25">
        <f t="shared" si="572"/>
        <v>0</v>
      </c>
      <c r="CM368" s="25">
        <f t="shared" si="573"/>
        <v>0</v>
      </c>
      <c r="CN368" s="25">
        <f t="shared" si="574"/>
        <v>0</v>
      </c>
      <c r="CO368" s="25">
        <f t="shared" si="623"/>
        <v>0</v>
      </c>
      <c r="CP368" s="23">
        <f>IF(ISERROR(VLOOKUP($A368,'[13]12ª MED'!$A$5:$J$1048576,8,0)),0,(VLOOKUP($A368,'[13]12ª MED'!$A$5:$J$1048576,8,0)))</f>
        <v>0</v>
      </c>
      <c r="CQ368" s="24">
        <f t="shared" si="624"/>
        <v>0</v>
      </c>
      <c r="CR368" s="24">
        <f t="shared" si="625"/>
        <v>0</v>
      </c>
      <c r="CS368" s="25">
        <f t="shared" si="575"/>
        <v>0</v>
      </c>
      <c r="CT368" s="25">
        <f t="shared" si="576"/>
        <v>0</v>
      </c>
      <c r="CU368" s="25">
        <f t="shared" si="577"/>
        <v>0</v>
      </c>
      <c r="CV368" s="25">
        <f t="shared" si="626"/>
        <v>0</v>
      </c>
      <c r="CW368" s="22">
        <f t="shared" si="642"/>
        <v>0</v>
      </c>
      <c r="CX368" s="26">
        <f>IF(ISERROR(VLOOKUP($A368,'[13]13ª MED'!$A$5:$J$1048576,8,0)),0,(VLOOKUP($A368,'[13]13ª MED'!$A$5:$J$1048576,8,0)))</f>
        <v>0</v>
      </c>
      <c r="CY368" s="27">
        <f t="shared" si="627"/>
        <v>0</v>
      </c>
      <c r="CZ368" s="27">
        <f t="shared" si="628"/>
        <v>0</v>
      </c>
      <c r="DA368" s="28">
        <f t="shared" si="578"/>
        <v>0</v>
      </c>
      <c r="DB368" s="28">
        <f t="shared" si="579"/>
        <v>0</v>
      </c>
      <c r="DC368" s="28">
        <f t="shared" si="580"/>
        <v>0</v>
      </c>
      <c r="DD368" s="28">
        <f t="shared" si="629"/>
        <v>0</v>
      </c>
      <c r="DE368" s="20">
        <f>IF(ISERROR(VLOOKUP($A368,'[13]14ª MED'!$A$5:$J$1048576,8,0)),0,(VLOOKUP($A368,'[13]14ª MED'!$A$5:$J$1048576,8,0)))</f>
        <v>0</v>
      </c>
      <c r="DF368" s="21">
        <f t="shared" si="630"/>
        <v>0</v>
      </c>
      <c r="DG368" s="21">
        <f t="shared" si="631"/>
        <v>0</v>
      </c>
      <c r="DH368" s="35">
        <f t="shared" si="581"/>
        <v>0</v>
      </c>
      <c r="DI368" s="35">
        <f t="shared" si="582"/>
        <v>0</v>
      </c>
      <c r="DJ368" s="35">
        <f t="shared" si="583"/>
        <v>0</v>
      </c>
      <c r="DK368" s="22">
        <f t="shared" si="632"/>
        <v>0</v>
      </c>
      <c r="DL368" s="20">
        <f>IF(ISERROR(VLOOKUP($A368,'[13]15ª MED'!$A$5:$J$1048576,8,0)),0,(VLOOKUP($A368,'[13]15ª MED'!$A$5:$J$1048576,8,0)))</f>
        <v>0</v>
      </c>
      <c r="DM368" s="21">
        <f t="shared" si="633"/>
        <v>0</v>
      </c>
      <c r="DN368" s="21">
        <f t="shared" si="634"/>
        <v>0</v>
      </c>
      <c r="DO368" s="35">
        <f t="shared" si="584"/>
        <v>0</v>
      </c>
      <c r="DP368" s="35">
        <f t="shared" si="585"/>
        <v>0</v>
      </c>
      <c r="DQ368" s="35">
        <f t="shared" si="586"/>
        <v>0</v>
      </c>
      <c r="DR368" s="22">
        <f t="shared" si="635"/>
        <v>0</v>
      </c>
      <c r="DS368" s="20">
        <f>IF(ISERROR(VLOOKUP($A368,'[13]16ª MED'!$A$5:$J$1048576,8,0)),0,(VLOOKUP($A368,'[13]16ª MED'!$A$5:$J$1048576,8,0)))</f>
        <v>0</v>
      </c>
      <c r="DT368" s="21">
        <f t="shared" si="636"/>
        <v>0</v>
      </c>
      <c r="DU368" s="21">
        <f t="shared" si="637"/>
        <v>0</v>
      </c>
      <c r="DV368" s="35">
        <f t="shared" si="587"/>
        <v>0</v>
      </c>
      <c r="DW368" s="35">
        <f t="shared" si="588"/>
        <v>0</v>
      </c>
      <c r="DX368" s="35">
        <f t="shared" si="589"/>
        <v>0</v>
      </c>
      <c r="DY368" s="22">
        <f t="shared" si="638"/>
        <v>0</v>
      </c>
      <c r="DZ368" s="36">
        <f t="shared" si="649"/>
        <v>0</v>
      </c>
      <c r="EA368" s="36">
        <f t="shared" si="639"/>
        <v>0</v>
      </c>
      <c r="EC368" s="36">
        <f t="shared" si="643"/>
        <v>0</v>
      </c>
    </row>
    <row r="369" spans="1:133" ht="30">
      <c r="A369" s="93" t="s">
        <v>750</v>
      </c>
      <c r="B369" s="94" t="s">
        <v>751</v>
      </c>
      <c r="C369" s="115" t="s">
        <v>628</v>
      </c>
      <c r="D369" s="116">
        <v>132.19999999999999</v>
      </c>
      <c r="E369" s="18">
        <f t="shared" si="644"/>
        <v>132.19999999999999</v>
      </c>
      <c r="F369" s="18">
        <f t="shared" si="590"/>
        <v>0</v>
      </c>
      <c r="G369" s="97">
        <v>11.71</v>
      </c>
      <c r="H369" s="18">
        <f t="shared" si="645"/>
        <v>1548.0619999999999</v>
      </c>
      <c r="I369" s="97">
        <v>0.65</v>
      </c>
      <c r="J369" s="18">
        <f t="shared" si="646"/>
        <v>85.929999999999993</v>
      </c>
      <c r="K369" s="97">
        <v>0</v>
      </c>
      <c r="L369" s="18">
        <f t="shared" si="647"/>
        <v>0</v>
      </c>
      <c r="M369" s="18">
        <f t="shared" si="648"/>
        <v>12.360000000000001</v>
      </c>
      <c r="N369" s="18">
        <f t="shared" si="640"/>
        <v>1633.99</v>
      </c>
      <c r="O369" s="23">
        <f>IF(ISERROR(VLOOKUP($A369,'[13]1ª MED '!$A$5:$J$1048576,8,0)),0,(VLOOKUP($A369,'[13]1ª MED '!$A$5:$J$1048576,8,0)))</f>
        <v>0</v>
      </c>
      <c r="P369" s="24">
        <f t="shared" si="591"/>
        <v>0</v>
      </c>
      <c r="Q369" s="24">
        <f t="shared" si="592"/>
        <v>1</v>
      </c>
      <c r="R369" s="25">
        <f t="shared" si="542"/>
        <v>0</v>
      </c>
      <c r="S369" s="25">
        <f t="shared" si="543"/>
        <v>0</v>
      </c>
      <c r="T369" s="25">
        <f t="shared" si="544"/>
        <v>0</v>
      </c>
      <c r="U369" s="25">
        <f t="shared" si="593"/>
        <v>0</v>
      </c>
      <c r="V369" s="23">
        <f>IF(ISERROR(VLOOKUP($A369,'[13]2ª MED '!$A$5:$J$1048576,8,0)),0,(VLOOKUP($A369,'[13]2ª MED '!$A$5:$J$1048576,8,0)))</f>
        <v>0</v>
      </c>
      <c r="W369" s="24">
        <f t="shared" si="594"/>
        <v>0</v>
      </c>
      <c r="X369" s="24">
        <f t="shared" si="595"/>
        <v>1</v>
      </c>
      <c r="Y369" s="25">
        <f t="shared" si="545"/>
        <v>0</v>
      </c>
      <c r="Z369" s="25">
        <f t="shared" si="546"/>
        <v>0</v>
      </c>
      <c r="AA369" s="25">
        <f t="shared" si="547"/>
        <v>0</v>
      </c>
      <c r="AB369" s="25">
        <f t="shared" si="596"/>
        <v>0</v>
      </c>
      <c r="AC369" s="23">
        <f>IF(ISERROR(VLOOKUP($A369,'[13]3ª MED '!$A$5:$J$1048576,8,0)),0,(VLOOKUP($A369,'[13]3ª MED '!$A$5:$J$1048576,8,0)))</f>
        <v>0</v>
      </c>
      <c r="AD369" s="24">
        <f t="shared" si="597"/>
        <v>0</v>
      </c>
      <c r="AE369" s="24">
        <f t="shared" si="598"/>
        <v>1</v>
      </c>
      <c r="AF369" s="25">
        <f t="shared" si="548"/>
        <v>0</v>
      </c>
      <c r="AG369" s="25">
        <f t="shared" si="549"/>
        <v>0</v>
      </c>
      <c r="AH369" s="25">
        <f t="shared" si="550"/>
        <v>0</v>
      </c>
      <c r="AI369" s="25">
        <f t="shared" si="599"/>
        <v>0</v>
      </c>
      <c r="AJ369" s="23">
        <f>IF(ISERROR(VLOOKUP($A369,'[13]4ª MED '!$A$5:$J$1048576,8,0)),0,(VLOOKUP($A369,'[13]4ª MED '!$A$5:$J$1048576,8,0)))</f>
        <v>0</v>
      </c>
      <c r="AK369" s="24">
        <f t="shared" si="600"/>
        <v>0</v>
      </c>
      <c r="AL369" s="24">
        <f t="shared" si="601"/>
        <v>1</v>
      </c>
      <c r="AM369" s="25">
        <f t="shared" si="551"/>
        <v>0</v>
      </c>
      <c r="AN369" s="25">
        <f t="shared" si="552"/>
        <v>0</v>
      </c>
      <c r="AO369" s="25">
        <f t="shared" si="553"/>
        <v>0</v>
      </c>
      <c r="AP369" s="25">
        <f t="shared" si="602"/>
        <v>0</v>
      </c>
      <c r="AQ369" s="23">
        <f>IF(ISERROR(VLOOKUP($A369,'[13]5ª MED '!$A$5:$J$1048576,8,0)),0,(VLOOKUP($A369,'[13]5ª MED '!$A$5:$J$1048576,8,0)))</f>
        <v>0</v>
      </c>
      <c r="AR369" s="24">
        <f t="shared" si="603"/>
        <v>0</v>
      </c>
      <c r="AS369" s="24">
        <f t="shared" si="604"/>
        <v>1</v>
      </c>
      <c r="AT369" s="25">
        <f t="shared" si="554"/>
        <v>0</v>
      </c>
      <c r="AU369" s="25">
        <f t="shared" si="555"/>
        <v>0</v>
      </c>
      <c r="AV369" s="25">
        <f t="shared" si="556"/>
        <v>0</v>
      </c>
      <c r="AW369" s="25">
        <f t="shared" si="605"/>
        <v>0</v>
      </c>
      <c r="AX369" s="23">
        <f>IF(ISERROR(VLOOKUP($A369,'[13]6ª MED '!$A$6:$J$1048576,8,0)),0,(VLOOKUP($A369,'[13]6ª MED '!$A$6:$J$1048576,8,0)))</f>
        <v>0</v>
      </c>
      <c r="AY369" s="24">
        <f t="shared" si="606"/>
        <v>0</v>
      </c>
      <c r="AZ369" s="24">
        <f t="shared" si="607"/>
        <v>1</v>
      </c>
      <c r="BA369" s="25">
        <f t="shared" si="557"/>
        <v>0</v>
      </c>
      <c r="BB369" s="25">
        <f t="shared" si="558"/>
        <v>0</v>
      </c>
      <c r="BC369" s="25">
        <f t="shared" si="559"/>
        <v>0</v>
      </c>
      <c r="BD369" s="25">
        <f t="shared" si="608"/>
        <v>0</v>
      </c>
      <c r="BE369" s="23">
        <f>IF(ISERROR(VLOOKUP($A369,'[13]7ª MED '!$A$5:$J$1048576,8,0)),0,(VLOOKUP($A369,'[13]7ª MED '!$A$5:$J$1048576,8,0)))</f>
        <v>132.19999999999999</v>
      </c>
      <c r="BF369" s="24">
        <f t="shared" si="609"/>
        <v>1</v>
      </c>
      <c r="BG369" s="24">
        <f t="shared" si="610"/>
        <v>1</v>
      </c>
      <c r="BH369" s="25">
        <f t="shared" si="560"/>
        <v>1548.0619999999999</v>
      </c>
      <c r="BI369" s="25">
        <f t="shared" si="561"/>
        <v>85.929999999999993</v>
      </c>
      <c r="BJ369" s="25">
        <f t="shared" si="562"/>
        <v>0</v>
      </c>
      <c r="BK369" s="25">
        <f t="shared" si="611"/>
        <v>1633.99</v>
      </c>
      <c r="BL369" s="26">
        <f>IF(ISERROR(VLOOKUP($A369,'[13]8ª MED '!$A$5:$J$1048576,8,0)),0,(VLOOKUP($A369,'[13]8ª MED '!$A$5:$J$1048576,8,0)))</f>
        <v>0</v>
      </c>
      <c r="BM369" s="27">
        <f t="shared" si="612"/>
        <v>0</v>
      </c>
      <c r="BN369" s="27">
        <f t="shared" si="613"/>
        <v>1</v>
      </c>
      <c r="BO369" s="28">
        <f t="shared" si="563"/>
        <v>0</v>
      </c>
      <c r="BP369" s="28">
        <f t="shared" si="564"/>
        <v>0</v>
      </c>
      <c r="BQ369" s="28">
        <f t="shared" si="565"/>
        <v>0</v>
      </c>
      <c r="BR369" s="28">
        <f t="shared" si="614"/>
        <v>0</v>
      </c>
      <c r="BS369" s="26">
        <f>IF(ISERROR(VLOOKUP($A369,'[13]9ª MED  (2)'!$A$5:$J$1048576,8,0)),0,(VLOOKUP($A369,'[13]9ª MED  (2)'!$A$5:$J$1048576,8,0)))</f>
        <v>0</v>
      </c>
      <c r="BT369" s="27">
        <f t="shared" si="615"/>
        <v>0</v>
      </c>
      <c r="BU369" s="27">
        <f t="shared" si="616"/>
        <v>1</v>
      </c>
      <c r="BV369" s="28">
        <f t="shared" si="566"/>
        <v>0</v>
      </c>
      <c r="BW369" s="28">
        <f t="shared" si="567"/>
        <v>0</v>
      </c>
      <c r="BX369" s="28">
        <f t="shared" si="568"/>
        <v>0</v>
      </c>
      <c r="BY369" s="28">
        <f t="shared" si="617"/>
        <v>0</v>
      </c>
      <c r="BZ369" s="23">
        <f>IF(ISERROR(VLOOKUP($A369,'[13]10ª MED '!$A$5:$J$1048576,8,0)),0,(VLOOKUP($A369,'[13]10ª MED '!$A$5:$J$1048576,8,0)))</f>
        <v>0</v>
      </c>
      <c r="CA369" s="24">
        <f t="shared" si="618"/>
        <v>0</v>
      </c>
      <c r="CB369" s="24">
        <f t="shared" si="619"/>
        <v>1</v>
      </c>
      <c r="CC369" s="25">
        <f t="shared" si="569"/>
        <v>0</v>
      </c>
      <c r="CD369" s="25">
        <f t="shared" si="570"/>
        <v>0</v>
      </c>
      <c r="CE369" s="25">
        <f t="shared" si="571"/>
        <v>0</v>
      </c>
      <c r="CF369" s="25">
        <f t="shared" si="620"/>
        <v>0</v>
      </c>
      <c r="CG369" s="34" t="s">
        <v>48</v>
      </c>
      <c r="CH369" s="33">
        <f t="shared" si="641"/>
        <v>0</v>
      </c>
      <c r="CI369" s="23">
        <f>IF(ISERROR(VLOOKUP($A369,'[13]11ª MED '!$A$5:$J$1048576,8,0)),0,(VLOOKUP($A369,'[13]11ª MED '!$A$5:$J$1048576,8,0)))</f>
        <v>0</v>
      </c>
      <c r="CJ369" s="24">
        <f t="shared" si="621"/>
        <v>0</v>
      </c>
      <c r="CK369" s="24">
        <f t="shared" si="622"/>
        <v>1</v>
      </c>
      <c r="CL369" s="25">
        <f t="shared" si="572"/>
        <v>0</v>
      </c>
      <c r="CM369" s="25">
        <f t="shared" si="573"/>
        <v>0</v>
      </c>
      <c r="CN369" s="25">
        <f t="shared" si="574"/>
        <v>0</v>
      </c>
      <c r="CO369" s="25">
        <f t="shared" si="623"/>
        <v>0</v>
      </c>
      <c r="CP369" s="23">
        <f>IF(ISERROR(VLOOKUP($A369,'[13]12ª MED'!$A$5:$J$1048576,8,0)),0,(VLOOKUP($A369,'[13]12ª MED'!$A$5:$J$1048576,8,0)))</f>
        <v>0</v>
      </c>
      <c r="CQ369" s="24">
        <f t="shared" si="624"/>
        <v>0</v>
      </c>
      <c r="CR369" s="24">
        <f t="shared" si="625"/>
        <v>1</v>
      </c>
      <c r="CS369" s="25">
        <f t="shared" si="575"/>
        <v>0</v>
      </c>
      <c r="CT369" s="25">
        <f t="shared" si="576"/>
        <v>0</v>
      </c>
      <c r="CU369" s="25">
        <f t="shared" si="577"/>
        <v>0</v>
      </c>
      <c r="CV369" s="25">
        <f t="shared" si="626"/>
        <v>0</v>
      </c>
      <c r="CW369" s="22">
        <f t="shared" si="642"/>
        <v>0</v>
      </c>
      <c r="CX369" s="26">
        <f>IF(ISERROR(VLOOKUP($A369,'[13]13ª MED'!$A$5:$J$1048576,8,0)),0,(VLOOKUP($A369,'[13]13ª MED'!$A$5:$J$1048576,8,0)))</f>
        <v>0</v>
      </c>
      <c r="CY369" s="27">
        <f t="shared" si="627"/>
        <v>0</v>
      </c>
      <c r="CZ369" s="27">
        <f t="shared" si="628"/>
        <v>1</v>
      </c>
      <c r="DA369" s="28">
        <f t="shared" si="578"/>
        <v>0</v>
      </c>
      <c r="DB369" s="28">
        <f t="shared" si="579"/>
        <v>0</v>
      </c>
      <c r="DC369" s="28">
        <f t="shared" si="580"/>
        <v>0</v>
      </c>
      <c r="DD369" s="28">
        <f t="shared" si="629"/>
        <v>0</v>
      </c>
      <c r="DE369" s="20">
        <f>IF(ISERROR(VLOOKUP($A369,'[13]14ª MED'!$A$5:$J$1048576,8,0)),0,(VLOOKUP($A369,'[13]14ª MED'!$A$5:$J$1048576,8,0)))</f>
        <v>0</v>
      </c>
      <c r="DF369" s="21">
        <f t="shared" si="630"/>
        <v>0</v>
      </c>
      <c r="DG369" s="21">
        <f t="shared" si="631"/>
        <v>1</v>
      </c>
      <c r="DH369" s="35">
        <f t="shared" si="581"/>
        <v>0</v>
      </c>
      <c r="DI369" s="35">
        <f t="shared" si="582"/>
        <v>0</v>
      </c>
      <c r="DJ369" s="35">
        <f t="shared" si="583"/>
        <v>0</v>
      </c>
      <c r="DK369" s="22">
        <f t="shared" si="632"/>
        <v>0</v>
      </c>
      <c r="DL369" s="20">
        <f>IF(ISERROR(VLOOKUP($A369,'[13]15ª MED'!$A$5:$J$1048576,8,0)),0,(VLOOKUP($A369,'[13]15ª MED'!$A$5:$J$1048576,8,0)))</f>
        <v>0</v>
      </c>
      <c r="DM369" s="21">
        <f t="shared" si="633"/>
        <v>0</v>
      </c>
      <c r="DN369" s="21">
        <f t="shared" si="634"/>
        <v>1</v>
      </c>
      <c r="DO369" s="35">
        <f t="shared" si="584"/>
        <v>0</v>
      </c>
      <c r="DP369" s="35">
        <f t="shared" si="585"/>
        <v>0</v>
      </c>
      <c r="DQ369" s="35">
        <f t="shared" si="586"/>
        <v>0</v>
      </c>
      <c r="DR369" s="22">
        <f t="shared" si="635"/>
        <v>0</v>
      </c>
      <c r="DS369" s="20">
        <f>IF(ISERROR(VLOOKUP($A369,'[13]16ª MED'!$A$5:$J$1048576,8,0)),0,(VLOOKUP($A369,'[13]16ª MED'!$A$5:$J$1048576,8,0)))</f>
        <v>0</v>
      </c>
      <c r="DT369" s="21">
        <f t="shared" si="636"/>
        <v>0</v>
      </c>
      <c r="DU369" s="21">
        <f t="shared" si="637"/>
        <v>1</v>
      </c>
      <c r="DV369" s="35">
        <f t="shared" si="587"/>
        <v>0</v>
      </c>
      <c r="DW369" s="35">
        <f t="shared" si="588"/>
        <v>0</v>
      </c>
      <c r="DX369" s="35">
        <f t="shared" si="589"/>
        <v>0</v>
      </c>
      <c r="DY369" s="22">
        <f t="shared" si="638"/>
        <v>0</v>
      </c>
      <c r="DZ369" s="36">
        <f t="shared" si="649"/>
        <v>1633.992</v>
      </c>
      <c r="EA369" s="36">
        <f t="shared" si="639"/>
        <v>1633.99</v>
      </c>
      <c r="EC369" s="36">
        <f t="shared" si="643"/>
        <v>-1.9999999999527063E-3</v>
      </c>
    </row>
    <row r="370" spans="1:133" ht="30">
      <c r="A370" s="93" t="s">
        <v>752</v>
      </c>
      <c r="B370" s="94" t="s">
        <v>753</v>
      </c>
      <c r="C370" s="115" t="s">
        <v>628</v>
      </c>
      <c r="D370" s="116">
        <v>1</v>
      </c>
      <c r="E370" s="18">
        <f t="shared" si="644"/>
        <v>1</v>
      </c>
      <c r="F370" s="18">
        <f t="shared" si="590"/>
        <v>0</v>
      </c>
      <c r="G370" s="97">
        <v>13.72</v>
      </c>
      <c r="H370" s="18">
        <f t="shared" si="645"/>
        <v>13.72</v>
      </c>
      <c r="I370" s="97">
        <v>15.82</v>
      </c>
      <c r="J370" s="18">
        <f t="shared" si="646"/>
        <v>15.82</v>
      </c>
      <c r="K370" s="97">
        <v>0</v>
      </c>
      <c r="L370" s="18">
        <f t="shared" si="647"/>
        <v>0</v>
      </c>
      <c r="M370" s="18">
        <f t="shared" si="648"/>
        <v>29.54</v>
      </c>
      <c r="N370" s="18">
        <f t="shared" si="640"/>
        <v>29.54</v>
      </c>
      <c r="O370" s="23">
        <f>IF(ISERROR(VLOOKUP($A370,'[13]1ª MED '!$A$5:$J$1048576,8,0)),0,(VLOOKUP($A370,'[13]1ª MED '!$A$5:$J$1048576,8,0)))</f>
        <v>0</v>
      </c>
      <c r="P370" s="24">
        <f t="shared" si="591"/>
        <v>0</v>
      </c>
      <c r="Q370" s="24">
        <f t="shared" si="592"/>
        <v>1</v>
      </c>
      <c r="R370" s="25">
        <f t="shared" si="542"/>
        <v>0</v>
      </c>
      <c r="S370" s="25">
        <f t="shared" si="543"/>
        <v>0</v>
      </c>
      <c r="T370" s="25">
        <f t="shared" si="544"/>
        <v>0</v>
      </c>
      <c r="U370" s="25">
        <f t="shared" si="593"/>
        <v>0</v>
      </c>
      <c r="V370" s="23">
        <f>IF(ISERROR(VLOOKUP($A370,'[13]2ª MED '!$A$5:$J$1048576,8,0)),0,(VLOOKUP($A370,'[13]2ª MED '!$A$5:$J$1048576,8,0)))</f>
        <v>0</v>
      </c>
      <c r="W370" s="24">
        <f t="shared" si="594"/>
        <v>0</v>
      </c>
      <c r="X370" s="24">
        <f t="shared" si="595"/>
        <v>1</v>
      </c>
      <c r="Y370" s="25">
        <f t="shared" si="545"/>
        <v>0</v>
      </c>
      <c r="Z370" s="25">
        <f t="shared" si="546"/>
        <v>0</v>
      </c>
      <c r="AA370" s="25">
        <f t="shared" si="547"/>
        <v>0</v>
      </c>
      <c r="AB370" s="25">
        <f t="shared" si="596"/>
        <v>0</v>
      </c>
      <c r="AC370" s="23">
        <f>IF(ISERROR(VLOOKUP($A370,'[13]3ª MED '!$A$5:$J$1048576,8,0)),0,(VLOOKUP($A370,'[13]3ª MED '!$A$5:$J$1048576,8,0)))</f>
        <v>0</v>
      </c>
      <c r="AD370" s="24">
        <f t="shared" si="597"/>
        <v>0</v>
      </c>
      <c r="AE370" s="24">
        <f t="shared" si="598"/>
        <v>1</v>
      </c>
      <c r="AF370" s="25">
        <f t="shared" si="548"/>
        <v>0</v>
      </c>
      <c r="AG370" s="25">
        <f t="shared" si="549"/>
        <v>0</v>
      </c>
      <c r="AH370" s="25">
        <f t="shared" si="550"/>
        <v>0</v>
      </c>
      <c r="AI370" s="25">
        <f t="shared" si="599"/>
        <v>0</v>
      </c>
      <c r="AJ370" s="23">
        <f>IF(ISERROR(VLOOKUP($A370,'[13]4ª MED '!$A$5:$J$1048576,8,0)),0,(VLOOKUP($A370,'[13]4ª MED '!$A$5:$J$1048576,8,0)))</f>
        <v>0</v>
      </c>
      <c r="AK370" s="24">
        <f t="shared" si="600"/>
        <v>0</v>
      </c>
      <c r="AL370" s="24">
        <f t="shared" si="601"/>
        <v>1</v>
      </c>
      <c r="AM370" s="25">
        <f t="shared" si="551"/>
        <v>0</v>
      </c>
      <c r="AN370" s="25">
        <f t="shared" si="552"/>
        <v>0</v>
      </c>
      <c r="AO370" s="25">
        <f t="shared" si="553"/>
        <v>0</v>
      </c>
      <c r="AP370" s="25">
        <f t="shared" si="602"/>
        <v>0</v>
      </c>
      <c r="AQ370" s="23">
        <f>IF(ISERROR(VLOOKUP($A370,'[13]5ª MED '!$A$5:$J$1048576,8,0)),0,(VLOOKUP($A370,'[13]5ª MED '!$A$5:$J$1048576,8,0)))</f>
        <v>0</v>
      </c>
      <c r="AR370" s="24">
        <f t="shared" si="603"/>
        <v>0</v>
      </c>
      <c r="AS370" s="24">
        <f t="shared" si="604"/>
        <v>1</v>
      </c>
      <c r="AT370" s="25">
        <f t="shared" si="554"/>
        <v>0</v>
      </c>
      <c r="AU370" s="25">
        <f t="shared" si="555"/>
        <v>0</v>
      </c>
      <c r="AV370" s="25">
        <f t="shared" si="556"/>
        <v>0</v>
      </c>
      <c r="AW370" s="25">
        <f t="shared" si="605"/>
        <v>0</v>
      </c>
      <c r="AX370" s="23">
        <f>IF(ISERROR(VLOOKUP($A370,'[13]6ª MED '!$A$6:$J$1048576,8,0)),0,(VLOOKUP($A370,'[13]6ª MED '!$A$6:$J$1048576,8,0)))</f>
        <v>0</v>
      </c>
      <c r="AY370" s="24">
        <f t="shared" si="606"/>
        <v>0</v>
      </c>
      <c r="AZ370" s="24">
        <f t="shared" si="607"/>
        <v>1</v>
      </c>
      <c r="BA370" s="25">
        <f t="shared" si="557"/>
        <v>0</v>
      </c>
      <c r="BB370" s="25">
        <f t="shared" si="558"/>
        <v>0</v>
      </c>
      <c r="BC370" s="25">
        <f t="shared" si="559"/>
        <v>0</v>
      </c>
      <c r="BD370" s="25">
        <f t="shared" si="608"/>
        <v>0</v>
      </c>
      <c r="BE370" s="23">
        <f>IF(ISERROR(VLOOKUP($A370,'[13]7ª MED '!$A$5:$J$1048576,8,0)),0,(VLOOKUP($A370,'[13]7ª MED '!$A$5:$J$1048576,8,0)))</f>
        <v>0</v>
      </c>
      <c r="BF370" s="24">
        <f t="shared" si="609"/>
        <v>0</v>
      </c>
      <c r="BG370" s="24">
        <f t="shared" si="610"/>
        <v>1</v>
      </c>
      <c r="BH370" s="25">
        <f t="shared" si="560"/>
        <v>0</v>
      </c>
      <c r="BI370" s="25">
        <f t="shared" si="561"/>
        <v>0</v>
      </c>
      <c r="BJ370" s="25">
        <f t="shared" si="562"/>
        <v>0</v>
      </c>
      <c r="BK370" s="25">
        <f t="shared" si="611"/>
        <v>0</v>
      </c>
      <c r="BL370" s="26">
        <f>IF(ISERROR(VLOOKUP($A370,'[13]8ª MED '!$A$5:$J$1048576,8,0)),0,(VLOOKUP($A370,'[13]8ª MED '!$A$5:$J$1048576,8,0)))</f>
        <v>0</v>
      </c>
      <c r="BM370" s="27">
        <f t="shared" si="612"/>
        <v>0</v>
      </c>
      <c r="BN370" s="27">
        <f t="shared" si="613"/>
        <v>1</v>
      </c>
      <c r="BO370" s="28">
        <f t="shared" si="563"/>
        <v>0</v>
      </c>
      <c r="BP370" s="28">
        <f t="shared" si="564"/>
        <v>0</v>
      </c>
      <c r="BQ370" s="28">
        <f t="shared" si="565"/>
        <v>0</v>
      </c>
      <c r="BR370" s="28">
        <f t="shared" si="614"/>
        <v>0</v>
      </c>
      <c r="BS370" s="26">
        <f>IF(ISERROR(VLOOKUP($A370,'[13]9ª MED  (2)'!$A$5:$J$1048576,8,0)),0,(VLOOKUP($A370,'[13]9ª MED  (2)'!$A$5:$J$1048576,8,0)))</f>
        <v>0</v>
      </c>
      <c r="BT370" s="27">
        <f t="shared" si="615"/>
        <v>0</v>
      </c>
      <c r="BU370" s="27">
        <f t="shared" si="616"/>
        <v>1</v>
      </c>
      <c r="BV370" s="28">
        <f t="shared" si="566"/>
        <v>0</v>
      </c>
      <c r="BW370" s="28">
        <f t="shared" si="567"/>
        <v>0</v>
      </c>
      <c r="BX370" s="28">
        <f t="shared" si="568"/>
        <v>0</v>
      </c>
      <c r="BY370" s="28">
        <f t="shared" si="617"/>
        <v>0</v>
      </c>
      <c r="BZ370" s="23">
        <f>IF(ISERROR(VLOOKUP($A370,'[13]10ª MED '!$A$5:$J$1048576,8,0)),0,(VLOOKUP($A370,'[13]10ª MED '!$A$5:$J$1048576,8,0)))</f>
        <v>0</v>
      </c>
      <c r="CA370" s="24">
        <f t="shared" si="618"/>
        <v>0</v>
      </c>
      <c r="CB370" s="24">
        <f t="shared" si="619"/>
        <v>1</v>
      </c>
      <c r="CC370" s="25">
        <f t="shared" si="569"/>
        <v>0</v>
      </c>
      <c r="CD370" s="25">
        <f t="shared" si="570"/>
        <v>0</v>
      </c>
      <c r="CE370" s="25">
        <f t="shared" si="571"/>
        <v>0</v>
      </c>
      <c r="CF370" s="25">
        <f t="shared" si="620"/>
        <v>0</v>
      </c>
      <c r="CG370" s="34" t="s">
        <v>48</v>
      </c>
      <c r="CH370" s="33">
        <f t="shared" si="641"/>
        <v>0</v>
      </c>
      <c r="CI370" s="23">
        <f>IF(ISERROR(VLOOKUP($A370,'[13]11ª MED '!$A$5:$J$1048576,8,0)),0,(VLOOKUP($A370,'[13]11ª MED '!$A$5:$J$1048576,8,0)))</f>
        <v>1</v>
      </c>
      <c r="CJ370" s="24">
        <f t="shared" si="621"/>
        <v>1</v>
      </c>
      <c r="CK370" s="24">
        <f t="shared" si="622"/>
        <v>1</v>
      </c>
      <c r="CL370" s="25">
        <f t="shared" si="572"/>
        <v>13.72</v>
      </c>
      <c r="CM370" s="25">
        <f t="shared" si="573"/>
        <v>15.82</v>
      </c>
      <c r="CN370" s="25">
        <f t="shared" si="574"/>
        <v>0</v>
      </c>
      <c r="CO370" s="25">
        <f t="shared" si="623"/>
        <v>29.54</v>
      </c>
      <c r="CP370" s="23">
        <f>IF(ISERROR(VLOOKUP($A370,'[13]12ª MED'!$A$5:$J$1048576,8,0)),0,(VLOOKUP($A370,'[13]12ª MED'!$A$5:$J$1048576,8,0)))</f>
        <v>0</v>
      </c>
      <c r="CQ370" s="24">
        <f t="shared" si="624"/>
        <v>0</v>
      </c>
      <c r="CR370" s="24">
        <f t="shared" si="625"/>
        <v>1</v>
      </c>
      <c r="CS370" s="25">
        <f t="shared" si="575"/>
        <v>0</v>
      </c>
      <c r="CT370" s="25">
        <f t="shared" si="576"/>
        <v>0</v>
      </c>
      <c r="CU370" s="25">
        <f t="shared" si="577"/>
        <v>0</v>
      </c>
      <c r="CV370" s="25">
        <f t="shared" si="626"/>
        <v>0</v>
      </c>
      <c r="CW370" s="22">
        <f t="shared" si="642"/>
        <v>0</v>
      </c>
      <c r="CX370" s="26">
        <f>IF(ISERROR(VLOOKUP($A370,'[13]13ª MED'!$A$5:$J$1048576,8,0)),0,(VLOOKUP($A370,'[13]13ª MED'!$A$5:$J$1048576,8,0)))</f>
        <v>0</v>
      </c>
      <c r="CY370" s="27">
        <f t="shared" si="627"/>
        <v>0</v>
      </c>
      <c r="CZ370" s="27">
        <f t="shared" si="628"/>
        <v>1</v>
      </c>
      <c r="DA370" s="28">
        <f t="shared" si="578"/>
        <v>0</v>
      </c>
      <c r="DB370" s="28">
        <f t="shared" si="579"/>
        <v>0</v>
      </c>
      <c r="DC370" s="28">
        <f t="shared" si="580"/>
        <v>0</v>
      </c>
      <c r="DD370" s="28">
        <f t="shared" si="629"/>
        <v>0</v>
      </c>
      <c r="DE370" s="20">
        <f>IF(ISERROR(VLOOKUP($A370,'[13]14ª MED'!$A$5:$J$1048576,8,0)),0,(VLOOKUP($A370,'[13]14ª MED'!$A$5:$J$1048576,8,0)))</f>
        <v>0</v>
      </c>
      <c r="DF370" s="21">
        <f t="shared" si="630"/>
        <v>0</v>
      </c>
      <c r="DG370" s="21">
        <f t="shared" si="631"/>
        <v>1</v>
      </c>
      <c r="DH370" s="35">
        <f t="shared" si="581"/>
        <v>0</v>
      </c>
      <c r="DI370" s="35">
        <f t="shared" si="582"/>
        <v>0</v>
      </c>
      <c r="DJ370" s="35">
        <f t="shared" si="583"/>
        <v>0</v>
      </c>
      <c r="DK370" s="22">
        <f t="shared" si="632"/>
        <v>0</v>
      </c>
      <c r="DL370" s="20">
        <f>IF(ISERROR(VLOOKUP($A370,'[13]15ª MED'!$A$5:$J$1048576,8,0)),0,(VLOOKUP($A370,'[13]15ª MED'!$A$5:$J$1048576,8,0)))</f>
        <v>0</v>
      </c>
      <c r="DM370" s="21">
        <f t="shared" si="633"/>
        <v>0</v>
      </c>
      <c r="DN370" s="21">
        <f t="shared" si="634"/>
        <v>1</v>
      </c>
      <c r="DO370" s="35">
        <f t="shared" si="584"/>
        <v>0</v>
      </c>
      <c r="DP370" s="35">
        <f t="shared" si="585"/>
        <v>0</v>
      </c>
      <c r="DQ370" s="35">
        <f t="shared" si="586"/>
        <v>0</v>
      </c>
      <c r="DR370" s="22">
        <f t="shared" si="635"/>
        <v>0</v>
      </c>
      <c r="DS370" s="20">
        <f>IF(ISERROR(VLOOKUP($A370,'[13]16ª MED'!$A$5:$J$1048576,8,0)),0,(VLOOKUP($A370,'[13]16ª MED'!$A$5:$J$1048576,8,0)))</f>
        <v>0</v>
      </c>
      <c r="DT370" s="21">
        <f t="shared" si="636"/>
        <v>0</v>
      </c>
      <c r="DU370" s="21">
        <f t="shared" si="637"/>
        <v>1</v>
      </c>
      <c r="DV370" s="35">
        <f t="shared" si="587"/>
        <v>0</v>
      </c>
      <c r="DW370" s="35">
        <f t="shared" si="588"/>
        <v>0</v>
      </c>
      <c r="DX370" s="35">
        <f t="shared" si="589"/>
        <v>0</v>
      </c>
      <c r="DY370" s="22">
        <f t="shared" si="638"/>
        <v>0</v>
      </c>
      <c r="DZ370" s="36">
        <f t="shared" si="649"/>
        <v>29.54</v>
      </c>
      <c r="EA370" s="36">
        <f t="shared" si="639"/>
        <v>29.54</v>
      </c>
      <c r="EC370" s="36">
        <f t="shared" si="643"/>
        <v>0</v>
      </c>
    </row>
    <row r="371" spans="1:133" ht="60">
      <c r="A371" s="93" t="s">
        <v>754</v>
      </c>
      <c r="B371" s="94" t="s">
        <v>755</v>
      </c>
      <c r="C371" s="115" t="s">
        <v>613</v>
      </c>
      <c r="D371" s="116">
        <v>15</v>
      </c>
      <c r="E371" s="18">
        <f t="shared" si="644"/>
        <v>13</v>
      </c>
      <c r="F371" s="18">
        <f t="shared" si="590"/>
        <v>2</v>
      </c>
      <c r="G371" s="97">
        <v>40.17</v>
      </c>
      <c r="H371" s="18">
        <f t="shared" si="645"/>
        <v>602.55000000000007</v>
      </c>
      <c r="I371" s="97">
        <v>10.52</v>
      </c>
      <c r="J371" s="18">
        <f t="shared" si="646"/>
        <v>157.79999999999998</v>
      </c>
      <c r="K371" s="97">
        <v>0</v>
      </c>
      <c r="L371" s="18">
        <f t="shared" si="647"/>
        <v>0</v>
      </c>
      <c r="M371" s="18">
        <f t="shared" si="648"/>
        <v>50.69</v>
      </c>
      <c r="N371" s="18">
        <f t="shared" si="640"/>
        <v>658.97</v>
      </c>
      <c r="O371" s="23">
        <f>IF(ISERROR(VLOOKUP($A371,'[13]1ª MED '!$A$5:$J$1048576,8,0)),0,(VLOOKUP($A371,'[13]1ª MED '!$A$5:$J$1048576,8,0)))</f>
        <v>0</v>
      </c>
      <c r="P371" s="24">
        <f t="shared" si="591"/>
        <v>0</v>
      </c>
      <c r="Q371" s="24">
        <f t="shared" si="592"/>
        <v>0.8666666666666667</v>
      </c>
      <c r="R371" s="25">
        <f t="shared" si="542"/>
        <v>0</v>
      </c>
      <c r="S371" s="25">
        <f t="shared" si="543"/>
        <v>0</v>
      </c>
      <c r="T371" s="25">
        <f t="shared" si="544"/>
        <v>0</v>
      </c>
      <c r="U371" s="25">
        <f t="shared" si="593"/>
        <v>0</v>
      </c>
      <c r="V371" s="23">
        <f>IF(ISERROR(VLOOKUP($A371,'[13]2ª MED '!$A$5:$J$1048576,8,0)),0,(VLOOKUP($A371,'[13]2ª MED '!$A$5:$J$1048576,8,0)))</f>
        <v>0</v>
      </c>
      <c r="W371" s="24">
        <f t="shared" si="594"/>
        <v>0</v>
      </c>
      <c r="X371" s="24">
        <f t="shared" si="595"/>
        <v>0.8666666666666667</v>
      </c>
      <c r="Y371" s="25">
        <f t="shared" si="545"/>
        <v>0</v>
      </c>
      <c r="Z371" s="25">
        <f t="shared" si="546"/>
        <v>0</v>
      </c>
      <c r="AA371" s="25">
        <f t="shared" si="547"/>
        <v>0</v>
      </c>
      <c r="AB371" s="25">
        <f t="shared" si="596"/>
        <v>0</v>
      </c>
      <c r="AC371" s="23">
        <f>IF(ISERROR(VLOOKUP($A371,'[13]3ª MED '!$A$5:$J$1048576,8,0)),0,(VLOOKUP($A371,'[13]3ª MED '!$A$5:$J$1048576,8,0)))</f>
        <v>0</v>
      </c>
      <c r="AD371" s="24">
        <f t="shared" si="597"/>
        <v>0</v>
      </c>
      <c r="AE371" s="24">
        <f t="shared" si="598"/>
        <v>0.8666666666666667</v>
      </c>
      <c r="AF371" s="25">
        <f t="shared" si="548"/>
        <v>0</v>
      </c>
      <c r="AG371" s="25">
        <f t="shared" si="549"/>
        <v>0</v>
      </c>
      <c r="AH371" s="25">
        <f t="shared" si="550"/>
        <v>0</v>
      </c>
      <c r="AI371" s="25">
        <f t="shared" si="599"/>
        <v>0</v>
      </c>
      <c r="AJ371" s="23">
        <f>IF(ISERROR(VLOOKUP($A371,'[13]4ª MED '!$A$5:$J$1048576,8,0)),0,(VLOOKUP($A371,'[13]4ª MED '!$A$5:$J$1048576,8,0)))</f>
        <v>0</v>
      </c>
      <c r="AK371" s="24">
        <f t="shared" si="600"/>
        <v>0</v>
      </c>
      <c r="AL371" s="24">
        <f t="shared" si="601"/>
        <v>0.8666666666666667</v>
      </c>
      <c r="AM371" s="25">
        <f t="shared" si="551"/>
        <v>0</v>
      </c>
      <c r="AN371" s="25">
        <f t="shared" si="552"/>
        <v>0</v>
      </c>
      <c r="AO371" s="25">
        <f t="shared" si="553"/>
        <v>0</v>
      </c>
      <c r="AP371" s="25">
        <f t="shared" si="602"/>
        <v>0</v>
      </c>
      <c r="AQ371" s="23">
        <f>IF(ISERROR(VLOOKUP($A371,'[13]5ª MED '!$A$5:$J$1048576,8,0)),0,(VLOOKUP($A371,'[13]5ª MED '!$A$5:$J$1048576,8,0)))</f>
        <v>0</v>
      </c>
      <c r="AR371" s="24">
        <f t="shared" si="603"/>
        <v>0</v>
      </c>
      <c r="AS371" s="24">
        <f t="shared" si="604"/>
        <v>0.8666666666666667</v>
      </c>
      <c r="AT371" s="25">
        <f t="shared" si="554"/>
        <v>0</v>
      </c>
      <c r="AU371" s="25">
        <f t="shared" si="555"/>
        <v>0</v>
      </c>
      <c r="AV371" s="25">
        <f t="shared" si="556"/>
        <v>0</v>
      </c>
      <c r="AW371" s="25">
        <f t="shared" si="605"/>
        <v>0</v>
      </c>
      <c r="AX371" s="23">
        <f>IF(ISERROR(VLOOKUP($A371,'[13]6ª MED '!$A$6:$J$1048576,8,0)),0,(VLOOKUP($A371,'[13]6ª MED '!$A$6:$J$1048576,8,0)))</f>
        <v>0</v>
      </c>
      <c r="AY371" s="24">
        <f t="shared" si="606"/>
        <v>0</v>
      </c>
      <c r="AZ371" s="24">
        <f t="shared" si="607"/>
        <v>0.8666666666666667</v>
      </c>
      <c r="BA371" s="25">
        <f t="shared" si="557"/>
        <v>0</v>
      </c>
      <c r="BB371" s="25">
        <f t="shared" si="558"/>
        <v>0</v>
      </c>
      <c r="BC371" s="25">
        <f t="shared" si="559"/>
        <v>0</v>
      </c>
      <c r="BD371" s="25">
        <f t="shared" si="608"/>
        <v>0</v>
      </c>
      <c r="BE371" s="23">
        <f>IF(ISERROR(VLOOKUP($A371,'[13]7ª MED '!$A$5:$J$1048576,8,0)),0,(VLOOKUP($A371,'[13]7ª MED '!$A$5:$J$1048576,8,0)))</f>
        <v>0</v>
      </c>
      <c r="BF371" s="24">
        <f t="shared" si="609"/>
        <v>0</v>
      </c>
      <c r="BG371" s="24">
        <f t="shared" si="610"/>
        <v>0.8666666666666667</v>
      </c>
      <c r="BH371" s="25">
        <f t="shared" si="560"/>
        <v>0</v>
      </c>
      <c r="BI371" s="25">
        <f t="shared" si="561"/>
        <v>0</v>
      </c>
      <c r="BJ371" s="25">
        <f t="shared" si="562"/>
        <v>0</v>
      </c>
      <c r="BK371" s="25">
        <f t="shared" si="611"/>
        <v>0</v>
      </c>
      <c r="BL371" s="26">
        <f>IF(ISERROR(VLOOKUP($A371,'[13]8ª MED '!$A$5:$J$1048576,8,0)),0,(VLOOKUP($A371,'[13]8ª MED '!$A$5:$J$1048576,8,0)))</f>
        <v>0</v>
      </c>
      <c r="BM371" s="27">
        <f t="shared" si="612"/>
        <v>0</v>
      </c>
      <c r="BN371" s="27">
        <f t="shared" si="613"/>
        <v>0.8666666666666667</v>
      </c>
      <c r="BO371" s="28">
        <f t="shared" si="563"/>
        <v>0</v>
      </c>
      <c r="BP371" s="28">
        <f t="shared" si="564"/>
        <v>0</v>
      </c>
      <c r="BQ371" s="28">
        <f t="shared" si="565"/>
        <v>0</v>
      </c>
      <c r="BR371" s="28">
        <f t="shared" si="614"/>
        <v>0</v>
      </c>
      <c r="BS371" s="26">
        <f>IF(ISERROR(VLOOKUP($A371,'[13]9ª MED  (2)'!$A$5:$J$1048576,8,0)),0,(VLOOKUP($A371,'[13]9ª MED  (2)'!$A$5:$J$1048576,8,0)))</f>
        <v>0</v>
      </c>
      <c r="BT371" s="27">
        <f t="shared" si="615"/>
        <v>0</v>
      </c>
      <c r="BU371" s="27">
        <f t="shared" si="616"/>
        <v>0.8666666666666667</v>
      </c>
      <c r="BV371" s="28">
        <f t="shared" si="566"/>
        <v>0</v>
      </c>
      <c r="BW371" s="28">
        <f t="shared" si="567"/>
        <v>0</v>
      </c>
      <c r="BX371" s="28">
        <f t="shared" si="568"/>
        <v>0</v>
      </c>
      <c r="BY371" s="28">
        <f t="shared" si="617"/>
        <v>0</v>
      </c>
      <c r="BZ371" s="23">
        <f>IF(ISERROR(VLOOKUP($A371,'[13]10ª MED '!$A$5:$J$1048576,8,0)),0,(VLOOKUP($A371,'[13]10ª MED '!$A$5:$J$1048576,8,0)))</f>
        <v>3</v>
      </c>
      <c r="CA371" s="24">
        <f t="shared" si="618"/>
        <v>0.2</v>
      </c>
      <c r="CB371" s="24">
        <f t="shared" si="619"/>
        <v>0.8666666666666667</v>
      </c>
      <c r="CC371" s="25">
        <f t="shared" si="569"/>
        <v>120.51</v>
      </c>
      <c r="CD371" s="25">
        <f t="shared" si="570"/>
        <v>31.56</v>
      </c>
      <c r="CE371" s="25">
        <f t="shared" si="571"/>
        <v>0</v>
      </c>
      <c r="CF371" s="25">
        <f t="shared" si="620"/>
        <v>152.07</v>
      </c>
      <c r="CG371" s="34" t="s">
        <v>48</v>
      </c>
      <c r="CH371" s="33">
        <f t="shared" si="641"/>
        <v>101.38</v>
      </c>
      <c r="CI371" s="23">
        <f>IF(ISERROR(VLOOKUP($A371,'[13]11ª MED '!$A$5:$J$1048576,8,0)),0,(VLOOKUP($A371,'[13]11ª MED '!$A$5:$J$1048576,8,0)))</f>
        <v>10</v>
      </c>
      <c r="CJ371" s="24">
        <f t="shared" si="621"/>
        <v>0.66666666666666663</v>
      </c>
      <c r="CK371" s="24">
        <f t="shared" si="622"/>
        <v>0.8666666666666667</v>
      </c>
      <c r="CL371" s="25">
        <f t="shared" si="572"/>
        <v>401.70000000000005</v>
      </c>
      <c r="CM371" s="25">
        <f t="shared" si="573"/>
        <v>105.19999999999999</v>
      </c>
      <c r="CN371" s="25">
        <f t="shared" si="574"/>
        <v>0</v>
      </c>
      <c r="CO371" s="25">
        <f t="shared" si="623"/>
        <v>506.9</v>
      </c>
      <c r="CP371" s="23">
        <f>IF(ISERROR(VLOOKUP($A371,'[13]12ª MED'!$A$5:$J$1048576,8,0)),0,(VLOOKUP($A371,'[13]12ª MED'!$A$5:$J$1048576,8,0)))</f>
        <v>0</v>
      </c>
      <c r="CQ371" s="24">
        <f t="shared" si="624"/>
        <v>0</v>
      </c>
      <c r="CR371" s="24">
        <f t="shared" si="625"/>
        <v>0.8666666666666667</v>
      </c>
      <c r="CS371" s="25">
        <f t="shared" si="575"/>
        <v>0</v>
      </c>
      <c r="CT371" s="25">
        <f t="shared" si="576"/>
        <v>0</v>
      </c>
      <c r="CU371" s="25">
        <f t="shared" si="577"/>
        <v>0</v>
      </c>
      <c r="CV371" s="25">
        <f t="shared" si="626"/>
        <v>0</v>
      </c>
      <c r="CW371" s="22">
        <f t="shared" si="642"/>
        <v>87.862666666666655</v>
      </c>
      <c r="CX371" s="26">
        <f>IF(ISERROR(VLOOKUP($A371,'[13]13ª MED'!$A$5:$J$1048576,8,0)),0,(VLOOKUP($A371,'[13]13ª MED'!$A$5:$J$1048576,8,0)))</f>
        <v>0</v>
      </c>
      <c r="CY371" s="27">
        <f t="shared" si="627"/>
        <v>0</v>
      </c>
      <c r="CZ371" s="27">
        <f t="shared" si="628"/>
        <v>0.8666666666666667</v>
      </c>
      <c r="DA371" s="28">
        <f t="shared" si="578"/>
        <v>0</v>
      </c>
      <c r="DB371" s="28">
        <f t="shared" si="579"/>
        <v>0</v>
      </c>
      <c r="DC371" s="28">
        <f t="shared" si="580"/>
        <v>0</v>
      </c>
      <c r="DD371" s="28">
        <f t="shared" si="629"/>
        <v>0</v>
      </c>
      <c r="DE371" s="20">
        <f>IF(ISERROR(VLOOKUP($A371,'[13]14ª MED'!$A$5:$J$1048576,8,0)),0,(VLOOKUP($A371,'[13]14ª MED'!$A$5:$J$1048576,8,0)))</f>
        <v>0</v>
      </c>
      <c r="DF371" s="21">
        <f t="shared" si="630"/>
        <v>0</v>
      </c>
      <c r="DG371" s="21">
        <f t="shared" si="631"/>
        <v>0.8666666666666667</v>
      </c>
      <c r="DH371" s="35">
        <f t="shared" si="581"/>
        <v>0</v>
      </c>
      <c r="DI371" s="35">
        <f t="shared" si="582"/>
        <v>0</v>
      </c>
      <c r="DJ371" s="35">
        <f t="shared" si="583"/>
        <v>0</v>
      </c>
      <c r="DK371" s="22">
        <f t="shared" si="632"/>
        <v>0</v>
      </c>
      <c r="DL371" s="20">
        <f>IF(ISERROR(VLOOKUP($A371,'[13]15ª MED'!$A$5:$J$1048576,8,0)),0,(VLOOKUP($A371,'[13]15ª MED'!$A$5:$J$1048576,8,0)))</f>
        <v>0</v>
      </c>
      <c r="DM371" s="21">
        <f t="shared" si="633"/>
        <v>0</v>
      </c>
      <c r="DN371" s="21">
        <f t="shared" si="634"/>
        <v>0.8666666666666667</v>
      </c>
      <c r="DO371" s="35">
        <f t="shared" si="584"/>
        <v>0</v>
      </c>
      <c r="DP371" s="35">
        <f t="shared" si="585"/>
        <v>0</v>
      </c>
      <c r="DQ371" s="35">
        <f t="shared" si="586"/>
        <v>0</v>
      </c>
      <c r="DR371" s="22">
        <f t="shared" si="635"/>
        <v>0</v>
      </c>
      <c r="DS371" s="20">
        <f>IF(ISERROR(VLOOKUP($A371,'[13]16ª MED'!$A$5:$J$1048576,8,0)),0,(VLOOKUP($A371,'[13]16ª MED'!$A$5:$J$1048576,8,0)))</f>
        <v>0</v>
      </c>
      <c r="DT371" s="21">
        <f t="shared" si="636"/>
        <v>0</v>
      </c>
      <c r="DU371" s="21">
        <f t="shared" si="637"/>
        <v>0.8666666666666667</v>
      </c>
      <c r="DV371" s="35">
        <f t="shared" si="587"/>
        <v>0</v>
      </c>
      <c r="DW371" s="35">
        <f t="shared" si="588"/>
        <v>0</v>
      </c>
      <c r="DX371" s="35">
        <f t="shared" si="589"/>
        <v>0</v>
      </c>
      <c r="DY371" s="22">
        <f t="shared" si="638"/>
        <v>0</v>
      </c>
      <c r="DZ371" s="36">
        <f t="shared" si="649"/>
        <v>658.97</v>
      </c>
      <c r="EA371" s="36">
        <f t="shared" si="639"/>
        <v>658.97</v>
      </c>
      <c r="EC371" s="36">
        <f t="shared" si="643"/>
        <v>0</v>
      </c>
    </row>
    <row r="372" spans="1:133" ht="60">
      <c r="A372" s="93" t="s">
        <v>756</v>
      </c>
      <c r="B372" s="94" t="s">
        <v>757</v>
      </c>
      <c r="C372" s="115" t="s">
        <v>613</v>
      </c>
      <c r="D372" s="116">
        <v>32</v>
      </c>
      <c r="E372" s="18">
        <f t="shared" si="644"/>
        <v>32</v>
      </c>
      <c r="F372" s="18">
        <f t="shared" si="590"/>
        <v>0</v>
      </c>
      <c r="G372" s="97">
        <v>78.040000000000006</v>
      </c>
      <c r="H372" s="18">
        <f t="shared" si="645"/>
        <v>2497.2800000000002</v>
      </c>
      <c r="I372" s="97">
        <v>18.649999999999999</v>
      </c>
      <c r="J372" s="18">
        <f t="shared" si="646"/>
        <v>596.79999999999995</v>
      </c>
      <c r="K372" s="97">
        <v>0</v>
      </c>
      <c r="L372" s="18">
        <f t="shared" si="647"/>
        <v>0</v>
      </c>
      <c r="M372" s="18">
        <f t="shared" si="648"/>
        <v>96.69</v>
      </c>
      <c r="N372" s="18">
        <f t="shared" si="640"/>
        <v>3094.08</v>
      </c>
      <c r="O372" s="23">
        <f>IF(ISERROR(VLOOKUP($A372,'[13]1ª MED '!$A$5:$J$1048576,8,0)),0,(VLOOKUP($A372,'[13]1ª MED '!$A$5:$J$1048576,8,0)))</f>
        <v>0</v>
      </c>
      <c r="P372" s="24">
        <f t="shared" si="591"/>
        <v>0</v>
      </c>
      <c r="Q372" s="24">
        <f t="shared" si="592"/>
        <v>1</v>
      </c>
      <c r="R372" s="25">
        <f t="shared" si="542"/>
        <v>0</v>
      </c>
      <c r="S372" s="25">
        <f t="shared" si="543"/>
        <v>0</v>
      </c>
      <c r="T372" s="25">
        <f t="shared" si="544"/>
        <v>0</v>
      </c>
      <c r="U372" s="25">
        <f t="shared" si="593"/>
        <v>0</v>
      </c>
      <c r="V372" s="23">
        <f>IF(ISERROR(VLOOKUP($A372,'[13]2ª MED '!$A$5:$J$1048576,8,0)),0,(VLOOKUP($A372,'[13]2ª MED '!$A$5:$J$1048576,8,0)))</f>
        <v>0</v>
      </c>
      <c r="W372" s="24">
        <f t="shared" si="594"/>
        <v>0</v>
      </c>
      <c r="X372" s="24">
        <f t="shared" si="595"/>
        <v>1</v>
      </c>
      <c r="Y372" s="25">
        <f t="shared" si="545"/>
        <v>0</v>
      </c>
      <c r="Z372" s="25">
        <f t="shared" si="546"/>
        <v>0</v>
      </c>
      <c r="AA372" s="25">
        <f t="shared" si="547"/>
        <v>0</v>
      </c>
      <c r="AB372" s="25">
        <f t="shared" si="596"/>
        <v>0</v>
      </c>
      <c r="AC372" s="23">
        <f>IF(ISERROR(VLOOKUP($A372,'[13]3ª MED '!$A$5:$J$1048576,8,0)),0,(VLOOKUP($A372,'[13]3ª MED '!$A$5:$J$1048576,8,0)))</f>
        <v>0</v>
      </c>
      <c r="AD372" s="24">
        <f t="shared" si="597"/>
        <v>0</v>
      </c>
      <c r="AE372" s="24">
        <f t="shared" si="598"/>
        <v>1</v>
      </c>
      <c r="AF372" s="25">
        <f t="shared" si="548"/>
        <v>0</v>
      </c>
      <c r="AG372" s="25">
        <f t="shared" si="549"/>
        <v>0</v>
      </c>
      <c r="AH372" s="25">
        <f t="shared" si="550"/>
        <v>0</v>
      </c>
      <c r="AI372" s="25">
        <f t="shared" si="599"/>
        <v>0</v>
      </c>
      <c r="AJ372" s="23">
        <f>IF(ISERROR(VLOOKUP($A372,'[13]4ª MED '!$A$5:$J$1048576,8,0)),0,(VLOOKUP($A372,'[13]4ª MED '!$A$5:$J$1048576,8,0)))</f>
        <v>0</v>
      </c>
      <c r="AK372" s="24">
        <f t="shared" si="600"/>
        <v>0</v>
      </c>
      <c r="AL372" s="24">
        <f t="shared" si="601"/>
        <v>1</v>
      </c>
      <c r="AM372" s="25">
        <f t="shared" si="551"/>
        <v>0</v>
      </c>
      <c r="AN372" s="25">
        <f t="shared" si="552"/>
        <v>0</v>
      </c>
      <c r="AO372" s="25">
        <f t="shared" si="553"/>
        <v>0</v>
      </c>
      <c r="AP372" s="25">
        <f t="shared" si="602"/>
        <v>0</v>
      </c>
      <c r="AQ372" s="23">
        <f>IF(ISERROR(VLOOKUP($A372,'[13]5ª MED '!$A$5:$J$1048576,8,0)),0,(VLOOKUP($A372,'[13]5ª MED '!$A$5:$J$1048576,8,0)))</f>
        <v>0</v>
      </c>
      <c r="AR372" s="24">
        <f t="shared" si="603"/>
        <v>0</v>
      </c>
      <c r="AS372" s="24">
        <f t="shared" si="604"/>
        <v>1</v>
      </c>
      <c r="AT372" s="25">
        <f t="shared" si="554"/>
        <v>0</v>
      </c>
      <c r="AU372" s="25">
        <f t="shared" si="555"/>
        <v>0</v>
      </c>
      <c r="AV372" s="25">
        <f t="shared" si="556"/>
        <v>0</v>
      </c>
      <c r="AW372" s="25">
        <f t="shared" si="605"/>
        <v>0</v>
      </c>
      <c r="AX372" s="23">
        <f>IF(ISERROR(VLOOKUP($A372,'[13]6ª MED '!$A$6:$J$1048576,8,0)),0,(VLOOKUP($A372,'[13]6ª MED '!$A$6:$J$1048576,8,0)))</f>
        <v>0</v>
      </c>
      <c r="AY372" s="24">
        <f t="shared" si="606"/>
        <v>0</v>
      </c>
      <c r="AZ372" s="24">
        <f t="shared" si="607"/>
        <v>1</v>
      </c>
      <c r="BA372" s="25">
        <f t="shared" si="557"/>
        <v>0</v>
      </c>
      <c r="BB372" s="25">
        <f t="shared" si="558"/>
        <v>0</v>
      </c>
      <c r="BC372" s="25">
        <f t="shared" si="559"/>
        <v>0</v>
      </c>
      <c r="BD372" s="25">
        <f t="shared" si="608"/>
        <v>0</v>
      </c>
      <c r="BE372" s="23">
        <f>IF(ISERROR(VLOOKUP($A372,'[13]7ª MED '!$A$5:$J$1048576,8,0)),0,(VLOOKUP($A372,'[13]7ª MED '!$A$5:$J$1048576,8,0)))</f>
        <v>0</v>
      </c>
      <c r="BF372" s="24">
        <f t="shared" si="609"/>
        <v>0</v>
      </c>
      <c r="BG372" s="24">
        <f t="shared" si="610"/>
        <v>1</v>
      </c>
      <c r="BH372" s="25">
        <f t="shared" si="560"/>
        <v>0</v>
      </c>
      <c r="BI372" s="25">
        <f t="shared" si="561"/>
        <v>0</v>
      </c>
      <c r="BJ372" s="25">
        <f t="shared" si="562"/>
        <v>0</v>
      </c>
      <c r="BK372" s="25">
        <f t="shared" si="611"/>
        <v>0</v>
      </c>
      <c r="BL372" s="26">
        <f>IF(ISERROR(VLOOKUP($A372,'[13]8ª MED '!$A$5:$J$1048576,8,0)),0,(VLOOKUP($A372,'[13]8ª MED '!$A$5:$J$1048576,8,0)))</f>
        <v>0</v>
      </c>
      <c r="BM372" s="27">
        <f t="shared" si="612"/>
        <v>0</v>
      </c>
      <c r="BN372" s="27">
        <f t="shared" si="613"/>
        <v>1</v>
      </c>
      <c r="BO372" s="28">
        <f t="shared" si="563"/>
        <v>0</v>
      </c>
      <c r="BP372" s="28">
        <f t="shared" si="564"/>
        <v>0</v>
      </c>
      <c r="BQ372" s="28">
        <f t="shared" si="565"/>
        <v>0</v>
      </c>
      <c r="BR372" s="28">
        <f t="shared" si="614"/>
        <v>0</v>
      </c>
      <c r="BS372" s="26">
        <f>IF(ISERROR(VLOOKUP($A372,'[13]9ª MED  (2)'!$A$5:$J$1048576,8,0)),0,(VLOOKUP($A372,'[13]9ª MED  (2)'!$A$5:$J$1048576,8,0)))</f>
        <v>0</v>
      </c>
      <c r="BT372" s="27">
        <f t="shared" si="615"/>
        <v>0</v>
      </c>
      <c r="BU372" s="27">
        <f t="shared" si="616"/>
        <v>1</v>
      </c>
      <c r="BV372" s="28">
        <f t="shared" si="566"/>
        <v>0</v>
      </c>
      <c r="BW372" s="28">
        <f t="shared" si="567"/>
        <v>0</v>
      </c>
      <c r="BX372" s="28">
        <f t="shared" si="568"/>
        <v>0</v>
      </c>
      <c r="BY372" s="28">
        <f t="shared" si="617"/>
        <v>0</v>
      </c>
      <c r="BZ372" s="23">
        <f>IF(ISERROR(VLOOKUP($A372,'[13]10ª MED '!$A$5:$J$1048576,8,0)),0,(VLOOKUP($A372,'[13]10ª MED '!$A$5:$J$1048576,8,0)))</f>
        <v>32</v>
      </c>
      <c r="CA372" s="24">
        <f t="shared" si="618"/>
        <v>1</v>
      </c>
      <c r="CB372" s="24">
        <f t="shared" si="619"/>
        <v>1</v>
      </c>
      <c r="CC372" s="25">
        <f t="shared" si="569"/>
        <v>2497.2800000000002</v>
      </c>
      <c r="CD372" s="25">
        <f t="shared" si="570"/>
        <v>596.79999999999995</v>
      </c>
      <c r="CE372" s="25">
        <f t="shared" si="571"/>
        <v>0</v>
      </c>
      <c r="CF372" s="25">
        <f t="shared" si="620"/>
        <v>3094.08</v>
      </c>
      <c r="CG372" s="34" t="s">
        <v>48</v>
      </c>
      <c r="CH372" s="33">
        <f t="shared" si="641"/>
        <v>0</v>
      </c>
      <c r="CI372" s="23">
        <f>IF(ISERROR(VLOOKUP($A372,'[13]11ª MED '!$A$5:$J$1048576,8,0)),0,(VLOOKUP($A372,'[13]11ª MED '!$A$5:$J$1048576,8,0)))</f>
        <v>0</v>
      </c>
      <c r="CJ372" s="24">
        <f t="shared" si="621"/>
        <v>0</v>
      </c>
      <c r="CK372" s="24">
        <f t="shared" si="622"/>
        <v>1</v>
      </c>
      <c r="CL372" s="25">
        <f t="shared" si="572"/>
        <v>0</v>
      </c>
      <c r="CM372" s="25">
        <f t="shared" si="573"/>
        <v>0</v>
      </c>
      <c r="CN372" s="25">
        <f t="shared" si="574"/>
        <v>0</v>
      </c>
      <c r="CO372" s="25">
        <f t="shared" si="623"/>
        <v>0</v>
      </c>
      <c r="CP372" s="23">
        <f>IF(ISERROR(VLOOKUP($A372,'[13]12ª MED'!$A$5:$J$1048576,8,0)),0,(VLOOKUP($A372,'[13]12ª MED'!$A$5:$J$1048576,8,0)))</f>
        <v>0</v>
      </c>
      <c r="CQ372" s="24">
        <f t="shared" si="624"/>
        <v>0</v>
      </c>
      <c r="CR372" s="24">
        <f t="shared" si="625"/>
        <v>1</v>
      </c>
      <c r="CS372" s="25">
        <f t="shared" si="575"/>
        <v>0</v>
      </c>
      <c r="CT372" s="25">
        <f t="shared" si="576"/>
        <v>0</v>
      </c>
      <c r="CU372" s="25">
        <f t="shared" si="577"/>
        <v>0</v>
      </c>
      <c r="CV372" s="25">
        <f t="shared" si="626"/>
        <v>0</v>
      </c>
      <c r="CW372" s="22">
        <f t="shared" si="642"/>
        <v>0</v>
      </c>
      <c r="CX372" s="26">
        <f>IF(ISERROR(VLOOKUP($A372,'[13]13ª MED'!$A$5:$J$1048576,8,0)),0,(VLOOKUP($A372,'[13]13ª MED'!$A$5:$J$1048576,8,0)))</f>
        <v>0</v>
      </c>
      <c r="CY372" s="27">
        <f t="shared" si="627"/>
        <v>0</v>
      </c>
      <c r="CZ372" s="27">
        <f t="shared" si="628"/>
        <v>1</v>
      </c>
      <c r="DA372" s="28">
        <f t="shared" si="578"/>
        <v>0</v>
      </c>
      <c r="DB372" s="28">
        <f t="shared" si="579"/>
        <v>0</v>
      </c>
      <c r="DC372" s="28">
        <f t="shared" si="580"/>
        <v>0</v>
      </c>
      <c r="DD372" s="28">
        <f t="shared" si="629"/>
        <v>0</v>
      </c>
      <c r="DE372" s="20">
        <f>IF(ISERROR(VLOOKUP($A372,'[13]14ª MED'!$A$5:$J$1048576,8,0)),0,(VLOOKUP($A372,'[13]14ª MED'!$A$5:$J$1048576,8,0)))</f>
        <v>0</v>
      </c>
      <c r="DF372" s="21">
        <f t="shared" si="630"/>
        <v>0</v>
      </c>
      <c r="DG372" s="21">
        <f t="shared" si="631"/>
        <v>1</v>
      </c>
      <c r="DH372" s="35">
        <f t="shared" si="581"/>
        <v>0</v>
      </c>
      <c r="DI372" s="35">
        <f t="shared" si="582"/>
        <v>0</v>
      </c>
      <c r="DJ372" s="35">
        <f t="shared" si="583"/>
        <v>0</v>
      </c>
      <c r="DK372" s="22">
        <f t="shared" si="632"/>
        <v>0</v>
      </c>
      <c r="DL372" s="20">
        <f>IF(ISERROR(VLOOKUP($A372,'[13]15ª MED'!$A$5:$J$1048576,8,0)),0,(VLOOKUP($A372,'[13]15ª MED'!$A$5:$J$1048576,8,0)))</f>
        <v>0</v>
      </c>
      <c r="DM372" s="21">
        <f t="shared" si="633"/>
        <v>0</v>
      </c>
      <c r="DN372" s="21">
        <f t="shared" si="634"/>
        <v>1</v>
      </c>
      <c r="DO372" s="35">
        <f t="shared" si="584"/>
        <v>0</v>
      </c>
      <c r="DP372" s="35">
        <f t="shared" si="585"/>
        <v>0</v>
      </c>
      <c r="DQ372" s="35">
        <f t="shared" si="586"/>
        <v>0</v>
      </c>
      <c r="DR372" s="22">
        <f t="shared" si="635"/>
        <v>0</v>
      </c>
      <c r="DS372" s="20">
        <f>IF(ISERROR(VLOOKUP($A372,'[13]16ª MED'!$A$5:$J$1048576,8,0)),0,(VLOOKUP($A372,'[13]16ª MED'!$A$5:$J$1048576,8,0)))</f>
        <v>0</v>
      </c>
      <c r="DT372" s="21">
        <f t="shared" si="636"/>
        <v>0</v>
      </c>
      <c r="DU372" s="21">
        <f t="shared" si="637"/>
        <v>1</v>
      </c>
      <c r="DV372" s="35">
        <f t="shared" si="587"/>
        <v>0</v>
      </c>
      <c r="DW372" s="35">
        <f t="shared" si="588"/>
        <v>0</v>
      </c>
      <c r="DX372" s="35">
        <f t="shared" si="589"/>
        <v>0</v>
      </c>
      <c r="DY372" s="22">
        <f t="shared" si="638"/>
        <v>0</v>
      </c>
      <c r="DZ372" s="36">
        <f t="shared" si="649"/>
        <v>3094.08</v>
      </c>
      <c r="EA372" s="36">
        <f t="shared" si="639"/>
        <v>3094.08</v>
      </c>
      <c r="EC372" s="36">
        <f t="shared" si="643"/>
        <v>0</v>
      </c>
    </row>
    <row r="373" spans="1:133" ht="30">
      <c r="A373" s="93" t="s">
        <v>758</v>
      </c>
      <c r="B373" s="94" t="s">
        <v>759</v>
      </c>
      <c r="C373" s="115" t="s">
        <v>84</v>
      </c>
      <c r="D373" s="116">
        <v>7.8</v>
      </c>
      <c r="E373" s="18">
        <f t="shared" si="644"/>
        <v>0</v>
      </c>
      <c r="F373" s="18">
        <f t="shared" si="590"/>
        <v>7.8</v>
      </c>
      <c r="G373" s="97">
        <v>2.9</v>
      </c>
      <c r="H373" s="18">
        <f t="shared" si="645"/>
        <v>22.619999999999997</v>
      </c>
      <c r="I373" s="97">
        <v>2.92</v>
      </c>
      <c r="J373" s="18">
        <f t="shared" si="646"/>
        <v>22.776</v>
      </c>
      <c r="K373" s="97">
        <v>0</v>
      </c>
      <c r="L373" s="18">
        <f t="shared" si="647"/>
        <v>0</v>
      </c>
      <c r="M373" s="18">
        <f t="shared" si="648"/>
        <v>5.82</v>
      </c>
      <c r="N373" s="18">
        <f t="shared" si="640"/>
        <v>0</v>
      </c>
      <c r="O373" s="23">
        <f>IF(ISERROR(VLOOKUP($A373,'[13]1ª MED '!$A$5:$J$1048576,8,0)),0,(VLOOKUP($A373,'[13]1ª MED '!$A$5:$J$1048576,8,0)))</f>
        <v>0</v>
      </c>
      <c r="P373" s="24">
        <f t="shared" si="591"/>
        <v>0</v>
      </c>
      <c r="Q373" s="24">
        <f t="shared" si="592"/>
        <v>0</v>
      </c>
      <c r="R373" s="25">
        <f t="shared" si="542"/>
        <v>0</v>
      </c>
      <c r="S373" s="25">
        <f t="shared" si="543"/>
        <v>0</v>
      </c>
      <c r="T373" s="25">
        <f t="shared" si="544"/>
        <v>0</v>
      </c>
      <c r="U373" s="25">
        <f t="shared" si="593"/>
        <v>0</v>
      </c>
      <c r="V373" s="23">
        <f>IF(ISERROR(VLOOKUP($A373,'[13]2ª MED '!$A$5:$J$1048576,8,0)),0,(VLOOKUP($A373,'[13]2ª MED '!$A$5:$J$1048576,8,0)))</f>
        <v>0</v>
      </c>
      <c r="W373" s="24">
        <f t="shared" si="594"/>
        <v>0</v>
      </c>
      <c r="X373" s="24">
        <f t="shared" si="595"/>
        <v>0</v>
      </c>
      <c r="Y373" s="25">
        <f t="shared" si="545"/>
        <v>0</v>
      </c>
      <c r="Z373" s="25">
        <f t="shared" si="546"/>
        <v>0</v>
      </c>
      <c r="AA373" s="25">
        <f t="shared" si="547"/>
        <v>0</v>
      </c>
      <c r="AB373" s="25">
        <f t="shared" si="596"/>
        <v>0</v>
      </c>
      <c r="AC373" s="23">
        <f>IF(ISERROR(VLOOKUP($A373,'[13]3ª MED '!$A$5:$J$1048576,8,0)),0,(VLOOKUP($A373,'[13]3ª MED '!$A$5:$J$1048576,8,0)))</f>
        <v>0</v>
      </c>
      <c r="AD373" s="24">
        <f t="shared" si="597"/>
        <v>0</v>
      </c>
      <c r="AE373" s="24">
        <f t="shared" si="598"/>
        <v>0</v>
      </c>
      <c r="AF373" s="25">
        <f t="shared" si="548"/>
        <v>0</v>
      </c>
      <c r="AG373" s="25">
        <f t="shared" si="549"/>
        <v>0</v>
      </c>
      <c r="AH373" s="25">
        <f t="shared" si="550"/>
        <v>0</v>
      </c>
      <c r="AI373" s="25">
        <f t="shared" si="599"/>
        <v>0</v>
      </c>
      <c r="AJ373" s="23">
        <f>IF(ISERROR(VLOOKUP($A373,'[13]4ª MED '!$A$5:$J$1048576,8,0)),0,(VLOOKUP($A373,'[13]4ª MED '!$A$5:$J$1048576,8,0)))</f>
        <v>0</v>
      </c>
      <c r="AK373" s="24">
        <f t="shared" si="600"/>
        <v>0</v>
      </c>
      <c r="AL373" s="24">
        <f t="shared" si="601"/>
        <v>0</v>
      </c>
      <c r="AM373" s="25">
        <f t="shared" si="551"/>
        <v>0</v>
      </c>
      <c r="AN373" s="25">
        <f t="shared" si="552"/>
        <v>0</v>
      </c>
      <c r="AO373" s="25">
        <f t="shared" si="553"/>
        <v>0</v>
      </c>
      <c r="AP373" s="25">
        <f t="shared" si="602"/>
        <v>0</v>
      </c>
      <c r="AQ373" s="23">
        <f>IF(ISERROR(VLOOKUP($A373,'[13]5ª MED '!$A$5:$J$1048576,8,0)),0,(VLOOKUP($A373,'[13]5ª MED '!$A$5:$J$1048576,8,0)))</f>
        <v>0</v>
      </c>
      <c r="AR373" s="24">
        <f t="shared" si="603"/>
        <v>0</v>
      </c>
      <c r="AS373" s="24">
        <f t="shared" si="604"/>
        <v>0</v>
      </c>
      <c r="AT373" s="25">
        <f t="shared" si="554"/>
        <v>0</v>
      </c>
      <c r="AU373" s="25">
        <f t="shared" si="555"/>
        <v>0</v>
      </c>
      <c r="AV373" s="25">
        <f t="shared" si="556"/>
        <v>0</v>
      </c>
      <c r="AW373" s="25">
        <f t="shared" si="605"/>
        <v>0</v>
      </c>
      <c r="AX373" s="23">
        <f>IF(ISERROR(VLOOKUP($A373,'[13]6ª MED '!$A$6:$J$1048576,8,0)),0,(VLOOKUP($A373,'[13]6ª MED '!$A$6:$J$1048576,8,0)))</f>
        <v>0</v>
      </c>
      <c r="AY373" s="24">
        <f t="shared" si="606"/>
        <v>0</v>
      </c>
      <c r="AZ373" s="24">
        <f t="shared" si="607"/>
        <v>0</v>
      </c>
      <c r="BA373" s="25">
        <f t="shared" si="557"/>
        <v>0</v>
      </c>
      <c r="BB373" s="25">
        <f t="shared" si="558"/>
        <v>0</v>
      </c>
      <c r="BC373" s="25">
        <f t="shared" si="559"/>
        <v>0</v>
      </c>
      <c r="BD373" s="25">
        <f t="shared" si="608"/>
        <v>0</v>
      </c>
      <c r="BE373" s="23">
        <f>IF(ISERROR(VLOOKUP($A373,'[13]7ª MED '!$A$5:$J$1048576,8,0)),0,(VLOOKUP($A373,'[13]7ª MED '!$A$5:$J$1048576,8,0)))</f>
        <v>0</v>
      </c>
      <c r="BF373" s="24">
        <f t="shared" si="609"/>
        <v>0</v>
      </c>
      <c r="BG373" s="24">
        <f t="shared" si="610"/>
        <v>0</v>
      </c>
      <c r="BH373" s="25">
        <f t="shared" si="560"/>
        <v>0</v>
      </c>
      <c r="BI373" s="25">
        <f t="shared" si="561"/>
        <v>0</v>
      </c>
      <c r="BJ373" s="25">
        <f t="shared" si="562"/>
        <v>0</v>
      </c>
      <c r="BK373" s="25">
        <f t="shared" si="611"/>
        <v>0</v>
      </c>
      <c r="BL373" s="26">
        <f>IF(ISERROR(VLOOKUP($A373,'[13]8ª MED '!$A$5:$J$1048576,8,0)),0,(VLOOKUP($A373,'[13]8ª MED '!$A$5:$J$1048576,8,0)))</f>
        <v>0</v>
      </c>
      <c r="BM373" s="27">
        <f t="shared" si="612"/>
        <v>0</v>
      </c>
      <c r="BN373" s="27">
        <f t="shared" si="613"/>
        <v>0</v>
      </c>
      <c r="BO373" s="28">
        <f t="shared" si="563"/>
        <v>0</v>
      </c>
      <c r="BP373" s="28">
        <f t="shared" si="564"/>
        <v>0</v>
      </c>
      <c r="BQ373" s="28">
        <f t="shared" si="565"/>
        <v>0</v>
      </c>
      <c r="BR373" s="28">
        <f t="shared" si="614"/>
        <v>0</v>
      </c>
      <c r="BS373" s="26">
        <f>IF(ISERROR(VLOOKUP($A373,'[13]9ª MED  (2)'!$A$5:$J$1048576,8,0)),0,(VLOOKUP($A373,'[13]9ª MED  (2)'!$A$5:$J$1048576,8,0)))</f>
        <v>0</v>
      </c>
      <c r="BT373" s="27">
        <f t="shared" si="615"/>
        <v>0</v>
      </c>
      <c r="BU373" s="27">
        <f t="shared" si="616"/>
        <v>0</v>
      </c>
      <c r="BV373" s="28">
        <f t="shared" si="566"/>
        <v>0</v>
      </c>
      <c r="BW373" s="28">
        <f t="shared" si="567"/>
        <v>0</v>
      </c>
      <c r="BX373" s="28">
        <f t="shared" si="568"/>
        <v>0</v>
      </c>
      <c r="BY373" s="28">
        <f t="shared" si="617"/>
        <v>0</v>
      </c>
      <c r="BZ373" s="23">
        <f>IF(ISERROR(VLOOKUP($A373,'[13]10ª MED '!$A$5:$J$1048576,8,0)),0,(VLOOKUP($A373,'[13]10ª MED '!$A$5:$J$1048576,8,0)))</f>
        <v>0</v>
      </c>
      <c r="CA373" s="24">
        <f t="shared" si="618"/>
        <v>0</v>
      </c>
      <c r="CB373" s="24">
        <f t="shared" si="619"/>
        <v>0</v>
      </c>
      <c r="CC373" s="25">
        <f t="shared" si="569"/>
        <v>0</v>
      </c>
      <c r="CD373" s="25">
        <f t="shared" si="570"/>
        <v>0</v>
      </c>
      <c r="CE373" s="25">
        <f t="shared" si="571"/>
        <v>0</v>
      </c>
      <c r="CF373" s="25">
        <f t="shared" si="620"/>
        <v>0</v>
      </c>
      <c r="CG373" s="39" t="s">
        <v>88</v>
      </c>
      <c r="CH373" s="33">
        <f t="shared" si="641"/>
        <v>45.396000000000001</v>
      </c>
      <c r="CI373" s="23">
        <f>IF(ISERROR(VLOOKUP($A373,'[13]11ª MED '!$A$5:$J$1048576,8,0)),0,(VLOOKUP($A373,'[13]11ª MED '!$A$5:$J$1048576,8,0)))</f>
        <v>0</v>
      </c>
      <c r="CJ373" s="24">
        <f t="shared" si="621"/>
        <v>0</v>
      </c>
      <c r="CK373" s="24">
        <f t="shared" si="622"/>
        <v>0</v>
      </c>
      <c r="CL373" s="25">
        <f t="shared" si="572"/>
        <v>0</v>
      </c>
      <c r="CM373" s="25">
        <f t="shared" si="573"/>
        <v>0</v>
      </c>
      <c r="CN373" s="25">
        <f t="shared" si="574"/>
        <v>0</v>
      </c>
      <c r="CO373" s="25">
        <f t="shared" si="623"/>
        <v>0</v>
      </c>
      <c r="CP373" s="23">
        <f>IF(ISERROR(VLOOKUP($A373,'[13]12ª MED'!$A$5:$J$1048576,8,0)),0,(VLOOKUP($A373,'[13]12ª MED'!$A$5:$J$1048576,8,0)))</f>
        <v>0</v>
      </c>
      <c r="CQ373" s="24">
        <f t="shared" si="624"/>
        <v>0</v>
      </c>
      <c r="CR373" s="24">
        <f t="shared" si="625"/>
        <v>0</v>
      </c>
      <c r="CS373" s="25">
        <f t="shared" si="575"/>
        <v>0</v>
      </c>
      <c r="CT373" s="25">
        <f t="shared" si="576"/>
        <v>0</v>
      </c>
      <c r="CU373" s="25">
        <f t="shared" si="577"/>
        <v>0</v>
      </c>
      <c r="CV373" s="25">
        <f t="shared" si="626"/>
        <v>0</v>
      </c>
      <c r="CW373" s="22">
        <f t="shared" si="642"/>
        <v>0</v>
      </c>
      <c r="CX373" s="26">
        <f>IF(ISERROR(VLOOKUP($A373,'[13]13ª MED'!$A$5:$J$1048576,8,0)),0,(VLOOKUP($A373,'[13]13ª MED'!$A$5:$J$1048576,8,0)))</f>
        <v>0</v>
      </c>
      <c r="CY373" s="27">
        <f t="shared" si="627"/>
        <v>0</v>
      </c>
      <c r="CZ373" s="27">
        <f t="shared" si="628"/>
        <v>0</v>
      </c>
      <c r="DA373" s="28">
        <f t="shared" si="578"/>
        <v>0</v>
      </c>
      <c r="DB373" s="28">
        <f t="shared" si="579"/>
        <v>0</v>
      </c>
      <c r="DC373" s="28">
        <f t="shared" si="580"/>
        <v>0</v>
      </c>
      <c r="DD373" s="28">
        <f t="shared" si="629"/>
        <v>0</v>
      </c>
      <c r="DE373" s="20">
        <f>IF(ISERROR(VLOOKUP($A373,'[13]14ª MED'!$A$5:$J$1048576,8,0)),0,(VLOOKUP($A373,'[13]14ª MED'!$A$5:$J$1048576,8,0)))</f>
        <v>0</v>
      </c>
      <c r="DF373" s="21">
        <f t="shared" si="630"/>
        <v>0</v>
      </c>
      <c r="DG373" s="21">
        <f t="shared" si="631"/>
        <v>0</v>
      </c>
      <c r="DH373" s="35">
        <f t="shared" si="581"/>
        <v>0</v>
      </c>
      <c r="DI373" s="35">
        <f t="shared" si="582"/>
        <v>0</v>
      </c>
      <c r="DJ373" s="35">
        <f t="shared" si="583"/>
        <v>0</v>
      </c>
      <c r="DK373" s="22">
        <f t="shared" si="632"/>
        <v>0</v>
      </c>
      <c r="DL373" s="20">
        <f>IF(ISERROR(VLOOKUP($A373,'[13]15ª MED'!$A$5:$J$1048576,8,0)),0,(VLOOKUP($A373,'[13]15ª MED'!$A$5:$J$1048576,8,0)))</f>
        <v>0</v>
      </c>
      <c r="DM373" s="21">
        <f t="shared" si="633"/>
        <v>0</v>
      </c>
      <c r="DN373" s="21">
        <f t="shared" si="634"/>
        <v>0</v>
      </c>
      <c r="DO373" s="35">
        <f t="shared" si="584"/>
        <v>0</v>
      </c>
      <c r="DP373" s="35">
        <f t="shared" si="585"/>
        <v>0</v>
      </c>
      <c r="DQ373" s="35">
        <f t="shared" si="586"/>
        <v>0</v>
      </c>
      <c r="DR373" s="22">
        <f t="shared" si="635"/>
        <v>0</v>
      </c>
      <c r="DS373" s="20">
        <f>IF(ISERROR(VLOOKUP($A373,'[13]16ª MED'!$A$5:$J$1048576,8,0)),0,(VLOOKUP($A373,'[13]16ª MED'!$A$5:$J$1048576,8,0)))</f>
        <v>0</v>
      </c>
      <c r="DT373" s="21">
        <f t="shared" si="636"/>
        <v>0</v>
      </c>
      <c r="DU373" s="21">
        <f t="shared" si="637"/>
        <v>0</v>
      </c>
      <c r="DV373" s="35">
        <f t="shared" si="587"/>
        <v>0</v>
      </c>
      <c r="DW373" s="35">
        <f t="shared" si="588"/>
        <v>0</v>
      </c>
      <c r="DX373" s="35">
        <f t="shared" si="589"/>
        <v>0</v>
      </c>
      <c r="DY373" s="22">
        <f t="shared" si="638"/>
        <v>0</v>
      </c>
      <c r="DZ373" s="36">
        <f t="shared" si="649"/>
        <v>0</v>
      </c>
      <c r="EA373" s="36">
        <f t="shared" si="639"/>
        <v>0</v>
      </c>
      <c r="EC373" s="36">
        <f t="shared" si="643"/>
        <v>0</v>
      </c>
    </row>
    <row r="374" spans="1:133" ht="30">
      <c r="A374" s="93" t="s">
        <v>760</v>
      </c>
      <c r="B374" s="94" t="s">
        <v>761</v>
      </c>
      <c r="C374" s="115" t="s">
        <v>628</v>
      </c>
      <c r="D374" s="116">
        <v>1</v>
      </c>
      <c r="E374" s="18">
        <f t="shared" si="644"/>
        <v>0</v>
      </c>
      <c r="F374" s="18">
        <f t="shared" si="590"/>
        <v>1</v>
      </c>
      <c r="G374" s="97">
        <v>164.56</v>
      </c>
      <c r="H374" s="18">
        <f t="shared" si="645"/>
        <v>164.56</v>
      </c>
      <c r="I374" s="97">
        <v>39.47</v>
      </c>
      <c r="J374" s="18">
        <f t="shared" si="646"/>
        <v>39.47</v>
      </c>
      <c r="K374" s="97">
        <v>0</v>
      </c>
      <c r="L374" s="18">
        <f t="shared" si="647"/>
        <v>0</v>
      </c>
      <c r="M374" s="18">
        <f t="shared" si="648"/>
        <v>204.03</v>
      </c>
      <c r="N374" s="18">
        <f t="shared" si="640"/>
        <v>0</v>
      </c>
      <c r="O374" s="23">
        <f>IF(ISERROR(VLOOKUP($A374,'[13]1ª MED '!$A$5:$J$1048576,8,0)),0,(VLOOKUP($A374,'[13]1ª MED '!$A$5:$J$1048576,8,0)))</f>
        <v>0</v>
      </c>
      <c r="P374" s="24">
        <f t="shared" si="591"/>
        <v>0</v>
      </c>
      <c r="Q374" s="24">
        <f t="shared" si="592"/>
        <v>0</v>
      </c>
      <c r="R374" s="25">
        <f t="shared" si="542"/>
        <v>0</v>
      </c>
      <c r="S374" s="25">
        <f t="shared" si="543"/>
        <v>0</v>
      </c>
      <c r="T374" s="25">
        <f t="shared" si="544"/>
        <v>0</v>
      </c>
      <c r="U374" s="25">
        <f t="shared" si="593"/>
        <v>0</v>
      </c>
      <c r="V374" s="23">
        <f>IF(ISERROR(VLOOKUP($A374,'[13]2ª MED '!$A$5:$J$1048576,8,0)),0,(VLOOKUP($A374,'[13]2ª MED '!$A$5:$J$1048576,8,0)))</f>
        <v>0</v>
      </c>
      <c r="W374" s="24">
        <f t="shared" si="594"/>
        <v>0</v>
      </c>
      <c r="X374" s="24">
        <f t="shared" si="595"/>
        <v>0</v>
      </c>
      <c r="Y374" s="25">
        <f t="shared" si="545"/>
        <v>0</v>
      </c>
      <c r="Z374" s="25">
        <f t="shared" si="546"/>
        <v>0</v>
      </c>
      <c r="AA374" s="25">
        <f t="shared" si="547"/>
        <v>0</v>
      </c>
      <c r="AB374" s="25">
        <f t="shared" si="596"/>
        <v>0</v>
      </c>
      <c r="AC374" s="23">
        <f>IF(ISERROR(VLOOKUP($A374,'[13]3ª MED '!$A$5:$J$1048576,8,0)),0,(VLOOKUP($A374,'[13]3ª MED '!$A$5:$J$1048576,8,0)))</f>
        <v>0</v>
      </c>
      <c r="AD374" s="24">
        <f t="shared" si="597"/>
        <v>0</v>
      </c>
      <c r="AE374" s="24">
        <f t="shared" si="598"/>
        <v>0</v>
      </c>
      <c r="AF374" s="25">
        <f t="shared" si="548"/>
        <v>0</v>
      </c>
      <c r="AG374" s="25">
        <f t="shared" si="549"/>
        <v>0</v>
      </c>
      <c r="AH374" s="25">
        <f t="shared" si="550"/>
        <v>0</v>
      </c>
      <c r="AI374" s="25">
        <f t="shared" si="599"/>
        <v>0</v>
      </c>
      <c r="AJ374" s="23">
        <f>IF(ISERROR(VLOOKUP($A374,'[13]4ª MED '!$A$5:$J$1048576,8,0)),0,(VLOOKUP($A374,'[13]4ª MED '!$A$5:$J$1048576,8,0)))</f>
        <v>0</v>
      </c>
      <c r="AK374" s="24">
        <f t="shared" si="600"/>
        <v>0</v>
      </c>
      <c r="AL374" s="24">
        <f t="shared" si="601"/>
        <v>0</v>
      </c>
      <c r="AM374" s="25">
        <f t="shared" si="551"/>
        <v>0</v>
      </c>
      <c r="AN374" s="25">
        <f t="shared" si="552"/>
        <v>0</v>
      </c>
      <c r="AO374" s="25">
        <f t="shared" si="553"/>
        <v>0</v>
      </c>
      <c r="AP374" s="25">
        <f t="shared" si="602"/>
        <v>0</v>
      </c>
      <c r="AQ374" s="23">
        <f>IF(ISERROR(VLOOKUP($A374,'[13]5ª MED '!$A$5:$J$1048576,8,0)),0,(VLOOKUP($A374,'[13]5ª MED '!$A$5:$J$1048576,8,0)))</f>
        <v>0</v>
      </c>
      <c r="AR374" s="24">
        <f t="shared" si="603"/>
        <v>0</v>
      </c>
      <c r="AS374" s="24">
        <f t="shared" si="604"/>
        <v>0</v>
      </c>
      <c r="AT374" s="25">
        <f t="shared" si="554"/>
        <v>0</v>
      </c>
      <c r="AU374" s="25">
        <f t="shared" si="555"/>
        <v>0</v>
      </c>
      <c r="AV374" s="25">
        <f t="shared" si="556"/>
        <v>0</v>
      </c>
      <c r="AW374" s="25">
        <f t="shared" si="605"/>
        <v>0</v>
      </c>
      <c r="AX374" s="23">
        <f>IF(ISERROR(VLOOKUP($A374,'[13]6ª MED '!$A$6:$J$1048576,8,0)),0,(VLOOKUP($A374,'[13]6ª MED '!$A$6:$J$1048576,8,0)))</f>
        <v>0</v>
      </c>
      <c r="AY374" s="24">
        <f t="shared" si="606"/>
        <v>0</v>
      </c>
      <c r="AZ374" s="24">
        <f t="shared" si="607"/>
        <v>0</v>
      </c>
      <c r="BA374" s="25">
        <f t="shared" si="557"/>
        <v>0</v>
      </c>
      <c r="BB374" s="25">
        <f t="shared" si="558"/>
        <v>0</v>
      </c>
      <c r="BC374" s="25">
        <f t="shared" si="559"/>
        <v>0</v>
      </c>
      <c r="BD374" s="25">
        <f t="shared" si="608"/>
        <v>0</v>
      </c>
      <c r="BE374" s="23">
        <f>IF(ISERROR(VLOOKUP($A374,'[13]7ª MED '!$A$5:$J$1048576,8,0)),0,(VLOOKUP($A374,'[13]7ª MED '!$A$5:$J$1048576,8,0)))</f>
        <v>0</v>
      </c>
      <c r="BF374" s="24">
        <f t="shared" si="609"/>
        <v>0</v>
      </c>
      <c r="BG374" s="24">
        <f t="shared" si="610"/>
        <v>0</v>
      </c>
      <c r="BH374" s="25">
        <f t="shared" si="560"/>
        <v>0</v>
      </c>
      <c r="BI374" s="25">
        <f t="shared" si="561"/>
        <v>0</v>
      </c>
      <c r="BJ374" s="25">
        <f t="shared" si="562"/>
        <v>0</v>
      </c>
      <c r="BK374" s="25">
        <f t="shared" si="611"/>
        <v>0</v>
      </c>
      <c r="BL374" s="26">
        <f>IF(ISERROR(VLOOKUP($A374,'[13]8ª MED '!$A$5:$J$1048576,8,0)),0,(VLOOKUP($A374,'[13]8ª MED '!$A$5:$J$1048576,8,0)))</f>
        <v>0</v>
      </c>
      <c r="BM374" s="27">
        <f t="shared" si="612"/>
        <v>0</v>
      </c>
      <c r="BN374" s="27">
        <f t="shared" si="613"/>
        <v>0</v>
      </c>
      <c r="BO374" s="28">
        <f t="shared" si="563"/>
        <v>0</v>
      </c>
      <c r="BP374" s="28">
        <f t="shared" si="564"/>
        <v>0</v>
      </c>
      <c r="BQ374" s="28">
        <f t="shared" si="565"/>
        <v>0</v>
      </c>
      <c r="BR374" s="28">
        <f t="shared" si="614"/>
        <v>0</v>
      </c>
      <c r="BS374" s="26">
        <f>IF(ISERROR(VLOOKUP($A374,'[13]9ª MED  (2)'!$A$5:$J$1048576,8,0)),0,(VLOOKUP($A374,'[13]9ª MED  (2)'!$A$5:$J$1048576,8,0)))</f>
        <v>0</v>
      </c>
      <c r="BT374" s="27">
        <f t="shared" si="615"/>
        <v>0</v>
      </c>
      <c r="BU374" s="27">
        <f t="shared" si="616"/>
        <v>0</v>
      </c>
      <c r="BV374" s="28">
        <f t="shared" si="566"/>
        <v>0</v>
      </c>
      <c r="BW374" s="28">
        <f t="shared" si="567"/>
        <v>0</v>
      </c>
      <c r="BX374" s="28">
        <f t="shared" si="568"/>
        <v>0</v>
      </c>
      <c r="BY374" s="28">
        <f t="shared" si="617"/>
        <v>0</v>
      </c>
      <c r="BZ374" s="23">
        <f>IF(ISERROR(VLOOKUP($A374,'[13]10ª MED '!$A$5:$J$1048576,8,0)),0,(VLOOKUP($A374,'[13]10ª MED '!$A$5:$J$1048576,8,0)))</f>
        <v>0</v>
      </c>
      <c r="CA374" s="24">
        <f t="shared" si="618"/>
        <v>0</v>
      </c>
      <c r="CB374" s="24">
        <f t="shared" si="619"/>
        <v>0</v>
      </c>
      <c r="CC374" s="25">
        <f t="shared" si="569"/>
        <v>0</v>
      </c>
      <c r="CD374" s="25">
        <f t="shared" si="570"/>
        <v>0</v>
      </c>
      <c r="CE374" s="25">
        <f t="shared" si="571"/>
        <v>0</v>
      </c>
      <c r="CF374" s="25">
        <f t="shared" si="620"/>
        <v>0</v>
      </c>
      <c r="CG374" s="39" t="s">
        <v>88</v>
      </c>
      <c r="CH374" s="33">
        <f t="shared" si="641"/>
        <v>204.03</v>
      </c>
      <c r="CI374" s="23">
        <f>IF(ISERROR(VLOOKUP($A374,'[13]11ª MED '!$A$5:$J$1048576,8,0)),0,(VLOOKUP($A374,'[13]11ª MED '!$A$5:$J$1048576,8,0)))</f>
        <v>0</v>
      </c>
      <c r="CJ374" s="24">
        <f t="shared" si="621"/>
        <v>0</v>
      </c>
      <c r="CK374" s="24">
        <f t="shared" si="622"/>
        <v>0</v>
      </c>
      <c r="CL374" s="25">
        <f t="shared" si="572"/>
        <v>0</v>
      </c>
      <c r="CM374" s="25">
        <f t="shared" si="573"/>
        <v>0</v>
      </c>
      <c r="CN374" s="25">
        <f t="shared" si="574"/>
        <v>0</v>
      </c>
      <c r="CO374" s="25">
        <f t="shared" si="623"/>
        <v>0</v>
      </c>
      <c r="CP374" s="23">
        <f>IF(ISERROR(VLOOKUP($A374,'[13]12ª MED'!$A$5:$J$1048576,8,0)),0,(VLOOKUP($A374,'[13]12ª MED'!$A$5:$J$1048576,8,0)))</f>
        <v>0</v>
      </c>
      <c r="CQ374" s="24">
        <f t="shared" si="624"/>
        <v>0</v>
      </c>
      <c r="CR374" s="24">
        <f t="shared" si="625"/>
        <v>0</v>
      </c>
      <c r="CS374" s="25">
        <f t="shared" si="575"/>
        <v>0</v>
      </c>
      <c r="CT374" s="25">
        <f t="shared" si="576"/>
        <v>0</v>
      </c>
      <c r="CU374" s="25">
        <f t="shared" si="577"/>
        <v>0</v>
      </c>
      <c r="CV374" s="25">
        <f t="shared" si="626"/>
        <v>0</v>
      </c>
      <c r="CW374" s="22">
        <f t="shared" si="642"/>
        <v>0</v>
      </c>
      <c r="CX374" s="26">
        <f>IF(ISERROR(VLOOKUP($A374,'[13]13ª MED'!$A$5:$J$1048576,8,0)),0,(VLOOKUP($A374,'[13]13ª MED'!$A$5:$J$1048576,8,0)))</f>
        <v>0</v>
      </c>
      <c r="CY374" s="27">
        <f t="shared" si="627"/>
        <v>0</v>
      </c>
      <c r="CZ374" s="27">
        <f t="shared" si="628"/>
        <v>0</v>
      </c>
      <c r="DA374" s="28">
        <f t="shared" si="578"/>
        <v>0</v>
      </c>
      <c r="DB374" s="28">
        <f t="shared" si="579"/>
        <v>0</v>
      </c>
      <c r="DC374" s="28">
        <f t="shared" si="580"/>
        <v>0</v>
      </c>
      <c r="DD374" s="28">
        <f t="shared" si="629"/>
        <v>0</v>
      </c>
      <c r="DE374" s="20">
        <f>IF(ISERROR(VLOOKUP($A374,'[13]14ª MED'!$A$5:$J$1048576,8,0)),0,(VLOOKUP($A374,'[13]14ª MED'!$A$5:$J$1048576,8,0)))</f>
        <v>0</v>
      </c>
      <c r="DF374" s="21">
        <f t="shared" si="630"/>
        <v>0</v>
      </c>
      <c r="DG374" s="21">
        <f t="shared" si="631"/>
        <v>0</v>
      </c>
      <c r="DH374" s="35">
        <f t="shared" si="581"/>
        <v>0</v>
      </c>
      <c r="DI374" s="35">
        <f t="shared" si="582"/>
        <v>0</v>
      </c>
      <c r="DJ374" s="35">
        <f t="shared" si="583"/>
        <v>0</v>
      </c>
      <c r="DK374" s="22">
        <f t="shared" si="632"/>
        <v>0</v>
      </c>
      <c r="DL374" s="20">
        <f>IF(ISERROR(VLOOKUP($A374,'[13]15ª MED'!$A$5:$J$1048576,8,0)),0,(VLOOKUP($A374,'[13]15ª MED'!$A$5:$J$1048576,8,0)))</f>
        <v>0</v>
      </c>
      <c r="DM374" s="21">
        <f t="shared" si="633"/>
        <v>0</v>
      </c>
      <c r="DN374" s="21">
        <f t="shared" si="634"/>
        <v>0</v>
      </c>
      <c r="DO374" s="35">
        <f t="shared" si="584"/>
        <v>0</v>
      </c>
      <c r="DP374" s="35">
        <f t="shared" si="585"/>
        <v>0</v>
      </c>
      <c r="DQ374" s="35">
        <f t="shared" si="586"/>
        <v>0</v>
      </c>
      <c r="DR374" s="22">
        <f t="shared" si="635"/>
        <v>0</v>
      </c>
      <c r="DS374" s="20">
        <f>IF(ISERROR(VLOOKUP($A374,'[13]16ª MED'!$A$5:$J$1048576,8,0)),0,(VLOOKUP($A374,'[13]16ª MED'!$A$5:$J$1048576,8,0)))</f>
        <v>0</v>
      </c>
      <c r="DT374" s="21">
        <f t="shared" si="636"/>
        <v>0</v>
      </c>
      <c r="DU374" s="21">
        <f t="shared" si="637"/>
        <v>0</v>
      </c>
      <c r="DV374" s="35">
        <f t="shared" si="587"/>
        <v>0</v>
      </c>
      <c r="DW374" s="35">
        <f t="shared" si="588"/>
        <v>0</v>
      </c>
      <c r="DX374" s="35">
        <f t="shared" si="589"/>
        <v>0</v>
      </c>
      <c r="DY374" s="22">
        <f t="shared" si="638"/>
        <v>0</v>
      </c>
      <c r="DZ374" s="36">
        <f t="shared" si="649"/>
        <v>0</v>
      </c>
      <c r="EA374" s="36">
        <f t="shared" si="639"/>
        <v>0</v>
      </c>
      <c r="EC374" s="36">
        <f t="shared" si="643"/>
        <v>0</v>
      </c>
    </row>
    <row r="375" spans="1:133" ht="30">
      <c r="A375" s="93" t="s">
        <v>762</v>
      </c>
      <c r="B375" s="94" t="s">
        <v>763</v>
      </c>
      <c r="C375" s="115" t="s">
        <v>628</v>
      </c>
      <c r="D375" s="116">
        <v>1</v>
      </c>
      <c r="E375" s="18">
        <f t="shared" si="644"/>
        <v>0</v>
      </c>
      <c r="F375" s="18">
        <f t="shared" si="590"/>
        <v>1</v>
      </c>
      <c r="G375" s="97">
        <v>681.85</v>
      </c>
      <c r="H375" s="18">
        <f t="shared" si="645"/>
        <v>681.85</v>
      </c>
      <c r="I375" s="97">
        <v>106.7</v>
      </c>
      <c r="J375" s="18">
        <f t="shared" si="646"/>
        <v>106.7</v>
      </c>
      <c r="K375" s="97">
        <v>0</v>
      </c>
      <c r="L375" s="18">
        <f t="shared" si="647"/>
        <v>0</v>
      </c>
      <c r="M375" s="18">
        <f t="shared" si="648"/>
        <v>788.55000000000007</v>
      </c>
      <c r="N375" s="18">
        <f t="shared" si="640"/>
        <v>0</v>
      </c>
      <c r="O375" s="23">
        <f>IF(ISERROR(VLOOKUP($A375,'[13]1ª MED '!$A$5:$J$1048576,8,0)),0,(VLOOKUP($A375,'[13]1ª MED '!$A$5:$J$1048576,8,0)))</f>
        <v>0</v>
      </c>
      <c r="P375" s="24">
        <f t="shared" si="591"/>
        <v>0</v>
      </c>
      <c r="Q375" s="24">
        <f t="shared" si="592"/>
        <v>0</v>
      </c>
      <c r="R375" s="25">
        <f t="shared" si="542"/>
        <v>0</v>
      </c>
      <c r="S375" s="25">
        <f t="shared" si="543"/>
        <v>0</v>
      </c>
      <c r="T375" s="25">
        <f t="shared" si="544"/>
        <v>0</v>
      </c>
      <c r="U375" s="25">
        <f t="shared" si="593"/>
        <v>0</v>
      </c>
      <c r="V375" s="23">
        <f>IF(ISERROR(VLOOKUP($A375,'[13]2ª MED '!$A$5:$J$1048576,8,0)),0,(VLOOKUP($A375,'[13]2ª MED '!$A$5:$J$1048576,8,0)))</f>
        <v>0</v>
      </c>
      <c r="W375" s="24">
        <f t="shared" si="594"/>
        <v>0</v>
      </c>
      <c r="X375" s="24">
        <f t="shared" si="595"/>
        <v>0</v>
      </c>
      <c r="Y375" s="25">
        <f t="shared" si="545"/>
        <v>0</v>
      </c>
      <c r="Z375" s="25">
        <f t="shared" si="546"/>
        <v>0</v>
      </c>
      <c r="AA375" s="25">
        <f t="shared" si="547"/>
        <v>0</v>
      </c>
      <c r="AB375" s="25">
        <f t="shared" si="596"/>
        <v>0</v>
      </c>
      <c r="AC375" s="23">
        <f>IF(ISERROR(VLOOKUP($A375,'[13]3ª MED '!$A$5:$J$1048576,8,0)),0,(VLOOKUP($A375,'[13]3ª MED '!$A$5:$J$1048576,8,0)))</f>
        <v>0</v>
      </c>
      <c r="AD375" s="24">
        <f t="shared" si="597"/>
        <v>0</v>
      </c>
      <c r="AE375" s="24">
        <f t="shared" si="598"/>
        <v>0</v>
      </c>
      <c r="AF375" s="25">
        <f t="shared" si="548"/>
        <v>0</v>
      </c>
      <c r="AG375" s="25">
        <f t="shared" si="549"/>
        <v>0</v>
      </c>
      <c r="AH375" s="25">
        <f t="shared" si="550"/>
        <v>0</v>
      </c>
      <c r="AI375" s="25">
        <f t="shared" si="599"/>
        <v>0</v>
      </c>
      <c r="AJ375" s="23">
        <f>IF(ISERROR(VLOOKUP($A375,'[13]4ª MED '!$A$5:$J$1048576,8,0)),0,(VLOOKUP($A375,'[13]4ª MED '!$A$5:$J$1048576,8,0)))</f>
        <v>0</v>
      </c>
      <c r="AK375" s="24">
        <f t="shared" si="600"/>
        <v>0</v>
      </c>
      <c r="AL375" s="24">
        <f t="shared" si="601"/>
        <v>0</v>
      </c>
      <c r="AM375" s="25">
        <f t="shared" si="551"/>
        <v>0</v>
      </c>
      <c r="AN375" s="25">
        <f t="shared" si="552"/>
        <v>0</v>
      </c>
      <c r="AO375" s="25">
        <f t="shared" si="553"/>
        <v>0</v>
      </c>
      <c r="AP375" s="25">
        <f t="shared" si="602"/>
        <v>0</v>
      </c>
      <c r="AQ375" s="23">
        <f>IF(ISERROR(VLOOKUP($A375,'[13]5ª MED '!$A$5:$J$1048576,8,0)),0,(VLOOKUP($A375,'[13]5ª MED '!$A$5:$J$1048576,8,0)))</f>
        <v>0</v>
      </c>
      <c r="AR375" s="24">
        <f t="shared" si="603"/>
        <v>0</v>
      </c>
      <c r="AS375" s="24">
        <f t="shared" si="604"/>
        <v>0</v>
      </c>
      <c r="AT375" s="25">
        <f t="shared" si="554"/>
        <v>0</v>
      </c>
      <c r="AU375" s="25">
        <f t="shared" si="555"/>
        <v>0</v>
      </c>
      <c r="AV375" s="25">
        <f t="shared" si="556"/>
        <v>0</v>
      </c>
      <c r="AW375" s="25">
        <f t="shared" si="605"/>
        <v>0</v>
      </c>
      <c r="AX375" s="23">
        <f>IF(ISERROR(VLOOKUP($A375,'[13]6ª MED '!$A$6:$J$1048576,8,0)),0,(VLOOKUP($A375,'[13]6ª MED '!$A$6:$J$1048576,8,0)))</f>
        <v>0</v>
      </c>
      <c r="AY375" s="24">
        <f t="shared" si="606"/>
        <v>0</v>
      </c>
      <c r="AZ375" s="24">
        <f t="shared" si="607"/>
        <v>0</v>
      </c>
      <c r="BA375" s="25">
        <f t="shared" si="557"/>
        <v>0</v>
      </c>
      <c r="BB375" s="25">
        <f t="shared" si="558"/>
        <v>0</v>
      </c>
      <c r="BC375" s="25">
        <f t="shared" si="559"/>
        <v>0</v>
      </c>
      <c r="BD375" s="25">
        <f t="shared" si="608"/>
        <v>0</v>
      </c>
      <c r="BE375" s="23">
        <f>IF(ISERROR(VLOOKUP($A375,'[13]7ª MED '!$A$5:$J$1048576,8,0)),0,(VLOOKUP($A375,'[13]7ª MED '!$A$5:$J$1048576,8,0)))</f>
        <v>0</v>
      </c>
      <c r="BF375" s="24">
        <f t="shared" si="609"/>
        <v>0</v>
      </c>
      <c r="BG375" s="24">
        <f t="shared" si="610"/>
        <v>0</v>
      </c>
      <c r="BH375" s="25">
        <f t="shared" si="560"/>
        <v>0</v>
      </c>
      <c r="BI375" s="25">
        <f t="shared" si="561"/>
        <v>0</v>
      </c>
      <c r="BJ375" s="25">
        <f t="shared" si="562"/>
        <v>0</v>
      </c>
      <c r="BK375" s="25">
        <f t="shared" si="611"/>
        <v>0</v>
      </c>
      <c r="BL375" s="26">
        <f>IF(ISERROR(VLOOKUP($A375,'[13]8ª MED '!$A$5:$J$1048576,8,0)),0,(VLOOKUP($A375,'[13]8ª MED '!$A$5:$J$1048576,8,0)))</f>
        <v>0</v>
      </c>
      <c r="BM375" s="27">
        <f t="shared" si="612"/>
        <v>0</v>
      </c>
      <c r="BN375" s="27">
        <f t="shared" si="613"/>
        <v>0</v>
      </c>
      <c r="BO375" s="28">
        <f t="shared" si="563"/>
        <v>0</v>
      </c>
      <c r="BP375" s="28">
        <f t="shared" si="564"/>
        <v>0</v>
      </c>
      <c r="BQ375" s="28">
        <f t="shared" si="565"/>
        <v>0</v>
      </c>
      <c r="BR375" s="28">
        <f t="shared" si="614"/>
        <v>0</v>
      </c>
      <c r="BS375" s="26">
        <f>IF(ISERROR(VLOOKUP($A375,'[13]9ª MED  (2)'!$A$5:$J$1048576,8,0)),0,(VLOOKUP($A375,'[13]9ª MED  (2)'!$A$5:$J$1048576,8,0)))</f>
        <v>0</v>
      </c>
      <c r="BT375" s="27">
        <f t="shared" si="615"/>
        <v>0</v>
      </c>
      <c r="BU375" s="27">
        <f t="shared" si="616"/>
        <v>0</v>
      </c>
      <c r="BV375" s="28">
        <f t="shared" si="566"/>
        <v>0</v>
      </c>
      <c r="BW375" s="28">
        <f t="shared" si="567"/>
        <v>0</v>
      </c>
      <c r="BX375" s="28">
        <f t="shared" si="568"/>
        <v>0</v>
      </c>
      <c r="BY375" s="28">
        <f t="shared" si="617"/>
        <v>0</v>
      </c>
      <c r="BZ375" s="23">
        <f>IF(ISERROR(VLOOKUP($A375,'[13]10ª MED '!$A$5:$J$1048576,8,0)),0,(VLOOKUP($A375,'[13]10ª MED '!$A$5:$J$1048576,8,0)))</f>
        <v>0</v>
      </c>
      <c r="CA375" s="24">
        <f t="shared" si="618"/>
        <v>0</v>
      </c>
      <c r="CB375" s="24">
        <f t="shared" si="619"/>
        <v>0</v>
      </c>
      <c r="CC375" s="25">
        <f t="shared" si="569"/>
        <v>0</v>
      </c>
      <c r="CD375" s="25">
        <f t="shared" si="570"/>
        <v>0</v>
      </c>
      <c r="CE375" s="25">
        <f t="shared" si="571"/>
        <v>0</v>
      </c>
      <c r="CF375" s="25">
        <f t="shared" si="620"/>
        <v>0</v>
      </c>
      <c r="CG375" s="34" t="s">
        <v>48</v>
      </c>
      <c r="CH375" s="33">
        <f t="shared" si="641"/>
        <v>788.55000000000007</v>
      </c>
      <c r="CI375" s="23">
        <f>IF(ISERROR(VLOOKUP($A375,'[13]11ª MED '!$A$5:$J$1048576,8,0)),0,(VLOOKUP($A375,'[13]11ª MED '!$A$5:$J$1048576,8,0)))</f>
        <v>0</v>
      </c>
      <c r="CJ375" s="24">
        <f t="shared" si="621"/>
        <v>0</v>
      </c>
      <c r="CK375" s="24">
        <f t="shared" si="622"/>
        <v>0</v>
      </c>
      <c r="CL375" s="25">
        <f t="shared" si="572"/>
        <v>0</v>
      </c>
      <c r="CM375" s="25">
        <f t="shared" si="573"/>
        <v>0</v>
      </c>
      <c r="CN375" s="25">
        <f t="shared" si="574"/>
        <v>0</v>
      </c>
      <c r="CO375" s="25">
        <f t="shared" si="623"/>
        <v>0</v>
      </c>
      <c r="CP375" s="23">
        <f>IF(ISERROR(VLOOKUP($A375,'[13]12ª MED'!$A$5:$J$1048576,8,0)),0,(VLOOKUP($A375,'[13]12ª MED'!$A$5:$J$1048576,8,0)))</f>
        <v>0</v>
      </c>
      <c r="CQ375" s="24">
        <f t="shared" si="624"/>
        <v>0</v>
      </c>
      <c r="CR375" s="24">
        <f t="shared" si="625"/>
        <v>0</v>
      </c>
      <c r="CS375" s="25">
        <f t="shared" si="575"/>
        <v>0</v>
      </c>
      <c r="CT375" s="25">
        <f t="shared" si="576"/>
        <v>0</v>
      </c>
      <c r="CU375" s="25">
        <f t="shared" si="577"/>
        <v>0</v>
      </c>
      <c r="CV375" s="25">
        <f t="shared" si="626"/>
        <v>0</v>
      </c>
      <c r="CW375" s="22">
        <f t="shared" si="642"/>
        <v>0</v>
      </c>
      <c r="CX375" s="26">
        <f>IF(ISERROR(VLOOKUP($A375,'[13]13ª MED'!$A$5:$J$1048576,8,0)),0,(VLOOKUP($A375,'[13]13ª MED'!$A$5:$J$1048576,8,0)))</f>
        <v>0</v>
      </c>
      <c r="CY375" s="27">
        <f t="shared" si="627"/>
        <v>0</v>
      </c>
      <c r="CZ375" s="27">
        <f t="shared" si="628"/>
        <v>0</v>
      </c>
      <c r="DA375" s="28">
        <f t="shared" si="578"/>
        <v>0</v>
      </c>
      <c r="DB375" s="28">
        <f t="shared" si="579"/>
        <v>0</v>
      </c>
      <c r="DC375" s="28">
        <f t="shared" si="580"/>
        <v>0</v>
      </c>
      <c r="DD375" s="28">
        <f t="shared" si="629"/>
        <v>0</v>
      </c>
      <c r="DE375" s="20">
        <f>IF(ISERROR(VLOOKUP($A375,'[13]14ª MED'!$A$5:$J$1048576,8,0)),0,(VLOOKUP($A375,'[13]14ª MED'!$A$5:$J$1048576,8,0)))</f>
        <v>0</v>
      </c>
      <c r="DF375" s="21">
        <f t="shared" si="630"/>
        <v>0</v>
      </c>
      <c r="DG375" s="21">
        <f t="shared" si="631"/>
        <v>0</v>
      </c>
      <c r="DH375" s="35">
        <f t="shared" si="581"/>
        <v>0</v>
      </c>
      <c r="DI375" s="35">
        <f t="shared" si="582"/>
        <v>0</v>
      </c>
      <c r="DJ375" s="35">
        <f t="shared" si="583"/>
        <v>0</v>
      </c>
      <c r="DK375" s="22">
        <f t="shared" si="632"/>
        <v>0</v>
      </c>
      <c r="DL375" s="20">
        <f>IF(ISERROR(VLOOKUP($A375,'[13]15ª MED'!$A$5:$J$1048576,8,0)),0,(VLOOKUP($A375,'[13]15ª MED'!$A$5:$J$1048576,8,0)))</f>
        <v>0</v>
      </c>
      <c r="DM375" s="21">
        <f t="shared" si="633"/>
        <v>0</v>
      </c>
      <c r="DN375" s="21">
        <f t="shared" si="634"/>
        <v>0</v>
      </c>
      <c r="DO375" s="35">
        <f t="shared" si="584"/>
        <v>0</v>
      </c>
      <c r="DP375" s="35">
        <f t="shared" si="585"/>
        <v>0</v>
      </c>
      <c r="DQ375" s="35">
        <f t="shared" si="586"/>
        <v>0</v>
      </c>
      <c r="DR375" s="22">
        <f t="shared" si="635"/>
        <v>0</v>
      </c>
      <c r="DS375" s="20">
        <f>IF(ISERROR(VLOOKUP($A375,'[13]16ª MED'!$A$5:$J$1048576,8,0)),0,(VLOOKUP($A375,'[13]16ª MED'!$A$5:$J$1048576,8,0)))</f>
        <v>0</v>
      </c>
      <c r="DT375" s="21">
        <f t="shared" si="636"/>
        <v>0</v>
      </c>
      <c r="DU375" s="21">
        <f t="shared" si="637"/>
        <v>0</v>
      </c>
      <c r="DV375" s="35">
        <f t="shared" si="587"/>
        <v>0</v>
      </c>
      <c r="DW375" s="35">
        <f t="shared" si="588"/>
        <v>0</v>
      </c>
      <c r="DX375" s="35">
        <f t="shared" si="589"/>
        <v>0</v>
      </c>
      <c r="DY375" s="22">
        <f t="shared" si="638"/>
        <v>0</v>
      </c>
      <c r="DZ375" s="36">
        <f t="shared" si="649"/>
        <v>0</v>
      </c>
      <c r="EA375" s="36">
        <f t="shared" si="639"/>
        <v>0</v>
      </c>
      <c r="EC375" s="36">
        <f t="shared" si="643"/>
        <v>0</v>
      </c>
    </row>
    <row r="376" spans="1:133" ht="30">
      <c r="A376" s="93" t="s">
        <v>764</v>
      </c>
      <c r="B376" s="94" t="s">
        <v>765</v>
      </c>
      <c r="C376" s="115" t="s">
        <v>84</v>
      </c>
      <c r="D376" s="116">
        <v>60.3</v>
      </c>
      <c r="E376" s="18">
        <f t="shared" si="644"/>
        <v>60.3</v>
      </c>
      <c r="F376" s="18">
        <f t="shared" si="590"/>
        <v>0</v>
      </c>
      <c r="G376" s="97">
        <v>6.74</v>
      </c>
      <c r="H376" s="18">
        <f t="shared" si="645"/>
        <v>406.42199999999997</v>
      </c>
      <c r="I376" s="97">
        <v>4.9000000000000004</v>
      </c>
      <c r="J376" s="18">
        <f t="shared" si="646"/>
        <v>295.47000000000003</v>
      </c>
      <c r="K376" s="97">
        <v>0</v>
      </c>
      <c r="L376" s="18">
        <f t="shared" si="647"/>
        <v>0</v>
      </c>
      <c r="M376" s="18">
        <f t="shared" si="648"/>
        <v>11.64</v>
      </c>
      <c r="N376" s="18">
        <f t="shared" si="640"/>
        <v>701.89</v>
      </c>
      <c r="O376" s="23">
        <f>IF(ISERROR(VLOOKUP($A376,'[13]1ª MED '!$A$5:$J$1048576,8,0)),0,(VLOOKUP($A376,'[13]1ª MED '!$A$5:$J$1048576,8,0)))</f>
        <v>0</v>
      </c>
      <c r="P376" s="24">
        <f t="shared" si="591"/>
        <v>0</v>
      </c>
      <c r="Q376" s="24">
        <f t="shared" si="592"/>
        <v>1</v>
      </c>
      <c r="R376" s="25">
        <f t="shared" si="542"/>
        <v>0</v>
      </c>
      <c r="S376" s="25">
        <f t="shared" si="543"/>
        <v>0</v>
      </c>
      <c r="T376" s="25">
        <f t="shared" si="544"/>
        <v>0</v>
      </c>
      <c r="U376" s="25">
        <f t="shared" si="593"/>
        <v>0</v>
      </c>
      <c r="V376" s="23">
        <f>IF(ISERROR(VLOOKUP($A376,'[13]2ª MED '!$A$5:$J$1048576,8,0)),0,(VLOOKUP($A376,'[13]2ª MED '!$A$5:$J$1048576,8,0)))</f>
        <v>0</v>
      </c>
      <c r="W376" s="24">
        <f t="shared" si="594"/>
        <v>0</v>
      </c>
      <c r="X376" s="24">
        <f t="shared" si="595"/>
        <v>1</v>
      </c>
      <c r="Y376" s="25">
        <f t="shared" si="545"/>
        <v>0</v>
      </c>
      <c r="Z376" s="25">
        <f t="shared" si="546"/>
        <v>0</v>
      </c>
      <c r="AA376" s="25">
        <f t="shared" si="547"/>
        <v>0</v>
      </c>
      <c r="AB376" s="25">
        <f t="shared" si="596"/>
        <v>0</v>
      </c>
      <c r="AC376" s="23">
        <f>IF(ISERROR(VLOOKUP($A376,'[13]3ª MED '!$A$5:$J$1048576,8,0)),0,(VLOOKUP($A376,'[13]3ª MED '!$A$5:$J$1048576,8,0)))</f>
        <v>0</v>
      </c>
      <c r="AD376" s="24">
        <f t="shared" si="597"/>
        <v>0</v>
      </c>
      <c r="AE376" s="24">
        <f t="shared" si="598"/>
        <v>1</v>
      </c>
      <c r="AF376" s="25">
        <f t="shared" si="548"/>
        <v>0</v>
      </c>
      <c r="AG376" s="25">
        <f t="shared" si="549"/>
        <v>0</v>
      </c>
      <c r="AH376" s="25">
        <f t="shared" si="550"/>
        <v>0</v>
      </c>
      <c r="AI376" s="25">
        <f t="shared" si="599"/>
        <v>0</v>
      </c>
      <c r="AJ376" s="23">
        <f>IF(ISERROR(VLOOKUP($A376,'[13]4ª MED '!$A$5:$J$1048576,8,0)),0,(VLOOKUP($A376,'[13]4ª MED '!$A$5:$J$1048576,8,0)))</f>
        <v>0</v>
      </c>
      <c r="AK376" s="24">
        <f t="shared" si="600"/>
        <v>0</v>
      </c>
      <c r="AL376" s="24">
        <f t="shared" si="601"/>
        <v>1</v>
      </c>
      <c r="AM376" s="25">
        <f t="shared" si="551"/>
        <v>0</v>
      </c>
      <c r="AN376" s="25">
        <f t="shared" si="552"/>
        <v>0</v>
      </c>
      <c r="AO376" s="25">
        <f t="shared" si="553"/>
        <v>0</v>
      </c>
      <c r="AP376" s="25">
        <f t="shared" si="602"/>
        <v>0</v>
      </c>
      <c r="AQ376" s="23">
        <f>IF(ISERROR(VLOOKUP($A376,'[13]5ª MED '!$A$5:$J$1048576,8,0)),0,(VLOOKUP($A376,'[13]5ª MED '!$A$5:$J$1048576,8,0)))</f>
        <v>0</v>
      </c>
      <c r="AR376" s="24">
        <f t="shared" si="603"/>
        <v>0</v>
      </c>
      <c r="AS376" s="24">
        <f t="shared" si="604"/>
        <v>1</v>
      </c>
      <c r="AT376" s="25">
        <f t="shared" si="554"/>
        <v>0</v>
      </c>
      <c r="AU376" s="25">
        <f t="shared" si="555"/>
        <v>0</v>
      </c>
      <c r="AV376" s="25">
        <f t="shared" si="556"/>
        <v>0</v>
      </c>
      <c r="AW376" s="25">
        <f t="shared" si="605"/>
        <v>0</v>
      </c>
      <c r="AX376" s="23">
        <f>IF(ISERROR(VLOOKUP($A376,'[13]6ª MED '!$A$6:$J$1048576,8,0)),0,(VLOOKUP($A376,'[13]6ª MED '!$A$6:$J$1048576,8,0)))</f>
        <v>0</v>
      </c>
      <c r="AY376" s="24">
        <f t="shared" si="606"/>
        <v>0</v>
      </c>
      <c r="AZ376" s="24">
        <f t="shared" si="607"/>
        <v>1</v>
      </c>
      <c r="BA376" s="25">
        <f t="shared" si="557"/>
        <v>0</v>
      </c>
      <c r="BB376" s="25">
        <f t="shared" si="558"/>
        <v>0</v>
      </c>
      <c r="BC376" s="25">
        <f t="shared" si="559"/>
        <v>0</v>
      </c>
      <c r="BD376" s="25">
        <f t="shared" si="608"/>
        <v>0</v>
      </c>
      <c r="BE376" s="23">
        <f>IF(ISERROR(VLOOKUP($A376,'[13]7ª MED '!$A$5:$J$1048576,8,0)),0,(VLOOKUP($A376,'[13]7ª MED '!$A$5:$J$1048576,8,0)))</f>
        <v>0</v>
      </c>
      <c r="BF376" s="24">
        <f t="shared" si="609"/>
        <v>0</v>
      </c>
      <c r="BG376" s="24">
        <f t="shared" si="610"/>
        <v>1</v>
      </c>
      <c r="BH376" s="25">
        <f t="shared" si="560"/>
        <v>0</v>
      </c>
      <c r="BI376" s="25">
        <f t="shared" si="561"/>
        <v>0</v>
      </c>
      <c r="BJ376" s="25">
        <f t="shared" si="562"/>
        <v>0</v>
      </c>
      <c r="BK376" s="25">
        <f t="shared" si="611"/>
        <v>0</v>
      </c>
      <c r="BL376" s="26">
        <f>IF(ISERROR(VLOOKUP($A376,'[13]8ª MED '!$A$5:$J$1048576,8,0)),0,(VLOOKUP($A376,'[13]8ª MED '!$A$5:$J$1048576,8,0)))</f>
        <v>0</v>
      </c>
      <c r="BM376" s="27">
        <f t="shared" si="612"/>
        <v>0</v>
      </c>
      <c r="BN376" s="27">
        <f t="shared" si="613"/>
        <v>1</v>
      </c>
      <c r="BO376" s="28">
        <f t="shared" si="563"/>
        <v>0</v>
      </c>
      <c r="BP376" s="28">
        <f t="shared" si="564"/>
        <v>0</v>
      </c>
      <c r="BQ376" s="28">
        <f t="shared" si="565"/>
        <v>0</v>
      </c>
      <c r="BR376" s="28">
        <f t="shared" si="614"/>
        <v>0</v>
      </c>
      <c r="BS376" s="26">
        <f>IF(ISERROR(VLOOKUP($A376,'[13]9ª MED  (2)'!$A$5:$J$1048576,8,0)),0,(VLOOKUP($A376,'[13]9ª MED  (2)'!$A$5:$J$1048576,8,0)))</f>
        <v>0</v>
      </c>
      <c r="BT376" s="27">
        <f t="shared" si="615"/>
        <v>0</v>
      </c>
      <c r="BU376" s="27">
        <f t="shared" si="616"/>
        <v>1</v>
      </c>
      <c r="BV376" s="28">
        <f t="shared" si="566"/>
        <v>0</v>
      </c>
      <c r="BW376" s="28">
        <f t="shared" si="567"/>
        <v>0</v>
      </c>
      <c r="BX376" s="28">
        <f t="shared" si="568"/>
        <v>0</v>
      </c>
      <c r="BY376" s="28">
        <f t="shared" si="617"/>
        <v>0</v>
      </c>
      <c r="BZ376" s="23">
        <f>IF(ISERROR(VLOOKUP($A376,'[13]10ª MED '!$A$5:$J$1048576,8,0)),0,(VLOOKUP($A376,'[13]10ª MED '!$A$5:$J$1048576,8,0)))</f>
        <v>0</v>
      </c>
      <c r="CA376" s="24">
        <f t="shared" si="618"/>
        <v>0</v>
      </c>
      <c r="CB376" s="24">
        <f t="shared" si="619"/>
        <v>1</v>
      </c>
      <c r="CC376" s="25">
        <f t="shared" si="569"/>
        <v>0</v>
      </c>
      <c r="CD376" s="25">
        <f t="shared" si="570"/>
        <v>0</v>
      </c>
      <c r="CE376" s="25">
        <f t="shared" si="571"/>
        <v>0</v>
      </c>
      <c r="CF376" s="25">
        <f t="shared" si="620"/>
        <v>0</v>
      </c>
      <c r="CG376" s="34" t="s">
        <v>48</v>
      </c>
      <c r="CH376" s="33">
        <f t="shared" si="641"/>
        <v>0</v>
      </c>
      <c r="CI376" s="23">
        <f>IF(ISERROR(VLOOKUP($A376,'[13]11ª MED '!$A$5:$J$1048576,8,0)),0,(VLOOKUP($A376,'[13]11ª MED '!$A$5:$J$1048576,8,0)))</f>
        <v>60.3</v>
      </c>
      <c r="CJ376" s="24">
        <f t="shared" si="621"/>
        <v>1</v>
      </c>
      <c r="CK376" s="24">
        <f t="shared" si="622"/>
        <v>1</v>
      </c>
      <c r="CL376" s="25">
        <f t="shared" si="572"/>
        <v>406.42199999999997</v>
      </c>
      <c r="CM376" s="25">
        <f t="shared" si="573"/>
        <v>295.47000000000003</v>
      </c>
      <c r="CN376" s="25">
        <f t="shared" si="574"/>
        <v>0</v>
      </c>
      <c r="CO376" s="25">
        <f t="shared" si="623"/>
        <v>701.89</v>
      </c>
      <c r="CP376" s="23">
        <f>IF(ISERROR(VLOOKUP($A376,'[13]12ª MED'!$A$5:$J$1048576,8,0)),0,(VLOOKUP($A376,'[13]12ª MED'!$A$5:$J$1048576,8,0)))</f>
        <v>0</v>
      </c>
      <c r="CQ376" s="24">
        <f t="shared" si="624"/>
        <v>0</v>
      </c>
      <c r="CR376" s="24">
        <f t="shared" si="625"/>
        <v>1</v>
      </c>
      <c r="CS376" s="25">
        <f t="shared" si="575"/>
        <v>0</v>
      </c>
      <c r="CT376" s="25">
        <f t="shared" si="576"/>
        <v>0</v>
      </c>
      <c r="CU376" s="25">
        <f t="shared" si="577"/>
        <v>0</v>
      </c>
      <c r="CV376" s="25">
        <f t="shared" si="626"/>
        <v>0</v>
      </c>
      <c r="CW376" s="22">
        <f t="shared" si="642"/>
        <v>0</v>
      </c>
      <c r="CX376" s="26">
        <f>IF(ISERROR(VLOOKUP($A376,'[13]13ª MED'!$A$5:$J$1048576,8,0)),0,(VLOOKUP($A376,'[13]13ª MED'!$A$5:$J$1048576,8,0)))</f>
        <v>0</v>
      </c>
      <c r="CY376" s="27">
        <f t="shared" si="627"/>
        <v>0</v>
      </c>
      <c r="CZ376" s="27">
        <f t="shared" si="628"/>
        <v>1</v>
      </c>
      <c r="DA376" s="28">
        <f t="shared" si="578"/>
        <v>0</v>
      </c>
      <c r="DB376" s="28">
        <f t="shared" si="579"/>
        <v>0</v>
      </c>
      <c r="DC376" s="28">
        <f t="shared" si="580"/>
        <v>0</v>
      </c>
      <c r="DD376" s="28">
        <f t="shared" si="629"/>
        <v>0</v>
      </c>
      <c r="DE376" s="20">
        <f>IF(ISERROR(VLOOKUP($A376,'[13]14ª MED'!$A$5:$J$1048576,8,0)),0,(VLOOKUP($A376,'[13]14ª MED'!$A$5:$J$1048576,8,0)))</f>
        <v>0</v>
      </c>
      <c r="DF376" s="21">
        <f t="shared" si="630"/>
        <v>0</v>
      </c>
      <c r="DG376" s="21">
        <f t="shared" si="631"/>
        <v>1</v>
      </c>
      <c r="DH376" s="35">
        <f t="shared" si="581"/>
        <v>0</v>
      </c>
      <c r="DI376" s="35">
        <f t="shared" si="582"/>
        <v>0</v>
      </c>
      <c r="DJ376" s="35">
        <f t="shared" si="583"/>
        <v>0</v>
      </c>
      <c r="DK376" s="22">
        <f t="shared" si="632"/>
        <v>0</v>
      </c>
      <c r="DL376" s="20">
        <f>IF(ISERROR(VLOOKUP($A376,'[13]15ª MED'!$A$5:$J$1048576,8,0)),0,(VLOOKUP($A376,'[13]15ª MED'!$A$5:$J$1048576,8,0)))</f>
        <v>0</v>
      </c>
      <c r="DM376" s="21">
        <f t="shared" si="633"/>
        <v>0</v>
      </c>
      <c r="DN376" s="21">
        <f t="shared" si="634"/>
        <v>1</v>
      </c>
      <c r="DO376" s="35">
        <f t="shared" si="584"/>
        <v>0</v>
      </c>
      <c r="DP376" s="35">
        <f t="shared" si="585"/>
        <v>0</v>
      </c>
      <c r="DQ376" s="35">
        <f t="shared" si="586"/>
        <v>0</v>
      </c>
      <c r="DR376" s="22">
        <f t="shared" si="635"/>
        <v>0</v>
      </c>
      <c r="DS376" s="20">
        <f>IF(ISERROR(VLOOKUP($A376,'[13]16ª MED'!$A$5:$J$1048576,8,0)),0,(VLOOKUP($A376,'[13]16ª MED'!$A$5:$J$1048576,8,0)))</f>
        <v>0</v>
      </c>
      <c r="DT376" s="21">
        <f t="shared" si="636"/>
        <v>0</v>
      </c>
      <c r="DU376" s="21">
        <f t="shared" si="637"/>
        <v>1</v>
      </c>
      <c r="DV376" s="35">
        <f t="shared" si="587"/>
        <v>0</v>
      </c>
      <c r="DW376" s="35">
        <f t="shared" si="588"/>
        <v>0</v>
      </c>
      <c r="DX376" s="35">
        <f t="shared" si="589"/>
        <v>0</v>
      </c>
      <c r="DY376" s="22">
        <f t="shared" si="638"/>
        <v>0</v>
      </c>
      <c r="DZ376" s="36">
        <f t="shared" si="649"/>
        <v>701.89200000000005</v>
      </c>
      <c r="EA376" s="36">
        <f t="shared" si="639"/>
        <v>701.89</v>
      </c>
      <c r="EC376" s="36">
        <f t="shared" si="643"/>
        <v>-2.0000000000663931E-3</v>
      </c>
    </row>
    <row r="377" spans="1:133" ht="18.75">
      <c r="A377" s="93" t="s">
        <v>766</v>
      </c>
      <c r="B377" s="94" t="s">
        <v>767</v>
      </c>
      <c r="C377" s="115" t="s">
        <v>84</v>
      </c>
      <c r="D377" s="116">
        <v>9.8000000000000007</v>
      </c>
      <c r="E377" s="18">
        <f t="shared" si="644"/>
        <v>0</v>
      </c>
      <c r="F377" s="18">
        <f t="shared" si="590"/>
        <v>9.8000000000000007</v>
      </c>
      <c r="G377" s="97">
        <v>6.38</v>
      </c>
      <c r="H377" s="18">
        <f t="shared" si="645"/>
        <v>62.524000000000001</v>
      </c>
      <c r="I377" s="97">
        <v>2.44</v>
      </c>
      <c r="J377" s="18">
        <f t="shared" si="646"/>
        <v>23.912000000000003</v>
      </c>
      <c r="K377" s="97">
        <v>0</v>
      </c>
      <c r="L377" s="18">
        <f t="shared" si="647"/>
        <v>0</v>
      </c>
      <c r="M377" s="18">
        <f t="shared" si="648"/>
        <v>8.82</v>
      </c>
      <c r="N377" s="18">
        <f t="shared" si="640"/>
        <v>0</v>
      </c>
      <c r="O377" s="23">
        <f>IF(ISERROR(VLOOKUP($A377,'[13]1ª MED '!$A$5:$J$1048576,8,0)),0,(VLOOKUP($A377,'[13]1ª MED '!$A$5:$J$1048576,8,0)))</f>
        <v>0</v>
      </c>
      <c r="P377" s="24">
        <f t="shared" si="591"/>
        <v>0</v>
      </c>
      <c r="Q377" s="24">
        <f t="shared" si="592"/>
        <v>0</v>
      </c>
      <c r="R377" s="25">
        <f t="shared" si="542"/>
        <v>0</v>
      </c>
      <c r="S377" s="25">
        <f t="shared" si="543"/>
        <v>0</v>
      </c>
      <c r="T377" s="25">
        <f t="shared" si="544"/>
        <v>0</v>
      </c>
      <c r="U377" s="25">
        <f t="shared" si="593"/>
        <v>0</v>
      </c>
      <c r="V377" s="23">
        <f>IF(ISERROR(VLOOKUP($A377,'[13]2ª MED '!$A$5:$J$1048576,8,0)),0,(VLOOKUP($A377,'[13]2ª MED '!$A$5:$J$1048576,8,0)))</f>
        <v>0</v>
      </c>
      <c r="W377" s="24">
        <f t="shared" si="594"/>
        <v>0</v>
      </c>
      <c r="X377" s="24">
        <f t="shared" si="595"/>
        <v>0</v>
      </c>
      <c r="Y377" s="25">
        <f t="shared" si="545"/>
        <v>0</v>
      </c>
      <c r="Z377" s="25">
        <f t="shared" si="546"/>
        <v>0</v>
      </c>
      <c r="AA377" s="25">
        <f t="shared" si="547"/>
        <v>0</v>
      </c>
      <c r="AB377" s="25">
        <f t="shared" si="596"/>
        <v>0</v>
      </c>
      <c r="AC377" s="23">
        <f>IF(ISERROR(VLOOKUP($A377,'[13]3ª MED '!$A$5:$J$1048576,8,0)),0,(VLOOKUP($A377,'[13]3ª MED '!$A$5:$J$1048576,8,0)))</f>
        <v>0</v>
      </c>
      <c r="AD377" s="24">
        <f t="shared" si="597"/>
        <v>0</v>
      </c>
      <c r="AE377" s="24">
        <f t="shared" si="598"/>
        <v>0</v>
      </c>
      <c r="AF377" s="25">
        <f t="shared" si="548"/>
        <v>0</v>
      </c>
      <c r="AG377" s="25">
        <f t="shared" si="549"/>
        <v>0</v>
      </c>
      <c r="AH377" s="25">
        <f t="shared" si="550"/>
        <v>0</v>
      </c>
      <c r="AI377" s="25">
        <f t="shared" si="599"/>
        <v>0</v>
      </c>
      <c r="AJ377" s="23">
        <f>IF(ISERROR(VLOOKUP($A377,'[13]4ª MED '!$A$5:$J$1048576,8,0)),0,(VLOOKUP($A377,'[13]4ª MED '!$A$5:$J$1048576,8,0)))</f>
        <v>0</v>
      </c>
      <c r="AK377" s="24">
        <f t="shared" si="600"/>
        <v>0</v>
      </c>
      <c r="AL377" s="24">
        <f t="shared" si="601"/>
        <v>0</v>
      </c>
      <c r="AM377" s="25">
        <f t="shared" si="551"/>
        <v>0</v>
      </c>
      <c r="AN377" s="25">
        <f t="shared" si="552"/>
        <v>0</v>
      </c>
      <c r="AO377" s="25">
        <f t="shared" si="553"/>
        <v>0</v>
      </c>
      <c r="AP377" s="25">
        <f t="shared" si="602"/>
        <v>0</v>
      </c>
      <c r="AQ377" s="23">
        <f>IF(ISERROR(VLOOKUP($A377,'[13]5ª MED '!$A$5:$J$1048576,8,0)),0,(VLOOKUP($A377,'[13]5ª MED '!$A$5:$J$1048576,8,0)))</f>
        <v>0</v>
      </c>
      <c r="AR377" s="24">
        <f t="shared" si="603"/>
        <v>0</v>
      </c>
      <c r="AS377" s="24">
        <f t="shared" si="604"/>
        <v>0</v>
      </c>
      <c r="AT377" s="25">
        <f t="shared" si="554"/>
        <v>0</v>
      </c>
      <c r="AU377" s="25">
        <f t="shared" si="555"/>
        <v>0</v>
      </c>
      <c r="AV377" s="25">
        <f t="shared" si="556"/>
        <v>0</v>
      </c>
      <c r="AW377" s="25">
        <f t="shared" si="605"/>
        <v>0</v>
      </c>
      <c r="AX377" s="23">
        <f>IF(ISERROR(VLOOKUP($A377,'[13]6ª MED '!$A$6:$J$1048576,8,0)),0,(VLOOKUP($A377,'[13]6ª MED '!$A$6:$J$1048576,8,0)))</f>
        <v>0</v>
      </c>
      <c r="AY377" s="24">
        <f t="shared" si="606"/>
        <v>0</v>
      </c>
      <c r="AZ377" s="24">
        <f t="shared" si="607"/>
        <v>0</v>
      </c>
      <c r="BA377" s="25">
        <f t="shared" si="557"/>
        <v>0</v>
      </c>
      <c r="BB377" s="25">
        <f t="shared" si="558"/>
        <v>0</v>
      </c>
      <c r="BC377" s="25">
        <f t="shared" si="559"/>
        <v>0</v>
      </c>
      <c r="BD377" s="25">
        <f t="shared" si="608"/>
        <v>0</v>
      </c>
      <c r="BE377" s="23">
        <f>IF(ISERROR(VLOOKUP($A377,'[13]7ª MED '!$A$5:$J$1048576,8,0)),0,(VLOOKUP($A377,'[13]7ª MED '!$A$5:$J$1048576,8,0)))</f>
        <v>0</v>
      </c>
      <c r="BF377" s="24">
        <f t="shared" si="609"/>
        <v>0</v>
      </c>
      <c r="BG377" s="24">
        <f t="shared" si="610"/>
        <v>0</v>
      </c>
      <c r="BH377" s="25">
        <f t="shared" si="560"/>
        <v>0</v>
      </c>
      <c r="BI377" s="25">
        <f t="shared" si="561"/>
        <v>0</v>
      </c>
      <c r="BJ377" s="25">
        <f t="shared" si="562"/>
        <v>0</v>
      </c>
      <c r="BK377" s="25">
        <f t="shared" si="611"/>
        <v>0</v>
      </c>
      <c r="BL377" s="26">
        <f>IF(ISERROR(VLOOKUP($A377,'[13]8ª MED '!$A$5:$J$1048576,8,0)),0,(VLOOKUP($A377,'[13]8ª MED '!$A$5:$J$1048576,8,0)))</f>
        <v>0</v>
      </c>
      <c r="BM377" s="27">
        <f t="shared" si="612"/>
        <v>0</v>
      </c>
      <c r="BN377" s="27">
        <f t="shared" si="613"/>
        <v>0</v>
      </c>
      <c r="BO377" s="28">
        <f t="shared" si="563"/>
        <v>0</v>
      </c>
      <c r="BP377" s="28">
        <f t="shared" si="564"/>
        <v>0</v>
      </c>
      <c r="BQ377" s="28">
        <f t="shared" si="565"/>
        <v>0</v>
      </c>
      <c r="BR377" s="28">
        <f t="shared" si="614"/>
        <v>0</v>
      </c>
      <c r="BS377" s="26">
        <f>IF(ISERROR(VLOOKUP($A377,'[13]9ª MED  (2)'!$A$5:$J$1048576,8,0)),0,(VLOOKUP($A377,'[13]9ª MED  (2)'!$A$5:$J$1048576,8,0)))</f>
        <v>0</v>
      </c>
      <c r="BT377" s="27">
        <f t="shared" si="615"/>
        <v>0</v>
      </c>
      <c r="BU377" s="27">
        <f t="shared" si="616"/>
        <v>0</v>
      </c>
      <c r="BV377" s="28">
        <f t="shared" si="566"/>
        <v>0</v>
      </c>
      <c r="BW377" s="28">
        <f t="shared" si="567"/>
        <v>0</v>
      </c>
      <c r="BX377" s="28">
        <f t="shared" si="568"/>
        <v>0</v>
      </c>
      <c r="BY377" s="28">
        <f t="shared" si="617"/>
        <v>0</v>
      </c>
      <c r="BZ377" s="23">
        <f>IF(ISERROR(VLOOKUP($A377,'[13]10ª MED '!$A$5:$J$1048576,8,0)),0,(VLOOKUP($A377,'[13]10ª MED '!$A$5:$J$1048576,8,0)))</f>
        <v>0</v>
      </c>
      <c r="CA377" s="24">
        <f t="shared" si="618"/>
        <v>0</v>
      </c>
      <c r="CB377" s="24">
        <f t="shared" si="619"/>
        <v>0</v>
      </c>
      <c r="CC377" s="25">
        <f t="shared" si="569"/>
        <v>0</v>
      </c>
      <c r="CD377" s="25">
        <f t="shared" si="570"/>
        <v>0</v>
      </c>
      <c r="CE377" s="25">
        <f t="shared" si="571"/>
        <v>0</v>
      </c>
      <c r="CF377" s="25">
        <f t="shared" si="620"/>
        <v>0</v>
      </c>
      <c r="CG377" s="39" t="s">
        <v>88</v>
      </c>
      <c r="CH377" s="33">
        <f t="shared" si="641"/>
        <v>86.436000000000007</v>
      </c>
      <c r="CI377" s="23">
        <f>IF(ISERROR(VLOOKUP($A377,'[13]11ª MED '!$A$5:$J$1048576,8,0)),0,(VLOOKUP($A377,'[13]11ª MED '!$A$5:$J$1048576,8,0)))</f>
        <v>0</v>
      </c>
      <c r="CJ377" s="24">
        <f t="shared" si="621"/>
        <v>0</v>
      </c>
      <c r="CK377" s="24">
        <f t="shared" si="622"/>
        <v>0</v>
      </c>
      <c r="CL377" s="25">
        <f t="shared" si="572"/>
        <v>0</v>
      </c>
      <c r="CM377" s="25">
        <f t="shared" si="573"/>
        <v>0</v>
      </c>
      <c r="CN377" s="25">
        <f t="shared" si="574"/>
        <v>0</v>
      </c>
      <c r="CO377" s="25">
        <f t="shared" si="623"/>
        <v>0</v>
      </c>
      <c r="CP377" s="23">
        <f>IF(ISERROR(VLOOKUP($A377,'[13]12ª MED'!$A$5:$J$1048576,8,0)),0,(VLOOKUP($A377,'[13]12ª MED'!$A$5:$J$1048576,8,0)))</f>
        <v>0</v>
      </c>
      <c r="CQ377" s="24">
        <f t="shared" si="624"/>
        <v>0</v>
      </c>
      <c r="CR377" s="24">
        <f t="shared" si="625"/>
        <v>0</v>
      </c>
      <c r="CS377" s="25">
        <f t="shared" si="575"/>
        <v>0</v>
      </c>
      <c r="CT377" s="25">
        <f t="shared" si="576"/>
        <v>0</v>
      </c>
      <c r="CU377" s="25">
        <f t="shared" si="577"/>
        <v>0</v>
      </c>
      <c r="CV377" s="25">
        <f t="shared" si="626"/>
        <v>0</v>
      </c>
      <c r="CW377" s="22">
        <f t="shared" si="642"/>
        <v>0</v>
      </c>
      <c r="CX377" s="26">
        <f>IF(ISERROR(VLOOKUP($A377,'[13]13ª MED'!$A$5:$J$1048576,8,0)),0,(VLOOKUP($A377,'[13]13ª MED'!$A$5:$J$1048576,8,0)))</f>
        <v>0</v>
      </c>
      <c r="CY377" s="27">
        <f t="shared" si="627"/>
        <v>0</v>
      </c>
      <c r="CZ377" s="27">
        <f t="shared" si="628"/>
        <v>0</v>
      </c>
      <c r="DA377" s="28">
        <f t="shared" si="578"/>
        <v>0</v>
      </c>
      <c r="DB377" s="28">
        <f t="shared" si="579"/>
        <v>0</v>
      </c>
      <c r="DC377" s="28">
        <f t="shared" si="580"/>
        <v>0</v>
      </c>
      <c r="DD377" s="28">
        <f t="shared" si="629"/>
        <v>0</v>
      </c>
      <c r="DE377" s="20">
        <f>IF(ISERROR(VLOOKUP($A377,'[13]14ª MED'!$A$5:$J$1048576,8,0)),0,(VLOOKUP($A377,'[13]14ª MED'!$A$5:$J$1048576,8,0)))</f>
        <v>0</v>
      </c>
      <c r="DF377" s="21">
        <f t="shared" si="630"/>
        <v>0</v>
      </c>
      <c r="DG377" s="21">
        <f t="shared" si="631"/>
        <v>0</v>
      </c>
      <c r="DH377" s="35">
        <f t="shared" si="581"/>
        <v>0</v>
      </c>
      <c r="DI377" s="35">
        <f t="shared" si="582"/>
        <v>0</v>
      </c>
      <c r="DJ377" s="35">
        <f t="shared" si="583"/>
        <v>0</v>
      </c>
      <c r="DK377" s="22">
        <f t="shared" si="632"/>
        <v>0</v>
      </c>
      <c r="DL377" s="20">
        <f>IF(ISERROR(VLOOKUP($A377,'[13]15ª MED'!$A$5:$J$1048576,8,0)),0,(VLOOKUP($A377,'[13]15ª MED'!$A$5:$J$1048576,8,0)))</f>
        <v>0</v>
      </c>
      <c r="DM377" s="21">
        <f t="shared" si="633"/>
        <v>0</v>
      </c>
      <c r="DN377" s="21">
        <f t="shared" si="634"/>
        <v>0</v>
      </c>
      <c r="DO377" s="35">
        <f t="shared" si="584"/>
        <v>0</v>
      </c>
      <c r="DP377" s="35">
        <f t="shared" si="585"/>
        <v>0</v>
      </c>
      <c r="DQ377" s="35">
        <f t="shared" si="586"/>
        <v>0</v>
      </c>
      <c r="DR377" s="22">
        <f t="shared" si="635"/>
        <v>0</v>
      </c>
      <c r="DS377" s="20">
        <f>IF(ISERROR(VLOOKUP($A377,'[13]16ª MED'!$A$5:$J$1048576,8,0)),0,(VLOOKUP($A377,'[13]16ª MED'!$A$5:$J$1048576,8,0)))</f>
        <v>0</v>
      </c>
      <c r="DT377" s="21">
        <f t="shared" si="636"/>
        <v>0</v>
      </c>
      <c r="DU377" s="21">
        <f t="shared" si="637"/>
        <v>0</v>
      </c>
      <c r="DV377" s="35">
        <f t="shared" si="587"/>
        <v>0</v>
      </c>
      <c r="DW377" s="35">
        <f t="shared" si="588"/>
        <v>0</v>
      </c>
      <c r="DX377" s="35">
        <f t="shared" si="589"/>
        <v>0</v>
      </c>
      <c r="DY377" s="22">
        <f t="shared" si="638"/>
        <v>0</v>
      </c>
      <c r="DZ377" s="36">
        <f t="shared" si="649"/>
        <v>0</v>
      </c>
      <c r="EA377" s="36">
        <f t="shared" si="639"/>
        <v>0</v>
      </c>
      <c r="EC377" s="36">
        <f t="shared" si="643"/>
        <v>0</v>
      </c>
    </row>
    <row r="378" spans="1:133" ht="30">
      <c r="A378" s="93" t="s">
        <v>768</v>
      </c>
      <c r="B378" s="94" t="s">
        <v>769</v>
      </c>
      <c r="C378" s="115" t="s">
        <v>628</v>
      </c>
      <c r="D378" s="116">
        <v>1</v>
      </c>
      <c r="E378" s="18">
        <f t="shared" si="644"/>
        <v>1</v>
      </c>
      <c r="F378" s="18">
        <f t="shared" si="590"/>
        <v>0</v>
      </c>
      <c r="G378" s="97">
        <v>99.59</v>
      </c>
      <c r="H378" s="18">
        <f t="shared" si="645"/>
        <v>99.59</v>
      </c>
      <c r="I378" s="97">
        <v>158.69</v>
      </c>
      <c r="J378" s="18">
        <f t="shared" si="646"/>
        <v>158.69</v>
      </c>
      <c r="K378" s="97">
        <v>0</v>
      </c>
      <c r="L378" s="18">
        <f t="shared" si="647"/>
        <v>0</v>
      </c>
      <c r="M378" s="18">
        <f t="shared" si="648"/>
        <v>258.27999999999997</v>
      </c>
      <c r="N378" s="18">
        <f t="shared" si="640"/>
        <v>258.27999999999997</v>
      </c>
      <c r="O378" s="23">
        <f>IF(ISERROR(VLOOKUP($A378,'[13]1ª MED '!$A$5:$J$1048576,8,0)),0,(VLOOKUP($A378,'[13]1ª MED '!$A$5:$J$1048576,8,0)))</f>
        <v>0</v>
      </c>
      <c r="P378" s="24">
        <f t="shared" si="591"/>
        <v>0</v>
      </c>
      <c r="Q378" s="24">
        <f t="shared" si="592"/>
        <v>1</v>
      </c>
      <c r="R378" s="25">
        <f t="shared" si="542"/>
        <v>0</v>
      </c>
      <c r="S378" s="25">
        <f t="shared" si="543"/>
        <v>0</v>
      </c>
      <c r="T378" s="25">
        <f t="shared" si="544"/>
        <v>0</v>
      </c>
      <c r="U378" s="25">
        <f t="shared" si="593"/>
        <v>0</v>
      </c>
      <c r="V378" s="23">
        <f>IF(ISERROR(VLOOKUP($A378,'[13]2ª MED '!$A$5:$J$1048576,8,0)),0,(VLOOKUP($A378,'[13]2ª MED '!$A$5:$J$1048576,8,0)))</f>
        <v>0</v>
      </c>
      <c r="W378" s="24">
        <f t="shared" si="594"/>
        <v>0</v>
      </c>
      <c r="X378" s="24">
        <f t="shared" si="595"/>
        <v>1</v>
      </c>
      <c r="Y378" s="25">
        <f t="shared" si="545"/>
        <v>0</v>
      </c>
      <c r="Z378" s="25">
        <f t="shared" si="546"/>
        <v>0</v>
      </c>
      <c r="AA378" s="25">
        <f t="shared" si="547"/>
        <v>0</v>
      </c>
      <c r="AB378" s="25">
        <f t="shared" si="596"/>
        <v>0</v>
      </c>
      <c r="AC378" s="23">
        <f>IF(ISERROR(VLOOKUP($A378,'[13]3ª MED '!$A$5:$J$1048576,8,0)),0,(VLOOKUP($A378,'[13]3ª MED '!$A$5:$J$1048576,8,0)))</f>
        <v>0</v>
      </c>
      <c r="AD378" s="24">
        <f t="shared" si="597"/>
        <v>0</v>
      </c>
      <c r="AE378" s="24">
        <f t="shared" si="598"/>
        <v>1</v>
      </c>
      <c r="AF378" s="25">
        <f t="shared" si="548"/>
        <v>0</v>
      </c>
      <c r="AG378" s="25">
        <f t="shared" si="549"/>
        <v>0</v>
      </c>
      <c r="AH378" s="25">
        <f t="shared" si="550"/>
        <v>0</v>
      </c>
      <c r="AI378" s="25">
        <f t="shared" si="599"/>
        <v>0</v>
      </c>
      <c r="AJ378" s="23">
        <f>IF(ISERROR(VLOOKUP($A378,'[13]4ª MED '!$A$5:$J$1048576,8,0)),0,(VLOOKUP($A378,'[13]4ª MED '!$A$5:$J$1048576,8,0)))</f>
        <v>0</v>
      </c>
      <c r="AK378" s="24">
        <f t="shared" si="600"/>
        <v>0</v>
      </c>
      <c r="AL378" s="24">
        <f t="shared" si="601"/>
        <v>1</v>
      </c>
      <c r="AM378" s="25">
        <f t="shared" si="551"/>
        <v>0</v>
      </c>
      <c r="AN378" s="25">
        <f t="shared" si="552"/>
        <v>0</v>
      </c>
      <c r="AO378" s="25">
        <f t="shared" si="553"/>
        <v>0</v>
      </c>
      <c r="AP378" s="25">
        <f t="shared" si="602"/>
        <v>0</v>
      </c>
      <c r="AQ378" s="23">
        <f>IF(ISERROR(VLOOKUP($A378,'[13]5ª MED '!$A$5:$J$1048576,8,0)),0,(VLOOKUP($A378,'[13]5ª MED '!$A$5:$J$1048576,8,0)))</f>
        <v>0</v>
      </c>
      <c r="AR378" s="24">
        <f t="shared" si="603"/>
        <v>0</v>
      </c>
      <c r="AS378" s="24">
        <f t="shared" si="604"/>
        <v>1</v>
      </c>
      <c r="AT378" s="25">
        <f t="shared" si="554"/>
        <v>0</v>
      </c>
      <c r="AU378" s="25">
        <f t="shared" si="555"/>
        <v>0</v>
      </c>
      <c r="AV378" s="25">
        <f t="shared" si="556"/>
        <v>0</v>
      </c>
      <c r="AW378" s="25">
        <f t="shared" si="605"/>
        <v>0</v>
      </c>
      <c r="AX378" s="23">
        <f>IF(ISERROR(VLOOKUP($A378,'[13]6ª MED '!$A$6:$J$1048576,8,0)),0,(VLOOKUP($A378,'[13]6ª MED '!$A$6:$J$1048576,8,0)))</f>
        <v>0</v>
      </c>
      <c r="AY378" s="24">
        <f t="shared" si="606"/>
        <v>0</v>
      </c>
      <c r="AZ378" s="24">
        <f t="shared" si="607"/>
        <v>1</v>
      </c>
      <c r="BA378" s="25">
        <f t="shared" si="557"/>
        <v>0</v>
      </c>
      <c r="BB378" s="25">
        <f t="shared" si="558"/>
        <v>0</v>
      </c>
      <c r="BC378" s="25">
        <f t="shared" si="559"/>
        <v>0</v>
      </c>
      <c r="BD378" s="25">
        <f t="shared" si="608"/>
        <v>0</v>
      </c>
      <c r="BE378" s="23">
        <f>IF(ISERROR(VLOOKUP($A378,'[13]7ª MED '!$A$5:$J$1048576,8,0)),0,(VLOOKUP($A378,'[13]7ª MED '!$A$5:$J$1048576,8,0)))</f>
        <v>0</v>
      </c>
      <c r="BF378" s="24">
        <f t="shared" si="609"/>
        <v>0</v>
      </c>
      <c r="BG378" s="24">
        <f t="shared" si="610"/>
        <v>1</v>
      </c>
      <c r="BH378" s="25">
        <f t="shared" si="560"/>
        <v>0</v>
      </c>
      <c r="BI378" s="25">
        <f t="shared" si="561"/>
        <v>0</v>
      </c>
      <c r="BJ378" s="25">
        <f t="shared" si="562"/>
        <v>0</v>
      </c>
      <c r="BK378" s="25">
        <f t="shared" si="611"/>
        <v>0</v>
      </c>
      <c r="BL378" s="26">
        <f>IF(ISERROR(VLOOKUP($A378,'[13]8ª MED '!$A$5:$J$1048576,8,0)),0,(VLOOKUP($A378,'[13]8ª MED '!$A$5:$J$1048576,8,0)))</f>
        <v>0</v>
      </c>
      <c r="BM378" s="27">
        <f t="shared" si="612"/>
        <v>0</v>
      </c>
      <c r="BN378" s="27">
        <f t="shared" si="613"/>
        <v>1</v>
      </c>
      <c r="BO378" s="28">
        <f t="shared" si="563"/>
        <v>0</v>
      </c>
      <c r="BP378" s="28">
        <f t="shared" si="564"/>
        <v>0</v>
      </c>
      <c r="BQ378" s="28">
        <f t="shared" si="565"/>
        <v>0</v>
      </c>
      <c r="BR378" s="28">
        <f t="shared" si="614"/>
        <v>0</v>
      </c>
      <c r="BS378" s="26">
        <f>IF(ISERROR(VLOOKUP($A378,'[13]9ª MED  (2)'!$A$5:$J$1048576,8,0)),0,(VLOOKUP($A378,'[13]9ª MED  (2)'!$A$5:$J$1048576,8,0)))</f>
        <v>0</v>
      </c>
      <c r="BT378" s="27">
        <f t="shared" si="615"/>
        <v>0</v>
      </c>
      <c r="BU378" s="27">
        <f t="shared" si="616"/>
        <v>1</v>
      </c>
      <c r="BV378" s="28">
        <f t="shared" si="566"/>
        <v>0</v>
      </c>
      <c r="BW378" s="28">
        <f t="shared" si="567"/>
        <v>0</v>
      </c>
      <c r="BX378" s="28">
        <f t="shared" si="568"/>
        <v>0</v>
      </c>
      <c r="BY378" s="28">
        <f t="shared" si="617"/>
        <v>0</v>
      </c>
      <c r="BZ378" s="23">
        <f>IF(ISERROR(VLOOKUP($A378,'[13]10ª MED '!$A$5:$J$1048576,8,0)),0,(VLOOKUP($A378,'[13]10ª MED '!$A$5:$J$1048576,8,0)))</f>
        <v>0</v>
      </c>
      <c r="CA378" s="24">
        <f t="shared" si="618"/>
        <v>0</v>
      </c>
      <c r="CB378" s="24">
        <f t="shared" si="619"/>
        <v>1</v>
      </c>
      <c r="CC378" s="25">
        <f t="shared" si="569"/>
        <v>0</v>
      </c>
      <c r="CD378" s="25">
        <f t="shared" si="570"/>
        <v>0</v>
      </c>
      <c r="CE378" s="25">
        <f t="shared" si="571"/>
        <v>0</v>
      </c>
      <c r="CF378" s="25">
        <f t="shared" si="620"/>
        <v>0</v>
      </c>
      <c r="CG378" s="34" t="s">
        <v>48</v>
      </c>
      <c r="CH378" s="33">
        <f t="shared" si="641"/>
        <v>0</v>
      </c>
      <c r="CI378" s="23">
        <f>IF(ISERROR(VLOOKUP($A378,'[13]11ª MED '!$A$5:$J$1048576,8,0)),0,(VLOOKUP($A378,'[13]11ª MED '!$A$5:$J$1048576,8,0)))</f>
        <v>1</v>
      </c>
      <c r="CJ378" s="24">
        <f t="shared" si="621"/>
        <v>1</v>
      </c>
      <c r="CK378" s="24">
        <f t="shared" si="622"/>
        <v>1</v>
      </c>
      <c r="CL378" s="25">
        <f t="shared" si="572"/>
        <v>99.59</v>
      </c>
      <c r="CM378" s="25">
        <f t="shared" si="573"/>
        <v>158.69</v>
      </c>
      <c r="CN378" s="25">
        <f t="shared" si="574"/>
        <v>0</v>
      </c>
      <c r="CO378" s="25">
        <f t="shared" si="623"/>
        <v>258.27999999999997</v>
      </c>
      <c r="CP378" s="23">
        <f>IF(ISERROR(VLOOKUP($A378,'[13]12ª MED'!$A$5:$J$1048576,8,0)),0,(VLOOKUP($A378,'[13]12ª MED'!$A$5:$J$1048576,8,0)))</f>
        <v>0</v>
      </c>
      <c r="CQ378" s="24">
        <f t="shared" si="624"/>
        <v>0</v>
      </c>
      <c r="CR378" s="24">
        <f t="shared" si="625"/>
        <v>1</v>
      </c>
      <c r="CS378" s="25">
        <f t="shared" si="575"/>
        <v>0</v>
      </c>
      <c r="CT378" s="25">
        <f t="shared" si="576"/>
        <v>0</v>
      </c>
      <c r="CU378" s="25">
        <f t="shared" si="577"/>
        <v>0</v>
      </c>
      <c r="CV378" s="25">
        <f t="shared" si="626"/>
        <v>0</v>
      </c>
      <c r="CW378" s="22">
        <f t="shared" si="642"/>
        <v>0</v>
      </c>
      <c r="CX378" s="26">
        <f>IF(ISERROR(VLOOKUP($A378,'[13]13ª MED'!$A$5:$J$1048576,8,0)),0,(VLOOKUP($A378,'[13]13ª MED'!$A$5:$J$1048576,8,0)))</f>
        <v>0</v>
      </c>
      <c r="CY378" s="27">
        <f t="shared" si="627"/>
        <v>0</v>
      </c>
      <c r="CZ378" s="27">
        <f t="shared" si="628"/>
        <v>1</v>
      </c>
      <c r="DA378" s="28">
        <f t="shared" si="578"/>
        <v>0</v>
      </c>
      <c r="DB378" s="28">
        <f t="shared" si="579"/>
        <v>0</v>
      </c>
      <c r="DC378" s="28">
        <f t="shared" si="580"/>
        <v>0</v>
      </c>
      <c r="DD378" s="28">
        <f t="shared" si="629"/>
        <v>0</v>
      </c>
      <c r="DE378" s="20">
        <f>IF(ISERROR(VLOOKUP($A378,'[13]14ª MED'!$A$5:$J$1048576,8,0)),0,(VLOOKUP($A378,'[13]14ª MED'!$A$5:$J$1048576,8,0)))</f>
        <v>0</v>
      </c>
      <c r="DF378" s="21">
        <f t="shared" si="630"/>
        <v>0</v>
      </c>
      <c r="DG378" s="21">
        <f t="shared" si="631"/>
        <v>1</v>
      </c>
      <c r="DH378" s="35">
        <f t="shared" si="581"/>
        <v>0</v>
      </c>
      <c r="DI378" s="35">
        <f t="shared" si="582"/>
        <v>0</v>
      </c>
      <c r="DJ378" s="35">
        <f t="shared" si="583"/>
        <v>0</v>
      </c>
      <c r="DK378" s="22">
        <f t="shared" si="632"/>
        <v>0</v>
      </c>
      <c r="DL378" s="20">
        <f>IF(ISERROR(VLOOKUP($A378,'[13]15ª MED'!$A$5:$J$1048576,8,0)),0,(VLOOKUP($A378,'[13]15ª MED'!$A$5:$J$1048576,8,0)))</f>
        <v>0</v>
      </c>
      <c r="DM378" s="21">
        <f t="shared" si="633"/>
        <v>0</v>
      </c>
      <c r="DN378" s="21">
        <f t="shared" si="634"/>
        <v>1</v>
      </c>
      <c r="DO378" s="35">
        <f t="shared" si="584"/>
        <v>0</v>
      </c>
      <c r="DP378" s="35">
        <f t="shared" si="585"/>
        <v>0</v>
      </c>
      <c r="DQ378" s="35">
        <f t="shared" si="586"/>
        <v>0</v>
      </c>
      <c r="DR378" s="22">
        <f t="shared" si="635"/>
        <v>0</v>
      </c>
      <c r="DS378" s="20">
        <f>IF(ISERROR(VLOOKUP($A378,'[13]16ª MED'!$A$5:$J$1048576,8,0)),0,(VLOOKUP($A378,'[13]16ª MED'!$A$5:$J$1048576,8,0)))</f>
        <v>0</v>
      </c>
      <c r="DT378" s="21">
        <f t="shared" si="636"/>
        <v>0</v>
      </c>
      <c r="DU378" s="21">
        <f t="shared" si="637"/>
        <v>1</v>
      </c>
      <c r="DV378" s="35">
        <f t="shared" si="587"/>
        <v>0</v>
      </c>
      <c r="DW378" s="35">
        <f t="shared" si="588"/>
        <v>0</v>
      </c>
      <c r="DX378" s="35">
        <f t="shared" si="589"/>
        <v>0</v>
      </c>
      <c r="DY378" s="22">
        <f t="shared" si="638"/>
        <v>0</v>
      </c>
      <c r="DZ378" s="36">
        <f t="shared" si="649"/>
        <v>258.27999999999997</v>
      </c>
      <c r="EA378" s="36">
        <f t="shared" si="639"/>
        <v>258.27999999999997</v>
      </c>
      <c r="EC378" s="36">
        <f t="shared" si="643"/>
        <v>0</v>
      </c>
    </row>
    <row r="379" spans="1:133" ht="45">
      <c r="A379" s="93" t="s">
        <v>770</v>
      </c>
      <c r="B379" s="94" t="s">
        <v>771</v>
      </c>
      <c r="C379" s="115" t="s">
        <v>84</v>
      </c>
      <c r="D379" s="116">
        <v>6</v>
      </c>
      <c r="E379" s="18">
        <f t="shared" si="644"/>
        <v>6</v>
      </c>
      <c r="F379" s="18">
        <f t="shared" si="590"/>
        <v>0</v>
      </c>
      <c r="G379" s="97">
        <v>233.07</v>
      </c>
      <c r="H379" s="18">
        <f t="shared" si="645"/>
        <v>1398.42</v>
      </c>
      <c r="I379" s="97">
        <v>20.45</v>
      </c>
      <c r="J379" s="18">
        <f t="shared" si="646"/>
        <v>122.69999999999999</v>
      </c>
      <c r="K379" s="97">
        <v>0</v>
      </c>
      <c r="L379" s="18">
        <f t="shared" si="647"/>
        <v>0</v>
      </c>
      <c r="M379" s="18">
        <f t="shared" si="648"/>
        <v>253.51999999999998</v>
      </c>
      <c r="N379" s="18">
        <f t="shared" si="640"/>
        <v>1521.12</v>
      </c>
      <c r="O379" s="23">
        <f>IF(ISERROR(VLOOKUP($A379,'[13]1ª MED '!$A$5:$J$1048576,8,0)),0,(VLOOKUP($A379,'[13]1ª MED '!$A$5:$J$1048576,8,0)))</f>
        <v>0</v>
      </c>
      <c r="P379" s="24">
        <f t="shared" si="591"/>
        <v>0</v>
      </c>
      <c r="Q379" s="24">
        <f t="shared" si="592"/>
        <v>1</v>
      </c>
      <c r="R379" s="25">
        <f t="shared" si="542"/>
        <v>0</v>
      </c>
      <c r="S379" s="25">
        <f t="shared" si="543"/>
        <v>0</v>
      </c>
      <c r="T379" s="25">
        <f t="shared" si="544"/>
        <v>0</v>
      </c>
      <c r="U379" s="25">
        <f t="shared" si="593"/>
        <v>0</v>
      </c>
      <c r="V379" s="23">
        <f>IF(ISERROR(VLOOKUP($A379,'[13]2ª MED '!$A$5:$J$1048576,8,0)),0,(VLOOKUP($A379,'[13]2ª MED '!$A$5:$J$1048576,8,0)))</f>
        <v>0</v>
      </c>
      <c r="W379" s="24">
        <f t="shared" si="594"/>
        <v>0</v>
      </c>
      <c r="X379" s="24">
        <f t="shared" si="595"/>
        <v>1</v>
      </c>
      <c r="Y379" s="25">
        <f t="shared" si="545"/>
        <v>0</v>
      </c>
      <c r="Z379" s="25">
        <f t="shared" si="546"/>
        <v>0</v>
      </c>
      <c r="AA379" s="25">
        <f t="shared" si="547"/>
        <v>0</v>
      </c>
      <c r="AB379" s="25">
        <f t="shared" si="596"/>
        <v>0</v>
      </c>
      <c r="AC379" s="23">
        <f>IF(ISERROR(VLOOKUP($A379,'[13]3ª MED '!$A$5:$J$1048576,8,0)),0,(VLOOKUP($A379,'[13]3ª MED '!$A$5:$J$1048576,8,0)))</f>
        <v>0</v>
      </c>
      <c r="AD379" s="24">
        <f t="shared" si="597"/>
        <v>0</v>
      </c>
      <c r="AE379" s="24">
        <f t="shared" si="598"/>
        <v>1</v>
      </c>
      <c r="AF379" s="25">
        <f t="shared" si="548"/>
        <v>0</v>
      </c>
      <c r="AG379" s="25">
        <f t="shared" si="549"/>
        <v>0</v>
      </c>
      <c r="AH379" s="25">
        <f t="shared" si="550"/>
        <v>0</v>
      </c>
      <c r="AI379" s="25">
        <f t="shared" si="599"/>
        <v>0</v>
      </c>
      <c r="AJ379" s="23">
        <f>IF(ISERROR(VLOOKUP($A379,'[13]4ª MED '!$A$5:$J$1048576,8,0)),0,(VLOOKUP($A379,'[13]4ª MED '!$A$5:$J$1048576,8,0)))</f>
        <v>0</v>
      </c>
      <c r="AK379" s="24">
        <f t="shared" si="600"/>
        <v>0</v>
      </c>
      <c r="AL379" s="24">
        <f t="shared" si="601"/>
        <v>1</v>
      </c>
      <c r="AM379" s="25">
        <f t="shared" si="551"/>
        <v>0</v>
      </c>
      <c r="AN379" s="25">
        <f t="shared" si="552"/>
        <v>0</v>
      </c>
      <c r="AO379" s="25">
        <f t="shared" si="553"/>
        <v>0</v>
      </c>
      <c r="AP379" s="25">
        <f t="shared" si="602"/>
        <v>0</v>
      </c>
      <c r="AQ379" s="23">
        <f>IF(ISERROR(VLOOKUP($A379,'[13]5ª MED '!$A$5:$J$1048576,8,0)),0,(VLOOKUP($A379,'[13]5ª MED '!$A$5:$J$1048576,8,0)))</f>
        <v>0</v>
      </c>
      <c r="AR379" s="24">
        <f t="shared" si="603"/>
        <v>0</v>
      </c>
      <c r="AS379" s="24">
        <f t="shared" si="604"/>
        <v>1</v>
      </c>
      <c r="AT379" s="25">
        <f t="shared" si="554"/>
        <v>0</v>
      </c>
      <c r="AU379" s="25">
        <f t="shared" si="555"/>
        <v>0</v>
      </c>
      <c r="AV379" s="25">
        <f t="shared" si="556"/>
        <v>0</v>
      </c>
      <c r="AW379" s="25">
        <f t="shared" si="605"/>
        <v>0</v>
      </c>
      <c r="AX379" s="23">
        <f>IF(ISERROR(VLOOKUP($A379,'[13]6ª MED '!$A$6:$J$1048576,8,0)),0,(VLOOKUP($A379,'[13]6ª MED '!$A$6:$J$1048576,8,0)))</f>
        <v>0</v>
      </c>
      <c r="AY379" s="24">
        <f t="shared" si="606"/>
        <v>0</v>
      </c>
      <c r="AZ379" s="24">
        <f t="shared" si="607"/>
        <v>1</v>
      </c>
      <c r="BA379" s="25">
        <f t="shared" si="557"/>
        <v>0</v>
      </c>
      <c r="BB379" s="25">
        <f t="shared" si="558"/>
        <v>0</v>
      </c>
      <c r="BC379" s="25">
        <f t="shared" si="559"/>
        <v>0</v>
      </c>
      <c r="BD379" s="25">
        <f t="shared" si="608"/>
        <v>0</v>
      </c>
      <c r="BE379" s="23">
        <f>IF(ISERROR(VLOOKUP($A379,'[13]7ª MED '!$A$5:$J$1048576,8,0)),0,(VLOOKUP($A379,'[13]7ª MED '!$A$5:$J$1048576,8,0)))</f>
        <v>0</v>
      </c>
      <c r="BF379" s="24">
        <f t="shared" si="609"/>
        <v>0</v>
      </c>
      <c r="BG379" s="24">
        <f t="shared" si="610"/>
        <v>1</v>
      </c>
      <c r="BH379" s="25">
        <f t="shared" si="560"/>
        <v>0</v>
      </c>
      <c r="BI379" s="25">
        <f t="shared" si="561"/>
        <v>0</v>
      </c>
      <c r="BJ379" s="25">
        <f t="shared" si="562"/>
        <v>0</v>
      </c>
      <c r="BK379" s="25">
        <f t="shared" si="611"/>
        <v>0</v>
      </c>
      <c r="BL379" s="26">
        <f>IF(ISERROR(VLOOKUP($A379,'[13]8ª MED '!$A$5:$J$1048576,8,0)),0,(VLOOKUP($A379,'[13]8ª MED '!$A$5:$J$1048576,8,0)))</f>
        <v>0</v>
      </c>
      <c r="BM379" s="27">
        <f t="shared" si="612"/>
        <v>0</v>
      </c>
      <c r="BN379" s="27">
        <f t="shared" si="613"/>
        <v>1</v>
      </c>
      <c r="BO379" s="28">
        <f t="shared" si="563"/>
        <v>0</v>
      </c>
      <c r="BP379" s="28">
        <f t="shared" si="564"/>
        <v>0</v>
      </c>
      <c r="BQ379" s="28">
        <f t="shared" si="565"/>
        <v>0</v>
      </c>
      <c r="BR379" s="28">
        <f t="shared" si="614"/>
        <v>0</v>
      </c>
      <c r="BS379" s="26">
        <f>IF(ISERROR(VLOOKUP($A379,'[13]9ª MED  (2)'!$A$5:$J$1048576,8,0)),0,(VLOOKUP($A379,'[13]9ª MED  (2)'!$A$5:$J$1048576,8,0)))</f>
        <v>0</v>
      </c>
      <c r="BT379" s="27">
        <f t="shared" si="615"/>
        <v>0</v>
      </c>
      <c r="BU379" s="27">
        <f t="shared" si="616"/>
        <v>1</v>
      </c>
      <c r="BV379" s="28">
        <f t="shared" si="566"/>
        <v>0</v>
      </c>
      <c r="BW379" s="28">
        <f t="shared" si="567"/>
        <v>0</v>
      </c>
      <c r="BX379" s="28">
        <f t="shared" si="568"/>
        <v>0</v>
      </c>
      <c r="BY379" s="28">
        <f t="shared" si="617"/>
        <v>0</v>
      </c>
      <c r="BZ379" s="23">
        <f>IF(ISERROR(VLOOKUP($A379,'[13]10ª MED '!$A$5:$J$1048576,8,0)),0,(VLOOKUP($A379,'[13]10ª MED '!$A$5:$J$1048576,8,0)))</f>
        <v>0</v>
      </c>
      <c r="CA379" s="24">
        <f t="shared" si="618"/>
        <v>0</v>
      </c>
      <c r="CB379" s="24">
        <f t="shared" si="619"/>
        <v>1</v>
      </c>
      <c r="CC379" s="25">
        <f t="shared" si="569"/>
        <v>0</v>
      </c>
      <c r="CD379" s="25">
        <f t="shared" si="570"/>
        <v>0</v>
      </c>
      <c r="CE379" s="25">
        <f t="shared" si="571"/>
        <v>0</v>
      </c>
      <c r="CF379" s="25">
        <f t="shared" si="620"/>
        <v>0</v>
      </c>
      <c r="CG379" s="34" t="s">
        <v>48</v>
      </c>
      <c r="CH379" s="33">
        <f t="shared" si="641"/>
        <v>0</v>
      </c>
      <c r="CI379" s="23">
        <f>IF(ISERROR(VLOOKUP($A379,'[13]11ª MED '!$A$5:$J$1048576,8,0)),0,(VLOOKUP($A379,'[13]11ª MED '!$A$5:$J$1048576,8,0)))</f>
        <v>6</v>
      </c>
      <c r="CJ379" s="24">
        <f t="shared" si="621"/>
        <v>1</v>
      </c>
      <c r="CK379" s="24">
        <f t="shared" si="622"/>
        <v>1</v>
      </c>
      <c r="CL379" s="25">
        <f t="shared" si="572"/>
        <v>1398.42</v>
      </c>
      <c r="CM379" s="25">
        <f t="shared" si="573"/>
        <v>122.69999999999999</v>
      </c>
      <c r="CN379" s="25">
        <f t="shared" si="574"/>
        <v>0</v>
      </c>
      <c r="CO379" s="25">
        <f t="shared" si="623"/>
        <v>1521.12</v>
      </c>
      <c r="CP379" s="23">
        <f>IF(ISERROR(VLOOKUP($A379,'[13]12ª MED'!$A$5:$J$1048576,8,0)),0,(VLOOKUP($A379,'[13]12ª MED'!$A$5:$J$1048576,8,0)))</f>
        <v>0</v>
      </c>
      <c r="CQ379" s="24">
        <f t="shared" si="624"/>
        <v>0</v>
      </c>
      <c r="CR379" s="24">
        <f t="shared" si="625"/>
        <v>1</v>
      </c>
      <c r="CS379" s="25">
        <f t="shared" si="575"/>
        <v>0</v>
      </c>
      <c r="CT379" s="25">
        <f t="shared" si="576"/>
        <v>0</v>
      </c>
      <c r="CU379" s="25">
        <f t="shared" si="577"/>
        <v>0</v>
      </c>
      <c r="CV379" s="25">
        <f t="shared" si="626"/>
        <v>0</v>
      </c>
      <c r="CW379" s="22">
        <f t="shared" si="642"/>
        <v>0</v>
      </c>
      <c r="CX379" s="26">
        <f>IF(ISERROR(VLOOKUP($A379,'[13]13ª MED'!$A$5:$J$1048576,8,0)),0,(VLOOKUP($A379,'[13]13ª MED'!$A$5:$J$1048576,8,0)))</f>
        <v>0</v>
      </c>
      <c r="CY379" s="27">
        <f t="shared" si="627"/>
        <v>0</v>
      </c>
      <c r="CZ379" s="27">
        <f t="shared" si="628"/>
        <v>1</v>
      </c>
      <c r="DA379" s="28">
        <f t="shared" si="578"/>
        <v>0</v>
      </c>
      <c r="DB379" s="28">
        <f t="shared" si="579"/>
        <v>0</v>
      </c>
      <c r="DC379" s="28">
        <f t="shared" si="580"/>
        <v>0</v>
      </c>
      <c r="DD379" s="28">
        <f t="shared" si="629"/>
        <v>0</v>
      </c>
      <c r="DE379" s="20">
        <f>IF(ISERROR(VLOOKUP($A379,'[13]14ª MED'!$A$5:$J$1048576,8,0)),0,(VLOOKUP($A379,'[13]14ª MED'!$A$5:$J$1048576,8,0)))</f>
        <v>0</v>
      </c>
      <c r="DF379" s="21">
        <f t="shared" si="630"/>
        <v>0</v>
      </c>
      <c r="DG379" s="21">
        <f t="shared" si="631"/>
        <v>1</v>
      </c>
      <c r="DH379" s="35">
        <f t="shared" si="581"/>
        <v>0</v>
      </c>
      <c r="DI379" s="35">
        <f t="shared" si="582"/>
        <v>0</v>
      </c>
      <c r="DJ379" s="35">
        <f t="shared" si="583"/>
        <v>0</v>
      </c>
      <c r="DK379" s="22">
        <f t="shared" si="632"/>
        <v>0</v>
      </c>
      <c r="DL379" s="20">
        <f>IF(ISERROR(VLOOKUP($A379,'[13]15ª MED'!$A$5:$J$1048576,8,0)),0,(VLOOKUP($A379,'[13]15ª MED'!$A$5:$J$1048576,8,0)))</f>
        <v>0</v>
      </c>
      <c r="DM379" s="21">
        <f t="shared" si="633"/>
        <v>0</v>
      </c>
      <c r="DN379" s="21">
        <f t="shared" si="634"/>
        <v>1</v>
      </c>
      <c r="DO379" s="35">
        <f t="shared" si="584"/>
        <v>0</v>
      </c>
      <c r="DP379" s="35">
        <f t="shared" si="585"/>
        <v>0</v>
      </c>
      <c r="DQ379" s="35">
        <f t="shared" si="586"/>
        <v>0</v>
      </c>
      <c r="DR379" s="22">
        <f t="shared" si="635"/>
        <v>0</v>
      </c>
      <c r="DS379" s="20">
        <f>IF(ISERROR(VLOOKUP($A379,'[13]16ª MED'!$A$5:$J$1048576,8,0)),0,(VLOOKUP($A379,'[13]16ª MED'!$A$5:$J$1048576,8,0)))</f>
        <v>0</v>
      </c>
      <c r="DT379" s="21">
        <f t="shared" si="636"/>
        <v>0</v>
      </c>
      <c r="DU379" s="21">
        <f t="shared" si="637"/>
        <v>1</v>
      </c>
      <c r="DV379" s="35">
        <f t="shared" si="587"/>
        <v>0</v>
      </c>
      <c r="DW379" s="35">
        <f t="shared" si="588"/>
        <v>0</v>
      </c>
      <c r="DX379" s="35">
        <f t="shared" si="589"/>
        <v>0</v>
      </c>
      <c r="DY379" s="22">
        <f t="shared" si="638"/>
        <v>0</v>
      </c>
      <c r="DZ379" s="36">
        <f t="shared" si="649"/>
        <v>1521.12</v>
      </c>
      <c r="EA379" s="36">
        <f t="shared" si="639"/>
        <v>1521.12</v>
      </c>
      <c r="EC379" s="36">
        <f t="shared" si="643"/>
        <v>0</v>
      </c>
    </row>
    <row r="380" spans="1:133" ht="30">
      <c r="A380" s="93" t="s">
        <v>772</v>
      </c>
      <c r="B380" s="94" t="s">
        <v>773</v>
      </c>
      <c r="C380" s="115" t="s">
        <v>628</v>
      </c>
      <c r="D380" s="116">
        <v>6</v>
      </c>
      <c r="E380" s="18">
        <f t="shared" si="644"/>
        <v>6</v>
      </c>
      <c r="F380" s="18">
        <f t="shared" si="590"/>
        <v>0</v>
      </c>
      <c r="G380" s="97">
        <v>18.98</v>
      </c>
      <c r="H380" s="18">
        <f t="shared" si="645"/>
        <v>113.88</v>
      </c>
      <c r="I380" s="97">
        <v>20.3</v>
      </c>
      <c r="J380" s="18">
        <f t="shared" si="646"/>
        <v>121.80000000000001</v>
      </c>
      <c r="K380" s="97">
        <v>0</v>
      </c>
      <c r="L380" s="18">
        <f t="shared" si="647"/>
        <v>0</v>
      </c>
      <c r="M380" s="18">
        <f t="shared" si="648"/>
        <v>39.28</v>
      </c>
      <c r="N380" s="18">
        <f t="shared" si="640"/>
        <v>235.68</v>
      </c>
      <c r="O380" s="23">
        <f>IF(ISERROR(VLOOKUP($A380,'[13]1ª MED '!$A$5:$J$1048576,8,0)),0,(VLOOKUP($A380,'[13]1ª MED '!$A$5:$J$1048576,8,0)))</f>
        <v>0</v>
      </c>
      <c r="P380" s="24">
        <f t="shared" si="591"/>
        <v>0</v>
      </c>
      <c r="Q380" s="24">
        <f t="shared" si="592"/>
        <v>1</v>
      </c>
      <c r="R380" s="25">
        <f t="shared" si="542"/>
        <v>0</v>
      </c>
      <c r="S380" s="25">
        <f t="shared" si="543"/>
        <v>0</v>
      </c>
      <c r="T380" s="25">
        <f t="shared" si="544"/>
        <v>0</v>
      </c>
      <c r="U380" s="25">
        <f t="shared" si="593"/>
        <v>0</v>
      </c>
      <c r="V380" s="23">
        <f>IF(ISERROR(VLOOKUP($A380,'[13]2ª MED '!$A$5:$J$1048576,8,0)),0,(VLOOKUP($A380,'[13]2ª MED '!$A$5:$J$1048576,8,0)))</f>
        <v>0</v>
      </c>
      <c r="W380" s="24">
        <f t="shared" si="594"/>
        <v>0</v>
      </c>
      <c r="X380" s="24">
        <f t="shared" si="595"/>
        <v>1</v>
      </c>
      <c r="Y380" s="25">
        <f t="shared" si="545"/>
        <v>0</v>
      </c>
      <c r="Z380" s="25">
        <f t="shared" si="546"/>
        <v>0</v>
      </c>
      <c r="AA380" s="25">
        <f t="shared" si="547"/>
        <v>0</v>
      </c>
      <c r="AB380" s="25">
        <f t="shared" si="596"/>
        <v>0</v>
      </c>
      <c r="AC380" s="23">
        <f>IF(ISERROR(VLOOKUP($A380,'[13]3ª MED '!$A$5:$J$1048576,8,0)),0,(VLOOKUP($A380,'[13]3ª MED '!$A$5:$J$1048576,8,0)))</f>
        <v>0</v>
      </c>
      <c r="AD380" s="24">
        <f t="shared" si="597"/>
        <v>0</v>
      </c>
      <c r="AE380" s="24">
        <f t="shared" si="598"/>
        <v>1</v>
      </c>
      <c r="AF380" s="25">
        <f t="shared" si="548"/>
        <v>0</v>
      </c>
      <c r="AG380" s="25">
        <f t="shared" si="549"/>
        <v>0</v>
      </c>
      <c r="AH380" s="25">
        <f t="shared" si="550"/>
        <v>0</v>
      </c>
      <c r="AI380" s="25">
        <f t="shared" si="599"/>
        <v>0</v>
      </c>
      <c r="AJ380" s="23">
        <f>IF(ISERROR(VLOOKUP($A380,'[13]4ª MED '!$A$5:$J$1048576,8,0)),0,(VLOOKUP($A380,'[13]4ª MED '!$A$5:$J$1048576,8,0)))</f>
        <v>0</v>
      </c>
      <c r="AK380" s="24">
        <f t="shared" si="600"/>
        <v>0</v>
      </c>
      <c r="AL380" s="24">
        <f t="shared" si="601"/>
        <v>1</v>
      </c>
      <c r="AM380" s="25">
        <f t="shared" si="551"/>
        <v>0</v>
      </c>
      <c r="AN380" s="25">
        <f t="shared" si="552"/>
        <v>0</v>
      </c>
      <c r="AO380" s="25">
        <f t="shared" si="553"/>
        <v>0</v>
      </c>
      <c r="AP380" s="25">
        <f t="shared" si="602"/>
        <v>0</v>
      </c>
      <c r="AQ380" s="23">
        <f>IF(ISERROR(VLOOKUP($A380,'[13]5ª MED '!$A$5:$J$1048576,8,0)),0,(VLOOKUP($A380,'[13]5ª MED '!$A$5:$J$1048576,8,0)))</f>
        <v>0</v>
      </c>
      <c r="AR380" s="24">
        <f t="shared" si="603"/>
        <v>0</v>
      </c>
      <c r="AS380" s="24">
        <f t="shared" si="604"/>
        <v>1</v>
      </c>
      <c r="AT380" s="25">
        <f t="shared" si="554"/>
        <v>0</v>
      </c>
      <c r="AU380" s="25">
        <f t="shared" si="555"/>
        <v>0</v>
      </c>
      <c r="AV380" s="25">
        <f t="shared" si="556"/>
        <v>0</v>
      </c>
      <c r="AW380" s="25">
        <f t="shared" si="605"/>
        <v>0</v>
      </c>
      <c r="AX380" s="23">
        <f>IF(ISERROR(VLOOKUP($A380,'[13]6ª MED '!$A$6:$J$1048576,8,0)),0,(VLOOKUP($A380,'[13]6ª MED '!$A$6:$J$1048576,8,0)))</f>
        <v>0</v>
      </c>
      <c r="AY380" s="24">
        <f t="shared" si="606"/>
        <v>0</v>
      </c>
      <c r="AZ380" s="24">
        <f t="shared" si="607"/>
        <v>1</v>
      </c>
      <c r="BA380" s="25">
        <f t="shared" si="557"/>
        <v>0</v>
      </c>
      <c r="BB380" s="25">
        <f t="shared" si="558"/>
        <v>0</v>
      </c>
      <c r="BC380" s="25">
        <f t="shared" si="559"/>
        <v>0</v>
      </c>
      <c r="BD380" s="25">
        <f t="shared" si="608"/>
        <v>0</v>
      </c>
      <c r="BE380" s="23">
        <f>IF(ISERROR(VLOOKUP($A380,'[13]7ª MED '!$A$5:$J$1048576,8,0)),0,(VLOOKUP($A380,'[13]7ª MED '!$A$5:$J$1048576,8,0)))</f>
        <v>0</v>
      </c>
      <c r="BF380" s="24">
        <f t="shared" si="609"/>
        <v>0</v>
      </c>
      <c r="BG380" s="24">
        <f t="shared" si="610"/>
        <v>1</v>
      </c>
      <c r="BH380" s="25">
        <f t="shared" si="560"/>
        <v>0</v>
      </c>
      <c r="BI380" s="25">
        <f t="shared" si="561"/>
        <v>0</v>
      </c>
      <c r="BJ380" s="25">
        <f t="shared" si="562"/>
        <v>0</v>
      </c>
      <c r="BK380" s="25">
        <f t="shared" si="611"/>
        <v>0</v>
      </c>
      <c r="BL380" s="26">
        <f>IF(ISERROR(VLOOKUP($A380,'[13]8ª MED '!$A$5:$J$1048576,8,0)),0,(VLOOKUP($A380,'[13]8ª MED '!$A$5:$J$1048576,8,0)))</f>
        <v>0</v>
      </c>
      <c r="BM380" s="27">
        <f t="shared" si="612"/>
        <v>0</v>
      </c>
      <c r="BN380" s="27">
        <f t="shared" si="613"/>
        <v>1</v>
      </c>
      <c r="BO380" s="28">
        <f t="shared" si="563"/>
        <v>0</v>
      </c>
      <c r="BP380" s="28">
        <f t="shared" si="564"/>
        <v>0</v>
      </c>
      <c r="BQ380" s="28">
        <f t="shared" si="565"/>
        <v>0</v>
      </c>
      <c r="BR380" s="28">
        <f t="shared" si="614"/>
        <v>0</v>
      </c>
      <c r="BS380" s="26">
        <f>IF(ISERROR(VLOOKUP($A380,'[13]9ª MED  (2)'!$A$5:$J$1048576,8,0)),0,(VLOOKUP($A380,'[13]9ª MED  (2)'!$A$5:$J$1048576,8,0)))</f>
        <v>0</v>
      </c>
      <c r="BT380" s="27">
        <f t="shared" si="615"/>
        <v>0</v>
      </c>
      <c r="BU380" s="27">
        <f t="shared" si="616"/>
        <v>1</v>
      </c>
      <c r="BV380" s="28">
        <f t="shared" si="566"/>
        <v>0</v>
      </c>
      <c r="BW380" s="28">
        <f t="shared" si="567"/>
        <v>0</v>
      </c>
      <c r="BX380" s="28">
        <f t="shared" si="568"/>
        <v>0</v>
      </c>
      <c r="BY380" s="28">
        <f t="shared" si="617"/>
        <v>0</v>
      </c>
      <c r="BZ380" s="23">
        <f>IF(ISERROR(VLOOKUP($A380,'[13]10ª MED '!$A$5:$J$1048576,8,0)),0,(VLOOKUP($A380,'[13]10ª MED '!$A$5:$J$1048576,8,0)))</f>
        <v>0</v>
      </c>
      <c r="CA380" s="24">
        <f t="shared" si="618"/>
        <v>0</v>
      </c>
      <c r="CB380" s="24">
        <f t="shared" si="619"/>
        <v>1</v>
      </c>
      <c r="CC380" s="25">
        <f t="shared" si="569"/>
        <v>0</v>
      </c>
      <c r="CD380" s="25">
        <f t="shared" si="570"/>
        <v>0</v>
      </c>
      <c r="CE380" s="25">
        <f t="shared" si="571"/>
        <v>0</v>
      </c>
      <c r="CF380" s="25">
        <f t="shared" si="620"/>
        <v>0</v>
      </c>
      <c r="CG380" s="34" t="s">
        <v>48</v>
      </c>
      <c r="CH380" s="33">
        <f t="shared" si="641"/>
        <v>0</v>
      </c>
      <c r="CI380" s="23">
        <f>IF(ISERROR(VLOOKUP($A380,'[13]11ª MED '!$A$5:$J$1048576,8,0)),0,(VLOOKUP($A380,'[13]11ª MED '!$A$5:$J$1048576,8,0)))</f>
        <v>6</v>
      </c>
      <c r="CJ380" s="24">
        <f t="shared" si="621"/>
        <v>1</v>
      </c>
      <c r="CK380" s="24">
        <f t="shared" si="622"/>
        <v>1</v>
      </c>
      <c r="CL380" s="25">
        <f t="shared" si="572"/>
        <v>113.88</v>
      </c>
      <c r="CM380" s="25">
        <f t="shared" si="573"/>
        <v>121.80000000000001</v>
      </c>
      <c r="CN380" s="25">
        <f t="shared" si="574"/>
        <v>0</v>
      </c>
      <c r="CO380" s="25">
        <f t="shared" si="623"/>
        <v>235.68</v>
      </c>
      <c r="CP380" s="23">
        <f>IF(ISERROR(VLOOKUP($A380,'[13]12ª MED'!$A$5:$J$1048576,8,0)),0,(VLOOKUP($A380,'[13]12ª MED'!$A$5:$J$1048576,8,0)))</f>
        <v>0</v>
      </c>
      <c r="CQ380" s="24">
        <f t="shared" si="624"/>
        <v>0</v>
      </c>
      <c r="CR380" s="24">
        <f t="shared" si="625"/>
        <v>1</v>
      </c>
      <c r="CS380" s="25">
        <f t="shared" si="575"/>
        <v>0</v>
      </c>
      <c r="CT380" s="25">
        <f t="shared" si="576"/>
        <v>0</v>
      </c>
      <c r="CU380" s="25">
        <f t="shared" si="577"/>
        <v>0</v>
      </c>
      <c r="CV380" s="25">
        <f t="shared" si="626"/>
        <v>0</v>
      </c>
      <c r="CW380" s="22">
        <f t="shared" si="642"/>
        <v>0</v>
      </c>
      <c r="CX380" s="26">
        <f>IF(ISERROR(VLOOKUP($A380,'[13]13ª MED'!$A$5:$J$1048576,8,0)),0,(VLOOKUP($A380,'[13]13ª MED'!$A$5:$J$1048576,8,0)))</f>
        <v>0</v>
      </c>
      <c r="CY380" s="27">
        <f t="shared" si="627"/>
        <v>0</v>
      </c>
      <c r="CZ380" s="27">
        <f t="shared" si="628"/>
        <v>1</v>
      </c>
      <c r="DA380" s="28">
        <f t="shared" si="578"/>
        <v>0</v>
      </c>
      <c r="DB380" s="28">
        <f t="shared" si="579"/>
        <v>0</v>
      </c>
      <c r="DC380" s="28">
        <f t="shared" si="580"/>
        <v>0</v>
      </c>
      <c r="DD380" s="28">
        <f t="shared" si="629"/>
        <v>0</v>
      </c>
      <c r="DE380" s="20">
        <f>IF(ISERROR(VLOOKUP($A380,'[13]14ª MED'!$A$5:$J$1048576,8,0)),0,(VLOOKUP($A380,'[13]14ª MED'!$A$5:$J$1048576,8,0)))</f>
        <v>0</v>
      </c>
      <c r="DF380" s="21">
        <f t="shared" si="630"/>
        <v>0</v>
      </c>
      <c r="DG380" s="21">
        <f t="shared" si="631"/>
        <v>1</v>
      </c>
      <c r="DH380" s="35">
        <f t="shared" si="581"/>
        <v>0</v>
      </c>
      <c r="DI380" s="35">
        <f t="shared" si="582"/>
        <v>0</v>
      </c>
      <c r="DJ380" s="35">
        <f t="shared" si="583"/>
        <v>0</v>
      </c>
      <c r="DK380" s="22">
        <f t="shared" si="632"/>
        <v>0</v>
      </c>
      <c r="DL380" s="20">
        <f>IF(ISERROR(VLOOKUP($A380,'[13]15ª MED'!$A$5:$J$1048576,8,0)),0,(VLOOKUP($A380,'[13]15ª MED'!$A$5:$J$1048576,8,0)))</f>
        <v>0</v>
      </c>
      <c r="DM380" s="21">
        <f t="shared" si="633"/>
        <v>0</v>
      </c>
      <c r="DN380" s="21">
        <f t="shared" si="634"/>
        <v>1</v>
      </c>
      <c r="DO380" s="35">
        <f t="shared" si="584"/>
        <v>0</v>
      </c>
      <c r="DP380" s="35">
        <f t="shared" si="585"/>
        <v>0</v>
      </c>
      <c r="DQ380" s="35">
        <f t="shared" si="586"/>
        <v>0</v>
      </c>
      <c r="DR380" s="22">
        <f t="shared" si="635"/>
        <v>0</v>
      </c>
      <c r="DS380" s="20">
        <f>IF(ISERROR(VLOOKUP($A380,'[13]16ª MED'!$A$5:$J$1048576,8,0)),0,(VLOOKUP($A380,'[13]16ª MED'!$A$5:$J$1048576,8,0)))</f>
        <v>0</v>
      </c>
      <c r="DT380" s="21">
        <f t="shared" si="636"/>
        <v>0</v>
      </c>
      <c r="DU380" s="21">
        <f t="shared" si="637"/>
        <v>1</v>
      </c>
      <c r="DV380" s="35">
        <f t="shared" si="587"/>
        <v>0</v>
      </c>
      <c r="DW380" s="35">
        <f t="shared" si="588"/>
        <v>0</v>
      </c>
      <c r="DX380" s="35">
        <f t="shared" si="589"/>
        <v>0</v>
      </c>
      <c r="DY380" s="22">
        <f t="shared" si="638"/>
        <v>0</v>
      </c>
      <c r="DZ380" s="36">
        <f t="shared" si="649"/>
        <v>235.68</v>
      </c>
      <c r="EA380" s="36">
        <f t="shared" si="639"/>
        <v>235.68</v>
      </c>
      <c r="EC380" s="36">
        <f t="shared" si="643"/>
        <v>0</v>
      </c>
    </row>
    <row r="381" spans="1:133" ht="60">
      <c r="A381" s="93" t="s">
        <v>774</v>
      </c>
      <c r="B381" s="94" t="s">
        <v>775</v>
      </c>
      <c r="C381" s="115" t="s">
        <v>84</v>
      </c>
      <c r="D381" s="116">
        <v>2</v>
      </c>
      <c r="E381" s="18">
        <f t="shared" si="644"/>
        <v>2</v>
      </c>
      <c r="F381" s="18">
        <f t="shared" si="590"/>
        <v>0</v>
      </c>
      <c r="G381" s="97">
        <v>46.37</v>
      </c>
      <c r="H381" s="18">
        <f t="shared" si="645"/>
        <v>92.74</v>
      </c>
      <c r="I381" s="97">
        <v>6.94</v>
      </c>
      <c r="J381" s="18">
        <f t="shared" si="646"/>
        <v>13.88</v>
      </c>
      <c r="K381" s="97">
        <v>0</v>
      </c>
      <c r="L381" s="18">
        <f t="shared" si="647"/>
        <v>0</v>
      </c>
      <c r="M381" s="18">
        <f t="shared" si="648"/>
        <v>53.309999999999995</v>
      </c>
      <c r="N381" s="18">
        <f t="shared" si="640"/>
        <v>106.62</v>
      </c>
      <c r="O381" s="23">
        <f>IF(ISERROR(VLOOKUP($A381,'[13]1ª MED '!$A$5:$J$1048576,8,0)),0,(VLOOKUP($A381,'[13]1ª MED '!$A$5:$J$1048576,8,0)))</f>
        <v>0</v>
      </c>
      <c r="P381" s="24">
        <f t="shared" si="591"/>
        <v>0</v>
      </c>
      <c r="Q381" s="24">
        <f t="shared" si="592"/>
        <v>1</v>
      </c>
      <c r="R381" s="25">
        <f t="shared" si="542"/>
        <v>0</v>
      </c>
      <c r="S381" s="25">
        <f t="shared" si="543"/>
        <v>0</v>
      </c>
      <c r="T381" s="25">
        <f t="shared" si="544"/>
        <v>0</v>
      </c>
      <c r="U381" s="25">
        <f t="shared" si="593"/>
        <v>0</v>
      </c>
      <c r="V381" s="23">
        <f>IF(ISERROR(VLOOKUP($A381,'[13]2ª MED '!$A$5:$J$1048576,8,0)),0,(VLOOKUP($A381,'[13]2ª MED '!$A$5:$J$1048576,8,0)))</f>
        <v>0</v>
      </c>
      <c r="W381" s="24">
        <f t="shared" si="594"/>
        <v>0</v>
      </c>
      <c r="X381" s="24">
        <f t="shared" si="595"/>
        <v>1</v>
      </c>
      <c r="Y381" s="25">
        <f t="shared" si="545"/>
        <v>0</v>
      </c>
      <c r="Z381" s="25">
        <f t="shared" si="546"/>
        <v>0</v>
      </c>
      <c r="AA381" s="25">
        <f t="shared" si="547"/>
        <v>0</v>
      </c>
      <c r="AB381" s="25">
        <f t="shared" si="596"/>
        <v>0</v>
      </c>
      <c r="AC381" s="23">
        <f>IF(ISERROR(VLOOKUP($A381,'[13]3ª MED '!$A$5:$J$1048576,8,0)),0,(VLOOKUP($A381,'[13]3ª MED '!$A$5:$J$1048576,8,0)))</f>
        <v>0</v>
      </c>
      <c r="AD381" s="24">
        <f t="shared" si="597"/>
        <v>0</v>
      </c>
      <c r="AE381" s="24">
        <f t="shared" si="598"/>
        <v>1</v>
      </c>
      <c r="AF381" s="25">
        <f t="shared" si="548"/>
        <v>0</v>
      </c>
      <c r="AG381" s="25">
        <f t="shared" si="549"/>
        <v>0</v>
      </c>
      <c r="AH381" s="25">
        <f t="shared" si="550"/>
        <v>0</v>
      </c>
      <c r="AI381" s="25">
        <f t="shared" si="599"/>
        <v>0</v>
      </c>
      <c r="AJ381" s="23">
        <f>IF(ISERROR(VLOOKUP($A381,'[13]4ª MED '!$A$5:$J$1048576,8,0)),0,(VLOOKUP($A381,'[13]4ª MED '!$A$5:$J$1048576,8,0)))</f>
        <v>0</v>
      </c>
      <c r="AK381" s="24">
        <f t="shared" si="600"/>
        <v>0</v>
      </c>
      <c r="AL381" s="24">
        <f t="shared" si="601"/>
        <v>1</v>
      </c>
      <c r="AM381" s="25">
        <f t="shared" si="551"/>
        <v>0</v>
      </c>
      <c r="AN381" s="25">
        <f t="shared" si="552"/>
        <v>0</v>
      </c>
      <c r="AO381" s="25">
        <f t="shared" si="553"/>
        <v>0</v>
      </c>
      <c r="AP381" s="25">
        <f t="shared" si="602"/>
        <v>0</v>
      </c>
      <c r="AQ381" s="23">
        <f>IF(ISERROR(VLOOKUP($A381,'[13]5ª MED '!$A$5:$J$1048576,8,0)),0,(VLOOKUP($A381,'[13]5ª MED '!$A$5:$J$1048576,8,0)))</f>
        <v>0</v>
      </c>
      <c r="AR381" s="24">
        <f t="shared" si="603"/>
        <v>0</v>
      </c>
      <c r="AS381" s="24">
        <f t="shared" si="604"/>
        <v>1</v>
      </c>
      <c r="AT381" s="25">
        <f t="shared" si="554"/>
        <v>0</v>
      </c>
      <c r="AU381" s="25">
        <f t="shared" si="555"/>
        <v>0</v>
      </c>
      <c r="AV381" s="25">
        <f t="shared" si="556"/>
        <v>0</v>
      </c>
      <c r="AW381" s="25">
        <f t="shared" si="605"/>
        <v>0</v>
      </c>
      <c r="AX381" s="23">
        <f>IF(ISERROR(VLOOKUP($A381,'[13]6ª MED '!$A$6:$J$1048576,8,0)),0,(VLOOKUP($A381,'[13]6ª MED '!$A$6:$J$1048576,8,0)))</f>
        <v>0</v>
      </c>
      <c r="AY381" s="24">
        <f t="shared" si="606"/>
        <v>0</v>
      </c>
      <c r="AZ381" s="24">
        <f t="shared" si="607"/>
        <v>1</v>
      </c>
      <c r="BA381" s="25">
        <f t="shared" si="557"/>
        <v>0</v>
      </c>
      <c r="BB381" s="25">
        <f t="shared" si="558"/>
        <v>0</v>
      </c>
      <c r="BC381" s="25">
        <f t="shared" si="559"/>
        <v>0</v>
      </c>
      <c r="BD381" s="25">
        <f t="shared" si="608"/>
        <v>0</v>
      </c>
      <c r="BE381" s="23">
        <f>IF(ISERROR(VLOOKUP($A381,'[13]7ª MED '!$A$5:$J$1048576,8,0)),0,(VLOOKUP($A381,'[13]7ª MED '!$A$5:$J$1048576,8,0)))</f>
        <v>0</v>
      </c>
      <c r="BF381" s="24">
        <f t="shared" si="609"/>
        <v>0</v>
      </c>
      <c r="BG381" s="24">
        <f t="shared" si="610"/>
        <v>1</v>
      </c>
      <c r="BH381" s="25">
        <f t="shared" si="560"/>
        <v>0</v>
      </c>
      <c r="BI381" s="25">
        <f t="shared" si="561"/>
        <v>0</v>
      </c>
      <c r="BJ381" s="25">
        <f t="shared" si="562"/>
        <v>0</v>
      </c>
      <c r="BK381" s="25">
        <f t="shared" si="611"/>
        <v>0</v>
      </c>
      <c r="BL381" s="26">
        <f>IF(ISERROR(VLOOKUP($A381,'[13]8ª MED '!$A$5:$J$1048576,8,0)),0,(VLOOKUP($A381,'[13]8ª MED '!$A$5:$J$1048576,8,0)))</f>
        <v>0</v>
      </c>
      <c r="BM381" s="27">
        <f t="shared" si="612"/>
        <v>0</v>
      </c>
      <c r="BN381" s="27">
        <f t="shared" si="613"/>
        <v>1</v>
      </c>
      <c r="BO381" s="28">
        <f t="shared" si="563"/>
        <v>0</v>
      </c>
      <c r="BP381" s="28">
        <f t="shared" si="564"/>
        <v>0</v>
      </c>
      <c r="BQ381" s="28">
        <f t="shared" si="565"/>
        <v>0</v>
      </c>
      <c r="BR381" s="28">
        <f t="shared" si="614"/>
        <v>0</v>
      </c>
      <c r="BS381" s="26">
        <f>IF(ISERROR(VLOOKUP($A381,'[13]9ª MED  (2)'!$A$5:$J$1048576,8,0)),0,(VLOOKUP($A381,'[13]9ª MED  (2)'!$A$5:$J$1048576,8,0)))</f>
        <v>0</v>
      </c>
      <c r="BT381" s="27">
        <f t="shared" si="615"/>
        <v>0</v>
      </c>
      <c r="BU381" s="27">
        <f t="shared" si="616"/>
        <v>1</v>
      </c>
      <c r="BV381" s="28">
        <f t="shared" si="566"/>
        <v>0</v>
      </c>
      <c r="BW381" s="28">
        <f t="shared" si="567"/>
        <v>0</v>
      </c>
      <c r="BX381" s="28">
        <f t="shared" si="568"/>
        <v>0</v>
      </c>
      <c r="BY381" s="28">
        <f t="shared" si="617"/>
        <v>0</v>
      </c>
      <c r="BZ381" s="23">
        <f>IF(ISERROR(VLOOKUP($A381,'[13]10ª MED '!$A$5:$J$1048576,8,0)),0,(VLOOKUP($A381,'[13]10ª MED '!$A$5:$J$1048576,8,0)))</f>
        <v>2</v>
      </c>
      <c r="CA381" s="24">
        <f t="shared" si="618"/>
        <v>1</v>
      </c>
      <c r="CB381" s="24">
        <f t="shared" si="619"/>
        <v>1</v>
      </c>
      <c r="CC381" s="25">
        <f t="shared" si="569"/>
        <v>92.74</v>
      </c>
      <c r="CD381" s="25">
        <f t="shared" si="570"/>
        <v>13.88</v>
      </c>
      <c r="CE381" s="25">
        <f t="shared" si="571"/>
        <v>0</v>
      </c>
      <c r="CF381" s="25">
        <f t="shared" si="620"/>
        <v>106.62</v>
      </c>
      <c r="CG381" s="34" t="s">
        <v>48</v>
      </c>
      <c r="CH381" s="33">
        <f t="shared" si="641"/>
        <v>0</v>
      </c>
      <c r="CI381" s="23">
        <f>IF(ISERROR(VLOOKUP($A381,'[13]11ª MED '!$A$5:$J$1048576,8,0)),0,(VLOOKUP($A381,'[13]11ª MED '!$A$5:$J$1048576,8,0)))</f>
        <v>0</v>
      </c>
      <c r="CJ381" s="24">
        <f t="shared" si="621"/>
        <v>0</v>
      </c>
      <c r="CK381" s="24">
        <f t="shared" si="622"/>
        <v>1</v>
      </c>
      <c r="CL381" s="25">
        <f t="shared" si="572"/>
        <v>0</v>
      </c>
      <c r="CM381" s="25">
        <f t="shared" si="573"/>
        <v>0</v>
      </c>
      <c r="CN381" s="25">
        <f t="shared" si="574"/>
        <v>0</v>
      </c>
      <c r="CO381" s="25">
        <f t="shared" si="623"/>
        <v>0</v>
      </c>
      <c r="CP381" s="23">
        <f>IF(ISERROR(VLOOKUP($A381,'[13]12ª MED'!$A$5:$J$1048576,8,0)),0,(VLOOKUP($A381,'[13]12ª MED'!$A$5:$J$1048576,8,0)))</f>
        <v>0</v>
      </c>
      <c r="CQ381" s="24">
        <f t="shared" si="624"/>
        <v>0</v>
      </c>
      <c r="CR381" s="24">
        <f t="shared" si="625"/>
        <v>1</v>
      </c>
      <c r="CS381" s="25">
        <f t="shared" si="575"/>
        <v>0</v>
      </c>
      <c r="CT381" s="25">
        <f t="shared" si="576"/>
        <v>0</v>
      </c>
      <c r="CU381" s="25">
        <f t="shared" si="577"/>
        <v>0</v>
      </c>
      <c r="CV381" s="25">
        <f t="shared" si="626"/>
        <v>0</v>
      </c>
      <c r="CW381" s="22">
        <f t="shared" si="642"/>
        <v>0</v>
      </c>
      <c r="CX381" s="26">
        <f>IF(ISERROR(VLOOKUP($A381,'[13]13ª MED'!$A$5:$J$1048576,8,0)),0,(VLOOKUP($A381,'[13]13ª MED'!$A$5:$J$1048576,8,0)))</f>
        <v>0</v>
      </c>
      <c r="CY381" s="27">
        <f t="shared" si="627"/>
        <v>0</v>
      </c>
      <c r="CZ381" s="27">
        <f t="shared" si="628"/>
        <v>1</v>
      </c>
      <c r="DA381" s="28">
        <f t="shared" si="578"/>
        <v>0</v>
      </c>
      <c r="DB381" s="28">
        <f t="shared" si="579"/>
        <v>0</v>
      </c>
      <c r="DC381" s="28">
        <f t="shared" si="580"/>
        <v>0</v>
      </c>
      <c r="DD381" s="28">
        <f t="shared" si="629"/>
        <v>0</v>
      </c>
      <c r="DE381" s="20">
        <f>IF(ISERROR(VLOOKUP($A381,'[13]14ª MED'!$A$5:$J$1048576,8,0)),0,(VLOOKUP($A381,'[13]14ª MED'!$A$5:$J$1048576,8,0)))</f>
        <v>0</v>
      </c>
      <c r="DF381" s="21">
        <f t="shared" si="630"/>
        <v>0</v>
      </c>
      <c r="DG381" s="21">
        <f t="shared" si="631"/>
        <v>1</v>
      </c>
      <c r="DH381" s="35">
        <f t="shared" si="581"/>
        <v>0</v>
      </c>
      <c r="DI381" s="35">
        <f t="shared" si="582"/>
        <v>0</v>
      </c>
      <c r="DJ381" s="35">
        <f t="shared" si="583"/>
        <v>0</v>
      </c>
      <c r="DK381" s="22">
        <f t="shared" si="632"/>
        <v>0</v>
      </c>
      <c r="DL381" s="20">
        <f>IF(ISERROR(VLOOKUP($A381,'[13]15ª MED'!$A$5:$J$1048576,8,0)),0,(VLOOKUP($A381,'[13]15ª MED'!$A$5:$J$1048576,8,0)))</f>
        <v>0</v>
      </c>
      <c r="DM381" s="21">
        <f t="shared" si="633"/>
        <v>0</v>
      </c>
      <c r="DN381" s="21">
        <f t="shared" si="634"/>
        <v>1</v>
      </c>
      <c r="DO381" s="35">
        <f t="shared" si="584"/>
        <v>0</v>
      </c>
      <c r="DP381" s="35">
        <f t="shared" si="585"/>
        <v>0</v>
      </c>
      <c r="DQ381" s="35">
        <f t="shared" si="586"/>
        <v>0</v>
      </c>
      <c r="DR381" s="22">
        <f t="shared" si="635"/>
        <v>0</v>
      </c>
      <c r="DS381" s="20">
        <f>IF(ISERROR(VLOOKUP($A381,'[13]16ª MED'!$A$5:$J$1048576,8,0)),0,(VLOOKUP($A381,'[13]16ª MED'!$A$5:$J$1048576,8,0)))</f>
        <v>0</v>
      </c>
      <c r="DT381" s="21">
        <f t="shared" si="636"/>
        <v>0</v>
      </c>
      <c r="DU381" s="21">
        <f t="shared" si="637"/>
        <v>1</v>
      </c>
      <c r="DV381" s="35">
        <f t="shared" si="587"/>
        <v>0</v>
      </c>
      <c r="DW381" s="35">
        <f t="shared" si="588"/>
        <v>0</v>
      </c>
      <c r="DX381" s="35">
        <f t="shared" si="589"/>
        <v>0</v>
      </c>
      <c r="DY381" s="22">
        <f t="shared" si="638"/>
        <v>0</v>
      </c>
      <c r="DZ381" s="36">
        <f t="shared" si="649"/>
        <v>106.61999999999999</v>
      </c>
      <c r="EA381" s="36">
        <f t="shared" si="639"/>
        <v>106.62</v>
      </c>
      <c r="EC381" s="36">
        <f t="shared" si="643"/>
        <v>0</v>
      </c>
    </row>
    <row r="382" spans="1:133" ht="60">
      <c r="A382" s="93" t="s">
        <v>776</v>
      </c>
      <c r="B382" s="94" t="s">
        <v>777</v>
      </c>
      <c r="C382" s="115" t="s">
        <v>84</v>
      </c>
      <c r="D382" s="116">
        <v>2</v>
      </c>
      <c r="E382" s="18">
        <f t="shared" si="644"/>
        <v>2</v>
      </c>
      <c r="F382" s="18">
        <f t="shared" si="590"/>
        <v>0</v>
      </c>
      <c r="G382" s="97">
        <v>43.32</v>
      </c>
      <c r="H382" s="18">
        <f t="shared" si="645"/>
        <v>86.64</v>
      </c>
      <c r="I382" s="97">
        <v>6.61</v>
      </c>
      <c r="J382" s="18">
        <f t="shared" si="646"/>
        <v>13.22</v>
      </c>
      <c r="K382" s="97">
        <v>0</v>
      </c>
      <c r="L382" s="18">
        <f t="shared" si="647"/>
        <v>0</v>
      </c>
      <c r="M382" s="18">
        <f t="shared" si="648"/>
        <v>49.93</v>
      </c>
      <c r="N382" s="18">
        <f t="shared" si="640"/>
        <v>99.86</v>
      </c>
      <c r="O382" s="23">
        <f>IF(ISERROR(VLOOKUP($A382,'[13]1ª MED '!$A$5:$J$1048576,8,0)),0,(VLOOKUP($A382,'[13]1ª MED '!$A$5:$J$1048576,8,0)))</f>
        <v>0</v>
      </c>
      <c r="P382" s="24">
        <f t="shared" si="591"/>
        <v>0</v>
      </c>
      <c r="Q382" s="24">
        <f t="shared" si="592"/>
        <v>1</v>
      </c>
      <c r="R382" s="25">
        <f t="shared" si="542"/>
        <v>0</v>
      </c>
      <c r="S382" s="25">
        <f t="shared" si="543"/>
        <v>0</v>
      </c>
      <c r="T382" s="25">
        <f t="shared" si="544"/>
        <v>0</v>
      </c>
      <c r="U382" s="25">
        <f t="shared" si="593"/>
        <v>0</v>
      </c>
      <c r="V382" s="23">
        <f>IF(ISERROR(VLOOKUP($A382,'[13]2ª MED '!$A$5:$J$1048576,8,0)),0,(VLOOKUP($A382,'[13]2ª MED '!$A$5:$J$1048576,8,0)))</f>
        <v>0</v>
      </c>
      <c r="W382" s="24">
        <f t="shared" si="594"/>
        <v>0</v>
      </c>
      <c r="X382" s="24">
        <f t="shared" si="595"/>
        <v>1</v>
      </c>
      <c r="Y382" s="25">
        <f t="shared" si="545"/>
        <v>0</v>
      </c>
      <c r="Z382" s="25">
        <f t="shared" si="546"/>
        <v>0</v>
      </c>
      <c r="AA382" s="25">
        <f t="shared" si="547"/>
        <v>0</v>
      </c>
      <c r="AB382" s="25">
        <f t="shared" si="596"/>
        <v>0</v>
      </c>
      <c r="AC382" s="23">
        <f>IF(ISERROR(VLOOKUP($A382,'[13]3ª MED '!$A$5:$J$1048576,8,0)),0,(VLOOKUP($A382,'[13]3ª MED '!$A$5:$J$1048576,8,0)))</f>
        <v>0</v>
      </c>
      <c r="AD382" s="24">
        <f t="shared" si="597"/>
        <v>0</v>
      </c>
      <c r="AE382" s="24">
        <f t="shared" si="598"/>
        <v>1</v>
      </c>
      <c r="AF382" s="25">
        <f t="shared" si="548"/>
        <v>0</v>
      </c>
      <c r="AG382" s="25">
        <f t="shared" si="549"/>
        <v>0</v>
      </c>
      <c r="AH382" s="25">
        <f t="shared" si="550"/>
        <v>0</v>
      </c>
      <c r="AI382" s="25">
        <f t="shared" si="599"/>
        <v>0</v>
      </c>
      <c r="AJ382" s="23">
        <f>IF(ISERROR(VLOOKUP($A382,'[13]4ª MED '!$A$5:$J$1048576,8,0)),0,(VLOOKUP($A382,'[13]4ª MED '!$A$5:$J$1048576,8,0)))</f>
        <v>0</v>
      </c>
      <c r="AK382" s="24">
        <f t="shared" si="600"/>
        <v>0</v>
      </c>
      <c r="AL382" s="24">
        <f t="shared" si="601"/>
        <v>1</v>
      </c>
      <c r="AM382" s="25">
        <f t="shared" si="551"/>
        <v>0</v>
      </c>
      <c r="AN382" s="25">
        <f t="shared" si="552"/>
        <v>0</v>
      </c>
      <c r="AO382" s="25">
        <f t="shared" si="553"/>
        <v>0</v>
      </c>
      <c r="AP382" s="25">
        <f t="shared" si="602"/>
        <v>0</v>
      </c>
      <c r="AQ382" s="23">
        <f>IF(ISERROR(VLOOKUP($A382,'[13]5ª MED '!$A$5:$J$1048576,8,0)),0,(VLOOKUP($A382,'[13]5ª MED '!$A$5:$J$1048576,8,0)))</f>
        <v>0</v>
      </c>
      <c r="AR382" s="24">
        <f t="shared" si="603"/>
        <v>0</v>
      </c>
      <c r="AS382" s="24">
        <f t="shared" si="604"/>
        <v>1</v>
      </c>
      <c r="AT382" s="25">
        <f t="shared" si="554"/>
        <v>0</v>
      </c>
      <c r="AU382" s="25">
        <f t="shared" si="555"/>
        <v>0</v>
      </c>
      <c r="AV382" s="25">
        <f t="shared" si="556"/>
        <v>0</v>
      </c>
      <c r="AW382" s="25">
        <f t="shared" si="605"/>
        <v>0</v>
      </c>
      <c r="AX382" s="23">
        <f>IF(ISERROR(VLOOKUP($A382,'[13]6ª MED '!$A$6:$J$1048576,8,0)),0,(VLOOKUP($A382,'[13]6ª MED '!$A$6:$J$1048576,8,0)))</f>
        <v>0</v>
      </c>
      <c r="AY382" s="24">
        <f t="shared" si="606"/>
        <v>0</v>
      </c>
      <c r="AZ382" s="24">
        <f t="shared" si="607"/>
        <v>1</v>
      </c>
      <c r="BA382" s="25">
        <f t="shared" si="557"/>
        <v>0</v>
      </c>
      <c r="BB382" s="25">
        <f t="shared" si="558"/>
        <v>0</v>
      </c>
      <c r="BC382" s="25">
        <f t="shared" si="559"/>
        <v>0</v>
      </c>
      <c r="BD382" s="25">
        <f t="shared" si="608"/>
        <v>0</v>
      </c>
      <c r="BE382" s="23">
        <f>IF(ISERROR(VLOOKUP($A382,'[13]7ª MED '!$A$5:$J$1048576,8,0)),0,(VLOOKUP($A382,'[13]7ª MED '!$A$5:$J$1048576,8,0)))</f>
        <v>0</v>
      </c>
      <c r="BF382" s="24">
        <f t="shared" si="609"/>
        <v>0</v>
      </c>
      <c r="BG382" s="24">
        <f t="shared" si="610"/>
        <v>1</v>
      </c>
      <c r="BH382" s="25">
        <f t="shared" si="560"/>
        <v>0</v>
      </c>
      <c r="BI382" s="25">
        <f t="shared" si="561"/>
        <v>0</v>
      </c>
      <c r="BJ382" s="25">
        <f t="shared" si="562"/>
        <v>0</v>
      </c>
      <c r="BK382" s="25">
        <f t="shared" si="611"/>
        <v>0</v>
      </c>
      <c r="BL382" s="26">
        <f>IF(ISERROR(VLOOKUP($A382,'[13]8ª MED '!$A$5:$J$1048576,8,0)),0,(VLOOKUP($A382,'[13]8ª MED '!$A$5:$J$1048576,8,0)))</f>
        <v>0</v>
      </c>
      <c r="BM382" s="27">
        <f t="shared" si="612"/>
        <v>0</v>
      </c>
      <c r="BN382" s="27">
        <f t="shared" si="613"/>
        <v>1</v>
      </c>
      <c r="BO382" s="28">
        <f t="shared" si="563"/>
        <v>0</v>
      </c>
      <c r="BP382" s="28">
        <f t="shared" si="564"/>
        <v>0</v>
      </c>
      <c r="BQ382" s="28">
        <f t="shared" si="565"/>
        <v>0</v>
      </c>
      <c r="BR382" s="28">
        <f t="shared" si="614"/>
        <v>0</v>
      </c>
      <c r="BS382" s="26">
        <f>IF(ISERROR(VLOOKUP($A382,'[13]9ª MED  (2)'!$A$5:$J$1048576,8,0)),0,(VLOOKUP($A382,'[13]9ª MED  (2)'!$A$5:$J$1048576,8,0)))</f>
        <v>0</v>
      </c>
      <c r="BT382" s="27">
        <f t="shared" si="615"/>
        <v>0</v>
      </c>
      <c r="BU382" s="27">
        <f t="shared" si="616"/>
        <v>1</v>
      </c>
      <c r="BV382" s="28">
        <f t="shared" si="566"/>
        <v>0</v>
      </c>
      <c r="BW382" s="28">
        <f t="shared" si="567"/>
        <v>0</v>
      </c>
      <c r="BX382" s="28">
        <f t="shared" si="568"/>
        <v>0</v>
      </c>
      <c r="BY382" s="28">
        <f t="shared" si="617"/>
        <v>0</v>
      </c>
      <c r="BZ382" s="23">
        <f>IF(ISERROR(VLOOKUP($A382,'[13]10ª MED '!$A$5:$J$1048576,8,0)),0,(VLOOKUP($A382,'[13]10ª MED '!$A$5:$J$1048576,8,0)))</f>
        <v>2</v>
      </c>
      <c r="CA382" s="24">
        <f t="shared" si="618"/>
        <v>1</v>
      </c>
      <c r="CB382" s="24">
        <f t="shared" si="619"/>
        <v>1</v>
      </c>
      <c r="CC382" s="25">
        <f t="shared" si="569"/>
        <v>86.64</v>
      </c>
      <c r="CD382" s="25">
        <f t="shared" si="570"/>
        <v>13.22</v>
      </c>
      <c r="CE382" s="25">
        <f t="shared" si="571"/>
        <v>0</v>
      </c>
      <c r="CF382" s="25">
        <f t="shared" si="620"/>
        <v>99.86</v>
      </c>
      <c r="CG382" s="34" t="s">
        <v>48</v>
      </c>
      <c r="CH382" s="33">
        <f t="shared" si="641"/>
        <v>0</v>
      </c>
      <c r="CI382" s="23">
        <f>IF(ISERROR(VLOOKUP($A382,'[13]11ª MED '!$A$5:$J$1048576,8,0)),0,(VLOOKUP($A382,'[13]11ª MED '!$A$5:$J$1048576,8,0)))</f>
        <v>0</v>
      </c>
      <c r="CJ382" s="24">
        <f t="shared" si="621"/>
        <v>0</v>
      </c>
      <c r="CK382" s="24">
        <f t="shared" si="622"/>
        <v>1</v>
      </c>
      <c r="CL382" s="25">
        <f t="shared" si="572"/>
        <v>0</v>
      </c>
      <c r="CM382" s="25">
        <f t="shared" si="573"/>
        <v>0</v>
      </c>
      <c r="CN382" s="25">
        <f t="shared" si="574"/>
        <v>0</v>
      </c>
      <c r="CO382" s="25">
        <f t="shared" si="623"/>
        <v>0</v>
      </c>
      <c r="CP382" s="23">
        <f>IF(ISERROR(VLOOKUP($A382,'[13]12ª MED'!$A$5:$J$1048576,8,0)),0,(VLOOKUP($A382,'[13]12ª MED'!$A$5:$J$1048576,8,0)))</f>
        <v>0</v>
      </c>
      <c r="CQ382" s="24">
        <f t="shared" si="624"/>
        <v>0</v>
      </c>
      <c r="CR382" s="24">
        <f t="shared" si="625"/>
        <v>1</v>
      </c>
      <c r="CS382" s="25">
        <f t="shared" si="575"/>
        <v>0</v>
      </c>
      <c r="CT382" s="25">
        <f t="shared" si="576"/>
        <v>0</v>
      </c>
      <c r="CU382" s="25">
        <f t="shared" si="577"/>
        <v>0</v>
      </c>
      <c r="CV382" s="25">
        <f t="shared" si="626"/>
        <v>0</v>
      </c>
      <c r="CW382" s="22">
        <f t="shared" si="642"/>
        <v>0</v>
      </c>
      <c r="CX382" s="26">
        <f>IF(ISERROR(VLOOKUP($A382,'[13]13ª MED'!$A$5:$J$1048576,8,0)),0,(VLOOKUP($A382,'[13]13ª MED'!$A$5:$J$1048576,8,0)))</f>
        <v>0</v>
      </c>
      <c r="CY382" s="27">
        <f t="shared" si="627"/>
        <v>0</v>
      </c>
      <c r="CZ382" s="27">
        <f t="shared" si="628"/>
        <v>1</v>
      </c>
      <c r="DA382" s="28">
        <f t="shared" si="578"/>
        <v>0</v>
      </c>
      <c r="DB382" s="28">
        <f t="shared" si="579"/>
        <v>0</v>
      </c>
      <c r="DC382" s="28">
        <f t="shared" si="580"/>
        <v>0</v>
      </c>
      <c r="DD382" s="28">
        <f t="shared" si="629"/>
        <v>0</v>
      </c>
      <c r="DE382" s="20">
        <f>IF(ISERROR(VLOOKUP($A382,'[13]14ª MED'!$A$5:$J$1048576,8,0)),0,(VLOOKUP($A382,'[13]14ª MED'!$A$5:$J$1048576,8,0)))</f>
        <v>0</v>
      </c>
      <c r="DF382" s="21">
        <f t="shared" si="630"/>
        <v>0</v>
      </c>
      <c r="DG382" s="21">
        <f t="shared" si="631"/>
        <v>1</v>
      </c>
      <c r="DH382" s="35">
        <f t="shared" si="581"/>
        <v>0</v>
      </c>
      <c r="DI382" s="35">
        <f t="shared" si="582"/>
        <v>0</v>
      </c>
      <c r="DJ382" s="35">
        <f t="shared" si="583"/>
        <v>0</v>
      </c>
      <c r="DK382" s="22">
        <f t="shared" si="632"/>
        <v>0</v>
      </c>
      <c r="DL382" s="20">
        <f>IF(ISERROR(VLOOKUP($A382,'[13]15ª MED'!$A$5:$J$1048576,8,0)),0,(VLOOKUP($A382,'[13]15ª MED'!$A$5:$J$1048576,8,0)))</f>
        <v>0</v>
      </c>
      <c r="DM382" s="21">
        <f t="shared" si="633"/>
        <v>0</v>
      </c>
      <c r="DN382" s="21">
        <f t="shared" si="634"/>
        <v>1</v>
      </c>
      <c r="DO382" s="35">
        <f t="shared" si="584"/>
        <v>0</v>
      </c>
      <c r="DP382" s="35">
        <f t="shared" si="585"/>
        <v>0</v>
      </c>
      <c r="DQ382" s="35">
        <f t="shared" si="586"/>
        <v>0</v>
      </c>
      <c r="DR382" s="22">
        <f t="shared" si="635"/>
        <v>0</v>
      </c>
      <c r="DS382" s="20">
        <f>IF(ISERROR(VLOOKUP($A382,'[13]16ª MED'!$A$5:$J$1048576,8,0)),0,(VLOOKUP($A382,'[13]16ª MED'!$A$5:$J$1048576,8,0)))</f>
        <v>0</v>
      </c>
      <c r="DT382" s="21">
        <f t="shared" si="636"/>
        <v>0</v>
      </c>
      <c r="DU382" s="21">
        <f t="shared" si="637"/>
        <v>1</v>
      </c>
      <c r="DV382" s="35">
        <f t="shared" si="587"/>
        <v>0</v>
      </c>
      <c r="DW382" s="35">
        <f t="shared" si="588"/>
        <v>0</v>
      </c>
      <c r="DX382" s="35">
        <f t="shared" si="589"/>
        <v>0</v>
      </c>
      <c r="DY382" s="22">
        <f t="shared" si="638"/>
        <v>0</v>
      </c>
      <c r="DZ382" s="36">
        <f t="shared" si="649"/>
        <v>99.86</v>
      </c>
      <c r="EA382" s="36">
        <f t="shared" si="639"/>
        <v>99.86</v>
      </c>
      <c r="EC382" s="36">
        <f t="shared" si="643"/>
        <v>0</v>
      </c>
    </row>
    <row r="383" spans="1:133" ht="60">
      <c r="A383" s="93" t="s">
        <v>778</v>
      </c>
      <c r="B383" s="94" t="s">
        <v>779</v>
      </c>
      <c r="C383" s="115" t="s">
        <v>84</v>
      </c>
      <c r="D383" s="116">
        <v>20</v>
      </c>
      <c r="E383" s="18">
        <f t="shared" si="644"/>
        <v>20</v>
      </c>
      <c r="F383" s="18">
        <f t="shared" si="590"/>
        <v>0</v>
      </c>
      <c r="G383" s="97">
        <v>20.72</v>
      </c>
      <c r="H383" s="18">
        <f t="shared" si="645"/>
        <v>414.4</v>
      </c>
      <c r="I383" s="97">
        <v>8.1999999999999993</v>
      </c>
      <c r="J383" s="18">
        <f t="shared" si="646"/>
        <v>164</v>
      </c>
      <c r="K383" s="97">
        <v>0</v>
      </c>
      <c r="L383" s="18">
        <f t="shared" si="647"/>
        <v>0</v>
      </c>
      <c r="M383" s="18">
        <f t="shared" si="648"/>
        <v>28.919999999999998</v>
      </c>
      <c r="N383" s="18">
        <f t="shared" si="640"/>
        <v>578.4</v>
      </c>
      <c r="O383" s="23">
        <f>IF(ISERROR(VLOOKUP($A383,'[13]1ª MED '!$A$5:$J$1048576,8,0)),0,(VLOOKUP($A383,'[13]1ª MED '!$A$5:$J$1048576,8,0)))</f>
        <v>0</v>
      </c>
      <c r="P383" s="24">
        <f t="shared" si="591"/>
        <v>0</v>
      </c>
      <c r="Q383" s="24">
        <f t="shared" si="592"/>
        <v>1</v>
      </c>
      <c r="R383" s="25">
        <f t="shared" si="542"/>
        <v>0</v>
      </c>
      <c r="S383" s="25">
        <f t="shared" si="543"/>
        <v>0</v>
      </c>
      <c r="T383" s="25">
        <f t="shared" si="544"/>
        <v>0</v>
      </c>
      <c r="U383" s="25">
        <f t="shared" si="593"/>
        <v>0</v>
      </c>
      <c r="V383" s="23">
        <f>IF(ISERROR(VLOOKUP($A383,'[13]2ª MED '!$A$5:$J$1048576,8,0)),0,(VLOOKUP($A383,'[13]2ª MED '!$A$5:$J$1048576,8,0)))</f>
        <v>0</v>
      </c>
      <c r="W383" s="24">
        <f t="shared" si="594"/>
        <v>0</v>
      </c>
      <c r="X383" s="24">
        <f t="shared" si="595"/>
        <v>1</v>
      </c>
      <c r="Y383" s="25">
        <f t="shared" si="545"/>
        <v>0</v>
      </c>
      <c r="Z383" s="25">
        <f t="shared" si="546"/>
        <v>0</v>
      </c>
      <c r="AA383" s="25">
        <f t="shared" si="547"/>
        <v>0</v>
      </c>
      <c r="AB383" s="25">
        <f t="shared" si="596"/>
        <v>0</v>
      </c>
      <c r="AC383" s="23">
        <f>IF(ISERROR(VLOOKUP($A383,'[13]3ª MED '!$A$5:$J$1048576,8,0)),0,(VLOOKUP($A383,'[13]3ª MED '!$A$5:$J$1048576,8,0)))</f>
        <v>0</v>
      </c>
      <c r="AD383" s="24">
        <f t="shared" si="597"/>
        <v>0</v>
      </c>
      <c r="AE383" s="24">
        <f t="shared" si="598"/>
        <v>1</v>
      </c>
      <c r="AF383" s="25">
        <f t="shared" si="548"/>
        <v>0</v>
      </c>
      <c r="AG383" s="25">
        <f t="shared" si="549"/>
        <v>0</v>
      </c>
      <c r="AH383" s="25">
        <f t="shared" si="550"/>
        <v>0</v>
      </c>
      <c r="AI383" s="25">
        <f t="shared" si="599"/>
        <v>0</v>
      </c>
      <c r="AJ383" s="23">
        <f>IF(ISERROR(VLOOKUP($A383,'[13]4ª MED '!$A$5:$J$1048576,8,0)),0,(VLOOKUP($A383,'[13]4ª MED '!$A$5:$J$1048576,8,0)))</f>
        <v>0</v>
      </c>
      <c r="AK383" s="24">
        <f t="shared" si="600"/>
        <v>0</v>
      </c>
      <c r="AL383" s="24">
        <f t="shared" si="601"/>
        <v>1</v>
      </c>
      <c r="AM383" s="25">
        <f t="shared" si="551"/>
        <v>0</v>
      </c>
      <c r="AN383" s="25">
        <f t="shared" si="552"/>
        <v>0</v>
      </c>
      <c r="AO383" s="25">
        <f t="shared" si="553"/>
        <v>0</v>
      </c>
      <c r="AP383" s="25">
        <f t="shared" si="602"/>
        <v>0</v>
      </c>
      <c r="AQ383" s="23">
        <f>IF(ISERROR(VLOOKUP($A383,'[13]5ª MED '!$A$5:$J$1048576,8,0)),0,(VLOOKUP($A383,'[13]5ª MED '!$A$5:$J$1048576,8,0)))</f>
        <v>0</v>
      </c>
      <c r="AR383" s="24">
        <f t="shared" si="603"/>
        <v>0</v>
      </c>
      <c r="AS383" s="24">
        <f t="shared" si="604"/>
        <v>1</v>
      </c>
      <c r="AT383" s="25">
        <f t="shared" si="554"/>
        <v>0</v>
      </c>
      <c r="AU383" s="25">
        <f t="shared" si="555"/>
        <v>0</v>
      </c>
      <c r="AV383" s="25">
        <f t="shared" si="556"/>
        <v>0</v>
      </c>
      <c r="AW383" s="25">
        <f t="shared" si="605"/>
        <v>0</v>
      </c>
      <c r="AX383" s="23">
        <f>IF(ISERROR(VLOOKUP($A383,'[13]6ª MED '!$A$6:$J$1048576,8,0)),0,(VLOOKUP($A383,'[13]6ª MED '!$A$6:$J$1048576,8,0)))</f>
        <v>0</v>
      </c>
      <c r="AY383" s="24">
        <f t="shared" si="606"/>
        <v>0</v>
      </c>
      <c r="AZ383" s="24">
        <f t="shared" si="607"/>
        <v>1</v>
      </c>
      <c r="BA383" s="25">
        <f t="shared" si="557"/>
        <v>0</v>
      </c>
      <c r="BB383" s="25">
        <f t="shared" si="558"/>
        <v>0</v>
      </c>
      <c r="BC383" s="25">
        <f t="shared" si="559"/>
        <v>0</v>
      </c>
      <c r="BD383" s="25">
        <f t="shared" si="608"/>
        <v>0</v>
      </c>
      <c r="BE383" s="23">
        <f>IF(ISERROR(VLOOKUP($A383,'[13]7ª MED '!$A$5:$J$1048576,8,0)),0,(VLOOKUP($A383,'[13]7ª MED '!$A$5:$J$1048576,8,0)))</f>
        <v>0</v>
      </c>
      <c r="BF383" s="24">
        <f t="shared" si="609"/>
        <v>0</v>
      </c>
      <c r="BG383" s="24">
        <f t="shared" si="610"/>
        <v>1</v>
      </c>
      <c r="BH383" s="25">
        <f t="shared" si="560"/>
        <v>0</v>
      </c>
      <c r="BI383" s="25">
        <f t="shared" si="561"/>
        <v>0</v>
      </c>
      <c r="BJ383" s="25">
        <f t="shared" si="562"/>
        <v>0</v>
      </c>
      <c r="BK383" s="25">
        <f t="shared" si="611"/>
        <v>0</v>
      </c>
      <c r="BL383" s="26">
        <f>IF(ISERROR(VLOOKUP($A383,'[13]8ª MED '!$A$5:$J$1048576,8,0)),0,(VLOOKUP($A383,'[13]8ª MED '!$A$5:$J$1048576,8,0)))</f>
        <v>0</v>
      </c>
      <c r="BM383" s="27">
        <f t="shared" si="612"/>
        <v>0</v>
      </c>
      <c r="BN383" s="27">
        <f t="shared" si="613"/>
        <v>1</v>
      </c>
      <c r="BO383" s="28">
        <f t="shared" si="563"/>
        <v>0</v>
      </c>
      <c r="BP383" s="28">
        <f t="shared" si="564"/>
        <v>0</v>
      </c>
      <c r="BQ383" s="28">
        <f t="shared" si="565"/>
        <v>0</v>
      </c>
      <c r="BR383" s="28">
        <f t="shared" si="614"/>
        <v>0</v>
      </c>
      <c r="BS383" s="26">
        <f>IF(ISERROR(VLOOKUP($A383,'[13]9ª MED  (2)'!$A$5:$J$1048576,8,0)),0,(VLOOKUP($A383,'[13]9ª MED  (2)'!$A$5:$J$1048576,8,0)))</f>
        <v>0</v>
      </c>
      <c r="BT383" s="27">
        <f t="shared" si="615"/>
        <v>0</v>
      </c>
      <c r="BU383" s="27">
        <f t="shared" si="616"/>
        <v>1</v>
      </c>
      <c r="BV383" s="28">
        <f t="shared" si="566"/>
        <v>0</v>
      </c>
      <c r="BW383" s="28">
        <f t="shared" si="567"/>
        <v>0</v>
      </c>
      <c r="BX383" s="28">
        <f t="shared" si="568"/>
        <v>0</v>
      </c>
      <c r="BY383" s="28">
        <f t="shared" si="617"/>
        <v>0</v>
      </c>
      <c r="BZ383" s="23">
        <f>IF(ISERROR(VLOOKUP($A383,'[13]10ª MED '!$A$5:$J$1048576,8,0)),0,(VLOOKUP($A383,'[13]10ª MED '!$A$5:$J$1048576,8,0)))</f>
        <v>0</v>
      </c>
      <c r="CA383" s="24">
        <f t="shared" si="618"/>
        <v>0</v>
      </c>
      <c r="CB383" s="24">
        <f t="shared" si="619"/>
        <v>1</v>
      </c>
      <c r="CC383" s="25">
        <f t="shared" si="569"/>
        <v>0</v>
      </c>
      <c r="CD383" s="25">
        <f t="shared" si="570"/>
        <v>0</v>
      </c>
      <c r="CE383" s="25">
        <f t="shared" si="571"/>
        <v>0</v>
      </c>
      <c r="CF383" s="25">
        <f t="shared" si="620"/>
        <v>0</v>
      </c>
      <c r="CG383" s="34" t="s">
        <v>48</v>
      </c>
      <c r="CH383" s="33">
        <f t="shared" si="641"/>
        <v>0</v>
      </c>
      <c r="CI383" s="23">
        <f>IF(ISERROR(VLOOKUP($A383,'[13]11ª MED '!$A$5:$J$1048576,8,0)),0,(VLOOKUP($A383,'[13]11ª MED '!$A$5:$J$1048576,8,0)))</f>
        <v>20</v>
      </c>
      <c r="CJ383" s="24">
        <f t="shared" si="621"/>
        <v>1</v>
      </c>
      <c r="CK383" s="24">
        <f t="shared" si="622"/>
        <v>1</v>
      </c>
      <c r="CL383" s="25">
        <f t="shared" si="572"/>
        <v>414.4</v>
      </c>
      <c r="CM383" s="25">
        <f t="shared" si="573"/>
        <v>164</v>
      </c>
      <c r="CN383" s="25">
        <f t="shared" si="574"/>
        <v>0</v>
      </c>
      <c r="CO383" s="25">
        <f t="shared" si="623"/>
        <v>578.4</v>
      </c>
      <c r="CP383" s="23">
        <f>IF(ISERROR(VLOOKUP($A383,'[13]12ª MED'!$A$5:$J$1048576,8,0)),0,(VLOOKUP($A383,'[13]12ª MED'!$A$5:$J$1048576,8,0)))</f>
        <v>0</v>
      </c>
      <c r="CQ383" s="24">
        <f t="shared" si="624"/>
        <v>0</v>
      </c>
      <c r="CR383" s="24">
        <f t="shared" si="625"/>
        <v>1</v>
      </c>
      <c r="CS383" s="25">
        <f t="shared" si="575"/>
        <v>0</v>
      </c>
      <c r="CT383" s="25">
        <f t="shared" si="576"/>
        <v>0</v>
      </c>
      <c r="CU383" s="25">
        <f t="shared" si="577"/>
        <v>0</v>
      </c>
      <c r="CV383" s="25">
        <f t="shared" si="626"/>
        <v>0</v>
      </c>
      <c r="CW383" s="22">
        <f t="shared" si="642"/>
        <v>0</v>
      </c>
      <c r="CX383" s="26">
        <f>IF(ISERROR(VLOOKUP($A383,'[13]13ª MED'!$A$5:$J$1048576,8,0)),0,(VLOOKUP($A383,'[13]13ª MED'!$A$5:$J$1048576,8,0)))</f>
        <v>0</v>
      </c>
      <c r="CY383" s="27">
        <f t="shared" si="627"/>
        <v>0</v>
      </c>
      <c r="CZ383" s="27">
        <f t="shared" si="628"/>
        <v>1</v>
      </c>
      <c r="DA383" s="28">
        <f t="shared" si="578"/>
        <v>0</v>
      </c>
      <c r="DB383" s="28">
        <f t="shared" si="579"/>
        <v>0</v>
      </c>
      <c r="DC383" s="28">
        <f t="shared" si="580"/>
        <v>0</v>
      </c>
      <c r="DD383" s="28">
        <f t="shared" si="629"/>
        <v>0</v>
      </c>
      <c r="DE383" s="20">
        <f>IF(ISERROR(VLOOKUP($A383,'[13]14ª MED'!$A$5:$J$1048576,8,0)),0,(VLOOKUP($A383,'[13]14ª MED'!$A$5:$J$1048576,8,0)))</f>
        <v>0</v>
      </c>
      <c r="DF383" s="21">
        <f t="shared" si="630"/>
        <v>0</v>
      </c>
      <c r="DG383" s="21">
        <f t="shared" si="631"/>
        <v>1</v>
      </c>
      <c r="DH383" s="35">
        <f t="shared" si="581"/>
        <v>0</v>
      </c>
      <c r="DI383" s="35">
        <f t="shared" si="582"/>
        <v>0</v>
      </c>
      <c r="DJ383" s="35">
        <f t="shared" si="583"/>
        <v>0</v>
      </c>
      <c r="DK383" s="22">
        <f t="shared" si="632"/>
        <v>0</v>
      </c>
      <c r="DL383" s="20">
        <f>IF(ISERROR(VLOOKUP($A383,'[13]15ª MED'!$A$5:$J$1048576,8,0)),0,(VLOOKUP($A383,'[13]15ª MED'!$A$5:$J$1048576,8,0)))</f>
        <v>0</v>
      </c>
      <c r="DM383" s="21">
        <f t="shared" si="633"/>
        <v>0</v>
      </c>
      <c r="DN383" s="21">
        <f t="shared" si="634"/>
        <v>1</v>
      </c>
      <c r="DO383" s="35">
        <f t="shared" si="584"/>
        <v>0</v>
      </c>
      <c r="DP383" s="35">
        <f t="shared" si="585"/>
        <v>0</v>
      </c>
      <c r="DQ383" s="35">
        <f t="shared" si="586"/>
        <v>0</v>
      </c>
      <c r="DR383" s="22">
        <f t="shared" si="635"/>
        <v>0</v>
      </c>
      <c r="DS383" s="20">
        <f>IF(ISERROR(VLOOKUP($A383,'[13]16ª MED'!$A$5:$J$1048576,8,0)),0,(VLOOKUP($A383,'[13]16ª MED'!$A$5:$J$1048576,8,0)))</f>
        <v>0</v>
      </c>
      <c r="DT383" s="21">
        <f t="shared" si="636"/>
        <v>0</v>
      </c>
      <c r="DU383" s="21">
        <f t="shared" si="637"/>
        <v>1</v>
      </c>
      <c r="DV383" s="35">
        <f t="shared" si="587"/>
        <v>0</v>
      </c>
      <c r="DW383" s="35">
        <f t="shared" si="588"/>
        <v>0</v>
      </c>
      <c r="DX383" s="35">
        <f t="shared" si="589"/>
        <v>0</v>
      </c>
      <c r="DY383" s="22">
        <f t="shared" si="638"/>
        <v>0</v>
      </c>
      <c r="DZ383" s="36">
        <f t="shared" si="649"/>
        <v>578.4</v>
      </c>
      <c r="EA383" s="36">
        <f t="shared" si="639"/>
        <v>578.4</v>
      </c>
      <c r="EC383" s="36">
        <f t="shared" si="643"/>
        <v>0</v>
      </c>
    </row>
    <row r="384" spans="1:133" ht="18.75">
      <c r="A384" s="98" t="s">
        <v>780</v>
      </c>
      <c r="B384" s="99" t="s">
        <v>781</v>
      </c>
      <c r="C384" s="101"/>
      <c r="D384" s="102"/>
      <c r="E384" s="18">
        <f t="shared" si="644"/>
        <v>0</v>
      </c>
      <c r="F384" s="18">
        <f t="shared" si="590"/>
        <v>0</v>
      </c>
      <c r="G384" s="45"/>
      <c r="H384" s="18">
        <f t="shared" si="645"/>
        <v>0</v>
      </c>
      <c r="I384" s="45"/>
      <c r="J384" s="18">
        <f t="shared" si="646"/>
        <v>0</v>
      </c>
      <c r="K384" s="45"/>
      <c r="L384" s="18">
        <f t="shared" si="647"/>
        <v>0</v>
      </c>
      <c r="M384" s="18">
        <f t="shared" si="648"/>
        <v>0</v>
      </c>
      <c r="N384" s="18">
        <f t="shared" si="640"/>
        <v>0</v>
      </c>
      <c r="O384" s="23">
        <f>IF(ISERROR(VLOOKUP($A384,'[13]1ª MED '!$A$5:$J$1048576,8,0)),0,(VLOOKUP($A384,'[13]1ª MED '!$A$5:$J$1048576,8,0)))</f>
        <v>0</v>
      </c>
      <c r="P384" s="24">
        <f t="shared" si="591"/>
        <v>0</v>
      </c>
      <c r="Q384" s="24">
        <f t="shared" si="592"/>
        <v>0</v>
      </c>
      <c r="R384" s="25">
        <f t="shared" si="542"/>
        <v>0</v>
      </c>
      <c r="S384" s="25">
        <f t="shared" si="543"/>
        <v>0</v>
      </c>
      <c r="T384" s="25">
        <f t="shared" si="544"/>
        <v>0</v>
      </c>
      <c r="U384" s="25">
        <f t="shared" si="593"/>
        <v>0</v>
      </c>
      <c r="V384" s="23">
        <f>IF(ISERROR(VLOOKUP($A384,'[13]2ª MED '!$A$5:$J$1048576,8,0)),0,(VLOOKUP($A384,'[13]2ª MED '!$A$5:$J$1048576,8,0)))</f>
        <v>0</v>
      </c>
      <c r="W384" s="24">
        <f t="shared" si="594"/>
        <v>0</v>
      </c>
      <c r="X384" s="24">
        <f t="shared" si="595"/>
        <v>0</v>
      </c>
      <c r="Y384" s="25">
        <f t="shared" si="545"/>
        <v>0</v>
      </c>
      <c r="Z384" s="25">
        <f t="shared" si="546"/>
        <v>0</v>
      </c>
      <c r="AA384" s="25">
        <f t="shared" si="547"/>
        <v>0</v>
      </c>
      <c r="AB384" s="25">
        <f t="shared" si="596"/>
        <v>0</v>
      </c>
      <c r="AC384" s="23">
        <f>IF(ISERROR(VLOOKUP($A384,'[13]3ª MED '!$A$5:$J$1048576,8,0)),0,(VLOOKUP($A384,'[13]3ª MED '!$A$5:$J$1048576,8,0)))</f>
        <v>0</v>
      </c>
      <c r="AD384" s="24">
        <f t="shared" si="597"/>
        <v>0</v>
      </c>
      <c r="AE384" s="24">
        <f t="shared" si="598"/>
        <v>0</v>
      </c>
      <c r="AF384" s="25">
        <f t="shared" si="548"/>
        <v>0</v>
      </c>
      <c r="AG384" s="25">
        <f t="shared" si="549"/>
        <v>0</v>
      </c>
      <c r="AH384" s="25">
        <f t="shared" si="550"/>
        <v>0</v>
      </c>
      <c r="AI384" s="25">
        <f t="shared" si="599"/>
        <v>0</v>
      </c>
      <c r="AJ384" s="23">
        <f>IF(ISERROR(VLOOKUP($A384,'[13]4ª MED '!$A$5:$J$1048576,8,0)),0,(VLOOKUP($A384,'[13]4ª MED '!$A$5:$J$1048576,8,0)))</f>
        <v>0</v>
      </c>
      <c r="AK384" s="24">
        <f t="shared" si="600"/>
        <v>0</v>
      </c>
      <c r="AL384" s="24">
        <f t="shared" si="601"/>
        <v>0</v>
      </c>
      <c r="AM384" s="25">
        <f t="shared" si="551"/>
        <v>0</v>
      </c>
      <c r="AN384" s="25">
        <f t="shared" si="552"/>
        <v>0</v>
      </c>
      <c r="AO384" s="25">
        <f t="shared" si="553"/>
        <v>0</v>
      </c>
      <c r="AP384" s="25">
        <f t="shared" si="602"/>
        <v>0</v>
      </c>
      <c r="AQ384" s="23">
        <f>IF(ISERROR(VLOOKUP($A384,'[13]5ª MED '!$A$5:$J$1048576,8,0)),0,(VLOOKUP($A384,'[13]5ª MED '!$A$5:$J$1048576,8,0)))</f>
        <v>0</v>
      </c>
      <c r="AR384" s="24">
        <f t="shared" si="603"/>
        <v>0</v>
      </c>
      <c r="AS384" s="24">
        <f t="shared" si="604"/>
        <v>0</v>
      </c>
      <c r="AT384" s="25">
        <f t="shared" si="554"/>
        <v>0</v>
      </c>
      <c r="AU384" s="25">
        <f t="shared" si="555"/>
        <v>0</v>
      </c>
      <c r="AV384" s="25">
        <f t="shared" si="556"/>
        <v>0</v>
      </c>
      <c r="AW384" s="25">
        <f t="shared" si="605"/>
        <v>0</v>
      </c>
      <c r="AX384" s="23">
        <f>IF(ISERROR(VLOOKUP($A384,'[13]6ª MED '!$A$6:$J$1048576,8,0)),0,(VLOOKUP($A384,'[13]6ª MED '!$A$6:$J$1048576,8,0)))</f>
        <v>0</v>
      </c>
      <c r="AY384" s="24">
        <f t="shared" si="606"/>
        <v>0</v>
      </c>
      <c r="AZ384" s="24">
        <f t="shared" si="607"/>
        <v>0</v>
      </c>
      <c r="BA384" s="25">
        <f t="shared" si="557"/>
        <v>0</v>
      </c>
      <c r="BB384" s="25">
        <f t="shared" si="558"/>
        <v>0</v>
      </c>
      <c r="BC384" s="25">
        <f t="shared" si="559"/>
        <v>0</v>
      </c>
      <c r="BD384" s="25">
        <f t="shared" si="608"/>
        <v>0</v>
      </c>
      <c r="BE384" s="23">
        <f>IF(ISERROR(VLOOKUP($A384,'[13]7ª MED '!$A$5:$J$1048576,8,0)),0,(VLOOKUP($A384,'[13]7ª MED '!$A$5:$J$1048576,8,0)))</f>
        <v>0</v>
      </c>
      <c r="BF384" s="24">
        <f t="shared" si="609"/>
        <v>0</v>
      </c>
      <c r="BG384" s="24">
        <f t="shared" si="610"/>
        <v>0</v>
      </c>
      <c r="BH384" s="25">
        <f t="shared" si="560"/>
        <v>0</v>
      </c>
      <c r="BI384" s="25">
        <f t="shared" si="561"/>
        <v>0</v>
      </c>
      <c r="BJ384" s="25">
        <f t="shared" si="562"/>
        <v>0</v>
      </c>
      <c r="BK384" s="25">
        <f t="shared" si="611"/>
        <v>0</v>
      </c>
      <c r="BL384" s="26">
        <f>IF(ISERROR(VLOOKUP($A384,'[13]8ª MED '!$A$5:$J$1048576,8,0)),0,(VLOOKUP($A384,'[13]8ª MED '!$A$5:$J$1048576,8,0)))</f>
        <v>0</v>
      </c>
      <c r="BM384" s="27">
        <f t="shared" si="612"/>
        <v>0</v>
      </c>
      <c r="BN384" s="27">
        <f t="shared" si="613"/>
        <v>0</v>
      </c>
      <c r="BO384" s="28">
        <f t="shared" si="563"/>
        <v>0</v>
      </c>
      <c r="BP384" s="28">
        <f t="shared" si="564"/>
        <v>0</v>
      </c>
      <c r="BQ384" s="28">
        <f t="shared" si="565"/>
        <v>0</v>
      </c>
      <c r="BR384" s="28">
        <f t="shared" si="614"/>
        <v>0</v>
      </c>
      <c r="BS384" s="26">
        <f>IF(ISERROR(VLOOKUP($A384,'[13]9ª MED  (2)'!$A$5:$J$1048576,8,0)),0,(VLOOKUP($A384,'[13]9ª MED  (2)'!$A$5:$J$1048576,8,0)))</f>
        <v>0</v>
      </c>
      <c r="BT384" s="27">
        <f t="shared" si="615"/>
        <v>0</v>
      </c>
      <c r="BU384" s="27">
        <f t="shared" si="616"/>
        <v>0</v>
      </c>
      <c r="BV384" s="28">
        <f t="shared" si="566"/>
        <v>0</v>
      </c>
      <c r="BW384" s="28">
        <f t="shared" si="567"/>
        <v>0</v>
      </c>
      <c r="BX384" s="28">
        <f t="shared" si="568"/>
        <v>0</v>
      </c>
      <c r="BY384" s="28">
        <f t="shared" si="617"/>
        <v>0</v>
      </c>
      <c r="BZ384" s="23">
        <f>IF(ISERROR(VLOOKUP($A384,'[13]10ª MED '!$A$5:$J$1048576,8,0)),0,(VLOOKUP($A384,'[13]10ª MED '!$A$5:$J$1048576,8,0)))</f>
        <v>0</v>
      </c>
      <c r="CA384" s="24">
        <f t="shared" si="618"/>
        <v>0</v>
      </c>
      <c r="CB384" s="24">
        <f t="shared" si="619"/>
        <v>0</v>
      </c>
      <c r="CC384" s="25">
        <f t="shared" si="569"/>
        <v>0</v>
      </c>
      <c r="CD384" s="25">
        <f t="shared" si="570"/>
        <v>0</v>
      </c>
      <c r="CE384" s="25">
        <f t="shared" si="571"/>
        <v>0</v>
      </c>
      <c r="CF384" s="25">
        <f t="shared" si="620"/>
        <v>0</v>
      </c>
      <c r="CG384" s="37"/>
      <c r="CH384" s="33">
        <f t="shared" si="641"/>
        <v>0</v>
      </c>
      <c r="CI384" s="23">
        <f>IF(ISERROR(VLOOKUP($A384,'[13]11ª MED '!$A$5:$J$1048576,8,0)),0,(VLOOKUP($A384,'[13]11ª MED '!$A$5:$J$1048576,8,0)))</f>
        <v>0</v>
      </c>
      <c r="CJ384" s="24">
        <f t="shared" si="621"/>
        <v>0</v>
      </c>
      <c r="CK384" s="24">
        <f t="shared" si="622"/>
        <v>0</v>
      </c>
      <c r="CL384" s="25">
        <f t="shared" si="572"/>
        <v>0</v>
      </c>
      <c r="CM384" s="25">
        <f t="shared" si="573"/>
        <v>0</v>
      </c>
      <c r="CN384" s="25">
        <f t="shared" si="574"/>
        <v>0</v>
      </c>
      <c r="CO384" s="25">
        <f t="shared" si="623"/>
        <v>0</v>
      </c>
      <c r="CP384" s="23">
        <f>IF(ISERROR(VLOOKUP($A384,'[13]12ª MED'!$A$5:$J$1048576,8,0)),0,(VLOOKUP($A384,'[13]12ª MED'!$A$5:$J$1048576,8,0)))</f>
        <v>0</v>
      </c>
      <c r="CQ384" s="24">
        <f t="shared" si="624"/>
        <v>0</v>
      </c>
      <c r="CR384" s="24">
        <f t="shared" si="625"/>
        <v>0</v>
      </c>
      <c r="CS384" s="25">
        <f t="shared" si="575"/>
        <v>0</v>
      </c>
      <c r="CT384" s="25">
        <f t="shared" si="576"/>
        <v>0</v>
      </c>
      <c r="CU384" s="25">
        <f t="shared" si="577"/>
        <v>0</v>
      </c>
      <c r="CV384" s="25">
        <f t="shared" si="626"/>
        <v>0</v>
      </c>
      <c r="CW384" s="22">
        <f t="shared" si="642"/>
        <v>0</v>
      </c>
      <c r="CX384" s="26">
        <f>IF(ISERROR(VLOOKUP($A384,'[13]13ª MED'!$A$5:$J$1048576,8,0)),0,(VLOOKUP($A384,'[13]13ª MED'!$A$5:$J$1048576,8,0)))</f>
        <v>0</v>
      </c>
      <c r="CY384" s="27">
        <f t="shared" si="627"/>
        <v>0</v>
      </c>
      <c r="CZ384" s="27">
        <f t="shared" si="628"/>
        <v>0</v>
      </c>
      <c r="DA384" s="28">
        <f t="shared" si="578"/>
        <v>0</v>
      </c>
      <c r="DB384" s="28">
        <f t="shared" si="579"/>
        <v>0</v>
      </c>
      <c r="DC384" s="28">
        <f t="shared" si="580"/>
        <v>0</v>
      </c>
      <c r="DD384" s="28">
        <f t="shared" si="629"/>
        <v>0</v>
      </c>
      <c r="DE384" s="20">
        <f>IF(ISERROR(VLOOKUP($A384,'[13]14ª MED'!$A$5:$J$1048576,8,0)),0,(VLOOKUP($A384,'[13]14ª MED'!$A$5:$J$1048576,8,0)))</f>
        <v>0</v>
      </c>
      <c r="DF384" s="21">
        <f t="shared" si="630"/>
        <v>0</v>
      </c>
      <c r="DG384" s="21">
        <f t="shared" si="631"/>
        <v>0</v>
      </c>
      <c r="DH384" s="35">
        <f t="shared" si="581"/>
        <v>0</v>
      </c>
      <c r="DI384" s="35">
        <f t="shared" si="582"/>
        <v>0</v>
      </c>
      <c r="DJ384" s="35">
        <f t="shared" si="583"/>
        <v>0</v>
      </c>
      <c r="DK384" s="22">
        <f t="shared" si="632"/>
        <v>0</v>
      </c>
      <c r="DL384" s="20">
        <f>IF(ISERROR(VLOOKUP($A384,'[13]15ª MED'!$A$5:$J$1048576,8,0)),0,(VLOOKUP($A384,'[13]15ª MED'!$A$5:$J$1048576,8,0)))</f>
        <v>0</v>
      </c>
      <c r="DM384" s="21">
        <f t="shared" si="633"/>
        <v>0</v>
      </c>
      <c r="DN384" s="21">
        <f t="shared" si="634"/>
        <v>0</v>
      </c>
      <c r="DO384" s="35">
        <f t="shared" si="584"/>
        <v>0</v>
      </c>
      <c r="DP384" s="35">
        <f t="shared" si="585"/>
        <v>0</v>
      </c>
      <c r="DQ384" s="35">
        <f t="shared" si="586"/>
        <v>0</v>
      </c>
      <c r="DR384" s="22">
        <f t="shared" si="635"/>
        <v>0</v>
      </c>
      <c r="DS384" s="20">
        <f>IF(ISERROR(VLOOKUP($A384,'[13]16ª MED'!$A$5:$J$1048576,8,0)),0,(VLOOKUP($A384,'[13]16ª MED'!$A$5:$J$1048576,8,0)))</f>
        <v>0</v>
      </c>
      <c r="DT384" s="21">
        <f t="shared" si="636"/>
        <v>0</v>
      </c>
      <c r="DU384" s="21">
        <f t="shared" si="637"/>
        <v>0</v>
      </c>
      <c r="DV384" s="35">
        <f t="shared" si="587"/>
        <v>0</v>
      </c>
      <c r="DW384" s="35">
        <f t="shared" si="588"/>
        <v>0</v>
      </c>
      <c r="DX384" s="35">
        <f t="shared" si="589"/>
        <v>0</v>
      </c>
      <c r="DY384" s="22">
        <f t="shared" si="638"/>
        <v>0</v>
      </c>
      <c r="DZ384" s="36">
        <f t="shared" si="649"/>
        <v>0</v>
      </c>
      <c r="EA384" s="36">
        <f t="shared" si="639"/>
        <v>0</v>
      </c>
      <c r="EC384" s="36">
        <f t="shared" si="643"/>
        <v>0</v>
      </c>
    </row>
    <row r="385" spans="1:133" ht="60">
      <c r="A385" s="93" t="s">
        <v>782</v>
      </c>
      <c r="B385" s="94" t="s">
        <v>783</v>
      </c>
      <c r="C385" s="115" t="s">
        <v>784</v>
      </c>
      <c r="D385" s="116">
        <v>1</v>
      </c>
      <c r="E385" s="18">
        <f t="shared" si="644"/>
        <v>1</v>
      </c>
      <c r="F385" s="18">
        <f t="shared" si="590"/>
        <v>0</v>
      </c>
      <c r="G385" s="97">
        <v>118.85</v>
      </c>
      <c r="H385" s="18">
        <f t="shared" si="645"/>
        <v>118.85</v>
      </c>
      <c r="I385" s="97">
        <v>74.900000000000006</v>
      </c>
      <c r="J385" s="18">
        <f t="shared" si="646"/>
        <v>74.900000000000006</v>
      </c>
      <c r="K385" s="97">
        <v>0</v>
      </c>
      <c r="L385" s="18">
        <f t="shared" si="647"/>
        <v>0</v>
      </c>
      <c r="M385" s="18">
        <f t="shared" si="648"/>
        <v>193.75</v>
      </c>
      <c r="N385" s="18">
        <f t="shared" si="640"/>
        <v>193.75</v>
      </c>
      <c r="O385" s="23">
        <f>IF(ISERROR(VLOOKUP($A385,'[13]1ª MED '!$A$5:$J$1048576,8,0)),0,(VLOOKUP($A385,'[13]1ª MED '!$A$5:$J$1048576,8,0)))</f>
        <v>0</v>
      </c>
      <c r="P385" s="24">
        <f t="shared" si="591"/>
        <v>0</v>
      </c>
      <c r="Q385" s="24">
        <f t="shared" si="592"/>
        <v>1</v>
      </c>
      <c r="R385" s="25">
        <f t="shared" si="542"/>
        <v>0</v>
      </c>
      <c r="S385" s="25">
        <f t="shared" si="543"/>
        <v>0</v>
      </c>
      <c r="T385" s="25">
        <f t="shared" si="544"/>
        <v>0</v>
      </c>
      <c r="U385" s="25">
        <f t="shared" si="593"/>
        <v>0</v>
      </c>
      <c r="V385" s="23">
        <f>IF(ISERROR(VLOOKUP($A385,'[13]2ª MED '!$A$5:$J$1048576,8,0)),0,(VLOOKUP($A385,'[13]2ª MED '!$A$5:$J$1048576,8,0)))</f>
        <v>0</v>
      </c>
      <c r="W385" s="24">
        <f t="shared" si="594"/>
        <v>0</v>
      </c>
      <c r="X385" s="24">
        <f t="shared" si="595"/>
        <v>1</v>
      </c>
      <c r="Y385" s="25">
        <f t="shared" si="545"/>
        <v>0</v>
      </c>
      <c r="Z385" s="25">
        <f t="shared" si="546"/>
        <v>0</v>
      </c>
      <c r="AA385" s="25">
        <f t="shared" si="547"/>
        <v>0</v>
      </c>
      <c r="AB385" s="25">
        <f t="shared" si="596"/>
        <v>0</v>
      </c>
      <c r="AC385" s="23">
        <f>IF(ISERROR(VLOOKUP($A385,'[13]3ª MED '!$A$5:$J$1048576,8,0)),0,(VLOOKUP($A385,'[13]3ª MED '!$A$5:$J$1048576,8,0)))</f>
        <v>0</v>
      </c>
      <c r="AD385" s="24">
        <f t="shared" si="597"/>
        <v>0</v>
      </c>
      <c r="AE385" s="24">
        <f t="shared" si="598"/>
        <v>1</v>
      </c>
      <c r="AF385" s="25">
        <f t="shared" si="548"/>
        <v>0</v>
      </c>
      <c r="AG385" s="25">
        <f t="shared" si="549"/>
        <v>0</v>
      </c>
      <c r="AH385" s="25">
        <f t="shared" si="550"/>
        <v>0</v>
      </c>
      <c r="AI385" s="25">
        <f t="shared" si="599"/>
        <v>0</v>
      </c>
      <c r="AJ385" s="23">
        <f>IF(ISERROR(VLOOKUP($A385,'[13]4ª MED '!$A$5:$J$1048576,8,0)),0,(VLOOKUP($A385,'[13]4ª MED '!$A$5:$J$1048576,8,0)))</f>
        <v>0</v>
      </c>
      <c r="AK385" s="24">
        <f t="shared" si="600"/>
        <v>0</v>
      </c>
      <c r="AL385" s="24">
        <f t="shared" si="601"/>
        <v>1</v>
      </c>
      <c r="AM385" s="25">
        <f t="shared" si="551"/>
        <v>0</v>
      </c>
      <c r="AN385" s="25">
        <f t="shared" si="552"/>
        <v>0</v>
      </c>
      <c r="AO385" s="25">
        <f t="shared" si="553"/>
        <v>0</v>
      </c>
      <c r="AP385" s="25">
        <f t="shared" si="602"/>
        <v>0</v>
      </c>
      <c r="AQ385" s="23">
        <f>IF(ISERROR(VLOOKUP($A385,'[13]5ª MED '!$A$5:$J$1048576,8,0)),0,(VLOOKUP($A385,'[13]5ª MED '!$A$5:$J$1048576,8,0)))</f>
        <v>0</v>
      </c>
      <c r="AR385" s="24">
        <f t="shared" si="603"/>
        <v>0</v>
      </c>
      <c r="AS385" s="24">
        <f t="shared" si="604"/>
        <v>1</v>
      </c>
      <c r="AT385" s="25">
        <f t="shared" si="554"/>
        <v>0</v>
      </c>
      <c r="AU385" s="25">
        <f t="shared" si="555"/>
        <v>0</v>
      </c>
      <c r="AV385" s="25">
        <f t="shared" si="556"/>
        <v>0</v>
      </c>
      <c r="AW385" s="25">
        <f t="shared" si="605"/>
        <v>0</v>
      </c>
      <c r="AX385" s="23">
        <f>IF(ISERROR(VLOOKUP($A385,'[13]6ª MED '!$A$6:$J$1048576,8,0)),0,(VLOOKUP($A385,'[13]6ª MED '!$A$6:$J$1048576,8,0)))</f>
        <v>0</v>
      </c>
      <c r="AY385" s="24">
        <f t="shared" si="606"/>
        <v>0</v>
      </c>
      <c r="AZ385" s="24">
        <f t="shared" si="607"/>
        <v>1</v>
      </c>
      <c r="BA385" s="25">
        <f t="shared" si="557"/>
        <v>0</v>
      </c>
      <c r="BB385" s="25">
        <f t="shared" si="558"/>
        <v>0</v>
      </c>
      <c r="BC385" s="25">
        <f t="shared" si="559"/>
        <v>0</v>
      </c>
      <c r="BD385" s="25">
        <f t="shared" si="608"/>
        <v>0</v>
      </c>
      <c r="BE385" s="23">
        <f>IF(ISERROR(VLOOKUP($A385,'[13]7ª MED '!$A$5:$J$1048576,8,0)),0,(VLOOKUP($A385,'[13]7ª MED '!$A$5:$J$1048576,8,0)))</f>
        <v>0</v>
      </c>
      <c r="BF385" s="24">
        <f t="shared" si="609"/>
        <v>0</v>
      </c>
      <c r="BG385" s="24">
        <f t="shared" si="610"/>
        <v>1</v>
      </c>
      <c r="BH385" s="25">
        <f t="shared" si="560"/>
        <v>0</v>
      </c>
      <c r="BI385" s="25">
        <f t="shared" si="561"/>
        <v>0</v>
      </c>
      <c r="BJ385" s="25">
        <f t="shared" si="562"/>
        <v>0</v>
      </c>
      <c r="BK385" s="25">
        <f t="shared" si="611"/>
        <v>0</v>
      </c>
      <c r="BL385" s="26">
        <f>IF(ISERROR(VLOOKUP($A385,'[13]8ª MED '!$A$5:$J$1048576,8,0)),0,(VLOOKUP($A385,'[13]8ª MED '!$A$5:$J$1048576,8,0)))</f>
        <v>0</v>
      </c>
      <c r="BM385" s="27">
        <f t="shared" si="612"/>
        <v>0</v>
      </c>
      <c r="BN385" s="27">
        <f t="shared" si="613"/>
        <v>1</v>
      </c>
      <c r="BO385" s="28">
        <f t="shared" si="563"/>
        <v>0</v>
      </c>
      <c r="BP385" s="28">
        <f t="shared" si="564"/>
        <v>0</v>
      </c>
      <c r="BQ385" s="28">
        <f t="shared" si="565"/>
        <v>0</v>
      </c>
      <c r="BR385" s="28">
        <f t="shared" si="614"/>
        <v>0</v>
      </c>
      <c r="BS385" s="26">
        <f>IF(ISERROR(VLOOKUP($A385,'[13]9ª MED  (2)'!$A$5:$J$1048576,8,0)),0,(VLOOKUP($A385,'[13]9ª MED  (2)'!$A$5:$J$1048576,8,0)))</f>
        <v>1</v>
      </c>
      <c r="BT385" s="27">
        <f t="shared" si="615"/>
        <v>1</v>
      </c>
      <c r="BU385" s="27">
        <f t="shared" si="616"/>
        <v>1</v>
      </c>
      <c r="BV385" s="28">
        <f t="shared" si="566"/>
        <v>118.85</v>
      </c>
      <c r="BW385" s="28">
        <f t="shared" si="567"/>
        <v>74.900000000000006</v>
      </c>
      <c r="BX385" s="28">
        <f t="shared" si="568"/>
        <v>0</v>
      </c>
      <c r="BY385" s="28">
        <f t="shared" si="617"/>
        <v>193.75</v>
      </c>
      <c r="BZ385" s="23">
        <f>IF(ISERROR(VLOOKUP($A385,'[13]10ª MED '!$A$5:$J$1048576,8,0)),0,(VLOOKUP($A385,'[13]10ª MED '!$A$5:$J$1048576,8,0)))</f>
        <v>0</v>
      </c>
      <c r="CA385" s="24">
        <f t="shared" si="618"/>
        <v>0</v>
      </c>
      <c r="CB385" s="24">
        <f t="shared" si="619"/>
        <v>1</v>
      </c>
      <c r="CC385" s="25">
        <f t="shared" si="569"/>
        <v>0</v>
      </c>
      <c r="CD385" s="25">
        <f t="shared" si="570"/>
        <v>0</v>
      </c>
      <c r="CE385" s="25">
        <f t="shared" si="571"/>
        <v>0</v>
      </c>
      <c r="CF385" s="25">
        <f t="shared" si="620"/>
        <v>0</v>
      </c>
      <c r="CG385" s="34" t="s">
        <v>48</v>
      </c>
      <c r="CH385" s="33">
        <f t="shared" si="641"/>
        <v>0</v>
      </c>
      <c r="CI385" s="23">
        <f>IF(ISERROR(VLOOKUP($A385,'[13]11ª MED '!$A$5:$J$1048576,8,0)),0,(VLOOKUP($A385,'[13]11ª MED '!$A$5:$J$1048576,8,0)))</f>
        <v>0</v>
      </c>
      <c r="CJ385" s="24">
        <f t="shared" si="621"/>
        <v>0</v>
      </c>
      <c r="CK385" s="24">
        <f t="shared" si="622"/>
        <v>1</v>
      </c>
      <c r="CL385" s="25">
        <f t="shared" si="572"/>
        <v>0</v>
      </c>
      <c r="CM385" s="25">
        <f t="shared" si="573"/>
        <v>0</v>
      </c>
      <c r="CN385" s="25">
        <f t="shared" si="574"/>
        <v>0</v>
      </c>
      <c r="CO385" s="25">
        <f t="shared" si="623"/>
        <v>0</v>
      </c>
      <c r="CP385" s="23">
        <f>IF(ISERROR(VLOOKUP($A385,'[13]12ª MED'!$A$5:$J$1048576,8,0)),0,(VLOOKUP($A385,'[13]12ª MED'!$A$5:$J$1048576,8,0)))</f>
        <v>0</v>
      </c>
      <c r="CQ385" s="24">
        <f t="shared" si="624"/>
        <v>0</v>
      </c>
      <c r="CR385" s="24">
        <f t="shared" si="625"/>
        <v>1</v>
      </c>
      <c r="CS385" s="25">
        <f t="shared" si="575"/>
        <v>0</v>
      </c>
      <c r="CT385" s="25">
        <f t="shared" si="576"/>
        <v>0</v>
      </c>
      <c r="CU385" s="25">
        <f t="shared" si="577"/>
        <v>0</v>
      </c>
      <c r="CV385" s="25">
        <f t="shared" si="626"/>
        <v>0</v>
      </c>
      <c r="CW385" s="22">
        <f t="shared" si="642"/>
        <v>0</v>
      </c>
      <c r="CX385" s="26">
        <f>IF(ISERROR(VLOOKUP($A385,'[13]13ª MED'!$A$5:$J$1048576,8,0)),0,(VLOOKUP($A385,'[13]13ª MED'!$A$5:$J$1048576,8,0)))</f>
        <v>0</v>
      </c>
      <c r="CY385" s="27">
        <f t="shared" si="627"/>
        <v>0</v>
      </c>
      <c r="CZ385" s="27">
        <f t="shared" si="628"/>
        <v>1</v>
      </c>
      <c r="DA385" s="28">
        <f t="shared" si="578"/>
        <v>0</v>
      </c>
      <c r="DB385" s="28">
        <f t="shared" si="579"/>
        <v>0</v>
      </c>
      <c r="DC385" s="28">
        <f t="shared" si="580"/>
        <v>0</v>
      </c>
      <c r="DD385" s="28">
        <f t="shared" si="629"/>
        <v>0</v>
      </c>
      <c r="DE385" s="20">
        <f>IF(ISERROR(VLOOKUP($A385,'[13]14ª MED'!$A$5:$J$1048576,8,0)),0,(VLOOKUP($A385,'[13]14ª MED'!$A$5:$J$1048576,8,0)))</f>
        <v>0</v>
      </c>
      <c r="DF385" s="21">
        <f t="shared" si="630"/>
        <v>0</v>
      </c>
      <c r="DG385" s="21">
        <f t="shared" si="631"/>
        <v>1</v>
      </c>
      <c r="DH385" s="35">
        <f t="shared" si="581"/>
        <v>0</v>
      </c>
      <c r="DI385" s="35">
        <f t="shared" si="582"/>
        <v>0</v>
      </c>
      <c r="DJ385" s="35">
        <f t="shared" si="583"/>
        <v>0</v>
      </c>
      <c r="DK385" s="22">
        <f t="shared" si="632"/>
        <v>0</v>
      </c>
      <c r="DL385" s="20">
        <f>IF(ISERROR(VLOOKUP($A385,'[13]15ª MED'!$A$5:$J$1048576,8,0)),0,(VLOOKUP($A385,'[13]15ª MED'!$A$5:$J$1048576,8,0)))</f>
        <v>0</v>
      </c>
      <c r="DM385" s="21">
        <f t="shared" si="633"/>
        <v>0</v>
      </c>
      <c r="DN385" s="21">
        <f t="shared" si="634"/>
        <v>1</v>
      </c>
      <c r="DO385" s="35">
        <f t="shared" si="584"/>
        <v>0</v>
      </c>
      <c r="DP385" s="35">
        <f t="shared" si="585"/>
        <v>0</v>
      </c>
      <c r="DQ385" s="35">
        <f t="shared" si="586"/>
        <v>0</v>
      </c>
      <c r="DR385" s="22">
        <f t="shared" si="635"/>
        <v>0</v>
      </c>
      <c r="DS385" s="20">
        <f>IF(ISERROR(VLOOKUP($A385,'[13]16ª MED'!$A$5:$J$1048576,8,0)),0,(VLOOKUP($A385,'[13]16ª MED'!$A$5:$J$1048576,8,0)))</f>
        <v>0</v>
      </c>
      <c r="DT385" s="21">
        <f t="shared" si="636"/>
        <v>0</v>
      </c>
      <c r="DU385" s="21">
        <f t="shared" si="637"/>
        <v>1</v>
      </c>
      <c r="DV385" s="35">
        <f t="shared" si="587"/>
        <v>0</v>
      </c>
      <c r="DW385" s="35">
        <f t="shared" si="588"/>
        <v>0</v>
      </c>
      <c r="DX385" s="35">
        <f t="shared" si="589"/>
        <v>0</v>
      </c>
      <c r="DY385" s="22">
        <f t="shared" si="638"/>
        <v>0</v>
      </c>
      <c r="DZ385" s="36">
        <f t="shared" si="649"/>
        <v>193.75</v>
      </c>
      <c r="EA385" s="36">
        <f t="shared" si="639"/>
        <v>193.75</v>
      </c>
      <c r="EC385" s="36">
        <f t="shared" si="643"/>
        <v>0</v>
      </c>
    </row>
    <row r="386" spans="1:133" ht="60">
      <c r="A386" s="93" t="s">
        <v>785</v>
      </c>
      <c r="B386" s="94" t="s">
        <v>786</v>
      </c>
      <c r="C386" s="115" t="s">
        <v>784</v>
      </c>
      <c r="D386" s="116">
        <v>7</v>
      </c>
      <c r="E386" s="18">
        <f t="shared" si="644"/>
        <v>0</v>
      </c>
      <c r="F386" s="18">
        <f t="shared" si="590"/>
        <v>7</v>
      </c>
      <c r="G386" s="97">
        <v>53.42</v>
      </c>
      <c r="H386" s="18">
        <f t="shared" si="645"/>
        <v>373.94</v>
      </c>
      <c r="I386" s="97">
        <v>18.47</v>
      </c>
      <c r="J386" s="18">
        <f t="shared" si="646"/>
        <v>129.29</v>
      </c>
      <c r="K386" s="97">
        <v>0</v>
      </c>
      <c r="L386" s="18">
        <f t="shared" si="647"/>
        <v>0</v>
      </c>
      <c r="M386" s="18">
        <f t="shared" si="648"/>
        <v>71.89</v>
      </c>
      <c r="N386" s="18">
        <f t="shared" si="640"/>
        <v>0</v>
      </c>
      <c r="O386" s="23">
        <f>IF(ISERROR(VLOOKUP($A386,'[13]1ª MED '!$A$5:$J$1048576,8,0)),0,(VLOOKUP($A386,'[13]1ª MED '!$A$5:$J$1048576,8,0)))</f>
        <v>0</v>
      </c>
      <c r="P386" s="24">
        <f t="shared" si="591"/>
        <v>0</v>
      </c>
      <c r="Q386" s="24">
        <f t="shared" si="592"/>
        <v>0</v>
      </c>
      <c r="R386" s="25">
        <f t="shared" si="542"/>
        <v>0</v>
      </c>
      <c r="S386" s="25">
        <f t="shared" si="543"/>
        <v>0</v>
      </c>
      <c r="T386" s="25">
        <f t="shared" si="544"/>
        <v>0</v>
      </c>
      <c r="U386" s="25">
        <f t="shared" si="593"/>
        <v>0</v>
      </c>
      <c r="V386" s="23">
        <f>IF(ISERROR(VLOOKUP($A386,'[13]2ª MED '!$A$5:$J$1048576,8,0)),0,(VLOOKUP($A386,'[13]2ª MED '!$A$5:$J$1048576,8,0)))</f>
        <v>0</v>
      </c>
      <c r="W386" s="24">
        <f t="shared" si="594"/>
        <v>0</v>
      </c>
      <c r="X386" s="24">
        <f t="shared" si="595"/>
        <v>0</v>
      </c>
      <c r="Y386" s="25">
        <f t="shared" si="545"/>
        <v>0</v>
      </c>
      <c r="Z386" s="25">
        <f t="shared" si="546"/>
        <v>0</v>
      </c>
      <c r="AA386" s="25">
        <f t="shared" si="547"/>
        <v>0</v>
      </c>
      <c r="AB386" s="25">
        <f t="shared" si="596"/>
        <v>0</v>
      </c>
      <c r="AC386" s="23">
        <f>IF(ISERROR(VLOOKUP($A386,'[13]3ª MED '!$A$5:$J$1048576,8,0)),0,(VLOOKUP($A386,'[13]3ª MED '!$A$5:$J$1048576,8,0)))</f>
        <v>0</v>
      </c>
      <c r="AD386" s="24">
        <f t="shared" si="597"/>
        <v>0</v>
      </c>
      <c r="AE386" s="24">
        <f t="shared" si="598"/>
        <v>0</v>
      </c>
      <c r="AF386" s="25">
        <f t="shared" si="548"/>
        <v>0</v>
      </c>
      <c r="AG386" s="25">
        <f t="shared" si="549"/>
        <v>0</v>
      </c>
      <c r="AH386" s="25">
        <f t="shared" si="550"/>
        <v>0</v>
      </c>
      <c r="AI386" s="25">
        <f t="shared" si="599"/>
        <v>0</v>
      </c>
      <c r="AJ386" s="23">
        <f>IF(ISERROR(VLOOKUP($A386,'[13]4ª MED '!$A$5:$J$1048576,8,0)),0,(VLOOKUP($A386,'[13]4ª MED '!$A$5:$J$1048576,8,0)))</f>
        <v>0</v>
      </c>
      <c r="AK386" s="24">
        <f t="shared" si="600"/>
        <v>0</v>
      </c>
      <c r="AL386" s="24">
        <f t="shared" si="601"/>
        <v>0</v>
      </c>
      <c r="AM386" s="25">
        <f t="shared" si="551"/>
        <v>0</v>
      </c>
      <c r="AN386" s="25">
        <f t="shared" si="552"/>
        <v>0</v>
      </c>
      <c r="AO386" s="25">
        <f t="shared" si="553"/>
        <v>0</v>
      </c>
      <c r="AP386" s="25">
        <f t="shared" si="602"/>
        <v>0</v>
      </c>
      <c r="AQ386" s="23">
        <f>IF(ISERROR(VLOOKUP($A386,'[13]5ª MED '!$A$5:$J$1048576,8,0)),0,(VLOOKUP($A386,'[13]5ª MED '!$A$5:$J$1048576,8,0)))</f>
        <v>0</v>
      </c>
      <c r="AR386" s="24">
        <f t="shared" si="603"/>
        <v>0</v>
      </c>
      <c r="AS386" s="24">
        <f t="shared" si="604"/>
        <v>0</v>
      </c>
      <c r="AT386" s="25">
        <f t="shared" si="554"/>
        <v>0</v>
      </c>
      <c r="AU386" s="25">
        <f t="shared" si="555"/>
        <v>0</v>
      </c>
      <c r="AV386" s="25">
        <f t="shared" si="556"/>
        <v>0</v>
      </c>
      <c r="AW386" s="25">
        <f t="shared" si="605"/>
        <v>0</v>
      </c>
      <c r="AX386" s="23">
        <f>IF(ISERROR(VLOOKUP($A386,'[13]6ª MED '!$A$6:$J$1048576,8,0)),0,(VLOOKUP($A386,'[13]6ª MED '!$A$6:$J$1048576,8,0)))</f>
        <v>0</v>
      </c>
      <c r="AY386" s="24">
        <f t="shared" si="606"/>
        <v>0</v>
      </c>
      <c r="AZ386" s="24">
        <f t="shared" si="607"/>
        <v>0</v>
      </c>
      <c r="BA386" s="25">
        <f t="shared" si="557"/>
        <v>0</v>
      </c>
      <c r="BB386" s="25">
        <f t="shared" si="558"/>
        <v>0</v>
      </c>
      <c r="BC386" s="25">
        <f t="shared" si="559"/>
        <v>0</v>
      </c>
      <c r="BD386" s="25">
        <f t="shared" si="608"/>
        <v>0</v>
      </c>
      <c r="BE386" s="23">
        <f>IF(ISERROR(VLOOKUP($A386,'[13]7ª MED '!$A$5:$J$1048576,8,0)),0,(VLOOKUP($A386,'[13]7ª MED '!$A$5:$J$1048576,8,0)))</f>
        <v>0</v>
      </c>
      <c r="BF386" s="24">
        <f t="shared" si="609"/>
        <v>0</v>
      </c>
      <c r="BG386" s="24">
        <f t="shared" si="610"/>
        <v>0</v>
      </c>
      <c r="BH386" s="25">
        <f t="shared" si="560"/>
        <v>0</v>
      </c>
      <c r="BI386" s="25">
        <f t="shared" si="561"/>
        <v>0</v>
      </c>
      <c r="BJ386" s="25">
        <f t="shared" si="562"/>
        <v>0</v>
      </c>
      <c r="BK386" s="25">
        <f t="shared" si="611"/>
        <v>0</v>
      </c>
      <c r="BL386" s="26">
        <f>IF(ISERROR(VLOOKUP($A386,'[13]8ª MED '!$A$5:$J$1048576,8,0)),0,(VLOOKUP($A386,'[13]8ª MED '!$A$5:$J$1048576,8,0)))</f>
        <v>0</v>
      </c>
      <c r="BM386" s="27">
        <f t="shared" si="612"/>
        <v>0</v>
      </c>
      <c r="BN386" s="27">
        <f t="shared" si="613"/>
        <v>0</v>
      </c>
      <c r="BO386" s="28">
        <f t="shared" si="563"/>
        <v>0</v>
      </c>
      <c r="BP386" s="28">
        <f t="shared" si="564"/>
        <v>0</v>
      </c>
      <c r="BQ386" s="28">
        <f t="shared" si="565"/>
        <v>0</v>
      </c>
      <c r="BR386" s="28">
        <f t="shared" si="614"/>
        <v>0</v>
      </c>
      <c r="BS386" s="26">
        <f>IF(ISERROR(VLOOKUP($A386,'[13]9ª MED  (2)'!$A$5:$J$1048576,8,0)),0,(VLOOKUP($A386,'[13]9ª MED  (2)'!$A$5:$J$1048576,8,0)))</f>
        <v>0</v>
      </c>
      <c r="BT386" s="27">
        <f t="shared" si="615"/>
        <v>0</v>
      </c>
      <c r="BU386" s="27">
        <f t="shared" si="616"/>
        <v>0</v>
      </c>
      <c r="BV386" s="28">
        <f t="shared" si="566"/>
        <v>0</v>
      </c>
      <c r="BW386" s="28">
        <f t="shared" si="567"/>
        <v>0</v>
      </c>
      <c r="BX386" s="28">
        <f t="shared" si="568"/>
        <v>0</v>
      </c>
      <c r="BY386" s="28">
        <f t="shared" si="617"/>
        <v>0</v>
      </c>
      <c r="BZ386" s="23">
        <f>IF(ISERROR(VLOOKUP($A386,'[13]10ª MED '!$A$5:$J$1048576,8,0)),0,(VLOOKUP($A386,'[13]10ª MED '!$A$5:$J$1048576,8,0)))</f>
        <v>0</v>
      </c>
      <c r="CA386" s="24">
        <f t="shared" si="618"/>
        <v>0</v>
      </c>
      <c r="CB386" s="24">
        <f t="shared" si="619"/>
        <v>0</v>
      </c>
      <c r="CC386" s="25">
        <f t="shared" si="569"/>
        <v>0</v>
      </c>
      <c r="CD386" s="25">
        <f t="shared" si="570"/>
        <v>0</v>
      </c>
      <c r="CE386" s="25">
        <f t="shared" si="571"/>
        <v>0</v>
      </c>
      <c r="CF386" s="25">
        <f t="shared" si="620"/>
        <v>0</v>
      </c>
      <c r="CG386" s="39" t="s">
        <v>88</v>
      </c>
      <c r="CH386" s="33">
        <f t="shared" si="641"/>
        <v>503.23</v>
      </c>
      <c r="CI386" s="23">
        <f>IF(ISERROR(VLOOKUP($A386,'[13]11ª MED '!$A$5:$J$1048576,8,0)),0,(VLOOKUP($A386,'[13]11ª MED '!$A$5:$J$1048576,8,0)))</f>
        <v>0</v>
      </c>
      <c r="CJ386" s="24">
        <f t="shared" si="621"/>
        <v>0</v>
      </c>
      <c r="CK386" s="24">
        <f t="shared" si="622"/>
        <v>0</v>
      </c>
      <c r="CL386" s="25">
        <f t="shared" si="572"/>
        <v>0</v>
      </c>
      <c r="CM386" s="25">
        <f t="shared" si="573"/>
        <v>0</v>
      </c>
      <c r="CN386" s="25">
        <f t="shared" si="574"/>
        <v>0</v>
      </c>
      <c r="CO386" s="25">
        <f t="shared" si="623"/>
        <v>0</v>
      </c>
      <c r="CP386" s="23">
        <f>IF(ISERROR(VLOOKUP($A386,'[13]12ª MED'!$A$5:$J$1048576,8,0)),0,(VLOOKUP($A386,'[13]12ª MED'!$A$5:$J$1048576,8,0)))</f>
        <v>0</v>
      </c>
      <c r="CQ386" s="24">
        <f t="shared" si="624"/>
        <v>0</v>
      </c>
      <c r="CR386" s="24">
        <f t="shared" si="625"/>
        <v>0</v>
      </c>
      <c r="CS386" s="25">
        <f t="shared" si="575"/>
        <v>0</v>
      </c>
      <c r="CT386" s="25">
        <f t="shared" si="576"/>
        <v>0</v>
      </c>
      <c r="CU386" s="25">
        <f t="shared" si="577"/>
        <v>0</v>
      </c>
      <c r="CV386" s="25">
        <f t="shared" si="626"/>
        <v>0</v>
      </c>
      <c r="CW386" s="22">
        <f t="shared" si="642"/>
        <v>0</v>
      </c>
      <c r="CX386" s="26">
        <f>IF(ISERROR(VLOOKUP($A386,'[13]13ª MED'!$A$5:$J$1048576,8,0)),0,(VLOOKUP($A386,'[13]13ª MED'!$A$5:$J$1048576,8,0)))</f>
        <v>0</v>
      </c>
      <c r="CY386" s="27">
        <f t="shared" si="627"/>
        <v>0</v>
      </c>
      <c r="CZ386" s="27">
        <f t="shared" si="628"/>
        <v>0</v>
      </c>
      <c r="DA386" s="28">
        <f t="shared" si="578"/>
        <v>0</v>
      </c>
      <c r="DB386" s="28">
        <f t="shared" si="579"/>
        <v>0</v>
      </c>
      <c r="DC386" s="28">
        <f t="shared" si="580"/>
        <v>0</v>
      </c>
      <c r="DD386" s="28">
        <f t="shared" si="629"/>
        <v>0</v>
      </c>
      <c r="DE386" s="20">
        <f>IF(ISERROR(VLOOKUP($A386,'[13]14ª MED'!$A$5:$J$1048576,8,0)),0,(VLOOKUP($A386,'[13]14ª MED'!$A$5:$J$1048576,8,0)))</f>
        <v>0</v>
      </c>
      <c r="DF386" s="21">
        <f t="shared" si="630"/>
        <v>0</v>
      </c>
      <c r="DG386" s="21">
        <f t="shared" si="631"/>
        <v>0</v>
      </c>
      <c r="DH386" s="35">
        <f t="shared" si="581"/>
        <v>0</v>
      </c>
      <c r="DI386" s="35">
        <f t="shared" si="582"/>
        <v>0</v>
      </c>
      <c r="DJ386" s="35">
        <f t="shared" si="583"/>
        <v>0</v>
      </c>
      <c r="DK386" s="22">
        <f t="shared" si="632"/>
        <v>0</v>
      </c>
      <c r="DL386" s="20">
        <f>IF(ISERROR(VLOOKUP($A386,'[13]15ª MED'!$A$5:$J$1048576,8,0)),0,(VLOOKUP($A386,'[13]15ª MED'!$A$5:$J$1048576,8,0)))</f>
        <v>0</v>
      </c>
      <c r="DM386" s="21">
        <f t="shared" si="633"/>
        <v>0</v>
      </c>
      <c r="DN386" s="21">
        <f t="shared" si="634"/>
        <v>0</v>
      </c>
      <c r="DO386" s="35">
        <f t="shared" si="584"/>
        <v>0</v>
      </c>
      <c r="DP386" s="35">
        <f t="shared" si="585"/>
        <v>0</v>
      </c>
      <c r="DQ386" s="35">
        <f t="shared" si="586"/>
        <v>0</v>
      </c>
      <c r="DR386" s="22">
        <f t="shared" si="635"/>
        <v>0</v>
      </c>
      <c r="DS386" s="20">
        <f>IF(ISERROR(VLOOKUP($A386,'[13]16ª MED'!$A$5:$J$1048576,8,0)),0,(VLOOKUP($A386,'[13]16ª MED'!$A$5:$J$1048576,8,0)))</f>
        <v>0</v>
      </c>
      <c r="DT386" s="21">
        <f t="shared" si="636"/>
        <v>0</v>
      </c>
      <c r="DU386" s="21">
        <f t="shared" si="637"/>
        <v>0</v>
      </c>
      <c r="DV386" s="35">
        <f t="shared" si="587"/>
        <v>0</v>
      </c>
      <c r="DW386" s="35">
        <f t="shared" si="588"/>
        <v>0</v>
      </c>
      <c r="DX386" s="35">
        <f t="shared" si="589"/>
        <v>0</v>
      </c>
      <c r="DY386" s="22">
        <f t="shared" si="638"/>
        <v>0</v>
      </c>
      <c r="DZ386" s="36">
        <f t="shared" si="649"/>
        <v>0</v>
      </c>
      <c r="EA386" s="36">
        <f t="shared" si="639"/>
        <v>0</v>
      </c>
      <c r="EC386" s="36">
        <f t="shared" si="643"/>
        <v>0</v>
      </c>
    </row>
    <row r="387" spans="1:133" ht="60">
      <c r="A387" s="93" t="s">
        <v>787</v>
      </c>
      <c r="B387" s="94" t="s">
        <v>788</v>
      </c>
      <c r="C387" s="115" t="s">
        <v>784</v>
      </c>
      <c r="D387" s="116">
        <v>2</v>
      </c>
      <c r="E387" s="18">
        <f t="shared" si="644"/>
        <v>2</v>
      </c>
      <c r="F387" s="18">
        <f t="shared" si="590"/>
        <v>0</v>
      </c>
      <c r="G387" s="97">
        <v>74.23</v>
      </c>
      <c r="H387" s="18">
        <f t="shared" si="645"/>
        <v>148.46</v>
      </c>
      <c r="I387" s="97">
        <v>66.8</v>
      </c>
      <c r="J387" s="18">
        <f t="shared" si="646"/>
        <v>133.6</v>
      </c>
      <c r="K387" s="97">
        <v>0</v>
      </c>
      <c r="L387" s="18">
        <f t="shared" si="647"/>
        <v>0</v>
      </c>
      <c r="M387" s="18">
        <f t="shared" si="648"/>
        <v>141.03</v>
      </c>
      <c r="N387" s="18">
        <f t="shared" si="640"/>
        <v>282.06</v>
      </c>
      <c r="O387" s="23">
        <f>IF(ISERROR(VLOOKUP($A387,'[13]1ª MED '!$A$5:$J$1048576,8,0)),0,(VLOOKUP($A387,'[13]1ª MED '!$A$5:$J$1048576,8,0)))</f>
        <v>0</v>
      </c>
      <c r="P387" s="24">
        <f t="shared" si="591"/>
        <v>0</v>
      </c>
      <c r="Q387" s="24">
        <f t="shared" si="592"/>
        <v>1</v>
      </c>
      <c r="R387" s="25">
        <f t="shared" si="542"/>
        <v>0</v>
      </c>
      <c r="S387" s="25">
        <f t="shared" si="543"/>
        <v>0</v>
      </c>
      <c r="T387" s="25">
        <f t="shared" si="544"/>
        <v>0</v>
      </c>
      <c r="U387" s="25">
        <f t="shared" si="593"/>
        <v>0</v>
      </c>
      <c r="V387" s="23">
        <f>IF(ISERROR(VLOOKUP($A387,'[13]2ª MED '!$A$5:$J$1048576,8,0)),0,(VLOOKUP($A387,'[13]2ª MED '!$A$5:$J$1048576,8,0)))</f>
        <v>0</v>
      </c>
      <c r="W387" s="24">
        <f t="shared" si="594"/>
        <v>0</v>
      </c>
      <c r="X387" s="24">
        <f t="shared" si="595"/>
        <v>1</v>
      </c>
      <c r="Y387" s="25">
        <f t="shared" si="545"/>
        <v>0</v>
      </c>
      <c r="Z387" s="25">
        <f t="shared" si="546"/>
        <v>0</v>
      </c>
      <c r="AA387" s="25">
        <f t="shared" si="547"/>
        <v>0</v>
      </c>
      <c r="AB387" s="25">
        <f t="shared" si="596"/>
        <v>0</v>
      </c>
      <c r="AC387" s="23">
        <f>IF(ISERROR(VLOOKUP($A387,'[13]3ª MED '!$A$5:$J$1048576,8,0)),0,(VLOOKUP($A387,'[13]3ª MED '!$A$5:$J$1048576,8,0)))</f>
        <v>0</v>
      </c>
      <c r="AD387" s="24">
        <f t="shared" si="597"/>
        <v>0</v>
      </c>
      <c r="AE387" s="24">
        <f t="shared" si="598"/>
        <v>1</v>
      </c>
      <c r="AF387" s="25">
        <f t="shared" si="548"/>
        <v>0</v>
      </c>
      <c r="AG387" s="25">
        <f t="shared" si="549"/>
        <v>0</v>
      </c>
      <c r="AH387" s="25">
        <f t="shared" si="550"/>
        <v>0</v>
      </c>
      <c r="AI387" s="25">
        <f t="shared" si="599"/>
        <v>0</v>
      </c>
      <c r="AJ387" s="23">
        <f>IF(ISERROR(VLOOKUP($A387,'[13]4ª MED '!$A$5:$J$1048576,8,0)),0,(VLOOKUP($A387,'[13]4ª MED '!$A$5:$J$1048576,8,0)))</f>
        <v>0</v>
      </c>
      <c r="AK387" s="24">
        <f t="shared" si="600"/>
        <v>0</v>
      </c>
      <c r="AL387" s="24">
        <f t="shared" si="601"/>
        <v>1</v>
      </c>
      <c r="AM387" s="25">
        <f t="shared" si="551"/>
        <v>0</v>
      </c>
      <c r="AN387" s="25">
        <f t="shared" si="552"/>
        <v>0</v>
      </c>
      <c r="AO387" s="25">
        <f t="shared" si="553"/>
        <v>0</v>
      </c>
      <c r="AP387" s="25">
        <f t="shared" si="602"/>
        <v>0</v>
      </c>
      <c r="AQ387" s="23">
        <f>IF(ISERROR(VLOOKUP($A387,'[13]5ª MED '!$A$5:$J$1048576,8,0)),0,(VLOOKUP($A387,'[13]5ª MED '!$A$5:$J$1048576,8,0)))</f>
        <v>0</v>
      </c>
      <c r="AR387" s="24">
        <f t="shared" si="603"/>
        <v>0</v>
      </c>
      <c r="AS387" s="24">
        <f t="shared" si="604"/>
        <v>1</v>
      </c>
      <c r="AT387" s="25">
        <f t="shared" si="554"/>
        <v>0</v>
      </c>
      <c r="AU387" s="25">
        <f t="shared" si="555"/>
        <v>0</v>
      </c>
      <c r="AV387" s="25">
        <f t="shared" si="556"/>
        <v>0</v>
      </c>
      <c r="AW387" s="25">
        <f t="shared" si="605"/>
        <v>0</v>
      </c>
      <c r="AX387" s="23">
        <f>IF(ISERROR(VLOOKUP($A387,'[13]6ª MED '!$A$6:$J$1048576,8,0)),0,(VLOOKUP($A387,'[13]6ª MED '!$A$6:$J$1048576,8,0)))</f>
        <v>0</v>
      </c>
      <c r="AY387" s="24">
        <f t="shared" si="606"/>
        <v>0</v>
      </c>
      <c r="AZ387" s="24">
        <f t="shared" si="607"/>
        <v>1</v>
      </c>
      <c r="BA387" s="25">
        <f t="shared" si="557"/>
        <v>0</v>
      </c>
      <c r="BB387" s="25">
        <f t="shared" si="558"/>
        <v>0</v>
      </c>
      <c r="BC387" s="25">
        <f t="shared" si="559"/>
        <v>0</v>
      </c>
      <c r="BD387" s="25">
        <f t="shared" si="608"/>
        <v>0</v>
      </c>
      <c r="BE387" s="23">
        <f>IF(ISERROR(VLOOKUP($A387,'[13]7ª MED '!$A$5:$J$1048576,8,0)),0,(VLOOKUP($A387,'[13]7ª MED '!$A$5:$J$1048576,8,0)))</f>
        <v>0</v>
      </c>
      <c r="BF387" s="24">
        <f t="shared" si="609"/>
        <v>0</v>
      </c>
      <c r="BG387" s="24">
        <f t="shared" si="610"/>
        <v>1</v>
      </c>
      <c r="BH387" s="25">
        <f t="shared" si="560"/>
        <v>0</v>
      </c>
      <c r="BI387" s="25">
        <f t="shared" si="561"/>
        <v>0</v>
      </c>
      <c r="BJ387" s="25">
        <f t="shared" si="562"/>
        <v>0</v>
      </c>
      <c r="BK387" s="25">
        <f t="shared" si="611"/>
        <v>0</v>
      </c>
      <c r="BL387" s="26">
        <f>IF(ISERROR(VLOOKUP($A387,'[13]8ª MED '!$A$5:$J$1048576,8,0)),0,(VLOOKUP($A387,'[13]8ª MED '!$A$5:$J$1048576,8,0)))</f>
        <v>0</v>
      </c>
      <c r="BM387" s="27">
        <f t="shared" si="612"/>
        <v>0</v>
      </c>
      <c r="BN387" s="27">
        <f t="shared" si="613"/>
        <v>1</v>
      </c>
      <c r="BO387" s="28">
        <f t="shared" si="563"/>
        <v>0</v>
      </c>
      <c r="BP387" s="28">
        <f t="shared" si="564"/>
        <v>0</v>
      </c>
      <c r="BQ387" s="28">
        <f t="shared" si="565"/>
        <v>0</v>
      </c>
      <c r="BR387" s="28">
        <f t="shared" si="614"/>
        <v>0</v>
      </c>
      <c r="BS387" s="26">
        <f>IF(ISERROR(VLOOKUP($A387,'[13]9ª MED  (2)'!$A$5:$J$1048576,8,0)),0,(VLOOKUP($A387,'[13]9ª MED  (2)'!$A$5:$J$1048576,8,0)))</f>
        <v>2</v>
      </c>
      <c r="BT387" s="27">
        <f t="shared" si="615"/>
        <v>1</v>
      </c>
      <c r="BU387" s="27">
        <f t="shared" si="616"/>
        <v>1</v>
      </c>
      <c r="BV387" s="28">
        <f t="shared" si="566"/>
        <v>148.46</v>
      </c>
      <c r="BW387" s="28">
        <f t="shared" si="567"/>
        <v>133.6</v>
      </c>
      <c r="BX387" s="28">
        <f t="shared" si="568"/>
        <v>0</v>
      </c>
      <c r="BY387" s="28">
        <f t="shared" si="617"/>
        <v>282.06</v>
      </c>
      <c r="BZ387" s="23">
        <f>IF(ISERROR(VLOOKUP($A387,'[13]10ª MED '!$A$5:$J$1048576,8,0)),0,(VLOOKUP($A387,'[13]10ª MED '!$A$5:$J$1048576,8,0)))</f>
        <v>0</v>
      </c>
      <c r="CA387" s="24">
        <f t="shared" si="618"/>
        <v>0</v>
      </c>
      <c r="CB387" s="24">
        <f t="shared" si="619"/>
        <v>1</v>
      </c>
      <c r="CC387" s="25">
        <f t="shared" si="569"/>
        <v>0</v>
      </c>
      <c r="CD387" s="25">
        <f t="shared" si="570"/>
        <v>0</v>
      </c>
      <c r="CE387" s="25">
        <f t="shared" si="571"/>
        <v>0</v>
      </c>
      <c r="CF387" s="25">
        <f t="shared" si="620"/>
        <v>0</v>
      </c>
      <c r="CG387" s="34" t="s">
        <v>48</v>
      </c>
      <c r="CH387" s="33">
        <f t="shared" si="641"/>
        <v>0</v>
      </c>
      <c r="CI387" s="23">
        <f>IF(ISERROR(VLOOKUP($A387,'[13]11ª MED '!$A$5:$J$1048576,8,0)),0,(VLOOKUP($A387,'[13]11ª MED '!$A$5:$J$1048576,8,0)))</f>
        <v>0</v>
      </c>
      <c r="CJ387" s="24">
        <f t="shared" si="621"/>
        <v>0</v>
      </c>
      <c r="CK387" s="24">
        <f t="shared" si="622"/>
        <v>1</v>
      </c>
      <c r="CL387" s="25">
        <f t="shared" si="572"/>
        <v>0</v>
      </c>
      <c r="CM387" s="25">
        <f t="shared" si="573"/>
        <v>0</v>
      </c>
      <c r="CN387" s="25">
        <f t="shared" si="574"/>
        <v>0</v>
      </c>
      <c r="CO387" s="25">
        <f t="shared" si="623"/>
        <v>0</v>
      </c>
      <c r="CP387" s="23">
        <f>IF(ISERROR(VLOOKUP($A387,'[13]12ª MED'!$A$5:$J$1048576,8,0)),0,(VLOOKUP($A387,'[13]12ª MED'!$A$5:$J$1048576,8,0)))</f>
        <v>0</v>
      </c>
      <c r="CQ387" s="24">
        <f t="shared" si="624"/>
        <v>0</v>
      </c>
      <c r="CR387" s="24">
        <f t="shared" si="625"/>
        <v>1</v>
      </c>
      <c r="CS387" s="25">
        <f t="shared" si="575"/>
        <v>0</v>
      </c>
      <c r="CT387" s="25">
        <f t="shared" si="576"/>
        <v>0</v>
      </c>
      <c r="CU387" s="25">
        <f t="shared" si="577"/>
        <v>0</v>
      </c>
      <c r="CV387" s="25">
        <f t="shared" si="626"/>
        <v>0</v>
      </c>
      <c r="CW387" s="22">
        <f t="shared" si="642"/>
        <v>0</v>
      </c>
      <c r="CX387" s="26">
        <f>IF(ISERROR(VLOOKUP($A387,'[13]13ª MED'!$A$5:$J$1048576,8,0)),0,(VLOOKUP($A387,'[13]13ª MED'!$A$5:$J$1048576,8,0)))</f>
        <v>0</v>
      </c>
      <c r="CY387" s="27">
        <f t="shared" si="627"/>
        <v>0</v>
      </c>
      <c r="CZ387" s="27">
        <f t="shared" si="628"/>
        <v>1</v>
      </c>
      <c r="DA387" s="28">
        <f t="shared" si="578"/>
        <v>0</v>
      </c>
      <c r="DB387" s="28">
        <f t="shared" si="579"/>
        <v>0</v>
      </c>
      <c r="DC387" s="28">
        <f t="shared" si="580"/>
        <v>0</v>
      </c>
      <c r="DD387" s="28">
        <f t="shared" si="629"/>
        <v>0</v>
      </c>
      <c r="DE387" s="20">
        <f>IF(ISERROR(VLOOKUP($A387,'[13]14ª MED'!$A$5:$J$1048576,8,0)),0,(VLOOKUP($A387,'[13]14ª MED'!$A$5:$J$1048576,8,0)))</f>
        <v>0</v>
      </c>
      <c r="DF387" s="21">
        <f t="shared" si="630"/>
        <v>0</v>
      </c>
      <c r="DG387" s="21">
        <f t="shared" si="631"/>
        <v>1</v>
      </c>
      <c r="DH387" s="35">
        <f t="shared" si="581"/>
        <v>0</v>
      </c>
      <c r="DI387" s="35">
        <f t="shared" si="582"/>
        <v>0</v>
      </c>
      <c r="DJ387" s="35">
        <f t="shared" si="583"/>
        <v>0</v>
      </c>
      <c r="DK387" s="22">
        <f t="shared" si="632"/>
        <v>0</v>
      </c>
      <c r="DL387" s="20">
        <f>IF(ISERROR(VLOOKUP($A387,'[13]15ª MED'!$A$5:$J$1048576,8,0)),0,(VLOOKUP($A387,'[13]15ª MED'!$A$5:$J$1048576,8,0)))</f>
        <v>0</v>
      </c>
      <c r="DM387" s="21">
        <f t="shared" si="633"/>
        <v>0</v>
      </c>
      <c r="DN387" s="21">
        <f t="shared" si="634"/>
        <v>1</v>
      </c>
      <c r="DO387" s="35">
        <f t="shared" si="584"/>
        <v>0</v>
      </c>
      <c r="DP387" s="35">
        <f t="shared" si="585"/>
        <v>0</v>
      </c>
      <c r="DQ387" s="35">
        <f t="shared" si="586"/>
        <v>0</v>
      </c>
      <c r="DR387" s="22">
        <f t="shared" si="635"/>
        <v>0</v>
      </c>
      <c r="DS387" s="20">
        <f>IF(ISERROR(VLOOKUP($A387,'[13]16ª MED'!$A$5:$J$1048576,8,0)),0,(VLOOKUP($A387,'[13]16ª MED'!$A$5:$J$1048576,8,0)))</f>
        <v>0</v>
      </c>
      <c r="DT387" s="21">
        <f t="shared" si="636"/>
        <v>0</v>
      </c>
      <c r="DU387" s="21">
        <f t="shared" si="637"/>
        <v>1</v>
      </c>
      <c r="DV387" s="35">
        <f t="shared" si="587"/>
        <v>0</v>
      </c>
      <c r="DW387" s="35">
        <f t="shared" si="588"/>
        <v>0</v>
      </c>
      <c r="DX387" s="35">
        <f t="shared" si="589"/>
        <v>0</v>
      </c>
      <c r="DY387" s="22">
        <f t="shared" si="638"/>
        <v>0</v>
      </c>
      <c r="DZ387" s="36">
        <f t="shared" si="649"/>
        <v>282.06</v>
      </c>
      <c r="EA387" s="36">
        <f t="shared" si="639"/>
        <v>282.06</v>
      </c>
      <c r="EC387" s="36">
        <f t="shared" si="643"/>
        <v>0</v>
      </c>
    </row>
    <row r="388" spans="1:133" ht="45">
      <c r="A388" s="93" t="s">
        <v>789</v>
      </c>
      <c r="B388" s="94" t="s">
        <v>790</v>
      </c>
      <c r="C388" s="115" t="s">
        <v>784</v>
      </c>
      <c r="D388" s="116">
        <v>14</v>
      </c>
      <c r="E388" s="18">
        <f t="shared" si="644"/>
        <v>14</v>
      </c>
      <c r="F388" s="18">
        <f t="shared" si="590"/>
        <v>0</v>
      </c>
      <c r="G388" s="97">
        <v>93.2</v>
      </c>
      <c r="H388" s="18">
        <f t="shared" si="645"/>
        <v>1304.8</v>
      </c>
      <c r="I388" s="97">
        <v>106.33</v>
      </c>
      <c r="J388" s="18">
        <f t="shared" si="646"/>
        <v>1488.62</v>
      </c>
      <c r="K388" s="97">
        <v>0</v>
      </c>
      <c r="L388" s="18">
        <f t="shared" si="647"/>
        <v>0</v>
      </c>
      <c r="M388" s="18">
        <f t="shared" si="648"/>
        <v>199.53</v>
      </c>
      <c r="N388" s="18">
        <f t="shared" si="640"/>
        <v>2793.42</v>
      </c>
      <c r="O388" s="23">
        <f>IF(ISERROR(VLOOKUP($A388,'[13]1ª MED '!$A$5:$J$1048576,8,0)),0,(VLOOKUP($A388,'[13]1ª MED '!$A$5:$J$1048576,8,0)))</f>
        <v>0</v>
      </c>
      <c r="P388" s="24">
        <f t="shared" si="591"/>
        <v>0</v>
      </c>
      <c r="Q388" s="24">
        <f t="shared" si="592"/>
        <v>1</v>
      </c>
      <c r="R388" s="25">
        <f t="shared" si="542"/>
        <v>0</v>
      </c>
      <c r="S388" s="25">
        <f t="shared" si="543"/>
        <v>0</v>
      </c>
      <c r="T388" s="25">
        <f t="shared" si="544"/>
        <v>0</v>
      </c>
      <c r="U388" s="25">
        <f t="shared" si="593"/>
        <v>0</v>
      </c>
      <c r="V388" s="23">
        <f>IF(ISERROR(VLOOKUP($A388,'[13]2ª MED '!$A$5:$J$1048576,8,0)),0,(VLOOKUP($A388,'[13]2ª MED '!$A$5:$J$1048576,8,0)))</f>
        <v>0</v>
      </c>
      <c r="W388" s="24">
        <f t="shared" si="594"/>
        <v>0</v>
      </c>
      <c r="X388" s="24">
        <f t="shared" si="595"/>
        <v>1</v>
      </c>
      <c r="Y388" s="25">
        <f t="shared" si="545"/>
        <v>0</v>
      </c>
      <c r="Z388" s="25">
        <f t="shared" si="546"/>
        <v>0</v>
      </c>
      <c r="AA388" s="25">
        <f t="shared" si="547"/>
        <v>0</v>
      </c>
      <c r="AB388" s="25">
        <f t="shared" si="596"/>
        <v>0</v>
      </c>
      <c r="AC388" s="23">
        <f>IF(ISERROR(VLOOKUP($A388,'[13]3ª MED '!$A$5:$J$1048576,8,0)),0,(VLOOKUP($A388,'[13]3ª MED '!$A$5:$J$1048576,8,0)))</f>
        <v>0</v>
      </c>
      <c r="AD388" s="24">
        <f t="shared" si="597"/>
        <v>0</v>
      </c>
      <c r="AE388" s="24">
        <f t="shared" si="598"/>
        <v>1</v>
      </c>
      <c r="AF388" s="25">
        <f t="shared" si="548"/>
        <v>0</v>
      </c>
      <c r="AG388" s="25">
        <f t="shared" si="549"/>
        <v>0</v>
      </c>
      <c r="AH388" s="25">
        <f t="shared" si="550"/>
        <v>0</v>
      </c>
      <c r="AI388" s="25">
        <f t="shared" si="599"/>
        <v>0</v>
      </c>
      <c r="AJ388" s="23">
        <f>IF(ISERROR(VLOOKUP($A388,'[13]4ª MED '!$A$5:$J$1048576,8,0)),0,(VLOOKUP($A388,'[13]4ª MED '!$A$5:$J$1048576,8,0)))</f>
        <v>0</v>
      </c>
      <c r="AK388" s="24">
        <f t="shared" si="600"/>
        <v>0</v>
      </c>
      <c r="AL388" s="24">
        <f t="shared" si="601"/>
        <v>1</v>
      </c>
      <c r="AM388" s="25">
        <f t="shared" si="551"/>
        <v>0</v>
      </c>
      <c r="AN388" s="25">
        <f t="shared" si="552"/>
        <v>0</v>
      </c>
      <c r="AO388" s="25">
        <f t="shared" si="553"/>
        <v>0</v>
      </c>
      <c r="AP388" s="25">
        <f t="shared" si="602"/>
        <v>0</v>
      </c>
      <c r="AQ388" s="23">
        <f>IF(ISERROR(VLOOKUP($A388,'[13]5ª MED '!$A$5:$J$1048576,8,0)),0,(VLOOKUP($A388,'[13]5ª MED '!$A$5:$J$1048576,8,0)))</f>
        <v>0</v>
      </c>
      <c r="AR388" s="24">
        <f t="shared" si="603"/>
        <v>0</v>
      </c>
      <c r="AS388" s="24">
        <f t="shared" si="604"/>
        <v>1</v>
      </c>
      <c r="AT388" s="25">
        <f t="shared" si="554"/>
        <v>0</v>
      </c>
      <c r="AU388" s="25">
        <f t="shared" si="555"/>
        <v>0</v>
      </c>
      <c r="AV388" s="25">
        <f t="shared" si="556"/>
        <v>0</v>
      </c>
      <c r="AW388" s="25">
        <f t="shared" si="605"/>
        <v>0</v>
      </c>
      <c r="AX388" s="23">
        <f>IF(ISERROR(VLOOKUP($A388,'[13]6ª MED '!$A$6:$J$1048576,8,0)),0,(VLOOKUP($A388,'[13]6ª MED '!$A$6:$J$1048576,8,0)))</f>
        <v>0</v>
      </c>
      <c r="AY388" s="24">
        <f t="shared" si="606"/>
        <v>0</v>
      </c>
      <c r="AZ388" s="24">
        <f t="shared" si="607"/>
        <v>1</v>
      </c>
      <c r="BA388" s="25">
        <f t="shared" si="557"/>
        <v>0</v>
      </c>
      <c r="BB388" s="25">
        <f t="shared" si="558"/>
        <v>0</v>
      </c>
      <c r="BC388" s="25">
        <f t="shared" si="559"/>
        <v>0</v>
      </c>
      <c r="BD388" s="25">
        <f t="shared" si="608"/>
        <v>0</v>
      </c>
      <c r="BE388" s="23">
        <f>IF(ISERROR(VLOOKUP($A388,'[13]7ª MED '!$A$5:$J$1048576,8,0)),0,(VLOOKUP($A388,'[13]7ª MED '!$A$5:$J$1048576,8,0)))</f>
        <v>0</v>
      </c>
      <c r="BF388" s="24">
        <f t="shared" si="609"/>
        <v>0</v>
      </c>
      <c r="BG388" s="24">
        <f t="shared" si="610"/>
        <v>1</v>
      </c>
      <c r="BH388" s="25">
        <f t="shared" si="560"/>
        <v>0</v>
      </c>
      <c r="BI388" s="25">
        <f t="shared" si="561"/>
        <v>0</v>
      </c>
      <c r="BJ388" s="25">
        <f t="shared" si="562"/>
        <v>0</v>
      </c>
      <c r="BK388" s="25">
        <f t="shared" si="611"/>
        <v>0</v>
      </c>
      <c r="BL388" s="26">
        <f>IF(ISERROR(VLOOKUP($A388,'[13]8ª MED '!$A$5:$J$1048576,8,0)),0,(VLOOKUP($A388,'[13]8ª MED '!$A$5:$J$1048576,8,0)))</f>
        <v>0</v>
      </c>
      <c r="BM388" s="27">
        <f t="shared" si="612"/>
        <v>0</v>
      </c>
      <c r="BN388" s="27">
        <f t="shared" si="613"/>
        <v>1</v>
      </c>
      <c r="BO388" s="28">
        <f t="shared" si="563"/>
        <v>0</v>
      </c>
      <c r="BP388" s="28">
        <f t="shared" si="564"/>
        <v>0</v>
      </c>
      <c r="BQ388" s="28">
        <f t="shared" si="565"/>
        <v>0</v>
      </c>
      <c r="BR388" s="28">
        <f t="shared" si="614"/>
        <v>0</v>
      </c>
      <c r="BS388" s="26">
        <f>IF(ISERROR(VLOOKUP($A388,'[13]9ª MED  (2)'!$A$5:$J$1048576,8,0)),0,(VLOOKUP($A388,'[13]9ª MED  (2)'!$A$5:$J$1048576,8,0)))</f>
        <v>12</v>
      </c>
      <c r="BT388" s="27">
        <f t="shared" si="615"/>
        <v>0.8571428571428571</v>
      </c>
      <c r="BU388" s="27">
        <f t="shared" si="616"/>
        <v>1</v>
      </c>
      <c r="BV388" s="28">
        <f t="shared" si="566"/>
        <v>1118.4000000000001</v>
      </c>
      <c r="BW388" s="28">
        <f t="shared" si="567"/>
        <v>1275.96</v>
      </c>
      <c r="BX388" s="28">
        <f t="shared" si="568"/>
        <v>0</v>
      </c>
      <c r="BY388" s="28">
        <f t="shared" si="617"/>
        <v>2394.36</v>
      </c>
      <c r="BZ388" s="23">
        <f>IF(ISERROR(VLOOKUP($A388,'[13]10ª MED '!$A$5:$J$1048576,8,0)),0,(VLOOKUP($A388,'[13]10ª MED '!$A$5:$J$1048576,8,0)))</f>
        <v>0</v>
      </c>
      <c r="CA388" s="24">
        <f t="shared" si="618"/>
        <v>0</v>
      </c>
      <c r="CB388" s="24">
        <f t="shared" si="619"/>
        <v>1</v>
      </c>
      <c r="CC388" s="25">
        <f t="shared" si="569"/>
        <v>0</v>
      </c>
      <c r="CD388" s="25">
        <f t="shared" si="570"/>
        <v>0</v>
      </c>
      <c r="CE388" s="25">
        <f t="shared" si="571"/>
        <v>0</v>
      </c>
      <c r="CF388" s="25">
        <f t="shared" si="620"/>
        <v>0</v>
      </c>
      <c r="CG388" s="34" t="s">
        <v>48</v>
      </c>
      <c r="CH388" s="33">
        <f t="shared" si="641"/>
        <v>0</v>
      </c>
      <c r="CI388" s="23">
        <f>IF(ISERROR(VLOOKUP($A388,'[13]11ª MED '!$A$5:$J$1048576,8,0)),0,(VLOOKUP($A388,'[13]11ª MED '!$A$5:$J$1048576,8,0)))</f>
        <v>2</v>
      </c>
      <c r="CJ388" s="24">
        <f t="shared" si="621"/>
        <v>0.14285714285714285</v>
      </c>
      <c r="CK388" s="24">
        <f t="shared" si="622"/>
        <v>1</v>
      </c>
      <c r="CL388" s="25">
        <f t="shared" si="572"/>
        <v>186.4</v>
      </c>
      <c r="CM388" s="25">
        <f t="shared" si="573"/>
        <v>212.66</v>
      </c>
      <c r="CN388" s="25">
        <f t="shared" si="574"/>
        <v>0</v>
      </c>
      <c r="CO388" s="25">
        <f t="shared" si="623"/>
        <v>399.06</v>
      </c>
      <c r="CP388" s="23">
        <f>IF(ISERROR(VLOOKUP($A388,'[13]12ª MED'!$A$5:$J$1048576,8,0)),0,(VLOOKUP($A388,'[13]12ª MED'!$A$5:$J$1048576,8,0)))</f>
        <v>0</v>
      </c>
      <c r="CQ388" s="24">
        <f t="shared" si="624"/>
        <v>0</v>
      </c>
      <c r="CR388" s="24">
        <f t="shared" si="625"/>
        <v>1</v>
      </c>
      <c r="CS388" s="25">
        <f t="shared" si="575"/>
        <v>0</v>
      </c>
      <c r="CT388" s="25">
        <f t="shared" si="576"/>
        <v>0</v>
      </c>
      <c r="CU388" s="25">
        <f t="shared" si="577"/>
        <v>0</v>
      </c>
      <c r="CV388" s="25">
        <f t="shared" si="626"/>
        <v>0</v>
      </c>
      <c r="CW388" s="22">
        <f t="shared" si="642"/>
        <v>0</v>
      </c>
      <c r="CX388" s="26">
        <f>IF(ISERROR(VLOOKUP($A388,'[13]13ª MED'!$A$5:$J$1048576,8,0)),0,(VLOOKUP($A388,'[13]13ª MED'!$A$5:$J$1048576,8,0)))</f>
        <v>0</v>
      </c>
      <c r="CY388" s="27">
        <f t="shared" si="627"/>
        <v>0</v>
      </c>
      <c r="CZ388" s="27">
        <f t="shared" si="628"/>
        <v>1</v>
      </c>
      <c r="DA388" s="28">
        <f t="shared" si="578"/>
        <v>0</v>
      </c>
      <c r="DB388" s="28">
        <f t="shared" si="579"/>
        <v>0</v>
      </c>
      <c r="DC388" s="28">
        <f t="shared" si="580"/>
        <v>0</v>
      </c>
      <c r="DD388" s="28">
        <f t="shared" si="629"/>
        <v>0</v>
      </c>
      <c r="DE388" s="20">
        <f>IF(ISERROR(VLOOKUP($A388,'[13]14ª MED'!$A$5:$J$1048576,8,0)),0,(VLOOKUP($A388,'[13]14ª MED'!$A$5:$J$1048576,8,0)))</f>
        <v>0</v>
      </c>
      <c r="DF388" s="21">
        <f t="shared" si="630"/>
        <v>0</v>
      </c>
      <c r="DG388" s="21">
        <f t="shared" si="631"/>
        <v>1</v>
      </c>
      <c r="DH388" s="35">
        <f t="shared" si="581"/>
        <v>0</v>
      </c>
      <c r="DI388" s="35">
        <f t="shared" si="582"/>
        <v>0</v>
      </c>
      <c r="DJ388" s="35">
        <f t="shared" si="583"/>
        <v>0</v>
      </c>
      <c r="DK388" s="22">
        <f t="shared" si="632"/>
        <v>0</v>
      </c>
      <c r="DL388" s="20">
        <f>IF(ISERROR(VLOOKUP($A388,'[13]15ª MED'!$A$5:$J$1048576,8,0)),0,(VLOOKUP($A388,'[13]15ª MED'!$A$5:$J$1048576,8,0)))</f>
        <v>0</v>
      </c>
      <c r="DM388" s="21">
        <f t="shared" si="633"/>
        <v>0</v>
      </c>
      <c r="DN388" s="21">
        <f t="shared" si="634"/>
        <v>1</v>
      </c>
      <c r="DO388" s="35">
        <f t="shared" si="584"/>
        <v>0</v>
      </c>
      <c r="DP388" s="35">
        <f t="shared" si="585"/>
        <v>0</v>
      </c>
      <c r="DQ388" s="35">
        <f t="shared" si="586"/>
        <v>0</v>
      </c>
      <c r="DR388" s="22">
        <f t="shared" si="635"/>
        <v>0</v>
      </c>
      <c r="DS388" s="20">
        <f>IF(ISERROR(VLOOKUP($A388,'[13]16ª MED'!$A$5:$J$1048576,8,0)),0,(VLOOKUP($A388,'[13]16ª MED'!$A$5:$J$1048576,8,0)))</f>
        <v>0</v>
      </c>
      <c r="DT388" s="21">
        <f t="shared" si="636"/>
        <v>0</v>
      </c>
      <c r="DU388" s="21">
        <f t="shared" si="637"/>
        <v>1</v>
      </c>
      <c r="DV388" s="35">
        <f t="shared" si="587"/>
        <v>0</v>
      </c>
      <c r="DW388" s="35">
        <f t="shared" si="588"/>
        <v>0</v>
      </c>
      <c r="DX388" s="35">
        <f t="shared" si="589"/>
        <v>0</v>
      </c>
      <c r="DY388" s="22">
        <f t="shared" si="638"/>
        <v>0</v>
      </c>
      <c r="DZ388" s="36">
        <f t="shared" si="649"/>
        <v>2793.42</v>
      </c>
      <c r="EA388" s="36">
        <f t="shared" si="639"/>
        <v>2793.42</v>
      </c>
      <c r="EC388" s="36">
        <f t="shared" si="643"/>
        <v>0</v>
      </c>
    </row>
    <row r="389" spans="1:133" ht="60">
      <c r="A389" s="93" t="s">
        <v>791</v>
      </c>
      <c r="B389" s="94" t="s">
        <v>792</v>
      </c>
      <c r="C389" s="115" t="s">
        <v>84</v>
      </c>
      <c r="D389" s="116">
        <v>6</v>
      </c>
      <c r="E389" s="18">
        <f t="shared" si="644"/>
        <v>5</v>
      </c>
      <c r="F389" s="18">
        <f t="shared" si="590"/>
        <v>1</v>
      </c>
      <c r="G389" s="97">
        <v>99.95</v>
      </c>
      <c r="H389" s="18">
        <f t="shared" si="645"/>
        <v>599.70000000000005</v>
      </c>
      <c r="I389" s="97">
        <v>134.94999999999999</v>
      </c>
      <c r="J389" s="18">
        <f t="shared" si="646"/>
        <v>809.69999999999993</v>
      </c>
      <c r="K389" s="97">
        <v>0</v>
      </c>
      <c r="L389" s="18">
        <f t="shared" si="647"/>
        <v>0</v>
      </c>
      <c r="M389" s="18">
        <f t="shared" si="648"/>
        <v>234.89999999999998</v>
      </c>
      <c r="N389" s="18">
        <f t="shared" si="640"/>
        <v>1174.5</v>
      </c>
      <c r="O389" s="23">
        <f>IF(ISERROR(VLOOKUP($A389,'[13]1ª MED '!$A$5:$J$1048576,8,0)),0,(VLOOKUP($A389,'[13]1ª MED '!$A$5:$J$1048576,8,0)))</f>
        <v>0</v>
      </c>
      <c r="P389" s="24">
        <f t="shared" si="591"/>
        <v>0</v>
      </c>
      <c r="Q389" s="24">
        <f t="shared" si="592"/>
        <v>0.83333333333333337</v>
      </c>
      <c r="R389" s="25">
        <f t="shared" si="542"/>
        <v>0</v>
      </c>
      <c r="S389" s="25">
        <f t="shared" si="543"/>
        <v>0</v>
      </c>
      <c r="T389" s="25">
        <f t="shared" si="544"/>
        <v>0</v>
      </c>
      <c r="U389" s="25">
        <f t="shared" si="593"/>
        <v>0</v>
      </c>
      <c r="V389" s="23">
        <f>IF(ISERROR(VLOOKUP($A389,'[13]2ª MED '!$A$5:$J$1048576,8,0)),0,(VLOOKUP($A389,'[13]2ª MED '!$A$5:$J$1048576,8,0)))</f>
        <v>0</v>
      </c>
      <c r="W389" s="24">
        <f t="shared" si="594"/>
        <v>0</v>
      </c>
      <c r="X389" s="24">
        <f t="shared" si="595"/>
        <v>0.83333333333333337</v>
      </c>
      <c r="Y389" s="25">
        <f t="shared" si="545"/>
        <v>0</v>
      </c>
      <c r="Z389" s="25">
        <f t="shared" si="546"/>
        <v>0</v>
      </c>
      <c r="AA389" s="25">
        <f t="shared" si="547"/>
        <v>0</v>
      </c>
      <c r="AB389" s="25">
        <f t="shared" si="596"/>
        <v>0</v>
      </c>
      <c r="AC389" s="23">
        <f>IF(ISERROR(VLOOKUP($A389,'[13]3ª MED '!$A$5:$J$1048576,8,0)),0,(VLOOKUP($A389,'[13]3ª MED '!$A$5:$J$1048576,8,0)))</f>
        <v>0</v>
      </c>
      <c r="AD389" s="24">
        <f t="shared" si="597"/>
        <v>0</v>
      </c>
      <c r="AE389" s="24">
        <f t="shared" si="598"/>
        <v>0.83333333333333337</v>
      </c>
      <c r="AF389" s="25">
        <f t="shared" si="548"/>
        <v>0</v>
      </c>
      <c r="AG389" s="25">
        <f t="shared" si="549"/>
        <v>0</v>
      </c>
      <c r="AH389" s="25">
        <f t="shared" si="550"/>
        <v>0</v>
      </c>
      <c r="AI389" s="25">
        <f t="shared" si="599"/>
        <v>0</v>
      </c>
      <c r="AJ389" s="23">
        <f>IF(ISERROR(VLOOKUP($A389,'[13]4ª MED '!$A$5:$J$1048576,8,0)),0,(VLOOKUP($A389,'[13]4ª MED '!$A$5:$J$1048576,8,0)))</f>
        <v>0</v>
      </c>
      <c r="AK389" s="24">
        <f t="shared" si="600"/>
        <v>0</v>
      </c>
      <c r="AL389" s="24">
        <f t="shared" si="601"/>
        <v>0.83333333333333337</v>
      </c>
      <c r="AM389" s="25">
        <f t="shared" si="551"/>
        <v>0</v>
      </c>
      <c r="AN389" s="25">
        <f t="shared" si="552"/>
        <v>0</v>
      </c>
      <c r="AO389" s="25">
        <f t="shared" si="553"/>
        <v>0</v>
      </c>
      <c r="AP389" s="25">
        <f t="shared" si="602"/>
        <v>0</v>
      </c>
      <c r="AQ389" s="23">
        <f>IF(ISERROR(VLOOKUP($A389,'[13]5ª MED '!$A$5:$J$1048576,8,0)),0,(VLOOKUP($A389,'[13]5ª MED '!$A$5:$J$1048576,8,0)))</f>
        <v>0</v>
      </c>
      <c r="AR389" s="24">
        <f t="shared" si="603"/>
        <v>0</v>
      </c>
      <c r="AS389" s="24">
        <f t="shared" si="604"/>
        <v>0.83333333333333337</v>
      </c>
      <c r="AT389" s="25">
        <f t="shared" si="554"/>
        <v>0</v>
      </c>
      <c r="AU389" s="25">
        <f t="shared" si="555"/>
        <v>0</v>
      </c>
      <c r="AV389" s="25">
        <f t="shared" si="556"/>
        <v>0</v>
      </c>
      <c r="AW389" s="25">
        <f t="shared" si="605"/>
        <v>0</v>
      </c>
      <c r="AX389" s="23">
        <f>IF(ISERROR(VLOOKUP($A389,'[13]6ª MED '!$A$6:$J$1048576,8,0)),0,(VLOOKUP($A389,'[13]6ª MED '!$A$6:$J$1048576,8,0)))</f>
        <v>0</v>
      </c>
      <c r="AY389" s="24">
        <f t="shared" si="606"/>
        <v>0</v>
      </c>
      <c r="AZ389" s="24">
        <f t="shared" si="607"/>
        <v>0.83333333333333337</v>
      </c>
      <c r="BA389" s="25">
        <f t="shared" si="557"/>
        <v>0</v>
      </c>
      <c r="BB389" s="25">
        <f t="shared" si="558"/>
        <v>0</v>
      </c>
      <c r="BC389" s="25">
        <f t="shared" si="559"/>
        <v>0</v>
      </c>
      <c r="BD389" s="25">
        <f t="shared" si="608"/>
        <v>0</v>
      </c>
      <c r="BE389" s="23">
        <f>IF(ISERROR(VLOOKUP($A389,'[13]7ª MED '!$A$5:$J$1048576,8,0)),0,(VLOOKUP($A389,'[13]7ª MED '!$A$5:$J$1048576,8,0)))</f>
        <v>0</v>
      </c>
      <c r="BF389" s="24">
        <f t="shared" si="609"/>
        <v>0</v>
      </c>
      <c r="BG389" s="24">
        <f t="shared" si="610"/>
        <v>0.83333333333333337</v>
      </c>
      <c r="BH389" s="25">
        <f t="shared" si="560"/>
        <v>0</v>
      </c>
      <c r="BI389" s="25">
        <f t="shared" si="561"/>
        <v>0</v>
      </c>
      <c r="BJ389" s="25">
        <f t="shared" si="562"/>
        <v>0</v>
      </c>
      <c r="BK389" s="25">
        <f t="shared" si="611"/>
        <v>0</v>
      </c>
      <c r="BL389" s="26">
        <f>IF(ISERROR(VLOOKUP($A389,'[13]8ª MED '!$A$5:$J$1048576,8,0)),0,(VLOOKUP($A389,'[13]8ª MED '!$A$5:$J$1048576,8,0)))</f>
        <v>0</v>
      </c>
      <c r="BM389" s="27">
        <f t="shared" si="612"/>
        <v>0</v>
      </c>
      <c r="BN389" s="27">
        <f t="shared" si="613"/>
        <v>0.83333333333333337</v>
      </c>
      <c r="BO389" s="28">
        <f t="shared" si="563"/>
        <v>0</v>
      </c>
      <c r="BP389" s="28">
        <f t="shared" si="564"/>
        <v>0</v>
      </c>
      <c r="BQ389" s="28">
        <f t="shared" si="565"/>
        <v>0</v>
      </c>
      <c r="BR389" s="28">
        <f t="shared" si="614"/>
        <v>0</v>
      </c>
      <c r="BS389" s="26">
        <f>IF(ISERROR(VLOOKUP($A389,'[13]9ª MED  (2)'!$A$5:$J$1048576,8,0)),0,(VLOOKUP($A389,'[13]9ª MED  (2)'!$A$5:$J$1048576,8,0)))</f>
        <v>5</v>
      </c>
      <c r="BT389" s="27">
        <f t="shared" si="615"/>
        <v>0.83333333333333337</v>
      </c>
      <c r="BU389" s="27">
        <f t="shared" si="616"/>
        <v>0.83333333333333337</v>
      </c>
      <c r="BV389" s="28">
        <f t="shared" si="566"/>
        <v>499.75</v>
      </c>
      <c r="BW389" s="28">
        <f t="shared" si="567"/>
        <v>674.75</v>
      </c>
      <c r="BX389" s="28">
        <f t="shared" si="568"/>
        <v>0</v>
      </c>
      <c r="BY389" s="28">
        <f t="shared" si="617"/>
        <v>1174.5</v>
      </c>
      <c r="BZ389" s="23">
        <f>IF(ISERROR(VLOOKUP($A389,'[13]10ª MED '!$A$5:$J$1048576,8,0)),0,(VLOOKUP($A389,'[13]10ª MED '!$A$5:$J$1048576,8,0)))</f>
        <v>0</v>
      </c>
      <c r="CA389" s="24">
        <f t="shared" si="618"/>
        <v>0</v>
      </c>
      <c r="CB389" s="24">
        <f t="shared" si="619"/>
        <v>0.83333333333333337</v>
      </c>
      <c r="CC389" s="25">
        <f t="shared" si="569"/>
        <v>0</v>
      </c>
      <c r="CD389" s="25">
        <f t="shared" si="570"/>
        <v>0</v>
      </c>
      <c r="CE389" s="25">
        <f t="shared" si="571"/>
        <v>0</v>
      </c>
      <c r="CF389" s="25">
        <f t="shared" si="620"/>
        <v>0</v>
      </c>
      <c r="CG389" s="34" t="s">
        <v>48</v>
      </c>
      <c r="CH389" s="33">
        <f t="shared" si="641"/>
        <v>234.89999999999998</v>
      </c>
      <c r="CI389" s="23">
        <f>IF(ISERROR(VLOOKUP($A389,'[13]11ª MED '!$A$5:$J$1048576,8,0)),0,(VLOOKUP($A389,'[13]11ª MED '!$A$5:$J$1048576,8,0)))</f>
        <v>0</v>
      </c>
      <c r="CJ389" s="24">
        <f t="shared" si="621"/>
        <v>0</v>
      </c>
      <c r="CK389" s="24">
        <f t="shared" si="622"/>
        <v>0.83333333333333337</v>
      </c>
      <c r="CL389" s="25">
        <f t="shared" si="572"/>
        <v>0</v>
      </c>
      <c r="CM389" s="25">
        <f t="shared" si="573"/>
        <v>0</v>
      </c>
      <c r="CN389" s="25">
        <f t="shared" si="574"/>
        <v>0</v>
      </c>
      <c r="CO389" s="25">
        <f t="shared" si="623"/>
        <v>0</v>
      </c>
      <c r="CP389" s="23">
        <f>IF(ISERROR(VLOOKUP($A389,'[13]12ª MED'!$A$5:$J$1048576,8,0)),0,(VLOOKUP($A389,'[13]12ª MED'!$A$5:$J$1048576,8,0)))</f>
        <v>0</v>
      </c>
      <c r="CQ389" s="24">
        <f t="shared" si="624"/>
        <v>0</v>
      </c>
      <c r="CR389" s="24">
        <f t="shared" si="625"/>
        <v>0.83333333333333337</v>
      </c>
      <c r="CS389" s="25">
        <f t="shared" si="575"/>
        <v>0</v>
      </c>
      <c r="CT389" s="25">
        <f t="shared" si="576"/>
        <v>0</v>
      </c>
      <c r="CU389" s="25">
        <f t="shared" si="577"/>
        <v>0</v>
      </c>
      <c r="CV389" s="25">
        <f t="shared" si="626"/>
        <v>0</v>
      </c>
      <c r="CW389" s="22">
        <f t="shared" si="642"/>
        <v>195.74999999999994</v>
      </c>
      <c r="CX389" s="26">
        <f>IF(ISERROR(VLOOKUP($A389,'[13]13ª MED'!$A$5:$J$1048576,8,0)),0,(VLOOKUP($A389,'[13]13ª MED'!$A$5:$J$1048576,8,0)))</f>
        <v>0</v>
      </c>
      <c r="CY389" s="27">
        <f t="shared" si="627"/>
        <v>0</v>
      </c>
      <c r="CZ389" s="27">
        <f t="shared" si="628"/>
        <v>0.83333333333333337</v>
      </c>
      <c r="DA389" s="28">
        <f t="shared" si="578"/>
        <v>0</v>
      </c>
      <c r="DB389" s="28">
        <f t="shared" si="579"/>
        <v>0</v>
      </c>
      <c r="DC389" s="28">
        <f t="shared" si="580"/>
        <v>0</v>
      </c>
      <c r="DD389" s="28">
        <f t="shared" si="629"/>
        <v>0</v>
      </c>
      <c r="DE389" s="20">
        <f>IF(ISERROR(VLOOKUP($A389,'[13]14ª MED'!$A$5:$J$1048576,8,0)),0,(VLOOKUP($A389,'[13]14ª MED'!$A$5:$J$1048576,8,0)))</f>
        <v>0</v>
      </c>
      <c r="DF389" s="21">
        <f t="shared" si="630"/>
        <v>0</v>
      </c>
      <c r="DG389" s="21">
        <f t="shared" si="631"/>
        <v>0.83333333333333337</v>
      </c>
      <c r="DH389" s="35">
        <f t="shared" si="581"/>
        <v>0</v>
      </c>
      <c r="DI389" s="35">
        <f t="shared" si="582"/>
        <v>0</v>
      </c>
      <c r="DJ389" s="35">
        <f t="shared" si="583"/>
        <v>0</v>
      </c>
      <c r="DK389" s="22">
        <f t="shared" si="632"/>
        <v>0</v>
      </c>
      <c r="DL389" s="20">
        <f>IF(ISERROR(VLOOKUP($A389,'[13]15ª MED'!$A$5:$J$1048576,8,0)),0,(VLOOKUP($A389,'[13]15ª MED'!$A$5:$J$1048576,8,0)))</f>
        <v>0</v>
      </c>
      <c r="DM389" s="21">
        <f t="shared" si="633"/>
        <v>0</v>
      </c>
      <c r="DN389" s="21">
        <f t="shared" si="634"/>
        <v>0.83333333333333337</v>
      </c>
      <c r="DO389" s="35">
        <f t="shared" si="584"/>
        <v>0</v>
      </c>
      <c r="DP389" s="35">
        <f t="shared" si="585"/>
        <v>0</v>
      </c>
      <c r="DQ389" s="35">
        <f t="shared" si="586"/>
        <v>0</v>
      </c>
      <c r="DR389" s="22">
        <f t="shared" si="635"/>
        <v>0</v>
      </c>
      <c r="DS389" s="20">
        <f>IF(ISERROR(VLOOKUP($A389,'[13]16ª MED'!$A$5:$J$1048576,8,0)),0,(VLOOKUP($A389,'[13]16ª MED'!$A$5:$J$1048576,8,0)))</f>
        <v>0</v>
      </c>
      <c r="DT389" s="21">
        <f t="shared" si="636"/>
        <v>0</v>
      </c>
      <c r="DU389" s="21">
        <f t="shared" si="637"/>
        <v>0.83333333333333337</v>
      </c>
      <c r="DV389" s="35">
        <f t="shared" si="587"/>
        <v>0</v>
      </c>
      <c r="DW389" s="35">
        <f t="shared" si="588"/>
        <v>0</v>
      </c>
      <c r="DX389" s="35">
        <f t="shared" si="589"/>
        <v>0</v>
      </c>
      <c r="DY389" s="22">
        <f t="shared" si="638"/>
        <v>0</v>
      </c>
      <c r="DZ389" s="36">
        <f t="shared" si="649"/>
        <v>1174.5</v>
      </c>
      <c r="EA389" s="36">
        <f t="shared" si="639"/>
        <v>1174.5</v>
      </c>
      <c r="EC389" s="36">
        <f t="shared" si="643"/>
        <v>0</v>
      </c>
    </row>
    <row r="390" spans="1:133" ht="75">
      <c r="A390" s="93" t="s">
        <v>793</v>
      </c>
      <c r="B390" s="94" t="s">
        <v>794</v>
      </c>
      <c r="C390" s="115" t="s">
        <v>628</v>
      </c>
      <c r="D390" s="116">
        <v>23</v>
      </c>
      <c r="E390" s="18">
        <f t="shared" si="644"/>
        <v>23</v>
      </c>
      <c r="F390" s="18">
        <f t="shared" si="590"/>
        <v>0</v>
      </c>
      <c r="G390" s="97">
        <v>178.54</v>
      </c>
      <c r="H390" s="18">
        <f t="shared" si="645"/>
        <v>4106.42</v>
      </c>
      <c r="I390" s="97">
        <v>148.72999999999999</v>
      </c>
      <c r="J390" s="18">
        <f t="shared" si="646"/>
        <v>3420.79</v>
      </c>
      <c r="K390" s="97">
        <v>0</v>
      </c>
      <c r="L390" s="18">
        <f t="shared" si="647"/>
        <v>0</v>
      </c>
      <c r="M390" s="18">
        <f t="shared" si="648"/>
        <v>327.27</v>
      </c>
      <c r="N390" s="18">
        <f t="shared" si="640"/>
        <v>7527.21</v>
      </c>
      <c r="O390" s="23">
        <f>IF(ISERROR(VLOOKUP($A390,'[13]1ª MED '!$A$5:$J$1048576,8,0)),0,(VLOOKUP($A390,'[13]1ª MED '!$A$5:$J$1048576,8,0)))</f>
        <v>0</v>
      </c>
      <c r="P390" s="24">
        <f t="shared" si="591"/>
        <v>0</v>
      </c>
      <c r="Q390" s="24">
        <f t="shared" si="592"/>
        <v>1</v>
      </c>
      <c r="R390" s="25">
        <f t="shared" si="542"/>
        <v>0</v>
      </c>
      <c r="S390" s="25">
        <f t="shared" si="543"/>
        <v>0</v>
      </c>
      <c r="T390" s="25">
        <f t="shared" si="544"/>
        <v>0</v>
      </c>
      <c r="U390" s="25">
        <f t="shared" si="593"/>
        <v>0</v>
      </c>
      <c r="V390" s="23">
        <f>IF(ISERROR(VLOOKUP($A390,'[13]2ª MED '!$A$5:$J$1048576,8,0)),0,(VLOOKUP($A390,'[13]2ª MED '!$A$5:$J$1048576,8,0)))</f>
        <v>0</v>
      </c>
      <c r="W390" s="24">
        <f t="shared" si="594"/>
        <v>0</v>
      </c>
      <c r="X390" s="24">
        <f t="shared" si="595"/>
        <v>1</v>
      </c>
      <c r="Y390" s="25">
        <f t="shared" si="545"/>
        <v>0</v>
      </c>
      <c r="Z390" s="25">
        <f t="shared" si="546"/>
        <v>0</v>
      </c>
      <c r="AA390" s="25">
        <f t="shared" si="547"/>
        <v>0</v>
      </c>
      <c r="AB390" s="25">
        <f t="shared" si="596"/>
        <v>0</v>
      </c>
      <c r="AC390" s="23">
        <f>IF(ISERROR(VLOOKUP($A390,'[13]3ª MED '!$A$5:$J$1048576,8,0)),0,(VLOOKUP($A390,'[13]3ª MED '!$A$5:$J$1048576,8,0)))</f>
        <v>0</v>
      </c>
      <c r="AD390" s="24">
        <f t="shared" si="597"/>
        <v>0</v>
      </c>
      <c r="AE390" s="24">
        <f t="shared" si="598"/>
        <v>1</v>
      </c>
      <c r="AF390" s="25">
        <f t="shared" si="548"/>
        <v>0</v>
      </c>
      <c r="AG390" s="25">
        <f t="shared" si="549"/>
        <v>0</v>
      </c>
      <c r="AH390" s="25">
        <f t="shared" si="550"/>
        <v>0</v>
      </c>
      <c r="AI390" s="25">
        <f t="shared" si="599"/>
        <v>0</v>
      </c>
      <c r="AJ390" s="23">
        <f>IF(ISERROR(VLOOKUP($A390,'[13]4ª MED '!$A$5:$J$1048576,8,0)),0,(VLOOKUP($A390,'[13]4ª MED '!$A$5:$J$1048576,8,0)))</f>
        <v>0</v>
      </c>
      <c r="AK390" s="24">
        <f t="shared" si="600"/>
        <v>0</v>
      </c>
      <c r="AL390" s="24">
        <f t="shared" si="601"/>
        <v>1</v>
      </c>
      <c r="AM390" s="25">
        <f t="shared" si="551"/>
        <v>0</v>
      </c>
      <c r="AN390" s="25">
        <f t="shared" si="552"/>
        <v>0</v>
      </c>
      <c r="AO390" s="25">
        <f t="shared" si="553"/>
        <v>0</v>
      </c>
      <c r="AP390" s="25">
        <f t="shared" si="602"/>
        <v>0</v>
      </c>
      <c r="AQ390" s="23">
        <f>IF(ISERROR(VLOOKUP($A390,'[13]5ª MED '!$A$5:$J$1048576,8,0)),0,(VLOOKUP($A390,'[13]5ª MED '!$A$5:$J$1048576,8,0)))</f>
        <v>0</v>
      </c>
      <c r="AR390" s="24">
        <f t="shared" si="603"/>
        <v>0</v>
      </c>
      <c r="AS390" s="24">
        <f t="shared" si="604"/>
        <v>1</v>
      </c>
      <c r="AT390" s="25">
        <f t="shared" si="554"/>
        <v>0</v>
      </c>
      <c r="AU390" s="25">
        <f t="shared" si="555"/>
        <v>0</v>
      </c>
      <c r="AV390" s="25">
        <f t="shared" si="556"/>
        <v>0</v>
      </c>
      <c r="AW390" s="25">
        <f t="shared" si="605"/>
        <v>0</v>
      </c>
      <c r="AX390" s="23">
        <f>IF(ISERROR(VLOOKUP($A390,'[13]6ª MED '!$A$6:$J$1048576,8,0)),0,(VLOOKUP($A390,'[13]6ª MED '!$A$6:$J$1048576,8,0)))</f>
        <v>0</v>
      </c>
      <c r="AY390" s="24">
        <f t="shared" si="606"/>
        <v>0</v>
      </c>
      <c r="AZ390" s="24">
        <f t="shared" si="607"/>
        <v>1</v>
      </c>
      <c r="BA390" s="25">
        <f t="shared" si="557"/>
        <v>0</v>
      </c>
      <c r="BB390" s="25">
        <f t="shared" si="558"/>
        <v>0</v>
      </c>
      <c r="BC390" s="25">
        <f t="shared" si="559"/>
        <v>0</v>
      </c>
      <c r="BD390" s="25">
        <f t="shared" si="608"/>
        <v>0</v>
      </c>
      <c r="BE390" s="23">
        <f>IF(ISERROR(VLOOKUP($A390,'[13]7ª MED '!$A$5:$J$1048576,8,0)),0,(VLOOKUP($A390,'[13]7ª MED '!$A$5:$J$1048576,8,0)))</f>
        <v>0</v>
      </c>
      <c r="BF390" s="24">
        <f t="shared" si="609"/>
        <v>0</v>
      </c>
      <c r="BG390" s="24">
        <f t="shared" si="610"/>
        <v>1</v>
      </c>
      <c r="BH390" s="25">
        <f t="shared" si="560"/>
        <v>0</v>
      </c>
      <c r="BI390" s="25">
        <f t="shared" si="561"/>
        <v>0</v>
      </c>
      <c r="BJ390" s="25">
        <f t="shared" si="562"/>
        <v>0</v>
      </c>
      <c r="BK390" s="25">
        <f t="shared" si="611"/>
        <v>0</v>
      </c>
      <c r="BL390" s="26">
        <f>IF(ISERROR(VLOOKUP($A390,'[13]8ª MED '!$A$5:$J$1048576,8,0)),0,(VLOOKUP($A390,'[13]8ª MED '!$A$5:$J$1048576,8,0)))</f>
        <v>0</v>
      </c>
      <c r="BM390" s="27">
        <f t="shared" si="612"/>
        <v>0</v>
      </c>
      <c r="BN390" s="27">
        <f t="shared" si="613"/>
        <v>1</v>
      </c>
      <c r="BO390" s="28">
        <f t="shared" si="563"/>
        <v>0</v>
      </c>
      <c r="BP390" s="28">
        <f t="shared" si="564"/>
        <v>0</v>
      </c>
      <c r="BQ390" s="28">
        <f t="shared" si="565"/>
        <v>0</v>
      </c>
      <c r="BR390" s="28">
        <f t="shared" si="614"/>
        <v>0</v>
      </c>
      <c r="BS390" s="26">
        <f>IF(ISERROR(VLOOKUP($A390,'[13]9ª MED  (2)'!$A$5:$J$1048576,8,0)),0,(VLOOKUP($A390,'[13]9ª MED  (2)'!$A$5:$J$1048576,8,0)))</f>
        <v>20</v>
      </c>
      <c r="BT390" s="27">
        <f t="shared" si="615"/>
        <v>0.86956521739130432</v>
      </c>
      <c r="BU390" s="27">
        <f t="shared" si="616"/>
        <v>1</v>
      </c>
      <c r="BV390" s="28">
        <f t="shared" si="566"/>
        <v>3570.7999999999997</v>
      </c>
      <c r="BW390" s="28">
        <f t="shared" si="567"/>
        <v>2974.6</v>
      </c>
      <c r="BX390" s="28">
        <f t="shared" si="568"/>
        <v>0</v>
      </c>
      <c r="BY390" s="28">
        <f t="shared" si="617"/>
        <v>6545.4</v>
      </c>
      <c r="BZ390" s="23">
        <f>IF(ISERROR(VLOOKUP($A390,'[13]10ª MED '!$A$5:$J$1048576,8,0)),0,(VLOOKUP($A390,'[13]10ª MED '!$A$5:$J$1048576,8,0)))</f>
        <v>0</v>
      </c>
      <c r="CA390" s="24">
        <f t="shared" si="618"/>
        <v>0</v>
      </c>
      <c r="CB390" s="24">
        <f t="shared" si="619"/>
        <v>1</v>
      </c>
      <c r="CC390" s="25">
        <f t="shared" si="569"/>
        <v>0</v>
      </c>
      <c r="CD390" s="25">
        <f t="shared" si="570"/>
        <v>0</v>
      </c>
      <c r="CE390" s="25">
        <f t="shared" si="571"/>
        <v>0</v>
      </c>
      <c r="CF390" s="25">
        <f t="shared" si="620"/>
        <v>0</v>
      </c>
      <c r="CG390" s="34" t="s">
        <v>48</v>
      </c>
      <c r="CH390" s="33">
        <f t="shared" si="641"/>
        <v>0</v>
      </c>
      <c r="CI390" s="23">
        <f>IF(ISERROR(VLOOKUP($A390,'[13]11ª MED '!$A$5:$J$1048576,8,0)),0,(VLOOKUP($A390,'[13]11ª MED '!$A$5:$J$1048576,8,0)))</f>
        <v>3</v>
      </c>
      <c r="CJ390" s="24">
        <f t="shared" si="621"/>
        <v>0.13043478260869565</v>
      </c>
      <c r="CK390" s="24">
        <f t="shared" si="622"/>
        <v>1</v>
      </c>
      <c r="CL390" s="25">
        <f t="shared" si="572"/>
        <v>535.62</v>
      </c>
      <c r="CM390" s="25">
        <f t="shared" si="573"/>
        <v>446.18999999999994</v>
      </c>
      <c r="CN390" s="25">
        <f t="shared" si="574"/>
        <v>0</v>
      </c>
      <c r="CO390" s="25">
        <f t="shared" si="623"/>
        <v>981.81</v>
      </c>
      <c r="CP390" s="23">
        <f>IF(ISERROR(VLOOKUP($A390,'[13]12ª MED'!$A$5:$J$1048576,8,0)),0,(VLOOKUP($A390,'[13]12ª MED'!$A$5:$J$1048576,8,0)))</f>
        <v>0</v>
      </c>
      <c r="CQ390" s="24">
        <f t="shared" si="624"/>
        <v>0</v>
      </c>
      <c r="CR390" s="24">
        <f t="shared" si="625"/>
        <v>1</v>
      </c>
      <c r="CS390" s="25">
        <f t="shared" si="575"/>
        <v>0</v>
      </c>
      <c r="CT390" s="25">
        <f t="shared" si="576"/>
        <v>0</v>
      </c>
      <c r="CU390" s="25">
        <f t="shared" si="577"/>
        <v>0</v>
      </c>
      <c r="CV390" s="25">
        <f t="shared" si="626"/>
        <v>0</v>
      </c>
      <c r="CW390" s="22">
        <f t="shared" si="642"/>
        <v>0</v>
      </c>
      <c r="CX390" s="26">
        <f>IF(ISERROR(VLOOKUP($A390,'[13]13ª MED'!$A$5:$J$1048576,8,0)),0,(VLOOKUP($A390,'[13]13ª MED'!$A$5:$J$1048576,8,0)))</f>
        <v>0</v>
      </c>
      <c r="CY390" s="27">
        <f t="shared" si="627"/>
        <v>0</v>
      </c>
      <c r="CZ390" s="27">
        <f t="shared" si="628"/>
        <v>1</v>
      </c>
      <c r="DA390" s="28">
        <f t="shared" si="578"/>
        <v>0</v>
      </c>
      <c r="DB390" s="28">
        <f t="shared" si="579"/>
        <v>0</v>
      </c>
      <c r="DC390" s="28">
        <f t="shared" si="580"/>
        <v>0</v>
      </c>
      <c r="DD390" s="28">
        <f t="shared" si="629"/>
        <v>0</v>
      </c>
      <c r="DE390" s="20">
        <f>IF(ISERROR(VLOOKUP($A390,'[13]14ª MED'!$A$5:$J$1048576,8,0)),0,(VLOOKUP($A390,'[13]14ª MED'!$A$5:$J$1048576,8,0)))</f>
        <v>0</v>
      </c>
      <c r="DF390" s="21">
        <f t="shared" si="630"/>
        <v>0</v>
      </c>
      <c r="DG390" s="21">
        <f t="shared" si="631"/>
        <v>1</v>
      </c>
      <c r="DH390" s="35">
        <f t="shared" si="581"/>
        <v>0</v>
      </c>
      <c r="DI390" s="35">
        <f t="shared" si="582"/>
        <v>0</v>
      </c>
      <c r="DJ390" s="35">
        <f t="shared" si="583"/>
        <v>0</v>
      </c>
      <c r="DK390" s="22">
        <f t="shared" si="632"/>
        <v>0</v>
      </c>
      <c r="DL390" s="20">
        <f>IF(ISERROR(VLOOKUP($A390,'[13]15ª MED'!$A$5:$J$1048576,8,0)),0,(VLOOKUP($A390,'[13]15ª MED'!$A$5:$J$1048576,8,0)))</f>
        <v>0</v>
      </c>
      <c r="DM390" s="21">
        <f t="shared" si="633"/>
        <v>0</v>
      </c>
      <c r="DN390" s="21">
        <f t="shared" si="634"/>
        <v>1</v>
      </c>
      <c r="DO390" s="35">
        <f t="shared" si="584"/>
        <v>0</v>
      </c>
      <c r="DP390" s="35">
        <f t="shared" si="585"/>
        <v>0</v>
      </c>
      <c r="DQ390" s="35">
        <f t="shared" si="586"/>
        <v>0</v>
      </c>
      <c r="DR390" s="22">
        <f t="shared" si="635"/>
        <v>0</v>
      </c>
      <c r="DS390" s="20">
        <f>IF(ISERROR(VLOOKUP($A390,'[13]16ª MED'!$A$5:$J$1048576,8,0)),0,(VLOOKUP($A390,'[13]16ª MED'!$A$5:$J$1048576,8,0)))</f>
        <v>0</v>
      </c>
      <c r="DT390" s="21">
        <f t="shared" si="636"/>
        <v>0</v>
      </c>
      <c r="DU390" s="21">
        <f t="shared" si="637"/>
        <v>1</v>
      </c>
      <c r="DV390" s="35">
        <f t="shared" si="587"/>
        <v>0</v>
      </c>
      <c r="DW390" s="35">
        <f t="shared" si="588"/>
        <v>0</v>
      </c>
      <c r="DX390" s="35">
        <f t="shared" si="589"/>
        <v>0</v>
      </c>
      <c r="DY390" s="22">
        <f t="shared" si="638"/>
        <v>0</v>
      </c>
      <c r="DZ390" s="36">
        <f t="shared" si="649"/>
        <v>7527.2099999999991</v>
      </c>
      <c r="EA390" s="36">
        <f t="shared" si="639"/>
        <v>7527.21</v>
      </c>
      <c r="EC390" s="36">
        <f t="shared" si="643"/>
        <v>0</v>
      </c>
    </row>
    <row r="391" spans="1:133" ht="60">
      <c r="A391" s="93" t="s">
        <v>795</v>
      </c>
      <c r="B391" s="94" t="s">
        <v>796</v>
      </c>
      <c r="C391" s="115" t="s">
        <v>628</v>
      </c>
      <c r="D391" s="116">
        <v>5</v>
      </c>
      <c r="E391" s="18">
        <f t="shared" si="644"/>
        <v>5</v>
      </c>
      <c r="F391" s="18">
        <f t="shared" si="590"/>
        <v>0</v>
      </c>
      <c r="G391" s="97">
        <v>182.28</v>
      </c>
      <c r="H391" s="18">
        <f t="shared" si="645"/>
        <v>911.4</v>
      </c>
      <c r="I391" s="97">
        <v>131.87</v>
      </c>
      <c r="J391" s="18">
        <f t="shared" si="646"/>
        <v>659.35</v>
      </c>
      <c r="K391" s="97">
        <v>0</v>
      </c>
      <c r="L391" s="18">
        <f t="shared" si="647"/>
        <v>0</v>
      </c>
      <c r="M391" s="18">
        <f t="shared" si="648"/>
        <v>314.14999999999998</v>
      </c>
      <c r="N391" s="18">
        <f t="shared" si="640"/>
        <v>1570.75</v>
      </c>
      <c r="O391" s="23">
        <f>IF(ISERROR(VLOOKUP($A391,'[13]1ª MED '!$A$5:$J$1048576,8,0)),0,(VLOOKUP($A391,'[13]1ª MED '!$A$5:$J$1048576,8,0)))</f>
        <v>0</v>
      </c>
      <c r="P391" s="24">
        <f t="shared" si="591"/>
        <v>0</v>
      </c>
      <c r="Q391" s="24">
        <f t="shared" si="592"/>
        <v>1</v>
      </c>
      <c r="R391" s="25">
        <f t="shared" si="542"/>
        <v>0</v>
      </c>
      <c r="S391" s="25">
        <f t="shared" si="543"/>
        <v>0</v>
      </c>
      <c r="T391" s="25">
        <f t="shared" si="544"/>
        <v>0</v>
      </c>
      <c r="U391" s="25">
        <f t="shared" si="593"/>
        <v>0</v>
      </c>
      <c r="V391" s="23">
        <f>IF(ISERROR(VLOOKUP($A391,'[13]2ª MED '!$A$5:$J$1048576,8,0)),0,(VLOOKUP($A391,'[13]2ª MED '!$A$5:$J$1048576,8,0)))</f>
        <v>0</v>
      </c>
      <c r="W391" s="24">
        <f t="shared" si="594"/>
        <v>0</v>
      </c>
      <c r="X391" s="24">
        <f t="shared" si="595"/>
        <v>1</v>
      </c>
      <c r="Y391" s="25">
        <f t="shared" si="545"/>
        <v>0</v>
      </c>
      <c r="Z391" s="25">
        <f t="shared" si="546"/>
        <v>0</v>
      </c>
      <c r="AA391" s="25">
        <f t="shared" si="547"/>
        <v>0</v>
      </c>
      <c r="AB391" s="25">
        <f t="shared" si="596"/>
        <v>0</v>
      </c>
      <c r="AC391" s="23">
        <f>IF(ISERROR(VLOOKUP($A391,'[13]3ª MED '!$A$5:$J$1048576,8,0)),0,(VLOOKUP($A391,'[13]3ª MED '!$A$5:$J$1048576,8,0)))</f>
        <v>0</v>
      </c>
      <c r="AD391" s="24">
        <f t="shared" si="597"/>
        <v>0</v>
      </c>
      <c r="AE391" s="24">
        <f t="shared" si="598"/>
        <v>1</v>
      </c>
      <c r="AF391" s="25">
        <f t="shared" si="548"/>
        <v>0</v>
      </c>
      <c r="AG391" s="25">
        <f t="shared" si="549"/>
        <v>0</v>
      </c>
      <c r="AH391" s="25">
        <f t="shared" si="550"/>
        <v>0</v>
      </c>
      <c r="AI391" s="25">
        <f t="shared" si="599"/>
        <v>0</v>
      </c>
      <c r="AJ391" s="23">
        <f>IF(ISERROR(VLOOKUP($A391,'[13]4ª MED '!$A$5:$J$1048576,8,0)),0,(VLOOKUP($A391,'[13]4ª MED '!$A$5:$J$1048576,8,0)))</f>
        <v>0</v>
      </c>
      <c r="AK391" s="24">
        <f t="shared" si="600"/>
        <v>0</v>
      </c>
      <c r="AL391" s="24">
        <f t="shared" si="601"/>
        <v>1</v>
      </c>
      <c r="AM391" s="25">
        <f t="shared" si="551"/>
        <v>0</v>
      </c>
      <c r="AN391" s="25">
        <f t="shared" si="552"/>
        <v>0</v>
      </c>
      <c r="AO391" s="25">
        <f t="shared" si="553"/>
        <v>0</v>
      </c>
      <c r="AP391" s="25">
        <f t="shared" si="602"/>
        <v>0</v>
      </c>
      <c r="AQ391" s="23">
        <f>IF(ISERROR(VLOOKUP($A391,'[13]5ª MED '!$A$5:$J$1048576,8,0)),0,(VLOOKUP($A391,'[13]5ª MED '!$A$5:$J$1048576,8,0)))</f>
        <v>0</v>
      </c>
      <c r="AR391" s="24">
        <f t="shared" si="603"/>
        <v>0</v>
      </c>
      <c r="AS391" s="24">
        <f t="shared" si="604"/>
        <v>1</v>
      </c>
      <c r="AT391" s="25">
        <f t="shared" si="554"/>
        <v>0</v>
      </c>
      <c r="AU391" s="25">
        <f t="shared" si="555"/>
        <v>0</v>
      </c>
      <c r="AV391" s="25">
        <f t="shared" si="556"/>
        <v>0</v>
      </c>
      <c r="AW391" s="25">
        <f t="shared" si="605"/>
        <v>0</v>
      </c>
      <c r="AX391" s="23">
        <f>IF(ISERROR(VLOOKUP($A391,'[13]6ª MED '!$A$6:$J$1048576,8,0)),0,(VLOOKUP($A391,'[13]6ª MED '!$A$6:$J$1048576,8,0)))</f>
        <v>0</v>
      </c>
      <c r="AY391" s="24">
        <f t="shared" si="606"/>
        <v>0</v>
      </c>
      <c r="AZ391" s="24">
        <f t="shared" si="607"/>
        <v>1</v>
      </c>
      <c r="BA391" s="25">
        <f t="shared" si="557"/>
        <v>0</v>
      </c>
      <c r="BB391" s="25">
        <f t="shared" si="558"/>
        <v>0</v>
      </c>
      <c r="BC391" s="25">
        <f t="shared" si="559"/>
        <v>0</v>
      </c>
      <c r="BD391" s="25">
        <f t="shared" si="608"/>
        <v>0</v>
      </c>
      <c r="BE391" s="23">
        <f>IF(ISERROR(VLOOKUP($A391,'[13]7ª MED '!$A$5:$J$1048576,8,0)),0,(VLOOKUP($A391,'[13]7ª MED '!$A$5:$J$1048576,8,0)))</f>
        <v>0</v>
      </c>
      <c r="BF391" s="24">
        <f t="shared" si="609"/>
        <v>0</v>
      </c>
      <c r="BG391" s="24">
        <f t="shared" si="610"/>
        <v>1</v>
      </c>
      <c r="BH391" s="25">
        <f t="shared" si="560"/>
        <v>0</v>
      </c>
      <c r="BI391" s="25">
        <f t="shared" si="561"/>
        <v>0</v>
      </c>
      <c r="BJ391" s="25">
        <f t="shared" si="562"/>
        <v>0</v>
      </c>
      <c r="BK391" s="25">
        <f t="shared" si="611"/>
        <v>0</v>
      </c>
      <c r="BL391" s="26">
        <f>IF(ISERROR(VLOOKUP($A391,'[13]8ª MED '!$A$5:$J$1048576,8,0)),0,(VLOOKUP($A391,'[13]8ª MED '!$A$5:$J$1048576,8,0)))</f>
        <v>0</v>
      </c>
      <c r="BM391" s="27">
        <f t="shared" si="612"/>
        <v>0</v>
      </c>
      <c r="BN391" s="27">
        <f t="shared" si="613"/>
        <v>1</v>
      </c>
      <c r="BO391" s="28">
        <f t="shared" si="563"/>
        <v>0</v>
      </c>
      <c r="BP391" s="28">
        <f t="shared" si="564"/>
        <v>0</v>
      </c>
      <c r="BQ391" s="28">
        <f t="shared" si="565"/>
        <v>0</v>
      </c>
      <c r="BR391" s="28">
        <f t="shared" si="614"/>
        <v>0</v>
      </c>
      <c r="BS391" s="26">
        <f>IF(ISERROR(VLOOKUP($A391,'[13]9ª MED  (2)'!$A$5:$J$1048576,8,0)),0,(VLOOKUP($A391,'[13]9ª MED  (2)'!$A$5:$J$1048576,8,0)))</f>
        <v>5</v>
      </c>
      <c r="BT391" s="27">
        <f t="shared" si="615"/>
        <v>1</v>
      </c>
      <c r="BU391" s="27">
        <f t="shared" si="616"/>
        <v>1</v>
      </c>
      <c r="BV391" s="28">
        <f t="shared" si="566"/>
        <v>911.4</v>
      </c>
      <c r="BW391" s="28">
        <f t="shared" si="567"/>
        <v>659.35</v>
      </c>
      <c r="BX391" s="28">
        <f t="shared" si="568"/>
        <v>0</v>
      </c>
      <c r="BY391" s="28">
        <f t="shared" si="617"/>
        <v>1570.75</v>
      </c>
      <c r="BZ391" s="23">
        <f>IF(ISERROR(VLOOKUP($A391,'[13]10ª MED '!$A$5:$J$1048576,8,0)),0,(VLOOKUP($A391,'[13]10ª MED '!$A$5:$J$1048576,8,0)))</f>
        <v>0</v>
      </c>
      <c r="CA391" s="24">
        <f t="shared" si="618"/>
        <v>0</v>
      </c>
      <c r="CB391" s="24">
        <f t="shared" si="619"/>
        <v>1</v>
      </c>
      <c r="CC391" s="25">
        <f t="shared" si="569"/>
        <v>0</v>
      </c>
      <c r="CD391" s="25">
        <f t="shared" si="570"/>
        <v>0</v>
      </c>
      <c r="CE391" s="25">
        <f t="shared" si="571"/>
        <v>0</v>
      </c>
      <c r="CF391" s="25">
        <f t="shared" si="620"/>
        <v>0</v>
      </c>
      <c r="CG391" s="34" t="s">
        <v>48</v>
      </c>
      <c r="CH391" s="33">
        <f t="shared" si="641"/>
        <v>0</v>
      </c>
      <c r="CI391" s="23">
        <f>IF(ISERROR(VLOOKUP($A391,'[13]11ª MED '!$A$5:$J$1048576,8,0)),0,(VLOOKUP($A391,'[13]11ª MED '!$A$5:$J$1048576,8,0)))</f>
        <v>0</v>
      </c>
      <c r="CJ391" s="24">
        <f t="shared" si="621"/>
        <v>0</v>
      </c>
      <c r="CK391" s="24">
        <f t="shared" si="622"/>
        <v>1</v>
      </c>
      <c r="CL391" s="25">
        <f t="shared" si="572"/>
        <v>0</v>
      </c>
      <c r="CM391" s="25">
        <f t="shared" si="573"/>
        <v>0</v>
      </c>
      <c r="CN391" s="25">
        <f t="shared" si="574"/>
        <v>0</v>
      </c>
      <c r="CO391" s="25">
        <f t="shared" si="623"/>
        <v>0</v>
      </c>
      <c r="CP391" s="23">
        <f>IF(ISERROR(VLOOKUP($A391,'[13]12ª MED'!$A$5:$J$1048576,8,0)),0,(VLOOKUP($A391,'[13]12ª MED'!$A$5:$J$1048576,8,0)))</f>
        <v>0</v>
      </c>
      <c r="CQ391" s="24">
        <f t="shared" si="624"/>
        <v>0</v>
      </c>
      <c r="CR391" s="24">
        <f t="shared" si="625"/>
        <v>1</v>
      </c>
      <c r="CS391" s="25">
        <f t="shared" si="575"/>
        <v>0</v>
      </c>
      <c r="CT391" s="25">
        <f t="shared" si="576"/>
        <v>0</v>
      </c>
      <c r="CU391" s="25">
        <f t="shared" si="577"/>
        <v>0</v>
      </c>
      <c r="CV391" s="25">
        <f t="shared" si="626"/>
        <v>0</v>
      </c>
      <c r="CW391" s="22">
        <f t="shared" si="642"/>
        <v>0</v>
      </c>
      <c r="CX391" s="26">
        <f>IF(ISERROR(VLOOKUP($A391,'[13]13ª MED'!$A$5:$J$1048576,8,0)),0,(VLOOKUP($A391,'[13]13ª MED'!$A$5:$J$1048576,8,0)))</f>
        <v>0</v>
      </c>
      <c r="CY391" s="27">
        <f t="shared" si="627"/>
        <v>0</v>
      </c>
      <c r="CZ391" s="27">
        <f t="shared" si="628"/>
        <v>1</v>
      </c>
      <c r="DA391" s="28">
        <f t="shared" si="578"/>
        <v>0</v>
      </c>
      <c r="DB391" s="28">
        <f t="shared" si="579"/>
        <v>0</v>
      </c>
      <c r="DC391" s="28">
        <f t="shared" si="580"/>
        <v>0</v>
      </c>
      <c r="DD391" s="28">
        <f t="shared" si="629"/>
        <v>0</v>
      </c>
      <c r="DE391" s="20">
        <f>IF(ISERROR(VLOOKUP($A391,'[13]14ª MED'!$A$5:$J$1048576,8,0)),0,(VLOOKUP($A391,'[13]14ª MED'!$A$5:$J$1048576,8,0)))</f>
        <v>0</v>
      </c>
      <c r="DF391" s="21">
        <f t="shared" si="630"/>
        <v>0</v>
      </c>
      <c r="DG391" s="21">
        <f t="shared" si="631"/>
        <v>1</v>
      </c>
      <c r="DH391" s="35">
        <f t="shared" si="581"/>
        <v>0</v>
      </c>
      <c r="DI391" s="35">
        <f t="shared" si="582"/>
        <v>0</v>
      </c>
      <c r="DJ391" s="35">
        <f t="shared" si="583"/>
        <v>0</v>
      </c>
      <c r="DK391" s="22">
        <f t="shared" si="632"/>
        <v>0</v>
      </c>
      <c r="DL391" s="20">
        <f>IF(ISERROR(VLOOKUP($A391,'[13]15ª MED'!$A$5:$J$1048576,8,0)),0,(VLOOKUP($A391,'[13]15ª MED'!$A$5:$J$1048576,8,0)))</f>
        <v>0</v>
      </c>
      <c r="DM391" s="21">
        <f t="shared" si="633"/>
        <v>0</v>
      </c>
      <c r="DN391" s="21">
        <f t="shared" si="634"/>
        <v>1</v>
      </c>
      <c r="DO391" s="35">
        <f t="shared" si="584"/>
        <v>0</v>
      </c>
      <c r="DP391" s="35">
        <f t="shared" si="585"/>
        <v>0</v>
      </c>
      <c r="DQ391" s="35">
        <f t="shared" si="586"/>
        <v>0</v>
      </c>
      <c r="DR391" s="22">
        <f t="shared" si="635"/>
        <v>0</v>
      </c>
      <c r="DS391" s="20">
        <f>IF(ISERROR(VLOOKUP($A391,'[13]16ª MED'!$A$5:$J$1048576,8,0)),0,(VLOOKUP($A391,'[13]16ª MED'!$A$5:$J$1048576,8,0)))</f>
        <v>0</v>
      </c>
      <c r="DT391" s="21">
        <f t="shared" si="636"/>
        <v>0</v>
      </c>
      <c r="DU391" s="21">
        <f t="shared" si="637"/>
        <v>1</v>
      </c>
      <c r="DV391" s="35">
        <f t="shared" si="587"/>
        <v>0</v>
      </c>
      <c r="DW391" s="35">
        <f t="shared" si="588"/>
        <v>0</v>
      </c>
      <c r="DX391" s="35">
        <f t="shared" si="589"/>
        <v>0</v>
      </c>
      <c r="DY391" s="22">
        <f t="shared" si="638"/>
        <v>0</v>
      </c>
      <c r="DZ391" s="36">
        <f t="shared" si="649"/>
        <v>1570.75</v>
      </c>
      <c r="EA391" s="36">
        <f t="shared" si="639"/>
        <v>1570.75</v>
      </c>
      <c r="EC391" s="36">
        <f t="shared" si="643"/>
        <v>0</v>
      </c>
    </row>
    <row r="392" spans="1:133" ht="60">
      <c r="A392" s="93" t="s">
        <v>797</v>
      </c>
      <c r="B392" s="94" t="s">
        <v>798</v>
      </c>
      <c r="C392" s="115" t="s">
        <v>784</v>
      </c>
      <c r="D392" s="116">
        <v>17</v>
      </c>
      <c r="E392" s="18">
        <f t="shared" si="644"/>
        <v>17</v>
      </c>
      <c r="F392" s="18">
        <f t="shared" si="590"/>
        <v>0</v>
      </c>
      <c r="G392" s="97">
        <v>184.05</v>
      </c>
      <c r="H392" s="18">
        <f t="shared" si="645"/>
        <v>3128.8500000000004</v>
      </c>
      <c r="I392" s="97">
        <v>143.27000000000001</v>
      </c>
      <c r="J392" s="18">
        <f t="shared" si="646"/>
        <v>2435.59</v>
      </c>
      <c r="K392" s="97">
        <v>0</v>
      </c>
      <c r="L392" s="18">
        <f t="shared" si="647"/>
        <v>0</v>
      </c>
      <c r="M392" s="18">
        <f t="shared" si="648"/>
        <v>327.32000000000005</v>
      </c>
      <c r="N392" s="18">
        <f t="shared" si="640"/>
        <v>5564.44</v>
      </c>
      <c r="O392" s="23">
        <f>IF(ISERROR(VLOOKUP($A392,'[13]1ª MED '!$A$5:$J$1048576,8,0)),0,(VLOOKUP($A392,'[13]1ª MED '!$A$5:$J$1048576,8,0)))</f>
        <v>0</v>
      </c>
      <c r="P392" s="24">
        <f t="shared" si="591"/>
        <v>0</v>
      </c>
      <c r="Q392" s="24">
        <f t="shared" si="592"/>
        <v>1</v>
      </c>
      <c r="R392" s="25">
        <f t="shared" si="542"/>
        <v>0</v>
      </c>
      <c r="S392" s="25">
        <f t="shared" si="543"/>
        <v>0</v>
      </c>
      <c r="T392" s="25">
        <f t="shared" si="544"/>
        <v>0</v>
      </c>
      <c r="U392" s="25">
        <f t="shared" si="593"/>
        <v>0</v>
      </c>
      <c r="V392" s="23">
        <f>IF(ISERROR(VLOOKUP($A392,'[13]2ª MED '!$A$5:$J$1048576,8,0)),0,(VLOOKUP($A392,'[13]2ª MED '!$A$5:$J$1048576,8,0)))</f>
        <v>0</v>
      </c>
      <c r="W392" s="24">
        <f t="shared" si="594"/>
        <v>0</v>
      </c>
      <c r="X392" s="24">
        <f t="shared" si="595"/>
        <v>1</v>
      </c>
      <c r="Y392" s="25">
        <f t="shared" si="545"/>
        <v>0</v>
      </c>
      <c r="Z392" s="25">
        <f t="shared" si="546"/>
        <v>0</v>
      </c>
      <c r="AA392" s="25">
        <f t="shared" si="547"/>
        <v>0</v>
      </c>
      <c r="AB392" s="25">
        <f t="shared" si="596"/>
        <v>0</v>
      </c>
      <c r="AC392" s="23">
        <f>IF(ISERROR(VLOOKUP($A392,'[13]3ª MED '!$A$5:$J$1048576,8,0)),0,(VLOOKUP($A392,'[13]3ª MED '!$A$5:$J$1048576,8,0)))</f>
        <v>0</v>
      </c>
      <c r="AD392" s="24">
        <f t="shared" si="597"/>
        <v>0</v>
      </c>
      <c r="AE392" s="24">
        <f t="shared" si="598"/>
        <v>1</v>
      </c>
      <c r="AF392" s="25">
        <f t="shared" si="548"/>
        <v>0</v>
      </c>
      <c r="AG392" s="25">
        <f t="shared" si="549"/>
        <v>0</v>
      </c>
      <c r="AH392" s="25">
        <f t="shared" si="550"/>
        <v>0</v>
      </c>
      <c r="AI392" s="25">
        <f t="shared" si="599"/>
        <v>0</v>
      </c>
      <c r="AJ392" s="23">
        <f>IF(ISERROR(VLOOKUP($A392,'[13]4ª MED '!$A$5:$J$1048576,8,0)),0,(VLOOKUP($A392,'[13]4ª MED '!$A$5:$J$1048576,8,0)))</f>
        <v>0</v>
      </c>
      <c r="AK392" s="24">
        <f t="shared" si="600"/>
        <v>0</v>
      </c>
      <c r="AL392" s="24">
        <f t="shared" si="601"/>
        <v>1</v>
      </c>
      <c r="AM392" s="25">
        <f t="shared" si="551"/>
        <v>0</v>
      </c>
      <c r="AN392" s="25">
        <f t="shared" si="552"/>
        <v>0</v>
      </c>
      <c r="AO392" s="25">
        <f t="shared" si="553"/>
        <v>0</v>
      </c>
      <c r="AP392" s="25">
        <f t="shared" si="602"/>
        <v>0</v>
      </c>
      <c r="AQ392" s="23">
        <f>IF(ISERROR(VLOOKUP($A392,'[13]5ª MED '!$A$5:$J$1048576,8,0)),0,(VLOOKUP($A392,'[13]5ª MED '!$A$5:$J$1048576,8,0)))</f>
        <v>0</v>
      </c>
      <c r="AR392" s="24">
        <f t="shared" si="603"/>
        <v>0</v>
      </c>
      <c r="AS392" s="24">
        <f t="shared" si="604"/>
        <v>1</v>
      </c>
      <c r="AT392" s="25">
        <f t="shared" si="554"/>
        <v>0</v>
      </c>
      <c r="AU392" s="25">
        <f t="shared" si="555"/>
        <v>0</v>
      </c>
      <c r="AV392" s="25">
        <f t="shared" si="556"/>
        <v>0</v>
      </c>
      <c r="AW392" s="25">
        <f t="shared" si="605"/>
        <v>0</v>
      </c>
      <c r="AX392" s="23">
        <f>IF(ISERROR(VLOOKUP($A392,'[13]6ª MED '!$A$6:$J$1048576,8,0)),0,(VLOOKUP($A392,'[13]6ª MED '!$A$6:$J$1048576,8,0)))</f>
        <v>0</v>
      </c>
      <c r="AY392" s="24">
        <f t="shared" si="606"/>
        <v>0</v>
      </c>
      <c r="AZ392" s="24">
        <f t="shared" si="607"/>
        <v>1</v>
      </c>
      <c r="BA392" s="25">
        <f t="shared" si="557"/>
        <v>0</v>
      </c>
      <c r="BB392" s="25">
        <f t="shared" si="558"/>
        <v>0</v>
      </c>
      <c r="BC392" s="25">
        <f t="shared" si="559"/>
        <v>0</v>
      </c>
      <c r="BD392" s="25">
        <f t="shared" si="608"/>
        <v>0</v>
      </c>
      <c r="BE392" s="23">
        <f>IF(ISERROR(VLOOKUP($A392,'[13]7ª MED '!$A$5:$J$1048576,8,0)),0,(VLOOKUP($A392,'[13]7ª MED '!$A$5:$J$1048576,8,0)))</f>
        <v>0</v>
      </c>
      <c r="BF392" s="24">
        <f t="shared" si="609"/>
        <v>0</v>
      </c>
      <c r="BG392" s="24">
        <f t="shared" si="610"/>
        <v>1</v>
      </c>
      <c r="BH392" s="25">
        <f t="shared" si="560"/>
        <v>0</v>
      </c>
      <c r="BI392" s="25">
        <f t="shared" si="561"/>
        <v>0</v>
      </c>
      <c r="BJ392" s="25">
        <f t="shared" si="562"/>
        <v>0</v>
      </c>
      <c r="BK392" s="25">
        <f t="shared" si="611"/>
        <v>0</v>
      </c>
      <c r="BL392" s="26">
        <f>IF(ISERROR(VLOOKUP($A392,'[13]8ª MED '!$A$5:$J$1048576,8,0)),0,(VLOOKUP($A392,'[13]8ª MED '!$A$5:$J$1048576,8,0)))</f>
        <v>0</v>
      </c>
      <c r="BM392" s="27">
        <f t="shared" si="612"/>
        <v>0</v>
      </c>
      <c r="BN392" s="27">
        <f t="shared" si="613"/>
        <v>1</v>
      </c>
      <c r="BO392" s="28">
        <f t="shared" si="563"/>
        <v>0</v>
      </c>
      <c r="BP392" s="28">
        <f t="shared" si="564"/>
        <v>0</v>
      </c>
      <c r="BQ392" s="28">
        <f t="shared" si="565"/>
        <v>0</v>
      </c>
      <c r="BR392" s="28">
        <f t="shared" si="614"/>
        <v>0</v>
      </c>
      <c r="BS392" s="26">
        <f>IF(ISERROR(VLOOKUP($A392,'[13]9ª MED  (2)'!$A$5:$J$1048576,8,0)),0,(VLOOKUP($A392,'[13]9ª MED  (2)'!$A$5:$J$1048576,8,0)))</f>
        <v>11</v>
      </c>
      <c r="BT392" s="27">
        <f t="shared" si="615"/>
        <v>0.6470588235294118</v>
      </c>
      <c r="BU392" s="27">
        <f t="shared" si="616"/>
        <v>1</v>
      </c>
      <c r="BV392" s="28">
        <f t="shared" si="566"/>
        <v>2024.5500000000002</v>
      </c>
      <c r="BW392" s="28">
        <f t="shared" si="567"/>
        <v>1575.97</v>
      </c>
      <c r="BX392" s="28">
        <f t="shared" si="568"/>
        <v>0</v>
      </c>
      <c r="BY392" s="28">
        <f t="shared" si="617"/>
        <v>3600.52</v>
      </c>
      <c r="BZ392" s="23">
        <f>IF(ISERROR(VLOOKUP($A392,'[13]10ª MED '!$A$5:$J$1048576,8,0)),0,(VLOOKUP($A392,'[13]10ª MED '!$A$5:$J$1048576,8,0)))</f>
        <v>0</v>
      </c>
      <c r="CA392" s="24">
        <f t="shared" si="618"/>
        <v>0</v>
      </c>
      <c r="CB392" s="24">
        <f t="shared" si="619"/>
        <v>1</v>
      </c>
      <c r="CC392" s="25">
        <f t="shared" si="569"/>
        <v>0</v>
      </c>
      <c r="CD392" s="25">
        <f t="shared" si="570"/>
        <v>0</v>
      </c>
      <c r="CE392" s="25">
        <f t="shared" si="571"/>
        <v>0</v>
      </c>
      <c r="CF392" s="25">
        <f t="shared" si="620"/>
        <v>0</v>
      </c>
      <c r="CG392" s="34" t="s">
        <v>48</v>
      </c>
      <c r="CH392" s="33">
        <f t="shared" si="641"/>
        <v>0</v>
      </c>
      <c r="CI392" s="23">
        <f>IF(ISERROR(VLOOKUP($A392,'[13]11ª MED '!$A$5:$J$1048576,8,0)),0,(VLOOKUP($A392,'[13]11ª MED '!$A$5:$J$1048576,8,0)))</f>
        <v>6</v>
      </c>
      <c r="CJ392" s="24">
        <f t="shared" si="621"/>
        <v>0.35294117647058826</v>
      </c>
      <c r="CK392" s="24">
        <f t="shared" si="622"/>
        <v>1</v>
      </c>
      <c r="CL392" s="25">
        <f t="shared" si="572"/>
        <v>1104.3000000000002</v>
      </c>
      <c r="CM392" s="25">
        <f t="shared" si="573"/>
        <v>859.62000000000012</v>
      </c>
      <c r="CN392" s="25">
        <f t="shared" si="574"/>
        <v>0</v>
      </c>
      <c r="CO392" s="25">
        <f t="shared" si="623"/>
        <v>1963.92</v>
      </c>
      <c r="CP392" s="23">
        <f>IF(ISERROR(VLOOKUP($A392,'[13]12ª MED'!$A$5:$J$1048576,8,0)),0,(VLOOKUP($A392,'[13]12ª MED'!$A$5:$J$1048576,8,0)))</f>
        <v>0</v>
      </c>
      <c r="CQ392" s="24">
        <f t="shared" si="624"/>
        <v>0</v>
      </c>
      <c r="CR392" s="24">
        <f t="shared" si="625"/>
        <v>1</v>
      </c>
      <c r="CS392" s="25">
        <f t="shared" si="575"/>
        <v>0</v>
      </c>
      <c r="CT392" s="25">
        <f t="shared" si="576"/>
        <v>0</v>
      </c>
      <c r="CU392" s="25">
        <f t="shared" si="577"/>
        <v>0</v>
      </c>
      <c r="CV392" s="25">
        <f t="shared" si="626"/>
        <v>0</v>
      </c>
      <c r="CW392" s="22">
        <f t="shared" si="642"/>
        <v>0</v>
      </c>
      <c r="CX392" s="26">
        <f>IF(ISERROR(VLOOKUP($A392,'[13]13ª MED'!$A$5:$J$1048576,8,0)),0,(VLOOKUP($A392,'[13]13ª MED'!$A$5:$J$1048576,8,0)))</f>
        <v>0</v>
      </c>
      <c r="CY392" s="27">
        <f t="shared" si="627"/>
        <v>0</v>
      </c>
      <c r="CZ392" s="27">
        <f t="shared" si="628"/>
        <v>1</v>
      </c>
      <c r="DA392" s="28">
        <f t="shared" si="578"/>
        <v>0</v>
      </c>
      <c r="DB392" s="28">
        <f t="shared" si="579"/>
        <v>0</v>
      </c>
      <c r="DC392" s="28">
        <f t="shared" si="580"/>
        <v>0</v>
      </c>
      <c r="DD392" s="28">
        <f t="shared" si="629"/>
        <v>0</v>
      </c>
      <c r="DE392" s="20">
        <f>IF(ISERROR(VLOOKUP($A392,'[13]14ª MED'!$A$5:$J$1048576,8,0)),0,(VLOOKUP($A392,'[13]14ª MED'!$A$5:$J$1048576,8,0)))</f>
        <v>0</v>
      </c>
      <c r="DF392" s="21">
        <f t="shared" si="630"/>
        <v>0</v>
      </c>
      <c r="DG392" s="21">
        <f t="shared" si="631"/>
        <v>1</v>
      </c>
      <c r="DH392" s="35">
        <f t="shared" si="581"/>
        <v>0</v>
      </c>
      <c r="DI392" s="35">
        <f t="shared" si="582"/>
        <v>0</v>
      </c>
      <c r="DJ392" s="35">
        <f t="shared" si="583"/>
        <v>0</v>
      </c>
      <c r="DK392" s="22">
        <f t="shared" si="632"/>
        <v>0</v>
      </c>
      <c r="DL392" s="20">
        <f>IF(ISERROR(VLOOKUP($A392,'[13]15ª MED'!$A$5:$J$1048576,8,0)),0,(VLOOKUP($A392,'[13]15ª MED'!$A$5:$J$1048576,8,0)))</f>
        <v>0</v>
      </c>
      <c r="DM392" s="21">
        <f t="shared" si="633"/>
        <v>0</v>
      </c>
      <c r="DN392" s="21">
        <f t="shared" si="634"/>
        <v>1</v>
      </c>
      <c r="DO392" s="35">
        <f t="shared" si="584"/>
        <v>0</v>
      </c>
      <c r="DP392" s="35">
        <f t="shared" si="585"/>
        <v>0</v>
      </c>
      <c r="DQ392" s="35">
        <f t="shared" si="586"/>
        <v>0</v>
      </c>
      <c r="DR392" s="22">
        <f t="shared" si="635"/>
        <v>0</v>
      </c>
      <c r="DS392" s="20">
        <f>IF(ISERROR(VLOOKUP($A392,'[13]16ª MED'!$A$5:$J$1048576,8,0)),0,(VLOOKUP($A392,'[13]16ª MED'!$A$5:$J$1048576,8,0)))</f>
        <v>0</v>
      </c>
      <c r="DT392" s="21">
        <f t="shared" si="636"/>
        <v>0</v>
      </c>
      <c r="DU392" s="21">
        <f t="shared" si="637"/>
        <v>1</v>
      </c>
      <c r="DV392" s="35">
        <f t="shared" si="587"/>
        <v>0</v>
      </c>
      <c r="DW392" s="35">
        <f t="shared" si="588"/>
        <v>0</v>
      </c>
      <c r="DX392" s="35">
        <f t="shared" si="589"/>
        <v>0</v>
      </c>
      <c r="DY392" s="22">
        <f t="shared" si="638"/>
        <v>0</v>
      </c>
      <c r="DZ392" s="36">
        <f t="shared" si="649"/>
        <v>5564.4400000000005</v>
      </c>
      <c r="EA392" s="36">
        <f t="shared" si="639"/>
        <v>5564.44</v>
      </c>
      <c r="EC392" s="36">
        <f t="shared" si="643"/>
        <v>0</v>
      </c>
    </row>
    <row r="393" spans="1:133" ht="60">
      <c r="A393" s="93" t="s">
        <v>799</v>
      </c>
      <c r="B393" s="94" t="s">
        <v>800</v>
      </c>
      <c r="C393" s="115" t="s">
        <v>784</v>
      </c>
      <c r="D393" s="116">
        <v>8</v>
      </c>
      <c r="E393" s="18">
        <f t="shared" si="644"/>
        <v>8</v>
      </c>
      <c r="F393" s="18">
        <f t="shared" si="590"/>
        <v>0</v>
      </c>
      <c r="G393" s="97">
        <v>65.37</v>
      </c>
      <c r="H393" s="18">
        <f t="shared" si="645"/>
        <v>522.96</v>
      </c>
      <c r="I393" s="97">
        <v>25.61</v>
      </c>
      <c r="J393" s="18">
        <f t="shared" si="646"/>
        <v>204.88</v>
      </c>
      <c r="K393" s="97">
        <v>0</v>
      </c>
      <c r="L393" s="18">
        <f t="shared" si="647"/>
        <v>0</v>
      </c>
      <c r="M393" s="18">
        <f t="shared" si="648"/>
        <v>90.98</v>
      </c>
      <c r="N393" s="18">
        <f t="shared" si="640"/>
        <v>727.84</v>
      </c>
      <c r="O393" s="23">
        <f>IF(ISERROR(VLOOKUP($A393,'[13]1ª MED '!$A$5:$J$1048576,8,0)),0,(VLOOKUP($A393,'[13]1ª MED '!$A$5:$J$1048576,8,0)))</f>
        <v>0</v>
      </c>
      <c r="P393" s="24">
        <f t="shared" si="591"/>
        <v>0</v>
      </c>
      <c r="Q393" s="24">
        <f t="shared" si="592"/>
        <v>1</v>
      </c>
      <c r="R393" s="25">
        <f t="shared" si="542"/>
        <v>0</v>
      </c>
      <c r="S393" s="25">
        <f t="shared" si="543"/>
        <v>0</v>
      </c>
      <c r="T393" s="25">
        <f t="shared" si="544"/>
        <v>0</v>
      </c>
      <c r="U393" s="25">
        <f t="shared" si="593"/>
        <v>0</v>
      </c>
      <c r="V393" s="23">
        <f>IF(ISERROR(VLOOKUP($A393,'[13]2ª MED '!$A$5:$J$1048576,8,0)),0,(VLOOKUP($A393,'[13]2ª MED '!$A$5:$J$1048576,8,0)))</f>
        <v>0</v>
      </c>
      <c r="W393" s="24">
        <f t="shared" si="594"/>
        <v>0</v>
      </c>
      <c r="X393" s="24">
        <f t="shared" si="595"/>
        <v>1</v>
      </c>
      <c r="Y393" s="25">
        <f t="shared" si="545"/>
        <v>0</v>
      </c>
      <c r="Z393" s="25">
        <f t="shared" si="546"/>
        <v>0</v>
      </c>
      <c r="AA393" s="25">
        <f t="shared" si="547"/>
        <v>0</v>
      </c>
      <c r="AB393" s="25">
        <f t="shared" si="596"/>
        <v>0</v>
      </c>
      <c r="AC393" s="23">
        <f>IF(ISERROR(VLOOKUP($A393,'[13]3ª MED '!$A$5:$J$1048576,8,0)),0,(VLOOKUP($A393,'[13]3ª MED '!$A$5:$J$1048576,8,0)))</f>
        <v>0</v>
      </c>
      <c r="AD393" s="24">
        <f t="shared" si="597"/>
        <v>0</v>
      </c>
      <c r="AE393" s="24">
        <f t="shared" si="598"/>
        <v>1</v>
      </c>
      <c r="AF393" s="25">
        <f t="shared" si="548"/>
        <v>0</v>
      </c>
      <c r="AG393" s="25">
        <f t="shared" si="549"/>
        <v>0</v>
      </c>
      <c r="AH393" s="25">
        <f t="shared" si="550"/>
        <v>0</v>
      </c>
      <c r="AI393" s="25">
        <f t="shared" si="599"/>
        <v>0</v>
      </c>
      <c r="AJ393" s="23">
        <f>IF(ISERROR(VLOOKUP($A393,'[13]4ª MED '!$A$5:$J$1048576,8,0)),0,(VLOOKUP($A393,'[13]4ª MED '!$A$5:$J$1048576,8,0)))</f>
        <v>0</v>
      </c>
      <c r="AK393" s="24">
        <f t="shared" si="600"/>
        <v>0</v>
      </c>
      <c r="AL393" s="24">
        <f t="shared" si="601"/>
        <v>1</v>
      </c>
      <c r="AM393" s="25">
        <f t="shared" si="551"/>
        <v>0</v>
      </c>
      <c r="AN393" s="25">
        <f t="shared" si="552"/>
        <v>0</v>
      </c>
      <c r="AO393" s="25">
        <f t="shared" si="553"/>
        <v>0</v>
      </c>
      <c r="AP393" s="25">
        <f t="shared" si="602"/>
        <v>0</v>
      </c>
      <c r="AQ393" s="23">
        <f>IF(ISERROR(VLOOKUP($A393,'[13]5ª MED '!$A$5:$J$1048576,8,0)),0,(VLOOKUP($A393,'[13]5ª MED '!$A$5:$J$1048576,8,0)))</f>
        <v>0</v>
      </c>
      <c r="AR393" s="24">
        <f t="shared" si="603"/>
        <v>0</v>
      </c>
      <c r="AS393" s="24">
        <f t="shared" si="604"/>
        <v>1</v>
      </c>
      <c r="AT393" s="25">
        <f t="shared" si="554"/>
        <v>0</v>
      </c>
      <c r="AU393" s="25">
        <f t="shared" si="555"/>
        <v>0</v>
      </c>
      <c r="AV393" s="25">
        <f t="shared" si="556"/>
        <v>0</v>
      </c>
      <c r="AW393" s="25">
        <f t="shared" si="605"/>
        <v>0</v>
      </c>
      <c r="AX393" s="23">
        <f>IF(ISERROR(VLOOKUP($A393,'[13]6ª MED '!$A$6:$J$1048576,8,0)),0,(VLOOKUP($A393,'[13]6ª MED '!$A$6:$J$1048576,8,0)))</f>
        <v>0</v>
      </c>
      <c r="AY393" s="24">
        <f t="shared" si="606"/>
        <v>0</v>
      </c>
      <c r="AZ393" s="24">
        <f t="shared" si="607"/>
        <v>1</v>
      </c>
      <c r="BA393" s="25">
        <f t="shared" si="557"/>
        <v>0</v>
      </c>
      <c r="BB393" s="25">
        <f t="shared" si="558"/>
        <v>0</v>
      </c>
      <c r="BC393" s="25">
        <f t="shared" si="559"/>
        <v>0</v>
      </c>
      <c r="BD393" s="25">
        <f t="shared" si="608"/>
        <v>0</v>
      </c>
      <c r="BE393" s="23">
        <f>IF(ISERROR(VLOOKUP($A393,'[13]7ª MED '!$A$5:$J$1048576,8,0)),0,(VLOOKUP($A393,'[13]7ª MED '!$A$5:$J$1048576,8,0)))</f>
        <v>0</v>
      </c>
      <c r="BF393" s="24">
        <f t="shared" si="609"/>
        <v>0</v>
      </c>
      <c r="BG393" s="24">
        <f t="shared" si="610"/>
        <v>1</v>
      </c>
      <c r="BH393" s="25">
        <f t="shared" si="560"/>
        <v>0</v>
      </c>
      <c r="BI393" s="25">
        <f t="shared" si="561"/>
        <v>0</v>
      </c>
      <c r="BJ393" s="25">
        <f t="shared" si="562"/>
        <v>0</v>
      </c>
      <c r="BK393" s="25">
        <f t="shared" si="611"/>
        <v>0</v>
      </c>
      <c r="BL393" s="26">
        <f>IF(ISERROR(VLOOKUP($A393,'[13]8ª MED '!$A$5:$J$1048576,8,0)),0,(VLOOKUP($A393,'[13]8ª MED '!$A$5:$J$1048576,8,0)))</f>
        <v>0</v>
      </c>
      <c r="BM393" s="27">
        <f t="shared" si="612"/>
        <v>0</v>
      </c>
      <c r="BN393" s="27">
        <f t="shared" si="613"/>
        <v>1</v>
      </c>
      <c r="BO393" s="28">
        <f t="shared" si="563"/>
        <v>0</v>
      </c>
      <c r="BP393" s="28">
        <f t="shared" si="564"/>
        <v>0</v>
      </c>
      <c r="BQ393" s="28">
        <f t="shared" si="565"/>
        <v>0</v>
      </c>
      <c r="BR393" s="28">
        <f t="shared" si="614"/>
        <v>0</v>
      </c>
      <c r="BS393" s="26">
        <f>IF(ISERROR(VLOOKUP($A393,'[13]9ª MED  (2)'!$A$5:$J$1048576,8,0)),0,(VLOOKUP($A393,'[13]9ª MED  (2)'!$A$5:$J$1048576,8,0)))</f>
        <v>4</v>
      </c>
      <c r="BT393" s="27">
        <f t="shared" si="615"/>
        <v>0.5</v>
      </c>
      <c r="BU393" s="27">
        <f t="shared" si="616"/>
        <v>1</v>
      </c>
      <c r="BV393" s="28">
        <f t="shared" si="566"/>
        <v>261.48</v>
      </c>
      <c r="BW393" s="28">
        <f t="shared" si="567"/>
        <v>102.44</v>
      </c>
      <c r="BX393" s="28">
        <f t="shared" si="568"/>
        <v>0</v>
      </c>
      <c r="BY393" s="28">
        <f t="shared" si="617"/>
        <v>363.92</v>
      </c>
      <c r="BZ393" s="23">
        <f>IF(ISERROR(VLOOKUP($A393,'[13]10ª MED '!$A$5:$J$1048576,8,0)),0,(VLOOKUP($A393,'[13]10ª MED '!$A$5:$J$1048576,8,0)))</f>
        <v>0</v>
      </c>
      <c r="CA393" s="24">
        <f t="shared" si="618"/>
        <v>0</v>
      </c>
      <c r="CB393" s="24">
        <f t="shared" si="619"/>
        <v>1</v>
      </c>
      <c r="CC393" s="25">
        <f t="shared" si="569"/>
        <v>0</v>
      </c>
      <c r="CD393" s="25">
        <f t="shared" si="570"/>
        <v>0</v>
      </c>
      <c r="CE393" s="25">
        <f t="shared" si="571"/>
        <v>0</v>
      </c>
      <c r="CF393" s="25">
        <f t="shared" si="620"/>
        <v>0</v>
      </c>
      <c r="CG393" s="34" t="s">
        <v>48</v>
      </c>
      <c r="CH393" s="33">
        <f t="shared" si="641"/>
        <v>0</v>
      </c>
      <c r="CI393" s="23">
        <f>IF(ISERROR(VLOOKUP($A393,'[13]11ª MED '!$A$5:$J$1048576,8,0)),0,(VLOOKUP($A393,'[13]11ª MED '!$A$5:$J$1048576,8,0)))</f>
        <v>4</v>
      </c>
      <c r="CJ393" s="24">
        <f t="shared" si="621"/>
        <v>0.5</v>
      </c>
      <c r="CK393" s="24">
        <f t="shared" si="622"/>
        <v>1</v>
      </c>
      <c r="CL393" s="25">
        <f t="shared" si="572"/>
        <v>261.48</v>
      </c>
      <c r="CM393" s="25">
        <f t="shared" si="573"/>
        <v>102.44</v>
      </c>
      <c r="CN393" s="25">
        <f t="shared" si="574"/>
        <v>0</v>
      </c>
      <c r="CO393" s="25">
        <f t="shared" si="623"/>
        <v>363.92</v>
      </c>
      <c r="CP393" s="23">
        <f>IF(ISERROR(VLOOKUP($A393,'[13]12ª MED'!$A$5:$J$1048576,8,0)),0,(VLOOKUP($A393,'[13]12ª MED'!$A$5:$J$1048576,8,0)))</f>
        <v>0</v>
      </c>
      <c r="CQ393" s="24">
        <f t="shared" si="624"/>
        <v>0</v>
      </c>
      <c r="CR393" s="24">
        <f t="shared" si="625"/>
        <v>1</v>
      </c>
      <c r="CS393" s="25">
        <f t="shared" si="575"/>
        <v>0</v>
      </c>
      <c r="CT393" s="25">
        <f t="shared" si="576"/>
        <v>0</v>
      </c>
      <c r="CU393" s="25">
        <f t="shared" si="577"/>
        <v>0</v>
      </c>
      <c r="CV393" s="25">
        <f t="shared" si="626"/>
        <v>0</v>
      </c>
      <c r="CW393" s="22">
        <f t="shared" si="642"/>
        <v>0</v>
      </c>
      <c r="CX393" s="26">
        <f>IF(ISERROR(VLOOKUP($A393,'[13]13ª MED'!$A$5:$J$1048576,8,0)),0,(VLOOKUP($A393,'[13]13ª MED'!$A$5:$J$1048576,8,0)))</f>
        <v>0</v>
      </c>
      <c r="CY393" s="27">
        <f t="shared" si="627"/>
        <v>0</v>
      </c>
      <c r="CZ393" s="27">
        <f t="shared" si="628"/>
        <v>1</v>
      </c>
      <c r="DA393" s="28">
        <f t="shared" si="578"/>
        <v>0</v>
      </c>
      <c r="DB393" s="28">
        <f t="shared" si="579"/>
        <v>0</v>
      </c>
      <c r="DC393" s="28">
        <f t="shared" si="580"/>
        <v>0</v>
      </c>
      <c r="DD393" s="28">
        <f t="shared" si="629"/>
        <v>0</v>
      </c>
      <c r="DE393" s="20">
        <f>IF(ISERROR(VLOOKUP($A393,'[13]14ª MED'!$A$5:$J$1048576,8,0)),0,(VLOOKUP($A393,'[13]14ª MED'!$A$5:$J$1048576,8,0)))</f>
        <v>0</v>
      </c>
      <c r="DF393" s="21">
        <f t="shared" si="630"/>
        <v>0</v>
      </c>
      <c r="DG393" s="21">
        <f t="shared" si="631"/>
        <v>1</v>
      </c>
      <c r="DH393" s="35">
        <f t="shared" si="581"/>
        <v>0</v>
      </c>
      <c r="DI393" s="35">
        <f t="shared" si="582"/>
        <v>0</v>
      </c>
      <c r="DJ393" s="35">
        <f t="shared" si="583"/>
        <v>0</v>
      </c>
      <c r="DK393" s="22">
        <f t="shared" si="632"/>
        <v>0</v>
      </c>
      <c r="DL393" s="20">
        <f>IF(ISERROR(VLOOKUP($A393,'[13]15ª MED'!$A$5:$J$1048576,8,0)),0,(VLOOKUP($A393,'[13]15ª MED'!$A$5:$J$1048576,8,0)))</f>
        <v>0</v>
      </c>
      <c r="DM393" s="21">
        <f t="shared" si="633"/>
        <v>0</v>
      </c>
      <c r="DN393" s="21">
        <f t="shared" si="634"/>
        <v>1</v>
      </c>
      <c r="DO393" s="35">
        <f t="shared" si="584"/>
        <v>0</v>
      </c>
      <c r="DP393" s="35">
        <f t="shared" si="585"/>
        <v>0</v>
      </c>
      <c r="DQ393" s="35">
        <f t="shared" si="586"/>
        <v>0</v>
      </c>
      <c r="DR393" s="22">
        <f t="shared" si="635"/>
        <v>0</v>
      </c>
      <c r="DS393" s="20">
        <f>IF(ISERROR(VLOOKUP($A393,'[13]16ª MED'!$A$5:$J$1048576,8,0)),0,(VLOOKUP($A393,'[13]16ª MED'!$A$5:$J$1048576,8,0)))</f>
        <v>0</v>
      </c>
      <c r="DT393" s="21">
        <f t="shared" si="636"/>
        <v>0</v>
      </c>
      <c r="DU393" s="21">
        <f t="shared" si="637"/>
        <v>1</v>
      </c>
      <c r="DV393" s="35">
        <f t="shared" si="587"/>
        <v>0</v>
      </c>
      <c r="DW393" s="35">
        <f t="shared" si="588"/>
        <v>0</v>
      </c>
      <c r="DX393" s="35">
        <f t="shared" si="589"/>
        <v>0</v>
      </c>
      <c r="DY393" s="22">
        <f t="shared" si="638"/>
        <v>0</v>
      </c>
      <c r="DZ393" s="36">
        <f t="shared" si="649"/>
        <v>727.84</v>
      </c>
      <c r="EA393" s="36">
        <f t="shared" si="639"/>
        <v>727.84</v>
      </c>
      <c r="EC393" s="36">
        <f t="shared" si="643"/>
        <v>0</v>
      </c>
    </row>
    <row r="394" spans="1:133" ht="136.5" customHeight="1">
      <c r="A394" s="93" t="s">
        <v>801</v>
      </c>
      <c r="B394" s="94" t="s">
        <v>802</v>
      </c>
      <c r="C394" s="115" t="s">
        <v>784</v>
      </c>
      <c r="D394" s="116">
        <v>16</v>
      </c>
      <c r="E394" s="18">
        <f t="shared" si="644"/>
        <v>12</v>
      </c>
      <c r="F394" s="18">
        <f t="shared" si="590"/>
        <v>4</v>
      </c>
      <c r="G394" s="97">
        <v>104.78</v>
      </c>
      <c r="H394" s="18">
        <f t="shared" si="645"/>
        <v>1676.48</v>
      </c>
      <c r="I394" s="97">
        <v>33.21</v>
      </c>
      <c r="J394" s="18">
        <f t="shared" si="646"/>
        <v>531.36</v>
      </c>
      <c r="K394" s="97">
        <v>0</v>
      </c>
      <c r="L394" s="18">
        <f t="shared" si="647"/>
        <v>0</v>
      </c>
      <c r="M394" s="18">
        <f t="shared" si="648"/>
        <v>137.99</v>
      </c>
      <c r="N394" s="18">
        <f t="shared" si="640"/>
        <v>1655.88</v>
      </c>
      <c r="O394" s="23">
        <f>IF(ISERROR(VLOOKUP($A394,'[13]1ª MED '!$A$5:$J$1048576,8,0)),0,(VLOOKUP($A394,'[13]1ª MED '!$A$5:$J$1048576,8,0)))</f>
        <v>0</v>
      </c>
      <c r="P394" s="24">
        <f t="shared" si="591"/>
        <v>0</v>
      </c>
      <c r="Q394" s="24">
        <f t="shared" si="592"/>
        <v>0.75</v>
      </c>
      <c r="R394" s="25">
        <f t="shared" ref="R394:R457" si="650">O394*$G394</f>
        <v>0</v>
      </c>
      <c r="S394" s="25">
        <f t="shared" ref="S394:S457" si="651">$I394*O394</f>
        <v>0</v>
      </c>
      <c r="T394" s="25">
        <f t="shared" ref="T394:T457" si="652">$K394*O394</f>
        <v>0</v>
      </c>
      <c r="U394" s="25">
        <f t="shared" si="593"/>
        <v>0</v>
      </c>
      <c r="V394" s="23">
        <f>IF(ISERROR(VLOOKUP($A394,'[13]2ª MED '!$A$5:$J$1048576,8,0)),0,(VLOOKUP($A394,'[13]2ª MED '!$A$5:$J$1048576,8,0)))</f>
        <v>0</v>
      </c>
      <c r="W394" s="24">
        <f t="shared" si="594"/>
        <v>0</v>
      </c>
      <c r="X394" s="24">
        <f t="shared" si="595"/>
        <v>0.75</v>
      </c>
      <c r="Y394" s="25">
        <f t="shared" ref="Y394:Y457" si="653">V394*$G394</f>
        <v>0</v>
      </c>
      <c r="Z394" s="25">
        <f t="shared" ref="Z394:Z457" si="654">$I394*V394</f>
        <v>0</v>
      </c>
      <c r="AA394" s="25">
        <f t="shared" ref="AA394:AA457" si="655">$K394*V394</f>
        <v>0</v>
      </c>
      <c r="AB394" s="25">
        <f t="shared" si="596"/>
        <v>0</v>
      </c>
      <c r="AC394" s="23">
        <f>IF(ISERROR(VLOOKUP($A394,'[13]3ª MED '!$A$5:$J$1048576,8,0)),0,(VLOOKUP($A394,'[13]3ª MED '!$A$5:$J$1048576,8,0)))</f>
        <v>0</v>
      </c>
      <c r="AD394" s="24">
        <f t="shared" si="597"/>
        <v>0</v>
      </c>
      <c r="AE394" s="24">
        <f t="shared" si="598"/>
        <v>0.75</v>
      </c>
      <c r="AF394" s="25">
        <f t="shared" ref="AF394:AF457" si="656">AC394*$G394</f>
        <v>0</v>
      </c>
      <c r="AG394" s="25">
        <f t="shared" ref="AG394:AG457" si="657">$I394*AC394</f>
        <v>0</v>
      </c>
      <c r="AH394" s="25">
        <f t="shared" ref="AH394:AH457" si="658">$K394*AC394</f>
        <v>0</v>
      </c>
      <c r="AI394" s="25">
        <f t="shared" si="599"/>
        <v>0</v>
      </c>
      <c r="AJ394" s="23">
        <f>IF(ISERROR(VLOOKUP($A394,'[13]4ª MED '!$A$5:$J$1048576,8,0)),0,(VLOOKUP($A394,'[13]4ª MED '!$A$5:$J$1048576,8,0)))</f>
        <v>0</v>
      </c>
      <c r="AK394" s="24">
        <f t="shared" si="600"/>
        <v>0</v>
      </c>
      <c r="AL394" s="24">
        <f t="shared" si="601"/>
        <v>0.75</v>
      </c>
      <c r="AM394" s="25">
        <f t="shared" ref="AM394:AM457" si="659">AJ394*$G394</f>
        <v>0</v>
      </c>
      <c r="AN394" s="25">
        <f t="shared" ref="AN394:AN457" si="660">$I394*AJ394</f>
        <v>0</v>
      </c>
      <c r="AO394" s="25">
        <f t="shared" ref="AO394:AO457" si="661">$K394*AJ394</f>
        <v>0</v>
      </c>
      <c r="AP394" s="25">
        <f t="shared" si="602"/>
        <v>0</v>
      </c>
      <c r="AQ394" s="23">
        <f>IF(ISERROR(VLOOKUP($A394,'[13]5ª MED '!$A$5:$J$1048576,8,0)),0,(VLOOKUP($A394,'[13]5ª MED '!$A$5:$J$1048576,8,0)))</f>
        <v>0</v>
      </c>
      <c r="AR394" s="24">
        <f t="shared" si="603"/>
        <v>0</v>
      </c>
      <c r="AS394" s="24">
        <f t="shared" si="604"/>
        <v>0.75</v>
      </c>
      <c r="AT394" s="25">
        <f t="shared" ref="AT394:AT457" si="662">AQ394*$G394</f>
        <v>0</v>
      </c>
      <c r="AU394" s="25">
        <f t="shared" ref="AU394:AU457" si="663">$I394*AQ394</f>
        <v>0</v>
      </c>
      <c r="AV394" s="25">
        <f t="shared" ref="AV394:AV457" si="664">$K394*AQ394</f>
        <v>0</v>
      </c>
      <c r="AW394" s="25">
        <f t="shared" si="605"/>
        <v>0</v>
      </c>
      <c r="AX394" s="23">
        <f>IF(ISERROR(VLOOKUP($A394,'[13]6ª MED '!$A$6:$J$1048576,8,0)),0,(VLOOKUP($A394,'[13]6ª MED '!$A$6:$J$1048576,8,0)))</f>
        <v>0</v>
      </c>
      <c r="AY394" s="24">
        <f t="shared" si="606"/>
        <v>0</v>
      </c>
      <c r="AZ394" s="24">
        <f t="shared" si="607"/>
        <v>0.75</v>
      </c>
      <c r="BA394" s="25">
        <f t="shared" ref="BA394:BA457" si="665">AX394*$G394</f>
        <v>0</v>
      </c>
      <c r="BB394" s="25">
        <f t="shared" ref="BB394:BB457" si="666">$I394*AX394</f>
        <v>0</v>
      </c>
      <c r="BC394" s="25">
        <f t="shared" ref="BC394:BC457" si="667">$K394*AX394</f>
        <v>0</v>
      </c>
      <c r="BD394" s="25">
        <f t="shared" si="608"/>
        <v>0</v>
      </c>
      <c r="BE394" s="23">
        <f>IF(ISERROR(VLOOKUP($A394,'[13]7ª MED '!$A$5:$J$1048576,8,0)),0,(VLOOKUP($A394,'[13]7ª MED '!$A$5:$J$1048576,8,0)))</f>
        <v>0</v>
      </c>
      <c r="BF394" s="24">
        <f t="shared" si="609"/>
        <v>0</v>
      </c>
      <c r="BG394" s="24">
        <f t="shared" si="610"/>
        <v>0.75</v>
      </c>
      <c r="BH394" s="25">
        <f t="shared" ref="BH394:BH457" si="668">BE394*$G394</f>
        <v>0</v>
      </c>
      <c r="BI394" s="25">
        <f t="shared" ref="BI394:BI457" si="669">$I394*BE394</f>
        <v>0</v>
      </c>
      <c r="BJ394" s="25">
        <f t="shared" ref="BJ394:BJ457" si="670">$K394*BE394</f>
        <v>0</v>
      </c>
      <c r="BK394" s="25">
        <f t="shared" si="611"/>
        <v>0</v>
      </c>
      <c r="BL394" s="26">
        <f>IF(ISERROR(VLOOKUP($A394,'[13]8ª MED '!$A$5:$J$1048576,8,0)),0,(VLOOKUP($A394,'[13]8ª MED '!$A$5:$J$1048576,8,0)))</f>
        <v>0</v>
      </c>
      <c r="BM394" s="27">
        <f t="shared" si="612"/>
        <v>0</v>
      </c>
      <c r="BN394" s="27">
        <f t="shared" si="613"/>
        <v>0.75</v>
      </c>
      <c r="BO394" s="28">
        <f t="shared" ref="BO394:BO457" si="671">BL394*$G394</f>
        <v>0</v>
      </c>
      <c r="BP394" s="28">
        <f t="shared" ref="BP394:BP457" si="672">$I394*BL394</f>
        <v>0</v>
      </c>
      <c r="BQ394" s="28">
        <f t="shared" ref="BQ394:BQ457" si="673">$K394*BL394</f>
        <v>0</v>
      </c>
      <c r="BR394" s="28">
        <f t="shared" si="614"/>
        <v>0</v>
      </c>
      <c r="BS394" s="26">
        <f>IF(ISERROR(VLOOKUP($A394,'[13]9ª MED  (2)'!$A$5:$J$1048576,8,0)),0,(VLOOKUP($A394,'[13]9ª MED  (2)'!$A$5:$J$1048576,8,0)))</f>
        <v>12</v>
      </c>
      <c r="BT394" s="27">
        <f t="shared" si="615"/>
        <v>0.75</v>
      </c>
      <c r="BU394" s="27">
        <f t="shared" si="616"/>
        <v>0.75</v>
      </c>
      <c r="BV394" s="28">
        <f t="shared" ref="BV394:BV457" si="674">BS394*$G394</f>
        <v>1257.3600000000001</v>
      </c>
      <c r="BW394" s="28">
        <f t="shared" ref="BW394:BW457" si="675">$I394*BS394</f>
        <v>398.52</v>
      </c>
      <c r="BX394" s="28">
        <f t="shared" ref="BX394:BX457" si="676">$K394*BS394</f>
        <v>0</v>
      </c>
      <c r="BY394" s="28">
        <f t="shared" si="617"/>
        <v>1655.88</v>
      </c>
      <c r="BZ394" s="23">
        <f>IF(ISERROR(VLOOKUP($A394,'[13]10ª MED '!$A$5:$J$1048576,8,0)),0,(VLOOKUP($A394,'[13]10ª MED '!$A$5:$J$1048576,8,0)))</f>
        <v>0</v>
      </c>
      <c r="CA394" s="24">
        <f t="shared" si="618"/>
        <v>0</v>
      </c>
      <c r="CB394" s="24">
        <f t="shared" si="619"/>
        <v>0.75</v>
      </c>
      <c r="CC394" s="25">
        <f t="shared" ref="CC394:CC457" si="677">BZ394*$G394</f>
        <v>0</v>
      </c>
      <c r="CD394" s="25">
        <f t="shared" ref="CD394:CD457" si="678">$I394*BZ394</f>
        <v>0</v>
      </c>
      <c r="CE394" s="25">
        <f t="shared" ref="CE394:CE457" si="679">$K394*BZ394</f>
        <v>0</v>
      </c>
      <c r="CF394" s="25">
        <f t="shared" si="620"/>
        <v>0</v>
      </c>
      <c r="CG394" s="34" t="s">
        <v>48</v>
      </c>
      <c r="CH394" s="33">
        <f t="shared" si="641"/>
        <v>551.96</v>
      </c>
      <c r="CI394" s="23">
        <f>IF(ISERROR(VLOOKUP($A394,'[13]11ª MED '!$A$5:$J$1048576,8,0)),0,(VLOOKUP($A394,'[13]11ª MED '!$A$5:$J$1048576,8,0)))</f>
        <v>0</v>
      </c>
      <c r="CJ394" s="24">
        <f t="shared" si="621"/>
        <v>0</v>
      </c>
      <c r="CK394" s="24">
        <f t="shared" si="622"/>
        <v>0.75</v>
      </c>
      <c r="CL394" s="25">
        <f t="shared" ref="CL394:CL457" si="680">CI394*$G394</f>
        <v>0</v>
      </c>
      <c r="CM394" s="25">
        <f t="shared" ref="CM394:CM457" si="681">$I394*CI394</f>
        <v>0</v>
      </c>
      <c r="CN394" s="25">
        <f t="shared" ref="CN394:CN457" si="682">$K394*CI394</f>
        <v>0</v>
      </c>
      <c r="CO394" s="25">
        <f t="shared" si="623"/>
        <v>0</v>
      </c>
      <c r="CP394" s="23">
        <f>IF(ISERROR(VLOOKUP($A394,'[13]12ª MED'!$A$5:$J$1048576,8,0)),0,(VLOOKUP($A394,'[13]12ª MED'!$A$5:$J$1048576,8,0)))</f>
        <v>0</v>
      </c>
      <c r="CQ394" s="24">
        <f t="shared" si="624"/>
        <v>0</v>
      </c>
      <c r="CR394" s="24">
        <f t="shared" si="625"/>
        <v>0.75</v>
      </c>
      <c r="CS394" s="25">
        <f t="shared" ref="CS394:CS457" si="683">CP394*$G394</f>
        <v>0</v>
      </c>
      <c r="CT394" s="25">
        <f t="shared" ref="CT394:CT457" si="684">$I394*CP394</f>
        <v>0</v>
      </c>
      <c r="CU394" s="25">
        <f t="shared" ref="CU394:CU457" si="685">$K394*CP394</f>
        <v>0</v>
      </c>
      <c r="CV394" s="25">
        <f t="shared" si="626"/>
        <v>0</v>
      </c>
      <c r="CW394" s="22">
        <f t="shared" si="642"/>
        <v>413.97</v>
      </c>
      <c r="CX394" s="26">
        <f>IF(ISERROR(VLOOKUP($A394,'[13]13ª MED'!$A$5:$J$1048576,8,0)),0,(VLOOKUP($A394,'[13]13ª MED'!$A$5:$J$1048576,8,0)))</f>
        <v>0</v>
      </c>
      <c r="CY394" s="27">
        <f t="shared" si="627"/>
        <v>0</v>
      </c>
      <c r="CZ394" s="27">
        <f t="shared" si="628"/>
        <v>0.75</v>
      </c>
      <c r="DA394" s="28">
        <f t="shared" ref="DA394:DA457" si="686">CX394*$G394</f>
        <v>0</v>
      </c>
      <c r="DB394" s="28">
        <f t="shared" ref="DB394:DB457" si="687">$I394*CX394</f>
        <v>0</v>
      </c>
      <c r="DC394" s="28">
        <f t="shared" ref="DC394:DC457" si="688">$K394*CX394</f>
        <v>0</v>
      </c>
      <c r="DD394" s="28">
        <f t="shared" si="629"/>
        <v>0</v>
      </c>
      <c r="DE394" s="20">
        <f>IF(ISERROR(VLOOKUP($A394,'[13]14ª MED'!$A$5:$J$1048576,8,0)),0,(VLOOKUP($A394,'[13]14ª MED'!$A$5:$J$1048576,8,0)))</f>
        <v>0</v>
      </c>
      <c r="DF394" s="21">
        <f t="shared" si="630"/>
        <v>0</v>
      </c>
      <c r="DG394" s="21">
        <f t="shared" si="631"/>
        <v>0.75</v>
      </c>
      <c r="DH394" s="35">
        <f t="shared" ref="DH394:DH457" si="689">DE394*$G394</f>
        <v>0</v>
      </c>
      <c r="DI394" s="35">
        <f t="shared" ref="DI394:DI457" si="690">$I394*DE394</f>
        <v>0</v>
      </c>
      <c r="DJ394" s="35">
        <f t="shared" ref="DJ394:DJ457" si="691">$K394*DE394</f>
        <v>0</v>
      </c>
      <c r="DK394" s="22">
        <f t="shared" si="632"/>
        <v>0</v>
      </c>
      <c r="DL394" s="20">
        <f>IF(ISERROR(VLOOKUP($A394,'[13]15ª MED'!$A$5:$J$1048576,8,0)),0,(VLOOKUP($A394,'[13]15ª MED'!$A$5:$J$1048576,8,0)))</f>
        <v>0</v>
      </c>
      <c r="DM394" s="21">
        <f t="shared" si="633"/>
        <v>0</v>
      </c>
      <c r="DN394" s="21">
        <f t="shared" si="634"/>
        <v>0.75</v>
      </c>
      <c r="DO394" s="35">
        <f t="shared" ref="DO394:DO457" si="692">DL394*$G394</f>
        <v>0</v>
      </c>
      <c r="DP394" s="35">
        <f t="shared" ref="DP394:DP457" si="693">$I394*DL394</f>
        <v>0</v>
      </c>
      <c r="DQ394" s="35">
        <f t="shared" ref="DQ394:DQ457" si="694">$K394*DL394</f>
        <v>0</v>
      </c>
      <c r="DR394" s="22">
        <f t="shared" si="635"/>
        <v>0</v>
      </c>
      <c r="DS394" s="20">
        <f>IF(ISERROR(VLOOKUP($A394,'[13]16ª MED'!$A$5:$J$1048576,8,0)),0,(VLOOKUP($A394,'[13]16ª MED'!$A$5:$J$1048576,8,0)))</f>
        <v>0</v>
      </c>
      <c r="DT394" s="21">
        <f t="shared" si="636"/>
        <v>0</v>
      </c>
      <c r="DU394" s="21">
        <f t="shared" si="637"/>
        <v>0.75</v>
      </c>
      <c r="DV394" s="35">
        <f t="shared" ref="DV394:DV457" si="695">DS394*$G394</f>
        <v>0</v>
      </c>
      <c r="DW394" s="35">
        <f t="shared" ref="DW394:DW457" si="696">$I394*DS394</f>
        <v>0</v>
      </c>
      <c r="DX394" s="35">
        <f t="shared" ref="DX394:DX457" si="697">$K394*DS394</f>
        <v>0</v>
      </c>
      <c r="DY394" s="22">
        <f t="shared" si="638"/>
        <v>0</v>
      </c>
      <c r="DZ394" s="36">
        <f t="shared" si="649"/>
        <v>1655.88</v>
      </c>
      <c r="EA394" s="36">
        <f t="shared" si="639"/>
        <v>1655.88</v>
      </c>
      <c r="EC394" s="36">
        <f t="shared" si="643"/>
        <v>0</v>
      </c>
    </row>
    <row r="395" spans="1:133" ht="75">
      <c r="A395" s="93" t="s">
        <v>803</v>
      </c>
      <c r="B395" s="94" t="s">
        <v>804</v>
      </c>
      <c r="C395" s="115" t="s">
        <v>784</v>
      </c>
      <c r="D395" s="116">
        <v>104</v>
      </c>
      <c r="E395" s="18">
        <f t="shared" si="644"/>
        <v>24</v>
      </c>
      <c r="F395" s="18">
        <f t="shared" ref="F395:F458" si="698">D395-E395</f>
        <v>80</v>
      </c>
      <c r="G395" s="97">
        <v>97.19</v>
      </c>
      <c r="H395" s="18">
        <f t="shared" si="645"/>
        <v>10107.76</v>
      </c>
      <c r="I395" s="97">
        <v>33.97</v>
      </c>
      <c r="J395" s="18">
        <f t="shared" si="646"/>
        <v>3532.88</v>
      </c>
      <c r="K395" s="97">
        <v>0</v>
      </c>
      <c r="L395" s="18">
        <f t="shared" si="647"/>
        <v>0</v>
      </c>
      <c r="M395" s="18">
        <f t="shared" si="648"/>
        <v>131.16</v>
      </c>
      <c r="N395" s="18">
        <f t="shared" si="640"/>
        <v>3147.84</v>
      </c>
      <c r="O395" s="23">
        <f>IF(ISERROR(VLOOKUP($A395,'[13]1ª MED '!$A$5:$J$1048576,8,0)),0,(VLOOKUP($A395,'[13]1ª MED '!$A$5:$J$1048576,8,0)))</f>
        <v>0</v>
      </c>
      <c r="P395" s="24">
        <f t="shared" ref="P395:P458" si="699">IF($D395&gt;0,O395/$D395,0)</f>
        <v>0</v>
      </c>
      <c r="Q395" s="24">
        <f t="shared" ref="Q395:Q458" si="700">IF($E395&gt;0,$E395/$D395,0)</f>
        <v>0.23076923076923078</v>
      </c>
      <c r="R395" s="25">
        <f t="shared" si="650"/>
        <v>0</v>
      </c>
      <c r="S395" s="25">
        <f t="shared" si="651"/>
        <v>0</v>
      </c>
      <c r="T395" s="25">
        <f t="shared" si="652"/>
        <v>0</v>
      </c>
      <c r="U395" s="25">
        <f t="shared" ref="U395:U458" si="701">ROUND($M395*O395,2)</f>
        <v>0</v>
      </c>
      <c r="V395" s="23">
        <f>IF(ISERROR(VLOOKUP($A395,'[13]2ª MED '!$A$5:$J$1048576,8,0)),0,(VLOOKUP($A395,'[13]2ª MED '!$A$5:$J$1048576,8,0)))</f>
        <v>0</v>
      </c>
      <c r="W395" s="24">
        <f t="shared" ref="W395:W458" si="702">IF($D395&gt;0,V395/$D395,0)</f>
        <v>0</v>
      </c>
      <c r="X395" s="24">
        <f t="shared" ref="X395:X458" si="703">IF($E395&gt;0,$E395/$D395,0)</f>
        <v>0.23076923076923078</v>
      </c>
      <c r="Y395" s="25">
        <f t="shared" si="653"/>
        <v>0</v>
      </c>
      <c r="Z395" s="25">
        <f t="shared" si="654"/>
        <v>0</v>
      </c>
      <c r="AA395" s="25">
        <f t="shared" si="655"/>
        <v>0</v>
      </c>
      <c r="AB395" s="25">
        <f t="shared" ref="AB395:AB458" si="704">ROUND($M395*V395,2)</f>
        <v>0</v>
      </c>
      <c r="AC395" s="23">
        <f>IF(ISERROR(VLOOKUP($A395,'[13]3ª MED '!$A$5:$J$1048576,8,0)),0,(VLOOKUP($A395,'[13]3ª MED '!$A$5:$J$1048576,8,0)))</f>
        <v>0</v>
      </c>
      <c r="AD395" s="24">
        <f t="shared" ref="AD395:AD458" si="705">IF($D395&gt;0,AC395/$D395,0)</f>
        <v>0</v>
      </c>
      <c r="AE395" s="24">
        <f t="shared" ref="AE395:AE458" si="706">IF($E395&gt;0,$E395/$D395,0)</f>
        <v>0.23076923076923078</v>
      </c>
      <c r="AF395" s="25">
        <f t="shared" si="656"/>
        <v>0</v>
      </c>
      <c r="AG395" s="25">
        <f t="shared" si="657"/>
        <v>0</v>
      </c>
      <c r="AH395" s="25">
        <f t="shared" si="658"/>
        <v>0</v>
      </c>
      <c r="AI395" s="25">
        <f t="shared" ref="AI395:AI458" si="707">ROUND($M395*AC395,2)</f>
        <v>0</v>
      </c>
      <c r="AJ395" s="23">
        <f>IF(ISERROR(VLOOKUP($A395,'[13]4ª MED '!$A$5:$J$1048576,8,0)),0,(VLOOKUP($A395,'[13]4ª MED '!$A$5:$J$1048576,8,0)))</f>
        <v>0</v>
      </c>
      <c r="AK395" s="24">
        <f t="shared" ref="AK395:AK458" si="708">IF($D395&gt;0,AJ395/$D395,0)</f>
        <v>0</v>
      </c>
      <c r="AL395" s="24">
        <f t="shared" ref="AL395:AL458" si="709">IF($E395&gt;0,$E395/$D395,0)</f>
        <v>0.23076923076923078</v>
      </c>
      <c r="AM395" s="25">
        <f t="shared" si="659"/>
        <v>0</v>
      </c>
      <c r="AN395" s="25">
        <f t="shared" si="660"/>
        <v>0</v>
      </c>
      <c r="AO395" s="25">
        <f t="shared" si="661"/>
        <v>0</v>
      </c>
      <c r="AP395" s="25">
        <f t="shared" ref="AP395:AP458" si="710">ROUND($M395*AJ395,2)</f>
        <v>0</v>
      </c>
      <c r="AQ395" s="23">
        <f>IF(ISERROR(VLOOKUP($A395,'[13]5ª MED '!$A$5:$J$1048576,8,0)),0,(VLOOKUP($A395,'[13]5ª MED '!$A$5:$J$1048576,8,0)))</f>
        <v>0</v>
      </c>
      <c r="AR395" s="24">
        <f t="shared" ref="AR395:AR458" si="711">IF($D395&gt;0,AQ395/$D395,0)</f>
        <v>0</v>
      </c>
      <c r="AS395" s="24">
        <f t="shared" ref="AS395:AS458" si="712">IF($E395&gt;0,$E395/$D395,0)</f>
        <v>0.23076923076923078</v>
      </c>
      <c r="AT395" s="25">
        <f t="shared" si="662"/>
        <v>0</v>
      </c>
      <c r="AU395" s="25">
        <f t="shared" si="663"/>
        <v>0</v>
      </c>
      <c r="AV395" s="25">
        <f t="shared" si="664"/>
        <v>0</v>
      </c>
      <c r="AW395" s="25">
        <f t="shared" ref="AW395:AW458" si="713">ROUND($M395*AQ395,2)</f>
        <v>0</v>
      </c>
      <c r="AX395" s="23">
        <f>IF(ISERROR(VLOOKUP($A395,'[13]6ª MED '!$A$6:$J$1048576,8,0)),0,(VLOOKUP($A395,'[13]6ª MED '!$A$6:$J$1048576,8,0)))</f>
        <v>0</v>
      </c>
      <c r="AY395" s="24">
        <f t="shared" ref="AY395:AY458" si="714">IF($D395&gt;0,AX395/$D395,0)</f>
        <v>0</v>
      </c>
      <c r="AZ395" s="24">
        <f t="shared" ref="AZ395:AZ458" si="715">IF($E395&gt;0,$E395/$D395,0)</f>
        <v>0.23076923076923078</v>
      </c>
      <c r="BA395" s="25">
        <f t="shared" si="665"/>
        <v>0</v>
      </c>
      <c r="BB395" s="25">
        <f t="shared" si="666"/>
        <v>0</v>
      </c>
      <c r="BC395" s="25">
        <f t="shared" si="667"/>
        <v>0</v>
      </c>
      <c r="BD395" s="25">
        <f t="shared" ref="BD395:BD458" si="716">ROUND($M395*AX395,2)</f>
        <v>0</v>
      </c>
      <c r="BE395" s="23">
        <f>IF(ISERROR(VLOOKUP($A395,'[13]7ª MED '!$A$5:$J$1048576,8,0)),0,(VLOOKUP($A395,'[13]7ª MED '!$A$5:$J$1048576,8,0)))</f>
        <v>0</v>
      </c>
      <c r="BF395" s="24">
        <f t="shared" ref="BF395:BF458" si="717">IF($D395&gt;0,BE395/$D395,0)</f>
        <v>0</v>
      </c>
      <c r="BG395" s="24">
        <f t="shared" ref="BG395:BG458" si="718">IF($E395&gt;0,$E395/$D395,0)</f>
        <v>0.23076923076923078</v>
      </c>
      <c r="BH395" s="25">
        <f t="shared" si="668"/>
        <v>0</v>
      </c>
      <c r="BI395" s="25">
        <f t="shared" si="669"/>
        <v>0</v>
      </c>
      <c r="BJ395" s="25">
        <f t="shared" si="670"/>
        <v>0</v>
      </c>
      <c r="BK395" s="25">
        <f t="shared" ref="BK395:BK458" si="719">ROUND($M395*BE395,2)</f>
        <v>0</v>
      </c>
      <c r="BL395" s="26">
        <f>IF(ISERROR(VLOOKUP($A395,'[13]8ª MED '!$A$5:$J$1048576,8,0)),0,(VLOOKUP($A395,'[13]8ª MED '!$A$5:$J$1048576,8,0)))</f>
        <v>0</v>
      </c>
      <c r="BM395" s="27">
        <f t="shared" ref="BM395:BM458" si="720">IF($D395&gt;0,BL395/$D395,0)</f>
        <v>0</v>
      </c>
      <c r="BN395" s="27">
        <f t="shared" ref="BN395:BN458" si="721">IF($E395&gt;0,$E395/$D395,0)</f>
        <v>0.23076923076923078</v>
      </c>
      <c r="BO395" s="28">
        <f t="shared" si="671"/>
        <v>0</v>
      </c>
      <c r="BP395" s="28">
        <f t="shared" si="672"/>
        <v>0</v>
      </c>
      <c r="BQ395" s="28">
        <f t="shared" si="673"/>
        <v>0</v>
      </c>
      <c r="BR395" s="28">
        <f t="shared" ref="BR395:BR458" si="722">ROUND($M395*BL395,2)</f>
        <v>0</v>
      </c>
      <c r="BS395" s="26">
        <f>IF(ISERROR(VLOOKUP($A395,'[13]9ª MED  (2)'!$A$5:$J$1048576,8,0)),0,(VLOOKUP($A395,'[13]9ª MED  (2)'!$A$5:$J$1048576,8,0)))</f>
        <v>16</v>
      </c>
      <c r="BT395" s="27">
        <f t="shared" ref="BT395:BT458" si="723">IF($D395&gt;0,BS395/$D395,0)</f>
        <v>0.15384615384615385</v>
      </c>
      <c r="BU395" s="27">
        <f t="shared" ref="BU395:BU458" si="724">IF($E395&gt;0,$E395/$D395,0)</f>
        <v>0.23076923076923078</v>
      </c>
      <c r="BV395" s="28">
        <f t="shared" si="674"/>
        <v>1555.04</v>
      </c>
      <c r="BW395" s="28">
        <f t="shared" si="675"/>
        <v>543.52</v>
      </c>
      <c r="BX395" s="28">
        <f t="shared" si="676"/>
        <v>0</v>
      </c>
      <c r="BY395" s="28">
        <f t="shared" ref="BY395:BY458" si="725">ROUND($M395*BS395,2)</f>
        <v>2098.56</v>
      </c>
      <c r="BZ395" s="23">
        <f>IF(ISERROR(VLOOKUP($A395,'[13]10ª MED '!$A$5:$J$1048576,8,0)),0,(VLOOKUP($A395,'[13]10ª MED '!$A$5:$J$1048576,8,0)))</f>
        <v>0</v>
      </c>
      <c r="CA395" s="24">
        <f t="shared" ref="CA395:CA458" si="726">IF($D395&gt;0,BZ395/$D395,0)</f>
        <v>0</v>
      </c>
      <c r="CB395" s="24">
        <f t="shared" ref="CB395:CB458" si="727">IF($E395&gt;0,$E395/$D395,0)</f>
        <v>0.23076923076923078</v>
      </c>
      <c r="CC395" s="25">
        <f t="shared" si="677"/>
        <v>0</v>
      </c>
      <c r="CD395" s="25">
        <f t="shared" si="678"/>
        <v>0</v>
      </c>
      <c r="CE395" s="25">
        <f t="shared" si="679"/>
        <v>0</v>
      </c>
      <c r="CF395" s="25">
        <f t="shared" ref="CF395:CF458" si="728">ROUND($M395*BZ395,2)</f>
        <v>0</v>
      </c>
      <c r="CG395" s="34" t="s">
        <v>48</v>
      </c>
      <c r="CH395" s="33">
        <f t="shared" si="641"/>
        <v>10492.8</v>
      </c>
      <c r="CI395" s="23">
        <f>IF(ISERROR(VLOOKUP($A395,'[13]11ª MED '!$A$5:$J$1048576,8,0)),0,(VLOOKUP($A395,'[13]11ª MED '!$A$5:$J$1048576,8,0)))</f>
        <v>8</v>
      </c>
      <c r="CJ395" s="24">
        <f t="shared" ref="CJ395:CJ458" si="729">IF($D395&gt;0,CI395/$D395,0)</f>
        <v>7.6923076923076927E-2</v>
      </c>
      <c r="CK395" s="24">
        <f t="shared" ref="CK395:CK458" si="730">IF($E395&gt;0,$E395/$D395,0)</f>
        <v>0.23076923076923078</v>
      </c>
      <c r="CL395" s="25">
        <f t="shared" si="680"/>
        <v>777.52</v>
      </c>
      <c r="CM395" s="25">
        <f t="shared" si="681"/>
        <v>271.76</v>
      </c>
      <c r="CN395" s="25">
        <f t="shared" si="682"/>
        <v>0</v>
      </c>
      <c r="CO395" s="25">
        <f t="shared" ref="CO395:CO458" si="731">ROUND($M395*CI395,2)</f>
        <v>1049.28</v>
      </c>
      <c r="CP395" s="23">
        <f>IF(ISERROR(VLOOKUP($A395,'[13]12ª MED'!$A$5:$J$1048576,8,0)),0,(VLOOKUP($A395,'[13]12ª MED'!$A$5:$J$1048576,8,0)))</f>
        <v>0</v>
      </c>
      <c r="CQ395" s="24">
        <f t="shared" ref="CQ395:CQ458" si="732">IF($D395&gt;0,CP395/$D395,0)</f>
        <v>0</v>
      </c>
      <c r="CR395" s="24">
        <f t="shared" ref="CR395:CR458" si="733">IF($E395&gt;0,$E395/$D395,0)</f>
        <v>0.23076923076923078</v>
      </c>
      <c r="CS395" s="25">
        <f t="shared" si="683"/>
        <v>0</v>
      </c>
      <c r="CT395" s="25">
        <f t="shared" si="684"/>
        <v>0</v>
      </c>
      <c r="CU395" s="25">
        <f t="shared" si="685"/>
        <v>0</v>
      </c>
      <c r="CV395" s="25">
        <f t="shared" ref="CV395:CV458" si="734">ROUND($M395*CP395,2)</f>
        <v>0</v>
      </c>
      <c r="CW395" s="22">
        <f t="shared" si="642"/>
        <v>2421.4153846153845</v>
      </c>
      <c r="CX395" s="26">
        <f>IF(ISERROR(VLOOKUP($A395,'[13]13ª MED'!$A$5:$J$1048576,8,0)),0,(VLOOKUP($A395,'[13]13ª MED'!$A$5:$J$1048576,8,0)))</f>
        <v>0</v>
      </c>
      <c r="CY395" s="27">
        <f t="shared" ref="CY395:CY458" si="735">IF($D395&gt;0,CX395/$D395,0)</f>
        <v>0</v>
      </c>
      <c r="CZ395" s="27">
        <f t="shared" ref="CZ395:CZ458" si="736">IF($E395&gt;0,$E395/$D395,0)</f>
        <v>0.23076923076923078</v>
      </c>
      <c r="DA395" s="28">
        <f t="shared" si="686"/>
        <v>0</v>
      </c>
      <c r="DB395" s="28">
        <f t="shared" si="687"/>
        <v>0</v>
      </c>
      <c r="DC395" s="28">
        <f t="shared" si="688"/>
        <v>0</v>
      </c>
      <c r="DD395" s="28">
        <f t="shared" ref="DD395:DD458" si="737">ROUND($M395*CX395,2)</f>
        <v>0</v>
      </c>
      <c r="DE395" s="20">
        <f>IF(ISERROR(VLOOKUP($A395,'[13]14ª MED'!$A$5:$J$1048576,8,0)),0,(VLOOKUP($A395,'[13]14ª MED'!$A$5:$J$1048576,8,0)))</f>
        <v>0</v>
      </c>
      <c r="DF395" s="21">
        <f t="shared" ref="DF395:DF458" si="738">IF($D395&gt;0,DE395/$D395,0)</f>
        <v>0</v>
      </c>
      <c r="DG395" s="21">
        <f t="shared" ref="DG395:DG458" si="739">IF($E395&gt;0,$E395/$D395,0)</f>
        <v>0.23076923076923078</v>
      </c>
      <c r="DH395" s="35">
        <f t="shared" si="689"/>
        <v>0</v>
      </c>
      <c r="DI395" s="35">
        <f t="shared" si="690"/>
        <v>0</v>
      </c>
      <c r="DJ395" s="35">
        <f t="shared" si="691"/>
        <v>0</v>
      </c>
      <c r="DK395" s="22">
        <f t="shared" ref="DK395:DK458" si="740">ROUND($M395*DE395,2)</f>
        <v>0</v>
      </c>
      <c r="DL395" s="20">
        <f>IF(ISERROR(VLOOKUP($A395,'[13]15ª MED'!$A$5:$J$1048576,8,0)),0,(VLOOKUP($A395,'[13]15ª MED'!$A$5:$J$1048576,8,0)))</f>
        <v>0</v>
      </c>
      <c r="DM395" s="21">
        <f t="shared" ref="DM395:DM458" si="741">IF($D395&gt;0,DL395/$D395,0)</f>
        <v>0</v>
      </c>
      <c r="DN395" s="21">
        <f t="shared" ref="DN395:DN458" si="742">IF($E395&gt;0,$E395/$D395,0)</f>
        <v>0.23076923076923078</v>
      </c>
      <c r="DO395" s="35">
        <f t="shared" si="692"/>
        <v>0</v>
      </c>
      <c r="DP395" s="35">
        <f t="shared" si="693"/>
        <v>0</v>
      </c>
      <c r="DQ395" s="35">
        <f t="shared" si="694"/>
        <v>0</v>
      </c>
      <c r="DR395" s="22">
        <f t="shared" ref="DR395:DR458" si="743">ROUND($M395*DL395,2)</f>
        <v>0</v>
      </c>
      <c r="DS395" s="20">
        <f>IF(ISERROR(VLOOKUP($A395,'[13]16ª MED'!$A$5:$J$1048576,8,0)),0,(VLOOKUP($A395,'[13]16ª MED'!$A$5:$J$1048576,8,0)))</f>
        <v>0</v>
      </c>
      <c r="DT395" s="21">
        <f t="shared" ref="DT395:DT458" si="744">IF($D395&gt;0,DS395/$D395,0)</f>
        <v>0</v>
      </c>
      <c r="DU395" s="21">
        <f t="shared" ref="DU395:DU458" si="745">IF($E395&gt;0,$E395/$D395,0)</f>
        <v>0.23076923076923078</v>
      </c>
      <c r="DV395" s="35">
        <f t="shared" si="695"/>
        <v>0</v>
      </c>
      <c r="DW395" s="35">
        <f t="shared" si="696"/>
        <v>0</v>
      </c>
      <c r="DX395" s="35">
        <f t="shared" si="697"/>
        <v>0</v>
      </c>
      <c r="DY395" s="22">
        <f t="shared" ref="DY395:DY458" si="746">ROUND($M395*DS395,2)</f>
        <v>0</v>
      </c>
      <c r="DZ395" s="36">
        <f t="shared" si="649"/>
        <v>3147.84</v>
      </c>
      <c r="EA395" s="36">
        <f t="shared" ref="EA395:EA458" si="747">N395</f>
        <v>3147.84</v>
      </c>
      <c r="EC395" s="36">
        <f t="shared" si="643"/>
        <v>0</v>
      </c>
    </row>
    <row r="396" spans="1:133" ht="105">
      <c r="A396" s="93" t="s">
        <v>805</v>
      </c>
      <c r="B396" s="94" t="s">
        <v>806</v>
      </c>
      <c r="C396" s="115" t="s">
        <v>784</v>
      </c>
      <c r="D396" s="116">
        <v>2</v>
      </c>
      <c r="E396" s="18">
        <f t="shared" si="644"/>
        <v>2</v>
      </c>
      <c r="F396" s="18">
        <f t="shared" si="698"/>
        <v>0</v>
      </c>
      <c r="G396" s="97">
        <v>80.64</v>
      </c>
      <c r="H396" s="18">
        <f t="shared" si="645"/>
        <v>161.28</v>
      </c>
      <c r="I396" s="97">
        <v>75.64</v>
      </c>
      <c r="J396" s="18">
        <f t="shared" si="646"/>
        <v>151.28</v>
      </c>
      <c r="K396" s="97">
        <v>0</v>
      </c>
      <c r="L396" s="18">
        <f t="shared" si="647"/>
        <v>0</v>
      </c>
      <c r="M396" s="18">
        <f t="shared" si="648"/>
        <v>156.28</v>
      </c>
      <c r="N396" s="18">
        <f t="shared" ref="N396:N459" si="748">ROUND(E396*M396,2)</f>
        <v>312.56</v>
      </c>
      <c r="O396" s="23">
        <f>IF(ISERROR(VLOOKUP($A396,'[13]1ª MED '!$A$5:$J$1048576,8,0)),0,(VLOOKUP($A396,'[13]1ª MED '!$A$5:$J$1048576,8,0)))</f>
        <v>0</v>
      </c>
      <c r="P396" s="24">
        <f t="shared" si="699"/>
        <v>0</v>
      </c>
      <c r="Q396" s="24">
        <f t="shared" si="700"/>
        <v>1</v>
      </c>
      <c r="R396" s="25">
        <f t="shared" si="650"/>
        <v>0</v>
      </c>
      <c r="S396" s="25">
        <f t="shared" si="651"/>
        <v>0</v>
      </c>
      <c r="T396" s="25">
        <f t="shared" si="652"/>
        <v>0</v>
      </c>
      <c r="U396" s="25">
        <f t="shared" si="701"/>
        <v>0</v>
      </c>
      <c r="V396" s="23">
        <f>IF(ISERROR(VLOOKUP($A396,'[13]2ª MED '!$A$5:$J$1048576,8,0)),0,(VLOOKUP($A396,'[13]2ª MED '!$A$5:$J$1048576,8,0)))</f>
        <v>0</v>
      </c>
      <c r="W396" s="24">
        <f t="shared" si="702"/>
        <v>0</v>
      </c>
      <c r="X396" s="24">
        <f t="shared" si="703"/>
        <v>1</v>
      </c>
      <c r="Y396" s="25">
        <f t="shared" si="653"/>
        <v>0</v>
      </c>
      <c r="Z396" s="25">
        <f t="shared" si="654"/>
        <v>0</v>
      </c>
      <c r="AA396" s="25">
        <f t="shared" si="655"/>
        <v>0</v>
      </c>
      <c r="AB396" s="25">
        <f t="shared" si="704"/>
        <v>0</v>
      </c>
      <c r="AC396" s="23">
        <f>IF(ISERROR(VLOOKUP($A396,'[13]3ª MED '!$A$5:$J$1048576,8,0)),0,(VLOOKUP($A396,'[13]3ª MED '!$A$5:$J$1048576,8,0)))</f>
        <v>0</v>
      </c>
      <c r="AD396" s="24">
        <f t="shared" si="705"/>
        <v>0</v>
      </c>
      <c r="AE396" s="24">
        <f t="shared" si="706"/>
        <v>1</v>
      </c>
      <c r="AF396" s="25">
        <f t="shared" si="656"/>
        <v>0</v>
      </c>
      <c r="AG396" s="25">
        <f t="shared" si="657"/>
        <v>0</v>
      </c>
      <c r="AH396" s="25">
        <f t="shared" si="658"/>
        <v>0</v>
      </c>
      <c r="AI396" s="25">
        <f t="shared" si="707"/>
        <v>0</v>
      </c>
      <c r="AJ396" s="23">
        <f>IF(ISERROR(VLOOKUP($A396,'[13]4ª MED '!$A$5:$J$1048576,8,0)),0,(VLOOKUP($A396,'[13]4ª MED '!$A$5:$J$1048576,8,0)))</f>
        <v>0</v>
      </c>
      <c r="AK396" s="24">
        <f t="shared" si="708"/>
        <v>0</v>
      </c>
      <c r="AL396" s="24">
        <f t="shared" si="709"/>
        <v>1</v>
      </c>
      <c r="AM396" s="25">
        <f t="shared" si="659"/>
        <v>0</v>
      </c>
      <c r="AN396" s="25">
        <f t="shared" si="660"/>
        <v>0</v>
      </c>
      <c r="AO396" s="25">
        <f t="shared" si="661"/>
        <v>0</v>
      </c>
      <c r="AP396" s="25">
        <f t="shared" si="710"/>
        <v>0</v>
      </c>
      <c r="AQ396" s="23">
        <f>IF(ISERROR(VLOOKUP($A396,'[13]5ª MED '!$A$5:$J$1048576,8,0)),0,(VLOOKUP($A396,'[13]5ª MED '!$A$5:$J$1048576,8,0)))</f>
        <v>0</v>
      </c>
      <c r="AR396" s="24">
        <f t="shared" si="711"/>
        <v>0</v>
      </c>
      <c r="AS396" s="24">
        <f t="shared" si="712"/>
        <v>1</v>
      </c>
      <c r="AT396" s="25">
        <f t="shared" si="662"/>
        <v>0</v>
      </c>
      <c r="AU396" s="25">
        <f t="shared" si="663"/>
        <v>0</v>
      </c>
      <c r="AV396" s="25">
        <f t="shared" si="664"/>
        <v>0</v>
      </c>
      <c r="AW396" s="25">
        <f t="shared" si="713"/>
        <v>0</v>
      </c>
      <c r="AX396" s="23">
        <f>IF(ISERROR(VLOOKUP($A396,'[13]6ª MED '!$A$6:$J$1048576,8,0)),0,(VLOOKUP($A396,'[13]6ª MED '!$A$6:$J$1048576,8,0)))</f>
        <v>0</v>
      </c>
      <c r="AY396" s="24">
        <f t="shared" si="714"/>
        <v>0</v>
      </c>
      <c r="AZ396" s="24">
        <f t="shared" si="715"/>
        <v>1</v>
      </c>
      <c r="BA396" s="25">
        <f t="shared" si="665"/>
        <v>0</v>
      </c>
      <c r="BB396" s="25">
        <f t="shared" si="666"/>
        <v>0</v>
      </c>
      <c r="BC396" s="25">
        <f t="shared" si="667"/>
        <v>0</v>
      </c>
      <c r="BD396" s="25">
        <f t="shared" si="716"/>
        <v>0</v>
      </c>
      <c r="BE396" s="23">
        <f>IF(ISERROR(VLOOKUP($A396,'[13]7ª MED '!$A$5:$J$1048576,8,0)),0,(VLOOKUP($A396,'[13]7ª MED '!$A$5:$J$1048576,8,0)))</f>
        <v>0</v>
      </c>
      <c r="BF396" s="24">
        <f t="shared" si="717"/>
        <v>0</v>
      </c>
      <c r="BG396" s="24">
        <f t="shared" si="718"/>
        <v>1</v>
      </c>
      <c r="BH396" s="25">
        <f t="shared" si="668"/>
        <v>0</v>
      </c>
      <c r="BI396" s="25">
        <f t="shared" si="669"/>
        <v>0</v>
      </c>
      <c r="BJ396" s="25">
        <f t="shared" si="670"/>
        <v>0</v>
      </c>
      <c r="BK396" s="25">
        <f t="shared" si="719"/>
        <v>0</v>
      </c>
      <c r="BL396" s="26">
        <f>IF(ISERROR(VLOOKUP($A396,'[13]8ª MED '!$A$5:$J$1048576,8,0)),0,(VLOOKUP($A396,'[13]8ª MED '!$A$5:$J$1048576,8,0)))</f>
        <v>0</v>
      </c>
      <c r="BM396" s="27">
        <f t="shared" si="720"/>
        <v>0</v>
      </c>
      <c r="BN396" s="27">
        <f t="shared" si="721"/>
        <v>1</v>
      </c>
      <c r="BO396" s="28">
        <f t="shared" si="671"/>
        <v>0</v>
      </c>
      <c r="BP396" s="28">
        <f t="shared" si="672"/>
        <v>0</v>
      </c>
      <c r="BQ396" s="28">
        <f t="shared" si="673"/>
        <v>0</v>
      </c>
      <c r="BR396" s="28">
        <f t="shared" si="722"/>
        <v>0</v>
      </c>
      <c r="BS396" s="26">
        <f>IF(ISERROR(VLOOKUP($A396,'[13]9ª MED  (2)'!$A$5:$J$1048576,8,0)),0,(VLOOKUP($A396,'[13]9ª MED  (2)'!$A$5:$J$1048576,8,0)))</f>
        <v>2</v>
      </c>
      <c r="BT396" s="27">
        <f t="shared" si="723"/>
        <v>1</v>
      </c>
      <c r="BU396" s="27">
        <f t="shared" si="724"/>
        <v>1</v>
      </c>
      <c r="BV396" s="28">
        <f t="shared" si="674"/>
        <v>161.28</v>
      </c>
      <c r="BW396" s="28">
        <f t="shared" si="675"/>
        <v>151.28</v>
      </c>
      <c r="BX396" s="28">
        <f t="shared" si="676"/>
        <v>0</v>
      </c>
      <c r="BY396" s="28">
        <f t="shared" si="725"/>
        <v>312.56</v>
      </c>
      <c r="BZ396" s="23">
        <f>IF(ISERROR(VLOOKUP($A396,'[13]10ª MED '!$A$5:$J$1048576,8,0)),0,(VLOOKUP($A396,'[13]10ª MED '!$A$5:$J$1048576,8,0)))</f>
        <v>0</v>
      </c>
      <c r="CA396" s="24">
        <f t="shared" si="726"/>
        <v>0</v>
      </c>
      <c r="CB396" s="24">
        <f t="shared" si="727"/>
        <v>1</v>
      </c>
      <c r="CC396" s="25">
        <f t="shared" si="677"/>
        <v>0</v>
      </c>
      <c r="CD396" s="25">
        <f t="shared" si="678"/>
        <v>0</v>
      </c>
      <c r="CE396" s="25">
        <f t="shared" si="679"/>
        <v>0</v>
      </c>
      <c r="CF396" s="25">
        <f t="shared" si="728"/>
        <v>0</v>
      </c>
      <c r="CG396" s="34" t="s">
        <v>48</v>
      </c>
      <c r="CH396" s="33">
        <f t="shared" ref="CH396:CH459" si="749">F396*M396</f>
        <v>0</v>
      </c>
      <c r="CI396" s="23">
        <f>IF(ISERROR(VLOOKUP($A396,'[13]11ª MED '!$A$5:$J$1048576,8,0)),0,(VLOOKUP($A396,'[13]11ª MED '!$A$5:$J$1048576,8,0)))</f>
        <v>0</v>
      </c>
      <c r="CJ396" s="24">
        <f t="shared" si="729"/>
        <v>0</v>
      </c>
      <c r="CK396" s="24">
        <f t="shared" si="730"/>
        <v>1</v>
      </c>
      <c r="CL396" s="25">
        <f t="shared" si="680"/>
        <v>0</v>
      </c>
      <c r="CM396" s="25">
        <f t="shared" si="681"/>
        <v>0</v>
      </c>
      <c r="CN396" s="25">
        <f t="shared" si="682"/>
        <v>0</v>
      </c>
      <c r="CO396" s="25">
        <f t="shared" si="731"/>
        <v>0</v>
      </c>
      <c r="CP396" s="23">
        <f>IF(ISERROR(VLOOKUP($A396,'[13]12ª MED'!$A$5:$J$1048576,8,0)),0,(VLOOKUP($A396,'[13]12ª MED'!$A$5:$J$1048576,8,0)))</f>
        <v>0</v>
      </c>
      <c r="CQ396" s="24">
        <f t="shared" si="732"/>
        <v>0</v>
      </c>
      <c r="CR396" s="24">
        <f t="shared" si="733"/>
        <v>1</v>
      </c>
      <c r="CS396" s="25">
        <f t="shared" si="683"/>
        <v>0</v>
      </c>
      <c r="CT396" s="25">
        <f t="shared" si="684"/>
        <v>0</v>
      </c>
      <c r="CU396" s="25">
        <f t="shared" si="685"/>
        <v>0</v>
      </c>
      <c r="CV396" s="25">
        <f t="shared" si="734"/>
        <v>0</v>
      </c>
      <c r="CW396" s="22">
        <f t="shared" ref="CW396:CW459" si="750">(1-CR396)*N396</f>
        <v>0</v>
      </c>
      <c r="CX396" s="26">
        <f>IF(ISERROR(VLOOKUP($A396,'[13]13ª MED'!$A$5:$J$1048576,8,0)),0,(VLOOKUP($A396,'[13]13ª MED'!$A$5:$J$1048576,8,0)))</f>
        <v>0</v>
      </c>
      <c r="CY396" s="27">
        <f t="shared" si="735"/>
        <v>0</v>
      </c>
      <c r="CZ396" s="27">
        <f t="shared" si="736"/>
        <v>1</v>
      </c>
      <c r="DA396" s="28">
        <f t="shared" si="686"/>
        <v>0</v>
      </c>
      <c r="DB396" s="28">
        <f t="shared" si="687"/>
        <v>0</v>
      </c>
      <c r="DC396" s="28">
        <f t="shared" si="688"/>
        <v>0</v>
      </c>
      <c r="DD396" s="28">
        <f t="shared" si="737"/>
        <v>0</v>
      </c>
      <c r="DE396" s="20">
        <f>IF(ISERROR(VLOOKUP($A396,'[13]14ª MED'!$A$5:$J$1048576,8,0)),0,(VLOOKUP($A396,'[13]14ª MED'!$A$5:$J$1048576,8,0)))</f>
        <v>0</v>
      </c>
      <c r="DF396" s="21">
        <f t="shared" si="738"/>
        <v>0</v>
      </c>
      <c r="DG396" s="21">
        <f t="shared" si="739"/>
        <v>1</v>
      </c>
      <c r="DH396" s="35">
        <f t="shared" si="689"/>
        <v>0</v>
      </c>
      <c r="DI396" s="35">
        <f t="shared" si="690"/>
        <v>0</v>
      </c>
      <c r="DJ396" s="35">
        <f t="shared" si="691"/>
        <v>0</v>
      </c>
      <c r="DK396" s="22">
        <f t="shared" si="740"/>
        <v>0</v>
      </c>
      <c r="DL396" s="20">
        <f>IF(ISERROR(VLOOKUP($A396,'[13]15ª MED'!$A$5:$J$1048576,8,0)),0,(VLOOKUP($A396,'[13]15ª MED'!$A$5:$J$1048576,8,0)))</f>
        <v>0</v>
      </c>
      <c r="DM396" s="21">
        <f t="shared" si="741"/>
        <v>0</v>
      </c>
      <c r="DN396" s="21">
        <f t="shared" si="742"/>
        <v>1</v>
      </c>
      <c r="DO396" s="35">
        <f t="shared" si="692"/>
        <v>0</v>
      </c>
      <c r="DP396" s="35">
        <f t="shared" si="693"/>
        <v>0</v>
      </c>
      <c r="DQ396" s="35">
        <f t="shared" si="694"/>
        <v>0</v>
      </c>
      <c r="DR396" s="22">
        <f t="shared" si="743"/>
        <v>0</v>
      </c>
      <c r="DS396" s="20">
        <f>IF(ISERROR(VLOOKUP($A396,'[13]16ª MED'!$A$5:$J$1048576,8,0)),0,(VLOOKUP($A396,'[13]16ª MED'!$A$5:$J$1048576,8,0)))</f>
        <v>0</v>
      </c>
      <c r="DT396" s="21">
        <f t="shared" si="744"/>
        <v>0</v>
      </c>
      <c r="DU396" s="21">
        <f t="shared" si="745"/>
        <v>1</v>
      </c>
      <c r="DV396" s="35">
        <f t="shared" si="695"/>
        <v>0</v>
      </c>
      <c r="DW396" s="35">
        <f t="shared" si="696"/>
        <v>0</v>
      </c>
      <c r="DX396" s="35">
        <f t="shared" si="697"/>
        <v>0</v>
      </c>
      <c r="DY396" s="22">
        <f t="shared" si="746"/>
        <v>0</v>
      </c>
      <c r="DZ396" s="36">
        <f t="shared" si="649"/>
        <v>312.56</v>
      </c>
      <c r="EA396" s="36">
        <f t="shared" si="747"/>
        <v>312.56</v>
      </c>
      <c r="EC396" s="36">
        <f t="shared" ref="EC396:EC459" si="751">EA396-DZ396</f>
        <v>0</v>
      </c>
    </row>
    <row r="397" spans="1:133" ht="75">
      <c r="A397" s="93" t="s">
        <v>807</v>
      </c>
      <c r="B397" s="94" t="s">
        <v>808</v>
      </c>
      <c r="C397" s="115" t="s">
        <v>784</v>
      </c>
      <c r="D397" s="116">
        <v>154</v>
      </c>
      <c r="E397" s="18">
        <f t="shared" ref="E397:E460" si="752">O397+V397+AC397+AJ397+AQ397+AX397+BE397+BL397+BS397+BZ397+CI397+CP397+CX397+DE397+DL397</f>
        <v>154</v>
      </c>
      <c r="F397" s="18">
        <f t="shared" si="698"/>
        <v>0</v>
      </c>
      <c r="G397" s="97">
        <v>56.82</v>
      </c>
      <c r="H397" s="18">
        <f t="shared" si="645"/>
        <v>8750.2800000000007</v>
      </c>
      <c r="I397" s="97">
        <v>31.9</v>
      </c>
      <c r="J397" s="18">
        <f t="shared" si="646"/>
        <v>4912.5999999999995</v>
      </c>
      <c r="K397" s="97">
        <v>0</v>
      </c>
      <c r="L397" s="18">
        <f t="shared" si="647"/>
        <v>0</v>
      </c>
      <c r="M397" s="18">
        <f t="shared" si="648"/>
        <v>88.72</v>
      </c>
      <c r="N397" s="18">
        <f t="shared" si="748"/>
        <v>13662.88</v>
      </c>
      <c r="O397" s="23">
        <f>IF(ISERROR(VLOOKUP($A397,'[13]1ª MED '!$A$5:$J$1048576,8,0)),0,(VLOOKUP($A397,'[13]1ª MED '!$A$5:$J$1048576,8,0)))</f>
        <v>0</v>
      </c>
      <c r="P397" s="24">
        <f t="shared" si="699"/>
        <v>0</v>
      </c>
      <c r="Q397" s="24">
        <f t="shared" si="700"/>
        <v>1</v>
      </c>
      <c r="R397" s="25">
        <f t="shared" si="650"/>
        <v>0</v>
      </c>
      <c r="S397" s="25">
        <f t="shared" si="651"/>
        <v>0</v>
      </c>
      <c r="T397" s="25">
        <f t="shared" si="652"/>
        <v>0</v>
      </c>
      <c r="U397" s="25">
        <f t="shared" si="701"/>
        <v>0</v>
      </c>
      <c r="V397" s="23">
        <f>IF(ISERROR(VLOOKUP($A397,'[13]2ª MED '!$A$5:$J$1048576,8,0)),0,(VLOOKUP($A397,'[13]2ª MED '!$A$5:$J$1048576,8,0)))</f>
        <v>0</v>
      </c>
      <c r="W397" s="24">
        <f t="shared" si="702"/>
        <v>0</v>
      </c>
      <c r="X397" s="24">
        <f t="shared" si="703"/>
        <v>1</v>
      </c>
      <c r="Y397" s="25">
        <f t="shared" si="653"/>
        <v>0</v>
      </c>
      <c r="Z397" s="25">
        <f t="shared" si="654"/>
        <v>0</v>
      </c>
      <c r="AA397" s="25">
        <f t="shared" si="655"/>
        <v>0</v>
      </c>
      <c r="AB397" s="25">
        <f t="shared" si="704"/>
        <v>0</v>
      </c>
      <c r="AC397" s="23">
        <f>IF(ISERROR(VLOOKUP($A397,'[13]3ª MED '!$A$5:$J$1048576,8,0)),0,(VLOOKUP($A397,'[13]3ª MED '!$A$5:$J$1048576,8,0)))</f>
        <v>0</v>
      </c>
      <c r="AD397" s="24">
        <f t="shared" si="705"/>
        <v>0</v>
      </c>
      <c r="AE397" s="24">
        <f t="shared" si="706"/>
        <v>1</v>
      </c>
      <c r="AF397" s="25">
        <f t="shared" si="656"/>
        <v>0</v>
      </c>
      <c r="AG397" s="25">
        <f t="shared" si="657"/>
        <v>0</v>
      </c>
      <c r="AH397" s="25">
        <f t="shared" si="658"/>
        <v>0</v>
      </c>
      <c r="AI397" s="25">
        <f t="shared" si="707"/>
        <v>0</v>
      </c>
      <c r="AJ397" s="23">
        <f>IF(ISERROR(VLOOKUP($A397,'[13]4ª MED '!$A$5:$J$1048576,8,0)),0,(VLOOKUP($A397,'[13]4ª MED '!$A$5:$J$1048576,8,0)))</f>
        <v>0</v>
      </c>
      <c r="AK397" s="24">
        <f t="shared" si="708"/>
        <v>0</v>
      </c>
      <c r="AL397" s="24">
        <f t="shared" si="709"/>
        <v>1</v>
      </c>
      <c r="AM397" s="25">
        <f t="shared" si="659"/>
        <v>0</v>
      </c>
      <c r="AN397" s="25">
        <f t="shared" si="660"/>
        <v>0</v>
      </c>
      <c r="AO397" s="25">
        <f t="shared" si="661"/>
        <v>0</v>
      </c>
      <c r="AP397" s="25">
        <f t="shared" si="710"/>
        <v>0</v>
      </c>
      <c r="AQ397" s="23">
        <f>IF(ISERROR(VLOOKUP($A397,'[13]5ª MED '!$A$5:$J$1048576,8,0)),0,(VLOOKUP($A397,'[13]5ª MED '!$A$5:$J$1048576,8,0)))</f>
        <v>0</v>
      </c>
      <c r="AR397" s="24">
        <f t="shared" si="711"/>
        <v>0</v>
      </c>
      <c r="AS397" s="24">
        <f t="shared" si="712"/>
        <v>1</v>
      </c>
      <c r="AT397" s="25">
        <f t="shared" si="662"/>
        <v>0</v>
      </c>
      <c r="AU397" s="25">
        <f t="shared" si="663"/>
        <v>0</v>
      </c>
      <c r="AV397" s="25">
        <f t="shared" si="664"/>
        <v>0</v>
      </c>
      <c r="AW397" s="25">
        <f t="shared" si="713"/>
        <v>0</v>
      </c>
      <c r="AX397" s="23">
        <f>IF(ISERROR(VLOOKUP($A397,'[13]6ª MED '!$A$6:$J$1048576,8,0)),0,(VLOOKUP($A397,'[13]6ª MED '!$A$6:$J$1048576,8,0)))</f>
        <v>0</v>
      </c>
      <c r="AY397" s="24">
        <f t="shared" si="714"/>
        <v>0</v>
      </c>
      <c r="AZ397" s="24">
        <f t="shared" si="715"/>
        <v>1</v>
      </c>
      <c r="BA397" s="25">
        <f t="shared" si="665"/>
        <v>0</v>
      </c>
      <c r="BB397" s="25">
        <f t="shared" si="666"/>
        <v>0</v>
      </c>
      <c r="BC397" s="25">
        <f t="shared" si="667"/>
        <v>0</v>
      </c>
      <c r="BD397" s="25">
        <f t="shared" si="716"/>
        <v>0</v>
      </c>
      <c r="BE397" s="23">
        <f>IF(ISERROR(VLOOKUP($A397,'[13]7ª MED '!$A$5:$J$1048576,8,0)),0,(VLOOKUP($A397,'[13]7ª MED '!$A$5:$J$1048576,8,0)))</f>
        <v>0</v>
      </c>
      <c r="BF397" s="24">
        <f t="shared" si="717"/>
        <v>0</v>
      </c>
      <c r="BG397" s="24">
        <f t="shared" si="718"/>
        <v>1</v>
      </c>
      <c r="BH397" s="25">
        <f t="shared" si="668"/>
        <v>0</v>
      </c>
      <c r="BI397" s="25">
        <f t="shared" si="669"/>
        <v>0</v>
      </c>
      <c r="BJ397" s="25">
        <f t="shared" si="670"/>
        <v>0</v>
      </c>
      <c r="BK397" s="25">
        <f t="shared" si="719"/>
        <v>0</v>
      </c>
      <c r="BL397" s="26">
        <f>IF(ISERROR(VLOOKUP($A397,'[13]8ª MED '!$A$5:$J$1048576,8,0)),0,(VLOOKUP($A397,'[13]8ª MED '!$A$5:$J$1048576,8,0)))</f>
        <v>0</v>
      </c>
      <c r="BM397" s="27">
        <f t="shared" si="720"/>
        <v>0</v>
      </c>
      <c r="BN397" s="27">
        <f t="shared" si="721"/>
        <v>1</v>
      </c>
      <c r="BO397" s="28">
        <f t="shared" si="671"/>
        <v>0</v>
      </c>
      <c r="BP397" s="28">
        <f t="shared" si="672"/>
        <v>0</v>
      </c>
      <c r="BQ397" s="28">
        <f t="shared" si="673"/>
        <v>0</v>
      </c>
      <c r="BR397" s="28">
        <f t="shared" si="722"/>
        <v>0</v>
      </c>
      <c r="BS397" s="26">
        <f>IF(ISERROR(VLOOKUP($A397,'[13]9ª MED  (2)'!$A$5:$J$1048576,8,0)),0,(VLOOKUP($A397,'[13]9ª MED  (2)'!$A$5:$J$1048576,8,0)))</f>
        <v>126</v>
      </c>
      <c r="BT397" s="27">
        <f t="shared" si="723"/>
        <v>0.81818181818181823</v>
      </c>
      <c r="BU397" s="27">
        <f t="shared" si="724"/>
        <v>1</v>
      </c>
      <c r="BV397" s="28">
        <f t="shared" si="674"/>
        <v>7159.32</v>
      </c>
      <c r="BW397" s="28">
        <f t="shared" si="675"/>
        <v>4019.3999999999996</v>
      </c>
      <c r="BX397" s="28">
        <f t="shared" si="676"/>
        <v>0</v>
      </c>
      <c r="BY397" s="28">
        <f t="shared" si="725"/>
        <v>11178.72</v>
      </c>
      <c r="BZ397" s="23">
        <f>IF(ISERROR(VLOOKUP($A397,'[13]10ª MED '!$A$5:$J$1048576,8,0)),0,(VLOOKUP($A397,'[13]10ª MED '!$A$5:$J$1048576,8,0)))</f>
        <v>0</v>
      </c>
      <c r="CA397" s="24">
        <f t="shared" si="726"/>
        <v>0</v>
      </c>
      <c r="CB397" s="24">
        <f t="shared" si="727"/>
        <v>1</v>
      </c>
      <c r="CC397" s="25">
        <f t="shared" si="677"/>
        <v>0</v>
      </c>
      <c r="CD397" s="25">
        <f t="shared" si="678"/>
        <v>0</v>
      </c>
      <c r="CE397" s="25">
        <f t="shared" si="679"/>
        <v>0</v>
      </c>
      <c r="CF397" s="25">
        <f t="shared" si="728"/>
        <v>0</v>
      </c>
      <c r="CG397" s="34" t="s">
        <v>48</v>
      </c>
      <c r="CH397" s="33">
        <f t="shared" si="749"/>
        <v>0</v>
      </c>
      <c r="CI397" s="23">
        <f>IF(ISERROR(VLOOKUP($A397,'[13]11ª MED '!$A$5:$J$1048576,8,0)),0,(VLOOKUP($A397,'[13]11ª MED '!$A$5:$J$1048576,8,0)))</f>
        <v>28</v>
      </c>
      <c r="CJ397" s="24">
        <f t="shared" si="729"/>
        <v>0.18181818181818182</v>
      </c>
      <c r="CK397" s="24">
        <f t="shared" si="730"/>
        <v>1</v>
      </c>
      <c r="CL397" s="25">
        <f t="shared" si="680"/>
        <v>1590.96</v>
      </c>
      <c r="CM397" s="25">
        <f t="shared" si="681"/>
        <v>893.19999999999993</v>
      </c>
      <c r="CN397" s="25">
        <f t="shared" si="682"/>
        <v>0</v>
      </c>
      <c r="CO397" s="25">
        <f t="shared" si="731"/>
        <v>2484.16</v>
      </c>
      <c r="CP397" s="23">
        <f>IF(ISERROR(VLOOKUP($A397,'[13]12ª MED'!$A$5:$J$1048576,8,0)),0,(VLOOKUP($A397,'[13]12ª MED'!$A$5:$J$1048576,8,0)))</f>
        <v>0</v>
      </c>
      <c r="CQ397" s="24">
        <f t="shared" si="732"/>
        <v>0</v>
      </c>
      <c r="CR397" s="24">
        <f t="shared" si="733"/>
        <v>1</v>
      </c>
      <c r="CS397" s="25">
        <f t="shared" si="683"/>
        <v>0</v>
      </c>
      <c r="CT397" s="25">
        <f t="shared" si="684"/>
        <v>0</v>
      </c>
      <c r="CU397" s="25">
        <f t="shared" si="685"/>
        <v>0</v>
      </c>
      <c r="CV397" s="25">
        <f t="shared" si="734"/>
        <v>0</v>
      </c>
      <c r="CW397" s="22">
        <f t="shared" si="750"/>
        <v>0</v>
      </c>
      <c r="CX397" s="26">
        <f>IF(ISERROR(VLOOKUP($A397,'[13]13ª MED'!$A$5:$J$1048576,8,0)),0,(VLOOKUP($A397,'[13]13ª MED'!$A$5:$J$1048576,8,0)))</f>
        <v>0</v>
      </c>
      <c r="CY397" s="27">
        <f t="shared" si="735"/>
        <v>0</v>
      </c>
      <c r="CZ397" s="27">
        <f t="shared" si="736"/>
        <v>1</v>
      </c>
      <c r="DA397" s="28">
        <f t="shared" si="686"/>
        <v>0</v>
      </c>
      <c r="DB397" s="28">
        <f t="shared" si="687"/>
        <v>0</v>
      </c>
      <c r="DC397" s="28">
        <f t="shared" si="688"/>
        <v>0</v>
      </c>
      <c r="DD397" s="28">
        <f t="shared" si="737"/>
        <v>0</v>
      </c>
      <c r="DE397" s="20">
        <f>IF(ISERROR(VLOOKUP($A397,'[13]14ª MED'!$A$5:$J$1048576,8,0)),0,(VLOOKUP($A397,'[13]14ª MED'!$A$5:$J$1048576,8,0)))</f>
        <v>0</v>
      </c>
      <c r="DF397" s="21">
        <f t="shared" si="738"/>
        <v>0</v>
      </c>
      <c r="DG397" s="21">
        <f t="shared" si="739"/>
        <v>1</v>
      </c>
      <c r="DH397" s="35">
        <f t="shared" si="689"/>
        <v>0</v>
      </c>
      <c r="DI397" s="35">
        <f t="shared" si="690"/>
        <v>0</v>
      </c>
      <c r="DJ397" s="35">
        <f t="shared" si="691"/>
        <v>0</v>
      </c>
      <c r="DK397" s="22">
        <f t="shared" si="740"/>
        <v>0</v>
      </c>
      <c r="DL397" s="20">
        <f>IF(ISERROR(VLOOKUP($A397,'[13]15ª MED'!$A$5:$J$1048576,8,0)),0,(VLOOKUP($A397,'[13]15ª MED'!$A$5:$J$1048576,8,0)))</f>
        <v>0</v>
      </c>
      <c r="DM397" s="21">
        <f t="shared" si="741"/>
        <v>0</v>
      </c>
      <c r="DN397" s="21">
        <f t="shared" si="742"/>
        <v>1</v>
      </c>
      <c r="DO397" s="35">
        <f t="shared" si="692"/>
        <v>0</v>
      </c>
      <c r="DP397" s="35">
        <f t="shared" si="693"/>
        <v>0</v>
      </c>
      <c r="DQ397" s="35">
        <f t="shared" si="694"/>
        <v>0</v>
      </c>
      <c r="DR397" s="22">
        <f t="shared" si="743"/>
        <v>0</v>
      </c>
      <c r="DS397" s="20">
        <f>IF(ISERROR(VLOOKUP($A397,'[13]16ª MED'!$A$5:$J$1048576,8,0)),0,(VLOOKUP($A397,'[13]16ª MED'!$A$5:$J$1048576,8,0)))</f>
        <v>0</v>
      </c>
      <c r="DT397" s="21">
        <f t="shared" si="744"/>
        <v>0</v>
      </c>
      <c r="DU397" s="21">
        <f t="shared" si="745"/>
        <v>1</v>
      </c>
      <c r="DV397" s="35">
        <f t="shared" si="695"/>
        <v>0</v>
      </c>
      <c r="DW397" s="35">
        <f t="shared" si="696"/>
        <v>0</v>
      </c>
      <c r="DX397" s="35">
        <f t="shared" si="697"/>
        <v>0</v>
      </c>
      <c r="DY397" s="22">
        <f t="shared" si="746"/>
        <v>0</v>
      </c>
      <c r="DZ397" s="36">
        <f t="shared" si="649"/>
        <v>13662.88</v>
      </c>
      <c r="EA397" s="36">
        <f t="shared" si="747"/>
        <v>13662.88</v>
      </c>
      <c r="EC397" s="36">
        <f t="shared" si="751"/>
        <v>0</v>
      </c>
    </row>
    <row r="398" spans="1:133" ht="75">
      <c r="A398" s="93" t="s">
        <v>809</v>
      </c>
      <c r="B398" s="94" t="s">
        <v>810</v>
      </c>
      <c r="C398" s="115" t="s">
        <v>784</v>
      </c>
      <c r="D398" s="116">
        <v>2</v>
      </c>
      <c r="E398" s="18">
        <f t="shared" si="752"/>
        <v>0</v>
      </c>
      <c r="F398" s="18">
        <f t="shared" si="698"/>
        <v>2</v>
      </c>
      <c r="G398" s="97">
        <v>66.400000000000006</v>
      </c>
      <c r="H398" s="18">
        <f t="shared" ref="H398:H461" si="753">$D398*G398</f>
        <v>132.80000000000001</v>
      </c>
      <c r="I398" s="97">
        <v>58.01</v>
      </c>
      <c r="J398" s="18">
        <f t="shared" ref="J398:J461" si="754">$D398*I398</f>
        <v>116.02</v>
      </c>
      <c r="K398" s="97">
        <v>0</v>
      </c>
      <c r="L398" s="18">
        <f t="shared" ref="L398:L461" si="755">$D398*K398</f>
        <v>0</v>
      </c>
      <c r="M398" s="18">
        <f t="shared" ref="M398:M461" si="756">G398+I398+K398</f>
        <v>124.41</v>
      </c>
      <c r="N398" s="18">
        <f t="shared" si="748"/>
        <v>0</v>
      </c>
      <c r="O398" s="23">
        <f>IF(ISERROR(VLOOKUP($A398,'[13]1ª MED '!$A$5:$J$1048576,8,0)),0,(VLOOKUP($A398,'[13]1ª MED '!$A$5:$J$1048576,8,0)))</f>
        <v>0</v>
      </c>
      <c r="P398" s="24">
        <f t="shared" si="699"/>
        <v>0</v>
      </c>
      <c r="Q398" s="24">
        <f t="shared" si="700"/>
        <v>0</v>
      </c>
      <c r="R398" s="25">
        <f t="shared" si="650"/>
        <v>0</v>
      </c>
      <c r="S398" s="25">
        <f t="shared" si="651"/>
        <v>0</v>
      </c>
      <c r="T398" s="25">
        <f t="shared" si="652"/>
        <v>0</v>
      </c>
      <c r="U398" s="25">
        <f t="shared" si="701"/>
        <v>0</v>
      </c>
      <c r="V398" s="23">
        <f>IF(ISERROR(VLOOKUP($A398,'[13]2ª MED '!$A$5:$J$1048576,8,0)),0,(VLOOKUP($A398,'[13]2ª MED '!$A$5:$J$1048576,8,0)))</f>
        <v>0</v>
      </c>
      <c r="W398" s="24">
        <f t="shared" si="702"/>
        <v>0</v>
      </c>
      <c r="X398" s="24">
        <f t="shared" si="703"/>
        <v>0</v>
      </c>
      <c r="Y398" s="25">
        <f t="shared" si="653"/>
        <v>0</v>
      </c>
      <c r="Z398" s="25">
        <f t="shared" si="654"/>
        <v>0</v>
      </c>
      <c r="AA398" s="25">
        <f t="shared" si="655"/>
        <v>0</v>
      </c>
      <c r="AB398" s="25">
        <f t="shared" si="704"/>
        <v>0</v>
      </c>
      <c r="AC398" s="23">
        <f>IF(ISERROR(VLOOKUP($A398,'[13]3ª MED '!$A$5:$J$1048576,8,0)),0,(VLOOKUP($A398,'[13]3ª MED '!$A$5:$J$1048576,8,0)))</f>
        <v>0</v>
      </c>
      <c r="AD398" s="24">
        <f t="shared" si="705"/>
        <v>0</v>
      </c>
      <c r="AE398" s="24">
        <f t="shared" si="706"/>
        <v>0</v>
      </c>
      <c r="AF398" s="25">
        <f t="shared" si="656"/>
        <v>0</v>
      </c>
      <c r="AG398" s="25">
        <f t="shared" si="657"/>
        <v>0</v>
      </c>
      <c r="AH398" s="25">
        <f t="shared" si="658"/>
        <v>0</v>
      </c>
      <c r="AI398" s="25">
        <f t="shared" si="707"/>
        <v>0</v>
      </c>
      <c r="AJ398" s="23">
        <f>IF(ISERROR(VLOOKUP($A398,'[13]4ª MED '!$A$5:$J$1048576,8,0)),0,(VLOOKUP($A398,'[13]4ª MED '!$A$5:$J$1048576,8,0)))</f>
        <v>0</v>
      </c>
      <c r="AK398" s="24">
        <f t="shared" si="708"/>
        <v>0</v>
      </c>
      <c r="AL398" s="24">
        <f t="shared" si="709"/>
        <v>0</v>
      </c>
      <c r="AM398" s="25">
        <f t="shared" si="659"/>
        <v>0</v>
      </c>
      <c r="AN398" s="25">
        <f t="shared" si="660"/>
        <v>0</v>
      </c>
      <c r="AO398" s="25">
        <f t="shared" si="661"/>
        <v>0</v>
      </c>
      <c r="AP398" s="25">
        <f t="shared" si="710"/>
        <v>0</v>
      </c>
      <c r="AQ398" s="23">
        <f>IF(ISERROR(VLOOKUP($A398,'[13]5ª MED '!$A$5:$J$1048576,8,0)),0,(VLOOKUP($A398,'[13]5ª MED '!$A$5:$J$1048576,8,0)))</f>
        <v>0</v>
      </c>
      <c r="AR398" s="24">
        <f t="shared" si="711"/>
        <v>0</v>
      </c>
      <c r="AS398" s="24">
        <f t="shared" si="712"/>
        <v>0</v>
      </c>
      <c r="AT398" s="25">
        <f t="shared" si="662"/>
        <v>0</v>
      </c>
      <c r="AU398" s="25">
        <f t="shared" si="663"/>
        <v>0</v>
      </c>
      <c r="AV398" s="25">
        <f t="shared" si="664"/>
        <v>0</v>
      </c>
      <c r="AW398" s="25">
        <f t="shared" si="713"/>
        <v>0</v>
      </c>
      <c r="AX398" s="23">
        <f>IF(ISERROR(VLOOKUP($A398,'[13]6ª MED '!$A$6:$J$1048576,8,0)),0,(VLOOKUP($A398,'[13]6ª MED '!$A$6:$J$1048576,8,0)))</f>
        <v>0</v>
      </c>
      <c r="AY398" s="24">
        <f t="shared" si="714"/>
        <v>0</v>
      </c>
      <c r="AZ398" s="24">
        <f t="shared" si="715"/>
        <v>0</v>
      </c>
      <c r="BA398" s="25">
        <f t="shared" si="665"/>
        <v>0</v>
      </c>
      <c r="BB398" s="25">
        <f t="shared" si="666"/>
        <v>0</v>
      </c>
      <c r="BC398" s="25">
        <f t="shared" si="667"/>
        <v>0</v>
      </c>
      <c r="BD398" s="25">
        <f t="shared" si="716"/>
        <v>0</v>
      </c>
      <c r="BE398" s="23">
        <f>IF(ISERROR(VLOOKUP($A398,'[13]7ª MED '!$A$5:$J$1048576,8,0)),0,(VLOOKUP($A398,'[13]7ª MED '!$A$5:$J$1048576,8,0)))</f>
        <v>0</v>
      </c>
      <c r="BF398" s="24">
        <f t="shared" si="717"/>
        <v>0</v>
      </c>
      <c r="BG398" s="24">
        <f t="shared" si="718"/>
        <v>0</v>
      </c>
      <c r="BH398" s="25">
        <f t="shared" si="668"/>
        <v>0</v>
      </c>
      <c r="BI398" s="25">
        <f t="shared" si="669"/>
        <v>0</v>
      </c>
      <c r="BJ398" s="25">
        <f t="shared" si="670"/>
        <v>0</v>
      </c>
      <c r="BK398" s="25">
        <f t="shared" si="719"/>
        <v>0</v>
      </c>
      <c r="BL398" s="26">
        <f>IF(ISERROR(VLOOKUP($A398,'[13]8ª MED '!$A$5:$J$1048576,8,0)),0,(VLOOKUP($A398,'[13]8ª MED '!$A$5:$J$1048576,8,0)))</f>
        <v>0</v>
      </c>
      <c r="BM398" s="27">
        <f t="shared" si="720"/>
        <v>0</v>
      </c>
      <c r="BN398" s="27">
        <f t="shared" si="721"/>
        <v>0</v>
      </c>
      <c r="BO398" s="28">
        <f t="shared" si="671"/>
        <v>0</v>
      </c>
      <c r="BP398" s="28">
        <f t="shared" si="672"/>
        <v>0</v>
      </c>
      <c r="BQ398" s="28">
        <f t="shared" si="673"/>
        <v>0</v>
      </c>
      <c r="BR398" s="28">
        <f t="shared" si="722"/>
        <v>0</v>
      </c>
      <c r="BS398" s="26">
        <f>IF(ISERROR(VLOOKUP($A398,'[13]9ª MED  (2)'!$A$5:$J$1048576,8,0)),0,(VLOOKUP($A398,'[13]9ª MED  (2)'!$A$5:$J$1048576,8,0)))</f>
        <v>0</v>
      </c>
      <c r="BT398" s="27">
        <f t="shared" si="723"/>
        <v>0</v>
      </c>
      <c r="BU398" s="27">
        <f t="shared" si="724"/>
        <v>0</v>
      </c>
      <c r="BV398" s="28">
        <f t="shared" si="674"/>
        <v>0</v>
      </c>
      <c r="BW398" s="28">
        <f t="shared" si="675"/>
        <v>0</v>
      </c>
      <c r="BX398" s="28">
        <f t="shared" si="676"/>
        <v>0</v>
      </c>
      <c r="BY398" s="28">
        <f t="shared" si="725"/>
        <v>0</v>
      </c>
      <c r="BZ398" s="23">
        <f>IF(ISERROR(VLOOKUP($A398,'[13]10ª MED '!$A$5:$J$1048576,8,0)),0,(VLOOKUP($A398,'[13]10ª MED '!$A$5:$J$1048576,8,0)))</f>
        <v>0</v>
      </c>
      <c r="CA398" s="24">
        <f t="shared" si="726"/>
        <v>0</v>
      </c>
      <c r="CB398" s="24">
        <f t="shared" si="727"/>
        <v>0</v>
      </c>
      <c r="CC398" s="25">
        <f t="shared" si="677"/>
        <v>0</v>
      </c>
      <c r="CD398" s="25">
        <f t="shared" si="678"/>
        <v>0</v>
      </c>
      <c r="CE398" s="25">
        <f t="shared" si="679"/>
        <v>0</v>
      </c>
      <c r="CF398" s="25">
        <f t="shared" si="728"/>
        <v>0</v>
      </c>
      <c r="CG398" s="34" t="s">
        <v>48</v>
      </c>
      <c r="CH398" s="33">
        <f t="shared" si="749"/>
        <v>248.82</v>
      </c>
      <c r="CI398" s="23">
        <f>IF(ISERROR(VLOOKUP($A398,'[13]11ª MED '!$A$5:$J$1048576,8,0)),0,(VLOOKUP($A398,'[13]11ª MED '!$A$5:$J$1048576,8,0)))</f>
        <v>0</v>
      </c>
      <c r="CJ398" s="24">
        <f t="shared" si="729"/>
        <v>0</v>
      </c>
      <c r="CK398" s="24">
        <f t="shared" si="730"/>
        <v>0</v>
      </c>
      <c r="CL398" s="25">
        <f t="shared" si="680"/>
        <v>0</v>
      </c>
      <c r="CM398" s="25">
        <f t="shared" si="681"/>
        <v>0</v>
      </c>
      <c r="CN398" s="25">
        <f t="shared" si="682"/>
        <v>0</v>
      </c>
      <c r="CO398" s="25">
        <f t="shared" si="731"/>
        <v>0</v>
      </c>
      <c r="CP398" s="23">
        <f>IF(ISERROR(VLOOKUP($A398,'[13]12ª MED'!$A$5:$J$1048576,8,0)),0,(VLOOKUP($A398,'[13]12ª MED'!$A$5:$J$1048576,8,0)))</f>
        <v>0</v>
      </c>
      <c r="CQ398" s="24">
        <f t="shared" si="732"/>
        <v>0</v>
      </c>
      <c r="CR398" s="24">
        <f t="shared" si="733"/>
        <v>0</v>
      </c>
      <c r="CS398" s="25">
        <f t="shared" si="683"/>
        <v>0</v>
      </c>
      <c r="CT398" s="25">
        <f t="shared" si="684"/>
        <v>0</v>
      </c>
      <c r="CU398" s="25">
        <f t="shared" si="685"/>
        <v>0</v>
      </c>
      <c r="CV398" s="25">
        <f t="shared" si="734"/>
        <v>0</v>
      </c>
      <c r="CW398" s="22">
        <f t="shared" si="750"/>
        <v>0</v>
      </c>
      <c r="CX398" s="26">
        <f>IF(ISERROR(VLOOKUP($A398,'[13]13ª MED'!$A$5:$J$1048576,8,0)),0,(VLOOKUP($A398,'[13]13ª MED'!$A$5:$J$1048576,8,0)))</f>
        <v>0</v>
      </c>
      <c r="CY398" s="27">
        <f t="shared" si="735"/>
        <v>0</v>
      </c>
      <c r="CZ398" s="27">
        <f t="shared" si="736"/>
        <v>0</v>
      </c>
      <c r="DA398" s="28">
        <f t="shared" si="686"/>
        <v>0</v>
      </c>
      <c r="DB398" s="28">
        <f t="shared" si="687"/>
        <v>0</v>
      </c>
      <c r="DC398" s="28">
        <f t="shared" si="688"/>
        <v>0</v>
      </c>
      <c r="DD398" s="28">
        <f t="shared" si="737"/>
        <v>0</v>
      </c>
      <c r="DE398" s="20">
        <f>IF(ISERROR(VLOOKUP($A398,'[13]14ª MED'!$A$5:$J$1048576,8,0)),0,(VLOOKUP($A398,'[13]14ª MED'!$A$5:$J$1048576,8,0)))</f>
        <v>0</v>
      </c>
      <c r="DF398" s="21">
        <f t="shared" si="738"/>
        <v>0</v>
      </c>
      <c r="DG398" s="21">
        <f t="shared" si="739"/>
        <v>0</v>
      </c>
      <c r="DH398" s="35">
        <f t="shared" si="689"/>
        <v>0</v>
      </c>
      <c r="DI398" s="35">
        <f t="shared" si="690"/>
        <v>0</v>
      </c>
      <c r="DJ398" s="35">
        <f t="shared" si="691"/>
        <v>0</v>
      </c>
      <c r="DK398" s="22">
        <f t="shared" si="740"/>
        <v>0</v>
      </c>
      <c r="DL398" s="20">
        <f>IF(ISERROR(VLOOKUP($A398,'[13]15ª MED'!$A$5:$J$1048576,8,0)),0,(VLOOKUP($A398,'[13]15ª MED'!$A$5:$J$1048576,8,0)))</f>
        <v>0</v>
      </c>
      <c r="DM398" s="21">
        <f t="shared" si="741"/>
        <v>0</v>
      </c>
      <c r="DN398" s="21">
        <f t="shared" si="742"/>
        <v>0</v>
      </c>
      <c r="DO398" s="35">
        <f t="shared" si="692"/>
        <v>0</v>
      </c>
      <c r="DP398" s="35">
        <f t="shared" si="693"/>
        <v>0</v>
      </c>
      <c r="DQ398" s="35">
        <f t="shared" si="694"/>
        <v>0</v>
      </c>
      <c r="DR398" s="22">
        <f t="shared" si="743"/>
        <v>0</v>
      </c>
      <c r="DS398" s="20">
        <f>IF(ISERROR(VLOOKUP($A398,'[13]16ª MED'!$A$5:$J$1048576,8,0)),0,(VLOOKUP($A398,'[13]16ª MED'!$A$5:$J$1048576,8,0)))</f>
        <v>0</v>
      </c>
      <c r="DT398" s="21">
        <f t="shared" si="744"/>
        <v>0</v>
      </c>
      <c r="DU398" s="21">
        <f t="shared" si="745"/>
        <v>0</v>
      </c>
      <c r="DV398" s="35">
        <f t="shared" si="695"/>
        <v>0</v>
      </c>
      <c r="DW398" s="35">
        <f t="shared" si="696"/>
        <v>0</v>
      </c>
      <c r="DX398" s="35">
        <f t="shared" si="697"/>
        <v>0</v>
      </c>
      <c r="DY398" s="22">
        <f t="shared" si="746"/>
        <v>0</v>
      </c>
      <c r="DZ398" s="36">
        <f t="shared" si="649"/>
        <v>0</v>
      </c>
      <c r="EA398" s="36">
        <f t="shared" si="747"/>
        <v>0</v>
      </c>
      <c r="EC398" s="36">
        <f t="shared" si="751"/>
        <v>0</v>
      </c>
    </row>
    <row r="399" spans="1:133" ht="60">
      <c r="A399" s="93" t="s">
        <v>811</v>
      </c>
      <c r="B399" s="94" t="s">
        <v>812</v>
      </c>
      <c r="C399" s="115" t="s">
        <v>784</v>
      </c>
      <c r="D399" s="116">
        <v>25</v>
      </c>
      <c r="E399" s="18">
        <f t="shared" si="752"/>
        <v>25</v>
      </c>
      <c r="F399" s="18">
        <f t="shared" si="698"/>
        <v>0</v>
      </c>
      <c r="G399" s="97">
        <v>404.19</v>
      </c>
      <c r="H399" s="18">
        <f t="shared" si="753"/>
        <v>10104.75</v>
      </c>
      <c r="I399" s="97">
        <v>95.61</v>
      </c>
      <c r="J399" s="18">
        <f t="shared" si="754"/>
        <v>2390.25</v>
      </c>
      <c r="K399" s="97">
        <v>0</v>
      </c>
      <c r="L399" s="18">
        <f t="shared" si="755"/>
        <v>0</v>
      </c>
      <c r="M399" s="18">
        <f t="shared" si="756"/>
        <v>499.8</v>
      </c>
      <c r="N399" s="18">
        <f t="shared" si="748"/>
        <v>12495</v>
      </c>
      <c r="O399" s="23">
        <f>IF(ISERROR(VLOOKUP($A399,'[13]1ª MED '!$A$5:$J$1048576,8,0)),0,(VLOOKUP($A399,'[13]1ª MED '!$A$5:$J$1048576,8,0)))</f>
        <v>0</v>
      </c>
      <c r="P399" s="24">
        <f t="shared" si="699"/>
        <v>0</v>
      </c>
      <c r="Q399" s="24">
        <f t="shared" si="700"/>
        <v>1</v>
      </c>
      <c r="R399" s="25">
        <f t="shared" si="650"/>
        <v>0</v>
      </c>
      <c r="S399" s="25">
        <f t="shared" si="651"/>
        <v>0</v>
      </c>
      <c r="T399" s="25">
        <f t="shared" si="652"/>
        <v>0</v>
      </c>
      <c r="U399" s="25">
        <f t="shared" si="701"/>
        <v>0</v>
      </c>
      <c r="V399" s="23">
        <f>IF(ISERROR(VLOOKUP($A399,'[13]2ª MED '!$A$5:$J$1048576,8,0)),0,(VLOOKUP($A399,'[13]2ª MED '!$A$5:$J$1048576,8,0)))</f>
        <v>0</v>
      </c>
      <c r="W399" s="24">
        <f t="shared" si="702"/>
        <v>0</v>
      </c>
      <c r="X399" s="24">
        <f t="shared" si="703"/>
        <v>1</v>
      </c>
      <c r="Y399" s="25">
        <f t="shared" si="653"/>
        <v>0</v>
      </c>
      <c r="Z399" s="25">
        <f t="shared" si="654"/>
        <v>0</v>
      </c>
      <c r="AA399" s="25">
        <f t="shared" si="655"/>
        <v>0</v>
      </c>
      <c r="AB399" s="25">
        <f t="shared" si="704"/>
        <v>0</v>
      </c>
      <c r="AC399" s="23">
        <f>IF(ISERROR(VLOOKUP($A399,'[13]3ª MED '!$A$5:$J$1048576,8,0)),0,(VLOOKUP($A399,'[13]3ª MED '!$A$5:$J$1048576,8,0)))</f>
        <v>0</v>
      </c>
      <c r="AD399" s="24">
        <f t="shared" si="705"/>
        <v>0</v>
      </c>
      <c r="AE399" s="24">
        <f t="shared" si="706"/>
        <v>1</v>
      </c>
      <c r="AF399" s="25">
        <f t="shared" si="656"/>
        <v>0</v>
      </c>
      <c r="AG399" s="25">
        <f t="shared" si="657"/>
        <v>0</v>
      </c>
      <c r="AH399" s="25">
        <f t="shared" si="658"/>
        <v>0</v>
      </c>
      <c r="AI399" s="25">
        <f t="shared" si="707"/>
        <v>0</v>
      </c>
      <c r="AJ399" s="23">
        <f>IF(ISERROR(VLOOKUP($A399,'[13]4ª MED '!$A$5:$J$1048576,8,0)),0,(VLOOKUP($A399,'[13]4ª MED '!$A$5:$J$1048576,8,0)))</f>
        <v>0</v>
      </c>
      <c r="AK399" s="24">
        <f t="shared" si="708"/>
        <v>0</v>
      </c>
      <c r="AL399" s="24">
        <f t="shared" si="709"/>
        <v>1</v>
      </c>
      <c r="AM399" s="25">
        <f t="shared" si="659"/>
        <v>0</v>
      </c>
      <c r="AN399" s="25">
        <f t="shared" si="660"/>
        <v>0</v>
      </c>
      <c r="AO399" s="25">
        <f t="shared" si="661"/>
        <v>0</v>
      </c>
      <c r="AP399" s="25">
        <f t="shared" si="710"/>
        <v>0</v>
      </c>
      <c r="AQ399" s="23">
        <f>IF(ISERROR(VLOOKUP($A399,'[13]5ª MED '!$A$5:$J$1048576,8,0)),0,(VLOOKUP($A399,'[13]5ª MED '!$A$5:$J$1048576,8,0)))</f>
        <v>0</v>
      </c>
      <c r="AR399" s="24">
        <f t="shared" si="711"/>
        <v>0</v>
      </c>
      <c r="AS399" s="24">
        <f t="shared" si="712"/>
        <v>1</v>
      </c>
      <c r="AT399" s="25">
        <f t="shared" si="662"/>
        <v>0</v>
      </c>
      <c r="AU399" s="25">
        <f t="shared" si="663"/>
        <v>0</v>
      </c>
      <c r="AV399" s="25">
        <f t="shared" si="664"/>
        <v>0</v>
      </c>
      <c r="AW399" s="25">
        <f t="shared" si="713"/>
        <v>0</v>
      </c>
      <c r="AX399" s="23">
        <f>IF(ISERROR(VLOOKUP($A399,'[13]6ª MED '!$A$6:$J$1048576,8,0)),0,(VLOOKUP($A399,'[13]6ª MED '!$A$6:$J$1048576,8,0)))</f>
        <v>0</v>
      </c>
      <c r="AY399" s="24">
        <f t="shared" si="714"/>
        <v>0</v>
      </c>
      <c r="AZ399" s="24">
        <f t="shared" si="715"/>
        <v>1</v>
      </c>
      <c r="BA399" s="25">
        <f t="shared" si="665"/>
        <v>0</v>
      </c>
      <c r="BB399" s="25">
        <f t="shared" si="666"/>
        <v>0</v>
      </c>
      <c r="BC399" s="25">
        <f t="shared" si="667"/>
        <v>0</v>
      </c>
      <c r="BD399" s="25">
        <f t="shared" si="716"/>
        <v>0</v>
      </c>
      <c r="BE399" s="23">
        <f>IF(ISERROR(VLOOKUP($A399,'[13]7ª MED '!$A$5:$J$1048576,8,0)),0,(VLOOKUP($A399,'[13]7ª MED '!$A$5:$J$1048576,8,0)))</f>
        <v>0</v>
      </c>
      <c r="BF399" s="24">
        <f t="shared" si="717"/>
        <v>0</v>
      </c>
      <c r="BG399" s="24">
        <f t="shared" si="718"/>
        <v>1</v>
      </c>
      <c r="BH399" s="25">
        <f t="shared" si="668"/>
        <v>0</v>
      </c>
      <c r="BI399" s="25">
        <f t="shared" si="669"/>
        <v>0</v>
      </c>
      <c r="BJ399" s="25">
        <f t="shared" si="670"/>
        <v>0</v>
      </c>
      <c r="BK399" s="25">
        <f t="shared" si="719"/>
        <v>0</v>
      </c>
      <c r="BL399" s="26">
        <f>IF(ISERROR(VLOOKUP($A399,'[13]8ª MED '!$A$5:$J$1048576,8,0)),0,(VLOOKUP($A399,'[13]8ª MED '!$A$5:$J$1048576,8,0)))</f>
        <v>0</v>
      </c>
      <c r="BM399" s="27">
        <f t="shared" si="720"/>
        <v>0</v>
      </c>
      <c r="BN399" s="27">
        <f t="shared" si="721"/>
        <v>1</v>
      </c>
      <c r="BO399" s="28">
        <f t="shared" si="671"/>
        <v>0</v>
      </c>
      <c r="BP399" s="28">
        <f t="shared" si="672"/>
        <v>0</v>
      </c>
      <c r="BQ399" s="28">
        <f t="shared" si="673"/>
        <v>0</v>
      </c>
      <c r="BR399" s="28">
        <f t="shared" si="722"/>
        <v>0</v>
      </c>
      <c r="BS399" s="26">
        <f>IF(ISERROR(VLOOKUP($A399,'[13]9ª MED  (2)'!$A$5:$J$1048576,8,0)),0,(VLOOKUP($A399,'[13]9ª MED  (2)'!$A$5:$J$1048576,8,0)))</f>
        <v>13</v>
      </c>
      <c r="BT399" s="27">
        <f t="shared" si="723"/>
        <v>0.52</v>
      </c>
      <c r="BU399" s="27">
        <f t="shared" si="724"/>
        <v>1</v>
      </c>
      <c r="BV399" s="28">
        <f t="shared" si="674"/>
        <v>5254.47</v>
      </c>
      <c r="BW399" s="28">
        <f t="shared" si="675"/>
        <v>1242.93</v>
      </c>
      <c r="BX399" s="28">
        <f t="shared" si="676"/>
        <v>0</v>
      </c>
      <c r="BY399" s="28">
        <f t="shared" si="725"/>
        <v>6497.4</v>
      </c>
      <c r="BZ399" s="23">
        <f>IF(ISERROR(VLOOKUP($A399,'[13]10ª MED '!$A$5:$J$1048576,8,0)),0,(VLOOKUP($A399,'[13]10ª MED '!$A$5:$J$1048576,8,0)))</f>
        <v>7</v>
      </c>
      <c r="CA399" s="24">
        <f t="shared" si="726"/>
        <v>0.28000000000000003</v>
      </c>
      <c r="CB399" s="24">
        <f t="shared" si="727"/>
        <v>1</v>
      </c>
      <c r="CC399" s="25">
        <f t="shared" si="677"/>
        <v>2829.33</v>
      </c>
      <c r="CD399" s="25">
        <f t="shared" si="678"/>
        <v>669.27</v>
      </c>
      <c r="CE399" s="25">
        <f t="shared" si="679"/>
        <v>0</v>
      </c>
      <c r="CF399" s="25">
        <f t="shared" si="728"/>
        <v>3498.6</v>
      </c>
      <c r="CG399" s="34" t="s">
        <v>48</v>
      </c>
      <c r="CH399" s="33">
        <f t="shared" si="749"/>
        <v>0</v>
      </c>
      <c r="CI399" s="23">
        <f>IF(ISERROR(VLOOKUP($A399,'[13]11ª MED '!$A$5:$J$1048576,8,0)),0,(VLOOKUP($A399,'[13]11ª MED '!$A$5:$J$1048576,8,0)))</f>
        <v>5</v>
      </c>
      <c r="CJ399" s="24">
        <f t="shared" si="729"/>
        <v>0.2</v>
      </c>
      <c r="CK399" s="24">
        <f t="shared" si="730"/>
        <v>1</v>
      </c>
      <c r="CL399" s="25">
        <f t="shared" si="680"/>
        <v>2020.95</v>
      </c>
      <c r="CM399" s="25">
        <f t="shared" si="681"/>
        <v>478.05</v>
      </c>
      <c r="CN399" s="25">
        <f t="shared" si="682"/>
        <v>0</v>
      </c>
      <c r="CO399" s="25">
        <f t="shared" si="731"/>
        <v>2499</v>
      </c>
      <c r="CP399" s="23">
        <f>IF(ISERROR(VLOOKUP($A399,'[13]12ª MED'!$A$5:$J$1048576,8,0)),0,(VLOOKUP($A399,'[13]12ª MED'!$A$5:$J$1048576,8,0)))</f>
        <v>0</v>
      </c>
      <c r="CQ399" s="24">
        <f t="shared" si="732"/>
        <v>0</v>
      </c>
      <c r="CR399" s="24">
        <f t="shared" si="733"/>
        <v>1</v>
      </c>
      <c r="CS399" s="25">
        <f t="shared" si="683"/>
        <v>0</v>
      </c>
      <c r="CT399" s="25">
        <f t="shared" si="684"/>
        <v>0</v>
      </c>
      <c r="CU399" s="25">
        <f t="shared" si="685"/>
        <v>0</v>
      </c>
      <c r="CV399" s="25">
        <f t="shared" si="734"/>
        <v>0</v>
      </c>
      <c r="CW399" s="22">
        <f t="shared" si="750"/>
        <v>0</v>
      </c>
      <c r="CX399" s="26">
        <f>IF(ISERROR(VLOOKUP($A399,'[13]13ª MED'!$A$5:$J$1048576,8,0)),0,(VLOOKUP($A399,'[13]13ª MED'!$A$5:$J$1048576,8,0)))</f>
        <v>0</v>
      </c>
      <c r="CY399" s="27">
        <f t="shared" si="735"/>
        <v>0</v>
      </c>
      <c r="CZ399" s="27">
        <f t="shared" si="736"/>
        <v>1</v>
      </c>
      <c r="DA399" s="28">
        <f t="shared" si="686"/>
        <v>0</v>
      </c>
      <c r="DB399" s="28">
        <f t="shared" si="687"/>
        <v>0</v>
      </c>
      <c r="DC399" s="28">
        <f t="shared" si="688"/>
        <v>0</v>
      </c>
      <c r="DD399" s="28">
        <f t="shared" si="737"/>
        <v>0</v>
      </c>
      <c r="DE399" s="20">
        <f>IF(ISERROR(VLOOKUP($A399,'[13]14ª MED'!$A$5:$J$1048576,8,0)),0,(VLOOKUP($A399,'[13]14ª MED'!$A$5:$J$1048576,8,0)))</f>
        <v>0</v>
      </c>
      <c r="DF399" s="21">
        <f t="shared" si="738"/>
        <v>0</v>
      </c>
      <c r="DG399" s="21">
        <f t="shared" si="739"/>
        <v>1</v>
      </c>
      <c r="DH399" s="35">
        <f t="shared" si="689"/>
        <v>0</v>
      </c>
      <c r="DI399" s="35">
        <f t="shared" si="690"/>
        <v>0</v>
      </c>
      <c r="DJ399" s="35">
        <f t="shared" si="691"/>
        <v>0</v>
      </c>
      <c r="DK399" s="22">
        <f t="shared" si="740"/>
        <v>0</v>
      </c>
      <c r="DL399" s="20">
        <f>IF(ISERROR(VLOOKUP($A399,'[13]15ª MED'!$A$5:$J$1048576,8,0)),0,(VLOOKUP($A399,'[13]15ª MED'!$A$5:$J$1048576,8,0)))</f>
        <v>0</v>
      </c>
      <c r="DM399" s="21">
        <f t="shared" si="741"/>
        <v>0</v>
      </c>
      <c r="DN399" s="21">
        <f t="shared" si="742"/>
        <v>1</v>
      </c>
      <c r="DO399" s="35">
        <f t="shared" si="692"/>
        <v>0</v>
      </c>
      <c r="DP399" s="35">
        <f t="shared" si="693"/>
        <v>0</v>
      </c>
      <c r="DQ399" s="35">
        <f t="shared" si="694"/>
        <v>0</v>
      </c>
      <c r="DR399" s="22">
        <f t="shared" si="743"/>
        <v>0</v>
      </c>
      <c r="DS399" s="20">
        <f>IF(ISERROR(VLOOKUP($A399,'[13]16ª MED'!$A$5:$J$1048576,8,0)),0,(VLOOKUP($A399,'[13]16ª MED'!$A$5:$J$1048576,8,0)))</f>
        <v>0</v>
      </c>
      <c r="DT399" s="21">
        <f t="shared" si="744"/>
        <v>0</v>
      </c>
      <c r="DU399" s="21">
        <f t="shared" si="745"/>
        <v>1</v>
      </c>
      <c r="DV399" s="35">
        <f t="shared" si="695"/>
        <v>0</v>
      </c>
      <c r="DW399" s="35">
        <f t="shared" si="696"/>
        <v>0</v>
      </c>
      <c r="DX399" s="35">
        <f t="shared" si="697"/>
        <v>0</v>
      </c>
      <c r="DY399" s="22">
        <f t="shared" si="746"/>
        <v>0</v>
      </c>
      <c r="DZ399" s="36">
        <f t="shared" si="649"/>
        <v>12495</v>
      </c>
      <c r="EA399" s="36">
        <f t="shared" si="747"/>
        <v>12495</v>
      </c>
      <c r="EC399" s="36">
        <f t="shared" si="751"/>
        <v>0</v>
      </c>
    </row>
    <row r="400" spans="1:133" ht="45">
      <c r="A400" s="93" t="s">
        <v>813</v>
      </c>
      <c r="B400" s="94" t="s">
        <v>814</v>
      </c>
      <c r="C400" s="115" t="s">
        <v>784</v>
      </c>
      <c r="D400" s="116">
        <v>25</v>
      </c>
      <c r="E400" s="18">
        <f t="shared" si="752"/>
        <v>25</v>
      </c>
      <c r="F400" s="18">
        <f t="shared" si="698"/>
        <v>0</v>
      </c>
      <c r="G400" s="97">
        <v>194.83</v>
      </c>
      <c r="H400" s="18">
        <f t="shared" si="753"/>
        <v>4870.75</v>
      </c>
      <c r="I400" s="97">
        <v>337.39</v>
      </c>
      <c r="J400" s="18">
        <f t="shared" si="754"/>
        <v>8434.75</v>
      </c>
      <c r="K400" s="97">
        <v>0</v>
      </c>
      <c r="L400" s="18">
        <f t="shared" si="755"/>
        <v>0</v>
      </c>
      <c r="M400" s="18">
        <f t="shared" si="756"/>
        <v>532.22</v>
      </c>
      <c r="N400" s="18">
        <f t="shared" si="748"/>
        <v>13305.5</v>
      </c>
      <c r="O400" s="23">
        <f>IF(ISERROR(VLOOKUP($A400,'[13]1ª MED '!$A$5:$J$1048576,8,0)),0,(VLOOKUP($A400,'[13]1ª MED '!$A$5:$J$1048576,8,0)))</f>
        <v>0</v>
      </c>
      <c r="P400" s="24">
        <f t="shared" si="699"/>
        <v>0</v>
      </c>
      <c r="Q400" s="24">
        <f t="shared" si="700"/>
        <v>1</v>
      </c>
      <c r="R400" s="25">
        <f t="shared" si="650"/>
        <v>0</v>
      </c>
      <c r="S400" s="25">
        <f t="shared" si="651"/>
        <v>0</v>
      </c>
      <c r="T400" s="25">
        <f t="shared" si="652"/>
        <v>0</v>
      </c>
      <c r="U400" s="25">
        <f t="shared" si="701"/>
        <v>0</v>
      </c>
      <c r="V400" s="23">
        <f>IF(ISERROR(VLOOKUP($A400,'[13]2ª MED '!$A$5:$J$1048576,8,0)),0,(VLOOKUP($A400,'[13]2ª MED '!$A$5:$J$1048576,8,0)))</f>
        <v>0</v>
      </c>
      <c r="W400" s="24">
        <f t="shared" si="702"/>
        <v>0</v>
      </c>
      <c r="X400" s="24">
        <f t="shared" si="703"/>
        <v>1</v>
      </c>
      <c r="Y400" s="25">
        <f t="shared" si="653"/>
        <v>0</v>
      </c>
      <c r="Z400" s="25">
        <f t="shared" si="654"/>
        <v>0</v>
      </c>
      <c r="AA400" s="25">
        <f t="shared" si="655"/>
        <v>0</v>
      </c>
      <c r="AB400" s="25">
        <f t="shared" si="704"/>
        <v>0</v>
      </c>
      <c r="AC400" s="23">
        <f>IF(ISERROR(VLOOKUP($A400,'[13]3ª MED '!$A$5:$J$1048576,8,0)),0,(VLOOKUP($A400,'[13]3ª MED '!$A$5:$J$1048576,8,0)))</f>
        <v>0</v>
      </c>
      <c r="AD400" s="24">
        <f t="shared" si="705"/>
        <v>0</v>
      </c>
      <c r="AE400" s="24">
        <f t="shared" si="706"/>
        <v>1</v>
      </c>
      <c r="AF400" s="25">
        <f t="shared" si="656"/>
        <v>0</v>
      </c>
      <c r="AG400" s="25">
        <f t="shared" si="657"/>
        <v>0</v>
      </c>
      <c r="AH400" s="25">
        <f t="shared" si="658"/>
        <v>0</v>
      </c>
      <c r="AI400" s="25">
        <f t="shared" si="707"/>
        <v>0</v>
      </c>
      <c r="AJ400" s="23">
        <f>IF(ISERROR(VLOOKUP($A400,'[13]4ª MED '!$A$5:$J$1048576,8,0)),0,(VLOOKUP($A400,'[13]4ª MED '!$A$5:$J$1048576,8,0)))</f>
        <v>0</v>
      </c>
      <c r="AK400" s="24">
        <f t="shared" si="708"/>
        <v>0</v>
      </c>
      <c r="AL400" s="24">
        <f t="shared" si="709"/>
        <v>1</v>
      </c>
      <c r="AM400" s="25">
        <f t="shared" si="659"/>
        <v>0</v>
      </c>
      <c r="AN400" s="25">
        <f t="shared" si="660"/>
        <v>0</v>
      </c>
      <c r="AO400" s="25">
        <f t="shared" si="661"/>
        <v>0</v>
      </c>
      <c r="AP400" s="25">
        <f t="shared" si="710"/>
        <v>0</v>
      </c>
      <c r="AQ400" s="23">
        <f>IF(ISERROR(VLOOKUP($A400,'[13]5ª MED '!$A$5:$J$1048576,8,0)),0,(VLOOKUP($A400,'[13]5ª MED '!$A$5:$J$1048576,8,0)))</f>
        <v>0</v>
      </c>
      <c r="AR400" s="24">
        <f t="shared" si="711"/>
        <v>0</v>
      </c>
      <c r="AS400" s="24">
        <f t="shared" si="712"/>
        <v>1</v>
      </c>
      <c r="AT400" s="25">
        <f t="shared" si="662"/>
        <v>0</v>
      </c>
      <c r="AU400" s="25">
        <f t="shared" si="663"/>
        <v>0</v>
      </c>
      <c r="AV400" s="25">
        <f t="shared" si="664"/>
        <v>0</v>
      </c>
      <c r="AW400" s="25">
        <f t="shared" si="713"/>
        <v>0</v>
      </c>
      <c r="AX400" s="23">
        <f>IF(ISERROR(VLOOKUP($A400,'[13]6ª MED '!$A$6:$J$1048576,8,0)),0,(VLOOKUP($A400,'[13]6ª MED '!$A$6:$J$1048576,8,0)))</f>
        <v>0</v>
      </c>
      <c r="AY400" s="24">
        <f t="shared" si="714"/>
        <v>0</v>
      </c>
      <c r="AZ400" s="24">
        <f t="shared" si="715"/>
        <v>1</v>
      </c>
      <c r="BA400" s="25">
        <f t="shared" si="665"/>
        <v>0</v>
      </c>
      <c r="BB400" s="25">
        <f t="shared" si="666"/>
        <v>0</v>
      </c>
      <c r="BC400" s="25">
        <f t="shared" si="667"/>
        <v>0</v>
      </c>
      <c r="BD400" s="25">
        <f t="shared" si="716"/>
        <v>0</v>
      </c>
      <c r="BE400" s="23">
        <f>IF(ISERROR(VLOOKUP($A400,'[13]7ª MED '!$A$5:$J$1048576,8,0)),0,(VLOOKUP($A400,'[13]7ª MED '!$A$5:$J$1048576,8,0)))</f>
        <v>0</v>
      </c>
      <c r="BF400" s="24">
        <f t="shared" si="717"/>
        <v>0</v>
      </c>
      <c r="BG400" s="24">
        <f t="shared" si="718"/>
        <v>1</v>
      </c>
      <c r="BH400" s="25">
        <f t="shared" si="668"/>
        <v>0</v>
      </c>
      <c r="BI400" s="25">
        <f t="shared" si="669"/>
        <v>0</v>
      </c>
      <c r="BJ400" s="25">
        <f t="shared" si="670"/>
        <v>0</v>
      </c>
      <c r="BK400" s="25">
        <f t="shared" si="719"/>
        <v>0</v>
      </c>
      <c r="BL400" s="26">
        <f>IF(ISERROR(VLOOKUP($A400,'[13]8ª MED '!$A$5:$J$1048576,8,0)),0,(VLOOKUP($A400,'[13]8ª MED '!$A$5:$J$1048576,8,0)))</f>
        <v>14</v>
      </c>
      <c r="BM400" s="27">
        <f t="shared" si="720"/>
        <v>0.56000000000000005</v>
      </c>
      <c r="BN400" s="27">
        <f t="shared" si="721"/>
        <v>1</v>
      </c>
      <c r="BO400" s="28">
        <f t="shared" si="671"/>
        <v>2727.6200000000003</v>
      </c>
      <c r="BP400" s="28">
        <f t="shared" si="672"/>
        <v>4723.46</v>
      </c>
      <c r="BQ400" s="28">
        <f t="shared" si="673"/>
        <v>0</v>
      </c>
      <c r="BR400" s="28">
        <f t="shared" si="722"/>
        <v>7451.08</v>
      </c>
      <c r="BS400" s="26">
        <f>IF(ISERROR(VLOOKUP($A400,'[13]9ª MED  (2)'!$A$5:$J$1048576,8,0)),0,(VLOOKUP($A400,'[13]9ª MED  (2)'!$A$5:$J$1048576,8,0)))</f>
        <v>6</v>
      </c>
      <c r="BT400" s="27">
        <f t="shared" si="723"/>
        <v>0.24</v>
      </c>
      <c r="BU400" s="27">
        <f t="shared" si="724"/>
        <v>1</v>
      </c>
      <c r="BV400" s="28">
        <f t="shared" si="674"/>
        <v>1168.98</v>
      </c>
      <c r="BW400" s="28">
        <f t="shared" si="675"/>
        <v>2024.34</v>
      </c>
      <c r="BX400" s="28">
        <f t="shared" si="676"/>
        <v>0</v>
      </c>
      <c r="BY400" s="28">
        <f t="shared" si="725"/>
        <v>3193.32</v>
      </c>
      <c r="BZ400" s="23">
        <f>IF(ISERROR(VLOOKUP($A400,'[13]10ª MED '!$A$5:$J$1048576,8,0)),0,(VLOOKUP($A400,'[13]10ª MED '!$A$5:$J$1048576,8,0)))</f>
        <v>0</v>
      </c>
      <c r="CA400" s="24">
        <f t="shared" si="726"/>
        <v>0</v>
      </c>
      <c r="CB400" s="24">
        <f t="shared" si="727"/>
        <v>1</v>
      </c>
      <c r="CC400" s="25">
        <f t="shared" si="677"/>
        <v>0</v>
      </c>
      <c r="CD400" s="25">
        <f t="shared" si="678"/>
        <v>0</v>
      </c>
      <c r="CE400" s="25">
        <f t="shared" si="679"/>
        <v>0</v>
      </c>
      <c r="CF400" s="25">
        <f t="shared" si="728"/>
        <v>0</v>
      </c>
      <c r="CG400" s="34" t="s">
        <v>48</v>
      </c>
      <c r="CH400" s="33">
        <f t="shared" si="749"/>
        <v>0</v>
      </c>
      <c r="CI400" s="23">
        <f>IF(ISERROR(VLOOKUP($A400,'[13]11ª MED '!$A$5:$J$1048576,8,0)),0,(VLOOKUP($A400,'[13]11ª MED '!$A$5:$J$1048576,8,0)))</f>
        <v>5</v>
      </c>
      <c r="CJ400" s="24">
        <f t="shared" si="729"/>
        <v>0.2</v>
      </c>
      <c r="CK400" s="24">
        <f t="shared" si="730"/>
        <v>1</v>
      </c>
      <c r="CL400" s="25">
        <f t="shared" si="680"/>
        <v>974.15000000000009</v>
      </c>
      <c r="CM400" s="25">
        <f t="shared" si="681"/>
        <v>1686.9499999999998</v>
      </c>
      <c r="CN400" s="25">
        <f t="shared" si="682"/>
        <v>0</v>
      </c>
      <c r="CO400" s="25">
        <f t="shared" si="731"/>
        <v>2661.1</v>
      </c>
      <c r="CP400" s="23">
        <f>IF(ISERROR(VLOOKUP($A400,'[13]12ª MED'!$A$5:$J$1048576,8,0)),0,(VLOOKUP($A400,'[13]12ª MED'!$A$5:$J$1048576,8,0)))</f>
        <v>0</v>
      </c>
      <c r="CQ400" s="24">
        <f t="shared" si="732"/>
        <v>0</v>
      </c>
      <c r="CR400" s="24">
        <f t="shared" si="733"/>
        <v>1</v>
      </c>
      <c r="CS400" s="25">
        <f t="shared" si="683"/>
        <v>0</v>
      </c>
      <c r="CT400" s="25">
        <f t="shared" si="684"/>
        <v>0</v>
      </c>
      <c r="CU400" s="25">
        <f t="shared" si="685"/>
        <v>0</v>
      </c>
      <c r="CV400" s="25">
        <f t="shared" si="734"/>
        <v>0</v>
      </c>
      <c r="CW400" s="22">
        <f t="shared" si="750"/>
        <v>0</v>
      </c>
      <c r="CX400" s="26">
        <f>IF(ISERROR(VLOOKUP($A400,'[13]13ª MED'!$A$5:$J$1048576,8,0)),0,(VLOOKUP($A400,'[13]13ª MED'!$A$5:$J$1048576,8,0)))</f>
        <v>0</v>
      </c>
      <c r="CY400" s="27">
        <f t="shared" si="735"/>
        <v>0</v>
      </c>
      <c r="CZ400" s="27">
        <f t="shared" si="736"/>
        <v>1</v>
      </c>
      <c r="DA400" s="28">
        <f t="shared" si="686"/>
        <v>0</v>
      </c>
      <c r="DB400" s="28">
        <f t="shared" si="687"/>
        <v>0</v>
      </c>
      <c r="DC400" s="28">
        <f t="shared" si="688"/>
        <v>0</v>
      </c>
      <c r="DD400" s="28">
        <f t="shared" si="737"/>
        <v>0</v>
      </c>
      <c r="DE400" s="20">
        <f>IF(ISERROR(VLOOKUP($A400,'[13]14ª MED'!$A$5:$J$1048576,8,0)),0,(VLOOKUP($A400,'[13]14ª MED'!$A$5:$J$1048576,8,0)))</f>
        <v>0</v>
      </c>
      <c r="DF400" s="21">
        <f t="shared" si="738"/>
        <v>0</v>
      </c>
      <c r="DG400" s="21">
        <f t="shared" si="739"/>
        <v>1</v>
      </c>
      <c r="DH400" s="35">
        <f t="shared" si="689"/>
        <v>0</v>
      </c>
      <c r="DI400" s="35">
        <f t="shared" si="690"/>
        <v>0</v>
      </c>
      <c r="DJ400" s="35">
        <f t="shared" si="691"/>
        <v>0</v>
      </c>
      <c r="DK400" s="22">
        <f t="shared" si="740"/>
        <v>0</v>
      </c>
      <c r="DL400" s="20">
        <f>IF(ISERROR(VLOOKUP($A400,'[13]15ª MED'!$A$5:$J$1048576,8,0)),0,(VLOOKUP($A400,'[13]15ª MED'!$A$5:$J$1048576,8,0)))</f>
        <v>0</v>
      </c>
      <c r="DM400" s="21">
        <f t="shared" si="741"/>
        <v>0</v>
      </c>
      <c r="DN400" s="21">
        <f t="shared" si="742"/>
        <v>1</v>
      </c>
      <c r="DO400" s="35">
        <f t="shared" si="692"/>
        <v>0</v>
      </c>
      <c r="DP400" s="35">
        <f t="shared" si="693"/>
        <v>0</v>
      </c>
      <c r="DQ400" s="35">
        <f t="shared" si="694"/>
        <v>0</v>
      </c>
      <c r="DR400" s="22">
        <f t="shared" si="743"/>
        <v>0</v>
      </c>
      <c r="DS400" s="20">
        <f>IF(ISERROR(VLOOKUP($A400,'[13]16ª MED'!$A$5:$J$1048576,8,0)),0,(VLOOKUP($A400,'[13]16ª MED'!$A$5:$J$1048576,8,0)))</f>
        <v>0</v>
      </c>
      <c r="DT400" s="21">
        <f t="shared" si="744"/>
        <v>0</v>
      </c>
      <c r="DU400" s="21">
        <f t="shared" si="745"/>
        <v>1</v>
      </c>
      <c r="DV400" s="35">
        <f t="shared" si="695"/>
        <v>0</v>
      </c>
      <c r="DW400" s="35">
        <f t="shared" si="696"/>
        <v>0</v>
      </c>
      <c r="DX400" s="35">
        <f t="shared" si="697"/>
        <v>0</v>
      </c>
      <c r="DY400" s="22">
        <f t="shared" si="746"/>
        <v>0</v>
      </c>
      <c r="DZ400" s="36">
        <f t="shared" si="649"/>
        <v>13305.5</v>
      </c>
      <c r="EA400" s="36">
        <f t="shared" si="747"/>
        <v>13305.5</v>
      </c>
      <c r="EC400" s="36">
        <f t="shared" si="751"/>
        <v>0</v>
      </c>
    </row>
    <row r="401" spans="1:133" ht="60">
      <c r="A401" s="93" t="s">
        <v>815</v>
      </c>
      <c r="B401" s="94" t="s">
        <v>816</v>
      </c>
      <c r="C401" s="115" t="s">
        <v>784</v>
      </c>
      <c r="D401" s="116">
        <v>6</v>
      </c>
      <c r="E401" s="18">
        <f t="shared" si="752"/>
        <v>6</v>
      </c>
      <c r="F401" s="18">
        <f t="shared" si="698"/>
        <v>0</v>
      </c>
      <c r="G401" s="97">
        <v>259.51</v>
      </c>
      <c r="H401" s="18">
        <f t="shared" si="753"/>
        <v>1557.06</v>
      </c>
      <c r="I401" s="97">
        <v>56.65</v>
      </c>
      <c r="J401" s="18">
        <f t="shared" si="754"/>
        <v>339.9</v>
      </c>
      <c r="K401" s="97">
        <v>0</v>
      </c>
      <c r="L401" s="18">
        <f t="shared" si="755"/>
        <v>0</v>
      </c>
      <c r="M401" s="18">
        <f t="shared" si="756"/>
        <v>316.15999999999997</v>
      </c>
      <c r="N401" s="18">
        <f t="shared" si="748"/>
        <v>1896.96</v>
      </c>
      <c r="O401" s="23">
        <f>IF(ISERROR(VLOOKUP($A401,'[13]1ª MED '!$A$5:$J$1048576,8,0)),0,(VLOOKUP($A401,'[13]1ª MED '!$A$5:$J$1048576,8,0)))</f>
        <v>0</v>
      </c>
      <c r="P401" s="24">
        <f t="shared" si="699"/>
        <v>0</v>
      </c>
      <c r="Q401" s="24">
        <f t="shared" si="700"/>
        <v>1</v>
      </c>
      <c r="R401" s="25">
        <f t="shared" si="650"/>
        <v>0</v>
      </c>
      <c r="S401" s="25">
        <f t="shared" si="651"/>
        <v>0</v>
      </c>
      <c r="T401" s="25">
        <f t="shared" si="652"/>
        <v>0</v>
      </c>
      <c r="U401" s="25">
        <f t="shared" si="701"/>
        <v>0</v>
      </c>
      <c r="V401" s="23">
        <f>IF(ISERROR(VLOOKUP($A401,'[13]2ª MED '!$A$5:$J$1048576,8,0)),0,(VLOOKUP($A401,'[13]2ª MED '!$A$5:$J$1048576,8,0)))</f>
        <v>0</v>
      </c>
      <c r="W401" s="24">
        <f t="shared" si="702"/>
        <v>0</v>
      </c>
      <c r="X401" s="24">
        <f t="shared" si="703"/>
        <v>1</v>
      </c>
      <c r="Y401" s="25">
        <f t="shared" si="653"/>
        <v>0</v>
      </c>
      <c r="Z401" s="25">
        <f t="shared" si="654"/>
        <v>0</v>
      </c>
      <c r="AA401" s="25">
        <f t="shared" si="655"/>
        <v>0</v>
      </c>
      <c r="AB401" s="25">
        <f t="shared" si="704"/>
        <v>0</v>
      </c>
      <c r="AC401" s="23">
        <f>IF(ISERROR(VLOOKUP($A401,'[13]3ª MED '!$A$5:$J$1048576,8,0)),0,(VLOOKUP($A401,'[13]3ª MED '!$A$5:$J$1048576,8,0)))</f>
        <v>0</v>
      </c>
      <c r="AD401" s="24">
        <f t="shared" si="705"/>
        <v>0</v>
      </c>
      <c r="AE401" s="24">
        <f t="shared" si="706"/>
        <v>1</v>
      </c>
      <c r="AF401" s="25">
        <f t="shared" si="656"/>
        <v>0</v>
      </c>
      <c r="AG401" s="25">
        <f t="shared" si="657"/>
        <v>0</v>
      </c>
      <c r="AH401" s="25">
        <f t="shared" si="658"/>
        <v>0</v>
      </c>
      <c r="AI401" s="25">
        <f t="shared" si="707"/>
        <v>0</v>
      </c>
      <c r="AJ401" s="23">
        <f>IF(ISERROR(VLOOKUP($A401,'[13]4ª MED '!$A$5:$J$1048576,8,0)),0,(VLOOKUP($A401,'[13]4ª MED '!$A$5:$J$1048576,8,0)))</f>
        <v>0</v>
      </c>
      <c r="AK401" s="24">
        <f t="shared" si="708"/>
        <v>0</v>
      </c>
      <c r="AL401" s="24">
        <f t="shared" si="709"/>
        <v>1</v>
      </c>
      <c r="AM401" s="25">
        <f t="shared" si="659"/>
        <v>0</v>
      </c>
      <c r="AN401" s="25">
        <f t="shared" si="660"/>
        <v>0</v>
      </c>
      <c r="AO401" s="25">
        <f t="shared" si="661"/>
        <v>0</v>
      </c>
      <c r="AP401" s="25">
        <f t="shared" si="710"/>
        <v>0</v>
      </c>
      <c r="AQ401" s="23">
        <f>IF(ISERROR(VLOOKUP($A401,'[13]5ª MED '!$A$5:$J$1048576,8,0)),0,(VLOOKUP($A401,'[13]5ª MED '!$A$5:$J$1048576,8,0)))</f>
        <v>0</v>
      </c>
      <c r="AR401" s="24">
        <f t="shared" si="711"/>
        <v>0</v>
      </c>
      <c r="AS401" s="24">
        <f t="shared" si="712"/>
        <v>1</v>
      </c>
      <c r="AT401" s="25">
        <f t="shared" si="662"/>
        <v>0</v>
      </c>
      <c r="AU401" s="25">
        <f t="shared" si="663"/>
        <v>0</v>
      </c>
      <c r="AV401" s="25">
        <f t="shared" si="664"/>
        <v>0</v>
      </c>
      <c r="AW401" s="25">
        <f t="shared" si="713"/>
        <v>0</v>
      </c>
      <c r="AX401" s="23">
        <f>IF(ISERROR(VLOOKUP($A401,'[13]6ª MED '!$A$6:$J$1048576,8,0)),0,(VLOOKUP($A401,'[13]6ª MED '!$A$6:$J$1048576,8,0)))</f>
        <v>0</v>
      </c>
      <c r="AY401" s="24">
        <f t="shared" si="714"/>
        <v>0</v>
      </c>
      <c r="AZ401" s="24">
        <f t="shared" si="715"/>
        <v>1</v>
      </c>
      <c r="BA401" s="25">
        <f t="shared" si="665"/>
        <v>0</v>
      </c>
      <c r="BB401" s="25">
        <f t="shared" si="666"/>
        <v>0</v>
      </c>
      <c r="BC401" s="25">
        <f t="shared" si="667"/>
        <v>0</v>
      </c>
      <c r="BD401" s="25">
        <f t="shared" si="716"/>
        <v>0</v>
      </c>
      <c r="BE401" s="23">
        <f>IF(ISERROR(VLOOKUP($A401,'[13]7ª MED '!$A$5:$J$1048576,8,0)),0,(VLOOKUP($A401,'[13]7ª MED '!$A$5:$J$1048576,8,0)))</f>
        <v>0</v>
      </c>
      <c r="BF401" s="24">
        <f t="shared" si="717"/>
        <v>0</v>
      </c>
      <c r="BG401" s="24">
        <f t="shared" si="718"/>
        <v>1</v>
      </c>
      <c r="BH401" s="25">
        <f t="shared" si="668"/>
        <v>0</v>
      </c>
      <c r="BI401" s="25">
        <f t="shared" si="669"/>
        <v>0</v>
      </c>
      <c r="BJ401" s="25">
        <f t="shared" si="670"/>
        <v>0</v>
      </c>
      <c r="BK401" s="25">
        <f t="shared" si="719"/>
        <v>0</v>
      </c>
      <c r="BL401" s="26">
        <f>IF(ISERROR(VLOOKUP($A401,'[13]8ª MED '!$A$5:$J$1048576,8,0)),0,(VLOOKUP($A401,'[13]8ª MED '!$A$5:$J$1048576,8,0)))</f>
        <v>0</v>
      </c>
      <c r="BM401" s="27">
        <f t="shared" si="720"/>
        <v>0</v>
      </c>
      <c r="BN401" s="27">
        <f t="shared" si="721"/>
        <v>1</v>
      </c>
      <c r="BO401" s="28">
        <f t="shared" si="671"/>
        <v>0</v>
      </c>
      <c r="BP401" s="28">
        <f t="shared" si="672"/>
        <v>0</v>
      </c>
      <c r="BQ401" s="28">
        <f t="shared" si="673"/>
        <v>0</v>
      </c>
      <c r="BR401" s="28">
        <f t="shared" si="722"/>
        <v>0</v>
      </c>
      <c r="BS401" s="26">
        <f>IF(ISERROR(VLOOKUP($A401,'[13]9ª MED  (2)'!$A$5:$J$1048576,8,0)),0,(VLOOKUP($A401,'[13]9ª MED  (2)'!$A$5:$J$1048576,8,0)))</f>
        <v>0</v>
      </c>
      <c r="BT401" s="27">
        <f t="shared" si="723"/>
        <v>0</v>
      </c>
      <c r="BU401" s="27">
        <f t="shared" si="724"/>
        <v>1</v>
      </c>
      <c r="BV401" s="28">
        <f t="shared" si="674"/>
        <v>0</v>
      </c>
      <c r="BW401" s="28">
        <f t="shared" si="675"/>
        <v>0</v>
      </c>
      <c r="BX401" s="28">
        <f t="shared" si="676"/>
        <v>0</v>
      </c>
      <c r="BY401" s="28">
        <f t="shared" si="725"/>
        <v>0</v>
      </c>
      <c r="BZ401" s="23">
        <f>IF(ISERROR(VLOOKUP($A401,'[13]10ª MED '!$A$5:$J$1048576,8,0)),0,(VLOOKUP($A401,'[13]10ª MED '!$A$5:$J$1048576,8,0)))</f>
        <v>0</v>
      </c>
      <c r="CA401" s="24">
        <f t="shared" si="726"/>
        <v>0</v>
      </c>
      <c r="CB401" s="24">
        <f t="shared" si="727"/>
        <v>1</v>
      </c>
      <c r="CC401" s="25">
        <f t="shared" si="677"/>
        <v>0</v>
      </c>
      <c r="CD401" s="25">
        <f t="shared" si="678"/>
        <v>0</v>
      </c>
      <c r="CE401" s="25">
        <f t="shared" si="679"/>
        <v>0</v>
      </c>
      <c r="CF401" s="25">
        <f t="shared" si="728"/>
        <v>0</v>
      </c>
      <c r="CG401" s="34" t="s">
        <v>48</v>
      </c>
      <c r="CH401" s="33">
        <f t="shared" si="749"/>
        <v>0</v>
      </c>
      <c r="CI401" s="23">
        <f>IF(ISERROR(VLOOKUP($A401,'[13]11ª MED '!$A$5:$J$1048576,8,0)),0,(VLOOKUP($A401,'[13]11ª MED '!$A$5:$J$1048576,8,0)))</f>
        <v>6</v>
      </c>
      <c r="CJ401" s="24">
        <f t="shared" si="729"/>
        <v>1</v>
      </c>
      <c r="CK401" s="24">
        <f t="shared" si="730"/>
        <v>1</v>
      </c>
      <c r="CL401" s="25">
        <f t="shared" si="680"/>
        <v>1557.06</v>
      </c>
      <c r="CM401" s="25">
        <f t="shared" si="681"/>
        <v>339.9</v>
      </c>
      <c r="CN401" s="25">
        <f t="shared" si="682"/>
        <v>0</v>
      </c>
      <c r="CO401" s="25">
        <f t="shared" si="731"/>
        <v>1896.96</v>
      </c>
      <c r="CP401" s="23">
        <f>IF(ISERROR(VLOOKUP($A401,'[13]12ª MED'!$A$5:$J$1048576,8,0)),0,(VLOOKUP($A401,'[13]12ª MED'!$A$5:$J$1048576,8,0)))</f>
        <v>0</v>
      </c>
      <c r="CQ401" s="24">
        <f t="shared" si="732"/>
        <v>0</v>
      </c>
      <c r="CR401" s="24">
        <f t="shared" si="733"/>
        <v>1</v>
      </c>
      <c r="CS401" s="25">
        <f t="shared" si="683"/>
        <v>0</v>
      </c>
      <c r="CT401" s="25">
        <f t="shared" si="684"/>
        <v>0</v>
      </c>
      <c r="CU401" s="25">
        <f t="shared" si="685"/>
        <v>0</v>
      </c>
      <c r="CV401" s="25">
        <f t="shared" si="734"/>
        <v>0</v>
      </c>
      <c r="CW401" s="22">
        <f t="shared" si="750"/>
        <v>0</v>
      </c>
      <c r="CX401" s="26">
        <f>IF(ISERROR(VLOOKUP($A401,'[13]13ª MED'!$A$5:$J$1048576,8,0)),0,(VLOOKUP($A401,'[13]13ª MED'!$A$5:$J$1048576,8,0)))</f>
        <v>0</v>
      </c>
      <c r="CY401" s="27">
        <f t="shared" si="735"/>
        <v>0</v>
      </c>
      <c r="CZ401" s="27">
        <f t="shared" si="736"/>
        <v>1</v>
      </c>
      <c r="DA401" s="28">
        <f t="shared" si="686"/>
        <v>0</v>
      </c>
      <c r="DB401" s="28">
        <f t="shared" si="687"/>
        <v>0</v>
      </c>
      <c r="DC401" s="28">
        <f t="shared" si="688"/>
        <v>0</v>
      </c>
      <c r="DD401" s="28">
        <f t="shared" si="737"/>
        <v>0</v>
      </c>
      <c r="DE401" s="20">
        <f>IF(ISERROR(VLOOKUP($A401,'[13]14ª MED'!$A$5:$J$1048576,8,0)),0,(VLOOKUP($A401,'[13]14ª MED'!$A$5:$J$1048576,8,0)))</f>
        <v>0</v>
      </c>
      <c r="DF401" s="21">
        <f t="shared" si="738"/>
        <v>0</v>
      </c>
      <c r="DG401" s="21">
        <f t="shared" si="739"/>
        <v>1</v>
      </c>
      <c r="DH401" s="35">
        <f t="shared" si="689"/>
        <v>0</v>
      </c>
      <c r="DI401" s="35">
        <f t="shared" si="690"/>
        <v>0</v>
      </c>
      <c r="DJ401" s="35">
        <f t="shared" si="691"/>
        <v>0</v>
      </c>
      <c r="DK401" s="22">
        <f t="shared" si="740"/>
        <v>0</v>
      </c>
      <c r="DL401" s="20">
        <f>IF(ISERROR(VLOOKUP($A401,'[13]15ª MED'!$A$5:$J$1048576,8,0)),0,(VLOOKUP($A401,'[13]15ª MED'!$A$5:$J$1048576,8,0)))</f>
        <v>0</v>
      </c>
      <c r="DM401" s="21">
        <f t="shared" si="741"/>
        <v>0</v>
      </c>
      <c r="DN401" s="21">
        <f t="shared" si="742"/>
        <v>1</v>
      </c>
      <c r="DO401" s="35">
        <f t="shared" si="692"/>
        <v>0</v>
      </c>
      <c r="DP401" s="35">
        <f t="shared" si="693"/>
        <v>0</v>
      </c>
      <c r="DQ401" s="35">
        <f t="shared" si="694"/>
        <v>0</v>
      </c>
      <c r="DR401" s="22">
        <f t="shared" si="743"/>
        <v>0</v>
      </c>
      <c r="DS401" s="20">
        <f>IF(ISERROR(VLOOKUP($A401,'[13]16ª MED'!$A$5:$J$1048576,8,0)),0,(VLOOKUP($A401,'[13]16ª MED'!$A$5:$J$1048576,8,0)))</f>
        <v>0</v>
      </c>
      <c r="DT401" s="21">
        <f t="shared" si="744"/>
        <v>0</v>
      </c>
      <c r="DU401" s="21">
        <f t="shared" si="745"/>
        <v>1</v>
      </c>
      <c r="DV401" s="35">
        <f t="shared" si="695"/>
        <v>0</v>
      </c>
      <c r="DW401" s="35">
        <f t="shared" si="696"/>
        <v>0</v>
      </c>
      <c r="DX401" s="35">
        <f t="shared" si="697"/>
        <v>0</v>
      </c>
      <c r="DY401" s="22">
        <f t="shared" si="746"/>
        <v>0</v>
      </c>
      <c r="DZ401" s="36">
        <f t="shared" si="649"/>
        <v>1896.9599999999998</v>
      </c>
      <c r="EA401" s="36">
        <f t="shared" si="747"/>
        <v>1896.96</v>
      </c>
      <c r="EC401" s="36">
        <f t="shared" si="751"/>
        <v>0</v>
      </c>
    </row>
    <row r="402" spans="1:133" ht="45">
      <c r="A402" s="93" t="s">
        <v>817</v>
      </c>
      <c r="B402" s="94" t="s">
        <v>818</v>
      </c>
      <c r="C402" s="115" t="s">
        <v>784</v>
      </c>
      <c r="D402" s="116">
        <v>6</v>
      </c>
      <c r="E402" s="18">
        <f t="shared" si="752"/>
        <v>6</v>
      </c>
      <c r="F402" s="18">
        <f t="shared" si="698"/>
        <v>0</v>
      </c>
      <c r="G402" s="97">
        <v>152.1</v>
      </c>
      <c r="H402" s="18">
        <f t="shared" si="753"/>
        <v>912.59999999999991</v>
      </c>
      <c r="I402" s="97">
        <v>285.95999999999998</v>
      </c>
      <c r="J402" s="18">
        <f t="shared" si="754"/>
        <v>1715.7599999999998</v>
      </c>
      <c r="K402" s="97">
        <v>0</v>
      </c>
      <c r="L402" s="18">
        <f t="shared" si="755"/>
        <v>0</v>
      </c>
      <c r="M402" s="18">
        <f t="shared" si="756"/>
        <v>438.05999999999995</v>
      </c>
      <c r="N402" s="18">
        <f t="shared" si="748"/>
        <v>2628.36</v>
      </c>
      <c r="O402" s="23">
        <f>IF(ISERROR(VLOOKUP($A402,'[13]1ª MED '!$A$5:$J$1048576,8,0)),0,(VLOOKUP($A402,'[13]1ª MED '!$A$5:$J$1048576,8,0)))</f>
        <v>0</v>
      </c>
      <c r="P402" s="24">
        <f t="shared" si="699"/>
        <v>0</v>
      </c>
      <c r="Q402" s="24">
        <f t="shared" si="700"/>
        <v>1</v>
      </c>
      <c r="R402" s="25">
        <f t="shared" si="650"/>
        <v>0</v>
      </c>
      <c r="S402" s="25">
        <f t="shared" si="651"/>
        <v>0</v>
      </c>
      <c r="T402" s="25">
        <f t="shared" si="652"/>
        <v>0</v>
      </c>
      <c r="U402" s="25">
        <f t="shared" si="701"/>
        <v>0</v>
      </c>
      <c r="V402" s="23">
        <f>IF(ISERROR(VLOOKUP($A402,'[13]2ª MED '!$A$5:$J$1048576,8,0)),0,(VLOOKUP($A402,'[13]2ª MED '!$A$5:$J$1048576,8,0)))</f>
        <v>0</v>
      </c>
      <c r="W402" s="24">
        <f t="shared" si="702"/>
        <v>0</v>
      </c>
      <c r="X402" s="24">
        <f t="shared" si="703"/>
        <v>1</v>
      </c>
      <c r="Y402" s="25">
        <f t="shared" si="653"/>
        <v>0</v>
      </c>
      <c r="Z402" s="25">
        <f t="shared" si="654"/>
        <v>0</v>
      </c>
      <c r="AA402" s="25">
        <f t="shared" si="655"/>
        <v>0</v>
      </c>
      <c r="AB402" s="25">
        <f t="shared" si="704"/>
        <v>0</v>
      </c>
      <c r="AC402" s="23">
        <f>IF(ISERROR(VLOOKUP($A402,'[13]3ª MED '!$A$5:$J$1048576,8,0)),0,(VLOOKUP($A402,'[13]3ª MED '!$A$5:$J$1048576,8,0)))</f>
        <v>0</v>
      </c>
      <c r="AD402" s="24">
        <f t="shared" si="705"/>
        <v>0</v>
      </c>
      <c r="AE402" s="24">
        <f t="shared" si="706"/>
        <v>1</v>
      </c>
      <c r="AF402" s="25">
        <f t="shared" si="656"/>
        <v>0</v>
      </c>
      <c r="AG402" s="25">
        <f t="shared" si="657"/>
        <v>0</v>
      </c>
      <c r="AH402" s="25">
        <f t="shared" si="658"/>
        <v>0</v>
      </c>
      <c r="AI402" s="25">
        <f t="shared" si="707"/>
        <v>0</v>
      </c>
      <c r="AJ402" s="23">
        <f>IF(ISERROR(VLOOKUP($A402,'[13]4ª MED '!$A$5:$J$1048576,8,0)),0,(VLOOKUP($A402,'[13]4ª MED '!$A$5:$J$1048576,8,0)))</f>
        <v>0</v>
      </c>
      <c r="AK402" s="24">
        <f t="shared" si="708"/>
        <v>0</v>
      </c>
      <c r="AL402" s="24">
        <f t="shared" si="709"/>
        <v>1</v>
      </c>
      <c r="AM402" s="25">
        <f t="shared" si="659"/>
        <v>0</v>
      </c>
      <c r="AN402" s="25">
        <f t="shared" si="660"/>
        <v>0</v>
      </c>
      <c r="AO402" s="25">
        <f t="shared" si="661"/>
        <v>0</v>
      </c>
      <c r="AP402" s="25">
        <f t="shared" si="710"/>
        <v>0</v>
      </c>
      <c r="AQ402" s="23">
        <f>IF(ISERROR(VLOOKUP($A402,'[13]5ª MED '!$A$5:$J$1048576,8,0)),0,(VLOOKUP($A402,'[13]5ª MED '!$A$5:$J$1048576,8,0)))</f>
        <v>0</v>
      </c>
      <c r="AR402" s="24">
        <f t="shared" si="711"/>
        <v>0</v>
      </c>
      <c r="AS402" s="24">
        <f t="shared" si="712"/>
        <v>1</v>
      </c>
      <c r="AT402" s="25">
        <f t="shared" si="662"/>
        <v>0</v>
      </c>
      <c r="AU402" s="25">
        <f t="shared" si="663"/>
        <v>0</v>
      </c>
      <c r="AV402" s="25">
        <f t="shared" si="664"/>
        <v>0</v>
      </c>
      <c r="AW402" s="25">
        <f t="shared" si="713"/>
        <v>0</v>
      </c>
      <c r="AX402" s="23">
        <f>IF(ISERROR(VLOOKUP($A402,'[13]6ª MED '!$A$6:$J$1048576,8,0)),0,(VLOOKUP($A402,'[13]6ª MED '!$A$6:$J$1048576,8,0)))</f>
        <v>0</v>
      </c>
      <c r="AY402" s="24">
        <f t="shared" si="714"/>
        <v>0</v>
      </c>
      <c r="AZ402" s="24">
        <f t="shared" si="715"/>
        <v>1</v>
      </c>
      <c r="BA402" s="25">
        <f t="shared" si="665"/>
        <v>0</v>
      </c>
      <c r="BB402" s="25">
        <f t="shared" si="666"/>
        <v>0</v>
      </c>
      <c r="BC402" s="25">
        <f t="shared" si="667"/>
        <v>0</v>
      </c>
      <c r="BD402" s="25">
        <f t="shared" si="716"/>
        <v>0</v>
      </c>
      <c r="BE402" s="23">
        <f>IF(ISERROR(VLOOKUP($A402,'[13]7ª MED '!$A$5:$J$1048576,8,0)),0,(VLOOKUP($A402,'[13]7ª MED '!$A$5:$J$1048576,8,0)))</f>
        <v>0</v>
      </c>
      <c r="BF402" s="24">
        <f t="shared" si="717"/>
        <v>0</v>
      </c>
      <c r="BG402" s="24">
        <f t="shared" si="718"/>
        <v>1</v>
      </c>
      <c r="BH402" s="25">
        <f t="shared" si="668"/>
        <v>0</v>
      </c>
      <c r="BI402" s="25">
        <f t="shared" si="669"/>
        <v>0</v>
      </c>
      <c r="BJ402" s="25">
        <f t="shared" si="670"/>
        <v>0</v>
      </c>
      <c r="BK402" s="25">
        <f t="shared" si="719"/>
        <v>0</v>
      </c>
      <c r="BL402" s="26">
        <f>IF(ISERROR(VLOOKUP($A402,'[13]8ª MED '!$A$5:$J$1048576,8,0)),0,(VLOOKUP($A402,'[13]8ª MED '!$A$5:$J$1048576,8,0)))</f>
        <v>0</v>
      </c>
      <c r="BM402" s="27">
        <f t="shared" si="720"/>
        <v>0</v>
      </c>
      <c r="BN402" s="27">
        <f t="shared" si="721"/>
        <v>1</v>
      </c>
      <c r="BO402" s="28">
        <f t="shared" si="671"/>
        <v>0</v>
      </c>
      <c r="BP402" s="28">
        <f t="shared" si="672"/>
        <v>0</v>
      </c>
      <c r="BQ402" s="28">
        <f t="shared" si="673"/>
        <v>0</v>
      </c>
      <c r="BR402" s="28">
        <f t="shared" si="722"/>
        <v>0</v>
      </c>
      <c r="BS402" s="26">
        <f>IF(ISERROR(VLOOKUP($A402,'[13]9ª MED  (2)'!$A$5:$J$1048576,8,0)),0,(VLOOKUP($A402,'[13]9ª MED  (2)'!$A$5:$J$1048576,8,0)))</f>
        <v>0</v>
      </c>
      <c r="BT402" s="27">
        <f t="shared" si="723"/>
        <v>0</v>
      </c>
      <c r="BU402" s="27">
        <f t="shared" si="724"/>
        <v>1</v>
      </c>
      <c r="BV402" s="28">
        <f t="shared" si="674"/>
        <v>0</v>
      </c>
      <c r="BW402" s="28">
        <f t="shared" si="675"/>
        <v>0</v>
      </c>
      <c r="BX402" s="28">
        <f t="shared" si="676"/>
        <v>0</v>
      </c>
      <c r="BY402" s="28">
        <f t="shared" si="725"/>
        <v>0</v>
      </c>
      <c r="BZ402" s="23">
        <f>IF(ISERROR(VLOOKUP($A402,'[13]10ª MED '!$A$5:$J$1048576,8,0)),0,(VLOOKUP($A402,'[13]10ª MED '!$A$5:$J$1048576,8,0)))</f>
        <v>0</v>
      </c>
      <c r="CA402" s="24">
        <f t="shared" si="726"/>
        <v>0</v>
      </c>
      <c r="CB402" s="24">
        <f t="shared" si="727"/>
        <v>1</v>
      </c>
      <c r="CC402" s="25">
        <f t="shared" si="677"/>
        <v>0</v>
      </c>
      <c r="CD402" s="25">
        <f t="shared" si="678"/>
        <v>0</v>
      </c>
      <c r="CE402" s="25">
        <f t="shared" si="679"/>
        <v>0</v>
      </c>
      <c r="CF402" s="25">
        <f t="shared" si="728"/>
        <v>0</v>
      </c>
      <c r="CG402" s="34" t="s">
        <v>48</v>
      </c>
      <c r="CH402" s="33">
        <f t="shared" si="749"/>
        <v>0</v>
      </c>
      <c r="CI402" s="23">
        <f>IF(ISERROR(VLOOKUP($A402,'[13]11ª MED '!$A$5:$J$1048576,8,0)),0,(VLOOKUP($A402,'[13]11ª MED '!$A$5:$J$1048576,8,0)))</f>
        <v>6</v>
      </c>
      <c r="CJ402" s="24">
        <f t="shared" si="729"/>
        <v>1</v>
      </c>
      <c r="CK402" s="24">
        <f t="shared" si="730"/>
        <v>1</v>
      </c>
      <c r="CL402" s="25">
        <f t="shared" si="680"/>
        <v>912.59999999999991</v>
      </c>
      <c r="CM402" s="25">
        <f t="shared" si="681"/>
        <v>1715.7599999999998</v>
      </c>
      <c r="CN402" s="25">
        <f t="shared" si="682"/>
        <v>0</v>
      </c>
      <c r="CO402" s="25">
        <f t="shared" si="731"/>
        <v>2628.36</v>
      </c>
      <c r="CP402" s="23">
        <f>IF(ISERROR(VLOOKUP($A402,'[13]12ª MED'!$A$5:$J$1048576,8,0)),0,(VLOOKUP($A402,'[13]12ª MED'!$A$5:$J$1048576,8,0)))</f>
        <v>0</v>
      </c>
      <c r="CQ402" s="24">
        <f t="shared" si="732"/>
        <v>0</v>
      </c>
      <c r="CR402" s="24">
        <f t="shared" si="733"/>
        <v>1</v>
      </c>
      <c r="CS402" s="25">
        <f t="shared" si="683"/>
        <v>0</v>
      </c>
      <c r="CT402" s="25">
        <f t="shared" si="684"/>
        <v>0</v>
      </c>
      <c r="CU402" s="25">
        <f t="shared" si="685"/>
        <v>0</v>
      </c>
      <c r="CV402" s="25">
        <f t="shared" si="734"/>
        <v>0</v>
      </c>
      <c r="CW402" s="22">
        <f t="shared" si="750"/>
        <v>0</v>
      </c>
      <c r="CX402" s="26">
        <f>IF(ISERROR(VLOOKUP($A402,'[13]13ª MED'!$A$5:$J$1048576,8,0)),0,(VLOOKUP($A402,'[13]13ª MED'!$A$5:$J$1048576,8,0)))</f>
        <v>0</v>
      </c>
      <c r="CY402" s="27">
        <f t="shared" si="735"/>
        <v>0</v>
      </c>
      <c r="CZ402" s="27">
        <f t="shared" si="736"/>
        <v>1</v>
      </c>
      <c r="DA402" s="28">
        <f t="shared" si="686"/>
        <v>0</v>
      </c>
      <c r="DB402" s="28">
        <f t="shared" si="687"/>
        <v>0</v>
      </c>
      <c r="DC402" s="28">
        <f t="shared" si="688"/>
        <v>0</v>
      </c>
      <c r="DD402" s="28">
        <f t="shared" si="737"/>
        <v>0</v>
      </c>
      <c r="DE402" s="20">
        <f>IF(ISERROR(VLOOKUP($A402,'[13]14ª MED'!$A$5:$J$1048576,8,0)),0,(VLOOKUP($A402,'[13]14ª MED'!$A$5:$J$1048576,8,0)))</f>
        <v>0</v>
      </c>
      <c r="DF402" s="21">
        <f t="shared" si="738"/>
        <v>0</v>
      </c>
      <c r="DG402" s="21">
        <f t="shared" si="739"/>
        <v>1</v>
      </c>
      <c r="DH402" s="35">
        <f t="shared" si="689"/>
        <v>0</v>
      </c>
      <c r="DI402" s="35">
        <f t="shared" si="690"/>
        <v>0</v>
      </c>
      <c r="DJ402" s="35">
        <f t="shared" si="691"/>
        <v>0</v>
      </c>
      <c r="DK402" s="22">
        <f t="shared" si="740"/>
        <v>0</v>
      </c>
      <c r="DL402" s="20">
        <f>IF(ISERROR(VLOOKUP($A402,'[13]15ª MED'!$A$5:$J$1048576,8,0)),0,(VLOOKUP($A402,'[13]15ª MED'!$A$5:$J$1048576,8,0)))</f>
        <v>0</v>
      </c>
      <c r="DM402" s="21">
        <f t="shared" si="741"/>
        <v>0</v>
      </c>
      <c r="DN402" s="21">
        <f t="shared" si="742"/>
        <v>1</v>
      </c>
      <c r="DO402" s="35">
        <f t="shared" si="692"/>
        <v>0</v>
      </c>
      <c r="DP402" s="35">
        <f t="shared" si="693"/>
        <v>0</v>
      </c>
      <c r="DQ402" s="35">
        <f t="shared" si="694"/>
        <v>0</v>
      </c>
      <c r="DR402" s="22">
        <f t="shared" si="743"/>
        <v>0</v>
      </c>
      <c r="DS402" s="20">
        <f>IF(ISERROR(VLOOKUP($A402,'[13]16ª MED'!$A$5:$J$1048576,8,0)),0,(VLOOKUP($A402,'[13]16ª MED'!$A$5:$J$1048576,8,0)))</f>
        <v>0</v>
      </c>
      <c r="DT402" s="21">
        <f t="shared" si="744"/>
        <v>0</v>
      </c>
      <c r="DU402" s="21">
        <f t="shared" si="745"/>
        <v>1</v>
      </c>
      <c r="DV402" s="35">
        <f t="shared" si="695"/>
        <v>0</v>
      </c>
      <c r="DW402" s="35">
        <f t="shared" si="696"/>
        <v>0</v>
      </c>
      <c r="DX402" s="35">
        <f t="shared" si="697"/>
        <v>0</v>
      </c>
      <c r="DY402" s="22">
        <f t="shared" si="746"/>
        <v>0</v>
      </c>
      <c r="DZ402" s="36">
        <f t="shared" si="649"/>
        <v>2628.3599999999997</v>
      </c>
      <c r="EA402" s="36">
        <f t="shared" si="747"/>
        <v>2628.36</v>
      </c>
      <c r="EC402" s="36">
        <f t="shared" si="751"/>
        <v>0</v>
      </c>
    </row>
    <row r="403" spans="1:133" ht="105">
      <c r="A403" s="93" t="s">
        <v>819</v>
      </c>
      <c r="B403" s="94" t="s">
        <v>820</v>
      </c>
      <c r="C403" s="115" t="s">
        <v>784</v>
      </c>
      <c r="D403" s="116">
        <v>2</v>
      </c>
      <c r="E403" s="18">
        <f t="shared" si="752"/>
        <v>2</v>
      </c>
      <c r="F403" s="18">
        <f t="shared" si="698"/>
        <v>0</v>
      </c>
      <c r="G403" s="97">
        <v>49.52</v>
      </c>
      <c r="H403" s="18">
        <f t="shared" si="753"/>
        <v>99.04</v>
      </c>
      <c r="I403" s="97">
        <v>50.36</v>
      </c>
      <c r="J403" s="18">
        <f t="shared" si="754"/>
        <v>100.72</v>
      </c>
      <c r="K403" s="97">
        <v>0</v>
      </c>
      <c r="L403" s="18">
        <f t="shared" si="755"/>
        <v>0</v>
      </c>
      <c r="M403" s="18">
        <f t="shared" si="756"/>
        <v>99.88</v>
      </c>
      <c r="N403" s="18">
        <f t="shared" si="748"/>
        <v>199.76</v>
      </c>
      <c r="O403" s="23">
        <f>IF(ISERROR(VLOOKUP($A403,'[13]1ª MED '!$A$5:$J$1048576,8,0)),0,(VLOOKUP($A403,'[13]1ª MED '!$A$5:$J$1048576,8,0)))</f>
        <v>0</v>
      </c>
      <c r="P403" s="24">
        <f t="shared" si="699"/>
        <v>0</v>
      </c>
      <c r="Q403" s="24">
        <f t="shared" si="700"/>
        <v>1</v>
      </c>
      <c r="R403" s="25">
        <f t="shared" si="650"/>
        <v>0</v>
      </c>
      <c r="S403" s="25">
        <f t="shared" si="651"/>
        <v>0</v>
      </c>
      <c r="T403" s="25">
        <f t="shared" si="652"/>
        <v>0</v>
      </c>
      <c r="U403" s="25">
        <f t="shared" si="701"/>
        <v>0</v>
      </c>
      <c r="V403" s="23">
        <f>IF(ISERROR(VLOOKUP($A403,'[13]2ª MED '!$A$5:$J$1048576,8,0)),0,(VLOOKUP($A403,'[13]2ª MED '!$A$5:$J$1048576,8,0)))</f>
        <v>0</v>
      </c>
      <c r="W403" s="24">
        <f t="shared" si="702"/>
        <v>0</v>
      </c>
      <c r="X403" s="24">
        <f t="shared" si="703"/>
        <v>1</v>
      </c>
      <c r="Y403" s="25">
        <f t="shared" si="653"/>
        <v>0</v>
      </c>
      <c r="Z403" s="25">
        <f t="shared" si="654"/>
        <v>0</v>
      </c>
      <c r="AA403" s="25">
        <f t="shared" si="655"/>
        <v>0</v>
      </c>
      <c r="AB403" s="25">
        <f t="shared" si="704"/>
        <v>0</v>
      </c>
      <c r="AC403" s="23">
        <f>IF(ISERROR(VLOOKUP($A403,'[13]3ª MED '!$A$5:$J$1048576,8,0)),0,(VLOOKUP($A403,'[13]3ª MED '!$A$5:$J$1048576,8,0)))</f>
        <v>0</v>
      </c>
      <c r="AD403" s="24">
        <f t="shared" si="705"/>
        <v>0</v>
      </c>
      <c r="AE403" s="24">
        <f t="shared" si="706"/>
        <v>1</v>
      </c>
      <c r="AF403" s="25">
        <f t="shared" si="656"/>
        <v>0</v>
      </c>
      <c r="AG403" s="25">
        <f t="shared" si="657"/>
        <v>0</v>
      </c>
      <c r="AH403" s="25">
        <f t="shared" si="658"/>
        <v>0</v>
      </c>
      <c r="AI403" s="25">
        <f t="shared" si="707"/>
        <v>0</v>
      </c>
      <c r="AJ403" s="23">
        <f>IF(ISERROR(VLOOKUP($A403,'[13]4ª MED '!$A$5:$J$1048576,8,0)),0,(VLOOKUP($A403,'[13]4ª MED '!$A$5:$J$1048576,8,0)))</f>
        <v>0</v>
      </c>
      <c r="AK403" s="24">
        <f t="shared" si="708"/>
        <v>0</v>
      </c>
      <c r="AL403" s="24">
        <f t="shared" si="709"/>
        <v>1</v>
      </c>
      <c r="AM403" s="25">
        <f t="shared" si="659"/>
        <v>0</v>
      </c>
      <c r="AN403" s="25">
        <f t="shared" si="660"/>
        <v>0</v>
      </c>
      <c r="AO403" s="25">
        <f t="shared" si="661"/>
        <v>0</v>
      </c>
      <c r="AP403" s="25">
        <f t="shared" si="710"/>
        <v>0</v>
      </c>
      <c r="AQ403" s="23">
        <f>IF(ISERROR(VLOOKUP($A403,'[13]5ª MED '!$A$5:$J$1048576,8,0)),0,(VLOOKUP($A403,'[13]5ª MED '!$A$5:$J$1048576,8,0)))</f>
        <v>0</v>
      </c>
      <c r="AR403" s="24">
        <f t="shared" si="711"/>
        <v>0</v>
      </c>
      <c r="AS403" s="24">
        <f t="shared" si="712"/>
        <v>1</v>
      </c>
      <c r="AT403" s="25">
        <f t="shared" si="662"/>
        <v>0</v>
      </c>
      <c r="AU403" s="25">
        <f t="shared" si="663"/>
        <v>0</v>
      </c>
      <c r="AV403" s="25">
        <f t="shared" si="664"/>
        <v>0</v>
      </c>
      <c r="AW403" s="25">
        <f t="shared" si="713"/>
        <v>0</v>
      </c>
      <c r="AX403" s="23">
        <f>IF(ISERROR(VLOOKUP($A403,'[13]6ª MED '!$A$6:$J$1048576,8,0)),0,(VLOOKUP($A403,'[13]6ª MED '!$A$6:$J$1048576,8,0)))</f>
        <v>0</v>
      </c>
      <c r="AY403" s="24">
        <f t="shared" si="714"/>
        <v>0</v>
      </c>
      <c r="AZ403" s="24">
        <f t="shared" si="715"/>
        <v>1</v>
      </c>
      <c r="BA403" s="25">
        <f t="shared" si="665"/>
        <v>0</v>
      </c>
      <c r="BB403" s="25">
        <f t="shared" si="666"/>
        <v>0</v>
      </c>
      <c r="BC403" s="25">
        <f t="shared" si="667"/>
        <v>0</v>
      </c>
      <c r="BD403" s="25">
        <f t="shared" si="716"/>
        <v>0</v>
      </c>
      <c r="BE403" s="23">
        <f>IF(ISERROR(VLOOKUP($A403,'[13]7ª MED '!$A$5:$J$1048576,8,0)),0,(VLOOKUP($A403,'[13]7ª MED '!$A$5:$J$1048576,8,0)))</f>
        <v>0</v>
      </c>
      <c r="BF403" s="24">
        <f t="shared" si="717"/>
        <v>0</v>
      </c>
      <c r="BG403" s="24">
        <f t="shared" si="718"/>
        <v>1</v>
      </c>
      <c r="BH403" s="25">
        <f t="shared" si="668"/>
        <v>0</v>
      </c>
      <c r="BI403" s="25">
        <f t="shared" si="669"/>
        <v>0</v>
      </c>
      <c r="BJ403" s="25">
        <f t="shared" si="670"/>
        <v>0</v>
      </c>
      <c r="BK403" s="25">
        <f t="shared" si="719"/>
        <v>0</v>
      </c>
      <c r="BL403" s="26">
        <f>IF(ISERROR(VLOOKUP($A403,'[13]8ª MED '!$A$5:$J$1048576,8,0)),0,(VLOOKUP($A403,'[13]8ª MED '!$A$5:$J$1048576,8,0)))</f>
        <v>0</v>
      </c>
      <c r="BM403" s="27">
        <f t="shared" si="720"/>
        <v>0</v>
      </c>
      <c r="BN403" s="27">
        <f t="shared" si="721"/>
        <v>1</v>
      </c>
      <c r="BO403" s="28">
        <f t="shared" si="671"/>
        <v>0</v>
      </c>
      <c r="BP403" s="28">
        <f t="shared" si="672"/>
        <v>0</v>
      </c>
      <c r="BQ403" s="28">
        <f t="shared" si="673"/>
        <v>0</v>
      </c>
      <c r="BR403" s="28">
        <f t="shared" si="722"/>
        <v>0</v>
      </c>
      <c r="BS403" s="26">
        <f>IF(ISERROR(VLOOKUP($A403,'[13]9ª MED  (2)'!$A$5:$J$1048576,8,0)),0,(VLOOKUP($A403,'[13]9ª MED  (2)'!$A$5:$J$1048576,8,0)))</f>
        <v>2</v>
      </c>
      <c r="BT403" s="27">
        <f t="shared" si="723"/>
        <v>1</v>
      </c>
      <c r="BU403" s="27">
        <f t="shared" si="724"/>
        <v>1</v>
      </c>
      <c r="BV403" s="28">
        <f t="shared" si="674"/>
        <v>99.04</v>
      </c>
      <c r="BW403" s="28">
        <f t="shared" si="675"/>
        <v>100.72</v>
      </c>
      <c r="BX403" s="28">
        <f t="shared" si="676"/>
        <v>0</v>
      </c>
      <c r="BY403" s="28">
        <f t="shared" si="725"/>
        <v>199.76</v>
      </c>
      <c r="BZ403" s="23">
        <f>IF(ISERROR(VLOOKUP($A403,'[13]10ª MED '!$A$5:$J$1048576,8,0)),0,(VLOOKUP($A403,'[13]10ª MED '!$A$5:$J$1048576,8,0)))</f>
        <v>0</v>
      </c>
      <c r="CA403" s="24">
        <f t="shared" si="726"/>
        <v>0</v>
      </c>
      <c r="CB403" s="24">
        <f t="shared" si="727"/>
        <v>1</v>
      </c>
      <c r="CC403" s="25">
        <f t="shared" si="677"/>
        <v>0</v>
      </c>
      <c r="CD403" s="25">
        <f t="shared" si="678"/>
        <v>0</v>
      </c>
      <c r="CE403" s="25">
        <f t="shared" si="679"/>
        <v>0</v>
      </c>
      <c r="CF403" s="25">
        <f t="shared" si="728"/>
        <v>0</v>
      </c>
      <c r="CG403" s="34" t="s">
        <v>48</v>
      </c>
      <c r="CH403" s="33">
        <f t="shared" si="749"/>
        <v>0</v>
      </c>
      <c r="CI403" s="23">
        <f>IF(ISERROR(VLOOKUP($A403,'[13]11ª MED '!$A$5:$J$1048576,8,0)),0,(VLOOKUP($A403,'[13]11ª MED '!$A$5:$J$1048576,8,0)))</f>
        <v>0</v>
      </c>
      <c r="CJ403" s="24">
        <f t="shared" si="729"/>
        <v>0</v>
      </c>
      <c r="CK403" s="24">
        <f t="shared" si="730"/>
        <v>1</v>
      </c>
      <c r="CL403" s="25">
        <f t="shared" si="680"/>
        <v>0</v>
      </c>
      <c r="CM403" s="25">
        <f t="shared" si="681"/>
        <v>0</v>
      </c>
      <c r="CN403" s="25">
        <f t="shared" si="682"/>
        <v>0</v>
      </c>
      <c r="CO403" s="25">
        <f t="shared" si="731"/>
        <v>0</v>
      </c>
      <c r="CP403" s="23">
        <f>IF(ISERROR(VLOOKUP($A403,'[13]12ª MED'!$A$5:$J$1048576,8,0)),0,(VLOOKUP($A403,'[13]12ª MED'!$A$5:$J$1048576,8,0)))</f>
        <v>0</v>
      </c>
      <c r="CQ403" s="24">
        <f t="shared" si="732"/>
        <v>0</v>
      </c>
      <c r="CR403" s="24">
        <f t="shared" si="733"/>
        <v>1</v>
      </c>
      <c r="CS403" s="25">
        <f t="shared" si="683"/>
        <v>0</v>
      </c>
      <c r="CT403" s="25">
        <f t="shared" si="684"/>
        <v>0</v>
      </c>
      <c r="CU403" s="25">
        <f t="shared" si="685"/>
        <v>0</v>
      </c>
      <c r="CV403" s="25">
        <f t="shared" si="734"/>
        <v>0</v>
      </c>
      <c r="CW403" s="22">
        <f t="shared" si="750"/>
        <v>0</v>
      </c>
      <c r="CX403" s="26">
        <f>IF(ISERROR(VLOOKUP($A403,'[13]13ª MED'!$A$5:$J$1048576,8,0)),0,(VLOOKUP($A403,'[13]13ª MED'!$A$5:$J$1048576,8,0)))</f>
        <v>0</v>
      </c>
      <c r="CY403" s="27">
        <f t="shared" si="735"/>
        <v>0</v>
      </c>
      <c r="CZ403" s="27">
        <f t="shared" si="736"/>
        <v>1</v>
      </c>
      <c r="DA403" s="28">
        <f t="shared" si="686"/>
        <v>0</v>
      </c>
      <c r="DB403" s="28">
        <f t="shared" si="687"/>
        <v>0</v>
      </c>
      <c r="DC403" s="28">
        <f t="shared" si="688"/>
        <v>0</v>
      </c>
      <c r="DD403" s="28">
        <f t="shared" si="737"/>
        <v>0</v>
      </c>
      <c r="DE403" s="20">
        <f>IF(ISERROR(VLOOKUP($A403,'[13]14ª MED'!$A$5:$J$1048576,8,0)),0,(VLOOKUP($A403,'[13]14ª MED'!$A$5:$J$1048576,8,0)))</f>
        <v>0</v>
      </c>
      <c r="DF403" s="21">
        <f t="shared" si="738"/>
        <v>0</v>
      </c>
      <c r="DG403" s="21">
        <f t="shared" si="739"/>
        <v>1</v>
      </c>
      <c r="DH403" s="35">
        <f t="shared" si="689"/>
        <v>0</v>
      </c>
      <c r="DI403" s="35">
        <f t="shared" si="690"/>
        <v>0</v>
      </c>
      <c r="DJ403" s="35">
        <f t="shared" si="691"/>
        <v>0</v>
      </c>
      <c r="DK403" s="22">
        <f t="shared" si="740"/>
        <v>0</v>
      </c>
      <c r="DL403" s="20">
        <f>IF(ISERROR(VLOOKUP($A403,'[13]15ª MED'!$A$5:$J$1048576,8,0)),0,(VLOOKUP($A403,'[13]15ª MED'!$A$5:$J$1048576,8,0)))</f>
        <v>0</v>
      </c>
      <c r="DM403" s="21">
        <f t="shared" si="741"/>
        <v>0</v>
      </c>
      <c r="DN403" s="21">
        <f t="shared" si="742"/>
        <v>1</v>
      </c>
      <c r="DO403" s="35">
        <f t="shared" si="692"/>
        <v>0</v>
      </c>
      <c r="DP403" s="35">
        <f t="shared" si="693"/>
        <v>0</v>
      </c>
      <c r="DQ403" s="35">
        <f t="shared" si="694"/>
        <v>0</v>
      </c>
      <c r="DR403" s="22">
        <f t="shared" si="743"/>
        <v>0</v>
      </c>
      <c r="DS403" s="20">
        <f>IF(ISERROR(VLOOKUP($A403,'[13]16ª MED'!$A$5:$J$1048576,8,0)),0,(VLOOKUP($A403,'[13]16ª MED'!$A$5:$J$1048576,8,0)))</f>
        <v>0</v>
      </c>
      <c r="DT403" s="21">
        <f t="shared" si="744"/>
        <v>0</v>
      </c>
      <c r="DU403" s="21">
        <f t="shared" si="745"/>
        <v>1</v>
      </c>
      <c r="DV403" s="35">
        <f t="shared" si="695"/>
        <v>0</v>
      </c>
      <c r="DW403" s="35">
        <f t="shared" si="696"/>
        <v>0</v>
      </c>
      <c r="DX403" s="35">
        <f t="shared" si="697"/>
        <v>0</v>
      </c>
      <c r="DY403" s="22">
        <f t="shared" si="746"/>
        <v>0</v>
      </c>
      <c r="DZ403" s="36">
        <f t="shared" si="649"/>
        <v>199.76</v>
      </c>
      <c r="EA403" s="36">
        <f t="shared" si="747"/>
        <v>199.76</v>
      </c>
      <c r="EC403" s="36">
        <f t="shared" si="751"/>
        <v>0</v>
      </c>
    </row>
    <row r="404" spans="1:133" ht="105">
      <c r="A404" s="93" t="s">
        <v>821</v>
      </c>
      <c r="B404" s="94" t="s">
        <v>822</v>
      </c>
      <c r="C404" s="115" t="s">
        <v>784</v>
      </c>
      <c r="D404" s="116">
        <v>15</v>
      </c>
      <c r="E404" s="18">
        <f t="shared" si="752"/>
        <v>7</v>
      </c>
      <c r="F404" s="18">
        <f t="shared" si="698"/>
        <v>8</v>
      </c>
      <c r="G404" s="97">
        <v>59.46</v>
      </c>
      <c r="H404" s="18">
        <f t="shared" si="753"/>
        <v>891.9</v>
      </c>
      <c r="I404" s="97">
        <v>53.12</v>
      </c>
      <c r="J404" s="18">
        <f t="shared" si="754"/>
        <v>796.8</v>
      </c>
      <c r="K404" s="97">
        <v>0</v>
      </c>
      <c r="L404" s="18">
        <f t="shared" si="755"/>
        <v>0</v>
      </c>
      <c r="M404" s="18">
        <f t="shared" si="756"/>
        <v>112.58</v>
      </c>
      <c r="N404" s="18">
        <f t="shared" si="748"/>
        <v>788.06</v>
      </c>
      <c r="O404" s="23">
        <f>IF(ISERROR(VLOOKUP($A404,'[13]1ª MED '!$A$5:$J$1048576,8,0)),0,(VLOOKUP($A404,'[13]1ª MED '!$A$5:$J$1048576,8,0)))</f>
        <v>0</v>
      </c>
      <c r="P404" s="24">
        <f t="shared" si="699"/>
        <v>0</v>
      </c>
      <c r="Q404" s="24">
        <f t="shared" si="700"/>
        <v>0.46666666666666667</v>
      </c>
      <c r="R404" s="25">
        <f t="shared" si="650"/>
        <v>0</v>
      </c>
      <c r="S404" s="25">
        <f t="shared" si="651"/>
        <v>0</v>
      </c>
      <c r="T404" s="25">
        <f t="shared" si="652"/>
        <v>0</v>
      </c>
      <c r="U404" s="25">
        <f t="shared" si="701"/>
        <v>0</v>
      </c>
      <c r="V404" s="23">
        <f>IF(ISERROR(VLOOKUP($A404,'[13]2ª MED '!$A$5:$J$1048576,8,0)),0,(VLOOKUP($A404,'[13]2ª MED '!$A$5:$J$1048576,8,0)))</f>
        <v>0</v>
      </c>
      <c r="W404" s="24">
        <f t="shared" si="702"/>
        <v>0</v>
      </c>
      <c r="X404" s="24">
        <f t="shared" si="703"/>
        <v>0.46666666666666667</v>
      </c>
      <c r="Y404" s="25">
        <f t="shared" si="653"/>
        <v>0</v>
      </c>
      <c r="Z404" s="25">
        <f t="shared" si="654"/>
        <v>0</v>
      </c>
      <c r="AA404" s="25">
        <f t="shared" si="655"/>
        <v>0</v>
      </c>
      <c r="AB404" s="25">
        <f t="shared" si="704"/>
        <v>0</v>
      </c>
      <c r="AC404" s="23">
        <f>IF(ISERROR(VLOOKUP($A404,'[13]3ª MED '!$A$5:$J$1048576,8,0)),0,(VLOOKUP($A404,'[13]3ª MED '!$A$5:$J$1048576,8,0)))</f>
        <v>0</v>
      </c>
      <c r="AD404" s="24">
        <f t="shared" si="705"/>
        <v>0</v>
      </c>
      <c r="AE404" s="24">
        <f t="shared" si="706"/>
        <v>0.46666666666666667</v>
      </c>
      <c r="AF404" s="25">
        <f t="shared" si="656"/>
        <v>0</v>
      </c>
      <c r="AG404" s="25">
        <f t="shared" si="657"/>
        <v>0</v>
      </c>
      <c r="AH404" s="25">
        <f t="shared" si="658"/>
        <v>0</v>
      </c>
      <c r="AI404" s="25">
        <f t="shared" si="707"/>
        <v>0</v>
      </c>
      <c r="AJ404" s="23">
        <f>IF(ISERROR(VLOOKUP($A404,'[13]4ª MED '!$A$5:$J$1048576,8,0)),0,(VLOOKUP($A404,'[13]4ª MED '!$A$5:$J$1048576,8,0)))</f>
        <v>0</v>
      </c>
      <c r="AK404" s="24">
        <f t="shared" si="708"/>
        <v>0</v>
      </c>
      <c r="AL404" s="24">
        <f t="shared" si="709"/>
        <v>0.46666666666666667</v>
      </c>
      <c r="AM404" s="25">
        <f t="shared" si="659"/>
        <v>0</v>
      </c>
      <c r="AN404" s="25">
        <f t="shared" si="660"/>
        <v>0</v>
      </c>
      <c r="AO404" s="25">
        <f t="shared" si="661"/>
        <v>0</v>
      </c>
      <c r="AP404" s="25">
        <f t="shared" si="710"/>
        <v>0</v>
      </c>
      <c r="AQ404" s="23">
        <f>IF(ISERROR(VLOOKUP($A404,'[13]5ª MED '!$A$5:$J$1048576,8,0)),0,(VLOOKUP($A404,'[13]5ª MED '!$A$5:$J$1048576,8,0)))</f>
        <v>0</v>
      </c>
      <c r="AR404" s="24">
        <f t="shared" si="711"/>
        <v>0</v>
      </c>
      <c r="AS404" s="24">
        <f t="shared" si="712"/>
        <v>0.46666666666666667</v>
      </c>
      <c r="AT404" s="25">
        <f t="shared" si="662"/>
        <v>0</v>
      </c>
      <c r="AU404" s="25">
        <f t="shared" si="663"/>
        <v>0</v>
      </c>
      <c r="AV404" s="25">
        <f t="shared" si="664"/>
        <v>0</v>
      </c>
      <c r="AW404" s="25">
        <f t="shared" si="713"/>
        <v>0</v>
      </c>
      <c r="AX404" s="23">
        <f>IF(ISERROR(VLOOKUP($A404,'[13]6ª MED '!$A$6:$J$1048576,8,0)),0,(VLOOKUP($A404,'[13]6ª MED '!$A$6:$J$1048576,8,0)))</f>
        <v>0</v>
      </c>
      <c r="AY404" s="24">
        <f t="shared" si="714"/>
        <v>0</v>
      </c>
      <c r="AZ404" s="24">
        <f t="shared" si="715"/>
        <v>0.46666666666666667</v>
      </c>
      <c r="BA404" s="25">
        <f t="shared" si="665"/>
        <v>0</v>
      </c>
      <c r="BB404" s="25">
        <f t="shared" si="666"/>
        <v>0</v>
      </c>
      <c r="BC404" s="25">
        <f t="shared" si="667"/>
        <v>0</v>
      </c>
      <c r="BD404" s="25">
        <f t="shared" si="716"/>
        <v>0</v>
      </c>
      <c r="BE404" s="23">
        <f>IF(ISERROR(VLOOKUP($A404,'[13]7ª MED '!$A$5:$J$1048576,8,0)),0,(VLOOKUP($A404,'[13]7ª MED '!$A$5:$J$1048576,8,0)))</f>
        <v>0</v>
      </c>
      <c r="BF404" s="24">
        <f t="shared" si="717"/>
        <v>0</v>
      </c>
      <c r="BG404" s="24">
        <f t="shared" si="718"/>
        <v>0.46666666666666667</v>
      </c>
      <c r="BH404" s="25">
        <f t="shared" si="668"/>
        <v>0</v>
      </c>
      <c r="BI404" s="25">
        <f t="shared" si="669"/>
        <v>0</v>
      </c>
      <c r="BJ404" s="25">
        <f t="shared" si="670"/>
        <v>0</v>
      </c>
      <c r="BK404" s="25">
        <f t="shared" si="719"/>
        <v>0</v>
      </c>
      <c r="BL404" s="26">
        <f>IF(ISERROR(VLOOKUP($A404,'[13]8ª MED '!$A$5:$J$1048576,8,0)),0,(VLOOKUP($A404,'[13]8ª MED '!$A$5:$J$1048576,8,0)))</f>
        <v>0</v>
      </c>
      <c r="BM404" s="27">
        <f t="shared" si="720"/>
        <v>0</v>
      </c>
      <c r="BN404" s="27">
        <f t="shared" si="721"/>
        <v>0.46666666666666667</v>
      </c>
      <c r="BO404" s="28">
        <f t="shared" si="671"/>
        <v>0</v>
      </c>
      <c r="BP404" s="28">
        <f t="shared" si="672"/>
        <v>0</v>
      </c>
      <c r="BQ404" s="28">
        <f t="shared" si="673"/>
        <v>0</v>
      </c>
      <c r="BR404" s="28">
        <f t="shared" si="722"/>
        <v>0</v>
      </c>
      <c r="BS404" s="26">
        <f>IF(ISERROR(VLOOKUP($A404,'[13]9ª MED  (2)'!$A$5:$J$1048576,8,0)),0,(VLOOKUP($A404,'[13]9ª MED  (2)'!$A$5:$J$1048576,8,0)))</f>
        <v>2</v>
      </c>
      <c r="BT404" s="27">
        <f t="shared" si="723"/>
        <v>0.13333333333333333</v>
      </c>
      <c r="BU404" s="27">
        <f t="shared" si="724"/>
        <v>0.46666666666666667</v>
      </c>
      <c r="BV404" s="28">
        <f t="shared" si="674"/>
        <v>118.92</v>
      </c>
      <c r="BW404" s="28">
        <f t="shared" si="675"/>
        <v>106.24</v>
      </c>
      <c r="BX404" s="28">
        <f t="shared" si="676"/>
        <v>0</v>
      </c>
      <c r="BY404" s="28">
        <f t="shared" si="725"/>
        <v>225.16</v>
      </c>
      <c r="BZ404" s="23">
        <f>IF(ISERROR(VLOOKUP($A404,'[13]10ª MED '!$A$5:$J$1048576,8,0)),0,(VLOOKUP($A404,'[13]10ª MED '!$A$5:$J$1048576,8,0)))</f>
        <v>0</v>
      </c>
      <c r="CA404" s="24">
        <f t="shared" si="726"/>
        <v>0</v>
      </c>
      <c r="CB404" s="24">
        <f t="shared" si="727"/>
        <v>0.46666666666666667</v>
      </c>
      <c r="CC404" s="25">
        <f t="shared" si="677"/>
        <v>0</v>
      </c>
      <c r="CD404" s="25">
        <f t="shared" si="678"/>
        <v>0</v>
      </c>
      <c r="CE404" s="25">
        <f t="shared" si="679"/>
        <v>0</v>
      </c>
      <c r="CF404" s="25">
        <f t="shared" si="728"/>
        <v>0</v>
      </c>
      <c r="CG404" s="41"/>
      <c r="CH404" s="33">
        <f t="shared" si="749"/>
        <v>900.64</v>
      </c>
      <c r="CI404" s="23">
        <f>IF(ISERROR(VLOOKUP($A404,'[13]11ª MED '!$A$5:$J$1048576,8,0)),0,(VLOOKUP($A404,'[13]11ª MED '!$A$5:$J$1048576,8,0)))</f>
        <v>5</v>
      </c>
      <c r="CJ404" s="24">
        <f t="shared" si="729"/>
        <v>0.33333333333333331</v>
      </c>
      <c r="CK404" s="24">
        <f t="shared" si="730"/>
        <v>0.46666666666666667</v>
      </c>
      <c r="CL404" s="25">
        <f t="shared" si="680"/>
        <v>297.3</v>
      </c>
      <c r="CM404" s="25">
        <f t="shared" si="681"/>
        <v>265.59999999999997</v>
      </c>
      <c r="CN404" s="25">
        <f t="shared" si="682"/>
        <v>0</v>
      </c>
      <c r="CO404" s="25">
        <f t="shared" si="731"/>
        <v>562.9</v>
      </c>
      <c r="CP404" s="23">
        <f>IF(ISERROR(VLOOKUP($A404,'[13]12ª MED'!$A$5:$J$1048576,8,0)),0,(VLOOKUP($A404,'[13]12ª MED'!$A$5:$J$1048576,8,0)))</f>
        <v>0</v>
      </c>
      <c r="CQ404" s="24">
        <f t="shared" si="732"/>
        <v>0</v>
      </c>
      <c r="CR404" s="24">
        <f t="shared" si="733"/>
        <v>0.46666666666666667</v>
      </c>
      <c r="CS404" s="25">
        <f t="shared" si="683"/>
        <v>0</v>
      </c>
      <c r="CT404" s="25">
        <f t="shared" si="684"/>
        <v>0</v>
      </c>
      <c r="CU404" s="25">
        <f t="shared" si="685"/>
        <v>0</v>
      </c>
      <c r="CV404" s="25">
        <f t="shared" si="734"/>
        <v>0</v>
      </c>
      <c r="CW404" s="22">
        <f t="shared" si="750"/>
        <v>420.29866666666663</v>
      </c>
      <c r="CX404" s="26">
        <f>IF(ISERROR(VLOOKUP($A404,'[13]13ª MED'!$A$5:$J$1048576,8,0)),0,(VLOOKUP($A404,'[13]13ª MED'!$A$5:$J$1048576,8,0)))</f>
        <v>0</v>
      </c>
      <c r="CY404" s="27">
        <f t="shared" si="735"/>
        <v>0</v>
      </c>
      <c r="CZ404" s="27">
        <f t="shared" si="736"/>
        <v>0.46666666666666667</v>
      </c>
      <c r="DA404" s="28">
        <f t="shared" si="686"/>
        <v>0</v>
      </c>
      <c r="DB404" s="28">
        <f t="shared" si="687"/>
        <v>0</v>
      </c>
      <c r="DC404" s="28">
        <f t="shared" si="688"/>
        <v>0</v>
      </c>
      <c r="DD404" s="28">
        <f t="shared" si="737"/>
        <v>0</v>
      </c>
      <c r="DE404" s="20">
        <f>IF(ISERROR(VLOOKUP($A404,'[13]14ª MED'!$A$5:$J$1048576,8,0)),0,(VLOOKUP($A404,'[13]14ª MED'!$A$5:$J$1048576,8,0)))</f>
        <v>0</v>
      </c>
      <c r="DF404" s="21">
        <f t="shared" si="738"/>
        <v>0</v>
      </c>
      <c r="DG404" s="21">
        <f t="shared" si="739"/>
        <v>0.46666666666666667</v>
      </c>
      <c r="DH404" s="35">
        <f t="shared" si="689"/>
        <v>0</v>
      </c>
      <c r="DI404" s="35">
        <f t="shared" si="690"/>
        <v>0</v>
      </c>
      <c r="DJ404" s="35">
        <f t="shared" si="691"/>
        <v>0</v>
      </c>
      <c r="DK404" s="22">
        <f t="shared" si="740"/>
        <v>0</v>
      </c>
      <c r="DL404" s="20">
        <f>IF(ISERROR(VLOOKUP($A404,'[13]15ª MED'!$A$5:$J$1048576,8,0)),0,(VLOOKUP($A404,'[13]15ª MED'!$A$5:$J$1048576,8,0)))</f>
        <v>0</v>
      </c>
      <c r="DM404" s="21">
        <f t="shared" si="741"/>
        <v>0</v>
      </c>
      <c r="DN404" s="21">
        <f t="shared" si="742"/>
        <v>0.46666666666666667</v>
      </c>
      <c r="DO404" s="35">
        <f t="shared" si="692"/>
        <v>0</v>
      </c>
      <c r="DP404" s="35">
        <f t="shared" si="693"/>
        <v>0</v>
      </c>
      <c r="DQ404" s="35">
        <f t="shared" si="694"/>
        <v>0</v>
      </c>
      <c r="DR404" s="22">
        <f t="shared" si="743"/>
        <v>0</v>
      </c>
      <c r="DS404" s="20">
        <f>IF(ISERROR(VLOOKUP($A404,'[13]16ª MED'!$A$5:$J$1048576,8,0)),0,(VLOOKUP($A404,'[13]16ª MED'!$A$5:$J$1048576,8,0)))</f>
        <v>0</v>
      </c>
      <c r="DT404" s="21">
        <f t="shared" si="744"/>
        <v>0</v>
      </c>
      <c r="DU404" s="21">
        <f t="shared" si="745"/>
        <v>0.46666666666666667</v>
      </c>
      <c r="DV404" s="35">
        <f t="shared" si="695"/>
        <v>0</v>
      </c>
      <c r="DW404" s="35">
        <f t="shared" si="696"/>
        <v>0</v>
      </c>
      <c r="DX404" s="35">
        <f t="shared" si="697"/>
        <v>0</v>
      </c>
      <c r="DY404" s="22">
        <f t="shared" si="746"/>
        <v>0</v>
      </c>
      <c r="DZ404" s="36">
        <f t="shared" si="649"/>
        <v>788.06</v>
      </c>
      <c r="EA404" s="36">
        <f t="shared" si="747"/>
        <v>788.06</v>
      </c>
      <c r="EC404" s="36">
        <f t="shared" si="751"/>
        <v>0</v>
      </c>
    </row>
    <row r="405" spans="1:133" ht="105">
      <c r="A405" s="93" t="s">
        <v>823</v>
      </c>
      <c r="B405" s="94" t="s">
        <v>824</v>
      </c>
      <c r="C405" s="115" t="s">
        <v>784</v>
      </c>
      <c r="D405" s="116">
        <v>1</v>
      </c>
      <c r="E405" s="18">
        <f t="shared" si="752"/>
        <v>1</v>
      </c>
      <c r="F405" s="18">
        <f t="shared" si="698"/>
        <v>0</v>
      </c>
      <c r="G405" s="97">
        <v>69.459999999999994</v>
      </c>
      <c r="H405" s="18">
        <f t="shared" si="753"/>
        <v>69.459999999999994</v>
      </c>
      <c r="I405" s="97">
        <v>56.02</v>
      </c>
      <c r="J405" s="18">
        <f t="shared" si="754"/>
        <v>56.02</v>
      </c>
      <c r="K405" s="97">
        <v>0</v>
      </c>
      <c r="L405" s="18">
        <f t="shared" si="755"/>
        <v>0</v>
      </c>
      <c r="M405" s="18">
        <f t="shared" si="756"/>
        <v>125.47999999999999</v>
      </c>
      <c r="N405" s="18">
        <f t="shared" si="748"/>
        <v>125.48</v>
      </c>
      <c r="O405" s="23">
        <f>IF(ISERROR(VLOOKUP($A405,'[13]1ª MED '!$A$5:$J$1048576,8,0)),0,(VLOOKUP($A405,'[13]1ª MED '!$A$5:$J$1048576,8,0)))</f>
        <v>0</v>
      </c>
      <c r="P405" s="24">
        <f t="shared" si="699"/>
        <v>0</v>
      </c>
      <c r="Q405" s="24">
        <f t="shared" si="700"/>
        <v>1</v>
      </c>
      <c r="R405" s="25">
        <f t="shared" si="650"/>
        <v>0</v>
      </c>
      <c r="S405" s="25">
        <f t="shared" si="651"/>
        <v>0</v>
      </c>
      <c r="T405" s="25">
        <f t="shared" si="652"/>
        <v>0</v>
      </c>
      <c r="U405" s="25">
        <f t="shared" si="701"/>
        <v>0</v>
      </c>
      <c r="V405" s="23">
        <f>IF(ISERROR(VLOOKUP($A405,'[13]2ª MED '!$A$5:$J$1048576,8,0)),0,(VLOOKUP($A405,'[13]2ª MED '!$A$5:$J$1048576,8,0)))</f>
        <v>0</v>
      </c>
      <c r="W405" s="24">
        <f t="shared" si="702"/>
        <v>0</v>
      </c>
      <c r="X405" s="24">
        <f t="shared" si="703"/>
        <v>1</v>
      </c>
      <c r="Y405" s="25">
        <f t="shared" si="653"/>
        <v>0</v>
      </c>
      <c r="Z405" s="25">
        <f t="shared" si="654"/>
        <v>0</v>
      </c>
      <c r="AA405" s="25">
        <f t="shared" si="655"/>
        <v>0</v>
      </c>
      <c r="AB405" s="25">
        <f t="shared" si="704"/>
        <v>0</v>
      </c>
      <c r="AC405" s="23">
        <f>IF(ISERROR(VLOOKUP($A405,'[13]3ª MED '!$A$5:$J$1048576,8,0)),0,(VLOOKUP($A405,'[13]3ª MED '!$A$5:$J$1048576,8,0)))</f>
        <v>0</v>
      </c>
      <c r="AD405" s="24">
        <f t="shared" si="705"/>
        <v>0</v>
      </c>
      <c r="AE405" s="24">
        <f t="shared" si="706"/>
        <v>1</v>
      </c>
      <c r="AF405" s="25">
        <f t="shared" si="656"/>
        <v>0</v>
      </c>
      <c r="AG405" s="25">
        <f t="shared" si="657"/>
        <v>0</v>
      </c>
      <c r="AH405" s="25">
        <f t="shared" si="658"/>
        <v>0</v>
      </c>
      <c r="AI405" s="25">
        <f t="shared" si="707"/>
        <v>0</v>
      </c>
      <c r="AJ405" s="23">
        <f>IF(ISERROR(VLOOKUP($A405,'[13]4ª MED '!$A$5:$J$1048576,8,0)),0,(VLOOKUP($A405,'[13]4ª MED '!$A$5:$J$1048576,8,0)))</f>
        <v>0</v>
      </c>
      <c r="AK405" s="24">
        <f t="shared" si="708"/>
        <v>0</v>
      </c>
      <c r="AL405" s="24">
        <f t="shared" si="709"/>
        <v>1</v>
      </c>
      <c r="AM405" s="25">
        <f t="shared" si="659"/>
        <v>0</v>
      </c>
      <c r="AN405" s="25">
        <f t="shared" si="660"/>
        <v>0</v>
      </c>
      <c r="AO405" s="25">
        <f t="shared" si="661"/>
        <v>0</v>
      </c>
      <c r="AP405" s="25">
        <f t="shared" si="710"/>
        <v>0</v>
      </c>
      <c r="AQ405" s="23">
        <f>IF(ISERROR(VLOOKUP($A405,'[13]5ª MED '!$A$5:$J$1048576,8,0)),0,(VLOOKUP($A405,'[13]5ª MED '!$A$5:$J$1048576,8,0)))</f>
        <v>0</v>
      </c>
      <c r="AR405" s="24">
        <f t="shared" si="711"/>
        <v>0</v>
      </c>
      <c r="AS405" s="24">
        <f t="shared" si="712"/>
        <v>1</v>
      </c>
      <c r="AT405" s="25">
        <f t="shared" si="662"/>
        <v>0</v>
      </c>
      <c r="AU405" s="25">
        <f t="shared" si="663"/>
        <v>0</v>
      </c>
      <c r="AV405" s="25">
        <f t="shared" si="664"/>
        <v>0</v>
      </c>
      <c r="AW405" s="25">
        <f t="shared" si="713"/>
        <v>0</v>
      </c>
      <c r="AX405" s="23">
        <f>IF(ISERROR(VLOOKUP($A405,'[13]6ª MED '!$A$6:$J$1048576,8,0)),0,(VLOOKUP($A405,'[13]6ª MED '!$A$6:$J$1048576,8,0)))</f>
        <v>0</v>
      </c>
      <c r="AY405" s="24">
        <f t="shared" si="714"/>
        <v>0</v>
      </c>
      <c r="AZ405" s="24">
        <f t="shared" si="715"/>
        <v>1</v>
      </c>
      <c r="BA405" s="25">
        <f t="shared" si="665"/>
        <v>0</v>
      </c>
      <c r="BB405" s="25">
        <f t="shared" si="666"/>
        <v>0</v>
      </c>
      <c r="BC405" s="25">
        <f t="shared" si="667"/>
        <v>0</v>
      </c>
      <c r="BD405" s="25">
        <f t="shared" si="716"/>
        <v>0</v>
      </c>
      <c r="BE405" s="23">
        <f>IF(ISERROR(VLOOKUP($A405,'[13]7ª MED '!$A$5:$J$1048576,8,0)),0,(VLOOKUP($A405,'[13]7ª MED '!$A$5:$J$1048576,8,0)))</f>
        <v>0</v>
      </c>
      <c r="BF405" s="24">
        <f t="shared" si="717"/>
        <v>0</v>
      </c>
      <c r="BG405" s="24">
        <f t="shared" si="718"/>
        <v>1</v>
      </c>
      <c r="BH405" s="25">
        <f t="shared" si="668"/>
        <v>0</v>
      </c>
      <c r="BI405" s="25">
        <f t="shared" si="669"/>
        <v>0</v>
      </c>
      <c r="BJ405" s="25">
        <f t="shared" si="670"/>
        <v>0</v>
      </c>
      <c r="BK405" s="25">
        <f t="shared" si="719"/>
        <v>0</v>
      </c>
      <c r="BL405" s="26">
        <f>IF(ISERROR(VLOOKUP($A405,'[13]8ª MED '!$A$5:$J$1048576,8,0)),0,(VLOOKUP($A405,'[13]8ª MED '!$A$5:$J$1048576,8,0)))</f>
        <v>0</v>
      </c>
      <c r="BM405" s="27">
        <f t="shared" si="720"/>
        <v>0</v>
      </c>
      <c r="BN405" s="27">
        <f t="shared" si="721"/>
        <v>1</v>
      </c>
      <c r="BO405" s="28">
        <f t="shared" si="671"/>
        <v>0</v>
      </c>
      <c r="BP405" s="28">
        <f t="shared" si="672"/>
        <v>0</v>
      </c>
      <c r="BQ405" s="28">
        <f t="shared" si="673"/>
        <v>0</v>
      </c>
      <c r="BR405" s="28">
        <f t="shared" si="722"/>
        <v>0</v>
      </c>
      <c r="BS405" s="26">
        <f>IF(ISERROR(VLOOKUP($A405,'[13]9ª MED  (2)'!$A$5:$J$1048576,8,0)),0,(VLOOKUP($A405,'[13]9ª MED  (2)'!$A$5:$J$1048576,8,0)))</f>
        <v>1</v>
      </c>
      <c r="BT405" s="27">
        <f t="shared" si="723"/>
        <v>1</v>
      </c>
      <c r="BU405" s="27">
        <f t="shared" si="724"/>
        <v>1</v>
      </c>
      <c r="BV405" s="28">
        <f t="shared" si="674"/>
        <v>69.459999999999994</v>
      </c>
      <c r="BW405" s="28">
        <f t="shared" si="675"/>
        <v>56.02</v>
      </c>
      <c r="BX405" s="28">
        <f t="shared" si="676"/>
        <v>0</v>
      </c>
      <c r="BY405" s="28">
        <f t="shared" si="725"/>
        <v>125.48</v>
      </c>
      <c r="BZ405" s="23">
        <f>IF(ISERROR(VLOOKUP($A405,'[13]10ª MED '!$A$5:$J$1048576,8,0)),0,(VLOOKUP($A405,'[13]10ª MED '!$A$5:$J$1048576,8,0)))</f>
        <v>0</v>
      </c>
      <c r="CA405" s="24">
        <f t="shared" si="726"/>
        <v>0</v>
      </c>
      <c r="CB405" s="24">
        <f t="shared" si="727"/>
        <v>1</v>
      </c>
      <c r="CC405" s="25">
        <f t="shared" si="677"/>
        <v>0</v>
      </c>
      <c r="CD405" s="25">
        <f t="shared" si="678"/>
        <v>0</v>
      </c>
      <c r="CE405" s="25">
        <f t="shared" si="679"/>
        <v>0</v>
      </c>
      <c r="CF405" s="25">
        <f t="shared" si="728"/>
        <v>0</v>
      </c>
      <c r="CG405" s="34" t="s">
        <v>48</v>
      </c>
      <c r="CH405" s="33">
        <f t="shared" si="749"/>
        <v>0</v>
      </c>
      <c r="CI405" s="23">
        <f>IF(ISERROR(VLOOKUP($A405,'[13]11ª MED '!$A$5:$J$1048576,8,0)),0,(VLOOKUP($A405,'[13]11ª MED '!$A$5:$J$1048576,8,0)))</f>
        <v>0</v>
      </c>
      <c r="CJ405" s="24">
        <f t="shared" si="729"/>
        <v>0</v>
      </c>
      <c r="CK405" s="24">
        <f t="shared" si="730"/>
        <v>1</v>
      </c>
      <c r="CL405" s="25">
        <f t="shared" si="680"/>
        <v>0</v>
      </c>
      <c r="CM405" s="25">
        <f t="shared" si="681"/>
        <v>0</v>
      </c>
      <c r="CN405" s="25">
        <f t="shared" si="682"/>
        <v>0</v>
      </c>
      <c r="CO405" s="25">
        <f t="shared" si="731"/>
        <v>0</v>
      </c>
      <c r="CP405" s="23">
        <f>IF(ISERROR(VLOOKUP($A405,'[13]12ª MED'!$A$5:$J$1048576,8,0)),0,(VLOOKUP($A405,'[13]12ª MED'!$A$5:$J$1048576,8,0)))</f>
        <v>0</v>
      </c>
      <c r="CQ405" s="24">
        <f t="shared" si="732"/>
        <v>0</v>
      </c>
      <c r="CR405" s="24">
        <f t="shared" si="733"/>
        <v>1</v>
      </c>
      <c r="CS405" s="25">
        <f t="shared" si="683"/>
        <v>0</v>
      </c>
      <c r="CT405" s="25">
        <f t="shared" si="684"/>
        <v>0</v>
      </c>
      <c r="CU405" s="25">
        <f t="shared" si="685"/>
        <v>0</v>
      </c>
      <c r="CV405" s="25">
        <f t="shared" si="734"/>
        <v>0</v>
      </c>
      <c r="CW405" s="22">
        <f t="shared" si="750"/>
        <v>0</v>
      </c>
      <c r="CX405" s="26">
        <f>IF(ISERROR(VLOOKUP($A405,'[13]13ª MED'!$A$5:$J$1048576,8,0)),0,(VLOOKUP($A405,'[13]13ª MED'!$A$5:$J$1048576,8,0)))</f>
        <v>0</v>
      </c>
      <c r="CY405" s="27">
        <f t="shared" si="735"/>
        <v>0</v>
      </c>
      <c r="CZ405" s="27">
        <f t="shared" si="736"/>
        <v>1</v>
      </c>
      <c r="DA405" s="28">
        <f t="shared" si="686"/>
        <v>0</v>
      </c>
      <c r="DB405" s="28">
        <f t="shared" si="687"/>
        <v>0</v>
      </c>
      <c r="DC405" s="28">
        <f t="shared" si="688"/>
        <v>0</v>
      </c>
      <c r="DD405" s="28">
        <f t="shared" si="737"/>
        <v>0</v>
      </c>
      <c r="DE405" s="20">
        <f>IF(ISERROR(VLOOKUP($A405,'[13]14ª MED'!$A$5:$J$1048576,8,0)),0,(VLOOKUP($A405,'[13]14ª MED'!$A$5:$J$1048576,8,0)))</f>
        <v>0</v>
      </c>
      <c r="DF405" s="21">
        <f t="shared" si="738"/>
        <v>0</v>
      </c>
      <c r="DG405" s="21">
        <f t="shared" si="739"/>
        <v>1</v>
      </c>
      <c r="DH405" s="35">
        <f t="shared" si="689"/>
        <v>0</v>
      </c>
      <c r="DI405" s="35">
        <f t="shared" si="690"/>
        <v>0</v>
      </c>
      <c r="DJ405" s="35">
        <f t="shared" si="691"/>
        <v>0</v>
      </c>
      <c r="DK405" s="22">
        <f t="shared" si="740"/>
        <v>0</v>
      </c>
      <c r="DL405" s="20">
        <f>IF(ISERROR(VLOOKUP($A405,'[13]15ª MED'!$A$5:$J$1048576,8,0)),0,(VLOOKUP($A405,'[13]15ª MED'!$A$5:$J$1048576,8,0)))</f>
        <v>0</v>
      </c>
      <c r="DM405" s="21">
        <f t="shared" si="741"/>
        <v>0</v>
      </c>
      <c r="DN405" s="21">
        <f t="shared" si="742"/>
        <v>1</v>
      </c>
      <c r="DO405" s="35">
        <f t="shared" si="692"/>
        <v>0</v>
      </c>
      <c r="DP405" s="35">
        <f t="shared" si="693"/>
        <v>0</v>
      </c>
      <c r="DQ405" s="35">
        <f t="shared" si="694"/>
        <v>0</v>
      </c>
      <c r="DR405" s="22">
        <f t="shared" si="743"/>
        <v>0</v>
      </c>
      <c r="DS405" s="20">
        <f>IF(ISERROR(VLOOKUP($A405,'[13]16ª MED'!$A$5:$J$1048576,8,0)),0,(VLOOKUP($A405,'[13]16ª MED'!$A$5:$J$1048576,8,0)))</f>
        <v>0</v>
      </c>
      <c r="DT405" s="21">
        <f t="shared" si="744"/>
        <v>0</v>
      </c>
      <c r="DU405" s="21">
        <f t="shared" si="745"/>
        <v>1</v>
      </c>
      <c r="DV405" s="35">
        <f t="shared" si="695"/>
        <v>0</v>
      </c>
      <c r="DW405" s="35">
        <f t="shared" si="696"/>
        <v>0</v>
      </c>
      <c r="DX405" s="35">
        <f t="shared" si="697"/>
        <v>0</v>
      </c>
      <c r="DY405" s="22">
        <f t="shared" si="746"/>
        <v>0</v>
      </c>
      <c r="DZ405" s="36">
        <f t="shared" si="649"/>
        <v>125.47999999999999</v>
      </c>
      <c r="EA405" s="36">
        <f t="shared" si="747"/>
        <v>125.48</v>
      </c>
      <c r="EC405" s="36">
        <f t="shared" si="751"/>
        <v>0</v>
      </c>
    </row>
    <row r="406" spans="1:133" ht="105">
      <c r="A406" s="93" t="s">
        <v>825</v>
      </c>
      <c r="B406" s="94" t="s">
        <v>826</v>
      </c>
      <c r="C406" s="115" t="s">
        <v>784</v>
      </c>
      <c r="D406" s="116">
        <v>1</v>
      </c>
      <c r="E406" s="18">
        <f t="shared" si="752"/>
        <v>1</v>
      </c>
      <c r="F406" s="18">
        <f t="shared" si="698"/>
        <v>0</v>
      </c>
      <c r="G406" s="97">
        <v>59.13</v>
      </c>
      <c r="H406" s="18">
        <f t="shared" si="753"/>
        <v>59.13</v>
      </c>
      <c r="I406" s="97">
        <v>30.98</v>
      </c>
      <c r="J406" s="18">
        <f t="shared" si="754"/>
        <v>30.98</v>
      </c>
      <c r="K406" s="97">
        <v>0</v>
      </c>
      <c r="L406" s="18">
        <f t="shared" si="755"/>
        <v>0</v>
      </c>
      <c r="M406" s="18">
        <f t="shared" si="756"/>
        <v>90.11</v>
      </c>
      <c r="N406" s="18">
        <f t="shared" si="748"/>
        <v>90.11</v>
      </c>
      <c r="O406" s="23">
        <f>IF(ISERROR(VLOOKUP($A406,'[13]1ª MED '!$A$5:$J$1048576,8,0)),0,(VLOOKUP($A406,'[13]1ª MED '!$A$5:$J$1048576,8,0)))</f>
        <v>0</v>
      </c>
      <c r="P406" s="24">
        <f t="shared" si="699"/>
        <v>0</v>
      </c>
      <c r="Q406" s="24">
        <f t="shared" si="700"/>
        <v>1</v>
      </c>
      <c r="R406" s="25">
        <f t="shared" si="650"/>
        <v>0</v>
      </c>
      <c r="S406" s="25">
        <f t="shared" si="651"/>
        <v>0</v>
      </c>
      <c r="T406" s="25">
        <f t="shared" si="652"/>
        <v>0</v>
      </c>
      <c r="U406" s="25">
        <f t="shared" si="701"/>
        <v>0</v>
      </c>
      <c r="V406" s="23">
        <f>IF(ISERROR(VLOOKUP($A406,'[13]2ª MED '!$A$5:$J$1048576,8,0)),0,(VLOOKUP($A406,'[13]2ª MED '!$A$5:$J$1048576,8,0)))</f>
        <v>0</v>
      </c>
      <c r="W406" s="24">
        <f t="shared" si="702"/>
        <v>0</v>
      </c>
      <c r="X406" s="24">
        <f t="shared" si="703"/>
        <v>1</v>
      </c>
      <c r="Y406" s="25">
        <f t="shared" si="653"/>
        <v>0</v>
      </c>
      <c r="Z406" s="25">
        <f t="shared" si="654"/>
        <v>0</v>
      </c>
      <c r="AA406" s="25">
        <f t="shared" si="655"/>
        <v>0</v>
      </c>
      <c r="AB406" s="25">
        <f t="shared" si="704"/>
        <v>0</v>
      </c>
      <c r="AC406" s="23">
        <f>IF(ISERROR(VLOOKUP($A406,'[13]3ª MED '!$A$5:$J$1048576,8,0)),0,(VLOOKUP($A406,'[13]3ª MED '!$A$5:$J$1048576,8,0)))</f>
        <v>0</v>
      </c>
      <c r="AD406" s="24">
        <f t="shared" si="705"/>
        <v>0</v>
      </c>
      <c r="AE406" s="24">
        <f t="shared" si="706"/>
        <v>1</v>
      </c>
      <c r="AF406" s="25">
        <f t="shared" si="656"/>
        <v>0</v>
      </c>
      <c r="AG406" s="25">
        <f t="shared" si="657"/>
        <v>0</v>
      </c>
      <c r="AH406" s="25">
        <f t="shared" si="658"/>
        <v>0</v>
      </c>
      <c r="AI406" s="25">
        <f t="shared" si="707"/>
        <v>0</v>
      </c>
      <c r="AJ406" s="23">
        <f>IF(ISERROR(VLOOKUP($A406,'[13]4ª MED '!$A$5:$J$1048576,8,0)),0,(VLOOKUP($A406,'[13]4ª MED '!$A$5:$J$1048576,8,0)))</f>
        <v>0</v>
      </c>
      <c r="AK406" s="24">
        <f t="shared" si="708"/>
        <v>0</v>
      </c>
      <c r="AL406" s="24">
        <f t="shared" si="709"/>
        <v>1</v>
      </c>
      <c r="AM406" s="25">
        <f t="shared" si="659"/>
        <v>0</v>
      </c>
      <c r="AN406" s="25">
        <f t="shared" si="660"/>
        <v>0</v>
      </c>
      <c r="AO406" s="25">
        <f t="shared" si="661"/>
        <v>0</v>
      </c>
      <c r="AP406" s="25">
        <f t="shared" si="710"/>
        <v>0</v>
      </c>
      <c r="AQ406" s="23">
        <f>IF(ISERROR(VLOOKUP($A406,'[13]5ª MED '!$A$5:$J$1048576,8,0)),0,(VLOOKUP($A406,'[13]5ª MED '!$A$5:$J$1048576,8,0)))</f>
        <v>0</v>
      </c>
      <c r="AR406" s="24">
        <f t="shared" si="711"/>
        <v>0</v>
      </c>
      <c r="AS406" s="24">
        <f t="shared" si="712"/>
        <v>1</v>
      </c>
      <c r="AT406" s="25">
        <f t="shared" si="662"/>
        <v>0</v>
      </c>
      <c r="AU406" s="25">
        <f t="shared" si="663"/>
        <v>0</v>
      </c>
      <c r="AV406" s="25">
        <f t="shared" si="664"/>
        <v>0</v>
      </c>
      <c r="AW406" s="25">
        <f t="shared" si="713"/>
        <v>0</v>
      </c>
      <c r="AX406" s="23">
        <f>IF(ISERROR(VLOOKUP($A406,'[13]6ª MED '!$A$6:$J$1048576,8,0)),0,(VLOOKUP($A406,'[13]6ª MED '!$A$6:$J$1048576,8,0)))</f>
        <v>0</v>
      </c>
      <c r="AY406" s="24">
        <f t="shared" si="714"/>
        <v>0</v>
      </c>
      <c r="AZ406" s="24">
        <f t="shared" si="715"/>
        <v>1</v>
      </c>
      <c r="BA406" s="25">
        <f t="shared" si="665"/>
        <v>0</v>
      </c>
      <c r="BB406" s="25">
        <f t="shared" si="666"/>
        <v>0</v>
      </c>
      <c r="BC406" s="25">
        <f t="shared" si="667"/>
        <v>0</v>
      </c>
      <c r="BD406" s="25">
        <f t="shared" si="716"/>
        <v>0</v>
      </c>
      <c r="BE406" s="23">
        <f>IF(ISERROR(VLOOKUP($A406,'[13]7ª MED '!$A$5:$J$1048576,8,0)),0,(VLOOKUP($A406,'[13]7ª MED '!$A$5:$J$1048576,8,0)))</f>
        <v>0</v>
      </c>
      <c r="BF406" s="24">
        <f t="shared" si="717"/>
        <v>0</v>
      </c>
      <c r="BG406" s="24">
        <f t="shared" si="718"/>
        <v>1</v>
      </c>
      <c r="BH406" s="25">
        <f t="shared" si="668"/>
        <v>0</v>
      </c>
      <c r="BI406" s="25">
        <f t="shared" si="669"/>
        <v>0</v>
      </c>
      <c r="BJ406" s="25">
        <f t="shared" si="670"/>
        <v>0</v>
      </c>
      <c r="BK406" s="25">
        <f t="shared" si="719"/>
        <v>0</v>
      </c>
      <c r="BL406" s="26">
        <f>IF(ISERROR(VLOOKUP($A406,'[13]8ª MED '!$A$5:$J$1048576,8,0)),0,(VLOOKUP($A406,'[13]8ª MED '!$A$5:$J$1048576,8,0)))</f>
        <v>0</v>
      </c>
      <c r="BM406" s="27">
        <f t="shared" si="720"/>
        <v>0</v>
      </c>
      <c r="BN406" s="27">
        <f t="shared" si="721"/>
        <v>1</v>
      </c>
      <c r="BO406" s="28">
        <f t="shared" si="671"/>
        <v>0</v>
      </c>
      <c r="BP406" s="28">
        <f t="shared" si="672"/>
        <v>0</v>
      </c>
      <c r="BQ406" s="28">
        <f t="shared" si="673"/>
        <v>0</v>
      </c>
      <c r="BR406" s="28">
        <f t="shared" si="722"/>
        <v>0</v>
      </c>
      <c r="BS406" s="26">
        <f>IF(ISERROR(VLOOKUP($A406,'[13]9ª MED  (2)'!$A$5:$J$1048576,8,0)),0,(VLOOKUP($A406,'[13]9ª MED  (2)'!$A$5:$J$1048576,8,0)))</f>
        <v>1</v>
      </c>
      <c r="BT406" s="27">
        <f t="shared" si="723"/>
        <v>1</v>
      </c>
      <c r="BU406" s="27">
        <f t="shared" si="724"/>
        <v>1</v>
      </c>
      <c r="BV406" s="28">
        <f t="shared" si="674"/>
        <v>59.13</v>
      </c>
      <c r="BW406" s="28">
        <f t="shared" si="675"/>
        <v>30.98</v>
      </c>
      <c r="BX406" s="28">
        <f t="shared" si="676"/>
        <v>0</v>
      </c>
      <c r="BY406" s="28">
        <f t="shared" si="725"/>
        <v>90.11</v>
      </c>
      <c r="BZ406" s="23">
        <f>IF(ISERROR(VLOOKUP($A406,'[13]10ª MED '!$A$5:$J$1048576,8,0)),0,(VLOOKUP($A406,'[13]10ª MED '!$A$5:$J$1048576,8,0)))</f>
        <v>0</v>
      </c>
      <c r="CA406" s="24">
        <f t="shared" si="726"/>
        <v>0</v>
      </c>
      <c r="CB406" s="24">
        <f t="shared" si="727"/>
        <v>1</v>
      </c>
      <c r="CC406" s="25">
        <f t="shared" si="677"/>
        <v>0</v>
      </c>
      <c r="CD406" s="25">
        <f t="shared" si="678"/>
        <v>0</v>
      </c>
      <c r="CE406" s="25">
        <f t="shared" si="679"/>
        <v>0</v>
      </c>
      <c r="CF406" s="25">
        <f t="shared" si="728"/>
        <v>0</v>
      </c>
      <c r="CG406" s="34" t="s">
        <v>48</v>
      </c>
      <c r="CH406" s="33">
        <f t="shared" si="749"/>
        <v>0</v>
      </c>
      <c r="CI406" s="23">
        <f>IF(ISERROR(VLOOKUP($A406,'[13]11ª MED '!$A$5:$J$1048576,8,0)),0,(VLOOKUP($A406,'[13]11ª MED '!$A$5:$J$1048576,8,0)))</f>
        <v>0</v>
      </c>
      <c r="CJ406" s="24">
        <f t="shared" si="729"/>
        <v>0</v>
      </c>
      <c r="CK406" s="24">
        <f t="shared" si="730"/>
        <v>1</v>
      </c>
      <c r="CL406" s="25">
        <f t="shared" si="680"/>
        <v>0</v>
      </c>
      <c r="CM406" s="25">
        <f t="shared" si="681"/>
        <v>0</v>
      </c>
      <c r="CN406" s="25">
        <f t="shared" si="682"/>
        <v>0</v>
      </c>
      <c r="CO406" s="25">
        <f t="shared" si="731"/>
        <v>0</v>
      </c>
      <c r="CP406" s="23">
        <f>IF(ISERROR(VLOOKUP($A406,'[13]12ª MED'!$A$5:$J$1048576,8,0)),0,(VLOOKUP($A406,'[13]12ª MED'!$A$5:$J$1048576,8,0)))</f>
        <v>0</v>
      </c>
      <c r="CQ406" s="24">
        <f t="shared" si="732"/>
        <v>0</v>
      </c>
      <c r="CR406" s="24">
        <f t="shared" si="733"/>
        <v>1</v>
      </c>
      <c r="CS406" s="25">
        <f t="shared" si="683"/>
        <v>0</v>
      </c>
      <c r="CT406" s="25">
        <f t="shared" si="684"/>
        <v>0</v>
      </c>
      <c r="CU406" s="25">
        <f t="shared" si="685"/>
        <v>0</v>
      </c>
      <c r="CV406" s="25">
        <f t="shared" si="734"/>
        <v>0</v>
      </c>
      <c r="CW406" s="22">
        <f t="shared" si="750"/>
        <v>0</v>
      </c>
      <c r="CX406" s="26">
        <f>IF(ISERROR(VLOOKUP($A406,'[13]13ª MED'!$A$5:$J$1048576,8,0)),0,(VLOOKUP($A406,'[13]13ª MED'!$A$5:$J$1048576,8,0)))</f>
        <v>0</v>
      </c>
      <c r="CY406" s="27">
        <f t="shared" si="735"/>
        <v>0</v>
      </c>
      <c r="CZ406" s="27">
        <f t="shared" si="736"/>
        <v>1</v>
      </c>
      <c r="DA406" s="28">
        <f t="shared" si="686"/>
        <v>0</v>
      </c>
      <c r="DB406" s="28">
        <f t="shared" si="687"/>
        <v>0</v>
      </c>
      <c r="DC406" s="28">
        <f t="shared" si="688"/>
        <v>0</v>
      </c>
      <c r="DD406" s="28">
        <f t="shared" si="737"/>
        <v>0</v>
      </c>
      <c r="DE406" s="20">
        <f>IF(ISERROR(VLOOKUP($A406,'[13]14ª MED'!$A$5:$J$1048576,8,0)),0,(VLOOKUP($A406,'[13]14ª MED'!$A$5:$J$1048576,8,0)))</f>
        <v>0</v>
      </c>
      <c r="DF406" s="21">
        <f t="shared" si="738"/>
        <v>0</v>
      </c>
      <c r="DG406" s="21">
        <f t="shared" si="739"/>
        <v>1</v>
      </c>
      <c r="DH406" s="35">
        <f t="shared" si="689"/>
        <v>0</v>
      </c>
      <c r="DI406" s="35">
        <f t="shared" si="690"/>
        <v>0</v>
      </c>
      <c r="DJ406" s="35">
        <f t="shared" si="691"/>
        <v>0</v>
      </c>
      <c r="DK406" s="22">
        <f t="shared" si="740"/>
        <v>0</v>
      </c>
      <c r="DL406" s="20">
        <f>IF(ISERROR(VLOOKUP($A406,'[13]15ª MED'!$A$5:$J$1048576,8,0)),0,(VLOOKUP($A406,'[13]15ª MED'!$A$5:$J$1048576,8,0)))</f>
        <v>0</v>
      </c>
      <c r="DM406" s="21">
        <f t="shared" si="741"/>
        <v>0</v>
      </c>
      <c r="DN406" s="21">
        <f t="shared" si="742"/>
        <v>1</v>
      </c>
      <c r="DO406" s="35">
        <f t="shared" si="692"/>
        <v>0</v>
      </c>
      <c r="DP406" s="35">
        <f t="shared" si="693"/>
        <v>0</v>
      </c>
      <c r="DQ406" s="35">
        <f t="shared" si="694"/>
        <v>0</v>
      </c>
      <c r="DR406" s="22">
        <f t="shared" si="743"/>
        <v>0</v>
      </c>
      <c r="DS406" s="20">
        <f>IF(ISERROR(VLOOKUP($A406,'[13]16ª MED'!$A$5:$J$1048576,8,0)),0,(VLOOKUP($A406,'[13]16ª MED'!$A$5:$J$1048576,8,0)))</f>
        <v>0</v>
      </c>
      <c r="DT406" s="21">
        <f t="shared" si="744"/>
        <v>0</v>
      </c>
      <c r="DU406" s="21">
        <f t="shared" si="745"/>
        <v>1</v>
      </c>
      <c r="DV406" s="35">
        <f t="shared" si="695"/>
        <v>0</v>
      </c>
      <c r="DW406" s="35">
        <f t="shared" si="696"/>
        <v>0</v>
      </c>
      <c r="DX406" s="35">
        <f t="shared" si="697"/>
        <v>0</v>
      </c>
      <c r="DY406" s="22">
        <f t="shared" si="746"/>
        <v>0</v>
      </c>
      <c r="DZ406" s="36">
        <f t="shared" si="649"/>
        <v>90.11</v>
      </c>
      <c r="EA406" s="36">
        <f t="shared" si="747"/>
        <v>90.11</v>
      </c>
      <c r="EC406" s="36">
        <f t="shared" si="751"/>
        <v>0</v>
      </c>
    </row>
    <row r="407" spans="1:133" ht="105">
      <c r="A407" s="93" t="s">
        <v>827</v>
      </c>
      <c r="B407" s="94" t="s">
        <v>828</v>
      </c>
      <c r="C407" s="115" t="s">
        <v>784</v>
      </c>
      <c r="D407" s="116">
        <v>1</v>
      </c>
      <c r="E407" s="18">
        <f t="shared" si="752"/>
        <v>1</v>
      </c>
      <c r="F407" s="18">
        <f t="shared" si="698"/>
        <v>0</v>
      </c>
      <c r="G407" s="97">
        <v>59.06</v>
      </c>
      <c r="H407" s="18">
        <f t="shared" si="753"/>
        <v>59.06</v>
      </c>
      <c r="I407" s="97">
        <v>30.84</v>
      </c>
      <c r="J407" s="18">
        <f t="shared" si="754"/>
        <v>30.84</v>
      </c>
      <c r="K407" s="97">
        <v>0</v>
      </c>
      <c r="L407" s="18">
        <f t="shared" si="755"/>
        <v>0</v>
      </c>
      <c r="M407" s="18">
        <f t="shared" si="756"/>
        <v>89.9</v>
      </c>
      <c r="N407" s="18">
        <f t="shared" si="748"/>
        <v>89.9</v>
      </c>
      <c r="O407" s="23">
        <f>IF(ISERROR(VLOOKUP($A407,'[13]1ª MED '!$A$5:$J$1048576,8,0)),0,(VLOOKUP($A407,'[13]1ª MED '!$A$5:$J$1048576,8,0)))</f>
        <v>0</v>
      </c>
      <c r="P407" s="24">
        <f t="shared" si="699"/>
        <v>0</v>
      </c>
      <c r="Q407" s="24">
        <f t="shared" si="700"/>
        <v>1</v>
      </c>
      <c r="R407" s="25">
        <f t="shared" si="650"/>
        <v>0</v>
      </c>
      <c r="S407" s="25">
        <f t="shared" si="651"/>
        <v>0</v>
      </c>
      <c r="T407" s="25">
        <f t="shared" si="652"/>
        <v>0</v>
      </c>
      <c r="U407" s="25">
        <f t="shared" si="701"/>
        <v>0</v>
      </c>
      <c r="V407" s="23">
        <f>IF(ISERROR(VLOOKUP($A407,'[13]2ª MED '!$A$5:$J$1048576,8,0)),0,(VLOOKUP($A407,'[13]2ª MED '!$A$5:$J$1048576,8,0)))</f>
        <v>0</v>
      </c>
      <c r="W407" s="24">
        <f t="shared" si="702"/>
        <v>0</v>
      </c>
      <c r="X407" s="24">
        <f t="shared" si="703"/>
        <v>1</v>
      </c>
      <c r="Y407" s="25">
        <f t="shared" si="653"/>
        <v>0</v>
      </c>
      <c r="Z407" s="25">
        <f t="shared" si="654"/>
        <v>0</v>
      </c>
      <c r="AA407" s="25">
        <f t="shared" si="655"/>
        <v>0</v>
      </c>
      <c r="AB407" s="25">
        <f t="shared" si="704"/>
        <v>0</v>
      </c>
      <c r="AC407" s="23">
        <f>IF(ISERROR(VLOOKUP($A407,'[13]3ª MED '!$A$5:$J$1048576,8,0)),0,(VLOOKUP($A407,'[13]3ª MED '!$A$5:$J$1048576,8,0)))</f>
        <v>0</v>
      </c>
      <c r="AD407" s="24">
        <f t="shared" si="705"/>
        <v>0</v>
      </c>
      <c r="AE407" s="24">
        <f t="shared" si="706"/>
        <v>1</v>
      </c>
      <c r="AF407" s="25">
        <f t="shared" si="656"/>
        <v>0</v>
      </c>
      <c r="AG407" s="25">
        <f t="shared" si="657"/>
        <v>0</v>
      </c>
      <c r="AH407" s="25">
        <f t="shared" si="658"/>
        <v>0</v>
      </c>
      <c r="AI407" s="25">
        <f t="shared" si="707"/>
        <v>0</v>
      </c>
      <c r="AJ407" s="23">
        <f>IF(ISERROR(VLOOKUP($A407,'[13]4ª MED '!$A$5:$J$1048576,8,0)),0,(VLOOKUP($A407,'[13]4ª MED '!$A$5:$J$1048576,8,0)))</f>
        <v>0</v>
      </c>
      <c r="AK407" s="24">
        <f t="shared" si="708"/>
        <v>0</v>
      </c>
      <c r="AL407" s="24">
        <f t="shared" si="709"/>
        <v>1</v>
      </c>
      <c r="AM407" s="25">
        <f t="shared" si="659"/>
        <v>0</v>
      </c>
      <c r="AN407" s="25">
        <f t="shared" si="660"/>
        <v>0</v>
      </c>
      <c r="AO407" s="25">
        <f t="shared" si="661"/>
        <v>0</v>
      </c>
      <c r="AP407" s="25">
        <f t="shared" si="710"/>
        <v>0</v>
      </c>
      <c r="AQ407" s="23">
        <f>IF(ISERROR(VLOOKUP($A407,'[13]5ª MED '!$A$5:$J$1048576,8,0)),0,(VLOOKUP($A407,'[13]5ª MED '!$A$5:$J$1048576,8,0)))</f>
        <v>0</v>
      </c>
      <c r="AR407" s="24">
        <f t="shared" si="711"/>
        <v>0</v>
      </c>
      <c r="AS407" s="24">
        <f t="shared" si="712"/>
        <v>1</v>
      </c>
      <c r="AT407" s="25">
        <f t="shared" si="662"/>
        <v>0</v>
      </c>
      <c r="AU407" s="25">
        <f t="shared" si="663"/>
        <v>0</v>
      </c>
      <c r="AV407" s="25">
        <f t="shared" si="664"/>
        <v>0</v>
      </c>
      <c r="AW407" s="25">
        <f t="shared" si="713"/>
        <v>0</v>
      </c>
      <c r="AX407" s="23">
        <f>IF(ISERROR(VLOOKUP($A407,'[13]6ª MED '!$A$6:$J$1048576,8,0)),0,(VLOOKUP($A407,'[13]6ª MED '!$A$6:$J$1048576,8,0)))</f>
        <v>0</v>
      </c>
      <c r="AY407" s="24">
        <f t="shared" si="714"/>
        <v>0</v>
      </c>
      <c r="AZ407" s="24">
        <f t="shared" si="715"/>
        <v>1</v>
      </c>
      <c r="BA407" s="25">
        <f t="shared" si="665"/>
        <v>0</v>
      </c>
      <c r="BB407" s="25">
        <f t="shared" si="666"/>
        <v>0</v>
      </c>
      <c r="BC407" s="25">
        <f t="shared" si="667"/>
        <v>0</v>
      </c>
      <c r="BD407" s="25">
        <f t="shared" si="716"/>
        <v>0</v>
      </c>
      <c r="BE407" s="23">
        <f>IF(ISERROR(VLOOKUP($A407,'[13]7ª MED '!$A$5:$J$1048576,8,0)),0,(VLOOKUP($A407,'[13]7ª MED '!$A$5:$J$1048576,8,0)))</f>
        <v>0</v>
      </c>
      <c r="BF407" s="24">
        <f t="shared" si="717"/>
        <v>0</v>
      </c>
      <c r="BG407" s="24">
        <f t="shared" si="718"/>
        <v>1</v>
      </c>
      <c r="BH407" s="25">
        <f t="shared" si="668"/>
        <v>0</v>
      </c>
      <c r="BI407" s="25">
        <f t="shared" si="669"/>
        <v>0</v>
      </c>
      <c r="BJ407" s="25">
        <f t="shared" si="670"/>
        <v>0</v>
      </c>
      <c r="BK407" s="25">
        <f t="shared" si="719"/>
        <v>0</v>
      </c>
      <c r="BL407" s="26">
        <f>IF(ISERROR(VLOOKUP($A407,'[13]8ª MED '!$A$5:$J$1048576,8,0)),0,(VLOOKUP($A407,'[13]8ª MED '!$A$5:$J$1048576,8,0)))</f>
        <v>0</v>
      </c>
      <c r="BM407" s="27">
        <f t="shared" si="720"/>
        <v>0</v>
      </c>
      <c r="BN407" s="27">
        <f t="shared" si="721"/>
        <v>1</v>
      </c>
      <c r="BO407" s="28">
        <f t="shared" si="671"/>
        <v>0</v>
      </c>
      <c r="BP407" s="28">
        <f t="shared" si="672"/>
        <v>0</v>
      </c>
      <c r="BQ407" s="28">
        <f t="shared" si="673"/>
        <v>0</v>
      </c>
      <c r="BR407" s="28">
        <f t="shared" si="722"/>
        <v>0</v>
      </c>
      <c r="BS407" s="26">
        <f>IF(ISERROR(VLOOKUP($A407,'[13]9ª MED  (2)'!$A$5:$J$1048576,8,0)),0,(VLOOKUP($A407,'[13]9ª MED  (2)'!$A$5:$J$1048576,8,0)))</f>
        <v>1</v>
      </c>
      <c r="BT407" s="27">
        <f t="shared" si="723"/>
        <v>1</v>
      </c>
      <c r="BU407" s="27">
        <f t="shared" si="724"/>
        <v>1</v>
      </c>
      <c r="BV407" s="28">
        <f t="shared" si="674"/>
        <v>59.06</v>
      </c>
      <c r="BW407" s="28">
        <f t="shared" si="675"/>
        <v>30.84</v>
      </c>
      <c r="BX407" s="28">
        <f t="shared" si="676"/>
        <v>0</v>
      </c>
      <c r="BY407" s="28">
        <f t="shared" si="725"/>
        <v>89.9</v>
      </c>
      <c r="BZ407" s="23">
        <f>IF(ISERROR(VLOOKUP($A407,'[13]10ª MED '!$A$5:$J$1048576,8,0)),0,(VLOOKUP($A407,'[13]10ª MED '!$A$5:$J$1048576,8,0)))</f>
        <v>0</v>
      </c>
      <c r="CA407" s="24">
        <f t="shared" si="726"/>
        <v>0</v>
      </c>
      <c r="CB407" s="24">
        <f t="shared" si="727"/>
        <v>1</v>
      </c>
      <c r="CC407" s="25">
        <f t="shared" si="677"/>
        <v>0</v>
      </c>
      <c r="CD407" s="25">
        <f t="shared" si="678"/>
        <v>0</v>
      </c>
      <c r="CE407" s="25">
        <f t="shared" si="679"/>
        <v>0</v>
      </c>
      <c r="CF407" s="25">
        <f t="shared" si="728"/>
        <v>0</v>
      </c>
      <c r="CG407" s="34" t="s">
        <v>48</v>
      </c>
      <c r="CH407" s="33">
        <f t="shared" si="749"/>
        <v>0</v>
      </c>
      <c r="CI407" s="23">
        <f>IF(ISERROR(VLOOKUP($A407,'[13]11ª MED '!$A$5:$J$1048576,8,0)),0,(VLOOKUP($A407,'[13]11ª MED '!$A$5:$J$1048576,8,0)))</f>
        <v>0</v>
      </c>
      <c r="CJ407" s="24">
        <f t="shared" si="729"/>
        <v>0</v>
      </c>
      <c r="CK407" s="24">
        <f t="shared" si="730"/>
        <v>1</v>
      </c>
      <c r="CL407" s="25">
        <f t="shared" si="680"/>
        <v>0</v>
      </c>
      <c r="CM407" s="25">
        <f t="shared" si="681"/>
        <v>0</v>
      </c>
      <c r="CN407" s="25">
        <f t="shared" si="682"/>
        <v>0</v>
      </c>
      <c r="CO407" s="25">
        <f t="shared" si="731"/>
        <v>0</v>
      </c>
      <c r="CP407" s="23">
        <f>IF(ISERROR(VLOOKUP($A407,'[13]12ª MED'!$A$5:$J$1048576,8,0)),0,(VLOOKUP($A407,'[13]12ª MED'!$A$5:$J$1048576,8,0)))</f>
        <v>0</v>
      </c>
      <c r="CQ407" s="24">
        <f t="shared" si="732"/>
        <v>0</v>
      </c>
      <c r="CR407" s="24">
        <f t="shared" si="733"/>
        <v>1</v>
      </c>
      <c r="CS407" s="25">
        <f t="shared" si="683"/>
        <v>0</v>
      </c>
      <c r="CT407" s="25">
        <f t="shared" si="684"/>
        <v>0</v>
      </c>
      <c r="CU407" s="25">
        <f t="shared" si="685"/>
        <v>0</v>
      </c>
      <c r="CV407" s="25">
        <f t="shared" si="734"/>
        <v>0</v>
      </c>
      <c r="CW407" s="22">
        <f t="shared" si="750"/>
        <v>0</v>
      </c>
      <c r="CX407" s="26">
        <f>IF(ISERROR(VLOOKUP($A407,'[13]13ª MED'!$A$5:$J$1048576,8,0)),0,(VLOOKUP($A407,'[13]13ª MED'!$A$5:$J$1048576,8,0)))</f>
        <v>0</v>
      </c>
      <c r="CY407" s="27">
        <f t="shared" si="735"/>
        <v>0</v>
      </c>
      <c r="CZ407" s="27">
        <f t="shared" si="736"/>
        <v>1</v>
      </c>
      <c r="DA407" s="28">
        <f t="shared" si="686"/>
        <v>0</v>
      </c>
      <c r="DB407" s="28">
        <f t="shared" si="687"/>
        <v>0</v>
      </c>
      <c r="DC407" s="28">
        <f t="shared" si="688"/>
        <v>0</v>
      </c>
      <c r="DD407" s="28">
        <f t="shared" si="737"/>
        <v>0</v>
      </c>
      <c r="DE407" s="20">
        <f>IF(ISERROR(VLOOKUP($A407,'[13]14ª MED'!$A$5:$J$1048576,8,0)),0,(VLOOKUP($A407,'[13]14ª MED'!$A$5:$J$1048576,8,0)))</f>
        <v>0</v>
      </c>
      <c r="DF407" s="21">
        <f t="shared" si="738"/>
        <v>0</v>
      </c>
      <c r="DG407" s="21">
        <f t="shared" si="739"/>
        <v>1</v>
      </c>
      <c r="DH407" s="35">
        <f t="shared" si="689"/>
        <v>0</v>
      </c>
      <c r="DI407" s="35">
        <f t="shared" si="690"/>
        <v>0</v>
      </c>
      <c r="DJ407" s="35">
        <f t="shared" si="691"/>
        <v>0</v>
      </c>
      <c r="DK407" s="22">
        <f t="shared" si="740"/>
        <v>0</v>
      </c>
      <c r="DL407" s="20">
        <f>IF(ISERROR(VLOOKUP($A407,'[13]15ª MED'!$A$5:$J$1048576,8,0)),0,(VLOOKUP($A407,'[13]15ª MED'!$A$5:$J$1048576,8,0)))</f>
        <v>0</v>
      </c>
      <c r="DM407" s="21">
        <f t="shared" si="741"/>
        <v>0</v>
      </c>
      <c r="DN407" s="21">
        <f t="shared" si="742"/>
        <v>1</v>
      </c>
      <c r="DO407" s="35">
        <f t="shared" si="692"/>
        <v>0</v>
      </c>
      <c r="DP407" s="35">
        <f t="shared" si="693"/>
        <v>0</v>
      </c>
      <c r="DQ407" s="35">
        <f t="shared" si="694"/>
        <v>0</v>
      </c>
      <c r="DR407" s="22">
        <f t="shared" si="743"/>
        <v>0</v>
      </c>
      <c r="DS407" s="20">
        <f>IF(ISERROR(VLOOKUP($A407,'[13]16ª MED'!$A$5:$J$1048576,8,0)),0,(VLOOKUP($A407,'[13]16ª MED'!$A$5:$J$1048576,8,0)))</f>
        <v>0</v>
      </c>
      <c r="DT407" s="21">
        <f t="shared" si="744"/>
        <v>0</v>
      </c>
      <c r="DU407" s="21">
        <f t="shared" si="745"/>
        <v>1</v>
      </c>
      <c r="DV407" s="35">
        <f t="shared" si="695"/>
        <v>0</v>
      </c>
      <c r="DW407" s="35">
        <f t="shared" si="696"/>
        <v>0</v>
      </c>
      <c r="DX407" s="35">
        <f t="shared" si="697"/>
        <v>0</v>
      </c>
      <c r="DY407" s="22">
        <f t="shared" si="746"/>
        <v>0</v>
      </c>
      <c r="DZ407" s="36">
        <f t="shared" si="649"/>
        <v>89.9</v>
      </c>
      <c r="EA407" s="36">
        <f t="shared" si="747"/>
        <v>89.9</v>
      </c>
      <c r="EC407" s="36">
        <f t="shared" si="751"/>
        <v>0</v>
      </c>
    </row>
    <row r="408" spans="1:133" ht="105">
      <c r="A408" s="93" t="s">
        <v>829</v>
      </c>
      <c r="B408" s="94" t="s">
        <v>830</v>
      </c>
      <c r="C408" s="115" t="s">
        <v>784</v>
      </c>
      <c r="D408" s="116">
        <v>41</v>
      </c>
      <c r="E408" s="18">
        <f t="shared" si="752"/>
        <v>17</v>
      </c>
      <c r="F408" s="18">
        <f t="shared" si="698"/>
        <v>24</v>
      </c>
      <c r="G408" s="97">
        <v>44</v>
      </c>
      <c r="H408" s="18">
        <f t="shared" si="753"/>
        <v>1804</v>
      </c>
      <c r="I408" s="97">
        <v>32.18</v>
      </c>
      <c r="J408" s="18">
        <f t="shared" si="754"/>
        <v>1319.3799999999999</v>
      </c>
      <c r="K408" s="97">
        <v>0</v>
      </c>
      <c r="L408" s="18">
        <f t="shared" si="755"/>
        <v>0</v>
      </c>
      <c r="M408" s="18">
        <f t="shared" si="756"/>
        <v>76.180000000000007</v>
      </c>
      <c r="N408" s="18">
        <f t="shared" si="748"/>
        <v>1295.06</v>
      </c>
      <c r="O408" s="23">
        <f>IF(ISERROR(VLOOKUP($A408,'[13]1ª MED '!$A$5:$J$1048576,8,0)),0,(VLOOKUP($A408,'[13]1ª MED '!$A$5:$J$1048576,8,0)))</f>
        <v>0</v>
      </c>
      <c r="P408" s="24">
        <f t="shared" si="699"/>
        <v>0</v>
      </c>
      <c r="Q408" s="24">
        <f t="shared" si="700"/>
        <v>0.41463414634146339</v>
      </c>
      <c r="R408" s="25">
        <f t="shared" si="650"/>
        <v>0</v>
      </c>
      <c r="S408" s="25">
        <f t="shared" si="651"/>
        <v>0</v>
      </c>
      <c r="T408" s="25">
        <f t="shared" si="652"/>
        <v>0</v>
      </c>
      <c r="U408" s="25">
        <f t="shared" si="701"/>
        <v>0</v>
      </c>
      <c r="V408" s="23">
        <f>IF(ISERROR(VLOOKUP($A408,'[13]2ª MED '!$A$5:$J$1048576,8,0)),0,(VLOOKUP($A408,'[13]2ª MED '!$A$5:$J$1048576,8,0)))</f>
        <v>0</v>
      </c>
      <c r="W408" s="24">
        <f t="shared" si="702"/>
        <v>0</v>
      </c>
      <c r="X408" s="24">
        <f t="shared" si="703"/>
        <v>0.41463414634146339</v>
      </c>
      <c r="Y408" s="25">
        <f t="shared" si="653"/>
        <v>0</v>
      </c>
      <c r="Z408" s="25">
        <f t="shared" si="654"/>
        <v>0</v>
      </c>
      <c r="AA408" s="25">
        <f t="shared" si="655"/>
        <v>0</v>
      </c>
      <c r="AB408" s="25">
        <f t="shared" si="704"/>
        <v>0</v>
      </c>
      <c r="AC408" s="23">
        <f>IF(ISERROR(VLOOKUP($A408,'[13]3ª MED '!$A$5:$J$1048576,8,0)),0,(VLOOKUP($A408,'[13]3ª MED '!$A$5:$J$1048576,8,0)))</f>
        <v>0</v>
      </c>
      <c r="AD408" s="24">
        <f t="shared" si="705"/>
        <v>0</v>
      </c>
      <c r="AE408" s="24">
        <f t="shared" si="706"/>
        <v>0.41463414634146339</v>
      </c>
      <c r="AF408" s="25">
        <f t="shared" si="656"/>
        <v>0</v>
      </c>
      <c r="AG408" s="25">
        <f t="shared" si="657"/>
        <v>0</v>
      </c>
      <c r="AH408" s="25">
        <f t="shared" si="658"/>
        <v>0</v>
      </c>
      <c r="AI408" s="25">
        <f t="shared" si="707"/>
        <v>0</v>
      </c>
      <c r="AJ408" s="23">
        <f>IF(ISERROR(VLOOKUP($A408,'[13]4ª MED '!$A$5:$J$1048576,8,0)),0,(VLOOKUP($A408,'[13]4ª MED '!$A$5:$J$1048576,8,0)))</f>
        <v>0</v>
      </c>
      <c r="AK408" s="24">
        <f t="shared" si="708"/>
        <v>0</v>
      </c>
      <c r="AL408" s="24">
        <f t="shared" si="709"/>
        <v>0.41463414634146339</v>
      </c>
      <c r="AM408" s="25">
        <f t="shared" si="659"/>
        <v>0</v>
      </c>
      <c r="AN408" s="25">
        <f t="shared" si="660"/>
        <v>0</v>
      </c>
      <c r="AO408" s="25">
        <f t="shared" si="661"/>
        <v>0</v>
      </c>
      <c r="AP408" s="25">
        <f t="shared" si="710"/>
        <v>0</v>
      </c>
      <c r="AQ408" s="23">
        <f>IF(ISERROR(VLOOKUP($A408,'[13]5ª MED '!$A$5:$J$1048576,8,0)),0,(VLOOKUP($A408,'[13]5ª MED '!$A$5:$J$1048576,8,0)))</f>
        <v>0</v>
      </c>
      <c r="AR408" s="24">
        <f t="shared" si="711"/>
        <v>0</v>
      </c>
      <c r="AS408" s="24">
        <f t="shared" si="712"/>
        <v>0.41463414634146339</v>
      </c>
      <c r="AT408" s="25">
        <f t="shared" si="662"/>
        <v>0</v>
      </c>
      <c r="AU408" s="25">
        <f t="shared" si="663"/>
        <v>0</v>
      </c>
      <c r="AV408" s="25">
        <f t="shared" si="664"/>
        <v>0</v>
      </c>
      <c r="AW408" s="25">
        <f t="shared" si="713"/>
        <v>0</v>
      </c>
      <c r="AX408" s="23">
        <f>IF(ISERROR(VLOOKUP($A408,'[13]6ª MED '!$A$6:$J$1048576,8,0)),0,(VLOOKUP($A408,'[13]6ª MED '!$A$6:$J$1048576,8,0)))</f>
        <v>0</v>
      </c>
      <c r="AY408" s="24">
        <f t="shared" si="714"/>
        <v>0</v>
      </c>
      <c r="AZ408" s="24">
        <f t="shared" si="715"/>
        <v>0.41463414634146339</v>
      </c>
      <c r="BA408" s="25">
        <f t="shared" si="665"/>
        <v>0</v>
      </c>
      <c r="BB408" s="25">
        <f t="shared" si="666"/>
        <v>0</v>
      </c>
      <c r="BC408" s="25">
        <f t="shared" si="667"/>
        <v>0</v>
      </c>
      <c r="BD408" s="25">
        <f t="shared" si="716"/>
        <v>0</v>
      </c>
      <c r="BE408" s="23">
        <f>IF(ISERROR(VLOOKUP($A408,'[13]7ª MED '!$A$5:$J$1048576,8,0)),0,(VLOOKUP($A408,'[13]7ª MED '!$A$5:$J$1048576,8,0)))</f>
        <v>0</v>
      </c>
      <c r="BF408" s="24">
        <f t="shared" si="717"/>
        <v>0</v>
      </c>
      <c r="BG408" s="24">
        <f t="shared" si="718"/>
        <v>0.41463414634146339</v>
      </c>
      <c r="BH408" s="25">
        <f t="shared" si="668"/>
        <v>0</v>
      </c>
      <c r="BI408" s="25">
        <f t="shared" si="669"/>
        <v>0</v>
      </c>
      <c r="BJ408" s="25">
        <f t="shared" si="670"/>
        <v>0</v>
      </c>
      <c r="BK408" s="25">
        <f t="shared" si="719"/>
        <v>0</v>
      </c>
      <c r="BL408" s="26">
        <f>IF(ISERROR(VLOOKUP($A408,'[13]8ª MED '!$A$5:$J$1048576,8,0)),0,(VLOOKUP($A408,'[13]8ª MED '!$A$5:$J$1048576,8,0)))</f>
        <v>0</v>
      </c>
      <c r="BM408" s="27">
        <f t="shared" si="720"/>
        <v>0</v>
      </c>
      <c r="BN408" s="27">
        <f t="shared" si="721"/>
        <v>0.41463414634146339</v>
      </c>
      <c r="BO408" s="28">
        <f t="shared" si="671"/>
        <v>0</v>
      </c>
      <c r="BP408" s="28">
        <f t="shared" si="672"/>
        <v>0</v>
      </c>
      <c r="BQ408" s="28">
        <f t="shared" si="673"/>
        <v>0</v>
      </c>
      <c r="BR408" s="28">
        <f t="shared" si="722"/>
        <v>0</v>
      </c>
      <c r="BS408" s="26">
        <f>IF(ISERROR(VLOOKUP($A408,'[13]9ª MED  (2)'!$A$5:$J$1048576,8,0)),0,(VLOOKUP($A408,'[13]9ª MED  (2)'!$A$5:$J$1048576,8,0)))</f>
        <v>16</v>
      </c>
      <c r="BT408" s="27">
        <f t="shared" si="723"/>
        <v>0.3902439024390244</v>
      </c>
      <c r="BU408" s="27">
        <f t="shared" si="724"/>
        <v>0.41463414634146339</v>
      </c>
      <c r="BV408" s="28">
        <f t="shared" si="674"/>
        <v>704</v>
      </c>
      <c r="BW408" s="28">
        <f t="shared" si="675"/>
        <v>514.88</v>
      </c>
      <c r="BX408" s="28">
        <f t="shared" si="676"/>
        <v>0</v>
      </c>
      <c r="BY408" s="28">
        <f t="shared" si="725"/>
        <v>1218.8800000000001</v>
      </c>
      <c r="BZ408" s="23">
        <f>IF(ISERROR(VLOOKUP($A408,'[13]10ª MED '!$A$5:$J$1048576,8,0)),0,(VLOOKUP($A408,'[13]10ª MED '!$A$5:$J$1048576,8,0)))</f>
        <v>0</v>
      </c>
      <c r="CA408" s="24">
        <f t="shared" si="726"/>
        <v>0</v>
      </c>
      <c r="CB408" s="24">
        <f t="shared" si="727"/>
        <v>0.41463414634146339</v>
      </c>
      <c r="CC408" s="25">
        <f t="shared" si="677"/>
        <v>0</v>
      </c>
      <c r="CD408" s="25">
        <f t="shared" si="678"/>
        <v>0</v>
      </c>
      <c r="CE408" s="25">
        <f t="shared" si="679"/>
        <v>0</v>
      </c>
      <c r="CF408" s="25">
        <f t="shared" si="728"/>
        <v>0</v>
      </c>
      <c r="CG408" s="34" t="s">
        <v>48</v>
      </c>
      <c r="CH408" s="33">
        <f t="shared" si="749"/>
        <v>1828.3200000000002</v>
      </c>
      <c r="CI408" s="23">
        <f>IF(ISERROR(VLOOKUP($A408,'[13]11ª MED '!$A$5:$J$1048576,8,0)),0,(VLOOKUP($A408,'[13]11ª MED '!$A$5:$J$1048576,8,0)))</f>
        <v>1</v>
      </c>
      <c r="CJ408" s="24">
        <f t="shared" si="729"/>
        <v>2.4390243902439025E-2</v>
      </c>
      <c r="CK408" s="24">
        <f t="shared" si="730"/>
        <v>0.41463414634146339</v>
      </c>
      <c r="CL408" s="25">
        <f t="shared" si="680"/>
        <v>44</v>
      </c>
      <c r="CM408" s="25">
        <f t="shared" si="681"/>
        <v>32.18</v>
      </c>
      <c r="CN408" s="25">
        <f t="shared" si="682"/>
        <v>0</v>
      </c>
      <c r="CO408" s="25">
        <f t="shared" si="731"/>
        <v>76.180000000000007</v>
      </c>
      <c r="CP408" s="23">
        <f>IF(ISERROR(VLOOKUP($A408,'[13]12ª MED'!$A$5:$J$1048576,8,0)),0,(VLOOKUP($A408,'[13]12ª MED'!$A$5:$J$1048576,8,0)))</f>
        <v>0</v>
      </c>
      <c r="CQ408" s="24">
        <f t="shared" si="732"/>
        <v>0</v>
      </c>
      <c r="CR408" s="24">
        <f t="shared" si="733"/>
        <v>0.41463414634146339</v>
      </c>
      <c r="CS408" s="25">
        <f t="shared" si="683"/>
        <v>0</v>
      </c>
      <c r="CT408" s="25">
        <f t="shared" si="684"/>
        <v>0</v>
      </c>
      <c r="CU408" s="25">
        <f t="shared" si="685"/>
        <v>0</v>
      </c>
      <c r="CV408" s="25">
        <f t="shared" si="734"/>
        <v>0</v>
      </c>
      <c r="CW408" s="22">
        <f t="shared" si="750"/>
        <v>758.08390243902443</v>
      </c>
      <c r="CX408" s="26">
        <f>IF(ISERROR(VLOOKUP($A408,'[13]13ª MED'!$A$5:$J$1048576,8,0)),0,(VLOOKUP($A408,'[13]13ª MED'!$A$5:$J$1048576,8,0)))</f>
        <v>0</v>
      </c>
      <c r="CY408" s="27">
        <f t="shared" si="735"/>
        <v>0</v>
      </c>
      <c r="CZ408" s="27">
        <f t="shared" si="736"/>
        <v>0.41463414634146339</v>
      </c>
      <c r="DA408" s="28">
        <f t="shared" si="686"/>
        <v>0</v>
      </c>
      <c r="DB408" s="28">
        <f t="shared" si="687"/>
        <v>0</v>
      </c>
      <c r="DC408" s="28">
        <f t="shared" si="688"/>
        <v>0</v>
      </c>
      <c r="DD408" s="28">
        <f t="shared" si="737"/>
        <v>0</v>
      </c>
      <c r="DE408" s="20">
        <f>IF(ISERROR(VLOOKUP($A408,'[13]14ª MED'!$A$5:$J$1048576,8,0)),0,(VLOOKUP($A408,'[13]14ª MED'!$A$5:$J$1048576,8,0)))</f>
        <v>0</v>
      </c>
      <c r="DF408" s="21">
        <f t="shared" si="738"/>
        <v>0</v>
      </c>
      <c r="DG408" s="21">
        <f t="shared" si="739"/>
        <v>0.41463414634146339</v>
      </c>
      <c r="DH408" s="35">
        <f t="shared" si="689"/>
        <v>0</v>
      </c>
      <c r="DI408" s="35">
        <f t="shared" si="690"/>
        <v>0</v>
      </c>
      <c r="DJ408" s="35">
        <f t="shared" si="691"/>
        <v>0</v>
      </c>
      <c r="DK408" s="22">
        <f t="shared" si="740"/>
        <v>0</v>
      </c>
      <c r="DL408" s="20">
        <f>IF(ISERROR(VLOOKUP($A408,'[13]15ª MED'!$A$5:$J$1048576,8,0)),0,(VLOOKUP($A408,'[13]15ª MED'!$A$5:$J$1048576,8,0)))</f>
        <v>0</v>
      </c>
      <c r="DM408" s="21">
        <f t="shared" si="741"/>
        <v>0</v>
      </c>
      <c r="DN408" s="21">
        <f t="shared" si="742"/>
        <v>0.41463414634146339</v>
      </c>
      <c r="DO408" s="35">
        <f t="shared" si="692"/>
        <v>0</v>
      </c>
      <c r="DP408" s="35">
        <f t="shared" si="693"/>
        <v>0</v>
      </c>
      <c r="DQ408" s="35">
        <f t="shared" si="694"/>
        <v>0</v>
      </c>
      <c r="DR408" s="22">
        <f t="shared" si="743"/>
        <v>0</v>
      </c>
      <c r="DS408" s="20">
        <f>IF(ISERROR(VLOOKUP($A408,'[13]16ª MED'!$A$5:$J$1048576,8,0)),0,(VLOOKUP($A408,'[13]16ª MED'!$A$5:$J$1048576,8,0)))</f>
        <v>0</v>
      </c>
      <c r="DT408" s="21">
        <f t="shared" si="744"/>
        <v>0</v>
      </c>
      <c r="DU408" s="21">
        <f t="shared" si="745"/>
        <v>0.41463414634146339</v>
      </c>
      <c r="DV408" s="35">
        <f t="shared" si="695"/>
        <v>0</v>
      </c>
      <c r="DW408" s="35">
        <f t="shared" si="696"/>
        <v>0</v>
      </c>
      <c r="DX408" s="35">
        <f t="shared" si="697"/>
        <v>0</v>
      </c>
      <c r="DY408" s="22">
        <f t="shared" si="746"/>
        <v>0</v>
      </c>
      <c r="DZ408" s="36">
        <f t="shared" si="649"/>
        <v>1295.0600000000002</v>
      </c>
      <c r="EA408" s="36">
        <f t="shared" si="747"/>
        <v>1295.06</v>
      </c>
      <c r="EC408" s="36">
        <f t="shared" si="751"/>
        <v>0</v>
      </c>
    </row>
    <row r="409" spans="1:133" ht="105">
      <c r="A409" s="93" t="s">
        <v>831</v>
      </c>
      <c r="B409" s="94" t="s">
        <v>832</v>
      </c>
      <c r="C409" s="115" t="s">
        <v>784</v>
      </c>
      <c r="D409" s="116">
        <v>37</v>
      </c>
      <c r="E409" s="18">
        <f t="shared" si="752"/>
        <v>2</v>
      </c>
      <c r="F409" s="18">
        <f t="shared" si="698"/>
        <v>35</v>
      </c>
      <c r="G409" s="97">
        <v>73.17</v>
      </c>
      <c r="H409" s="18">
        <f t="shared" si="753"/>
        <v>2707.29</v>
      </c>
      <c r="I409" s="97">
        <v>35.15</v>
      </c>
      <c r="J409" s="18">
        <f t="shared" si="754"/>
        <v>1300.55</v>
      </c>
      <c r="K409" s="97">
        <v>0</v>
      </c>
      <c r="L409" s="18">
        <f t="shared" si="755"/>
        <v>0</v>
      </c>
      <c r="M409" s="18">
        <f t="shared" si="756"/>
        <v>108.32</v>
      </c>
      <c r="N409" s="18">
        <f t="shared" si="748"/>
        <v>216.64</v>
      </c>
      <c r="O409" s="23">
        <f>IF(ISERROR(VLOOKUP($A409,'[13]1ª MED '!$A$5:$J$1048576,8,0)),0,(VLOOKUP($A409,'[13]1ª MED '!$A$5:$J$1048576,8,0)))</f>
        <v>0</v>
      </c>
      <c r="P409" s="24">
        <f t="shared" si="699"/>
        <v>0</v>
      </c>
      <c r="Q409" s="24">
        <f t="shared" si="700"/>
        <v>5.4054054054054057E-2</v>
      </c>
      <c r="R409" s="25">
        <f t="shared" si="650"/>
        <v>0</v>
      </c>
      <c r="S409" s="25">
        <f t="shared" si="651"/>
        <v>0</v>
      </c>
      <c r="T409" s="25">
        <f t="shared" si="652"/>
        <v>0</v>
      </c>
      <c r="U409" s="25">
        <f t="shared" si="701"/>
        <v>0</v>
      </c>
      <c r="V409" s="23">
        <f>IF(ISERROR(VLOOKUP($A409,'[13]2ª MED '!$A$5:$J$1048576,8,0)),0,(VLOOKUP($A409,'[13]2ª MED '!$A$5:$J$1048576,8,0)))</f>
        <v>0</v>
      </c>
      <c r="W409" s="24">
        <f t="shared" si="702"/>
        <v>0</v>
      </c>
      <c r="X409" s="24">
        <f t="shared" si="703"/>
        <v>5.4054054054054057E-2</v>
      </c>
      <c r="Y409" s="25">
        <f t="shared" si="653"/>
        <v>0</v>
      </c>
      <c r="Z409" s="25">
        <f t="shared" si="654"/>
        <v>0</v>
      </c>
      <c r="AA409" s="25">
        <f t="shared" si="655"/>
        <v>0</v>
      </c>
      <c r="AB409" s="25">
        <f t="shared" si="704"/>
        <v>0</v>
      </c>
      <c r="AC409" s="23">
        <f>IF(ISERROR(VLOOKUP($A409,'[13]3ª MED '!$A$5:$J$1048576,8,0)),0,(VLOOKUP($A409,'[13]3ª MED '!$A$5:$J$1048576,8,0)))</f>
        <v>0</v>
      </c>
      <c r="AD409" s="24">
        <f t="shared" si="705"/>
        <v>0</v>
      </c>
      <c r="AE409" s="24">
        <f t="shared" si="706"/>
        <v>5.4054054054054057E-2</v>
      </c>
      <c r="AF409" s="25">
        <f t="shared" si="656"/>
        <v>0</v>
      </c>
      <c r="AG409" s="25">
        <f t="shared" si="657"/>
        <v>0</v>
      </c>
      <c r="AH409" s="25">
        <f t="shared" si="658"/>
        <v>0</v>
      </c>
      <c r="AI409" s="25">
        <f t="shared" si="707"/>
        <v>0</v>
      </c>
      <c r="AJ409" s="23">
        <f>IF(ISERROR(VLOOKUP($A409,'[13]4ª MED '!$A$5:$J$1048576,8,0)),0,(VLOOKUP($A409,'[13]4ª MED '!$A$5:$J$1048576,8,0)))</f>
        <v>0</v>
      </c>
      <c r="AK409" s="24">
        <f t="shared" si="708"/>
        <v>0</v>
      </c>
      <c r="AL409" s="24">
        <f t="shared" si="709"/>
        <v>5.4054054054054057E-2</v>
      </c>
      <c r="AM409" s="25">
        <f t="shared" si="659"/>
        <v>0</v>
      </c>
      <c r="AN409" s="25">
        <f t="shared" si="660"/>
        <v>0</v>
      </c>
      <c r="AO409" s="25">
        <f t="shared" si="661"/>
        <v>0</v>
      </c>
      <c r="AP409" s="25">
        <f t="shared" si="710"/>
        <v>0</v>
      </c>
      <c r="AQ409" s="23">
        <f>IF(ISERROR(VLOOKUP($A409,'[13]5ª MED '!$A$5:$J$1048576,8,0)),0,(VLOOKUP($A409,'[13]5ª MED '!$A$5:$J$1048576,8,0)))</f>
        <v>0</v>
      </c>
      <c r="AR409" s="24">
        <f t="shared" si="711"/>
        <v>0</v>
      </c>
      <c r="AS409" s="24">
        <f t="shared" si="712"/>
        <v>5.4054054054054057E-2</v>
      </c>
      <c r="AT409" s="25">
        <f t="shared" si="662"/>
        <v>0</v>
      </c>
      <c r="AU409" s="25">
        <f t="shared" si="663"/>
        <v>0</v>
      </c>
      <c r="AV409" s="25">
        <f t="shared" si="664"/>
        <v>0</v>
      </c>
      <c r="AW409" s="25">
        <f t="shared" si="713"/>
        <v>0</v>
      </c>
      <c r="AX409" s="23">
        <f>IF(ISERROR(VLOOKUP($A409,'[13]6ª MED '!$A$6:$J$1048576,8,0)),0,(VLOOKUP($A409,'[13]6ª MED '!$A$6:$J$1048576,8,0)))</f>
        <v>0</v>
      </c>
      <c r="AY409" s="24">
        <f t="shared" si="714"/>
        <v>0</v>
      </c>
      <c r="AZ409" s="24">
        <f t="shared" si="715"/>
        <v>5.4054054054054057E-2</v>
      </c>
      <c r="BA409" s="25">
        <f t="shared" si="665"/>
        <v>0</v>
      </c>
      <c r="BB409" s="25">
        <f t="shared" si="666"/>
        <v>0</v>
      </c>
      <c r="BC409" s="25">
        <f t="shared" si="667"/>
        <v>0</v>
      </c>
      <c r="BD409" s="25">
        <f t="shared" si="716"/>
        <v>0</v>
      </c>
      <c r="BE409" s="23">
        <f>IF(ISERROR(VLOOKUP($A409,'[13]7ª MED '!$A$5:$J$1048576,8,0)),0,(VLOOKUP($A409,'[13]7ª MED '!$A$5:$J$1048576,8,0)))</f>
        <v>0</v>
      </c>
      <c r="BF409" s="24">
        <f t="shared" si="717"/>
        <v>0</v>
      </c>
      <c r="BG409" s="24">
        <f t="shared" si="718"/>
        <v>5.4054054054054057E-2</v>
      </c>
      <c r="BH409" s="25">
        <f t="shared" si="668"/>
        <v>0</v>
      </c>
      <c r="BI409" s="25">
        <f t="shared" si="669"/>
        <v>0</v>
      </c>
      <c r="BJ409" s="25">
        <f t="shared" si="670"/>
        <v>0</v>
      </c>
      <c r="BK409" s="25">
        <f t="shared" si="719"/>
        <v>0</v>
      </c>
      <c r="BL409" s="26">
        <f>IF(ISERROR(VLOOKUP($A409,'[13]8ª MED '!$A$5:$J$1048576,8,0)),0,(VLOOKUP($A409,'[13]8ª MED '!$A$5:$J$1048576,8,0)))</f>
        <v>0</v>
      </c>
      <c r="BM409" s="27">
        <f t="shared" si="720"/>
        <v>0</v>
      </c>
      <c r="BN409" s="27">
        <f t="shared" si="721"/>
        <v>5.4054054054054057E-2</v>
      </c>
      <c r="BO409" s="28">
        <f t="shared" si="671"/>
        <v>0</v>
      </c>
      <c r="BP409" s="28">
        <f t="shared" si="672"/>
        <v>0</v>
      </c>
      <c r="BQ409" s="28">
        <f t="shared" si="673"/>
        <v>0</v>
      </c>
      <c r="BR409" s="28">
        <f t="shared" si="722"/>
        <v>0</v>
      </c>
      <c r="BS409" s="26">
        <f>IF(ISERROR(VLOOKUP($A409,'[13]9ª MED  (2)'!$A$5:$J$1048576,8,0)),0,(VLOOKUP($A409,'[13]9ª MED  (2)'!$A$5:$J$1048576,8,0)))</f>
        <v>2</v>
      </c>
      <c r="BT409" s="27">
        <f t="shared" si="723"/>
        <v>5.4054054054054057E-2</v>
      </c>
      <c r="BU409" s="27">
        <f t="shared" si="724"/>
        <v>5.4054054054054057E-2</v>
      </c>
      <c r="BV409" s="28">
        <f t="shared" si="674"/>
        <v>146.34</v>
      </c>
      <c r="BW409" s="28">
        <f t="shared" si="675"/>
        <v>70.3</v>
      </c>
      <c r="BX409" s="28">
        <f t="shared" si="676"/>
        <v>0</v>
      </c>
      <c r="BY409" s="28">
        <f t="shared" si="725"/>
        <v>216.64</v>
      </c>
      <c r="BZ409" s="23">
        <f>IF(ISERROR(VLOOKUP($A409,'[13]10ª MED '!$A$5:$J$1048576,8,0)),0,(VLOOKUP($A409,'[13]10ª MED '!$A$5:$J$1048576,8,0)))</f>
        <v>0</v>
      </c>
      <c r="CA409" s="24">
        <f t="shared" si="726"/>
        <v>0</v>
      </c>
      <c r="CB409" s="24">
        <f t="shared" si="727"/>
        <v>5.4054054054054057E-2</v>
      </c>
      <c r="CC409" s="25">
        <f t="shared" si="677"/>
        <v>0</v>
      </c>
      <c r="CD409" s="25">
        <f t="shared" si="678"/>
        <v>0</v>
      </c>
      <c r="CE409" s="25">
        <f t="shared" si="679"/>
        <v>0</v>
      </c>
      <c r="CF409" s="25">
        <f t="shared" si="728"/>
        <v>0</v>
      </c>
      <c r="CG409" s="34" t="s">
        <v>48</v>
      </c>
      <c r="CH409" s="33">
        <f t="shared" si="749"/>
        <v>3791.2</v>
      </c>
      <c r="CI409" s="23">
        <f>IF(ISERROR(VLOOKUP($A409,'[13]11ª MED '!$A$5:$J$1048576,8,0)),0,(VLOOKUP($A409,'[13]11ª MED '!$A$5:$J$1048576,8,0)))</f>
        <v>0</v>
      </c>
      <c r="CJ409" s="24">
        <f t="shared" si="729"/>
        <v>0</v>
      </c>
      <c r="CK409" s="24">
        <f t="shared" si="730"/>
        <v>5.4054054054054057E-2</v>
      </c>
      <c r="CL409" s="25">
        <f t="shared" si="680"/>
        <v>0</v>
      </c>
      <c r="CM409" s="25">
        <f t="shared" si="681"/>
        <v>0</v>
      </c>
      <c r="CN409" s="25">
        <f t="shared" si="682"/>
        <v>0</v>
      </c>
      <c r="CO409" s="25">
        <f t="shared" si="731"/>
        <v>0</v>
      </c>
      <c r="CP409" s="23">
        <f>IF(ISERROR(VLOOKUP($A409,'[13]12ª MED'!$A$5:$J$1048576,8,0)),0,(VLOOKUP($A409,'[13]12ª MED'!$A$5:$J$1048576,8,0)))</f>
        <v>0</v>
      </c>
      <c r="CQ409" s="24">
        <f t="shared" si="732"/>
        <v>0</v>
      </c>
      <c r="CR409" s="24">
        <f t="shared" si="733"/>
        <v>5.4054054054054057E-2</v>
      </c>
      <c r="CS409" s="25">
        <f t="shared" si="683"/>
        <v>0</v>
      </c>
      <c r="CT409" s="25">
        <f t="shared" si="684"/>
        <v>0</v>
      </c>
      <c r="CU409" s="25">
        <f t="shared" si="685"/>
        <v>0</v>
      </c>
      <c r="CV409" s="25">
        <f t="shared" si="734"/>
        <v>0</v>
      </c>
      <c r="CW409" s="22">
        <f t="shared" si="750"/>
        <v>204.92972972972973</v>
      </c>
      <c r="CX409" s="26">
        <f>IF(ISERROR(VLOOKUP($A409,'[13]13ª MED'!$A$5:$J$1048576,8,0)),0,(VLOOKUP($A409,'[13]13ª MED'!$A$5:$J$1048576,8,0)))</f>
        <v>0</v>
      </c>
      <c r="CY409" s="27">
        <f t="shared" si="735"/>
        <v>0</v>
      </c>
      <c r="CZ409" s="27">
        <f t="shared" si="736"/>
        <v>5.4054054054054057E-2</v>
      </c>
      <c r="DA409" s="28">
        <f t="shared" si="686"/>
        <v>0</v>
      </c>
      <c r="DB409" s="28">
        <f t="shared" si="687"/>
        <v>0</v>
      </c>
      <c r="DC409" s="28">
        <f t="shared" si="688"/>
        <v>0</v>
      </c>
      <c r="DD409" s="28">
        <f t="shared" si="737"/>
        <v>0</v>
      </c>
      <c r="DE409" s="20">
        <f>IF(ISERROR(VLOOKUP($A409,'[13]14ª MED'!$A$5:$J$1048576,8,0)),0,(VLOOKUP($A409,'[13]14ª MED'!$A$5:$J$1048576,8,0)))</f>
        <v>0</v>
      </c>
      <c r="DF409" s="21">
        <f t="shared" si="738"/>
        <v>0</v>
      </c>
      <c r="DG409" s="21">
        <f t="shared" si="739"/>
        <v>5.4054054054054057E-2</v>
      </c>
      <c r="DH409" s="35">
        <f t="shared" si="689"/>
        <v>0</v>
      </c>
      <c r="DI409" s="35">
        <f t="shared" si="690"/>
        <v>0</v>
      </c>
      <c r="DJ409" s="35">
        <f t="shared" si="691"/>
        <v>0</v>
      </c>
      <c r="DK409" s="22">
        <f t="shared" si="740"/>
        <v>0</v>
      </c>
      <c r="DL409" s="20">
        <f>IF(ISERROR(VLOOKUP($A409,'[13]15ª MED'!$A$5:$J$1048576,8,0)),0,(VLOOKUP($A409,'[13]15ª MED'!$A$5:$J$1048576,8,0)))</f>
        <v>0</v>
      </c>
      <c r="DM409" s="21">
        <f t="shared" si="741"/>
        <v>0</v>
      </c>
      <c r="DN409" s="21">
        <f t="shared" si="742"/>
        <v>5.4054054054054057E-2</v>
      </c>
      <c r="DO409" s="35">
        <f t="shared" si="692"/>
        <v>0</v>
      </c>
      <c r="DP409" s="35">
        <f t="shared" si="693"/>
        <v>0</v>
      </c>
      <c r="DQ409" s="35">
        <f t="shared" si="694"/>
        <v>0</v>
      </c>
      <c r="DR409" s="22">
        <f t="shared" si="743"/>
        <v>0</v>
      </c>
      <c r="DS409" s="20">
        <f>IF(ISERROR(VLOOKUP($A409,'[13]16ª MED'!$A$5:$J$1048576,8,0)),0,(VLOOKUP($A409,'[13]16ª MED'!$A$5:$J$1048576,8,0)))</f>
        <v>0</v>
      </c>
      <c r="DT409" s="21">
        <f t="shared" si="744"/>
        <v>0</v>
      </c>
      <c r="DU409" s="21">
        <f t="shared" si="745"/>
        <v>5.4054054054054057E-2</v>
      </c>
      <c r="DV409" s="35">
        <f t="shared" si="695"/>
        <v>0</v>
      </c>
      <c r="DW409" s="35">
        <f t="shared" si="696"/>
        <v>0</v>
      </c>
      <c r="DX409" s="35">
        <f t="shared" si="697"/>
        <v>0</v>
      </c>
      <c r="DY409" s="22">
        <f t="shared" si="746"/>
        <v>0</v>
      </c>
      <c r="DZ409" s="36">
        <f t="shared" si="649"/>
        <v>216.64</v>
      </c>
      <c r="EA409" s="36">
        <f t="shared" si="747"/>
        <v>216.64</v>
      </c>
      <c r="EC409" s="36">
        <f t="shared" si="751"/>
        <v>0</v>
      </c>
    </row>
    <row r="410" spans="1:133" ht="105">
      <c r="A410" s="93" t="s">
        <v>833</v>
      </c>
      <c r="B410" s="94" t="s">
        <v>834</v>
      </c>
      <c r="C410" s="115" t="s">
        <v>784</v>
      </c>
      <c r="D410" s="116">
        <v>3</v>
      </c>
      <c r="E410" s="18">
        <f t="shared" si="752"/>
        <v>0</v>
      </c>
      <c r="F410" s="18">
        <f t="shared" si="698"/>
        <v>3</v>
      </c>
      <c r="G410" s="97">
        <v>49.09</v>
      </c>
      <c r="H410" s="18">
        <f t="shared" si="753"/>
        <v>147.27000000000001</v>
      </c>
      <c r="I410" s="97">
        <v>28.08</v>
      </c>
      <c r="J410" s="18">
        <f t="shared" si="754"/>
        <v>84.24</v>
      </c>
      <c r="K410" s="97">
        <v>0</v>
      </c>
      <c r="L410" s="18">
        <f t="shared" si="755"/>
        <v>0</v>
      </c>
      <c r="M410" s="18">
        <f t="shared" si="756"/>
        <v>77.17</v>
      </c>
      <c r="N410" s="18">
        <f t="shared" si="748"/>
        <v>0</v>
      </c>
      <c r="O410" s="23">
        <f>IF(ISERROR(VLOOKUP($A410,'[13]1ª MED '!$A$5:$J$1048576,8,0)),0,(VLOOKUP($A410,'[13]1ª MED '!$A$5:$J$1048576,8,0)))</f>
        <v>0</v>
      </c>
      <c r="P410" s="24">
        <f t="shared" si="699"/>
        <v>0</v>
      </c>
      <c r="Q410" s="24">
        <f t="shared" si="700"/>
        <v>0</v>
      </c>
      <c r="R410" s="25">
        <f t="shared" si="650"/>
        <v>0</v>
      </c>
      <c r="S410" s="25">
        <f t="shared" si="651"/>
        <v>0</v>
      </c>
      <c r="T410" s="25">
        <f t="shared" si="652"/>
        <v>0</v>
      </c>
      <c r="U410" s="25">
        <f t="shared" si="701"/>
        <v>0</v>
      </c>
      <c r="V410" s="23">
        <f>IF(ISERROR(VLOOKUP($A410,'[13]2ª MED '!$A$5:$J$1048576,8,0)),0,(VLOOKUP($A410,'[13]2ª MED '!$A$5:$J$1048576,8,0)))</f>
        <v>0</v>
      </c>
      <c r="W410" s="24">
        <f t="shared" si="702"/>
        <v>0</v>
      </c>
      <c r="X410" s="24">
        <f t="shared" si="703"/>
        <v>0</v>
      </c>
      <c r="Y410" s="25">
        <f t="shared" si="653"/>
        <v>0</v>
      </c>
      <c r="Z410" s="25">
        <f t="shared" si="654"/>
        <v>0</v>
      </c>
      <c r="AA410" s="25">
        <f t="shared" si="655"/>
        <v>0</v>
      </c>
      <c r="AB410" s="25">
        <f t="shared" si="704"/>
        <v>0</v>
      </c>
      <c r="AC410" s="23">
        <f>IF(ISERROR(VLOOKUP($A410,'[13]3ª MED '!$A$5:$J$1048576,8,0)),0,(VLOOKUP($A410,'[13]3ª MED '!$A$5:$J$1048576,8,0)))</f>
        <v>0</v>
      </c>
      <c r="AD410" s="24">
        <f t="shared" si="705"/>
        <v>0</v>
      </c>
      <c r="AE410" s="24">
        <f t="shared" si="706"/>
        <v>0</v>
      </c>
      <c r="AF410" s="25">
        <f t="shared" si="656"/>
        <v>0</v>
      </c>
      <c r="AG410" s="25">
        <f t="shared" si="657"/>
        <v>0</v>
      </c>
      <c r="AH410" s="25">
        <f t="shared" si="658"/>
        <v>0</v>
      </c>
      <c r="AI410" s="25">
        <f t="shared" si="707"/>
        <v>0</v>
      </c>
      <c r="AJ410" s="23">
        <f>IF(ISERROR(VLOOKUP($A410,'[13]4ª MED '!$A$5:$J$1048576,8,0)),0,(VLOOKUP($A410,'[13]4ª MED '!$A$5:$J$1048576,8,0)))</f>
        <v>0</v>
      </c>
      <c r="AK410" s="24">
        <f t="shared" si="708"/>
        <v>0</v>
      </c>
      <c r="AL410" s="24">
        <f t="shared" si="709"/>
        <v>0</v>
      </c>
      <c r="AM410" s="25">
        <f t="shared" si="659"/>
        <v>0</v>
      </c>
      <c r="AN410" s="25">
        <f t="shared" si="660"/>
        <v>0</v>
      </c>
      <c r="AO410" s="25">
        <f t="shared" si="661"/>
        <v>0</v>
      </c>
      <c r="AP410" s="25">
        <f t="shared" si="710"/>
        <v>0</v>
      </c>
      <c r="AQ410" s="23">
        <f>IF(ISERROR(VLOOKUP($A410,'[13]5ª MED '!$A$5:$J$1048576,8,0)),0,(VLOOKUP($A410,'[13]5ª MED '!$A$5:$J$1048576,8,0)))</f>
        <v>0</v>
      </c>
      <c r="AR410" s="24">
        <f t="shared" si="711"/>
        <v>0</v>
      </c>
      <c r="AS410" s="24">
        <f t="shared" si="712"/>
        <v>0</v>
      </c>
      <c r="AT410" s="25">
        <f t="shared" si="662"/>
        <v>0</v>
      </c>
      <c r="AU410" s="25">
        <f t="shared" si="663"/>
        <v>0</v>
      </c>
      <c r="AV410" s="25">
        <f t="shared" si="664"/>
        <v>0</v>
      </c>
      <c r="AW410" s="25">
        <f t="shared" si="713"/>
        <v>0</v>
      </c>
      <c r="AX410" s="23">
        <f>IF(ISERROR(VLOOKUP($A410,'[13]6ª MED '!$A$6:$J$1048576,8,0)),0,(VLOOKUP($A410,'[13]6ª MED '!$A$6:$J$1048576,8,0)))</f>
        <v>0</v>
      </c>
      <c r="AY410" s="24">
        <f t="shared" si="714"/>
        <v>0</v>
      </c>
      <c r="AZ410" s="24">
        <f t="shared" si="715"/>
        <v>0</v>
      </c>
      <c r="BA410" s="25">
        <f t="shared" si="665"/>
        <v>0</v>
      </c>
      <c r="BB410" s="25">
        <f t="shared" si="666"/>
        <v>0</v>
      </c>
      <c r="BC410" s="25">
        <f t="shared" si="667"/>
        <v>0</v>
      </c>
      <c r="BD410" s="25">
        <f t="shared" si="716"/>
        <v>0</v>
      </c>
      <c r="BE410" s="23">
        <f>IF(ISERROR(VLOOKUP($A410,'[13]7ª MED '!$A$5:$J$1048576,8,0)),0,(VLOOKUP($A410,'[13]7ª MED '!$A$5:$J$1048576,8,0)))</f>
        <v>0</v>
      </c>
      <c r="BF410" s="24">
        <f t="shared" si="717"/>
        <v>0</v>
      </c>
      <c r="BG410" s="24">
        <f t="shared" si="718"/>
        <v>0</v>
      </c>
      <c r="BH410" s="25">
        <f t="shared" si="668"/>
        <v>0</v>
      </c>
      <c r="BI410" s="25">
        <f t="shared" si="669"/>
        <v>0</v>
      </c>
      <c r="BJ410" s="25">
        <f t="shared" si="670"/>
        <v>0</v>
      </c>
      <c r="BK410" s="25">
        <f t="shared" si="719"/>
        <v>0</v>
      </c>
      <c r="BL410" s="26">
        <f>IF(ISERROR(VLOOKUP($A410,'[13]8ª MED '!$A$5:$J$1048576,8,0)),0,(VLOOKUP($A410,'[13]8ª MED '!$A$5:$J$1048576,8,0)))</f>
        <v>0</v>
      </c>
      <c r="BM410" s="27">
        <f t="shared" si="720"/>
        <v>0</v>
      </c>
      <c r="BN410" s="27">
        <f t="shared" si="721"/>
        <v>0</v>
      </c>
      <c r="BO410" s="28">
        <f t="shared" si="671"/>
        <v>0</v>
      </c>
      <c r="BP410" s="28">
        <f t="shared" si="672"/>
        <v>0</v>
      </c>
      <c r="BQ410" s="28">
        <f t="shared" si="673"/>
        <v>0</v>
      </c>
      <c r="BR410" s="28">
        <f t="shared" si="722"/>
        <v>0</v>
      </c>
      <c r="BS410" s="26">
        <f>IF(ISERROR(VLOOKUP($A410,'[13]9ª MED  (2)'!$A$5:$J$1048576,8,0)),0,(VLOOKUP($A410,'[13]9ª MED  (2)'!$A$5:$J$1048576,8,0)))</f>
        <v>0</v>
      </c>
      <c r="BT410" s="27">
        <f t="shared" si="723"/>
        <v>0</v>
      </c>
      <c r="BU410" s="27">
        <f t="shared" si="724"/>
        <v>0</v>
      </c>
      <c r="BV410" s="28">
        <f t="shared" si="674"/>
        <v>0</v>
      </c>
      <c r="BW410" s="28">
        <f t="shared" si="675"/>
        <v>0</v>
      </c>
      <c r="BX410" s="28">
        <f t="shared" si="676"/>
        <v>0</v>
      </c>
      <c r="BY410" s="28">
        <f t="shared" si="725"/>
        <v>0</v>
      </c>
      <c r="BZ410" s="23">
        <f>IF(ISERROR(VLOOKUP($A410,'[13]10ª MED '!$A$5:$J$1048576,8,0)),0,(VLOOKUP($A410,'[13]10ª MED '!$A$5:$J$1048576,8,0)))</f>
        <v>0</v>
      </c>
      <c r="CA410" s="24">
        <f t="shared" si="726"/>
        <v>0</v>
      </c>
      <c r="CB410" s="24">
        <f t="shared" si="727"/>
        <v>0</v>
      </c>
      <c r="CC410" s="25">
        <f t="shared" si="677"/>
        <v>0</v>
      </c>
      <c r="CD410" s="25">
        <f t="shared" si="678"/>
        <v>0</v>
      </c>
      <c r="CE410" s="25">
        <f t="shared" si="679"/>
        <v>0</v>
      </c>
      <c r="CF410" s="25">
        <f t="shared" si="728"/>
        <v>0</v>
      </c>
      <c r="CG410" s="34" t="s">
        <v>48</v>
      </c>
      <c r="CH410" s="33">
        <f t="shared" si="749"/>
        <v>231.51</v>
      </c>
      <c r="CI410" s="23">
        <f>IF(ISERROR(VLOOKUP($A410,'[13]11ª MED '!$A$5:$J$1048576,8,0)),0,(VLOOKUP($A410,'[13]11ª MED '!$A$5:$J$1048576,8,0)))</f>
        <v>0</v>
      </c>
      <c r="CJ410" s="24">
        <f t="shared" si="729"/>
        <v>0</v>
      </c>
      <c r="CK410" s="24">
        <f t="shared" si="730"/>
        <v>0</v>
      </c>
      <c r="CL410" s="25">
        <f t="shared" si="680"/>
        <v>0</v>
      </c>
      <c r="CM410" s="25">
        <f t="shared" si="681"/>
        <v>0</v>
      </c>
      <c r="CN410" s="25">
        <f t="shared" si="682"/>
        <v>0</v>
      </c>
      <c r="CO410" s="25">
        <f t="shared" si="731"/>
        <v>0</v>
      </c>
      <c r="CP410" s="23">
        <f>IF(ISERROR(VLOOKUP($A410,'[13]12ª MED'!$A$5:$J$1048576,8,0)),0,(VLOOKUP($A410,'[13]12ª MED'!$A$5:$J$1048576,8,0)))</f>
        <v>0</v>
      </c>
      <c r="CQ410" s="24">
        <f t="shared" si="732"/>
        <v>0</v>
      </c>
      <c r="CR410" s="24">
        <f t="shared" si="733"/>
        <v>0</v>
      </c>
      <c r="CS410" s="25">
        <f t="shared" si="683"/>
        <v>0</v>
      </c>
      <c r="CT410" s="25">
        <f t="shared" si="684"/>
        <v>0</v>
      </c>
      <c r="CU410" s="25">
        <f t="shared" si="685"/>
        <v>0</v>
      </c>
      <c r="CV410" s="25">
        <f t="shared" si="734"/>
        <v>0</v>
      </c>
      <c r="CW410" s="22">
        <f t="shared" si="750"/>
        <v>0</v>
      </c>
      <c r="CX410" s="26">
        <f>IF(ISERROR(VLOOKUP($A410,'[13]13ª MED'!$A$5:$J$1048576,8,0)),0,(VLOOKUP($A410,'[13]13ª MED'!$A$5:$J$1048576,8,0)))</f>
        <v>0</v>
      </c>
      <c r="CY410" s="27">
        <f t="shared" si="735"/>
        <v>0</v>
      </c>
      <c r="CZ410" s="27">
        <f t="shared" si="736"/>
        <v>0</v>
      </c>
      <c r="DA410" s="28">
        <f t="shared" si="686"/>
        <v>0</v>
      </c>
      <c r="DB410" s="28">
        <f t="shared" si="687"/>
        <v>0</v>
      </c>
      <c r="DC410" s="28">
        <f t="shared" si="688"/>
        <v>0</v>
      </c>
      <c r="DD410" s="28">
        <f t="shared" si="737"/>
        <v>0</v>
      </c>
      <c r="DE410" s="20">
        <f>IF(ISERROR(VLOOKUP($A410,'[13]14ª MED'!$A$5:$J$1048576,8,0)),0,(VLOOKUP($A410,'[13]14ª MED'!$A$5:$J$1048576,8,0)))</f>
        <v>0</v>
      </c>
      <c r="DF410" s="21">
        <f t="shared" si="738"/>
        <v>0</v>
      </c>
      <c r="DG410" s="21">
        <f t="shared" si="739"/>
        <v>0</v>
      </c>
      <c r="DH410" s="35">
        <f t="shared" si="689"/>
        <v>0</v>
      </c>
      <c r="DI410" s="35">
        <f t="shared" si="690"/>
        <v>0</v>
      </c>
      <c r="DJ410" s="35">
        <f t="shared" si="691"/>
        <v>0</v>
      </c>
      <c r="DK410" s="22">
        <f t="shared" si="740"/>
        <v>0</v>
      </c>
      <c r="DL410" s="20">
        <f>IF(ISERROR(VLOOKUP($A410,'[13]15ª MED'!$A$5:$J$1048576,8,0)),0,(VLOOKUP($A410,'[13]15ª MED'!$A$5:$J$1048576,8,0)))</f>
        <v>0</v>
      </c>
      <c r="DM410" s="21">
        <f t="shared" si="741"/>
        <v>0</v>
      </c>
      <c r="DN410" s="21">
        <f t="shared" si="742"/>
        <v>0</v>
      </c>
      <c r="DO410" s="35">
        <f t="shared" si="692"/>
        <v>0</v>
      </c>
      <c r="DP410" s="35">
        <f t="shared" si="693"/>
        <v>0</v>
      </c>
      <c r="DQ410" s="35">
        <f t="shared" si="694"/>
        <v>0</v>
      </c>
      <c r="DR410" s="22">
        <f t="shared" si="743"/>
        <v>0</v>
      </c>
      <c r="DS410" s="20">
        <f>IF(ISERROR(VLOOKUP($A410,'[13]16ª MED'!$A$5:$J$1048576,8,0)),0,(VLOOKUP($A410,'[13]16ª MED'!$A$5:$J$1048576,8,0)))</f>
        <v>0</v>
      </c>
      <c r="DT410" s="21">
        <f t="shared" si="744"/>
        <v>0</v>
      </c>
      <c r="DU410" s="21">
        <f t="shared" si="745"/>
        <v>0</v>
      </c>
      <c r="DV410" s="35">
        <f t="shared" si="695"/>
        <v>0</v>
      </c>
      <c r="DW410" s="35">
        <f t="shared" si="696"/>
        <v>0</v>
      </c>
      <c r="DX410" s="35">
        <f t="shared" si="697"/>
        <v>0</v>
      </c>
      <c r="DY410" s="22">
        <f t="shared" si="746"/>
        <v>0</v>
      </c>
      <c r="DZ410" s="36">
        <f t="shared" si="649"/>
        <v>0</v>
      </c>
      <c r="EA410" s="36">
        <f t="shared" si="747"/>
        <v>0</v>
      </c>
      <c r="EC410" s="36">
        <f t="shared" si="751"/>
        <v>0</v>
      </c>
    </row>
    <row r="411" spans="1:133" ht="90">
      <c r="A411" s="93" t="s">
        <v>835</v>
      </c>
      <c r="B411" s="94" t="s">
        <v>836</v>
      </c>
      <c r="C411" s="115" t="s">
        <v>784</v>
      </c>
      <c r="D411" s="116">
        <v>8</v>
      </c>
      <c r="E411" s="18">
        <f t="shared" si="752"/>
        <v>0</v>
      </c>
      <c r="F411" s="18">
        <f t="shared" si="698"/>
        <v>8</v>
      </c>
      <c r="G411" s="97">
        <v>76.599999999999994</v>
      </c>
      <c r="H411" s="18">
        <f t="shared" si="753"/>
        <v>612.79999999999995</v>
      </c>
      <c r="I411" s="97">
        <v>52.21</v>
      </c>
      <c r="J411" s="18">
        <f t="shared" si="754"/>
        <v>417.68</v>
      </c>
      <c r="K411" s="97">
        <v>0</v>
      </c>
      <c r="L411" s="18">
        <f t="shared" si="755"/>
        <v>0</v>
      </c>
      <c r="M411" s="18">
        <f t="shared" si="756"/>
        <v>128.81</v>
      </c>
      <c r="N411" s="18">
        <f t="shared" si="748"/>
        <v>0</v>
      </c>
      <c r="O411" s="23">
        <f>IF(ISERROR(VLOOKUP($A411,'[13]1ª MED '!$A$5:$J$1048576,8,0)),0,(VLOOKUP($A411,'[13]1ª MED '!$A$5:$J$1048576,8,0)))</f>
        <v>0</v>
      </c>
      <c r="P411" s="24">
        <f t="shared" si="699"/>
        <v>0</v>
      </c>
      <c r="Q411" s="24">
        <f t="shared" si="700"/>
        <v>0</v>
      </c>
      <c r="R411" s="25">
        <f t="shared" si="650"/>
        <v>0</v>
      </c>
      <c r="S411" s="25">
        <f t="shared" si="651"/>
        <v>0</v>
      </c>
      <c r="T411" s="25">
        <f t="shared" si="652"/>
        <v>0</v>
      </c>
      <c r="U411" s="25">
        <f t="shared" si="701"/>
        <v>0</v>
      </c>
      <c r="V411" s="23">
        <f>IF(ISERROR(VLOOKUP($A411,'[13]2ª MED '!$A$5:$J$1048576,8,0)),0,(VLOOKUP($A411,'[13]2ª MED '!$A$5:$J$1048576,8,0)))</f>
        <v>0</v>
      </c>
      <c r="W411" s="24">
        <f t="shared" si="702"/>
        <v>0</v>
      </c>
      <c r="X411" s="24">
        <f t="shared" si="703"/>
        <v>0</v>
      </c>
      <c r="Y411" s="25">
        <f t="shared" si="653"/>
        <v>0</v>
      </c>
      <c r="Z411" s="25">
        <f t="shared" si="654"/>
        <v>0</v>
      </c>
      <c r="AA411" s="25">
        <f t="shared" si="655"/>
        <v>0</v>
      </c>
      <c r="AB411" s="25">
        <f t="shared" si="704"/>
        <v>0</v>
      </c>
      <c r="AC411" s="23">
        <f>IF(ISERROR(VLOOKUP($A411,'[13]3ª MED '!$A$5:$J$1048576,8,0)),0,(VLOOKUP($A411,'[13]3ª MED '!$A$5:$J$1048576,8,0)))</f>
        <v>0</v>
      </c>
      <c r="AD411" s="24">
        <f t="shared" si="705"/>
        <v>0</v>
      </c>
      <c r="AE411" s="24">
        <f t="shared" si="706"/>
        <v>0</v>
      </c>
      <c r="AF411" s="25">
        <f t="shared" si="656"/>
        <v>0</v>
      </c>
      <c r="AG411" s="25">
        <f t="shared" si="657"/>
        <v>0</v>
      </c>
      <c r="AH411" s="25">
        <f t="shared" si="658"/>
        <v>0</v>
      </c>
      <c r="AI411" s="25">
        <f t="shared" si="707"/>
        <v>0</v>
      </c>
      <c r="AJ411" s="23">
        <f>IF(ISERROR(VLOOKUP($A411,'[13]4ª MED '!$A$5:$J$1048576,8,0)),0,(VLOOKUP($A411,'[13]4ª MED '!$A$5:$J$1048576,8,0)))</f>
        <v>0</v>
      </c>
      <c r="AK411" s="24">
        <f t="shared" si="708"/>
        <v>0</v>
      </c>
      <c r="AL411" s="24">
        <f t="shared" si="709"/>
        <v>0</v>
      </c>
      <c r="AM411" s="25">
        <f t="shared" si="659"/>
        <v>0</v>
      </c>
      <c r="AN411" s="25">
        <f t="shared" si="660"/>
        <v>0</v>
      </c>
      <c r="AO411" s="25">
        <f t="shared" si="661"/>
        <v>0</v>
      </c>
      <c r="AP411" s="25">
        <f t="shared" si="710"/>
        <v>0</v>
      </c>
      <c r="AQ411" s="23">
        <f>IF(ISERROR(VLOOKUP($A411,'[13]5ª MED '!$A$5:$J$1048576,8,0)),0,(VLOOKUP($A411,'[13]5ª MED '!$A$5:$J$1048576,8,0)))</f>
        <v>0</v>
      </c>
      <c r="AR411" s="24">
        <f t="shared" si="711"/>
        <v>0</v>
      </c>
      <c r="AS411" s="24">
        <f t="shared" si="712"/>
        <v>0</v>
      </c>
      <c r="AT411" s="25">
        <f t="shared" si="662"/>
        <v>0</v>
      </c>
      <c r="AU411" s="25">
        <f t="shared" si="663"/>
        <v>0</v>
      </c>
      <c r="AV411" s="25">
        <f t="shared" si="664"/>
        <v>0</v>
      </c>
      <c r="AW411" s="25">
        <f t="shared" si="713"/>
        <v>0</v>
      </c>
      <c r="AX411" s="23">
        <f>IF(ISERROR(VLOOKUP($A411,'[13]6ª MED '!$A$6:$J$1048576,8,0)),0,(VLOOKUP($A411,'[13]6ª MED '!$A$6:$J$1048576,8,0)))</f>
        <v>0</v>
      </c>
      <c r="AY411" s="24">
        <f t="shared" si="714"/>
        <v>0</v>
      </c>
      <c r="AZ411" s="24">
        <f t="shared" si="715"/>
        <v>0</v>
      </c>
      <c r="BA411" s="25">
        <f t="shared" si="665"/>
        <v>0</v>
      </c>
      <c r="BB411" s="25">
        <f t="shared" si="666"/>
        <v>0</v>
      </c>
      <c r="BC411" s="25">
        <f t="shared" si="667"/>
        <v>0</v>
      </c>
      <c r="BD411" s="25">
        <f t="shared" si="716"/>
        <v>0</v>
      </c>
      <c r="BE411" s="23">
        <f>IF(ISERROR(VLOOKUP($A411,'[13]7ª MED '!$A$5:$J$1048576,8,0)),0,(VLOOKUP($A411,'[13]7ª MED '!$A$5:$J$1048576,8,0)))</f>
        <v>0</v>
      </c>
      <c r="BF411" s="24">
        <f t="shared" si="717"/>
        <v>0</v>
      </c>
      <c r="BG411" s="24">
        <f t="shared" si="718"/>
        <v>0</v>
      </c>
      <c r="BH411" s="25">
        <f t="shared" si="668"/>
        <v>0</v>
      </c>
      <c r="BI411" s="25">
        <f t="shared" si="669"/>
        <v>0</v>
      </c>
      <c r="BJ411" s="25">
        <f t="shared" si="670"/>
        <v>0</v>
      </c>
      <c r="BK411" s="25">
        <f t="shared" si="719"/>
        <v>0</v>
      </c>
      <c r="BL411" s="26">
        <f>IF(ISERROR(VLOOKUP($A411,'[13]8ª MED '!$A$5:$J$1048576,8,0)),0,(VLOOKUP($A411,'[13]8ª MED '!$A$5:$J$1048576,8,0)))</f>
        <v>0</v>
      </c>
      <c r="BM411" s="27">
        <f t="shared" si="720"/>
        <v>0</v>
      </c>
      <c r="BN411" s="27">
        <f t="shared" si="721"/>
        <v>0</v>
      </c>
      <c r="BO411" s="28">
        <f t="shared" si="671"/>
        <v>0</v>
      </c>
      <c r="BP411" s="28">
        <f t="shared" si="672"/>
        <v>0</v>
      </c>
      <c r="BQ411" s="28">
        <f t="shared" si="673"/>
        <v>0</v>
      </c>
      <c r="BR411" s="28">
        <f t="shared" si="722"/>
        <v>0</v>
      </c>
      <c r="BS411" s="26">
        <f>IF(ISERROR(VLOOKUP($A411,'[13]9ª MED  (2)'!$A$5:$J$1048576,8,0)),0,(VLOOKUP($A411,'[13]9ª MED  (2)'!$A$5:$J$1048576,8,0)))</f>
        <v>0</v>
      </c>
      <c r="BT411" s="27">
        <f t="shared" si="723"/>
        <v>0</v>
      </c>
      <c r="BU411" s="27">
        <f t="shared" si="724"/>
        <v>0</v>
      </c>
      <c r="BV411" s="28">
        <f t="shared" si="674"/>
        <v>0</v>
      </c>
      <c r="BW411" s="28">
        <f t="shared" si="675"/>
        <v>0</v>
      </c>
      <c r="BX411" s="28">
        <f t="shared" si="676"/>
        <v>0</v>
      </c>
      <c r="BY411" s="28">
        <f t="shared" si="725"/>
        <v>0</v>
      </c>
      <c r="BZ411" s="23">
        <f>IF(ISERROR(VLOOKUP($A411,'[13]10ª MED '!$A$5:$J$1048576,8,0)),0,(VLOOKUP($A411,'[13]10ª MED '!$A$5:$J$1048576,8,0)))</f>
        <v>0</v>
      </c>
      <c r="CA411" s="24">
        <f t="shared" si="726"/>
        <v>0</v>
      </c>
      <c r="CB411" s="24">
        <f t="shared" si="727"/>
        <v>0</v>
      </c>
      <c r="CC411" s="25">
        <f t="shared" si="677"/>
        <v>0</v>
      </c>
      <c r="CD411" s="25">
        <f t="shared" si="678"/>
        <v>0</v>
      </c>
      <c r="CE411" s="25">
        <f t="shared" si="679"/>
        <v>0</v>
      </c>
      <c r="CF411" s="25">
        <f t="shared" si="728"/>
        <v>0</v>
      </c>
      <c r="CG411" s="34" t="s">
        <v>48</v>
      </c>
      <c r="CH411" s="33">
        <f t="shared" si="749"/>
        <v>1030.48</v>
      </c>
      <c r="CI411" s="23">
        <f>IF(ISERROR(VLOOKUP($A411,'[13]11ª MED '!$A$5:$J$1048576,8,0)),0,(VLOOKUP($A411,'[13]11ª MED '!$A$5:$J$1048576,8,0)))</f>
        <v>0</v>
      </c>
      <c r="CJ411" s="24">
        <f t="shared" si="729"/>
        <v>0</v>
      </c>
      <c r="CK411" s="24">
        <f t="shared" si="730"/>
        <v>0</v>
      </c>
      <c r="CL411" s="25">
        <f t="shared" si="680"/>
        <v>0</v>
      </c>
      <c r="CM411" s="25">
        <f t="shared" si="681"/>
        <v>0</v>
      </c>
      <c r="CN411" s="25">
        <f t="shared" si="682"/>
        <v>0</v>
      </c>
      <c r="CO411" s="25">
        <f t="shared" si="731"/>
        <v>0</v>
      </c>
      <c r="CP411" s="23">
        <f>IF(ISERROR(VLOOKUP($A411,'[13]12ª MED'!$A$5:$J$1048576,8,0)),0,(VLOOKUP($A411,'[13]12ª MED'!$A$5:$J$1048576,8,0)))</f>
        <v>0</v>
      </c>
      <c r="CQ411" s="24">
        <f t="shared" si="732"/>
        <v>0</v>
      </c>
      <c r="CR411" s="24">
        <f t="shared" si="733"/>
        <v>0</v>
      </c>
      <c r="CS411" s="25">
        <f t="shared" si="683"/>
        <v>0</v>
      </c>
      <c r="CT411" s="25">
        <f t="shared" si="684"/>
        <v>0</v>
      </c>
      <c r="CU411" s="25">
        <f t="shared" si="685"/>
        <v>0</v>
      </c>
      <c r="CV411" s="25">
        <f t="shared" si="734"/>
        <v>0</v>
      </c>
      <c r="CW411" s="22">
        <f t="shared" si="750"/>
        <v>0</v>
      </c>
      <c r="CX411" s="26">
        <f>IF(ISERROR(VLOOKUP($A411,'[13]13ª MED'!$A$5:$J$1048576,8,0)),0,(VLOOKUP($A411,'[13]13ª MED'!$A$5:$J$1048576,8,0)))</f>
        <v>0</v>
      </c>
      <c r="CY411" s="27">
        <f t="shared" si="735"/>
        <v>0</v>
      </c>
      <c r="CZ411" s="27">
        <f t="shared" si="736"/>
        <v>0</v>
      </c>
      <c r="DA411" s="28">
        <f t="shared" si="686"/>
        <v>0</v>
      </c>
      <c r="DB411" s="28">
        <f t="shared" si="687"/>
        <v>0</v>
      </c>
      <c r="DC411" s="28">
        <f t="shared" si="688"/>
        <v>0</v>
      </c>
      <c r="DD411" s="28">
        <f t="shared" si="737"/>
        <v>0</v>
      </c>
      <c r="DE411" s="20">
        <f>IF(ISERROR(VLOOKUP($A411,'[13]14ª MED'!$A$5:$J$1048576,8,0)),0,(VLOOKUP($A411,'[13]14ª MED'!$A$5:$J$1048576,8,0)))</f>
        <v>0</v>
      </c>
      <c r="DF411" s="21">
        <f t="shared" si="738"/>
        <v>0</v>
      </c>
      <c r="DG411" s="21">
        <f t="shared" si="739"/>
        <v>0</v>
      </c>
      <c r="DH411" s="35">
        <f t="shared" si="689"/>
        <v>0</v>
      </c>
      <c r="DI411" s="35">
        <f t="shared" si="690"/>
        <v>0</v>
      </c>
      <c r="DJ411" s="35">
        <f t="shared" si="691"/>
        <v>0</v>
      </c>
      <c r="DK411" s="22">
        <f t="shared" si="740"/>
        <v>0</v>
      </c>
      <c r="DL411" s="20">
        <f>IF(ISERROR(VLOOKUP($A411,'[13]15ª MED'!$A$5:$J$1048576,8,0)),0,(VLOOKUP($A411,'[13]15ª MED'!$A$5:$J$1048576,8,0)))</f>
        <v>0</v>
      </c>
      <c r="DM411" s="21">
        <f t="shared" si="741"/>
        <v>0</v>
      </c>
      <c r="DN411" s="21">
        <f t="shared" si="742"/>
        <v>0</v>
      </c>
      <c r="DO411" s="35">
        <f t="shared" si="692"/>
        <v>0</v>
      </c>
      <c r="DP411" s="35">
        <f t="shared" si="693"/>
        <v>0</v>
      </c>
      <c r="DQ411" s="35">
        <f t="shared" si="694"/>
        <v>0</v>
      </c>
      <c r="DR411" s="22">
        <f t="shared" si="743"/>
        <v>0</v>
      </c>
      <c r="DS411" s="20">
        <f>IF(ISERROR(VLOOKUP($A411,'[13]16ª MED'!$A$5:$J$1048576,8,0)),0,(VLOOKUP($A411,'[13]16ª MED'!$A$5:$J$1048576,8,0)))</f>
        <v>0</v>
      </c>
      <c r="DT411" s="21">
        <f t="shared" si="744"/>
        <v>0</v>
      </c>
      <c r="DU411" s="21">
        <f t="shared" si="745"/>
        <v>0</v>
      </c>
      <c r="DV411" s="35">
        <f t="shared" si="695"/>
        <v>0</v>
      </c>
      <c r="DW411" s="35">
        <f t="shared" si="696"/>
        <v>0</v>
      </c>
      <c r="DX411" s="35">
        <f t="shared" si="697"/>
        <v>0</v>
      </c>
      <c r="DY411" s="22">
        <f t="shared" si="746"/>
        <v>0</v>
      </c>
      <c r="DZ411" s="36">
        <f t="shared" si="649"/>
        <v>0</v>
      </c>
      <c r="EA411" s="36">
        <f t="shared" si="747"/>
        <v>0</v>
      </c>
      <c r="EC411" s="36">
        <f t="shared" si="751"/>
        <v>0</v>
      </c>
    </row>
    <row r="412" spans="1:133" ht="105">
      <c r="A412" s="93" t="s">
        <v>837</v>
      </c>
      <c r="B412" s="94" t="s">
        <v>838</v>
      </c>
      <c r="C412" s="115" t="s">
        <v>784</v>
      </c>
      <c r="D412" s="116">
        <v>41</v>
      </c>
      <c r="E412" s="18">
        <f t="shared" si="752"/>
        <v>41</v>
      </c>
      <c r="F412" s="18">
        <f t="shared" si="698"/>
        <v>0</v>
      </c>
      <c r="G412" s="97">
        <v>71.510000000000005</v>
      </c>
      <c r="H412" s="18">
        <f t="shared" si="753"/>
        <v>2931.9100000000003</v>
      </c>
      <c r="I412" s="97">
        <v>51.15</v>
      </c>
      <c r="J412" s="18">
        <f t="shared" si="754"/>
        <v>2097.15</v>
      </c>
      <c r="K412" s="97">
        <v>0</v>
      </c>
      <c r="L412" s="18">
        <f t="shared" si="755"/>
        <v>0</v>
      </c>
      <c r="M412" s="18">
        <f t="shared" si="756"/>
        <v>122.66</v>
      </c>
      <c r="N412" s="18">
        <f t="shared" si="748"/>
        <v>5029.0600000000004</v>
      </c>
      <c r="O412" s="23">
        <f>IF(ISERROR(VLOOKUP($A412,'[13]1ª MED '!$A$5:$J$1048576,8,0)),0,(VLOOKUP($A412,'[13]1ª MED '!$A$5:$J$1048576,8,0)))</f>
        <v>0</v>
      </c>
      <c r="P412" s="24">
        <f t="shared" si="699"/>
        <v>0</v>
      </c>
      <c r="Q412" s="24">
        <f t="shared" si="700"/>
        <v>1</v>
      </c>
      <c r="R412" s="25">
        <f t="shared" si="650"/>
        <v>0</v>
      </c>
      <c r="S412" s="25">
        <f t="shared" si="651"/>
        <v>0</v>
      </c>
      <c r="T412" s="25">
        <f t="shared" si="652"/>
        <v>0</v>
      </c>
      <c r="U412" s="25">
        <f t="shared" si="701"/>
        <v>0</v>
      </c>
      <c r="V412" s="23">
        <f>IF(ISERROR(VLOOKUP($A412,'[13]2ª MED '!$A$5:$J$1048576,8,0)),0,(VLOOKUP($A412,'[13]2ª MED '!$A$5:$J$1048576,8,0)))</f>
        <v>0</v>
      </c>
      <c r="W412" s="24">
        <f t="shared" si="702"/>
        <v>0</v>
      </c>
      <c r="X412" s="24">
        <f t="shared" si="703"/>
        <v>1</v>
      </c>
      <c r="Y412" s="25">
        <f t="shared" si="653"/>
        <v>0</v>
      </c>
      <c r="Z412" s="25">
        <f t="shared" si="654"/>
        <v>0</v>
      </c>
      <c r="AA412" s="25">
        <f t="shared" si="655"/>
        <v>0</v>
      </c>
      <c r="AB412" s="25">
        <f t="shared" si="704"/>
        <v>0</v>
      </c>
      <c r="AC412" s="23">
        <f>IF(ISERROR(VLOOKUP($A412,'[13]3ª MED '!$A$5:$J$1048576,8,0)),0,(VLOOKUP($A412,'[13]3ª MED '!$A$5:$J$1048576,8,0)))</f>
        <v>0</v>
      </c>
      <c r="AD412" s="24">
        <f t="shared" si="705"/>
        <v>0</v>
      </c>
      <c r="AE412" s="24">
        <f t="shared" si="706"/>
        <v>1</v>
      </c>
      <c r="AF412" s="25">
        <f t="shared" si="656"/>
        <v>0</v>
      </c>
      <c r="AG412" s="25">
        <f t="shared" si="657"/>
        <v>0</v>
      </c>
      <c r="AH412" s="25">
        <f t="shared" si="658"/>
        <v>0</v>
      </c>
      <c r="AI412" s="25">
        <f t="shared" si="707"/>
        <v>0</v>
      </c>
      <c r="AJ412" s="23">
        <f>IF(ISERROR(VLOOKUP($A412,'[13]4ª MED '!$A$5:$J$1048576,8,0)),0,(VLOOKUP($A412,'[13]4ª MED '!$A$5:$J$1048576,8,0)))</f>
        <v>0</v>
      </c>
      <c r="AK412" s="24">
        <f t="shared" si="708"/>
        <v>0</v>
      </c>
      <c r="AL412" s="24">
        <f t="shared" si="709"/>
        <v>1</v>
      </c>
      <c r="AM412" s="25">
        <f t="shared" si="659"/>
        <v>0</v>
      </c>
      <c r="AN412" s="25">
        <f t="shared" si="660"/>
        <v>0</v>
      </c>
      <c r="AO412" s="25">
        <f t="shared" si="661"/>
        <v>0</v>
      </c>
      <c r="AP412" s="25">
        <f t="shared" si="710"/>
        <v>0</v>
      </c>
      <c r="AQ412" s="23">
        <f>IF(ISERROR(VLOOKUP($A412,'[13]5ª MED '!$A$5:$J$1048576,8,0)),0,(VLOOKUP($A412,'[13]5ª MED '!$A$5:$J$1048576,8,0)))</f>
        <v>0</v>
      </c>
      <c r="AR412" s="24">
        <f t="shared" si="711"/>
        <v>0</v>
      </c>
      <c r="AS412" s="24">
        <f t="shared" si="712"/>
        <v>1</v>
      </c>
      <c r="AT412" s="25">
        <f t="shared" si="662"/>
        <v>0</v>
      </c>
      <c r="AU412" s="25">
        <f t="shared" si="663"/>
        <v>0</v>
      </c>
      <c r="AV412" s="25">
        <f t="shared" si="664"/>
        <v>0</v>
      </c>
      <c r="AW412" s="25">
        <f t="shared" si="713"/>
        <v>0</v>
      </c>
      <c r="AX412" s="23">
        <f>IF(ISERROR(VLOOKUP($A412,'[13]6ª MED '!$A$6:$J$1048576,8,0)),0,(VLOOKUP($A412,'[13]6ª MED '!$A$6:$J$1048576,8,0)))</f>
        <v>0</v>
      </c>
      <c r="AY412" s="24">
        <f t="shared" si="714"/>
        <v>0</v>
      </c>
      <c r="AZ412" s="24">
        <f t="shared" si="715"/>
        <v>1</v>
      </c>
      <c r="BA412" s="25">
        <f t="shared" si="665"/>
        <v>0</v>
      </c>
      <c r="BB412" s="25">
        <f t="shared" si="666"/>
        <v>0</v>
      </c>
      <c r="BC412" s="25">
        <f t="shared" si="667"/>
        <v>0</v>
      </c>
      <c r="BD412" s="25">
        <f t="shared" si="716"/>
        <v>0</v>
      </c>
      <c r="BE412" s="23">
        <f>IF(ISERROR(VLOOKUP($A412,'[13]7ª MED '!$A$5:$J$1048576,8,0)),0,(VLOOKUP($A412,'[13]7ª MED '!$A$5:$J$1048576,8,0)))</f>
        <v>0</v>
      </c>
      <c r="BF412" s="24">
        <f t="shared" si="717"/>
        <v>0</v>
      </c>
      <c r="BG412" s="24">
        <f t="shared" si="718"/>
        <v>1</v>
      </c>
      <c r="BH412" s="25">
        <f t="shared" si="668"/>
        <v>0</v>
      </c>
      <c r="BI412" s="25">
        <f t="shared" si="669"/>
        <v>0</v>
      </c>
      <c r="BJ412" s="25">
        <f t="shared" si="670"/>
        <v>0</v>
      </c>
      <c r="BK412" s="25">
        <f t="shared" si="719"/>
        <v>0</v>
      </c>
      <c r="BL412" s="26">
        <f>IF(ISERROR(VLOOKUP($A412,'[13]8ª MED '!$A$5:$J$1048576,8,0)),0,(VLOOKUP($A412,'[13]8ª MED '!$A$5:$J$1048576,8,0)))</f>
        <v>0</v>
      </c>
      <c r="BM412" s="27">
        <f t="shared" si="720"/>
        <v>0</v>
      </c>
      <c r="BN412" s="27">
        <f t="shared" si="721"/>
        <v>1</v>
      </c>
      <c r="BO412" s="28">
        <f t="shared" si="671"/>
        <v>0</v>
      </c>
      <c r="BP412" s="28">
        <f t="shared" si="672"/>
        <v>0</v>
      </c>
      <c r="BQ412" s="28">
        <f t="shared" si="673"/>
        <v>0</v>
      </c>
      <c r="BR412" s="28">
        <f t="shared" si="722"/>
        <v>0</v>
      </c>
      <c r="BS412" s="26">
        <f>IF(ISERROR(VLOOKUP($A412,'[13]9ª MED  (2)'!$A$5:$J$1048576,8,0)),0,(VLOOKUP($A412,'[13]9ª MED  (2)'!$A$5:$J$1048576,8,0)))</f>
        <v>35</v>
      </c>
      <c r="BT412" s="27">
        <f t="shared" si="723"/>
        <v>0.85365853658536583</v>
      </c>
      <c r="BU412" s="27">
        <f t="shared" si="724"/>
        <v>1</v>
      </c>
      <c r="BV412" s="28">
        <f t="shared" si="674"/>
        <v>2502.8500000000004</v>
      </c>
      <c r="BW412" s="28">
        <f t="shared" si="675"/>
        <v>1790.25</v>
      </c>
      <c r="BX412" s="28">
        <f t="shared" si="676"/>
        <v>0</v>
      </c>
      <c r="BY412" s="28">
        <f t="shared" si="725"/>
        <v>4293.1000000000004</v>
      </c>
      <c r="BZ412" s="23">
        <f>IF(ISERROR(VLOOKUP($A412,'[13]10ª MED '!$A$5:$J$1048576,8,0)),0,(VLOOKUP($A412,'[13]10ª MED '!$A$5:$J$1048576,8,0)))</f>
        <v>0</v>
      </c>
      <c r="CA412" s="24">
        <f t="shared" si="726"/>
        <v>0</v>
      </c>
      <c r="CB412" s="24">
        <f t="shared" si="727"/>
        <v>1</v>
      </c>
      <c r="CC412" s="25">
        <f t="shared" si="677"/>
        <v>0</v>
      </c>
      <c r="CD412" s="25">
        <f t="shared" si="678"/>
        <v>0</v>
      </c>
      <c r="CE412" s="25">
        <f t="shared" si="679"/>
        <v>0</v>
      </c>
      <c r="CF412" s="25">
        <f t="shared" si="728"/>
        <v>0</v>
      </c>
      <c r="CG412" s="34" t="s">
        <v>48</v>
      </c>
      <c r="CH412" s="33">
        <f t="shared" si="749"/>
        <v>0</v>
      </c>
      <c r="CI412" s="23">
        <f>IF(ISERROR(VLOOKUP($A412,'[13]11ª MED '!$A$5:$J$1048576,8,0)),0,(VLOOKUP($A412,'[13]11ª MED '!$A$5:$J$1048576,8,0)))</f>
        <v>6</v>
      </c>
      <c r="CJ412" s="24">
        <f t="shared" si="729"/>
        <v>0.14634146341463414</v>
      </c>
      <c r="CK412" s="24">
        <f t="shared" si="730"/>
        <v>1</v>
      </c>
      <c r="CL412" s="25">
        <f t="shared" si="680"/>
        <v>429.06000000000006</v>
      </c>
      <c r="CM412" s="25">
        <f t="shared" si="681"/>
        <v>306.89999999999998</v>
      </c>
      <c r="CN412" s="25">
        <f t="shared" si="682"/>
        <v>0</v>
      </c>
      <c r="CO412" s="25">
        <f t="shared" si="731"/>
        <v>735.96</v>
      </c>
      <c r="CP412" s="23">
        <f>IF(ISERROR(VLOOKUP($A412,'[13]12ª MED'!$A$5:$J$1048576,8,0)),0,(VLOOKUP($A412,'[13]12ª MED'!$A$5:$J$1048576,8,0)))</f>
        <v>0</v>
      </c>
      <c r="CQ412" s="24">
        <f t="shared" si="732"/>
        <v>0</v>
      </c>
      <c r="CR412" s="24">
        <f t="shared" si="733"/>
        <v>1</v>
      </c>
      <c r="CS412" s="25">
        <f t="shared" si="683"/>
        <v>0</v>
      </c>
      <c r="CT412" s="25">
        <f t="shared" si="684"/>
        <v>0</v>
      </c>
      <c r="CU412" s="25">
        <f t="shared" si="685"/>
        <v>0</v>
      </c>
      <c r="CV412" s="25">
        <f t="shared" si="734"/>
        <v>0</v>
      </c>
      <c r="CW412" s="22">
        <f t="shared" si="750"/>
        <v>0</v>
      </c>
      <c r="CX412" s="26">
        <f>IF(ISERROR(VLOOKUP($A412,'[13]13ª MED'!$A$5:$J$1048576,8,0)),0,(VLOOKUP($A412,'[13]13ª MED'!$A$5:$J$1048576,8,0)))</f>
        <v>0</v>
      </c>
      <c r="CY412" s="27">
        <f t="shared" si="735"/>
        <v>0</v>
      </c>
      <c r="CZ412" s="27">
        <f t="shared" si="736"/>
        <v>1</v>
      </c>
      <c r="DA412" s="28">
        <f t="shared" si="686"/>
        <v>0</v>
      </c>
      <c r="DB412" s="28">
        <f t="shared" si="687"/>
        <v>0</v>
      </c>
      <c r="DC412" s="28">
        <f t="shared" si="688"/>
        <v>0</v>
      </c>
      <c r="DD412" s="28">
        <f t="shared" si="737"/>
        <v>0</v>
      </c>
      <c r="DE412" s="20">
        <f>IF(ISERROR(VLOOKUP($A412,'[13]14ª MED'!$A$5:$J$1048576,8,0)),0,(VLOOKUP($A412,'[13]14ª MED'!$A$5:$J$1048576,8,0)))</f>
        <v>0</v>
      </c>
      <c r="DF412" s="21">
        <f t="shared" si="738"/>
        <v>0</v>
      </c>
      <c r="DG412" s="21">
        <f t="shared" si="739"/>
        <v>1</v>
      </c>
      <c r="DH412" s="35">
        <f t="shared" si="689"/>
        <v>0</v>
      </c>
      <c r="DI412" s="35">
        <f t="shared" si="690"/>
        <v>0</v>
      </c>
      <c r="DJ412" s="35">
        <f t="shared" si="691"/>
        <v>0</v>
      </c>
      <c r="DK412" s="22">
        <f t="shared" si="740"/>
        <v>0</v>
      </c>
      <c r="DL412" s="20">
        <f>IF(ISERROR(VLOOKUP($A412,'[13]15ª MED'!$A$5:$J$1048576,8,0)),0,(VLOOKUP($A412,'[13]15ª MED'!$A$5:$J$1048576,8,0)))</f>
        <v>0</v>
      </c>
      <c r="DM412" s="21">
        <f t="shared" si="741"/>
        <v>0</v>
      </c>
      <c r="DN412" s="21">
        <f t="shared" si="742"/>
        <v>1</v>
      </c>
      <c r="DO412" s="35">
        <f t="shared" si="692"/>
        <v>0</v>
      </c>
      <c r="DP412" s="35">
        <f t="shared" si="693"/>
        <v>0</v>
      </c>
      <c r="DQ412" s="35">
        <f t="shared" si="694"/>
        <v>0</v>
      </c>
      <c r="DR412" s="22">
        <f t="shared" si="743"/>
        <v>0</v>
      </c>
      <c r="DS412" s="20">
        <f>IF(ISERROR(VLOOKUP($A412,'[13]16ª MED'!$A$5:$J$1048576,8,0)),0,(VLOOKUP($A412,'[13]16ª MED'!$A$5:$J$1048576,8,0)))</f>
        <v>0</v>
      </c>
      <c r="DT412" s="21">
        <f t="shared" si="744"/>
        <v>0</v>
      </c>
      <c r="DU412" s="21">
        <f t="shared" si="745"/>
        <v>1</v>
      </c>
      <c r="DV412" s="35">
        <f t="shared" si="695"/>
        <v>0</v>
      </c>
      <c r="DW412" s="35">
        <f t="shared" si="696"/>
        <v>0</v>
      </c>
      <c r="DX412" s="35">
        <f t="shared" si="697"/>
        <v>0</v>
      </c>
      <c r="DY412" s="22">
        <f t="shared" si="746"/>
        <v>0</v>
      </c>
      <c r="DZ412" s="36">
        <f t="shared" si="649"/>
        <v>5029.0599999999995</v>
      </c>
      <c r="EA412" s="36">
        <f t="shared" si="747"/>
        <v>5029.0600000000004</v>
      </c>
      <c r="EC412" s="36">
        <f t="shared" si="751"/>
        <v>0</v>
      </c>
    </row>
    <row r="413" spans="1:133" ht="105">
      <c r="A413" s="93" t="s">
        <v>839</v>
      </c>
      <c r="B413" s="94" t="s">
        <v>840</v>
      </c>
      <c r="C413" s="115" t="s">
        <v>784</v>
      </c>
      <c r="D413" s="116">
        <v>37</v>
      </c>
      <c r="E413" s="18">
        <f t="shared" si="752"/>
        <v>36</v>
      </c>
      <c r="F413" s="18">
        <f t="shared" si="698"/>
        <v>1</v>
      </c>
      <c r="G413" s="97">
        <v>69.209999999999994</v>
      </c>
      <c r="H413" s="18">
        <f t="shared" si="753"/>
        <v>2560.77</v>
      </c>
      <c r="I413" s="97">
        <v>38.89</v>
      </c>
      <c r="J413" s="18">
        <f t="shared" si="754"/>
        <v>1438.93</v>
      </c>
      <c r="K413" s="97">
        <v>0</v>
      </c>
      <c r="L413" s="18">
        <f t="shared" si="755"/>
        <v>0</v>
      </c>
      <c r="M413" s="18">
        <f t="shared" si="756"/>
        <v>108.1</v>
      </c>
      <c r="N413" s="18">
        <f t="shared" si="748"/>
        <v>3891.6</v>
      </c>
      <c r="O413" s="23">
        <f>IF(ISERROR(VLOOKUP($A413,'[13]1ª MED '!$A$5:$J$1048576,8,0)),0,(VLOOKUP($A413,'[13]1ª MED '!$A$5:$J$1048576,8,0)))</f>
        <v>0</v>
      </c>
      <c r="P413" s="24">
        <f t="shared" si="699"/>
        <v>0</v>
      </c>
      <c r="Q413" s="24">
        <f t="shared" si="700"/>
        <v>0.97297297297297303</v>
      </c>
      <c r="R413" s="25">
        <f t="shared" si="650"/>
        <v>0</v>
      </c>
      <c r="S413" s="25">
        <f t="shared" si="651"/>
        <v>0</v>
      </c>
      <c r="T413" s="25">
        <f t="shared" si="652"/>
        <v>0</v>
      </c>
      <c r="U413" s="25">
        <f t="shared" si="701"/>
        <v>0</v>
      </c>
      <c r="V413" s="23">
        <f>IF(ISERROR(VLOOKUP($A413,'[13]2ª MED '!$A$5:$J$1048576,8,0)),0,(VLOOKUP($A413,'[13]2ª MED '!$A$5:$J$1048576,8,0)))</f>
        <v>0</v>
      </c>
      <c r="W413" s="24">
        <f t="shared" si="702"/>
        <v>0</v>
      </c>
      <c r="X413" s="24">
        <f t="shared" si="703"/>
        <v>0.97297297297297303</v>
      </c>
      <c r="Y413" s="25">
        <f t="shared" si="653"/>
        <v>0</v>
      </c>
      <c r="Z413" s="25">
        <f t="shared" si="654"/>
        <v>0</v>
      </c>
      <c r="AA413" s="25">
        <f t="shared" si="655"/>
        <v>0</v>
      </c>
      <c r="AB413" s="25">
        <f t="shared" si="704"/>
        <v>0</v>
      </c>
      <c r="AC413" s="23">
        <f>IF(ISERROR(VLOOKUP($A413,'[13]3ª MED '!$A$5:$J$1048576,8,0)),0,(VLOOKUP($A413,'[13]3ª MED '!$A$5:$J$1048576,8,0)))</f>
        <v>0</v>
      </c>
      <c r="AD413" s="24">
        <f t="shared" si="705"/>
        <v>0</v>
      </c>
      <c r="AE413" s="24">
        <f t="shared" si="706"/>
        <v>0.97297297297297303</v>
      </c>
      <c r="AF413" s="25">
        <f t="shared" si="656"/>
        <v>0</v>
      </c>
      <c r="AG413" s="25">
        <f t="shared" si="657"/>
        <v>0</v>
      </c>
      <c r="AH413" s="25">
        <f t="shared" si="658"/>
        <v>0</v>
      </c>
      <c r="AI413" s="25">
        <f t="shared" si="707"/>
        <v>0</v>
      </c>
      <c r="AJ413" s="23">
        <f>IF(ISERROR(VLOOKUP($A413,'[13]4ª MED '!$A$5:$J$1048576,8,0)),0,(VLOOKUP($A413,'[13]4ª MED '!$A$5:$J$1048576,8,0)))</f>
        <v>0</v>
      </c>
      <c r="AK413" s="24">
        <f t="shared" si="708"/>
        <v>0</v>
      </c>
      <c r="AL413" s="24">
        <f t="shared" si="709"/>
        <v>0.97297297297297303</v>
      </c>
      <c r="AM413" s="25">
        <f t="shared" si="659"/>
        <v>0</v>
      </c>
      <c r="AN413" s="25">
        <f t="shared" si="660"/>
        <v>0</v>
      </c>
      <c r="AO413" s="25">
        <f t="shared" si="661"/>
        <v>0</v>
      </c>
      <c r="AP413" s="25">
        <f t="shared" si="710"/>
        <v>0</v>
      </c>
      <c r="AQ413" s="23">
        <f>IF(ISERROR(VLOOKUP($A413,'[13]5ª MED '!$A$5:$J$1048576,8,0)),0,(VLOOKUP($A413,'[13]5ª MED '!$A$5:$J$1048576,8,0)))</f>
        <v>0</v>
      </c>
      <c r="AR413" s="24">
        <f t="shared" si="711"/>
        <v>0</v>
      </c>
      <c r="AS413" s="24">
        <f t="shared" si="712"/>
        <v>0.97297297297297303</v>
      </c>
      <c r="AT413" s="25">
        <f t="shared" si="662"/>
        <v>0</v>
      </c>
      <c r="AU413" s="25">
        <f t="shared" si="663"/>
        <v>0</v>
      </c>
      <c r="AV413" s="25">
        <f t="shared" si="664"/>
        <v>0</v>
      </c>
      <c r="AW413" s="25">
        <f t="shared" si="713"/>
        <v>0</v>
      </c>
      <c r="AX413" s="23">
        <f>IF(ISERROR(VLOOKUP($A413,'[13]6ª MED '!$A$6:$J$1048576,8,0)),0,(VLOOKUP($A413,'[13]6ª MED '!$A$6:$J$1048576,8,0)))</f>
        <v>0</v>
      </c>
      <c r="AY413" s="24">
        <f t="shared" si="714"/>
        <v>0</v>
      </c>
      <c r="AZ413" s="24">
        <f t="shared" si="715"/>
        <v>0.97297297297297303</v>
      </c>
      <c r="BA413" s="25">
        <f t="shared" si="665"/>
        <v>0</v>
      </c>
      <c r="BB413" s="25">
        <f t="shared" si="666"/>
        <v>0</v>
      </c>
      <c r="BC413" s="25">
        <f t="shared" si="667"/>
        <v>0</v>
      </c>
      <c r="BD413" s="25">
        <f t="shared" si="716"/>
        <v>0</v>
      </c>
      <c r="BE413" s="23">
        <f>IF(ISERROR(VLOOKUP($A413,'[13]7ª MED '!$A$5:$J$1048576,8,0)),0,(VLOOKUP($A413,'[13]7ª MED '!$A$5:$J$1048576,8,0)))</f>
        <v>0</v>
      </c>
      <c r="BF413" s="24">
        <f t="shared" si="717"/>
        <v>0</v>
      </c>
      <c r="BG413" s="24">
        <f t="shared" si="718"/>
        <v>0.97297297297297303</v>
      </c>
      <c r="BH413" s="25">
        <f t="shared" si="668"/>
        <v>0</v>
      </c>
      <c r="BI413" s="25">
        <f t="shared" si="669"/>
        <v>0</v>
      </c>
      <c r="BJ413" s="25">
        <f t="shared" si="670"/>
        <v>0</v>
      </c>
      <c r="BK413" s="25">
        <f t="shared" si="719"/>
        <v>0</v>
      </c>
      <c r="BL413" s="26">
        <f>IF(ISERROR(VLOOKUP($A413,'[13]8ª MED '!$A$5:$J$1048576,8,0)),0,(VLOOKUP($A413,'[13]8ª MED '!$A$5:$J$1048576,8,0)))</f>
        <v>0</v>
      </c>
      <c r="BM413" s="27">
        <f t="shared" si="720"/>
        <v>0</v>
      </c>
      <c r="BN413" s="27">
        <f t="shared" si="721"/>
        <v>0.97297297297297303</v>
      </c>
      <c r="BO413" s="28">
        <f t="shared" si="671"/>
        <v>0</v>
      </c>
      <c r="BP413" s="28">
        <f t="shared" si="672"/>
        <v>0</v>
      </c>
      <c r="BQ413" s="28">
        <f t="shared" si="673"/>
        <v>0</v>
      </c>
      <c r="BR413" s="28">
        <f t="shared" si="722"/>
        <v>0</v>
      </c>
      <c r="BS413" s="26">
        <f>IF(ISERROR(VLOOKUP($A413,'[13]9ª MED  (2)'!$A$5:$J$1048576,8,0)),0,(VLOOKUP($A413,'[13]9ª MED  (2)'!$A$5:$J$1048576,8,0)))</f>
        <v>28</v>
      </c>
      <c r="BT413" s="27">
        <f t="shared" si="723"/>
        <v>0.7567567567567568</v>
      </c>
      <c r="BU413" s="27">
        <f t="shared" si="724"/>
        <v>0.97297297297297303</v>
      </c>
      <c r="BV413" s="28">
        <f t="shared" si="674"/>
        <v>1937.8799999999999</v>
      </c>
      <c r="BW413" s="28">
        <f t="shared" si="675"/>
        <v>1088.92</v>
      </c>
      <c r="BX413" s="28">
        <f t="shared" si="676"/>
        <v>0</v>
      </c>
      <c r="BY413" s="28">
        <f t="shared" si="725"/>
        <v>3026.8</v>
      </c>
      <c r="BZ413" s="23">
        <f>IF(ISERROR(VLOOKUP($A413,'[13]10ª MED '!$A$5:$J$1048576,8,0)),0,(VLOOKUP($A413,'[13]10ª MED '!$A$5:$J$1048576,8,0)))</f>
        <v>0</v>
      </c>
      <c r="CA413" s="24">
        <f t="shared" si="726"/>
        <v>0</v>
      </c>
      <c r="CB413" s="24">
        <f t="shared" si="727"/>
        <v>0.97297297297297303</v>
      </c>
      <c r="CC413" s="25">
        <f t="shared" si="677"/>
        <v>0</v>
      </c>
      <c r="CD413" s="25">
        <f t="shared" si="678"/>
        <v>0</v>
      </c>
      <c r="CE413" s="25">
        <f t="shared" si="679"/>
        <v>0</v>
      </c>
      <c r="CF413" s="25">
        <f t="shared" si="728"/>
        <v>0</v>
      </c>
      <c r="CG413" s="34" t="s">
        <v>48</v>
      </c>
      <c r="CH413" s="33">
        <f t="shared" si="749"/>
        <v>108.1</v>
      </c>
      <c r="CI413" s="23">
        <f>IF(ISERROR(VLOOKUP($A413,'[13]11ª MED '!$A$5:$J$1048576,8,0)),0,(VLOOKUP($A413,'[13]11ª MED '!$A$5:$J$1048576,8,0)))</f>
        <v>8</v>
      </c>
      <c r="CJ413" s="24">
        <f t="shared" si="729"/>
        <v>0.21621621621621623</v>
      </c>
      <c r="CK413" s="24">
        <f t="shared" si="730"/>
        <v>0.97297297297297303</v>
      </c>
      <c r="CL413" s="25">
        <f t="shared" si="680"/>
        <v>553.67999999999995</v>
      </c>
      <c r="CM413" s="25">
        <f t="shared" si="681"/>
        <v>311.12</v>
      </c>
      <c r="CN413" s="25">
        <f t="shared" si="682"/>
        <v>0</v>
      </c>
      <c r="CO413" s="25">
        <f t="shared" si="731"/>
        <v>864.8</v>
      </c>
      <c r="CP413" s="23">
        <f>IF(ISERROR(VLOOKUP($A413,'[13]12ª MED'!$A$5:$J$1048576,8,0)),0,(VLOOKUP($A413,'[13]12ª MED'!$A$5:$J$1048576,8,0)))</f>
        <v>0</v>
      </c>
      <c r="CQ413" s="24">
        <f t="shared" si="732"/>
        <v>0</v>
      </c>
      <c r="CR413" s="24">
        <f t="shared" si="733"/>
        <v>0.97297297297297303</v>
      </c>
      <c r="CS413" s="25">
        <f t="shared" si="683"/>
        <v>0</v>
      </c>
      <c r="CT413" s="25">
        <f t="shared" si="684"/>
        <v>0</v>
      </c>
      <c r="CU413" s="25">
        <f t="shared" si="685"/>
        <v>0</v>
      </c>
      <c r="CV413" s="25">
        <f t="shared" si="734"/>
        <v>0</v>
      </c>
      <c r="CW413" s="22">
        <f t="shared" si="750"/>
        <v>105.17837837837817</v>
      </c>
      <c r="CX413" s="26">
        <f>IF(ISERROR(VLOOKUP($A413,'[13]13ª MED'!$A$5:$J$1048576,8,0)),0,(VLOOKUP($A413,'[13]13ª MED'!$A$5:$J$1048576,8,0)))</f>
        <v>0</v>
      </c>
      <c r="CY413" s="27">
        <f t="shared" si="735"/>
        <v>0</v>
      </c>
      <c r="CZ413" s="27">
        <f t="shared" si="736"/>
        <v>0.97297297297297303</v>
      </c>
      <c r="DA413" s="28">
        <f t="shared" si="686"/>
        <v>0</v>
      </c>
      <c r="DB413" s="28">
        <f t="shared" si="687"/>
        <v>0</v>
      </c>
      <c r="DC413" s="28">
        <f t="shared" si="688"/>
        <v>0</v>
      </c>
      <c r="DD413" s="28">
        <f t="shared" si="737"/>
        <v>0</v>
      </c>
      <c r="DE413" s="20">
        <f>IF(ISERROR(VLOOKUP($A413,'[13]14ª MED'!$A$5:$J$1048576,8,0)),0,(VLOOKUP($A413,'[13]14ª MED'!$A$5:$J$1048576,8,0)))</f>
        <v>0</v>
      </c>
      <c r="DF413" s="21">
        <f t="shared" si="738"/>
        <v>0</v>
      </c>
      <c r="DG413" s="21">
        <f t="shared" si="739"/>
        <v>0.97297297297297303</v>
      </c>
      <c r="DH413" s="35">
        <f t="shared" si="689"/>
        <v>0</v>
      </c>
      <c r="DI413" s="35">
        <f t="shared" si="690"/>
        <v>0</v>
      </c>
      <c r="DJ413" s="35">
        <f t="shared" si="691"/>
        <v>0</v>
      </c>
      <c r="DK413" s="22">
        <f t="shared" si="740"/>
        <v>0</v>
      </c>
      <c r="DL413" s="20">
        <f>IF(ISERROR(VLOOKUP($A413,'[13]15ª MED'!$A$5:$J$1048576,8,0)),0,(VLOOKUP($A413,'[13]15ª MED'!$A$5:$J$1048576,8,0)))</f>
        <v>0</v>
      </c>
      <c r="DM413" s="21">
        <f t="shared" si="741"/>
        <v>0</v>
      </c>
      <c r="DN413" s="21">
        <f t="shared" si="742"/>
        <v>0.97297297297297303</v>
      </c>
      <c r="DO413" s="35">
        <f t="shared" si="692"/>
        <v>0</v>
      </c>
      <c r="DP413" s="35">
        <f t="shared" si="693"/>
        <v>0</v>
      </c>
      <c r="DQ413" s="35">
        <f t="shared" si="694"/>
        <v>0</v>
      </c>
      <c r="DR413" s="22">
        <f t="shared" si="743"/>
        <v>0</v>
      </c>
      <c r="DS413" s="20">
        <f>IF(ISERROR(VLOOKUP($A413,'[13]16ª MED'!$A$5:$J$1048576,8,0)),0,(VLOOKUP($A413,'[13]16ª MED'!$A$5:$J$1048576,8,0)))</f>
        <v>0</v>
      </c>
      <c r="DT413" s="21">
        <f t="shared" si="744"/>
        <v>0</v>
      </c>
      <c r="DU413" s="21">
        <f t="shared" si="745"/>
        <v>0.97297297297297303</v>
      </c>
      <c r="DV413" s="35">
        <f t="shared" si="695"/>
        <v>0</v>
      </c>
      <c r="DW413" s="35">
        <f t="shared" si="696"/>
        <v>0</v>
      </c>
      <c r="DX413" s="35">
        <f t="shared" si="697"/>
        <v>0</v>
      </c>
      <c r="DY413" s="22">
        <f t="shared" si="746"/>
        <v>0</v>
      </c>
      <c r="DZ413" s="36">
        <f t="shared" si="649"/>
        <v>3891.6</v>
      </c>
      <c r="EA413" s="36">
        <f t="shared" si="747"/>
        <v>3891.6</v>
      </c>
      <c r="EC413" s="36">
        <f t="shared" si="751"/>
        <v>0</v>
      </c>
    </row>
    <row r="414" spans="1:133" ht="45">
      <c r="A414" s="93" t="s">
        <v>841</v>
      </c>
      <c r="B414" s="94" t="s">
        <v>842</v>
      </c>
      <c r="C414" s="115" t="s">
        <v>784</v>
      </c>
      <c r="D414" s="116">
        <v>3</v>
      </c>
      <c r="E414" s="18">
        <f t="shared" si="752"/>
        <v>3</v>
      </c>
      <c r="F414" s="18">
        <f t="shared" si="698"/>
        <v>0</v>
      </c>
      <c r="G414" s="97">
        <v>86.34</v>
      </c>
      <c r="H414" s="18">
        <f t="shared" si="753"/>
        <v>259.02</v>
      </c>
      <c r="I414" s="97">
        <v>89.5</v>
      </c>
      <c r="J414" s="18">
        <f t="shared" si="754"/>
        <v>268.5</v>
      </c>
      <c r="K414" s="97">
        <v>0</v>
      </c>
      <c r="L414" s="18">
        <f t="shared" si="755"/>
        <v>0</v>
      </c>
      <c r="M414" s="18">
        <f t="shared" si="756"/>
        <v>175.84</v>
      </c>
      <c r="N414" s="18">
        <f t="shared" si="748"/>
        <v>527.52</v>
      </c>
      <c r="O414" s="23">
        <f>IF(ISERROR(VLOOKUP($A414,'[13]1ª MED '!$A$5:$J$1048576,8,0)),0,(VLOOKUP($A414,'[13]1ª MED '!$A$5:$J$1048576,8,0)))</f>
        <v>0</v>
      </c>
      <c r="P414" s="24">
        <f t="shared" si="699"/>
        <v>0</v>
      </c>
      <c r="Q414" s="24">
        <f t="shared" si="700"/>
        <v>1</v>
      </c>
      <c r="R414" s="25">
        <f t="shared" si="650"/>
        <v>0</v>
      </c>
      <c r="S414" s="25">
        <f t="shared" si="651"/>
        <v>0</v>
      </c>
      <c r="T414" s="25">
        <f t="shared" si="652"/>
        <v>0</v>
      </c>
      <c r="U414" s="25">
        <f t="shared" si="701"/>
        <v>0</v>
      </c>
      <c r="V414" s="23">
        <f>IF(ISERROR(VLOOKUP($A414,'[13]2ª MED '!$A$5:$J$1048576,8,0)),0,(VLOOKUP($A414,'[13]2ª MED '!$A$5:$J$1048576,8,0)))</f>
        <v>0</v>
      </c>
      <c r="W414" s="24">
        <f t="shared" si="702"/>
        <v>0</v>
      </c>
      <c r="X414" s="24">
        <f t="shared" si="703"/>
        <v>1</v>
      </c>
      <c r="Y414" s="25">
        <f t="shared" si="653"/>
        <v>0</v>
      </c>
      <c r="Z414" s="25">
        <f t="shared" si="654"/>
        <v>0</v>
      </c>
      <c r="AA414" s="25">
        <f t="shared" si="655"/>
        <v>0</v>
      </c>
      <c r="AB414" s="25">
        <f t="shared" si="704"/>
        <v>0</v>
      </c>
      <c r="AC414" s="23">
        <f>IF(ISERROR(VLOOKUP($A414,'[13]3ª MED '!$A$5:$J$1048576,8,0)),0,(VLOOKUP($A414,'[13]3ª MED '!$A$5:$J$1048576,8,0)))</f>
        <v>0</v>
      </c>
      <c r="AD414" s="24">
        <f t="shared" si="705"/>
        <v>0</v>
      </c>
      <c r="AE414" s="24">
        <f t="shared" si="706"/>
        <v>1</v>
      </c>
      <c r="AF414" s="25">
        <f t="shared" si="656"/>
        <v>0</v>
      </c>
      <c r="AG414" s="25">
        <f t="shared" si="657"/>
        <v>0</v>
      </c>
      <c r="AH414" s="25">
        <f t="shared" si="658"/>
        <v>0</v>
      </c>
      <c r="AI414" s="25">
        <f t="shared" si="707"/>
        <v>0</v>
      </c>
      <c r="AJ414" s="23">
        <f>IF(ISERROR(VLOOKUP($A414,'[13]4ª MED '!$A$5:$J$1048576,8,0)),0,(VLOOKUP($A414,'[13]4ª MED '!$A$5:$J$1048576,8,0)))</f>
        <v>0</v>
      </c>
      <c r="AK414" s="24">
        <f t="shared" si="708"/>
        <v>0</v>
      </c>
      <c r="AL414" s="24">
        <f t="shared" si="709"/>
        <v>1</v>
      </c>
      <c r="AM414" s="25">
        <f t="shared" si="659"/>
        <v>0</v>
      </c>
      <c r="AN414" s="25">
        <f t="shared" si="660"/>
        <v>0</v>
      </c>
      <c r="AO414" s="25">
        <f t="shared" si="661"/>
        <v>0</v>
      </c>
      <c r="AP414" s="25">
        <f t="shared" si="710"/>
        <v>0</v>
      </c>
      <c r="AQ414" s="23">
        <f>IF(ISERROR(VLOOKUP($A414,'[13]5ª MED '!$A$5:$J$1048576,8,0)),0,(VLOOKUP($A414,'[13]5ª MED '!$A$5:$J$1048576,8,0)))</f>
        <v>0</v>
      </c>
      <c r="AR414" s="24">
        <f t="shared" si="711"/>
        <v>0</v>
      </c>
      <c r="AS414" s="24">
        <f t="shared" si="712"/>
        <v>1</v>
      </c>
      <c r="AT414" s="25">
        <f t="shared" si="662"/>
        <v>0</v>
      </c>
      <c r="AU414" s="25">
        <f t="shared" si="663"/>
        <v>0</v>
      </c>
      <c r="AV414" s="25">
        <f t="shared" si="664"/>
        <v>0</v>
      </c>
      <c r="AW414" s="25">
        <f t="shared" si="713"/>
        <v>0</v>
      </c>
      <c r="AX414" s="23">
        <f>IF(ISERROR(VLOOKUP($A414,'[13]6ª MED '!$A$6:$J$1048576,8,0)),0,(VLOOKUP($A414,'[13]6ª MED '!$A$6:$J$1048576,8,0)))</f>
        <v>0</v>
      </c>
      <c r="AY414" s="24">
        <f t="shared" si="714"/>
        <v>0</v>
      </c>
      <c r="AZ414" s="24">
        <f t="shared" si="715"/>
        <v>1</v>
      </c>
      <c r="BA414" s="25">
        <f t="shared" si="665"/>
        <v>0</v>
      </c>
      <c r="BB414" s="25">
        <f t="shared" si="666"/>
        <v>0</v>
      </c>
      <c r="BC414" s="25">
        <f t="shared" si="667"/>
        <v>0</v>
      </c>
      <c r="BD414" s="25">
        <f t="shared" si="716"/>
        <v>0</v>
      </c>
      <c r="BE414" s="23">
        <f>IF(ISERROR(VLOOKUP($A414,'[13]7ª MED '!$A$5:$J$1048576,8,0)),0,(VLOOKUP($A414,'[13]7ª MED '!$A$5:$J$1048576,8,0)))</f>
        <v>0</v>
      </c>
      <c r="BF414" s="24">
        <f t="shared" si="717"/>
        <v>0</v>
      </c>
      <c r="BG414" s="24">
        <f t="shared" si="718"/>
        <v>1</v>
      </c>
      <c r="BH414" s="25">
        <f t="shared" si="668"/>
        <v>0</v>
      </c>
      <c r="BI414" s="25">
        <f t="shared" si="669"/>
        <v>0</v>
      </c>
      <c r="BJ414" s="25">
        <f t="shared" si="670"/>
        <v>0</v>
      </c>
      <c r="BK414" s="25">
        <f t="shared" si="719"/>
        <v>0</v>
      </c>
      <c r="BL414" s="26">
        <f>IF(ISERROR(VLOOKUP($A414,'[13]8ª MED '!$A$5:$J$1048576,8,0)),0,(VLOOKUP($A414,'[13]8ª MED '!$A$5:$J$1048576,8,0)))</f>
        <v>0</v>
      </c>
      <c r="BM414" s="27">
        <f t="shared" si="720"/>
        <v>0</v>
      </c>
      <c r="BN414" s="27">
        <f t="shared" si="721"/>
        <v>1</v>
      </c>
      <c r="BO414" s="28">
        <f t="shared" si="671"/>
        <v>0</v>
      </c>
      <c r="BP414" s="28">
        <f t="shared" si="672"/>
        <v>0</v>
      </c>
      <c r="BQ414" s="28">
        <f t="shared" si="673"/>
        <v>0</v>
      </c>
      <c r="BR414" s="28">
        <f t="shared" si="722"/>
        <v>0</v>
      </c>
      <c r="BS414" s="26">
        <f>IF(ISERROR(VLOOKUP($A414,'[13]9ª MED  (2)'!$A$5:$J$1048576,8,0)),0,(VLOOKUP($A414,'[13]9ª MED  (2)'!$A$5:$J$1048576,8,0)))</f>
        <v>3</v>
      </c>
      <c r="BT414" s="27">
        <f t="shared" si="723"/>
        <v>1</v>
      </c>
      <c r="BU414" s="27">
        <f t="shared" si="724"/>
        <v>1</v>
      </c>
      <c r="BV414" s="28">
        <f t="shared" si="674"/>
        <v>259.02</v>
      </c>
      <c r="BW414" s="28">
        <f t="shared" si="675"/>
        <v>268.5</v>
      </c>
      <c r="BX414" s="28">
        <f t="shared" si="676"/>
        <v>0</v>
      </c>
      <c r="BY414" s="28">
        <f t="shared" si="725"/>
        <v>527.52</v>
      </c>
      <c r="BZ414" s="23">
        <f>IF(ISERROR(VLOOKUP($A414,'[13]10ª MED '!$A$5:$J$1048576,8,0)),0,(VLOOKUP($A414,'[13]10ª MED '!$A$5:$J$1048576,8,0)))</f>
        <v>0</v>
      </c>
      <c r="CA414" s="24">
        <f t="shared" si="726"/>
        <v>0</v>
      </c>
      <c r="CB414" s="24">
        <f t="shared" si="727"/>
        <v>1</v>
      </c>
      <c r="CC414" s="25">
        <f t="shared" si="677"/>
        <v>0</v>
      </c>
      <c r="CD414" s="25">
        <f t="shared" si="678"/>
        <v>0</v>
      </c>
      <c r="CE414" s="25">
        <f t="shared" si="679"/>
        <v>0</v>
      </c>
      <c r="CF414" s="25">
        <f t="shared" si="728"/>
        <v>0</v>
      </c>
      <c r="CG414" s="34" t="s">
        <v>48</v>
      </c>
      <c r="CH414" s="33">
        <f t="shared" si="749"/>
        <v>0</v>
      </c>
      <c r="CI414" s="23">
        <f>IF(ISERROR(VLOOKUP($A414,'[13]11ª MED '!$A$5:$J$1048576,8,0)),0,(VLOOKUP($A414,'[13]11ª MED '!$A$5:$J$1048576,8,0)))</f>
        <v>0</v>
      </c>
      <c r="CJ414" s="24">
        <f t="shared" si="729"/>
        <v>0</v>
      </c>
      <c r="CK414" s="24">
        <f t="shared" si="730"/>
        <v>1</v>
      </c>
      <c r="CL414" s="25">
        <f t="shared" si="680"/>
        <v>0</v>
      </c>
      <c r="CM414" s="25">
        <f t="shared" si="681"/>
        <v>0</v>
      </c>
      <c r="CN414" s="25">
        <f t="shared" si="682"/>
        <v>0</v>
      </c>
      <c r="CO414" s="25">
        <f t="shared" si="731"/>
        <v>0</v>
      </c>
      <c r="CP414" s="23">
        <f>IF(ISERROR(VLOOKUP($A414,'[13]12ª MED'!$A$5:$J$1048576,8,0)),0,(VLOOKUP($A414,'[13]12ª MED'!$A$5:$J$1048576,8,0)))</f>
        <v>0</v>
      </c>
      <c r="CQ414" s="24">
        <f t="shared" si="732"/>
        <v>0</v>
      </c>
      <c r="CR414" s="24">
        <f t="shared" si="733"/>
        <v>1</v>
      </c>
      <c r="CS414" s="25">
        <f t="shared" si="683"/>
        <v>0</v>
      </c>
      <c r="CT414" s="25">
        <f t="shared" si="684"/>
        <v>0</v>
      </c>
      <c r="CU414" s="25">
        <f t="shared" si="685"/>
        <v>0</v>
      </c>
      <c r="CV414" s="25">
        <f t="shared" si="734"/>
        <v>0</v>
      </c>
      <c r="CW414" s="22">
        <f t="shared" si="750"/>
        <v>0</v>
      </c>
      <c r="CX414" s="26">
        <f>IF(ISERROR(VLOOKUP($A414,'[13]13ª MED'!$A$5:$J$1048576,8,0)),0,(VLOOKUP($A414,'[13]13ª MED'!$A$5:$J$1048576,8,0)))</f>
        <v>0</v>
      </c>
      <c r="CY414" s="27">
        <f t="shared" si="735"/>
        <v>0</v>
      </c>
      <c r="CZ414" s="27">
        <f t="shared" si="736"/>
        <v>1</v>
      </c>
      <c r="DA414" s="28">
        <f t="shared" si="686"/>
        <v>0</v>
      </c>
      <c r="DB414" s="28">
        <f t="shared" si="687"/>
        <v>0</v>
      </c>
      <c r="DC414" s="28">
        <f t="shared" si="688"/>
        <v>0</v>
      </c>
      <c r="DD414" s="28">
        <f t="shared" si="737"/>
        <v>0</v>
      </c>
      <c r="DE414" s="20">
        <f>IF(ISERROR(VLOOKUP($A414,'[13]14ª MED'!$A$5:$J$1048576,8,0)),0,(VLOOKUP($A414,'[13]14ª MED'!$A$5:$J$1048576,8,0)))</f>
        <v>0</v>
      </c>
      <c r="DF414" s="21">
        <f t="shared" si="738"/>
        <v>0</v>
      </c>
      <c r="DG414" s="21">
        <f t="shared" si="739"/>
        <v>1</v>
      </c>
      <c r="DH414" s="35">
        <f t="shared" si="689"/>
        <v>0</v>
      </c>
      <c r="DI414" s="35">
        <f t="shared" si="690"/>
        <v>0</v>
      </c>
      <c r="DJ414" s="35">
        <f t="shared" si="691"/>
        <v>0</v>
      </c>
      <c r="DK414" s="22">
        <f t="shared" si="740"/>
        <v>0</v>
      </c>
      <c r="DL414" s="20">
        <f>IF(ISERROR(VLOOKUP($A414,'[13]15ª MED'!$A$5:$J$1048576,8,0)),0,(VLOOKUP($A414,'[13]15ª MED'!$A$5:$J$1048576,8,0)))</f>
        <v>0</v>
      </c>
      <c r="DM414" s="21">
        <f t="shared" si="741"/>
        <v>0</v>
      </c>
      <c r="DN414" s="21">
        <f t="shared" si="742"/>
        <v>1</v>
      </c>
      <c r="DO414" s="35">
        <f t="shared" si="692"/>
        <v>0</v>
      </c>
      <c r="DP414" s="35">
        <f t="shared" si="693"/>
        <v>0</v>
      </c>
      <c r="DQ414" s="35">
        <f t="shared" si="694"/>
        <v>0</v>
      </c>
      <c r="DR414" s="22">
        <f t="shared" si="743"/>
        <v>0</v>
      </c>
      <c r="DS414" s="20">
        <f>IF(ISERROR(VLOOKUP($A414,'[13]16ª MED'!$A$5:$J$1048576,8,0)),0,(VLOOKUP($A414,'[13]16ª MED'!$A$5:$J$1048576,8,0)))</f>
        <v>0</v>
      </c>
      <c r="DT414" s="21">
        <f t="shared" si="744"/>
        <v>0</v>
      </c>
      <c r="DU414" s="21">
        <f t="shared" si="745"/>
        <v>1</v>
      </c>
      <c r="DV414" s="35">
        <f t="shared" si="695"/>
        <v>0</v>
      </c>
      <c r="DW414" s="35">
        <f t="shared" si="696"/>
        <v>0</v>
      </c>
      <c r="DX414" s="35">
        <f t="shared" si="697"/>
        <v>0</v>
      </c>
      <c r="DY414" s="22">
        <f t="shared" si="746"/>
        <v>0</v>
      </c>
      <c r="DZ414" s="36">
        <f t="shared" si="649"/>
        <v>527.52</v>
      </c>
      <c r="EA414" s="36">
        <f t="shared" si="747"/>
        <v>527.52</v>
      </c>
      <c r="EC414" s="36">
        <f t="shared" si="751"/>
        <v>0</v>
      </c>
    </row>
    <row r="415" spans="1:133" ht="60">
      <c r="A415" s="93" t="s">
        <v>843</v>
      </c>
      <c r="B415" s="94" t="s">
        <v>844</v>
      </c>
      <c r="C415" s="115" t="s">
        <v>784</v>
      </c>
      <c r="D415" s="116">
        <v>8</v>
      </c>
      <c r="E415" s="18">
        <f t="shared" si="752"/>
        <v>7</v>
      </c>
      <c r="F415" s="18">
        <f t="shared" si="698"/>
        <v>1</v>
      </c>
      <c r="G415" s="97">
        <v>231.57</v>
      </c>
      <c r="H415" s="18">
        <f t="shared" si="753"/>
        <v>1852.56</v>
      </c>
      <c r="I415" s="97">
        <v>139.27000000000001</v>
      </c>
      <c r="J415" s="18">
        <f t="shared" si="754"/>
        <v>1114.1600000000001</v>
      </c>
      <c r="K415" s="97">
        <v>0</v>
      </c>
      <c r="L415" s="18">
        <f t="shared" si="755"/>
        <v>0</v>
      </c>
      <c r="M415" s="18">
        <f t="shared" si="756"/>
        <v>370.84000000000003</v>
      </c>
      <c r="N415" s="18">
        <f t="shared" si="748"/>
        <v>2595.88</v>
      </c>
      <c r="O415" s="23">
        <f>IF(ISERROR(VLOOKUP($A415,'[13]1ª MED '!$A$5:$J$1048576,8,0)),0,(VLOOKUP($A415,'[13]1ª MED '!$A$5:$J$1048576,8,0)))</f>
        <v>0</v>
      </c>
      <c r="P415" s="24">
        <f t="shared" si="699"/>
        <v>0</v>
      </c>
      <c r="Q415" s="24">
        <f t="shared" si="700"/>
        <v>0.875</v>
      </c>
      <c r="R415" s="25">
        <f t="shared" si="650"/>
        <v>0</v>
      </c>
      <c r="S415" s="25">
        <f t="shared" si="651"/>
        <v>0</v>
      </c>
      <c r="T415" s="25">
        <f t="shared" si="652"/>
        <v>0</v>
      </c>
      <c r="U415" s="25">
        <f t="shared" si="701"/>
        <v>0</v>
      </c>
      <c r="V415" s="23">
        <f>IF(ISERROR(VLOOKUP($A415,'[13]2ª MED '!$A$5:$J$1048576,8,0)),0,(VLOOKUP($A415,'[13]2ª MED '!$A$5:$J$1048576,8,0)))</f>
        <v>0</v>
      </c>
      <c r="W415" s="24">
        <f t="shared" si="702"/>
        <v>0</v>
      </c>
      <c r="X415" s="24">
        <f t="shared" si="703"/>
        <v>0.875</v>
      </c>
      <c r="Y415" s="25">
        <f t="shared" si="653"/>
        <v>0</v>
      </c>
      <c r="Z415" s="25">
        <f t="shared" si="654"/>
        <v>0</v>
      </c>
      <c r="AA415" s="25">
        <f t="shared" si="655"/>
        <v>0</v>
      </c>
      <c r="AB415" s="25">
        <f t="shared" si="704"/>
        <v>0</v>
      </c>
      <c r="AC415" s="23">
        <f>IF(ISERROR(VLOOKUP($A415,'[13]3ª MED '!$A$5:$J$1048576,8,0)),0,(VLOOKUP($A415,'[13]3ª MED '!$A$5:$J$1048576,8,0)))</f>
        <v>0</v>
      </c>
      <c r="AD415" s="24">
        <f t="shared" si="705"/>
        <v>0</v>
      </c>
      <c r="AE415" s="24">
        <f t="shared" si="706"/>
        <v>0.875</v>
      </c>
      <c r="AF415" s="25">
        <f t="shared" si="656"/>
        <v>0</v>
      </c>
      <c r="AG415" s="25">
        <f t="shared" si="657"/>
        <v>0</v>
      </c>
      <c r="AH415" s="25">
        <f t="shared" si="658"/>
        <v>0</v>
      </c>
      <c r="AI415" s="25">
        <f t="shared" si="707"/>
        <v>0</v>
      </c>
      <c r="AJ415" s="23">
        <f>IF(ISERROR(VLOOKUP($A415,'[13]4ª MED '!$A$5:$J$1048576,8,0)),0,(VLOOKUP($A415,'[13]4ª MED '!$A$5:$J$1048576,8,0)))</f>
        <v>0</v>
      </c>
      <c r="AK415" s="24">
        <f t="shared" si="708"/>
        <v>0</v>
      </c>
      <c r="AL415" s="24">
        <f t="shared" si="709"/>
        <v>0.875</v>
      </c>
      <c r="AM415" s="25">
        <f t="shared" si="659"/>
        <v>0</v>
      </c>
      <c r="AN415" s="25">
        <f t="shared" si="660"/>
        <v>0</v>
      </c>
      <c r="AO415" s="25">
        <f t="shared" si="661"/>
        <v>0</v>
      </c>
      <c r="AP415" s="25">
        <f t="shared" si="710"/>
        <v>0</v>
      </c>
      <c r="AQ415" s="23">
        <f>IF(ISERROR(VLOOKUP($A415,'[13]5ª MED '!$A$5:$J$1048576,8,0)),0,(VLOOKUP($A415,'[13]5ª MED '!$A$5:$J$1048576,8,0)))</f>
        <v>0</v>
      </c>
      <c r="AR415" s="24">
        <f t="shared" si="711"/>
        <v>0</v>
      </c>
      <c r="AS415" s="24">
        <f t="shared" si="712"/>
        <v>0.875</v>
      </c>
      <c r="AT415" s="25">
        <f t="shared" si="662"/>
        <v>0</v>
      </c>
      <c r="AU415" s="25">
        <f t="shared" si="663"/>
        <v>0</v>
      </c>
      <c r="AV415" s="25">
        <f t="shared" si="664"/>
        <v>0</v>
      </c>
      <c r="AW415" s="25">
        <f t="shared" si="713"/>
        <v>0</v>
      </c>
      <c r="AX415" s="23">
        <f>IF(ISERROR(VLOOKUP($A415,'[13]6ª MED '!$A$6:$J$1048576,8,0)),0,(VLOOKUP($A415,'[13]6ª MED '!$A$6:$J$1048576,8,0)))</f>
        <v>0</v>
      </c>
      <c r="AY415" s="24">
        <f t="shared" si="714"/>
        <v>0</v>
      </c>
      <c r="AZ415" s="24">
        <f t="shared" si="715"/>
        <v>0.875</v>
      </c>
      <c r="BA415" s="25">
        <f t="shared" si="665"/>
        <v>0</v>
      </c>
      <c r="BB415" s="25">
        <f t="shared" si="666"/>
        <v>0</v>
      </c>
      <c r="BC415" s="25">
        <f t="shared" si="667"/>
        <v>0</v>
      </c>
      <c r="BD415" s="25">
        <f t="shared" si="716"/>
        <v>0</v>
      </c>
      <c r="BE415" s="23">
        <f>IF(ISERROR(VLOOKUP($A415,'[13]7ª MED '!$A$5:$J$1048576,8,0)),0,(VLOOKUP($A415,'[13]7ª MED '!$A$5:$J$1048576,8,0)))</f>
        <v>0</v>
      </c>
      <c r="BF415" s="24">
        <f t="shared" si="717"/>
        <v>0</v>
      </c>
      <c r="BG415" s="24">
        <f t="shared" si="718"/>
        <v>0.875</v>
      </c>
      <c r="BH415" s="25">
        <f t="shared" si="668"/>
        <v>0</v>
      </c>
      <c r="BI415" s="25">
        <f t="shared" si="669"/>
        <v>0</v>
      </c>
      <c r="BJ415" s="25">
        <f t="shared" si="670"/>
        <v>0</v>
      </c>
      <c r="BK415" s="25">
        <f t="shared" si="719"/>
        <v>0</v>
      </c>
      <c r="BL415" s="26">
        <f>IF(ISERROR(VLOOKUP($A415,'[13]8ª MED '!$A$5:$J$1048576,8,0)),0,(VLOOKUP($A415,'[13]8ª MED '!$A$5:$J$1048576,8,0)))</f>
        <v>0</v>
      </c>
      <c r="BM415" s="27">
        <f t="shared" si="720"/>
        <v>0</v>
      </c>
      <c r="BN415" s="27">
        <f t="shared" si="721"/>
        <v>0.875</v>
      </c>
      <c r="BO415" s="28">
        <f t="shared" si="671"/>
        <v>0</v>
      </c>
      <c r="BP415" s="28">
        <f t="shared" si="672"/>
        <v>0</v>
      </c>
      <c r="BQ415" s="28">
        <f t="shared" si="673"/>
        <v>0</v>
      </c>
      <c r="BR415" s="28">
        <f t="shared" si="722"/>
        <v>0</v>
      </c>
      <c r="BS415" s="26">
        <f>IF(ISERROR(VLOOKUP($A415,'[13]9ª MED  (2)'!$A$5:$J$1048576,8,0)),0,(VLOOKUP($A415,'[13]9ª MED  (2)'!$A$5:$J$1048576,8,0)))</f>
        <v>0</v>
      </c>
      <c r="BT415" s="27">
        <f t="shared" si="723"/>
        <v>0</v>
      </c>
      <c r="BU415" s="27">
        <f t="shared" si="724"/>
        <v>0.875</v>
      </c>
      <c r="BV415" s="28">
        <f t="shared" si="674"/>
        <v>0</v>
      </c>
      <c r="BW415" s="28">
        <f t="shared" si="675"/>
        <v>0</v>
      </c>
      <c r="BX415" s="28">
        <f t="shared" si="676"/>
        <v>0</v>
      </c>
      <c r="BY415" s="28">
        <f t="shared" si="725"/>
        <v>0</v>
      </c>
      <c r="BZ415" s="23">
        <f>IF(ISERROR(VLOOKUP($A415,'[13]10ª MED '!$A$5:$J$1048576,8,0)),0,(VLOOKUP($A415,'[13]10ª MED '!$A$5:$J$1048576,8,0)))</f>
        <v>0</v>
      </c>
      <c r="CA415" s="24">
        <f t="shared" si="726"/>
        <v>0</v>
      </c>
      <c r="CB415" s="24">
        <f t="shared" si="727"/>
        <v>0.875</v>
      </c>
      <c r="CC415" s="25">
        <f t="shared" si="677"/>
        <v>0</v>
      </c>
      <c r="CD415" s="25">
        <f t="shared" si="678"/>
        <v>0</v>
      </c>
      <c r="CE415" s="25">
        <f t="shared" si="679"/>
        <v>0</v>
      </c>
      <c r="CF415" s="25">
        <f t="shared" si="728"/>
        <v>0</v>
      </c>
      <c r="CG415" s="34" t="s">
        <v>48</v>
      </c>
      <c r="CH415" s="33">
        <f t="shared" si="749"/>
        <v>370.84000000000003</v>
      </c>
      <c r="CI415" s="23">
        <f>IF(ISERROR(VLOOKUP($A415,'[13]11ª MED '!$A$5:$J$1048576,8,0)),0,(VLOOKUP($A415,'[13]11ª MED '!$A$5:$J$1048576,8,0)))</f>
        <v>7</v>
      </c>
      <c r="CJ415" s="24">
        <f t="shared" si="729"/>
        <v>0.875</v>
      </c>
      <c r="CK415" s="24">
        <f t="shared" si="730"/>
        <v>0.875</v>
      </c>
      <c r="CL415" s="25">
        <f t="shared" si="680"/>
        <v>1620.99</v>
      </c>
      <c r="CM415" s="25">
        <f t="shared" si="681"/>
        <v>974.8900000000001</v>
      </c>
      <c r="CN415" s="25">
        <f t="shared" si="682"/>
        <v>0</v>
      </c>
      <c r="CO415" s="25">
        <f t="shared" si="731"/>
        <v>2595.88</v>
      </c>
      <c r="CP415" s="23">
        <f>IF(ISERROR(VLOOKUP($A415,'[13]12ª MED'!$A$5:$J$1048576,8,0)),0,(VLOOKUP($A415,'[13]12ª MED'!$A$5:$J$1048576,8,0)))</f>
        <v>0</v>
      </c>
      <c r="CQ415" s="24">
        <f t="shared" si="732"/>
        <v>0</v>
      </c>
      <c r="CR415" s="24">
        <f t="shared" si="733"/>
        <v>0.875</v>
      </c>
      <c r="CS415" s="25">
        <f t="shared" si="683"/>
        <v>0</v>
      </c>
      <c r="CT415" s="25">
        <f t="shared" si="684"/>
        <v>0</v>
      </c>
      <c r="CU415" s="25">
        <f t="shared" si="685"/>
        <v>0</v>
      </c>
      <c r="CV415" s="25">
        <f t="shared" si="734"/>
        <v>0</v>
      </c>
      <c r="CW415" s="22">
        <f t="shared" si="750"/>
        <v>324.48500000000001</v>
      </c>
      <c r="CX415" s="26">
        <f>IF(ISERROR(VLOOKUP($A415,'[13]13ª MED'!$A$5:$J$1048576,8,0)),0,(VLOOKUP($A415,'[13]13ª MED'!$A$5:$J$1048576,8,0)))</f>
        <v>0</v>
      </c>
      <c r="CY415" s="27">
        <f t="shared" si="735"/>
        <v>0</v>
      </c>
      <c r="CZ415" s="27">
        <f t="shared" si="736"/>
        <v>0.875</v>
      </c>
      <c r="DA415" s="28">
        <f t="shared" si="686"/>
        <v>0</v>
      </c>
      <c r="DB415" s="28">
        <f t="shared" si="687"/>
        <v>0</v>
      </c>
      <c r="DC415" s="28">
        <f t="shared" si="688"/>
        <v>0</v>
      </c>
      <c r="DD415" s="28">
        <f t="shared" si="737"/>
        <v>0</v>
      </c>
      <c r="DE415" s="20">
        <f>IF(ISERROR(VLOOKUP($A415,'[13]14ª MED'!$A$5:$J$1048576,8,0)),0,(VLOOKUP($A415,'[13]14ª MED'!$A$5:$J$1048576,8,0)))</f>
        <v>0</v>
      </c>
      <c r="DF415" s="21">
        <f t="shared" si="738"/>
        <v>0</v>
      </c>
      <c r="DG415" s="21">
        <f t="shared" si="739"/>
        <v>0.875</v>
      </c>
      <c r="DH415" s="35">
        <f t="shared" si="689"/>
        <v>0</v>
      </c>
      <c r="DI415" s="35">
        <f t="shared" si="690"/>
        <v>0</v>
      </c>
      <c r="DJ415" s="35">
        <f t="shared" si="691"/>
        <v>0</v>
      </c>
      <c r="DK415" s="22">
        <f t="shared" si="740"/>
        <v>0</v>
      </c>
      <c r="DL415" s="20">
        <f>IF(ISERROR(VLOOKUP($A415,'[13]15ª MED'!$A$5:$J$1048576,8,0)),0,(VLOOKUP($A415,'[13]15ª MED'!$A$5:$J$1048576,8,0)))</f>
        <v>0</v>
      </c>
      <c r="DM415" s="21">
        <f t="shared" si="741"/>
        <v>0</v>
      </c>
      <c r="DN415" s="21">
        <f t="shared" si="742"/>
        <v>0.875</v>
      </c>
      <c r="DO415" s="35">
        <f t="shared" si="692"/>
        <v>0</v>
      </c>
      <c r="DP415" s="35">
        <f t="shared" si="693"/>
        <v>0</v>
      </c>
      <c r="DQ415" s="35">
        <f t="shared" si="694"/>
        <v>0</v>
      </c>
      <c r="DR415" s="22">
        <f t="shared" si="743"/>
        <v>0</v>
      </c>
      <c r="DS415" s="20">
        <f>IF(ISERROR(VLOOKUP($A415,'[13]16ª MED'!$A$5:$J$1048576,8,0)),0,(VLOOKUP($A415,'[13]16ª MED'!$A$5:$J$1048576,8,0)))</f>
        <v>0</v>
      </c>
      <c r="DT415" s="21">
        <f t="shared" si="744"/>
        <v>0</v>
      </c>
      <c r="DU415" s="21">
        <f t="shared" si="745"/>
        <v>0.875</v>
      </c>
      <c r="DV415" s="35">
        <f t="shared" si="695"/>
        <v>0</v>
      </c>
      <c r="DW415" s="35">
        <f t="shared" si="696"/>
        <v>0</v>
      </c>
      <c r="DX415" s="35">
        <f t="shared" si="697"/>
        <v>0</v>
      </c>
      <c r="DY415" s="22">
        <f t="shared" si="746"/>
        <v>0</v>
      </c>
      <c r="DZ415" s="36">
        <f t="shared" si="649"/>
        <v>2595.88</v>
      </c>
      <c r="EA415" s="36">
        <f t="shared" si="747"/>
        <v>2595.88</v>
      </c>
      <c r="EC415" s="36">
        <f t="shared" si="751"/>
        <v>0</v>
      </c>
    </row>
    <row r="416" spans="1:133" ht="105">
      <c r="A416" s="93" t="s">
        <v>845</v>
      </c>
      <c r="B416" s="94" t="s">
        <v>846</v>
      </c>
      <c r="C416" s="115" t="s">
        <v>784</v>
      </c>
      <c r="D416" s="116">
        <v>16</v>
      </c>
      <c r="E416" s="18">
        <f t="shared" si="752"/>
        <v>16</v>
      </c>
      <c r="F416" s="18">
        <f t="shared" si="698"/>
        <v>0</v>
      </c>
      <c r="G416" s="97">
        <v>339.18</v>
      </c>
      <c r="H416" s="18">
        <f t="shared" si="753"/>
        <v>5426.88</v>
      </c>
      <c r="I416" s="97">
        <v>153.44</v>
      </c>
      <c r="J416" s="18">
        <f t="shared" si="754"/>
        <v>2455.04</v>
      </c>
      <c r="K416" s="97">
        <v>0</v>
      </c>
      <c r="L416" s="18">
        <f t="shared" si="755"/>
        <v>0</v>
      </c>
      <c r="M416" s="18">
        <f t="shared" si="756"/>
        <v>492.62</v>
      </c>
      <c r="N416" s="18">
        <f t="shared" si="748"/>
        <v>7881.92</v>
      </c>
      <c r="O416" s="23">
        <f>IF(ISERROR(VLOOKUP($A416,'[13]1ª MED '!$A$5:$J$1048576,8,0)),0,(VLOOKUP($A416,'[13]1ª MED '!$A$5:$J$1048576,8,0)))</f>
        <v>0</v>
      </c>
      <c r="P416" s="24">
        <f t="shared" si="699"/>
        <v>0</v>
      </c>
      <c r="Q416" s="24">
        <f t="shared" si="700"/>
        <v>1</v>
      </c>
      <c r="R416" s="25">
        <f t="shared" si="650"/>
        <v>0</v>
      </c>
      <c r="S416" s="25">
        <f t="shared" si="651"/>
        <v>0</v>
      </c>
      <c r="T416" s="25">
        <f t="shared" si="652"/>
        <v>0</v>
      </c>
      <c r="U416" s="25">
        <f t="shared" si="701"/>
        <v>0</v>
      </c>
      <c r="V416" s="23">
        <f>IF(ISERROR(VLOOKUP($A416,'[13]2ª MED '!$A$5:$J$1048576,8,0)),0,(VLOOKUP($A416,'[13]2ª MED '!$A$5:$J$1048576,8,0)))</f>
        <v>0</v>
      </c>
      <c r="W416" s="24">
        <f t="shared" si="702"/>
        <v>0</v>
      </c>
      <c r="X416" s="24">
        <f t="shared" si="703"/>
        <v>1</v>
      </c>
      <c r="Y416" s="25">
        <f t="shared" si="653"/>
        <v>0</v>
      </c>
      <c r="Z416" s="25">
        <f t="shared" si="654"/>
        <v>0</v>
      </c>
      <c r="AA416" s="25">
        <f t="shared" si="655"/>
        <v>0</v>
      </c>
      <c r="AB416" s="25">
        <f t="shared" si="704"/>
        <v>0</v>
      </c>
      <c r="AC416" s="23">
        <f>IF(ISERROR(VLOOKUP($A416,'[13]3ª MED '!$A$5:$J$1048576,8,0)),0,(VLOOKUP($A416,'[13]3ª MED '!$A$5:$J$1048576,8,0)))</f>
        <v>0</v>
      </c>
      <c r="AD416" s="24">
        <f t="shared" si="705"/>
        <v>0</v>
      </c>
      <c r="AE416" s="24">
        <f t="shared" si="706"/>
        <v>1</v>
      </c>
      <c r="AF416" s="25">
        <f t="shared" si="656"/>
        <v>0</v>
      </c>
      <c r="AG416" s="25">
        <f t="shared" si="657"/>
        <v>0</v>
      </c>
      <c r="AH416" s="25">
        <f t="shared" si="658"/>
        <v>0</v>
      </c>
      <c r="AI416" s="25">
        <f t="shared" si="707"/>
        <v>0</v>
      </c>
      <c r="AJ416" s="23">
        <f>IF(ISERROR(VLOOKUP($A416,'[13]4ª MED '!$A$5:$J$1048576,8,0)),0,(VLOOKUP($A416,'[13]4ª MED '!$A$5:$J$1048576,8,0)))</f>
        <v>0</v>
      </c>
      <c r="AK416" s="24">
        <f t="shared" si="708"/>
        <v>0</v>
      </c>
      <c r="AL416" s="24">
        <f t="shared" si="709"/>
        <v>1</v>
      </c>
      <c r="AM416" s="25">
        <f t="shared" si="659"/>
        <v>0</v>
      </c>
      <c r="AN416" s="25">
        <f t="shared" si="660"/>
        <v>0</v>
      </c>
      <c r="AO416" s="25">
        <f t="shared" si="661"/>
        <v>0</v>
      </c>
      <c r="AP416" s="25">
        <f t="shared" si="710"/>
        <v>0</v>
      </c>
      <c r="AQ416" s="23">
        <f>IF(ISERROR(VLOOKUP($A416,'[13]5ª MED '!$A$5:$J$1048576,8,0)),0,(VLOOKUP($A416,'[13]5ª MED '!$A$5:$J$1048576,8,0)))</f>
        <v>0</v>
      </c>
      <c r="AR416" s="24">
        <f t="shared" si="711"/>
        <v>0</v>
      </c>
      <c r="AS416" s="24">
        <f t="shared" si="712"/>
        <v>1</v>
      </c>
      <c r="AT416" s="25">
        <f t="shared" si="662"/>
        <v>0</v>
      </c>
      <c r="AU416" s="25">
        <f t="shared" si="663"/>
        <v>0</v>
      </c>
      <c r="AV416" s="25">
        <f t="shared" si="664"/>
        <v>0</v>
      </c>
      <c r="AW416" s="25">
        <f t="shared" si="713"/>
        <v>0</v>
      </c>
      <c r="AX416" s="23">
        <f>IF(ISERROR(VLOOKUP($A416,'[13]6ª MED '!$A$6:$J$1048576,8,0)),0,(VLOOKUP($A416,'[13]6ª MED '!$A$6:$J$1048576,8,0)))</f>
        <v>0</v>
      </c>
      <c r="AY416" s="24">
        <f t="shared" si="714"/>
        <v>0</v>
      </c>
      <c r="AZ416" s="24">
        <f t="shared" si="715"/>
        <v>1</v>
      </c>
      <c r="BA416" s="25">
        <f t="shared" si="665"/>
        <v>0</v>
      </c>
      <c r="BB416" s="25">
        <f t="shared" si="666"/>
        <v>0</v>
      </c>
      <c r="BC416" s="25">
        <f t="shared" si="667"/>
        <v>0</v>
      </c>
      <c r="BD416" s="25">
        <f t="shared" si="716"/>
        <v>0</v>
      </c>
      <c r="BE416" s="23">
        <f>IF(ISERROR(VLOOKUP($A416,'[13]7ª MED '!$A$5:$J$1048576,8,0)),0,(VLOOKUP($A416,'[13]7ª MED '!$A$5:$J$1048576,8,0)))</f>
        <v>0</v>
      </c>
      <c r="BF416" s="24">
        <f t="shared" si="717"/>
        <v>0</v>
      </c>
      <c r="BG416" s="24">
        <f t="shared" si="718"/>
        <v>1</v>
      </c>
      <c r="BH416" s="25">
        <f t="shared" si="668"/>
        <v>0</v>
      </c>
      <c r="BI416" s="25">
        <f t="shared" si="669"/>
        <v>0</v>
      </c>
      <c r="BJ416" s="25">
        <f t="shared" si="670"/>
        <v>0</v>
      </c>
      <c r="BK416" s="25">
        <f t="shared" si="719"/>
        <v>0</v>
      </c>
      <c r="BL416" s="26">
        <f>IF(ISERROR(VLOOKUP($A416,'[13]8ª MED '!$A$5:$J$1048576,8,0)),0,(VLOOKUP($A416,'[13]8ª MED '!$A$5:$J$1048576,8,0)))</f>
        <v>0</v>
      </c>
      <c r="BM416" s="27">
        <f t="shared" si="720"/>
        <v>0</v>
      </c>
      <c r="BN416" s="27">
        <f t="shared" si="721"/>
        <v>1</v>
      </c>
      <c r="BO416" s="28">
        <f t="shared" si="671"/>
        <v>0</v>
      </c>
      <c r="BP416" s="28">
        <f t="shared" si="672"/>
        <v>0</v>
      </c>
      <c r="BQ416" s="28">
        <f t="shared" si="673"/>
        <v>0</v>
      </c>
      <c r="BR416" s="28">
        <f t="shared" si="722"/>
        <v>0</v>
      </c>
      <c r="BS416" s="26">
        <f>IF(ISERROR(VLOOKUP($A416,'[13]9ª MED  (2)'!$A$5:$J$1048576,8,0)),0,(VLOOKUP($A416,'[13]9ª MED  (2)'!$A$5:$J$1048576,8,0)))</f>
        <v>0</v>
      </c>
      <c r="BT416" s="27">
        <f t="shared" si="723"/>
        <v>0</v>
      </c>
      <c r="BU416" s="27">
        <f t="shared" si="724"/>
        <v>1</v>
      </c>
      <c r="BV416" s="28">
        <f t="shared" si="674"/>
        <v>0</v>
      </c>
      <c r="BW416" s="28">
        <f t="shared" si="675"/>
        <v>0</v>
      </c>
      <c r="BX416" s="28">
        <f t="shared" si="676"/>
        <v>0</v>
      </c>
      <c r="BY416" s="28">
        <f t="shared" si="725"/>
        <v>0</v>
      </c>
      <c r="BZ416" s="23">
        <f>IF(ISERROR(VLOOKUP($A416,'[13]10ª MED '!$A$5:$J$1048576,8,0)),0,(VLOOKUP($A416,'[13]10ª MED '!$A$5:$J$1048576,8,0)))</f>
        <v>7</v>
      </c>
      <c r="CA416" s="24">
        <f t="shared" si="726"/>
        <v>0.4375</v>
      </c>
      <c r="CB416" s="24">
        <f t="shared" si="727"/>
        <v>1</v>
      </c>
      <c r="CC416" s="25">
        <f t="shared" si="677"/>
        <v>2374.2600000000002</v>
      </c>
      <c r="CD416" s="25">
        <f t="shared" si="678"/>
        <v>1074.08</v>
      </c>
      <c r="CE416" s="25">
        <f t="shared" si="679"/>
        <v>0</v>
      </c>
      <c r="CF416" s="25">
        <f t="shared" si="728"/>
        <v>3448.34</v>
      </c>
      <c r="CG416" s="34" t="s">
        <v>48</v>
      </c>
      <c r="CH416" s="33">
        <f t="shared" si="749"/>
        <v>0</v>
      </c>
      <c r="CI416" s="23">
        <f>IF(ISERROR(VLOOKUP($A416,'[13]11ª MED '!$A$5:$J$1048576,8,0)),0,(VLOOKUP($A416,'[13]11ª MED '!$A$5:$J$1048576,8,0)))</f>
        <v>9</v>
      </c>
      <c r="CJ416" s="24">
        <f t="shared" si="729"/>
        <v>0.5625</v>
      </c>
      <c r="CK416" s="24">
        <f t="shared" si="730"/>
        <v>1</v>
      </c>
      <c r="CL416" s="25">
        <f t="shared" si="680"/>
        <v>3052.62</v>
      </c>
      <c r="CM416" s="25">
        <f t="shared" si="681"/>
        <v>1380.96</v>
      </c>
      <c r="CN416" s="25">
        <f t="shared" si="682"/>
        <v>0</v>
      </c>
      <c r="CO416" s="25">
        <f t="shared" si="731"/>
        <v>4433.58</v>
      </c>
      <c r="CP416" s="23">
        <f>IF(ISERROR(VLOOKUP($A416,'[13]12ª MED'!$A$5:$J$1048576,8,0)),0,(VLOOKUP($A416,'[13]12ª MED'!$A$5:$J$1048576,8,0)))</f>
        <v>0</v>
      </c>
      <c r="CQ416" s="24">
        <f t="shared" si="732"/>
        <v>0</v>
      </c>
      <c r="CR416" s="24">
        <f t="shared" si="733"/>
        <v>1</v>
      </c>
      <c r="CS416" s="25">
        <f t="shared" si="683"/>
        <v>0</v>
      </c>
      <c r="CT416" s="25">
        <f t="shared" si="684"/>
        <v>0</v>
      </c>
      <c r="CU416" s="25">
        <f t="shared" si="685"/>
        <v>0</v>
      </c>
      <c r="CV416" s="25">
        <f t="shared" si="734"/>
        <v>0</v>
      </c>
      <c r="CW416" s="22">
        <f t="shared" si="750"/>
        <v>0</v>
      </c>
      <c r="CX416" s="26">
        <f>IF(ISERROR(VLOOKUP($A416,'[13]13ª MED'!$A$5:$J$1048576,8,0)),0,(VLOOKUP($A416,'[13]13ª MED'!$A$5:$J$1048576,8,0)))</f>
        <v>0</v>
      </c>
      <c r="CY416" s="27">
        <f t="shared" si="735"/>
        <v>0</v>
      </c>
      <c r="CZ416" s="27">
        <f t="shared" si="736"/>
        <v>1</v>
      </c>
      <c r="DA416" s="28">
        <f t="shared" si="686"/>
        <v>0</v>
      </c>
      <c r="DB416" s="28">
        <f t="shared" si="687"/>
        <v>0</v>
      </c>
      <c r="DC416" s="28">
        <f t="shared" si="688"/>
        <v>0</v>
      </c>
      <c r="DD416" s="28">
        <f t="shared" si="737"/>
        <v>0</v>
      </c>
      <c r="DE416" s="20">
        <f>IF(ISERROR(VLOOKUP($A416,'[13]14ª MED'!$A$5:$J$1048576,8,0)),0,(VLOOKUP($A416,'[13]14ª MED'!$A$5:$J$1048576,8,0)))</f>
        <v>0</v>
      </c>
      <c r="DF416" s="21">
        <f t="shared" si="738"/>
        <v>0</v>
      </c>
      <c r="DG416" s="21">
        <f t="shared" si="739"/>
        <v>1</v>
      </c>
      <c r="DH416" s="35">
        <f t="shared" si="689"/>
        <v>0</v>
      </c>
      <c r="DI416" s="35">
        <f t="shared" si="690"/>
        <v>0</v>
      </c>
      <c r="DJ416" s="35">
        <f t="shared" si="691"/>
        <v>0</v>
      </c>
      <c r="DK416" s="22">
        <f t="shared" si="740"/>
        <v>0</v>
      </c>
      <c r="DL416" s="20">
        <f>IF(ISERROR(VLOOKUP($A416,'[13]15ª MED'!$A$5:$J$1048576,8,0)),0,(VLOOKUP($A416,'[13]15ª MED'!$A$5:$J$1048576,8,0)))</f>
        <v>0</v>
      </c>
      <c r="DM416" s="21">
        <f t="shared" si="741"/>
        <v>0</v>
      </c>
      <c r="DN416" s="21">
        <f t="shared" si="742"/>
        <v>1</v>
      </c>
      <c r="DO416" s="35">
        <f t="shared" si="692"/>
        <v>0</v>
      </c>
      <c r="DP416" s="35">
        <f t="shared" si="693"/>
        <v>0</v>
      </c>
      <c r="DQ416" s="35">
        <f t="shared" si="694"/>
        <v>0</v>
      </c>
      <c r="DR416" s="22">
        <f t="shared" si="743"/>
        <v>0</v>
      </c>
      <c r="DS416" s="20">
        <f>IF(ISERROR(VLOOKUP($A416,'[13]16ª MED'!$A$5:$J$1048576,8,0)),0,(VLOOKUP($A416,'[13]16ª MED'!$A$5:$J$1048576,8,0)))</f>
        <v>0</v>
      </c>
      <c r="DT416" s="21">
        <f t="shared" si="744"/>
        <v>0</v>
      </c>
      <c r="DU416" s="21">
        <f t="shared" si="745"/>
        <v>1</v>
      </c>
      <c r="DV416" s="35">
        <f t="shared" si="695"/>
        <v>0</v>
      </c>
      <c r="DW416" s="35">
        <f t="shared" si="696"/>
        <v>0</v>
      </c>
      <c r="DX416" s="35">
        <f t="shared" si="697"/>
        <v>0</v>
      </c>
      <c r="DY416" s="22">
        <f t="shared" si="746"/>
        <v>0</v>
      </c>
      <c r="DZ416" s="36">
        <f t="shared" si="649"/>
        <v>7881.92</v>
      </c>
      <c r="EA416" s="36">
        <f t="shared" si="747"/>
        <v>7881.92</v>
      </c>
      <c r="EC416" s="36">
        <f t="shared" si="751"/>
        <v>0</v>
      </c>
    </row>
    <row r="417" spans="1:133" ht="75">
      <c r="A417" s="93" t="s">
        <v>847</v>
      </c>
      <c r="B417" s="94" t="s">
        <v>848</v>
      </c>
      <c r="C417" s="115" t="s">
        <v>784</v>
      </c>
      <c r="D417" s="116">
        <v>8</v>
      </c>
      <c r="E417" s="18">
        <f t="shared" si="752"/>
        <v>8</v>
      </c>
      <c r="F417" s="18">
        <f t="shared" si="698"/>
        <v>0</v>
      </c>
      <c r="G417" s="97">
        <v>342.23</v>
      </c>
      <c r="H417" s="18">
        <f t="shared" si="753"/>
        <v>2737.84</v>
      </c>
      <c r="I417" s="97">
        <v>160.37</v>
      </c>
      <c r="J417" s="18">
        <f t="shared" si="754"/>
        <v>1282.96</v>
      </c>
      <c r="K417" s="97">
        <v>0</v>
      </c>
      <c r="L417" s="18">
        <f t="shared" si="755"/>
        <v>0</v>
      </c>
      <c r="M417" s="18">
        <f t="shared" si="756"/>
        <v>502.6</v>
      </c>
      <c r="N417" s="18">
        <f t="shared" si="748"/>
        <v>4020.8</v>
      </c>
      <c r="O417" s="23">
        <f>IF(ISERROR(VLOOKUP($A417,'[13]1ª MED '!$A$5:$J$1048576,8,0)),0,(VLOOKUP($A417,'[13]1ª MED '!$A$5:$J$1048576,8,0)))</f>
        <v>0</v>
      </c>
      <c r="P417" s="24">
        <f t="shared" si="699"/>
        <v>0</v>
      </c>
      <c r="Q417" s="24">
        <f t="shared" si="700"/>
        <v>1</v>
      </c>
      <c r="R417" s="25">
        <f t="shared" si="650"/>
        <v>0</v>
      </c>
      <c r="S417" s="25">
        <f t="shared" si="651"/>
        <v>0</v>
      </c>
      <c r="T417" s="25">
        <f t="shared" si="652"/>
        <v>0</v>
      </c>
      <c r="U417" s="25">
        <f t="shared" si="701"/>
        <v>0</v>
      </c>
      <c r="V417" s="23">
        <f>IF(ISERROR(VLOOKUP($A417,'[13]2ª MED '!$A$5:$J$1048576,8,0)),0,(VLOOKUP($A417,'[13]2ª MED '!$A$5:$J$1048576,8,0)))</f>
        <v>0</v>
      </c>
      <c r="W417" s="24">
        <f t="shared" si="702"/>
        <v>0</v>
      </c>
      <c r="X417" s="24">
        <f t="shared" si="703"/>
        <v>1</v>
      </c>
      <c r="Y417" s="25">
        <f t="shared" si="653"/>
        <v>0</v>
      </c>
      <c r="Z417" s="25">
        <f t="shared" si="654"/>
        <v>0</v>
      </c>
      <c r="AA417" s="25">
        <f t="shared" si="655"/>
        <v>0</v>
      </c>
      <c r="AB417" s="25">
        <f t="shared" si="704"/>
        <v>0</v>
      </c>
      <c r="AC417" s="23">
        <f>IF(ISERROR(VLOOKUP($A417,'[13]3ª MED '!$A$5:$J$1048576,8,0)),0,(VLOOKUP($A417,'[13]3ª MED '!$A$5:$J$1048576,8,0)))</f>
        <v>0</v>
      </c>
      <c r="AD417" s="24">
        <f t="shared" si="705"/>
        <v>0</v>
      </c>
      <c r="AE417" s="24">
        <f t="shared" si="706"/>
        <v>1</v>
      </c>
      <c r="AF417" s="25">
        <f t="shared" si="656"/>
        <v>0</v>
      </c>
      <c r="AG417" s="25">
        <f t="shared" si="657"/>
        <v>0</v>
      </c>
      <c r="AH417" s="25">
        <f t="shared" si="658"/>
        <v>0</v>
      </c>
      <c r="AI417" s="25">
        <f t="shared" si="707"/>
        <v>0</v>
      </c>
      <c r="AJ417" s="23">
        <f>IF(ISERROR(VLOOKUP($A417,'[13]4ª MED '!$A$5:$J$1048576,8,0)),0,(VLOOKUP($A417,'[13]4ª MED '!$A$5:$J$1048576,8,0)))</f>
        <v>0</v>
      </c>
      <c r="AK417" s="24">
        <f t="shared" si="708"/>
        <v>0</v>
      </c>
      <c r="AL417" s="24">
        <f t="shared" si="709"/>
        <v>1</v>
      </c>
      <c r="AM417" s="25">
        <f t="shared" si="659"/>
        <v>0</v>
      </c>
      <c r="AN417" s="25">
        <f t="shared" si="660"/>
        <v>0</v>
      </c>
      <c r="AO417" s="25">
        <f t="shared" si="661"/>
        <v>0</v>
      </c>
      <c r="AP417" s="25">
        <f t="shared" si="710"/>
        <v>0</v>
      </c>
      <c r="AQ417" s="23">
        <f>IF(ISERROR(VLOOKUP($A417,'[13]5ª MED '!$A$5:$J$1048576,8,0)),0,(VLOOKUP($A417,'[13]5ª MED '!$A$5:$J$1048576,8,0)))</f>
        <v>0</v>
      </c>
      <c r="AR417" s="24">
        <f t="shared" si="711"/>
        <v>0</v>
      </c>
      <c r="AS417" s="24">
        <f t="shared" si="712"/>
        <v>1</v>
      </c>
      <c r="AT417" s="25">
        <f t="shared" si="662"/>
        <v>0</v>
      </c>
      <c r="AU417" s="25">
        <f t="shared" si="663"/>
        <v>0</v>
      </c>
      <c r="AV417" s="25">
        <f t="shared" si="664"/>
        <v>0</v>
      </c>
      <c r="AW417" s="25">
        <f t="shared" si="713"/>
        <v>0</v>
      </c>
      <c r="AX417" s="23">
        <f>IF(ISERROR(VLOOKUP($A417,'[13]6ª MED '!$A$6:$J$1048576,8,0)),0,(VLOOKUP($A417,'[13]6ª MED '!$A$6:$J$1048576,8,0)))</f>
        <v>0</v>
      </c>
      <c r="AY417" s="24">
        <f t="shared" si="714"/>
        <v>0</v>
      </c>
      <c r="AZ417" s="24">
        <f t="shared" si="715"/>
        <v>1</v>
      </c>
      <c r="BA417" s="25">
        <f t="shared" si="665"/>
        <v>0</v>
      </c>
      <c r="BB417" s="25">
        <f t="shared" si="666"/>
        <v>0</v>
      </c>
      <c r="BC417" s="25">
        <f t="shared" si="667"/>
        <v>0</v>
      </c>
      <c r="BD417" s="25">
        <f t="shared" si="716"/>
        <v>0</v>
      </c>
      <c r="BE417" s="23">
        <f>IF(ISERROR(VLOOKUP($A417,'[13]7ª MED '!$A$5:$J$1048576,8,0)),0,(VLOOKUP($A417,'[13]7ª MED '!$A$5:$J$1048576,8,0)))</f>
        <v>0</v>
      </c>
      <c r="BF417" s="24">
        <f t="shared" si="717"/>
        <v>0</v>
      </c>
      <c r="BG417" s="24">
        <f t="shared" si="718"/>
        <v>1</v>
      </c>
      <c r="BH417" s="25">
        <f t="shared" si="668"/>
        <v>0</v>
      </c>
      <c r="BI417" s="25">
        <f t="shared" si="669"/>
        <v>0</v>
      </c>
      <c r="BJ417" s="25">
        <f t="shared" si="670"/>
        <v>0</v>
      </c>
      <c r="BK417" s="25">
        <f t="shared" si="719"/>
        <v>0</v>
      </c>
      <c r="BL417" s="26">
        <f>IF(ISERROR(VLOOKUP($A417,'[13]8ª MED '!$A$5:$J$1048576,8,0)),0,(VLOOKUP($A417,'[13]8ª MED '!$A$5:$J$1048576,8,0)))</f>
        <v>0</v>
      </c>
      <c r="BM417" s="27">
        <f t="shared" si="720"/>
        <v>0</v>
      </c>
      <c r="BN417" s="27">
        <f t="shared" si="721"/>
        <v>1</v>
      </c>
      <c r="BO417" s="28">
        <f t="shared" si="671"/>
        <v>0</v>
      </c>
      <c r="BP417" s="28">
        <f t="shared" si="672"/>
        <v>0</v>
      </c>
      <c r="BQ417" s="28">
        <f t="shared" si="673"/>
        <v>0</v>
      </c>
      <c r="BR417" s="28">
        <f t="shared" si="722"/>
        <v>0</v>
      </c>
      <c r="BS417" s="26">
        <f>IF(ISERROR(VLOOKUP($A417,'[13]9ª MED  (2)'!$A$5:$J$1048576,8,0)),0,(VLOOKUP($A417,'[13]9ª MED  (2)'!$A$5:$J$1048576,8,0)))</f>
        <v>0</v>
      </c>
      <c r="BT417" s="27">
        <f t="shared" si="723"/>
        <v>0</v>
      </c>
      <c r="BU417" s="27">
        <f t="shared" si="724"/>
        <v>1</v>
      </c>
      <c r="BV417" s="28">
        <f t="shared" si="674"/>
        <v>0</v>
      </c>
      <c r="BW417" s="28">
        <f t="shared" si="675"/>
        <v>0</v>
      </c>
      <c r="BX417" s="28">
        <f t="shared" si="676"/>
        <v>0</v>
      </c>
      <c r="BY417" s="28">
        <f t="shared" si="725"/>
        <v>0</v>
      </c>
      <c r="BZ417" s="23">
        <f>IF(ISERROR(VLOOKUP($A417,'[13]10ª MED '!$A$5:$J$1048576,8,0)),0,(VLOOKUP($A417,'[13]10ª MED '!$A$5:$J$1048576,8,0)))</f>
        <v>0</v>
      </c>
      <c r="CA417" s="24">
        <f t="shared" si="726"/>
        <v>0</v>
      </c>
      <c r="CB417" s="24">
        <f t="shared" si="727"/>
        <v>1</v>
      </c>
      <c r="CC417" s="25">
        <f t="shared" si="677"/>
        <v>0</v>
      </c>
      <c r="CD417" s="25">
        <f t="shared" si="678"/>
        <v>0</v>
      </c>
      <c r="CE417" s="25">
        <f t="shared" si="679"/>
        <v>0</v>
      </c>
      <c r="CF417" s="25">
        <f t="shared" si="728"/>
        <v>0</v>
      </c>
      <c r="CG417" s="34" t="s">
        <v>48</v>
      </c>
      <c r="CH417" s="33">
        <f t="shared" si="749"/>
        <v>0</v>
      </c>
      <c r="CI417" s="23">
        <f>IF(ISERROR(VLOOKUP($A417,'[13]11ª MED '!$A$5:$J$1048576,8,0)),0,(VLOOKUP($A417,'[13]11ª MED '!$A$5:$J$1048576,8,0)))</f>
        <v>8</v>
      </c>
      <c r="CJ417" s="24">
        <f t="shared" si="729"/>
        <v>1</v>
      </c>
      <c r="CK417" s="24">
        <f t="shared" si="730"/>
        <v>1</v>
      </c>
      <c r="CL417" s="25">
        <f t="shared" si="680"/>
        <v>2737.84</v>
      </c>
      <c r="CM417" s="25">
        <f t="shared" si="681"/>
        <v>1282.96</v>
      </c>
      <c r="CN417" s="25">
        <f t="shared" si="682"/>
        <v>0</v>
      </c>
      <c r="CO417" s="25">
        <f t="shared" si="731"/>
        <v>4020.8</v>
      </c>
      <c r="CP417" s="23">
        <f>IF(ISERROR(VLOOKUP($A417,'[13]12ª MED'!$A$5:$J$1048576,8,0)),0,(VLOOKUP($A417,'[13]12ª MED'!$A$5:$J$1048576,8,0)))</f>
        <v>0</v>
      </c>
      <c r="CQ417" s="24">
        <f t="shared" si="732"/>
        <v>0</v>
      </c>
      <c r="CR417" s="24">
        <f t="shared" si="733"/>
        <v>1</v>
      </c>
      <c r="CS417" s="25">
        <f t="shared" si="683"/>
        <v>0</v>
      </c>
      <c r="CT417" s="25">
        <f t="shared" si="684"/>
        <v>0</v>
      </c>
      <c r="CU417" s="25">
        <f t="shared" si="685"/>
        <v>0</v>
      </c>
      <c r="CV417" s="25">
        <f t="shared" si="734"/>
        <v>0</v>
      </c>
      <c r="CW417" s="22">
        <f t="shared" si="750"/>
        <v>0</v>
      </c>
      <c r="CX417" s="26">
        <f>IF(ISERROR(VLOOKUP($A417,'[13]13ª MED'!$A$5:$J$1048576,8,0)),0,(VLOOKUP($A417,'[13]13ª MED'!$A$5:$J$1048576,8,0)))</f>
        <v>0</v>
      </c>
      <c r="CY417" s="27">
        <f t="shared" si="735"/>
        <v>0</v>
      </c>
      <c r="CZ417" s="27">
        <f t="shared" si="736"/>
        <v>1</v>
      </c>
      <c r="DA417" s="28">
        <f t="shared" si="686"/>
        <v>0</v>
      </c>
      <c r="DB417" s="28">
        <f t="shared" si="687"/>
        <v>0</v>
      </c>
      <c r="DC417" s="28">
        <f t="shared" si="688"/>
        <v>0</v>
      </c>
      <c r="DD417" s="28">
        <f t="shared" si="737"/>
        <v>0</v>
      </c>
      <c r="DE417" s="20">
        <f>IF(ISERROR(VLOOKUP($A417,'[13]14ª MED'!$A$5:$J$1048576,8,0)),0,(VLOOKUP($A417,'[13]14ª MED'!$A$5:$J$1048576,8,0)))</f>
        <v>0</v>
      </c>
      <c r="DF417" s="21">
        <f t="shared" si="738"/>
        <v>0</v>
      </c>
      <c r="DG417" s="21">
        <f t="shared" si="739"/>
        <v>1</v>
      </c>
      <c r="DH417" s="35">
        <f t="shared" si="689"/>
        <v>0</v>
      </c>
      <c r="DI417" s="35">
        <f t="shared" si="690"/>
        <v>0</v>
      </c>
      <c r="DJ417" s="35">
        <f t="shared" si="691"/>
        <v>0</v>
      </c>
      <c r="DK417" s="22">
        <f t="shared" si="740"/>
        <v>0</v>
      </c>
      <c r="DL417" s="20">
        <f>IF(ISERROR(VLOOKUP($A417,'[13]15ª MED'!$A$5:$J$1048576,8,0)),0,(VLOOKUP($A417,'[13]15ª MED'!$A$5:$J$1048576,8,0)))</f>
        <v>0</v>
      </c>
      <c r="DM417" s="21">
        <f t="shared" si="741"/>
        <v>0</v>
      </c>
      <c r="DN417" s="21">
        <f t="shared" si="742"/>
        <v>1</v>
      </c>
      <c r="DO417" s="35">
        <f t="shared" si="692"/>
        <v>0</v>
      </c>
      <c r="DP417" s="35">
        <f t="shared" si="693"/>
        <v>0</v>
      </c>
      <c r="DQ417" s="35">
        <f t="shared" si="694"/>
        <v>0</v>
      </c>
      <c r="DR417" s="22">
        <f t="shared" si="743"/>
        <v>0</v>
      </c>
      <c r="DS417" s="20">
        <f>IF(ISERROR(VLOOKUP($A417,'[13]16ª MED'!$A$5:$J$1048576,8,0)),0,(VLOOKUP($A417,'[13]16ª MED'!$A$5:$J$1048576,8,0)))</f>
        <v>0</v>
      </c>
      <c r="DT417" s="21">
        <f t="shared" si="744"/>
        <v>0</v>
      </c>
      <c r="DU417" s="21">
        <f t="shared" si="745"/>
        <v>1</v>
      </c>
      <c r="DV417" s="35">
        <f t="shared" si="695"/>
        <v>0</v>
      </c>
      <c r="DW417" s="35">
        <f t="shared" si="696"/>
        <v>0</v>
      </c>
      <c r="DX417" s="35">
        <f t="shared" si="697"/>
        <v>0</v>
      </c>
      <c r="DY417" s="22">
        <f t="shared" si="746"/>
        <v>0</v>
      </c>
      <c r="DZ417" s="36">
        <f t="shared" si="649"/>
        <v>4020.8</v>
      </c>
      <c r="EA417" s="36">
        <f t="shared" si="747"/>
        <v>4020.8</v>
      </c>
      <c r="EC417" s="36">
        <f t="shared" si="751"/>
        <v>0</v>
      </c>
    </row>
    <row r="418" spans="1:133" ht="90">
      <c r="A418" s="93" t="s">
        <v>849</v>
      </c>
      <c r="B418" s="94" t="s">
        <v>850</v>
      </c>
      <c r="C418" s="115" t="s">
        <v>784</v>
      </c>
      <c r="D418" s="116">
        <v>1</v>
      </c>
      <c r="E418" s="18">
        <f t="shared" si="752"/>
        <v>1</v>
      </c>
      <c r="F418" s="18">
        <f t="shared" si="698"/>
        <v>0</v>
      </c>
      <c r="G418" s="97">
        <v>1472.02</v>
      </c>
      <c r="H418" s="18">
        <f t="shared" si="753"/>
        <v>1472.02</v>
      </c>
      <c r="I418" s="97">
        <v>514.41</v>
      </c>
      <c r="J418" s="18">
        <f t="shared" si="754"/>
        <v>514.41</v>
      </c>
      <c r="K418" s="97">
        <v>0</v>
      </c>
      <c r="L418" s="18">
        <f t="shared" si="755"/>
        <v>0</v>
      </c>
      <c r="M418" s="18">
        <f t="shared" si="756"/>
        <v>1986.4299999999998</v>
      </c>
      <c r="N418" s="18">
        <f t="shared" si="748"/>
        <v>1986.43</v>
      </c>
      <c r="O418" s="23">
        <f>IF(ISERROR(VLOOKUP($A418,'[13]1ª MED '!$A$5:$J$1048576,8,0)),0,(VLOOKUP($A418,'[13]1ª MED '!$A$5:$J$1048576,8,0)))</f>
        <v>0</v>
      </c>
      <c r="P418" s="24">
        <f t="shared" si="699"/>
        <v>0</v>
      </c>
      <c r="Q418" s="24">
        <f t="shared" si="700"/>
        <v>1</v>
      </c>
      <c r="R418" s="25">
        <f t="shared" si="650"/>
        <v>0</v>
      </c>
      <c r="S418" s="25">
        <f t="shared" si="651"/>
        <v>0</v>
      </c>
      <c r="T418" s="25">
        <f t="shared" si="652"/>
        <v>0</v>
      </c>
      <c r="U418" s="25">
        <f t="shared" si="701"/>
        <v>0</v>
      </c>
      <c r="V418" s="23">
        <f>IF(ISERROR(VLOOKUP($A418,'[13]2ª MED '!$A$5:$J$1048576,8,0)),0,(VLOOKUP($A418,'[13]2ª MED '!$A$5:$J$1048576,8,0)))</f>
        <v>0</v>
      </c>
      <c r="W418" s="24">
        <f t="shared" si="702"/>
        <v>0</v>
      </c>
      <c r="X418" s="24">
        <f t="shared" si="703"/>
        <v>1</v>
      </c>
      <c r="Y418" s="25">
        <f t="shared" si="653"/>
        <v>0</v>
      </c>
      <c r="Z418" s="25">
        <f t="shared" si="654"/>
        <v>0</v>
      </c>
      <c r="AA418" s="25">
        <f t="shared" si="655"/>
        <v>0</v>
      </c>
      <c r="AB418" s="25">
        <f t="shared" si="704"/>
        <v>0</v>
      </c>
      <c r="AC418" s="23">
        <f>IF(ISERROR(VLOOKUP($A418,'[13]3ª MED '!$A$5:$J$1048576,8,0)),0,(VLOOKUP($A418,'[13]3ª MED '!$A$5:$J$1048576,8,0)))</f>
        <v>0</v>
      </c>
      <c r="AD418" s="24">
        <f t="shared" si="705"/>
        <v>0</v>
      </c>
      <c r="AE418" s="24">
        <f t="shared" si="706"/>
        <v>1</v>
      </c>
      <c r="AF418" s="25">
        <f t="shared" si="656"/>
        <v>0</v>
      </c>
      <c r="AG418" s="25">
        <f t="shared" si="657"/>
        <v>0</v>
      </c>
      <c r="AH418" s="25">
        <f t="shared" si="658"/>
        <v>0</v>
      </c>
      <c r="AI418" s="25">
        <f t="shared" si="707"/>
        <v>0</v>
      </c>
      <c r="AJ418" s="23">
        <f>IF(ISERROR(VLOOKUP($A418,'[13]4ª MED '!$A$5:$J$1048576,8,0)),0,(VLOOKUP($A418,'[13]4ª MED '!$A$5:$J$1048576,8,0)))</f>
        <v>0</v>
      </c>
      <c r="AK418" s="24">
        <f t="shared" si="708"/>
        <v>0</v>
      </c>
      <c r="AL418" s="24">
        <f t="shared" si="709"/>
        <v>1</v>
      </c>
      <c r="AM418" s="25">
        <f t="shared" si="659"/>
        <v>0</v>
      </c>
      <c r="AN418" s="25">
        <f t="shared" si="660"/>
        <v>0</v>
      </c>
      <c r="AO418" s="25">
        <f t="shared" si="661"/>
        <v>0</v>
      </c>
      <c r="AP418" s="25">
        <f t="shared" si="710"/>
        <v>0</v>
      </c>
      <c r="AQ418" s="23">
        <f>IF(ISERROR(VLOOKUP($A418,'[13]5ª MED '!$A$5:$J$1048576,8,0)),0,(VLOOKUP($A418,'[13]5ª MED '!$A$5:$J$1048576,8,0)))</f>
        <v>0</v>
      </c>
      <c r="AR418" s="24">
        <f t="shared" si="711"/>
        <v>0</v>
      </c>
      <c r="AS418" s="24">
        <f t="shared" si="712"/>
        <v>1</v>
      </c>
      <c r="AT418" s="25">
        <f t="shared" si="662"/>
        <v>0</v>
      </c>
      <c r="AU418" s="25">
        <f t="shared" si="663"/>
        <v>0</v>
      </c>
      <c r="AV418" s="25">
        <f t="shared" si="664"/>
        <v>0</v>
      </c>
      <c r="AW418" s="25">
        <f t="shared" si="713"/>
        <v>0</v>
      </c>
      <c r="AX418" s="23">
        <f>IF(ISERROR(VLOOKUP($A418,'[13]6ª MED '!$A$6:$J$1048576,8,0)),0,(VLOOKUP($A418,'[13]6ª MED '!$A$6:$J$1048576,8,0)))</f>
        <v>0</v>
      </c>
      <c r="AY418" s="24">
        <f t="shared" si="714"/>
        <v>0</v>
      </c>
      <c r="AZ418" s="24">
        <f t="shared" si="715"/>
        <v>1</v>
      </c>
      <c r="BA418" s="25">
        <f t="shared" si="665"/>
        <v>0</v>
      </c>
      <c r="BB418" s="25">
        <f t="shared" si="666"/>
        <v>0</v>
      </c>
      <c r="BC418" s="25">
        <f t="shared" si="667"/>
        <v>0</v>
      </c>
      <c r="BD418" s="25">
        <f t="shared" si="716"/>
        <v>0</v>
      </c>
      <c r="BE418" s="23">
        <f>IF(ISERROR(VLOOKUP($A418,'[13]7ª MED '!$A$5:$J$1048576,8,0)),0,(VLOOKUP($A418,'[13]7ª MED '!$A$5:$J$1048576,8,0)))</f>
        <v>0</v>
      </c>
      <c r="BF418" s="24">
        <f t="shared" si="717"/>
        <v>0</v>
      </c>
      <c r="BG418" s="24">
        <f t="shared" si="718"/>
        <v>1</v>
      </c>
      <c r="BH418" s="25">
        <f t="shared" si="668"/>
        <v>0</v>
      </c>
      <c r="BI418" s="25">
        <f t="shared" si="669"/>
        <v>0</v>
      </c>
      <c r="BJ418" s="25">
        <f t="shared" si="670"/>
        <v>0</v>
      </c>
      <c r="BK418" s="25">
        <f t="shared" si="719"/>
        <v>0</v>
      </c>
      <c r="BL418" s="26">
        <f>IF(ISERROR(VLOOKUP($A418,'[13]8ª MED '!$A$5:$J$1048576,8,0)),0,(VLOOKUP($A418,'[13]8ª MED '!$A$5:$J$1048576,8,0)))</f>
        <v>0</v>
      </c>
      <c r="BM418" s="27">
        <f t="shared" si="720"/>
        <v>0</v>
      </c>
      <c r="BN418" s="27">
        <f t="shared" si="721"/>
        <v>1</v>
      </c>
      <c r="BO418" s="28">
        <f t="shared" si="671"/>
        <v>0</v>
      </c>
      <c r="BP418" s="28">
        <f t="shared" si="672"/>
        <v>0</v>
      </c>
      <c r="BQ418" s="28">
        <f t="shared" si="673"/>
        <v>0</v>
      </c>
      <c r="BR418" s="28">
        <f t="shared" si="722"/>
        <v>0</v>
      </c>
      <c r="BS418" s="26">
        <f>IF(ISERROR(VLOOKUP($A418,'[13]9ª MED  (2)'!$A$5:$J$1048576,8,0)),0,(VLOOKUP($A418,'[13]9ª MED  (2)'!$A$5:$J$1048576,8,0)))</f>
        <v>0</v>
      </c>
      <c r="BT418" s="27">
        <f t="shared" si="723"/>
        <v>0</v>
      </c>
      <c r="BU418" s="27">
        <f t="shared" si="724"/>
        <v>1</v>
      </c>
      <c r="BV418" s="28">
        <f t="shared" si="674"/>
        <v>0</v>
      </c>
      <c r="BW418" s="28">
        <f t="shared" si="675"/>
        <v>0</v>
      </c>
      <c r="BX418" s="28">
        <f t="shared" si="676"/>
        <v>0</v>
      </c>
      <c r="BY418" s="28">
        <f t="shared" si="725"/>
        <v>0</v>
      </c>
      <c r="BZ418" s="23">
        <f>IF(ISERROR(VLOOKUP($A418,'[13]10ª MED '!$A$5:$J$1048576,8,0)),0,(VLOOKUP($A418,'[13]10ª MED '!$A$5:$J$1048576,8,0)))</f>
        <v>0</v>
      </c>
      <c r="CA418" s="24">
        <f t="shared" si="726"/>
        <v>0</v>
      </c>
      <c r="CB418" s="24">
        <f t="shared" si="727"/>
        <v>1</v>
      </c>
      <c r="CC418" s="25">
        <f t="shared" si="677"/>
        <v>0</v>
      </c>
      <c r="CD418" s="25">
        <f t="shared" si="678"/>
        <v>0</v>
      </c>
      <c r="CE418" s="25">
        <f t="shared" si="679"/>
        <v>0</v>
      </c>
      <c r="CF418" s="25">
        <f t="shared" si="728"/>
        <v>0</v>
      </c>
      <c r="CG418" s="34" t="s">
        <v>48</v>
      </c>
      <c r="CH418" s="33">
        <f t="shared" si="749"/>
        <v>0</v>
      </c>
      <c r="CI418" s="23">
        <f>IF(ISERROR(VLOOKUP($A418,'[13]11ª MED '!$A$5:$J$1048576,8,0)),0,(VLOOKUP($A418,'[13]11ª MED '!$A$5:$J$1048576,8,0)))</f>
        <v>1</v>
      </c>
      <c r="CJ418" s="24">
        <f t="shared" si="729"/>
        <v>1</v>
      </c>
      <c r="CK418" s="24">
        <f t="shared" si="730"/>
        <v>1</v>
      </c>
      <c r="CL418" s="25">
        <f t="shared" si="680"/>
        <v>1472.02</v>
      </c>
      <c r="CM418" s="25">
        <f t="shared" si="681"/>
        <v>514.41</v>
      </c>
      <c r="CN418" s="25">
        <f t="shared" si="682"/>
        <v>0</v>
      </c>
      <c r="CO418" s="25">
        <f t="shared" si="731"/>
        <v>1986.43</v>
      </c>
      <c r="CP418" s="23">
        <f>IF(ISERROR(VLOOKUP($A418,'[13]12ª MED'!$A$5:$J$1048576,8,0)),0,(VLOOKUP($A418,'[13]12ª MED'!$A$5:$J$1048576,8,0)))</f>
        <v>0</v>
      </c>
      <c r="CQ418" s="24">
        <f t="shared" si="732"/>
        <v>0</v>
      </c>
      <c r="CR418" s="24">
        <f t="shared" si="733"/>
        <v>1</v>
      </c>
      <c r="CS418" s="25">
        <f t="shared" si="683"/>
        <v>0</v>
      </c>
      <c r="CT418" s="25">
        <f t="shared" si="684"/>
        <v>0</v>
      </c>
      <c r="CU418" s="25">
        <f t="shared" si="685"/>
        <v>0</v>
      </c>
      <c r="CV418" s="25">
        <f t="shared" si="734"/>
        <v>0</v>
      </c>
      <c r="CW418" s="22">
        <f t="shared" si="750"/>
        <v>0</v>
      </c>
      <c r="CX418" s="26">
        <f>IF(ISERROR(VLOOKUP($A418,'[13]13ª MED'!$A$5:$J$1048576,8,0)),0,(VLOOKUP($A418,'[13]13ª MED'!$A$5:$J$1048576,8,0)))</f>
        <v>0</v>
      </c>
      <c r="CY418" s="27">
        <f t="shared" si="735"/>
        <v>0</v>
      </c>
      <c r="CZ418" s="27">
        <f t="shared" si="736"/>
        <v>1</v>
      </c>
      <c r="DA418" s="28">
        <f t="shared" si="686"/>
        <v>0</v>
      </c>
      <c r="DB418" s="28">
        <f t="shared" si="687"/>
        <v>0</v>
      </c>
      <c r="DC418" s="28">
        <f t="shared" si="688"/>
        <v>0</v>
      </c>
      <c r="DD418" s="28">
        <f t="shared" si="737"/>
        <v>0</v>
      </c>
      <c r="DE418" s="20">
        <f>IF(ISERROR(VLOOKUP($A418,'[13]14ª MED'!$A$5:$J$1048576,8,0)),0,(VLOOKUP($A418,'[13]14ª MED'!$A$5:$J$1048576,8,0)))</f>
        <v>0</v>
      </c>
      <c r="DF418" s="21">
        <f t="shared" si="738"/>
        <v>0</v>
      </c>
      <c r="DG418" s="21">
        <f t="shared" si="739"/>
        <v>1</v>
      </c>
      <c r="DH418" s="35">
        <f t="shared" si="689"/>
        <v>0</v>
      </c>
      <c r="DI418" s="35">
        <f t="shared" si="690"/>
        <v>0</v>
      </c>
      <c r="DJ418" s="35">
        <f t="shared" si="691"/>
        <v>0</v>
      </c>
      <c r="DK418" s="22">
        <f t="shared" si="740"/>
        <v>0</v>
      </c>
      <c r="DL418" s="20">
        <f>IF(ISERROR(VLOOKUP($A418,'[13]15ª MED'!$A$5:$J$1048576,8,0)),0,(VLOOKUP($A418,'[13]15ª MED'!$A$5:$J$1048576,8,0)))</f>
        <v>0</v>
      </c>
      <c r="DM418" s="21">
        <f t="shared" si="741"/>
        <v>0</v>
      </c>
      <c r="DN418" s="21">
        <f t="shared" si="742"/>
        <v>1</v>
      </c>
      <c r="DO418" s="35">
        <f t="shared" si="692"/>
        <v>0</v>
      </c>
      <c r="DP418" s="35">
        <f t="shared" si="693"/>
        <v>0</v>
      </c>
      <c r="DQ418" s="35">
        <f t="shared" si="694"/>
        <v>0</v>
      </c>
      <c r="DR418" s="22">
        <f t="shared" si="743"/>
        <v>0</v>
      </c>
      <c r="DS418" s="20">
        <f>IF(ISERROR(VLOOKUP($A418,'[13]16ª MED'!$A$5:$J$1048576,8,0)),0,(VLOOKUP($A418,'[13]16ª MED'!$A$5:$J$1048576,8,0)))</f>
        <v>0</v>
      </c>
      <c r="DT418" s="21">
        <f t="shared" si="744"/>
        <v>0</v>
      </c>
      <c r="DU418" s="21">
        <f t="shared" si="745"/>
        <v>1</v>
      </c>
      <c r="DV418" s="35">
        <f t="shared" si="695"/>
        <v>0</v>
      </c>
      <c r="DW418" s="35">
        <f t="shared" si="696"/>
        <v>0</v>
      </c>
      <c r="DX418" s="35">
        <f t="shared" si="697"/>
        <v>0</v>
      </c>
      <c r="DY418" s="22">
        <f t="shared" si="746"/>
        <v>0</v>
      </c>
      <c r="DZ418" s="36">
        <f t="shared" si="649"/>
        <v>1986.4299999999998</v>
      </c>
      <c r="EA418" s="36">
        <f t="shared" si="747"/>
        <v>1986.43</v>
      </c>
      <c r="EC418" s="36">
        <f t="shared" si="751"/>
        <v>0</v>
      </c>
    </row>
    <row r="419" spans="1:133" ht="45">
      <c r="A419" s="93" t="s">
        <v>851</v>
      </c>
      <c r="B419" s="94" t="s">
        <v>852</v>
      </c>
      <c r="C419" s="115" t="s">
        <v>784</v>
      </c>
      <c r="D419" s="116">
        <v>1</v>
      </c>
      <c r="E419" s="18">
        <f t="shared" si="752"/>
        <v>1</v>
      </c>
      <c r="F419" s="18">
        <f t="shared" si="698"/>
        <v>0</v>
      </c>
      <c r="G419" s="97">
        <v>285.56</v>
      </c>
      <c r="H419" s="18">
        <f t="shared" si="753"/>
        <v>285.56</v>
      </c>
      <c r="I419" s="97">
        <v>62.94</v>
      </c>
      <c r="J419" s="18">
        <f t="shared" si="754"/>
        <v>62.94</v>
      </c>
      <c r="K419" s="97">
        <v>0</v>
      </c>
      <c r="L419" s="18">
        <f t="shared" si="755"/>
        <v>0</v>
      </c>
      <c r="M419" s="18">
        <f t="shared" si="756"/>
        <v>348.5</v>
      </c>
      <c r="N419" s="18">
        <f t="shared" si="748"/>
        <v>348.5</v>
      </c>
      <c r="O419" s="23">
        <f>IF(ISERROR(VLOOKUP($A419,'[13]1ª MED '!$A$5:$J$1048576,8,0)),0,(VLOOKUP($A419,'[13]1ª MED '!$A$5:$J$1048576,8,0)))</f>
        <v>0</v>
      </c>
      <c r="P419" s="24">
        <f t="shared" si="699"/>
        <v>0</v>
      </c>
      <c r="Q419" s="24">
        <f t="shared" si="700"/>
        <v>1</v>
      </c>
      <c r="R419" s="25">
        <f t="shared" si="650"/>
        <v>0</v>
      </c>
      <c r="S419" s="25">
        <f t="shared" si="651"/>
        <v>0</v>
      </c>
      <c r="T419" s="25">
        <f t="shared" si="652"/>
        <v>0</v>
      </c>
      <c r="U419" s="25">
        <f t="shared" si="701"/>
        <v>0</v>
      </c>
      <c r="V419" s="23">
        <f>IF(ISERROR(VLOOKUP($A419,'[13]2ª MED '!$A$5:$J$1048576,8,0)),0,(VLOOKUP($A419,'[13]2ª MED '!$A$5:$J$1048576,8,0)))</f>
        <v>0</v>
      </c>
      <c r="W419" s="24">
        <f t="shared" si="702"/>
        <v>0</v>
      </c>
      <c r="X419" s="24">
        <f t="shared" si="703"/>
        <v>1</v>
      </c>
      <c r="Y419" s="25">
        <f t="shared" si="653"/>
        <v>0</v>
      </c>
      <c r="Z419" s="25">
        <f t="shared" si="654"/>
        <v>0</v>
      </c>
      <c r="AA419" s="25">
        <f t="shared" si="655"/>
        <v>0</v>
      </c>
      <c r="AB419" s="25">
        <f t="shared" si="704"/>
        <v>0</v>
      </c>
      <c r="AC419" s="23">
        <f>IF(ISERROR(VLOOKUP($A419,'[13]3ª MED '!$A$5:$J$1048576,8,0)),0,(VLOOKUP($A419,'[13]3ª MED '!$A$5:$J$1048576,8,0)))</f>
        <v>0</v>
      </c>
      <c r="AD419" s="24">
        <f t="shared" si="705"/>
        <v>0</v>
      </c>
      <c r="AE419" s="24">
        <f t="shared" si="706"/>
        <v>1</v>
      </c>
      <c r="AF419" s="25">
        <f t="shared" si="656"/>
        <v>0</v>
      </c>
      <c r="AG419" s="25">
        <f t="shared" si="657"/>
        <v>0</v>
      </c>
      <c r="AH419" s="25">
        <f t="shared" si="658"/>
        <v>0</v>
      </c>
      <c r="AI419" s="25">
        <f t="shared" si="707"/>
        <v>0</v>
      </c>
      <c r="AJ419" s="23">
        <f>IF(ISERROR(VLOOKUP($A419,'[13]4ª MED '!$A$5:$J$1048576,8,0)),0,(VLOOKUP($A419,'[13]4ª MED '!$A$5:$J$1048576,8,0)))</f>
        <v>0</v>
      </c>
      <c r="AK419" s="24">
        <f t="shared" si="708"/>
        <v>0</v>
      </c>
      <c r="AL419" s="24">
        <f t="shared" si="709"/>
        <v>1</v>
      </c>
      <c r="AM419" s="25">
        <f t="shared" si="659"/>
        <v>0</v>
      </c>
      <c r="AN419" s="25">
        <f t="shared" si="660"/>
        <v>0</v>
      </c>
      <c r="AO419" s="25">
        <f t="shared" si="661"/>
        <v>0</v>
      </c>
      <c r="AP419" s="25">
        <f t="shared" si="710"/>
        <v>0</v>
      </c>
      <c r="AQ419" s="23">
        <f>IF(ISERROR(VLOOKUP($A419,'[13]5ª MED '!$A$5:$J$1048576,8,0)),0,(VLOOKUP($A419,'[13]5ª MED '!$A$5:$J$1048576,8,0)))</f>
        <v>0</v>
      </c>
      <c r="AR419" s="24">
        <f t="shared" si="711"/>
        <v>0</v>
      </c>
      <c r="AS419" s="24">
        <f t="shared" si="712"/>
        <v>1</v>
      </c>
      <c r="AT419" s="25">
        <f t="shared" si="662"/>
        <v>0</v>
      </c>
      <c r="AU419" s="25">
        <f t="shared" si="663"/>
        <v>0</v>
      </c>
      <c r="AV419" s="25">
        <f t="shared" si="664"/>
        <v>0</v>
      </c>
      <c r="AW419" s="25">
        <f t="shared" si="713"/>
        <v>0</v>
      </c>
      <c r="AX419" s="23">
        <f>IF(ISERROR(VLOOKUP($A419,'[13]6ª MED '!$A$6:$J$1048576,8,0)),0,(VLOOKUP($A419,'[13]6ª MED '!$A$6:$J$1048576,8,0)))</f>
        <v>0</v>
      </c>
      <c r="AY419" s="24">
        <f t="shared" si="714"/>
        <v>0</v>
      </c>
      <c r="AZ419" s="24">
        <f t="shared" si="715"/>
        <v>1</v>
      </c>
      <c r="BA419" s="25">
        <f t="shared" si="665"/>
        <v>0</v>
      </c>
      <c r="BB419" s="25">
        <f t="shared" si="666"/>
        <v>0</v>
      </c>
      <c r="BC419" s="25">
        <f t="shared" si="667"/>
        <v>0</v>
      </c>
      <c r="BD419" s="25">
        <f t="shared" si="716"/>
        <v>0</v>
      </c>
      <c r="BE419" s="23">
        <f>IF(ISERROR(VLOOKUP($A419,'[13]7ª MED '!$A$5:$J$1048576,8,0)),0,(VLOOKUP($A419,'[13]7ª MED '!$A$5:$J$1048576,8,0)))</f>
        <v>0</v>
      </c>
      <c r="BF419" s="24">
        <f t="shared" si="717"/>
        <v>0</v>
      </c>
      <c r="BG419" s="24">
        <f t="shared" si="718"/>
        <v>1</v>
      </c>
      <c r="BH419" s="25">
        <f t="shared" si="668"/>
        <v>0</v>
      </c>
      <c r="BI419" s="25">
        <f t="shared" si="669"/>
        <v>0</v>
      </c>
      <c r="BJ419" s="25">
        <f t="shared" si="670"/>
        <v>0</v>
      </c>
      <c r="BK419" s="25">
        <f t="shared" si="719"/>
        <v>0</v>
      </c>
      <c r="BL419" s="26">
        <f>IF(ISERROR(VLOOKUP($A419,'[13]8ª MED '!$A$5:$J$1048576,8,0)),0,(VLOOKUP($A419,'[13]8ª MED '!$A$5:$J$1048576,8,0)))</f>
        <v>0</v>
      </c>
      <c r="BM419" s="27">
        <f t="shared" si="720"/>
        <v>0</v>
      </c>
      <c r="BN419" s="27">
        <f t="shared" si="721"/>
        <v>1</v>
      </c>
      <c r="BO419" s="28">
        <f t="shared" si="671"/>
        <v>0</v>
      </c>
      <c r="BP419" s="28">
        <f t="shared" si="672"/>
        <v>0</v>
      </c>
      <c r="BQ419" s="28">
        <f t="shared" si="673"/>
        <v>0</v>
      </c>
      <c r="BR419" s="28">
        <f t="shared" si="722"/>
        <v>0</v>
      </c>
      <c r="BS419" s="26">
        <f>IF(ISERROR(VLOOKUP($A419,'[13]9ª MED  (2)'!$A$5:$J$1048576,8,0)),0,(VLOOKUP($A419,'[13]9ª MED  (2)'!$A$5:$J$1048576,8,0)))</f>
        <v>0</v>
      </c>
      <c r="BT419" s="27">
        <f t="shared" si="723"/>
        <v>0</v>
      </c>
      <c r="BU419" s="27">
        <f t="shared" si="724"/>
        <v>1</v>
      </c>
      <c r="BV419" s="28">
        <f t="shared" si="674"/>
        <v>0</v>
      </c>
      <c r="BW419" s="28">
        <f t="shared" si="675"/>
        <v>0</v>
      </c>
      <c r="BX419" s="28">
        <f t="shared" si="676"/>
        <v>0</v>
      </c>
      <c r="BY419" s="28">
        <f t="shared" si="725"/>
        <v>0</v>
      </c>
      <c r="BZ419" s="23">
        <f>IF(ISERROR(VLOOKUP($A419,'[13]10ª MED '!$A$5:$J$1048576,8,0)),0,(VLOOKUP($A419,'[13]10ª MED '!$A$5:$J$1048576,8,0)))</f>
        <v>0</v>
      </c>
      <c r="CA419" s="24">
        <f t="shared" si="726"/>
        <v>0</v>
      </c>
      <c r="CB419" s="24">
        <f t="shared" si="727"/>
        <v>1</v>
      </c>
      <c r="CC419" s="25">
        <f t="shared" si="677"/>
        <v>0</v>
      </c>
      <c r="CD419" s="25">
        <f t="shared" si="678"/>
        <v>0</v>
      </c>
      <c r="CE419" s="25">
        <f t="shared" si="679"/>
        <v>0</v>
      </c>
      <c r="CF419" s="25">
        <f t="shared" si="728"/>
        <v>0</v>
      </c>
      <c r="CG419" s="34" t="s">
        <v>48</v>
      </c>
      <c r="CH419" s="33">
        <f t="shared" si="749"/>
        <v>0</v>
      </c>
      <c r="CI419" s="23">
        <f>IF(ISERROR(VLOOKUP($A419,'[13]11ª MED '!$A$5:$J$1048576,8,0)),0,(VLOOKUP($A419,'[13]11ª MED '!$A$5:$J$1048576,8,0)))</f>
        <v>1</v>
      </c>
      <c r="CJ419" s="24">
        <f t="shared" si="729"/>
        <v>1</v>
      </c>
      <c r="CK419" s="24">
        <f t="shared" si="730"/>
        <v>1</v>
      </c>
      <c r="CL419" s="25">
        <f t="shared" si="680"/>
        <v>285.56</v>
      </c>
      <c r="CM419" s="25">
        <f t="shared" si="681"/>
        <v>62.94</v>
      </c>
      <c r="CN419" s="25">
        <f t="shared" si="682"/>
        <v>0</v>
      </c>
      <c r="CO419" s="25">
        <f t="shared" si="731"/>
        <v>348.5</v>
      </c>
      <c r="CP419" s="23">
        <f>IF(ISERROR(VLOOKUP($A419,'[13]12ª MED'!$A$5:$J$1048576,8,0)),0,(VLOOKUP($A419,'[13]12ª MED'!$A$5:$J$1048576,8,0)))</f>
        <v>0</v>
      </c>
      <c r="CQ419" s="24">
        <f t="shared" si="732"/>
        <v>0</v>
      </c>
      <c r="CR419" s="24">
        <f t="shared" si="733"/>
        <v>1</v>
      </c>
      <c r="CS419" s="25">
        <f t="shared" si="683"/>
        <v>0</v>
      </c>
      <c r="CT419" s="25">
        <f t="shared" si="684"/>
        <v>0</v>
      </c>
      <c r="CU419" s="25">
        <f t="shared" si="685"/>
        <v>0</v>
      </c>
      <c r="CV419" s="25">
        <f t="shared" si="734"/>
        <v>0</v>
      </c>
      <c r="CW419" s="22">
        <f t="shared" si="750"/>
        <v>0</v>
      </c>
      <c r="CX419" s="26">
        <f>IF(ISERROR(VLOOKUP($A419,'[13]13ª MED'!$A$5:$J$1048576,8,0)),0,(VLOOKUP($A419,'[13]13ª MED'!$A$5:$J$1048576,8,0)))</f>
        <v>0</v>
      </c>
      <c r="CY419" s="27">
        <f t="shared" si="735"/>
        <v>0</v>
      </c>
      <c r="CZ419" s="27">
        <f t="shared" si="736"/>
        <v>1</v>
      </c>
      <c r="DA419" s="28">
        <f t="shared" si="686"/>
        <v>0</v>
      </c>
      <c r="DB419" s="28">
        <f t="shared" si="687"/>
        <v>0</v>
      </c>
      <c r="DC419" s="28">
        <f t="shared" si="688"/>
        <v>0</v>
      </c>
      <c r="DD419" s="28">
        <f t="shared" si="737"/>
        <v>0</v>
      </c>
      <c r="DE419" s="20">
        <f>IF(ISERROR(VLOOKUP($A419,'[13]14ª MED'!$A$5:$J$1048576,8,0)),0,(VLOOKUP($A419,'[13]14ª MED'!$A$5:$J$1048576,8,0)))</f>
        <v>0</v>
      </c>
      <c r="DF419" s="21">
        <f t="shared" si="738"/>
        <v>0</v>
      </c>
      <c r="DG419" s="21">
        <f t="shared" si="739"/>
        <v>1</v>
      </c>
      <c r="DH419" s="35">
        <f t="shared" si="689"/>
        <v>0</v>
      </c>
      <c r="DI419" s="35">
        <f t="shared" si="690"/>
        <v>0</v>
      </c>
      <c r="DJ419" s="35">
        <f t="shared" si="691"/>
        <v>0</v>
      </c>
      <c r="DK419" s="22">
        <f t="shared" si="740"/>
        <v>0</v>
      </c>
      <c r="DL419" s="20">
        <f>IF(ISERROR(VLOOKUP($A419,'[13]15ª MED'!$A$5:$J$1048576,8,0)),0,(VLOOKUP($A419,'[13]15ª MED'!$A$5:$J$1048576,8,0)))</f>
        <v>0</v>
      </c>
      <c r="DM419" s="21">
        <f t="shared" si="741"/>
        <v>0</v>
      </c>
      <c r="DN419" s="21">
        <f t="shared" si="742"/>
        <v>1</v>
      </c>
      <c r="DO419" s="35">
        <f t="shared" si="692"/>
        <v>0</v>
      </c>
      <c r="DP419" s="35">
        <f t="shared" si="693"/>
        <v>0</v>
      </c>
      <c r="DQ419" s="35">
        <f t="shared" si="694"/>
        <v>0</v>
      </c>
      <c r="DR419" s="22">
        <f t="shared" si="743"/>
        <v>0</v>
      </c>
      <c r="DS419" s="20">
        <f>IF(ISERROR(VLOOKUP($A419,'[13]16ª MED'!$A$5:$J$1048576,8,0)),0,(VLOOKUP($A419,'[13]16ª MED'!$A$5:$J$1048576,8,0)))</f>
        <v>0</v>
      </c>
      <c r="DT419" s="21">
        <f t="shared" si="744"/>
        <v>0</v>
      </c>
      <c r="DU419" s="21">
        <f t="shared" si="745"/>
        <v>1</v>
      </c>
      <c r="DV419" s="35">
        <f t="shared" si="695"/>
        <v>0</v>
      </c>
      <c r="DW419" s="35">
        <f t="shared" si="696"/>
        <v>0</v>
      </c>
      <c r="DX419" s="35">
        <f t="shared" si="697"/>
        <v>0</v>
      </c>
      <c r="DY419" s="22">
        <f t="shared" si="746"/>
        <v>0</v>
      </c>
      <c r="DZ419" s="36">
        <f t="shared" si="649"/>
        <v>348.5</v>
      </c>
      <c r="EA419" s="36">
        <f t="shared" si="747"/>
        <v>348.5</v>
      </c>
      <c r="EC419" s="36">
        <f t="shared" si="751"/>
        <v>0</v>
      </c>
    </row>
    <row r="420" spans="1:133" ht="18.75">
      <c r="A420" s="98"/>
      <c r="B420" s="99" t="s">
        <v>853</v>
      </c>
      <c r="C420" s="101"/>
      <c r="D420" s="102"/>
      <c r="E420" s="18">
        <f t="shared" si="752"/>
        <v>0</v>
      </c>
      <c r="F420" s="18">
        <f t="shared" si="698"/>
        <v>0</v>
      </c>
      <c r="G420" s="45"/>
      <c r="H420" s="18">
        <f t="shared" si="753"/>
        <v>0</v>
      </c>
      <c r="I420" s="45"/>
      <c r="J420" s="18">
        <f t="shared" si="754"/>
        <v>0</v>
      </c>
      <c r="K420" s="45"/>
      <c r="L420" s="18">
        <f t="shared" si="755"/>
        <v>0</v>
      </c>
      <c r="M420" s="18">
        <f t="shared" si="756"/>
        <v>0</v>
      </c>
      <c r="N420" s="18">
        <f t="shared" si="748"/>
        <v>0</v>
      </c>
      <c r="O420" s="23">
        <f>IF(ISERROR(VLOOKUP($A420,'[13]1ª MED '!$A$5:$J$1048576,8,0)),0,(VLOOKUP($A420,'[13]1ª MED '!$A$5:$J$1048576,8,0)))</f>
        <v>0</v>
      </c>
      <c r="P420" s="24">
        <f t="shared" si="699"/>
        <v>0</v>
      </c>
      <c r="Q420" s="24">
        <f t="shared" si="700"/>
        <v>0</v>
      </c>
      <c r="R420" s="25">
        <f t="shared" si="650"/>
        <v>0</v>
      </c>
      <c r="S420" s="25">
        <f t="shared" si="651"/>
        <v>0</v>
      </c>
      <c r="T420" s="25">
        <f t="shared" si="652"/>
        <v>0</v>
      </c>
      <c r="U420" s="25">
        <f t="shared" si="701"/>
        <v>0</v>
      </c>
      <c r="V420" s="23">
        <f>IF(ISERROR(VLOOKUP($A420,'[13]2ª MED '!$A$5:$J$1048576,8,0)),0,(VLOOKUP($A420,'[13]2ª MED '!$A$5:$J$1048576,8,0)))</f>
        <v>0</v>
      </c>
      <c r="W420" s="24">
        <f t="shared" si="702"/>
        <v>0</v>
      </c>
      <c r="X420" s="24">
        <f t="shared" si="703"/>
        <v>0</v>
      </c>
      <c r="Y420" s="25">
        <f t="shared" si="653"/>
        <v>0</v>
      </c>
      <c r="Z420" s="25">
        <f t="shared" si="654"/>
        <v>0</v>
      </c>
      <c r="AA420" s="25">
        <f t="shared" si="655"/>
        <v>0</v>
      </c>
      <c r="AB420" s="25">
        <f t="shared" si="704"/>
        <v>0</v>
      </c>
      <c r="AC420" s="23">
        <f>IF(ISERROR(VLOOKUP($A420,'[13]3ª MED '!$A$5:$J$1048576,8,0)),0,(VLOOKUP($A420,'[13]3ª MED '!$A$5:$J$1048576,8,0)))</f>
        <v>0</v>
      </c>
      <c r="AD420" s="24">
        <f t="shared" si="705"/>
        <v>0</v>
      </c>
      <c r="AE420" s="24">
        <f t="shared" si="706"/>
        <v>0</v>
      </c>
      <c r="AF420" s="25">
        <f t="shared" si="656"/>
        <v>0</v>
      </c>
      <c r="AG420" s="25">
        <f t="shared" si="657"/>
        <v>0</v>
      </c>
      <c r="AH420" s="25">
        <f t="shared" si="658"/>
        <v>0</v>
      </c>
      <c r="AI420" s="25">
        <f t="shared" si="707"/>
        <v>0</v>
      </c>
      <c r="AJ420" s="23">
        <f>IF(ISERROR(VLOOKUP($A420,'[13]4ª MED '!$A$5:$J$1048576,8,0)),0,(VLOOKUP($A420,'[13]4ª MED '!$A$5:$J$1048576,8,0)))</f>
        <v>0</v>
      </c>
      <c r="AK420" s="24">
        <f t="shared" si="708"/>
        <v>0</v>
      </c>
      <c r="AL420" s="24">
        <f t="shared" si="709"/>
        <v>0</v>
      </c>
      <c r="AM420" s="25">
        <f t="shared" si="659"/>
        <v>0</v>
      </c>
      <c r="AN420" s="25">
        <f t="shared" si="660"/>
        <v>0</v>
      </c>
      <c r="AO420" s="25">
        <f t="shared" si="661"/>
        <v>0</v>
      </c>
      <c r="AP420" s="25">
        <f t="shared" si="710"/>
        <v>0</v>
      </c>
      <c r="AQ420" s="23">
        <f>IF(ISERROR(VLOOKUP($A420,'[13]5ª MED '!$A$5:$J$1048576,8,0)),0,(VLOOKUP($A420,'[13]5ª MED '!$A$5:$J$1048576,8,0)))</f>
        <v>0</v>
      </c>
      <c r="AR420" s="24">
        <f t="shared" si="711"/>
        <v>0</v>
      </c>
      <c r="AS420" s="24">
        <f t="shared" si="712"/>
        <v>0</v>
      </c>
      <c r="AT420" s="25">
        <f t="shared" si="662"/>
        <v>0</v>
      </c>
      <c r="AU420" s="25">
        <f t="shared" si="663"/>
        <v>0</v>
      </c>
      <c r="AV420" s="25">
        <f t="shared" si="664"/>
        <v>0</v>
      </c>
      <c r="AW420" s="25">
        <f t="shared" si="713"/>
        <v>0</v>
      </c>
      <c r="AX420" s="23">
        <f>IF(ISERROR(VLOOKUP($A420,'[13]6ª MED '!$A$6:$J$1048576,8,0)),0,(VLOOKUP($A420,'[13]6ª MED '!$A$6:$J$1048576,8,0)))</f>
        <v>0</v>
      </c>
      <c r="AY420" s="24">
        <f t="shared" si="714"/>
        <v>0</v>
      </c>
      <c r="AZ420" s="24">
        <f t="shared" si="715"/>
        <v>0</v>
      </c>
      <c r="BA420" s="25">
        <f t="shared" si="665"/>
        <v>0</v>
      </c>
      <c r="BB420" s="25">
        <f t="shared" si="666"/>
        <v>0</v>
      </c>
      <c r="BC420" s="25">
        <f t="shared" si="667"/>
        <v>0</v>
      </c>
      <c r="BD420" s="25">
        <f t="shared" si="716"/>
        <v>0</v>
      </c>
      <c r="BE420" s="23">
        <f>IF(ISERROR(VLOOKUP($A420,'[13]7ª MED '!$A$5:$J$1048576,8,0)),0,(VLOOKUP($A420,'[13]7ª MED '!$A$5:$J$1048576,8,0)))</f>
        <v>0</v>
      </c>
      <c r="BF420" s="24">
        <f t="shared" si="717"/>
        <v>0</v>
      </c>
      <c r="BG420" s="24">
        <f t="shared" si="718"/>
        <v>0</v>
      </c>
      <c r="BH420" s="25">
        <f t="shared" si="668"/>
        <v>0</v>
      </c>
      <c r="BI420" s="25">
        <f t="shared" si="669"/>
        <v>0</v>
      </c>
      <c r="BJ420" s="25">
        <f t="shared" si="670"/>
        <v>0</v>
      </c>
      <c r="BK420" s="25">
        <f t="shared" si="719"/>
        <v>0</v>
      </c>
      <c r="BL420" s="26">
        <f>IF(ISERROR(VLOOKUP($A420,'[13]8ª MED '!$A$5:$J$1048576,8,0)),0,(VLOOKUP($A420,'[13]8ª MED '!$A$5:$J$1048576,8,0)))</f>
        <v>0</v>
      </c>
      <c r="BM420" s="27">
        <f t="shared" si="720"/>
        <v>0</v>
      </c>
      <c r="BN420" s="27">
        <f t="shared" si="721"/>
        <v>0</v>
      </c>
      <c r="BO420" s="28">
        <f t="shared" si="671"/>
        <v>0</v>
      </c>
      <c r="BP420" s="28">
        <f t="shared" si="672"/>
        <v>0</v>
      </c>
      <c r="BQ420" s="28">
        <f t="shared" si="673"/>
        <v>0</v>
      </c>
      <c r="BR420" s="28">
        <f t="shared" si="722"/>
        <v>0</v>
      </c>
      <c r="BS420" s="26">
        <f>IF(ISERROR(VLOOKUP($A420,'[13]9ª MED  (2)'!$A$5:$J$1048576,8,0)),0,(VLOOKUP($A420,'[13]9ª MED  (2)'!$A$5:$J$1048576,8,0)))</f>
        <v>0</v>
      </c>
      <c r="BT420" s="27">
        <f t="shared" si="723"/>
        <v>0</v>
      </c>
      <c r="BU420" s="27">
        <f t="shared" si="724"/>
        <v>0</v>
      </c>
      <c r="BV420" s="28">
        <f t="shared" si="674"/>
        <v>0</v>
      </c>
      <c r="BW420" s="28">
        <f t="shared" si="675"/>
        <v>0</v>
      </c>
      <c r="BX420" s="28">
        <f t="shared" si="676"/>
        <v>0</v>
      </c>
      <c r="BY420" s="28">
        <f t="shared" si="725"/>
        <v>0</v>
      </c>
      <c r="BZ420" s="23">
        <f>IF(ISERROR(VLOOKUP($A420,'[13]10ª MED '!$A$5:$J$1048576,8,0)),0,(VLOOKUP($A420,'[13]10ª MED '!$A$5:$J$1048576,8,0)))</f>
        <v>0</v>
      </c>
      <c r="CA420" s="24">
        <f t="shared" si="726"/>
        <v>0</v>
      </c>
      <c r="CB420" s="24">
        <f t="shared" si="727"/>
        <v>0</v>
      </c>
      <c r="CC420" s="25">
        <f t="shared" si="677"/>
        <v>0</v>
      </c>
      <c r="CD420" s="25">
        <f t="shared" si="678"/>
        <v>0</v>
      </c>
      <c r="CE420" s="25">
        <f t="shared" si="679"/>
        <v>0</v>
      </c>
      <c r="CF420" s="25">
        <f t="shared" si="728"/>
        <v>0</v>
      </c>
      <c r="CG420" s="37"/>
      <c r="CH420" s="33">
        <f t="shared" si="749"/>
        <v>0</v>
      </c>
      <c r="CI420" s="23">
        <f>IF(ISERROR(VLOOKUP($A420,'[13]11ª MED '!$A$5:$J$1048576,8,0)),0,(VLOOKUP($A420,'[13]11ª MED '!$A$5:$J$1048576,8,0)))</f>
        <v>0</v>
      </c>
      <c r="CJ420" s="24">
        <f t="shared" si="729"/>
        <v>0</v>
      </c>
      <c r="CK420" s="24">
        <f t="shared" si="730"/>
        <v>0</v>
      </c>
      <c r="CL420" s="25">
        <f t="shared" si="680"/>
        <v>0</v>
      </c>
      <c r="CM420" s="25">
        <f t="shared" si="681"/>
        <v>0</v>
      </c>
      <c r="CN420" s="25">
        <f t="shared" si="682"/>
        <v>0</v>
      </c>
      <c r="CO420" s="25">
        <f t="shared" si="731"/>
        <v>0</v>
      </c>
      <c r="CP420" s="23">
        <f>IF(ISERROR(VLOOKUP($A420,'[13]12ª MED'!$A$5:$J$1048576,8,0)),0,(VLOOKUP($A420,'[13]12ª MED'!$A$5:$J$1048576,8,0)))</f>
        <v>0</v>
      </c>
      <c r="CQ420" s="24">
        <f t="shared" si="732"/>
        <v>0</v>
      </c>
      <c r="CR420" s="24">
        <f t="shared" si="733"/>
        <v>0</v>
      </c>
      <c r="CS420" s="25">
        <f t="shared" si="683"/>
        <v>0</v>
      </c>
      <c r="CT420" s="25">
        <f t="shared" si="684"/>
        <v>0</v>
      </c>
      <c r="CU420" s="25">
        <f t="shared" si="685"/>
        <v>0</v>
      </c>
      <c r="CV420" s="25">
        <f t="shared" si="734"/>
        <v>0</v>
      </c>
      <c r="CW420" s="22">
        <f t="shared" si="750"/>
        <v>0</v>
      </c>
      <c r="CX420" s="26">
        <f>IF(ISERROR(VLOOKUP($A420,'[13]13ª MED'!$A$5:$J$1048576,8,0)),0,(VLOOKUP($A420,'[13]13ª MED'!$A$5:$J$1048576,8,0)))</f>
        <v>0</v>
      </c>
      <c r="CY420" s="27">
        <f t="shared" si="735"/>
        <v>0</v>
      </c>
      <c r="CZ420" s="27">
        <f t="shared" si="736"/>
        <v>0</v>
      </c>
      <c r="DA420" s="28">
        <f t="shared" si="686"/>
        <v>0</v>
      </c>
      <c r="DB420" s="28">
        <f t="shared" si="687"/>
        <v>0</v>
      </c>
      <c r="DC420" s="28">
        <f t="shared" si="688"/>
        <v>0</v>
      </c>
      <c r="DD420" s="28">
        <f t="shared" si="737"/>
        <v>0</v>
      </c>
      <c r="DE420" s="20">
        <f>IF(ISERROR(VLOOKUP($A420,'[13]14ª MED'!$A$5:$J$1048576,8,0)),0,(VLOOKUP($A420,'[13]14ª MED'!$A$5:$J$1048576,8,0)))</f>
        <v>0</v>
      </c>
      <c r="DF420" s="21">
        <f t="shared" si="738"/>
        <v>0</v>
      </c>
      <c r="DG420" s="21">
        <f t="shared" si="739"/>
        <v>0</v>
      </c>
      <c r="DH420" s="35">
        <f t="shared" si="689"/>
        <v>0</v>
      </c>
      <c r="DI420" s="35">
        <f t="shared" si="690"/>
        <v>0</v>
      </c>
      <c r="DJ420" s="35">
        <f t="shared" si="691"/>
        <v>0</v>
      </c>
      <c r="DK420" s="22">
        <f t="shared" si="740"/>
        <v>0</v>
      </c>
      <c r="DL420" s="20">
        <f>IF(ISERROR(VLOOKUP($A420,'[13]15ª MED'!$A$5:$J$1048576,8,0)),0,(VLOOKUP($A420,'[13]15ª MED'!$A$5:$J$1048576,8,0)))</f>
        <v>0</v>
      </c>
      <c r="DM420" s="21">
        <f t="shared" si="741"/>
        <v>0</v>
      </c>
      <c r="DN420" s="21">
        <f t="shared" si="742"/>
        <v>0</v>
      </c>
      <c r="DO420" s="35">
        <f t="shared" si="692"/>
        <v>0</v>
      </c>
      <c r="DP420" s="35">
        <f t="shared" si="693"/>
        <v>0</v>
      </c>
      <c r="DQ420" s="35">
        <f t="shared" si="694"/>
        <v>0</v>
      </c>
      <c r="DR420" s="22">
        <f t="shared" si="743"/>
        <v>0</v>
      </c>
      <c r="DS420" s="20">
        <f>IF(ISERROR(VLOOKUP($A420,'[13]16ª MED'!$A$5:$J$1048576,8,0)),0,(VLOOKUP($A420,'[13]16ª MED'!$A$5:$J$1048576,8,0)))</f>
        <v>0</v>
      </c>
      <c r="DT420" s="21">
        <f t="shared" si="744"/>
        <v>0</v>
      </c>
      <c r="DU420" s="21">
        <f t="shared" si="745"/>
        <v>0</v>
      </c>
      <c r="DV420" s="35">
        <f t="shared" si="695"/>
        <v>0</v>
      </c>
      <c r="DW420" s="35">
        <f t="shared" si="696"/>
        <v>0</v>
      </c>
      <c r="DX420" s="35">
        <f t="shared" si="697"/>
        <v>0</v>
      </c>
      <c r="DY420" s="22">
        <f t="shared" si="746"/>
        <v>0</v>
      </c>
      <c r="DZ420" s="36">
        <f t="shared" ref="DZ420:DZ483" si="757">E420*M420</f>
        <v>0</v>
      </c>
      <c r="EA420" s="36">
        <f t="shared" si="747"/>
        <v>0</v>
      </c>
      <c r="EC420" s="36">
        <f t="shared" si="751"/>
        <v>0</v>
      </c>
    </row>
    <row r="421" spans="1:133" ht="18.75">
      <c r="A421" s="98" t="s">
        <v>854</v>
      </c>
      <c r="B421" s="99" t="s">
        <v>855</v>
      </c>
      <c r="C421" s="101"/>
      <c r="D421" s="102"/>
      <c r="E421" s="18">
        <f t="shared" si="752"/>
        <v>0</v>
      </c>
      <c r="F421" s="18">
        <f t="shared" si="698"/>
        <v>0</v>
      </c>
      <c r="G421" s="45"/>
      <c r="H421" s="18">
        <f t="shared" si="753"/>
        <v>0</v>
      </c>
      <c r="I421" s="45"/>
      <c r="J421" s="18">
        <f t="shared" si="754"/>
        <v>0</v>
      </c>
      <c r="K421" s="45"/>
      <c r="L421" s="18">
        <f t="shared" si="755"/>
        <v>0</v>
      </c>
      <c r="M421" s="18">
        <f t="shared" si="756"/>
        <v>0</v>
      </c>
      <c r="N421" s="18">
        <f t="shared" si="748"/>
        <v>0</v>
      </c>
      <c r="O421" s="23">
        <f>IF(ISERROR(VLOOKUP($A421,'[13]1ª MED '!$A$5:$J$1048576,8,0)),0,(VLOOKUP($A421,'[13]1ª MED '!$A$5:$J$1048576,8,0)))</f>
        <v>0</v>
      </c>
      <c r="P421" s="24">
        <f t="shared" si="699"/>
        <v>0</v>
      </c>
      <c r="Q421" s="24">
        <f t="shared" si="700"/>
        <v>0</v>
      </c>
      <c r="R421" s="25">
        <f t="shared" si="650"/>
        <v>0</v>
      </c>
      <c r="S421" s="25">
        <f t="shared" si="651"/>
        <v>0</v>
      </c>
      <c r="T421" s="25">
        <f t="shared" si="652"/>
        <v>0</v>
      </c>
      <c r="U421" s="25">
        <f t="shared" si="701"/>
        <v>0</v>
      </c>
      <c r="V421" s="23">
        <f>IF(ISERROR(VLOOKUP($A421,'[13]2ª MED '!$A$5:$J$1048576,8,0)),0,(VLOOKUP($A421,'[13]2ª MED '!$A$5:$J$1048576,8,0)))</f>
        <v>0</v>
      </c>
      <c r="W421" s="24">
        <f t="shared" si="702"/>
        <v>0</v>
      </c>
      <c r="X421" s="24">
        <f t="shared" si="703"/>
        <v>0</v>
      </c>
      <c r="Y421" s="25">
        <f t="shared" si="653"/>
        <v>0</v>
      </c>
      <c r="Z421" s="25">
        <f t="shared" si="654"/>
        <v>0</v>
      </c>
      <c r="AA421" s="25">
        <f t="shared" si="655"/>
        <v>0</v>
      </c>
      <c r="AB421" s="25">
        <f t="shared" si="704"/>
        <v>0</v>
      </c>
      <c r="AC421" s="23">
        <f>IF(ISERROR(VLOOKUP($A421,'[13]3ª MED '!$A$5:$J$1048576,8,0)),0,(VLOOKUP($A421,'[13]3ª MED '!$A$5:$J$1048576,8,0)))</f>
        <v>0</v>
      </c>
      <c r="AD421" s="24">
        <f t="shared" si="705"/>
        <v>0</v>
      </c>
      <c r="AE421" s="24">
        <f t="shared" si="706"/>
        <v>0</v>
      </c>
      <c r="AF421" s="25">
        <f t="shared" si="656"/>
        <v>0</v>
      </c>
      <c r="AG421" s="25">
        <f t="shared" si="657"/>
        <v>0</v>
      </c>
      <c r="AH421" s="25">
        <f t="shared" si="658"/>
        <v>0</v>
      </c>
      <c r="AI421" s="25">
        <f t="shared" si="707"/>
        <v>0</v>
      </c>
      <c r="AJ421" s="23">
        <f>IF(ISERROR(VLOOKUP($A421,'[13]4ª MED '!$A$5:$J$1048576,8,0)),0,(VLOOKUP($A421,'[13]4ª MED '!$A$5:$J$1048576,8,0)))</f>
        <v>0</v>
      </c>
      <c r="AK421" s="24">
        <f t="shared" si="708"/>
        <v>0</v>
      </c>
      <c r="AL421" s="24">
        <f t="shared" si="709"/>
        <v>0</v>
      </c>
      <c r="AM421" s="25">
        <f t="shared" si="659"/>
        <v>0</v>
      </c>
      <c r="AN421" s="25">
        <f t="shared" si="660"/>
        <v>0</v>
      </c>
      <c r="AO421" s="25">
        <f t="shared" si="661"/>
        <v>0</v>
      </c>
      <c r="AP421" s="25">
        <f t="shared" si="710"/>
        <v>0</v>
      </c>
      <c r="AQ421" s="23">
        <f>IF(ISERROR(VLOOKUP($A421,'[13]5ª MED '!$A$5:$J$1048576,8,0)),0,(VLOOKUP($A421,'[13]5ª MED '!$A$5:$J$1048576,8,0)))</f>
        <v>0</v>
      </c>
      <c r="AR421" s="24">
        <f t="shared" si="711"/>
        <v>0</v>
      </c>
      <c r="AS421" s="24">
        <f t="shared" si="712"/>
        <v>0</v>
      </c>
      <c r="AT421" s="25">
        <f t="shared" si="662"/>
        <v>0</v>
      </c>
      <c r="AU421" s="25">
        <f t="shared" si="663"/>
        <v>0</v>
      </c>
      <c r="AV421" s="25">
        <f t="shared" si="664"/>
        <v>0</v>
      </c>
      <c r="AW421" s="25">
        <f t="shared" si="713"/>
        <v>0</v>
      </c>
      <c r="AX421" s="23">
        <f>IF(ISERROR(VLOOKUP($A421,'[13]6ª MED '!$A$6:$J$1048576,8,0)),0,(VLOOKUP($A421,'[13]6ª MED '!$A$6:$J$1048576,8,0)))</f>
        <v>0</v>
      </c>
      <c r="AY421" s="24">
        <f t="shared" si="714"/>
        <v>0</v>
      </c>
      <c r="AZ421" s="24">
        <f t="shared" si="715"/>
        <v>0</v>
      </c>
      <c r="BA421" s="25">
        <f t="shared" si="665"/>
        <v>0</v>
      </c>
      <c r="BB421" s="25">
        <f t="shared" si="666"/>
        <v>0</v>
      </c>
      <c r="BC421" s="25">
        <f t="shared" si="667"/>
        <v>0</v>
      </c>
      <c r="BD421" s="25">
        <f t="shared" si="716"/>
        <v>0</v>
      </c>
      <c r="BE421" s="23">
        <f>IF(ISERROR(VLOOKUP($A421,'[13]7ª MED '!$A$5:$J$1048576,8,0)),0,(VLOOKUP($A421,'[13]7ª MED '!$A$5:$J$1048576,8,0)))</f>
        <v>0</v>
      </c>
      <c r="BF421" s="24">
        <f t="shared" si="717"/>
        <v>0</v>
      </c>
      <c r="BG421" s="24">
        <f t="shared" si="718"/>
        <v>0</v>
      </c>
      <c r="BH421" s="25">
        <f t="shared" si="668"/>
        <v>0</v>
      </c>
      <c r="BI421" s="25">
        <f t="shared" si="669"/>
        <v>0</v>
      </c>
      <c r="BJ421" s="25">
        <f t="shared" si="670"/>
        <v>0</v>
      </c>
      <c r="BK421" s="25">
        <f t="shared" si="719"/>
        <v>0</v>
      </c>
      <c r="BL421" s="26">
        <f>IF(ISERROR(VLOOKUP($A421,'[13]8ª MED '!$A$5:$J$1048576,8,0)),0,(VLOOKUP($A421,'[13]8ª MED '!$A$5:$J$1048576,8,0)))</f>
        <v>0</v>
      </c>
      <c r="BM421" s="27">
        <f t="shared" si="720"/>
        <v>0</v>
      </c>
      <c r="BN421" s="27">
        <f t="shared" si="721"/>
        <v>0</v>
      </c>
      <c r="BO421" s="28">
        <f t="shared" si="671"/>
        <v>0</v>
      </c>
      <c r="BP421" s="28">
        <f t="shared" si="672"/>
        <v>0</v>
      </c>
      <c r="BQ421" s="28">
        <f t="shared" si="673"/>
        <v>0</v>
      </c>
      <c r="BR421" s="28">
        <f t="shared" si="722"/>
        <v>0</v>
      </c>
      <c r="BS421" s="26">
        <f>IF(ISERROR(VLOOKUP($A421,'[13]9ª MED  (2)'!$A$5:$J$1048576,8,0)),0,(VLOOKUP($A421,'[13]9ª MED  (2)'!$A$5:$J$1048576,8,0)))</f>
        <v>0</v>
      </c>
      <c r="BT421" s="27">
        <f t="shared" si="723"/>
        <v>0</v>
      </c>
      <c r="BU421" s="27">
        <f t="shared" si="724"/>
        <v>0</v>
      </c>
      <c r="BV421" s="28">
        <f t="shared" si="674"/>
        <v>0</v>
      </c>
      <c r="BW421" s="28">
        <f t="shared" si="675"/>
        <v>0</v>
      </c>
      <c r="BX421" s="28">
        <f t="shared" si="676"/>
        <v>0</v>
      </c>
      <c r="BY421" s="28">
        <f t="shared" si="725"/>
        <v>0</v>
      </c>
      <c r="BZ421" s="23">
        <f>IF(ISERROR(VLOOKUP($A421,'[13]10ª MED '!$A$5:$J$1048576,8,0)),0,(VLOOKUP($A421,'[13]10ª MED '!$A$5:$J$1048576,8,0)))</f>
        <v>0</v>
      </c>
      <c r="CA421" s="24">
        <f t="shared" si="726"/>
        <v>0</v>
      </c>
      <c r="CB421" s="24">
        <f t="shared" si="727"/>
        <v>0</v>
      </c>
      <c r="CC421" s="25">
        <f t="shared" si="677"/>
        <v>0</v>
      </c>
      <c r="CD421" s="25">
        <f t="shared" si="678"/>
        <v>0</v>
      </c>
      <c r="CE421" s="25">
        <f t="shared" si="679"/>
        <v>0</v>
      </c>
      <c r="CF421" s="25">
        <f t="shared" si="728"/>
        <v>0</v>
      </c>
      <c r="CG421" s="37"/>
      <c r="CH421" s="33">
        <f t="shared" si="749"/>
        <v>0</v>
      </c>
      <c r="CI421" s="23">
        <f>IF(ISERROR(VLOOKUP($A421,'[13]11ª MED '!$A$5:$J$1048576,8,0)),0,(VLOOKUP($A421,'[13]11ª MED '!$A$5:$J$1048576,8,0)))</f>
        <v>0</v>
      </c>
      <c r="CJ421" s="24">
        <f t="shared" si="729"/>
        <v>0</v>
      </c>
      <c r="CK421" s="24">
        <f t="shared" si="730"/>
        <v>0</v>
      </c>
      <c r="CL421" s="25">
        <f t="shared" si="680"/>
        <v>0</v>
      </c>
      <c r="CM421" s="25">
        <f t="shared" si="681"/>
        <v>0</v>
      </c>
      <c r="CN421" s="25">
        <f t="shared" si="682"/>
        <v>0</v>
      </c>
      <c r="CO421" s="25">
        <f t="shared" si="731"/>
        <v>0</v>
      </c>
      <c r="CP421" s="23">
        <f>IF(ISERROR(VLOOKUP($A421,'[13]12ª MED'!$A$5:$J$1048576,8,0)),0,(VLOOKUP($A421,'[13]12ª MED'!$A$5:$J$1048576,8,0)))</f>
        <v>0</v>
      </c>
      <c r="CQ421" s="24">
        <f t="shared" si="732"/>
        <v>0</v>
      </c>
      <c r="CR421" s="24">
        <f t="shared" si="733"/>
        <v>0</v>
      </c>
      <c r="CS421" s="25">
        <f t="shared" si="683"/>
        <v>0</v>
      </c>
      <c r="CT421" s="25">
        <f t="shared" si="684"/>
        <v>0</v>
      </c>
      <c r="CU421" s="25">
        <f t="shared" si="685"/>
        <v>0</v>
      </c>
      <c r="CV421" s="25">
        <f t="shared" si="734"/>
        <v>0</v>
      </c>
      <c r="CW421" s="22">
        <f t="shared" si="750"/>
        <v>0</v>
      </c>
      <c r="CX421" s="26">
        <f>IF(ISERROR(VLOOKUP($A421,'[13]13ª MED'!$A$5:$J$1048576,8,0)),0,(VLOOKUP($A421,'[13]13ª MED'!$A$5:$J$1048576,8,0)))</f>
        <v>0</v>
      </c>
      <c r="CY421" s="27">
        <f t="shared" si="735"/>
        <v>0</v>
      </c>
      <c r="CZ421" s="27">
        <f t="shared" si="736"/>
        <v>0</v>
      </c>
      <c r="DA421" s="28">
        <f t="shared" si="686"/>
        <v>0</v>
      </c>
      <c r="DB421" s="28">
        <f t="shared" si="687"/>
        <v>0</v>
      </c>
      <c r="DC421" s="28">
        <f t="shared" si="688"/>
        <v>0</v>
      </c>
      <c r="DD421" s="28">
        <f t="shared" si="737"/>
        <v>0</v>
      </c>
      <c r="DE421" s="20">
        <f>IF(ISERROR(VLOOKUP($A421,'[13]14ª MED'!$A$5:$J$1048576,8,0)),0,(VLOOKUP($A421,'[13]14ª MED'!$A$5:$J$1048576,8,0)))</f>
        <v>0</v>
      </c>
      <c r="DF421" s="21">
        <f t="shared" si="738"/>
        <v>0</v>
      </c>
      <c r="DG421" s="21">
        <f t="shared" si="739"/>
        <v>0</v>
      </c>
      <c r="DH421" s="35">
        <f t="shared" si="689"/>
        <v>0</v>
      </c>
      <c r="DI421" s="35">
        <f t="shared" si="690"/>
        <v>0</v>
      </c>
      <c r="DJ421" s="35">
        <f t="shared" si="691"/>
        <v>0</v>
      </c>
      <c r="DK421" s="22">
        <f t="shared" si="740"/>
        <v>0</v>
      </c>
      <c r="DL421" s="20">
        <f>IF(ISERROR(VLOOKUP($A421,'[13]15ª MED'!$A$5:$J$1048576,8,0)),0,(VLOOKUP($A421,'[13]15ª MED'!$A$5:$J$1048576,8,0)))</f>
        <v>0</v>
      </c>
      <c r="DM421" s="21">
        <f t="shared" si="741"/>
        <v>0</v>
      </c>
      <c r="DN421" s="21">
        <f t="shared" si="742"/>
        <v>0</v>
      </c>
      <c r="DO421" s="35">
        <f t="shared" si="692"/>
        <v>0</v>
      </c>
      <c r="DP421" s="35">
        <f t="shared" si="693"/>
        <v>0</v>
      </c>
      <c r="DQ421" s="35">
        <f t="shared" si="694"/>
        <v>0</v>
      </c>
      <c r="DR421" s="22">
        <f t="shared" si="743"/>
        <v>0</v>
      </c>
      <c r="DS421" s="20">
        <f>IF(ISERROR(VLOOKUP($A421,'[13]16ª MED'!$A$5:$J$1048576,8,0)),0,(VLOOKUP($A421,'[13]16ª MED'!$A$5:$J$1048576,8,0)))</f>
        <v>0</v>
      </c>
      <c r="DT421" s="21">
        <f t="shared" si="744"/>
        <v>0</v>
      </c>
      <c r="DU421" s="21">
        <f t="shared" si="745"/>
        <v>0</v>
      </c>
      <c r="DV421" s="35">
        <f t="shared" si="695"/>
        <v>0</v>
      </c>
      <c r="DW421" s="35">
        <f t="shared" si="696"/>
        <v>0</v>
      </c>
      <c r="DX421" s="35">
        <f t="shared" si="697"/>
        <v>0</v>
      </c>
      <c r="DY421" s="22">
        <f t="shared" si="746"/>
        <v>0</v>
      </c>
      <c r="DZ421" s="36">
        <f t="shared" si="757"/>
        <v>0</v>
      </c>
      <c r="EA421" s="36">
        <f t="shared" si="747"/>
        <v>0</v>
      </c>
      <c r="EC421" s="36">
        <f t="shared" si="751"/>
        <v>0</v>
      </c>
    </row>
    <row r="422" spans="1:133" ht="30">
      <c r="A422" s="93" t="s">
        <v>856</v>
      </c>
      <c r="B422" s="94" t="s">
        <v>857</v>
      </c>
      <c r="C422" s="115" t="s">
        <v>84</v>
      </c>
      <c r="D422" s="116">
        <v>19.62</v>
      </c>
      <c r="E422" s="18">
        <f t="shared" si="752"/>
        <v>19.62</v>
      </c>
      <c r="F422" s="18">
        <f t="shared" si="698"/>
        <v>0</v>
      </c>
      <c r="G422" s="97">
        <v>10.64</v>
      </c>
      <c r="H422" s="18">
        <f t="shared" si="753"/>
        <v>208.75680000000003</v>
      </c>
      <c r="I422" s="97">
        <v>7.98</v>
      </c>
      <c r="J422" s="18">
        <f t="shared" si="754"/>
        <v>156.56760000000003</v>
      </c>
      <c r="K422" s="97">
        <v>0</v>
      </c>
      <c r="L422" s="18">
        <f t="shared" si="755"/>
        <v>0</v>
      </c>
      <c r="M422" s="18">
        <f t="shared" si="756"/>
        <v>18.62</v>
      </c>
      <c r="N422" s="18">
        <f t="shared" si="748"/>
        <v>365.32</v>
      </c>
      <c r="O422" s="23">
        <f>IF(ISERROR(VLOOKUP($A422,'[13]1ª MED '!$A$5:$J$1048576,8,0)),0,(VLOOKUP($A422,'[13]1ª MED '!$A$5:$J$1048576,8,0)))</f>
        <v>0</v>
      </c>
      <c r="P422" s="24">
        <f t="shared" si="699"/>
        <v>0</v>
      </c>
      <c r="Q422" s="24">
        <f t="shared" si="700"/>
        <v>1</v>
      </c>
      <c r="R422" s="25">
        <f t="shared" si="650"/>
        <v>0</v>
      </c>
      <c r="S422" s="25">
        <f t="shared" si="651"/>
        <v>0</v>
      </c>
      <c r="T422" s="25">
        <f t="shared" si="652"/>
        <v>0</v>
      </c>
      <c r="U422" s="25">
        <f t="shared" si="701"/>
        <v>0</v>
      </c>
      <c r="V422" s="23">
        <f>IF(ISERROR(VLOOKUP($A422,'[13]2ª MED '!$A$5:$J$1048576,8,0)),0,(VLOOKUP($A422,'[13]2ª MED '!$A$5:$J$1048576,8,0)))</f>
        <v>0</v>
      </c>
      <c r="W422" s="24">
        <f t="shared" si="702"/>
        <v>0</v>
      </c>
      <c r="X422" s="24">
        <f t="shared" si="703"/>
        <v>1</v>
      </c>
      <c r="Y422" s="25">
        <f t="shared" si="653"/>
        <v>0</v>
      </c>
      <c r="Z422" s="25">
        <f t="shared" si="654"/>
        <v>0</v>
      </c>
      <c r="AA422" s="25">
        <f t="shared" si="655"/>
        <v>0</v>
      </c>
      <c r="AB422" s="25">
        <f t="shared" si="704"/>
        <v>0</v>
      </c>
      <c r="AC422" s="23">
        <f>IF(ISERROR(VLOOKUP($A422,'[13]3ª MED '!$A$5:$J$1048576,8,0)),0,(VLOOKUP($A422,'[13]3ª MED '!$A$5:$J$1048576,8,0)))</f>
        <v>0</v>
      </c>
      <c r="AD422" s="24">
        <f t="shared" si="705"/>
        <v>0</v>
      </c>
      <c r="AE422" s="24">
        <f t="shared" si="706"/>
        <v>1</v>
      </c>
      <c r="AF422" s="25">
        <f t="shared" si="656"/>
        <v>0</v>
      </c>
      <c r="AG422" s="25">
        <f t="shared" si="657"/>
        <v>0</v>
      </c>
      <c r="AH422" s="25">
        <f t="shared" si="658"/>
        <v>0</v>
      </c>
      <c r="AI422" s="25">
        <f t="shared" si="707"/>
        <v>0</v>
      </c>
      <c r="AJ422" s="23">
        <f>IF(ISERROR(VLOOKUP($A422,'[13]4ª MED '!$A$5:$J$1048576,8,0)),0,(VLOOKUP($A422,'[13]4ª MED '!$A$5:$J$1048576,8,0)))</f>
        <v>0</v>
      </c>
      <c r="AK422" s="24">
        <f t="shared" si="708"/>
        <v>0</v>
      </c>
      <c r="AL422" s="24">
        <f t="shared" si="709"/>
        <v>1</v>
      </c>
      <c r="AM422" s="25">
        <f t="shared" si="659"/>
        <v>0</v>
      </c>
      <c r="AN422" s="25">
        <f t="shared" si="660"/>
        <v>0</v>
      </c>
      <c r="AO422" s="25">
        <f t="shared" si="661"/>
        <v>0</v>
      </c>
      <c r="AP422" s="25">
        <f t="shared" si="710"/>
        <v>0</v>
      </c>
      <c r="AQ422" s="23">
        <f>IF(ISERROR(VLOOKUP($A422,'[13]5ª MED '!$A$5:$J$1048576,8,0)),0,(VLOOKUP($A422,'[13]5ª MED '!$A$5:$J$1048576,8,0)))</f>
        <v>0</v>
      </c>
      <c r="AR422" s="24">
        <f t="shared" si="711"/>
        <v>0</v>
      </c>
      <c r="AS422" s="24">
        <f t="shared" si="712"/>
        <v>1</v>
      </c>
      <c r="AT422" s="25">
        <f t="shared" si="662"/>
        <v>0</v>
      </c>
      <c r="AU422" s="25">
        <f t="shared" si="663"/>
        <v>0</v>
      </c>
      <c r="AV422" s="25">
        <f t="shared" si="664"/>
        <v>0</v>
      </c>
      <c r="AW422" s="25">
        <f t="shared" si="713"/>
        <v>0</v>
      </c>
      <c r="AX422" s="23">
        <f>IF(ISERROR(VLOOKUP($A422,'[13]6ª MED '!$A$6:$J$1048576,8,0)),0,(VLOOKUP($A422,'[13]6ª MED '!$A$6:$J$1048576,8,0)))</f>
        <v>0</v>
      </c>
      <c r="AY422" s="24">
        <f t="shared" si="714"/>
        <v>0</v>
      </c>
      <c r="AZ422" s="24">
        <f t="shared" si="715"/>
        <v>1</v>
      </c>
      <c r="BA422" s="25">
        <f t="shared" si="665"/>
        <v>0</v>
      </c>
      <c r="BB422" s="25">
        <f t="shared" si="666"/>
        <v>0</v>
      </c>
      <c r="BC422" s="25">
        <f t="shared" si="667"/>
        <v>0</v>
      </c>
      <c r="BD422" s="25">
        <f t="shared" si="716"/>
        <v>0</v>
      </c>
      <c r="BE422" s="23">
        <f>IF(ISERROR(VLOOKUP($A422,'[13]7ª MED '!$A$5:$J$1048576,8,0)),0,(VLOOKUP($A422,'[13]7ª MED '!$A$5:$J$1048576,8,0)))</f>
        <v>0</v>
      </c>
      <c r="BF422" s="24">
        <f t="shared" si="717"/>
        <v>0</v>
      </c>
      <c r="BG422" s="24">
        <f t="shared" si="718"/>
        <v>1</v>
      </c>
      <c r="BH422" s="25">
        <f t="shared" si="668"/>
        <v>0</v>
      </c>
      <c r="BI422" s="25">
        <f t="shared" si="669"/>
        <v>0</v>
      </c>
      <c r="BJ422" s="25">
        <f t="shared" si="670"/>
        <v>0</v>
      </c>
      <c r="BK422" s="25">
        <f t="shared" si="719"/>
        <v>0</v>
      </c>
      <c r="BL422" s="26">
        <f>IF(ISERROR(VLOOKUP($A422,'[13]8ª MED '!$A$5:$J$1048576,8,0)),0,(VLOOKUP($A422,'[13]8ª MED '!$A$5:$J$1048576,8,0)))</f>
        <v>0</v>
      </c>
      <c r="BM422" s="27">
        <f t="shared" si="720"/>
        <v>0</v>
      </c>
      <c r="BN422" s="27">
        <f t="shared" si="721"/>
        <v>1</v>
      </c>
      <c r="BO422" s="28">
        <f t="shared" si="671"/>
        <v>0</v>
      </c>
      <c r="BP422" s="28">
        <f t="shared" si="672"/>
        <v>0</v>
      </c>
      <c r="BQ422" s="28">
        <f t="shared" si="673"/>
        <v>0</v>
      </c>
      <c r="BR422" s="28">
        <f t="shared" si="722"/>
        <v>0</v>
      </c>
      <c r="BS422" s="26">
        <f>IF(ISERROR(VLOOKUP($A422,'[13]9ª MED  (2)'!$A$5:$J$1048576,8,0)),0,(VLOOKUP($A422,'[13]9ª MED  (2)'!$A$5:$J$1048576,8,0)))</f>
        <v>0</v>
      </c>
      <c r="BT422" s="27">
        <f t="shared" si="723"/>
        <v>0</v>
      </c>
      <c r="BU422" s="27">
        <f t="shared" si="724"/>
        <v>1</v>
      </c>
      <c r="BV422" s="28">
        <f t="shared" si="674"/>
        <v>0</v>
      </c>
      <c r="BW422" s="28">
        <f t="shared" si="675"/>
        <v>0</v>
      </c>
      <c r="BX422" s="28">
        <f t="shared" si="676"/>
        <v>0</v>
      </c>
      <c r="BY422" s="28">
        <f t="shared" si="725"/>
        <v>0</v>
      </c>
      <c r="BZ422" s="23">
        <f>IF(ISERROR(VLOOKUP($A422,'[13]10ª MED '!$A$5:$J$1048576,8,0)),0,(VLOOKUP($A422,'[13]10ª MED '!$A$5:$J$1048576,8,0)))</f>
        <v>0</v>
      </c>
      <c r="CA422" s="24">
        <f t="shared" si="726"/>
        <v>0</v>
      </c>
      <c r="CB422" s="24">
        <f t="shared" si="727"/>
        <v>1</v>
      </c>
      <c r="CC422" s="25">
        <f t="shared" si="677"/>
        <v>0</v>
      </c>
      <c r="CD422" s="25">
        <f t="shared" si="678"/>
        <v>0</v>
      </c>
      <c r="CE422" s="25">
        <f t="shared" si="679"/>
        <v>0</v>
      </c>
      <c r="CF422" s="25">
        <f t="shared" si="728"/>
        <v>0</v>
      </c>
      <c r="CG422" s="34" t="s">
        <v>48</v>
      </c>
      <c r="CH422" s="33">
        <f t="shared" si="749"/>
        <v>0</v>
      </c>
      <c r="CI422" s="23">
        <f>IF(ISERROR(VLOOKUP($A422,'[13]11ª MED '!$A$5:$J$1048576,8,0)),0,(VLOOKUP($A422,'[13]11ª MED '!$A$5:$J$1048576,8,0)))</f>
        <v>19.62</v>
      </c>
      <c r="CJ422" s="24">
        <f t="shared" si="729"/>
        <v>1</v>
      </c>
      <c r="CK422" s="24">
        <f t="shared" si="730"/>
        <v>1</v>
      </c>
      <c r="CL422" s="25">
        <f t="shared" si="680"/>
        <v>208.75680000000003</v>
      </c>
      <c r="CM422" s="25">
        <f t="shared" si="681"/>
        <v>156.56760000000003</v>
      </c>
      <c r="CN422" s="25">
        <f t="shared" si="682"/>
        <v>0</v>
      </c>
      <c r="CO422" s="25">
        <f t="shared" si="731"/>
        <v>365.32</v>
      </c>
      <c r="CP422" s="23">
        <f>IF(ISERROR(VLOOKUP($A422,'[13]12ª MED'!$A$5:$J$1048576,8,0)),0,(VLOOKUP($A422,'[13]12ª MED'!$A$5:$J$1048576,8,0)))</f>
        <v>0</v>
      </c>
      <c r="CQ422" s="24">
        <f t="shared" si="732"/>
        <v>0</v>
      </c>
      <c r="CR422" s="24">
        <f t="shared" si="733"/>
        <v>1</v>
      </c>
      <c r="CS422" s="25">
        <f t="shared" si="683"/>
        <v>0</v>
      </c>
      <c r="CT422" s="25">
        <f t="shared" si="684"/>
        <v>0</v>
      </c>
      <c r="CU422" s="25">
        <f t="shared" si="685"/>
        <v>0</v>
      </c>
      <c r="CV422" s="25">
        <f t="shared" si="734"/>
        <v>0</v>
      </c>
      <c r="CW422" s="22">
        <f t="shared" si="750"/>
        <v>0</v>
      </c>
      <c r="CX422" s="26">
        <f>IF(ISERROR(VLOOKUP($A422,'[13]13ª MED'!$A$5:$J$1048576,8,0)),0,(VLOOKUP($A422,'[13]13ª MED'!$A$5:$J$1048576,8,0)))</f>
        <v>0</v>
      </c>
      <c r="CY422" s="27">
        <f t="shared" si="735"/>
        <v>0</v>
      </c>
      <c r="CZ422" s="27">
        <f t="shared" si="736"/>
        <v>1</v>
      </c>
      <c r="DA422" s="28">
        <f t="shared" si="686"/>
        <v>0</v>
      </c>
      <c r="DB422" s="28">
        <f t="shared" si="687"/>
        <v>0</v>
      </c>
      <c r="DC422" s="28">
        <f t="shared" si="688"/>
        <v>0</v>
      </c>
      <c r="DD422" s="28">
        <f t="shared" si="737"/>
        <v>0</v>
      </c>
      <c r="DE422" s="20">
        <f>IF(ISERROR(VLOOKUP($A422,'[13]14ª MED'!$A$5:$J$1048576,8,0)),0,(VLOOKUP($A422,'[13]14ª MED'!$A$5:$J$1048576,8,0)))</f>
        <v>0</v>
      </c>
      <c r="DF422" s="21">
        <f t="shared" si="738"/>
        <v>0</v>
      </c>
      <c r="DG422" s="21">
        <f t="shared" si="739"/>
        <v>1</v>
      </c>
      <c r="DH422" s="35">
        <f t="shared" si="689"/>
        <v>0</v>
      </c>
      <c r="DI422" s="35">
        <f t="shared" si="690"/>
        <v>0</v>
      </c>
      <c r="DJ422" s="35">
        <f t="shared" si="691"/>
        <v>0</v>
      </c>
      <c r="DK422" s="22">
        <f t="shared" si="740"/>
        <v>0</v>
      </c>
      <c r="DL422" s="20">
        <f>IF(ISERROR(VLOOKUP($A422,'[13]15ª MED'!$A$5:$J$1048576,8,0)),0,(VLOOKUP($A422,'[13]15ª MED'!$A$5:$J$1048576,8,0)))</f>
        <v>0</v>
      </c>
      <c r="DM422" s="21">
        <f t="shared" si="741"/>
        <v>0</v>
      </c>
      <c r="DN422" s="21">
        <f t="shared" si="742"/>
        <v>1</v>
      </c>
      <c r="DO422" s="35">
        <f t="shared" si="692"/>
        <v>0</v>
      </c>
      <c r="DP422" s="35">
        <f t="shared" si="693"/>
        <v>0</v>
      </c>
      <c r="DQ422" s="35">
        <f t="shared" si="694"/>
        <v>0</v>
      </c>
      <c r="DR422" s="22">
        <f t="shared" si="743"/>
        <v>0</v>
      </c>
      <c r="DS422" s="20">
        <f>IF(ISERROR(VLOOKUP($A422,'[13]16ª MED'!$A$5:$J$1048576,8,0)),0,(VLOOKUP($A422,'[13]16ª MED'!$A$5:$J$1048576,8,0)))</f>
        <v>0</v>
      </c>
      <c r="DT422" s="21">
        <f t="shared" si="744"/>
        <v>0</v>
      </c>
      <c r="DU422" s="21">
        <f t="shared" si="745"/>
        <v>1</v>
      </c>
      <c r="DV422" s="35">
        <f t="shared" si="695"/>
        <v>0</v>
      </c>
      <c r="DW422" s="35">
        <f t="shared" si="696"/>
        <v>0</v>
      </c>
      <c r="DX422" s="35">
        <f t="shared" si="697"/>
        <v>0</v>
      </c>
      <c r="DY422" s="22">
        <f t="shared" si="746"/>
        <v>0</v>
      </c>
      <c r="DZ422" s="36">
        <f t="shared" si="757"/>
        <v>365.32440000000003</v>
      </c>
      <c r="EA422" s="36">
        <f t="shared" si="747"/>
        <v>365.32</v>
      </c>
      <c r="EC422" s="36">
        <f t="shared" si="751"/>
        <v>-4.400000000032378E-3</v>
      </c>
    </row>
    <row r="423" spans="1:133" ht="30">
      <c r="A423" s="93" t="s">
        <v>858</v>
      </c>
      <c r="B423" s="94" t="s">
        <v>859</v>
      </c>
      <c r="C423" s="115" t="s">
        <v>784</v>
      </c>
      <c r="D423" s="116">
        <v>30.05</v>
      </c>
      <c r="E423" s="18">
        <f t="shared" si="752"/>
        <v>30.05</v>
      </c>
      <c r="F423" s="18">
        <f t="shared" si="698"/>
        <v>0</v>
      </c>
      <c r="G423" s="97">
        <v>6.97</v>
      </c>
      <c r="H423" s="18">
        <f t="shared" si="753"/>
        <v>209.4485</v>
      </c>
      <c r="I423" s="97">
        <v>6.14</v>
      </c>
      <c r="J423" s="18">
        <f t="shared" si="754"/>
        <v>184.50700000000001</v>
      </c>
      <c r="K423" s="97">
        <v>0</v>
      </c>
      <c r="L423" s="18">
        <f t="shared" si="755"/>
        <v>0</v>
      </c>
      <c r="M423" s="18">
        <f t="shared" si="756"/>
        <v>13.11</v>
      </c>
      <c r="N423" s="18">
        <f t="shared" si="748"/>
        <v>393.96</v>
      </c>
      <c r="O423" s="23">
        <f>IF(ISERROR(VLOOKUP($A423,'[13]1ª MED '!$A$5:$J$1048576,8,0)),0,(VLOOKUP($A423,'[13]1ª MED '!$A$5:$J$1048576,8,0)))</f>
        <v>0</v>
      </c>
      <c r="P423" s="24">
        <f t="shared" si="699"/>
        <v>0</v>
      </c>
      <c r="Q423" s="24">
        <f t="shared" si="700"/>
        <v>1</v>
      </c>
      <c r="R423" s="25">
        <f t="shared" si="650"/>
        <v>0</v>
      </c>
      <c r="S423" s="25">
        <f t="shared" si="651"/>
        <v>0</v>
      </c>
      <c r="T423" s="25">
        <f t="shared" si="652"/>
        <v>0</v>
      </c>
      <c r="U423" s="25">
        <f t="shared" si="701"/>
        <v>0</v>
      </c>
      <c r="V423" s="23">
        <f>IF(ISERROR(VLOOKUP($A423,'[13]2ª MED '!$A$5:$J$1048576,8,0)),0,(VLOOKUP($A423,'[13]2ª MED '!$A$5:$J$1048576,8,0)))</f>
        <v>0</v>
      </c>
      <c r="W423" s="24">
        <f t="shared" si="702"/>
        <v>0</v>
      </c>
      <c r="X423" s="24">
        <f t="shared" si="703"/>
        <v>1</v>
      </c>
      <c r="Y423" s="25">
        <f t="shared" si="653"/>
        <v>0</v>
      </c>
      <c r="Z423" s="25">
        <f t="shared" si="654"/>
        <v>0</v>
      </c>
      <c r="AA423" s="25">
        <f t="shared" si="655"/>
        <v>0</v>
      </c>
      <c r="AB423" s="25">
        <f t="shared" si="704"/>
        <v>0</v>
      </c>
      <c r="AC423" s="23">
        <f>IF(ISERROR(VLOOKUP($A423,'[13]3ª MED '!$A$5:$J$1048576,8,0)),0,(VLOOKUP($A423,'[13]3ª MED '!$A$5:$J$1048576,8,0)))</f>
        <v>0</v>
      </c>
      <c r="AD423" s="24">
        <f t="shared" si="705"/>
        <v>0</v>
      </c>
      <c r="AE423" s="24">
        <f t="shared" si="706"/>
        <v>1</v>
      </c>
      <c r="AF423" s="25">
        <f t="shared" si="656"/>
        <v>0</v>
      </c>
      <c r="AG423" s="25">
        <f t="shared" si="657"/>
        <v>0</v>
      </c>
      <c r="AH423" s="25">
        <f t="shared" si="658"/>
        <v>0</v>
      </c>
      <c r="AI423" s="25">
        <f t="shared" si="707"/>
        <v>0</v>
      </c>
      <c r="AJ423" s="23">
        <f>IF(ISERROR(VLOOKUP($A423,'[13]4ª MED '!$A$5:$J$1048576,8,0)),0,(VLOOKUP($A423,'[13]4ª MED '!$A$5:$J$1048576,8,0)))</f>
        <v>0</v>
      </c>
      <c r="AK423" s="24">
        <f t="shared" si="708"/>
        <v>0</v>
      </c>
      <c r="AL423" s="24">
        <f t="shared" si="709"/>
        <v>1</v>
      </c>
      <c r="AM423" s="25">
        <f t="shared" si="659"/>
        <v>0</v>
      </c>
      <c r="AN423" s="25">
        <f t="shared" si="660"/>
        <v>0</v>
      </c>
      <c r="AO423" s="25">
        <f t="shared" si="661"/>
        <v>0</v>
      </c>
      <c r="AP423" s="25">
        <f t="shared" si="710"/>
        <v>0</v>
      </c>
      <c r="AQ423" s="23">
        <f>IF(ISERROR(VLOOKUP($A423,'[13]5ª MED '!$A$5:$J$1048576,8,0)),0,(VLOOKUP($A423,'[13]5ª MED '!$A$5:$J$1048576,8,0)))</f>
        <v>0</v>
      </c>
      <c r="AR423" s="24">
        <f t="shared" si="711"/>
        <v>0</v>
      </c>
      <c r="AS423" s="24">
        <f t="shared" si="712"/>
        <v>1</v>
      </c>
      <c r="AT423" s="25">
        <f t="shared" si="662"/>
        <v>0</v>
      </c>
      <c r="AU423" s="25">
        <f t="shared" si="663"/>
        <v>0</v>
      </c>
      <c r="AV423" s="25">
        <f t="shared" si="664"/>
        <v>0</v>
      </c>
      <c r="AW423" s="25">
        <f t="shared" si="713"/>
        <v>0</v>
      </c>
      <c r="AX423" s="23">
        <f>IF(ISERROR(VLOOKUP($A423,'[13]6ª MED '!$A$6:$J$1048576,8,0)),0,(VLOOKUP($A423,'[13]6ª MED '!$A$6:$J$1048576,8,0)))</f>
        <v>0</v>
      </c>
      <c r="AY423" s="24">
        <f t="shared" si="714"/>
        <v>0</v>
      </c>
      <c r="AZ423" s="24">
        <f t="shared" si="715"/>
        <v>1</v>
      </c>
      <c r="BA423" s="25">
        <f t="shared" si="665"/>
        <v>0</v>
      </c>
      <c r="BB423" s="25">
        <f t="shared" si="666"/>
        <v>0</v>
      </c>
      <c r="BC423" s="25">
        <f t="shared" si="667"/>
        <v>0</v>
      </c>
      <c r="BD423" s="25">
        <f t="shared" si="716"/>
        <v>0</v>
      </c>
      <c r="BE423" s="23">
        <f>IF(ISERROR(VLOOKUP($A423,'[13]7ª MED '!$A$5:$J$1048576,8,0)),0,(VLOOKUP($A423,'[13]7ª MED '!$A$5:$J$1048576,8,0)))</f>
        <v>0</v>
      </c>
      <c r="BF423" s="24">
        <f t="shared" si="717"/>
        <v>0</v>
      </c>
      <c r="BG423" s="24">
        <f t="shared" si="718"/>
        <v>1</v>
      </c>
      <c r="BH423" s="25">
        <f t="shared" si="668"/>
        <v>0</v>
      </c>
      <c r="BI423" s="25">
        <f t="shared" si="669"/>
        <v>0</v>
      </c>
      <c r="BJ423" s="25">
        <f t="shared" si="670"/>
        <v>0</v>
      </c>
      <c r="BK423" s="25">
        <f t="shared" si="719"/>
        <v>0</v>
      </c>
      <c r="BL423" s="26">
        <f>IF(ISERROR(VLOOKUP($A423,'[13]8ª MED '!$A$5:$J$1048576,8,0)),0,(VLOOKUP($A423,'[13]8ª MED '!$A$5:$J$1048576,8,0)))</f>
        <v>0</v>
      </c>
      <c r="BM423" s="27">
        <f t="shared" si="720"/>
        <v>0</v>
      </c>
      <c r="BN423" s="27">
        <f t="shared" si="721"/>
        <v>1</v>
      </c>
      <c r="BO423" s="28">
        <f t="shared" si="671"/>
        <v>0</v>
      </c>
      <c r="BP423" s="28">
        <f t="shared" si="672"/>
        <v>0</v>
      </c>
      <c r="BQ423" s="28">
        <f t="shared" si="673"/>
        <v>0</v>
      </c>
      <c r="BR423" s="28">
        <f t="shared" si="722"/>
        <v>0</v>
      </c>
      <c r="BS423" s="26">
        <f>IF(ISERROR(VLOOKUP($A423,'[13]9ª MED  (2)'!$A$5:$J$1048576,8,0)),0,(VLOOKUP($A423,'[13]9ª MED  (2)'!$A$5:$J$1048576,8,0)))</f>
        <v>0</v>
      </c>
      <c r="BT423" s="27">
        <f t="shared" si="723"/>
        <v>0</v>
      </c>
      <c r="BU423" s="27">
        <f t="shared" si="724"/>
        <v>1</v>
      </c>
      <c r="BV423" s="28">
        <f t="shared" si="674"/>
        <v>0</v>
      </c>
      <c r="BW423" s="28">
        <f t="shared" si="675"/>
        <v>0</v>
      </c>
      <c r="BX423" s="28">
        <f t="shared" si="676"/>
        <v>0</v>
      </c>
      <c r="BY423" s="28">
        <f t="shared" si="725"/>
        <v>0</v>
      </c>
      <c r="BZ423" s="23">
        <f>IF(ISERROR(VLOOKUP($A423,'[13]10ª MED '!$A$5:$J$1048576,8,0)),0,(VLOOKUP($A423,'[13]10ª MED '!$A$5:$J$1048576,8,0)))</f>
        <v>0</v>
      </c>
      <c r="CA423" s="24">
        <f t="shared" si="726"/>
        <v>0</v>
      </c>
      <c r="CB423" s="24">
        <f t="shared" si="727"/>
        <v>1</v>
      </c>
      <c r="CC423" s="25">
        <f t="shared" si="677"/>
        <v>0</v>
      </c>
      <c r="CD423" s="25">
        <f t="shared" si="678"/>
        <v>0</v>
      </c>
      <c r="CE423" s="25">
        <f t="shared" si="679"/>
        <v>0</v>
      </c>
      <c r="CF423" s="25">
        <f t="shared" si="728"/>
        <v>0</v>
      </c>
      <c r="CG423" s="34" t="s">
        <v>48</v>
      </c>
      <c r="CH423" s="33">
        <f t="shared" si="749"/>
        <v>0</v>
      </c>
      <c r="CI423" s="23">
        <f>IF(ISERROR(VLOOKUP($A423,'[13]11ª MED '!$A$5:$J$1048576,8,0)),0,(VLOOKUP($A423,'[13]11ª MED '!$A$5:$J$1048576,8,0)))</f>
        <v>30.05</v>
      </c>
      <c r="CJ423" s="24">
        <f t="shared" si="729"/>
        <v>1</v>
      </c>
      <c r="CK423" s="24">
        <f t="shared" si="730"/>
        <v>1</v>
      </c>
      <c r="CL423" s="25">
        <f t="shared" si="680"/>
        <v>209.4485</v>
      </c>
      <c r="CM423" s="25">
        <f t="shared" si="681"/>
        <v>184.50700000000001</v>
      </c>
      <c r="CN423" s="25">
        <f t="shared" si="682"/>
        <v>0</v>
      </c>
      <c r="CO423" s="25">
        <f t="shared" si="731"/>
        <v>393.96</v>
      </c>
      <c r="CP423" s="23">
        <f>IF(ISERROR(VLOOKUP($A423,'[13]12ª MED'!$A$5:$J$1048576,8,0)),0,(VLOOKUP($A423,'[13]12ª MED'!$A$5:$J$1048576,8,0)))</f>
        <v>0</v>
      </c>
      <c r="CQ423" s="24">
        <f t="shared" si="732"/>
        <v>0</v>
      </c>
      <c r="CR423" s="24">
        <f t="shared" si="733"/>
        <v>1</v>
      </c>
      <c r="CS423" s="25">
        <f t="shared" si="683"/>
        <v>0</v>
      </c>
      <c r="CT423" s="25">
        <f t="shared" si="684"/>
        <v>0</v>
      </c>
      <c r="CU423" s="25">
        <f t="shared" si="685"/>
        <v>0</v>
      </c>
      <c r="CV423" s="25">
        <f t="shared" si="734"/>
        <v>0</v>
      </c>
      <c r="CW423" s="22">
        <f t="shared" si="750"/>
        <v>0</v>
      </c>
      <c r="CX423" s="26">
        <f>IF(ISERROR(VLOOKUP($A423,'[13]13ª MED'!$A$5:$J$1048576,8,0)),0,(VLOOKUP($A423,'[13]13ª MED'!$A$5:$J$1048576,8,0)))</f>
        <v>0</v>
      </c>
      <c r="CY423" s="27">
        <f t="shared" si="735"/>
        <v>0</v>
      </c>
      <c r="CZ423" s="27">
        <f t="shared" si="736"/>
        <v>1</v>
      </c>
      <c r="DA423" s="28">
        <f t="shared" si="686"/>
        <v>0</v>
      </c>
      <c r="DB423" s="28">
        <f t="shared" si="687"/>
        <v>0</v>
      </c>
      <c r="DC423" s="28">
        <f t="shared" si="688"/>
        <v>0</v>
      </c>
      <c r="DD423" s="28">
        <f t="shared" si="737"/>
        <v>0</v>
      </c>
      <c r="DE423" s="20">
        <f>IF(ISERROR(VLOOKUP($A423,'[13]14ª MED'!$A$5:$J$1048576,8,0)),0,(VLOOKUP($A423,'[13]14ª MED'!$A$5:$J$1048576,8,0)))</f>
        <v>0</v>
      </c>
      <c r="DF423" s="21">
        <f t="shared" si="738"/>
        <v>0</v>
      </c>
      <c r="DG423" s="21">
        <f t="shared" si="739"/>
        <v>1</v>
      </c>
      <c r="DH423" s="35">
        <f t="shared" si="689"/>
        <v>0</v>
      </c>
      <c r="DI423" s="35">
        <f t="shared" si="690"/>
        <v>0</v>
      </c>
      <c r="DJ423" s="35">
        <f t="shared" si="691"/>
        <v>0</v>
      </c>
      <c r="DK423" s="22">
        <f t="shared" si="740"/>
        <v>0</v>
      </c>
      <c r="DL423" s="20">
        <f>IF(ISERROR(VLOOKUP($A423,'[13]15ª MED'!$A$5:$J$1048576,8,0)),0,(VLOOKUP($A423,'[13]15ª MED'!$A$5:$J$1048576,8,0)))</f>
        <v>0</v>
      </c>
      <c r="DM423" s="21">
        <f t="shared" si="741"/>
        <v>0</v>
      </c>
      <c r="DN423" s="21">
        <f t="shared" si="742"/>
        <v>1</v>
      </c>
      <c r="DO423" s="35">
        <f t="shared" si="692"/>
        <v>0</v>
      </c>
      <c r="DP423" s="35">
        <f t="shared" si="693"/>
        <v>0</v>
      </c>
      <c r="DQ423" s="35">
        <f t="shared" si="694"/>
        <v>0</v>
      </c>
      <c r="DR423" s="22">
        <f t="shared" si="743"/>
        <v>0</v>
      </c>
      <c r="DS423" s="20">
        <f>IF(ISERROR(VLOOKUP($A423,'[13]16ª MED'!$A$5:$J$1048576,8,0)),0,(VLOOKUP($A423,'[13]16ª MED'!$A$5:$J$1048576,8,0)))</f>
        <v>0</v>
      </c>
      <c r="DT423" s="21">
        <f t="shared" si="744"/>
        <v>0</v>
      </c>
      <c r="DU423" s="21">
        <f t="shared" si="745"/>
        <v>1</v>
      </c>
      <c r="DV423" s="35">
        <f t="shared" si="695"/>
        <v>0</v>
      </c>
      <c r="DW423" s="35">
        <f t="shared" si="696"/>
        <v>0</v>
      </c>
      <c r="DX423" s="35">
        <f t="shared" si="697"/>
        <v>0</v>
      </c>
      <c r="DY423" s="22">
        <f t="shared" si="746"/>
        <v>0</v>
      </c>
      <c r="DZ423" s="36">
        <f t="shared" si="757"/>
        <v>393.95549999999997</v>
      </c>
      <c r="EA423" s="36">
        <f t="shared" si="747"/>
        <v>393.96</v>
      </c>
      <c r="EC423" s="36">
        <f t="shared" si="751"/>
        <v>4.500000000007276E-3</v>
      </c>
    </row>
    <row r="424" spans="1:133" ht="30">
      <c r="A424" s="93" t="s">
        <v>860</v>
      </c>
      <c r="B424" s="94" t="s">
        <v>861</v>
      </c>
      <c r="C424" s="115" t="s">
        <v>628</v>
      </c>
      <c r="D424" s="116">
        <v>7</v>
      </c>
      <c r="E424" s="18">
        <f t="shared" si="752"/>
        <v>7</v>
      </c>
      <c r="F424" s="18">
        <f t="shared" si="698"/>
        <v>0</v>
      </c>
      <c r="G424" s="97">
        <v>15.89</v>
      </c>
      <c r="H424" s="18">
        <f t="shared" si="753"/>
        <v>111.23</v>
      </c>
      <c r="I424" s="97">
        <v>7.5</v>
      </c>
      <c r="J424" s="18">
        <f t="shared" si="754"/>
        <v>52.5</v>
      </c>
      <c r="K424" s="97">
        <v>0</v>
      </c>
      <c r="L424" s="18">
        <f t="shared" si="755"/>
        <v>0</v>
      </c>
      <c r="M424" s="18">
        <f t="shared" si="756"/>
        <v>23.39</v>
      </c>
      <c r="N424" s="18">
        <f t="shared" si="748"/>
        <v>163.72999999999999</v>
      </c>
      <c r="O424" s="23">
        <f>IF(ISERROR(VLOOKUP($A424,'[13]1ª MED '!$A$5:$J$1048576,8,0)),0,(VLOOKUP($A424,'[13]1ª MED '!$A$5:$J$1048576,8,0)))</f>
        <v>0</v>
      </c>
      <c r="P424" s="24">
        <f t="shared" si="699"/>
        <v>0</v>
      </c>
      <c r="Q424" s="24">
        <f t="shared" si="700"/>
        <v>1</v>
      </c>
      <c r="R424" s="25">
        <f t="shared" si="650"/>
        <v>0</v>
      </c>
      <c r="S424" s="25">
        <f t="shared" si="651"/>
        <v>0</v>
      </c>
      <c r="T424" s="25">
        <f t="shared" si="652"/>
        <v>0</v>
      </c>
      <c r="U424" s="25">
        <f t="shared" si="701"/>
        <v>0</v>
      </c>
      <c r="V424" s="23">
        <f>IF(ISERROR(VLOOKUP($A424,'[13]2ª MED '!$A$5:$J$1048576,8,0)),0,(VLOOKUP($A424,'[13]2ª MED '!$A$5:$J$1048576,8,0)))</f>
        <v>0</v>
      </c>
      <c r="W424" s="24">
        <f t="shared" si="702"/>
        <v>0</v>
      </c>
      <c r="X424" s="24">
        <f t="shared" si="703"/>
        <v>1</v>
      </c>
      <c r="Y424" s="25">
        <f t="shared" si="653"/>
        <v>0</v>
      </c>
      <c r="Z424" s="25">
        <f t="shared" si="654"/>
        <v>0</v>
      </c>
      <c r="AA424" s="25">
        <f t="shared" si="655"/>
        <v>0</v>
      </c>
      <c r="AB424" s="25">
        <f t="shared" si="704"/>
        <v>0</v>
      </c>
      <c r="AC424" s="23">
        <f>IF(ISERROR(VLOOKUP($A424,'[13]3ª MED '!$A$5:$J$1048576,8,0)),0,(VLOOKUP($A424,'[13]3ª MED '!$A$5:$J$1048576,8,0)))</f>
        <v>0</v>
      </c>
      <c r="AD424" s="24">
        <f t="shared" si="705"/>
        <v>0</v>
      </c>
      <c r="AE424" s="24">
        <f t="shared" si="706"/>
        <v>1</v>
      </c>
      <c r="AF424" s="25">
        <f t="shared" si="656"/>
        <v>0</v>
      </c>
      <c r="AG424" s="25">
        <f t="shared" si="657"/>
        <v>0</v>
      </c>
      <c r="AH424" s="25">
        <f t="shared" si="658"/>
        <v>0</v>
      </c>
      <c r="AI424" s="25">
        <f t="shared" si="707"/>
        <v>0</v>
      </c>
      <c r="AJ424" s="23">
        <f>IF(ISERROR(VLOOKUP($A424,'[13]4ª MED '!$A$5:$J$1048576,8,0)),0,(VLOOKUP($A424,'[13]4ª MED '!$A$5:$J$1048576,8,0)))</f>
        <v>0</v>
      </c>
      <c r="AK424" s="24">
        <f t="shared" si="708"/>
        <v>0</v>
      </c>
      <c r="AL424" s="24">
        <f t="shared" si="709"/>
        <v>1</v>
      </c>
      <c r="AM424" s="25">
        <f t="shared" si="659"/>
        <v>0</v>
      </c>
      <c r="AN424" s="25">
        <f t="shared" si="660"/>
        <v>0</v>
      </c>
      <c r="AO424" s="25">
        <f t="shared" si="661"/>
        <v>0</v>
      </c>
      <c r="AP424" s="25">
        <f t="shared" si="710"/>
        <v>0</v>
      </c>
      <c r="AQ424" s="23">
        <f>IF(ISERROR(VLOOKUP($A424,'[13]5ª MED '!$A$5:$J$1048576,8,0)),0,(VLOOKUP($A424,'[13]5ª MED '!$A$5:$J$1048576,8,0)))</f>
        <v>0</v>
      </c>
      <c r="AR424" s="24">
        <f t="shared" si="711"/>
        <v>0</v>
      </c>
      <c r="AS424" s="24">
        <f t="shared" si="712"/>
        <v>1</v>
      </c>
      <c r="AT424" s="25">
        <f t="shared" si="662"/>
        <v>0</v>
      </c>
      <c r="AU424" s="25">
        <f t="shared" si="663"/>
        <v>0</v>
      </c>
      <c r="AV424" s="25">
        <f t="shared" si="664"/>
        <v>0</v>
      </c>
      <c r="AW424" s="25">
        <f t="shared" si="713"/>
        <v>0</v>
      </c>
      <c r="AX424" s="23">
        <f>IF(ISERROR(VLOOKUP($A424,'[13]6ª MED '!$A$6:$J$1048576,8,0)),0,(VLOOKUP($A424,'[13]6ª MED '!$A$6:$J$1048576,8,0)))</f>
        <v>0</v>
      </c>
      <c r="AY424" s="24">
        <f t="shared" si="714"/>
        <v>0</v>
      </c>
      <c r="AZ424" s="24">
        <f t="shared" si="715"/>
        <v>1</v>
      </c>
      <c r="BA424" s="25">
        <f t="shared" si="665"/>
        <v>0</v>
      </c>
      <c r="BB424" s="25">
        <f t="shared" si="666"/>
        <v>0</v>
      </c>
      <c r="BC424" s="25">
        <f t="shared" si="667"/>
        <v>0</v>
      </c>
      <c r="BD424" s="25">
        <f t="shared" si="716"/>
        <v>0</v>
      </c>
      <c r="BE424" s="23">
        <f>IF(ISERROR(VLOOKUP($A424,'[13]7ª MED '!$A$5:$J$1048576,8,0)),0,(VLOOKUP($A424,'[13]7ª MED '!$A$5:$J$1048576,8,0)))</f>
        <v>0</v>
      </c>
      <c r="BF424" s="24">
        <f t="shared" si="717"/>
        <v>0</v>
      </c>
      <c r="BG424" s="24">
        <f t="shared" si="718"/>
        <v>1</v>
      </c>
      <c r="BH424" s="25">
        <f t="shared" si="668"/>
        <v>0</v>
      </c>
      <c r="BI424" s="25">
        <f t="shared" si="669"/>
        <v>0</v>
      </c>
      <c r="BJ424" s="25">
        <f t="shared" si="670"/>
        <v>0</v>
      </c>
      <c r="BK424" s="25">
        <f t="shared" si="719"/>
        <v>0</v>
      </c>
      <c r="BL424" s="26">
        <f>IF(ISERROR(VLOOKUP($A424,'[13]8ª MED '!$A$5:$J$1048576,8,0)),0,(VLOOKUP($A424,'[13]8ª MED '!$A$5:$J$1048576,8,0)))</f>
        <v>0</v>
      </c>
      <c r="BM424" s="27">
        <f t="shared" si="720"/>
        <v>0</v>
      </c>
      <c r="BN424" s="27">
        <f t="shared" si="721"/>
        <v>1</v>
      </c>
      <c r="BO424" s="28">
        <f t="shared" si="671"/>
        <v>0</v>
      </c>
      <c r="BP424" s="28">
        <f t="shared" si="672"/>
        <v>0</v>
      </c>
      <c r="BQ424" s="28">
        <f t="shared" si="673"/>
        <v>0</v>
      </c>
      <c r="BR424" s="28">
        <f t="shared" si="722"/>
        <v>0</v>
      </c>
      <c r="BS424" s="26">
        <f>IF(ISERROR(VLOOKUP($A424,'[13]9ª MED  (2)'!$A$5:$J$1048576,8,0)),0,(VLOOKUP($A424,'[13]9ª MED  (2)'!$A$5:$J$1048576,8,0)))</f>
        <v>0</v>
      </c>
      <c r="BT424" s="27">
        <f t="shared" si="723"/>
        <v>0</v>
      </c>
      <c r="BU424" s="27">
        <f t="shared" si="724"/>
        <v>1</v>
      </c>
      <c r="BV424" s="28">
        <f t="shared" si="674"/>
        <v>0</v>
      </c>
      <c r="BW424" s="28">
        <f t="shared" si="675"/>
        <v>0</v>
      </c>
      <c r="BX424" s="28">
        <f t="shared" si="676"/>
        <v>0</v>
      </c>
      <c r="BY424" s="28">
        <f t="shared" si="725"/>
        <v>0</v>
      </c>
      <c r="BZ424" s="23">
        <f>IF(ISERROR(VLOOKUP($A424,'[13]10ª MED '!$A$5:$J$1048576,8,0)),0,(VLOOKUP($A424,'[13]10ª MED '!$A$5:$J$1048576,8,0)))</f>
        <v>0</v>
      </c>
      <c r="CA424" s="24">
        <f t="shared" si="726"/>
        <v>0</v>
      </c>
      <c r="CB424" s="24">
        <f t="shared" si="727"/>
        <v>1</v>
      </c>
      <c r="CC424" s="25">
        <f t="shared" si="677"/>
        <v>0</v>
      </c>
      <c r="CD424" s="25">
        <f t="shared" si="678"/>
        <v>0</v>
      </c>
      <c r="CE424" s="25">
        <f t="shared" si="679"/>
        <v>0</v>
      </c>
      <c r="CF424" s="25">
        <f t="shared" si="728"/>
        <v>0</v>
      </c>
      <c r="CG424" s="34" t="s">
        <v>48</v>
      </c>
      <c r="CH424" s="33">
        <f t="shared" si="749"/>
        <v>0</v>
      </c>
      <c r="CI424" s="23">
        <f>IF(ISERROR(VLOOKUP($A424,'[13]11ª MED '!$A$5:$J$1048576,8,0)),0,(VLOOKUP($A424,'[13]11ª MED '!$A$5:$J$1048576,8,0)))</f>
        <v>7</v>
      </c>
      <c r="CJ424" s="24">
        <f t="shared" si="729"/>
        <v>1</v>
      </c>
      <c r="CK424" s="24">
        <f t="shared" si="730"/>
        <v>1</v>
      </c>
      <c r="CL424" s="25">
        <f t="shared" si="680"/>
        <v>111.23</v>
      </c>
      <c r="CM424" s="25">
        <f t="shared" si="681"/>
        <v>52.5</v>
      </c>
      <c r="CN424" s="25">
        <f t="shared" si="682"/>
        <v>0</v>
      </c>
      <c r="CO424" s="25">
        <f t="shared" si="731"/>
        <v>163.72999999999999</v>
      </c>
      <c r="CP424" s="23">
        <f>IF(ISERROR(VLOOKUP($A424,'[13]12ª MED'!$A$5:$J$1048576,8,0)),0,(VLOOKUP($A424,'[13]12ª MED'!$A$5:$J$1048576,8,0)))</f>
        <v>0</v>
      </c>
      <c r="CQ424" s="24">
        <f t="shared" si="732"/>
        <v>0</v>
      </c>
      <c r="CR424" s="24">
        <f t="shared" si="733"/>
        <v>1</v>
      </c>
      <c r="CS424" s="25">
        <f t="shared" si="683"/>
        <v>0</v>
      </c>
      <c r="CT424" s="25">
        <f t="shared" si="684"/>
        <v>0</v>
      </c>
      <c r="CU424" s="25">
        <f t="shared" si="685"/>
        <v>0</v>
      </c>
      <c r="CV424" s="25">
        <f t="shared" si="734"/>
        <v>0</v>
      </c>
      <c r="CW424" s="22">
        <f t="shared" si="750"/>
        <v>0</v>
      </c>
      <c r="CX424" s="26">
        <f>IF(ISERROR(VLOOKUP($A424,'[13]13ª MED'!$A$5:$J$1048576,8,0)),0,(VLOOKUP($A424,'[13]13ª MED'!$A$5:$J$1048576,8,0)))</f>
        <v>0</v>
      </c>
      <c r="CY424" s="27">
        <f t="shared" si="735"/>
        <v>0</v>
      </c>
      <c r="CZ424" s="27">
        <f t="shared" si="736"/>
        <v>1</v>
      </c>
      <c r="DA424" s="28">
        <f t="shared" si="686"/>
        <v>0</v>
      </c>
      <c r="DB424" s="28">
        <f t="shared" si="687"/>
        <v>0</v>
      </c>
      <c r="DC424" s="28">
        <f t="shared" si="688"/>
        <v>0</v>
      </c>
      <c r="DD424" s="28">
        <f t="shared" si="737"/>
        <v>0</v>
      </c>
      <c r="DE424" s="20">
        <f>IF(ISERROR(VLOOKUP($A424,'[13]14ª MED'!$A$5:$J$1048576,8,0)),0,(VLOOKUP($A424,'[13]14ª MED'!$A$5:$J$1048576,8,0)))</f>
        <v>0</v>
      </c>
      <c r="DF424" s="21">
        <f t="shared" si="738"/>
        <v>0</v>
      </c>
      <c r="DG424" s="21">
        <f t="shared" si="739"/>
        <v>1</v>
      </c>
      <c r="DH424" s="35">
        <f t="shared" si="689"/>
        <v>0</v>
      </c>
      <c r="DI424" s="35">
        <f t="shared" si="690"/>
        <v>0</v>
      </c>
      <c r="DJ424" s="35">
        <f t="shared" si="691"/>
        <v>0</v>
      </c>
      <c r="DK424" s="22">
        <f t="shared" si="740"/>
        <v>0</v>
      </c>
      <c r="DL424" s="20">
        <f>IF(ISERROR(VLOOKUP($A424,'[13]15ª MED'!$A$5:$J$1048576,8,0)),0,(VLOOKUP($A424,'[13]15ª MED'!$A$5:$J$1048576,8,0)))</f>
        <v>0</v>
      </c>
      <c r="DM424" s="21">
        <f t="shared" si="741"/>
        <v>0</v>
      </c>
      <c r="DN424" s="21">
        <f t="shared" si="742"/>
        <v>1</v>
      </c>
      <c r="DO424" s="35">
        <f t="shared" si="692"/>
        <v>0</v>
      </c>
      <c r="DP424" s="35">
        <f t="shared" si="693"/>
        <v>0</v>
      </c>
      <c r="DQ424" s="35">
        <f t="shared" si="694"/>
        <v>0</v>
      </c>
      <c r="DR424" s="22">
        <f t="shared" si="743"/>
        <v>0</v>
      </c>
      <c r="DS424" s="20">
        <f>IF(ISERROR(VLOOKUP($A424,'[13]16ª MED'!$A$5:$J$1048576,8,0)),0,(VLOOKUP($A424,'[13]16ª MED'!$A$5:$J$1048576,8,0)))</f>
        <v>0</v>
      </c>
      <c r="DT424" s="21">
        <f t="shared" si="744"/>
        <v>0</v>
      </c>
      <c r="DU424" s="21">
        <f t="shared" si="745"/>
        <v>1</v>
      </c>
      <c r="DV424" s="35">
        <f t="shared" si="695"/>
        <v>0</v>
      </c>
      <c r="DW424" s="35">
        <f t="shared" si="696"/>
        <v>0</v>
      </c>
      <c r="DX424" s="35">
        <f t="shared" si="697"/>
        <v>0</v>
      </c>
      <c r="DY424" s="22">
        <f t="shared" si="746"/>
        <v>0</v>
      </c>
      <c r="DZ424" s="36">
        <f t="shared" si="757"/>
        <v>163.73000000000002</v>
      </c>
      <c r="EA424" s="36">
        <f t="shared" si="747"/>
        <v>163.72999999999999</v>
      </c>
      <c r="EC424" s="36">
        <f t="shared" si="751"/>
        <v>0</v>
      </c>
    </row>
    <row r="425" spans="1:133" ht="18.75">
      <c r="A425" s="98" t="s">
        <v>862</v>
      </c>
      <c r="B425" s="99" t="s">
        <v>863</v>
      </c>
      <c r="C425" s="101"/>
      <c r="D425" s="102"/>
      <c r="E425" s="18">
        <f t="shared" si="752"/>
        <v>0</v>
      </c>
      <c r="F425" s="18">
        <f t="shared" si="698"/>
        <v>0</v>
      </c>
      <c r="G425" s="45"/>
      <c r="H425" s="18">
        <f t="shared" si="753"/>
        <v>0</v>
      </c>
      <c r="I425" s="45"/>
      <c r="J425" s="18">
        <f t="shared" si="754"/>
        <v>0</v>
      </c>
      <c r="K425" s="45"/>
      <c r="L425" s="18">
        <f t="shared" si="755"/>
        <v>0</v>
      </c>
      <c r="M425" s="18">
        <f t="shared" si="756"/>
        <v>0</v>
      </c>
      <c r="N425" s="18">
        <f t="shared" si="748"/>
        <v>0</v>
      </c>
      <c r="O425" s="23">
        <f>IF(ISERROR(VLOOKUP($A425,'[13]1ª MED '!$A$5:$J$1048576,8,0)),0,(VLOOKUP($A425,'[13]1ª MED '!$A$5:$J$1048576,8,0)))</f>
        <v>0</v>
      </c>
      <c r="P425" s="24">
        <f t="shared" si="699"/>
        <v>0</v>
      </c>
      <c r="Q425" s="24">
        <f t="shared" si="700"/>
        <v>0</v>
      </c>
      <c r="R425" s="25">
        <f t="shared" si="650"/>
        <v>0</v>
      </c>
      <c r="S425" s="25">
        <f t="shared" si="651"/>
        <v>0</v>
      </c>
      <c r="T425" s="25">
        <f t="shared" si="652"/>
        <v>0</v>
      </c>
      <c r="U425" s="25">
        <f t="shared" si="701"/>
        <v>0</v>
      </c>
      <c r="V425" s="23">
        <f>IF(ISERROR(VLOOKUP($A425,'[13]2ª MED '!$A$5:$J$1048576,8,0)),0,(VLOOKUP($A425,'[13]2ª MED '!$A$5:$J$1048576,8,0)))</f>
        <v>0</v>
      </c>
      <c r="W425" s="24">
        <f t="shared" si="702"/>
        <v>0</v>
      </c>
      <c r="X425" s="24">
        <f t="shared" si="703"/>
        <v>0</v>
      </c>
      <c r="Y425" s="25">
        <f t="shared" si="653"/>
        <v>0</v>
      </c>
      <c r="Z425" s="25">
        <f t="shared" si="654"/>
        <v>0</v>
      </c>
      <c r="AA425" s="25">
        <f t="shared" si="655"/>
        <v>0</v>
      </c>
      <c r="AB425" s="25">
        <f t="shared" si="704"/>
        <v>0</v>
      </c>
      <c r="AC425" s="23">
        <f>IF(ISERROR(VLOOKUP($A425,'[13]3ª MED '!$A$5:$J$1048576,8,0)),0,(VLOOKUP($A425,'[13]3ª MED '!$A$5:$J$1048576,8,0)))</f>
        <v>0</v>
      </c>
      <c r="AD425" s="24">
        <f t="shared" si="705"/>
        <v>0</v>
      </c>
      <c r="AE425" s="24">
        <f t="shared" si="706"/>
        <v>0</v>
      </c>
      <c r="AF425" s="25">
        <f t="shared" si="656"/>
        <v>0</v>
      </c>
      <c r="AG425" s="25">
        <f t="shared" si="657"/>
        <v>0</v>
      </c>
      <c r="AH425" s="25">
        <f t="shared" si="658"/>
        <v>0</v>
      </c>
      <c r="AI425" s="25">
        <f t="shared" si="707"/>
        <v>0</v>
      </c>
      <c r="AJ425" s="23">
        <f>IF(ISERROR(VLOOKUP($A425,'[13]4ª MED '!$A$5:$J$1048576,8,0)),0,(VLOOKUP($A425,'[13]4ª MED '!$A$5:$J$1048576,8,0)))</f>
        <v>0</v>
      </c>
      <c r="AK425" s="24">
        <f t="shared" si="708"/>
        <v>0</v>
      </c>
      <c r="AL425" s="24">
        <f t="shared" si="709"/>
        <v>0</v>
      </c>
      <c r="AM425" s="25">
        <f t="shared" si="659"/>
        <v>0</v>
      </c>
      <c r="AN425" s="25">
        <f t="shared" si="660"/>
        <v>0</v>
      </c>
      <c r="AO425" s="25">
        <f t="shared" si="661"/>
        <v>0</v>
      </c>
      <c r="AP425" s="25">
        <f t="shared" si="710"/>
        <v>0</v>
      </c>
      <c r="AQ425" s="23">
        <f>IF(ISERROR(VLOOKUP($A425,'[13]5ª MED '!$A$5:$J$1048576,8,0)),0,(VLOOKUP($A425,'[13]5ª MED '!$A$5:$J$1048576,8,0)))</f>
        <v>0</v>
      </c>
      <c r="AR425" s="24">
        <f t="shared" si="711"/>
        <v>0</v>
      </c>
      <c r="AS425" s="24">
        <f t="shared" si="712"/>
        <v>0</v>
      </c>
      <c r="AT425" s="25">
        <f t="shared" si="662"/>
        <v>0</v>
      </c>
      <c r="AU425" s="25">
        <f t="shared" si="663"/>
        <v>0</v>
      </c>
      <c r="AV425" s="25">
        <f t="shared" si="664"/>
        <v>0</v>
      </c>
      <c r="AW425" s="25">
        <f t="shared" si="713"/>
        <v>0</v>
      </c>
      <c r="AX425" s="23">
        <f>IF(ISERROR(VLOOKUP($A425,'[13]6ª MED '!$A$6:$J$1048576,8,0)),0,(VLOOKUP($A425,'[13]6ª MED '!$A$6:$J$1048576,8,0)))</f>
        <v>0</v>
      </c>
      <c r="AY425" s="24">
        <f t="shared" si="714"/>
        <v>0</v>
      </c>
      <c r="AZ425" s="24">
        <f t="shared" si="715"/>
        <v>0</v>
      </c>
      <c r="BA425" s="25">
        <f t="shared" si="665"/>
        <v>0</v>
      </c>
      <c r="BB425" s="25">
        <f t="shared" si="666"/>
        <v>0</v>
      </c>
      <c r="BC425" s="25">
        <f t="shared" si="667"/>
        <v>0</v>
      </c>
      <c r="BD425" s="25">
        <f t="shared" si="716"/>
        <v>0</v>
      </c>
      <c r="BE425" s="23">
        <f>IF(ISERROR(VLOOKUP($A425,'[13]7ª MED '!$A$5:$J$1048576,8,0)),0,(VLOOKUP($A425,'[13]7ª MED '!$A$5:$J$1048576,8,0)))</f>
        <v>0</v>
      </c>
      <c r="BF425" s="24">
        <f t="shared" si="717"/>
        <v>0</v>
      </c>
      <c r="BG425" s="24">
        <f t="shared" si="718"/>
        <v>0</v>
      </c>
      <c r="BH425" s="25">
        <f t="shared" si="668"/>
        <v>0</v>
      </c>
      <c r="BI425" s="25">
        <f t="shared" si="669"/>
        <v>0</v>
      </c>
      <c r="BJ425" s="25">
        <f t="shared" si="670"/>
        <v>0</v>
      </c>
      <c r="BK425" s="25">
        <f t="shared" si="719"/>
        <v>0</v>
      </c>
      <c r="BL425" s="26">
        <f>IF(ISERROR(VLOOKUP($A425,'[13]8ª MED '!$A$5:$J$1048576,8,0)),0,(VLOOKUP($A425,'[13]8ª MED '!$A$5:$J$1048576,8,0)))</f>
        <v>0</v>
      </c>
      <c r="BM425" s="27">
        <f t="shared" si="720"/>
        <v>0</v>
      </c>
      <c r="BN425" s="27">
        <f t="shared" si="721"/>
        <v>0</v>
      </c>
      <c r="BO425" s="28">
        <f t="shared" si="671"/>
        <v>0</v>
      </c>
      <c r="BP425" s="28">
        <f t="shared" si="672"/>
        <v>0</v>
      </c>
      <c r="BQ425" s="28">
        <f t="shared" si="673"/>
        <v>0</v>
      </c>
      <c r="BR425" s="28">
        <f t="shared" si="722"/>
        <v>0</v>
      </c>
      <c r="BS425" s="26">
        <f>IF(ISERROR(VLOOKUP($A425,'[13]9ª MED  (2)'!$A$5:$J$1048576,8,0)),0,(VLOOKUP($A425,'[13]9ª MED  (2)'!$A$5:$J$1048576,8,0)))</f>
        <v>0</v>
      </c>
      <c r="BT425" s="27">
        <f t="shared" si="723"/>
        <v>0</v>
      </c>
      <c r="BU425" s="27">
        <f t="shared" si="724"/>
        <v>0</v>
      </c>
      <c r="BV425" s="28">
        <f t="shared" si="674"/>
        <v>0</v>
      </c>
      <c r="BW425" s="28">
        <f t="shared" si="675"/>
        <v>0</v>
      </c>
      <c r="BX425" s="28">
        <f t="shared" si="676"/>
        <v>0</v>
      </c>
      <c r="BY425" s="28">
        <f t="shared" si="725"/>
        <v>0</v>
      </c>
      <c r="BZ425" s="23">
        <f>IF(ISERROR(VLOOKUP($A425,'[13]10ª MED '!$A$5:$J$1048576,8,0)),0,(VLOOKUP($A425,'[13]10ª MED '!$A$5:$J$1048576,8,0)))</f>
        <v>0</v>
      </c>
      <c r="CA425" s="24">
        <f t="shared" si="726"/>
        <v>0</v>
      </c>
      <c r="CB425" s="24">
        <f t="shared" si="727"/>
        <v>0</v>
      </c>
      <c r="CC425" s="25">
        <f t="shared" si="677"/>
        <v>0</v>
      </c>
      <c r="CD425" s="25">
        <f t="shared" si="678"/>
        <v>0</v>
      </c>
      <c r="CE425" s="25">
        <f t="shared" si="679"/>
        <v>0</v>
      </c>
      <c r="CF425" s="25">
        <f t="shared" si="728"/>
        <v>0</v>
      </c>
      <c r="CG425" s="37"/>
      <c r="CH425" s="33">
        <f t="shared" si="749"/>
        <v>0</v>
      </c>
      <c r="CI425" s="23">
        <f>IF(ISERROR(VLOOKUP($A425,'[13]11ª MED '!$A$5:$J$1048576,8,0)),0,(VLOOKUP($A425,'[13]11ª MED '!$A$5:$J$1048576,8,0)))</f>
        <v>0</v>
      </c>
      <c r="CJ425" s="24">
        <f t="shared" si="729"/>
        <v>0</v>
      </c>
      <c r="CK425" s="24">
        <f t="shared" si="730"/>
        <v>0</v>
      </c>
      <c r="CL425" s="25">
        <f t="shared" si="680"/>
        <v>0</v>
      </c>
      <c r="CM425" s="25">
        <f t="shared" si="681"/>
        <v>0</v>
      </c>
      <c r="CN425" s="25">
        <f t="shared" si="682"/>
        <v>0</v>
      </c>
      <c r="CO425" s="25">
        <f t="shared" si="731"/>
        <v>0</v>
      </c>
      <c r="CP425" s="23">
        <f>IF(ISERROR(VLOOKUP($A425,'[13]12ª MED'!$A$5:$J$1048576,8,0)),0,(VLOOKUP($A425,'[13]12ª MED'!$A$5:$J$1048576,8,0)))</f>
        <v>0</v>
      </c>
      <c r="CQ425" s="24">
        <f t="shared" si="732"/>
        <v>0</v>
      </c>
      <c r="CR425" s="24">
        <f t="shared" si="733"/>
        <v>0</v>
      </c>
      <c r="CS425" s="25">
        <f t="shared" si="683"/>
        <v>0</v>
      </c>
      <c r="CT425" s="25">
        <f t="shared" si="684"/>
        <v>0</v>
      </c>
      <c r="CU425" s="25">
        <f t="shared" si="685"/>
        <v>0</v>
      </c>
      <c r="CV425" s="25">
        <f t="shared" si="734"/>
        <v>0</v>
      </c>
      <c r="CW425" s="22">
        <f t="shared" si="750"/>
        <v>0</v>
      </c>
      <c r="CX425" s="26">
        <f>IF(ISERROR(VLOOKUP($A425,'[13]13ª MED'!$A$5:$J$1048576,8,0)),0,(VLOOKUP($A425,'[13]13ª MED'!$A$5:$J$1048576,8,0)))</f>
        <v>0</v>
      </c>
      <c r="CY425" s="27">
        <f t="shared" si="735"/>
        <v>0</v>
      </c>
      <c r="CZ425" s="27">
        <f t="shared" si="736"/>
        <v>0</v>
      </c>
      <c r="DA425" s="28">
        <f t="shared" si="686"/>
        <v>0</v>
      </c>
      <c r="DB425" s="28">
        <f t="shared" si="687"/>
        <v>0</v>
      </c>
      <c r="DC425" s="28">
        <f t="shared" si="688"/>
        <v>0</v>
      </c>
      <c r="DD425" s="28">
        <f t="shared" si="737"/>
        <v>0</v>
      </c>
      <c r="DE425" s="20">
        <f>IF(ISERROR(VLOOKUP($A425,'[13]14ª MED'!$A$5:$J$1048576,8,0)),0,(VLOOKUP($A425,'[13]14ª MED'!$A$5:$J$1048576,8,0)))</f>
        <v>0</v>
      </c>
      <c r="DF425" s="21">
        <f t="shared" si="738"/>
        <v>0</v>
      </c>
      <c r="DG425" s="21">
        <f t="shared" si="739"/>
        <v>0</v>
      </c>
      <c r="DH425" s="35">
        <f t="shared" si="689"/>
        <v>0</v>
      </c>
      <c r="DI425" s="35">
        <f t="shared" si="690"/>
        <v>0</v>
      </c>
      <c r="DJ425" s="35">
        <f t="shared" si="691"/>
        <v>0</v>
      </c>
      <c r="DK425" s="22">
        <f t="shared" si="740"/>
        <v>0</v>
      </c>
      <c r="DL425" s="20">
        <f>IF(ISERROR(VLOOKUP($A425,'[13]15ª MED'!$A$5:$J$1048576,8,0)),0,(VLOOKUP($A425,'[13]15ª MED'!$A$5:$J$1048576,8,0)))</f>
        <v>0</v>
      </c>
      <c r="DM425" s="21">
        <f t="shared" si="741"/>
        <v>0</v>
      </c>
      <c r="DN425" s="21">
        <f t="shared" si="742"/>
        <v>0</v>
      </c>
      <c r="DO425" s="35">
        <f t="shared" si="692"/>
        <v>0</v>
      </c>
      <c r="DP425" s="35">
        <f t="shared" si="693"/>
        <v>0</v>
      </c>
      <c r="DQ425" s="35">
        <f t="shared" si="694"/>
        <v>0</v>
      </c>
      <c r="DR425" s="22">
        <f t="shared" si="743"/>
        <v>0</v>
      </c>
      <c r="DS425" s="20">
        <f>IF(ISERROR(VLOOKUP($A425,'[13]16ª MED'!$A$5:$J$1048576,8,0)),0,(VLOOKUP($A425,'[13]16ª MED'!$A$5:$J$1048576,8,0)))</f>
        <v>0</v>
      </c>
      <c r="DT425" s="21">
        <f t="shared" si="744"/>
        <v>0</v>
      </c>
      <c r="DU425" s="21">
        <f t="shared" si="745"/>
        <v>0</v>
      </c>
      <c r="DV425" s="35">
        <f t="shared" si="695"/>
        <v>0</v>
      </c>
      <c r="DW425" s="35">
        <f t="shared" si="696"/>
        <v>0</v>
      </c>
      <c r="DX425" s="35">
        <f t="shared" si="697"/>
        <v>0</v>
      </c>
      <c r="DY425" s="22">
        <f t="shared" si="746"/>
        <v>0</v>
      </c>
      <c r="DZ425" s="36">
        <f t="shared" si="757"/>
        <v>0</v>
      </c>
      <c r="EA425" s="36">
        <f t="shared" si="747"/>
        <v>0</v>
      </c>
      <c r="EC425" s="36">
        <f t="shared" si="751"/>
        <v>0</v>
      </c>
    </row>
    <row r="426" spans="1:133" ht="30">
      <c r="A426" s="93" t="s">
        <v>864</v>
      </c>
      <c r="B426" s="94" t="s">
        <v>865</v>
      </c>
      <c r="C426" s="115" t="s">
        <v>84</v>
      </c>
      <c r="D426" s="116">
        <v>10.050000000000001</v>
      </c>
      <c r="E426" s="18">
        <f t="shared" si="752"/>
        <v>10.050000000000001</v>
      </c>
      <c r="F426" s="18">
        <f t="shared" si="698"/>
        <v>0</v>
      </c>
      <c r="G426" s="97">
        <v>18.18</v>
      </c>
      <c r="H426" s="18">
        <f t="shared" si="753"/>
        <v>182.709</v>
      </c>
      <c r="I426" s="97">
        <v>4.82</v>
      </c>
      <c r="J426" s="18">
        <f t="shared" si="754"/>
        <v>48.44100000000001</v>
      </c>
      <c r="K426" s="97">
        <v>0</v>
      </c>
      <c r="L426" s="18">
        <f t="shared" si="755"/>
        <v>0</v>
      </c>
      <c r="M426" s="18">
        <f t="shared" si="756"/>
        <v>23</v>
      </c>
      <c r="N426" s="18">
        <f t="shared" si="748"/>
        <v>231.15</v>
      </c>
      <c r="O426" s="23">
        <f>IF(ISERROR(VLOOKUP($A426,'[13]1ª MED '!$A$5:$J$1048576,8,0)),0,(VLOOKUP($A426,'[13]1ª MED '!$A$5:$J$1048576,8,0)))</f>
        <v>0</v>
      </c>
      <c r="P426" s="24">
        <f t="shared" si="699"/>
        <v>0</v>
      </c>
      <c r="Q426" s="24">
        <f t="shared" si="700"/>
        <v>1</v>
      </c>
      <c r="R426" s="25">
        <f t="shared" si="650"/>
        <v>0</v>
      </c>
      <c r="S426" s="25">
        <f t="shared" si="651"/>
        <v>0</v>
      </c>
      <c r="T426" s="25">
        <f t="shared" si="652"/>
        <v>0</v>
      </c>
      <c r="U426" s="25">
        <f t="shared" si="701"/>
        <v>0</v>
      </c>
      <c r="V426" s="23">
        <f>IF(ISERROR(VLOOKUP($A426,'[13]2ª MED '!$A$5:$J$1048576,8,0)),0,(VLOOKUP($A426,'[13]2ª MED '!$A$5:$J$1048576,8,0)))</f>
        <v>0</v>
      </c>
      <c r="W426" s="24">
        <f t="shared" si="702"/>
        <v>0</v>
      </c>
      <c r="X426" s="24">
        <f t="shared" si="703"/>
        <v>1</v>
      </c>
      <c r="Y426" s="25">
        <f t="shared" si="653"/>
        <v>0</v>
      </c>
      <c r="Z426" s="25">
        <f t="shared" si="654"/>
        <v>0</v>
      </c>
      <c r="AA426" s="25">
        <f t="shared" si="655"/>
        <v>0</v>
      </c>
      <c r="AB426" s="25">
        <f t="shared" si="704"/>
        <v>0</v>
      </c>
      <c r="AC426" s="23">
        <f>IF(ISERROR(VLOOKUP($A426,'[13]3ª MED '!$A$5:$J$1048576,8,0)),0,(VLOOKUP($A426,'[13]3ª MED '!$A$5:$J$1048576,8,0)))</f>
        <v>0</v>
      </c>
      <c r="AD426" s="24">
        <f t="shared" si="705"/>
        <v>0</v>
      </c>
      <c r="AE426" s="24">
        <f t="shared" si="706"/>
        <v>1</v>
      </c>
      <c r="AF426" s="25">
        <f t="shared" si="656"/>
        <v>0</v>
      </c>
      <c r="AG426" s="25">
        <f t="shared" si="657"/>
        <v>0</v>
      </c>
      <c r="AH426" s="25">
        <f t="shared" si="658"/>
        <v>0</v>
      </c>
      <c r="AI426" s="25">
        <f t="shared" si="707"/>
        <v>0</v>
      </c>
      <c r="AJ426" s="23">
        <f>IF(ISERROR(VLOOKUP($A426,'[13]4ª MED '!$A$5:$J$1048576,8,0)),0,(VLOOKUP($A426,'[13]4ª MED '!$A$5:$J$1048576,8,0)))</f>
        <v>0</v>
      </c>
      <c r="AK426" s="24">
        <f t="shared" si="708"/>
        <v>0</v>
      </c>
      <c r="AL426" s="24">
        <f t="shared" si="709"/>
        <v>1</v>
      </c>
      <c r="AM426" s="25">
        <f t="shared" si="659"/>
        <v>0</v>
      </c>
      <c r="AN426" s="25">
        <f t="shared" si="660"/>
        <v>0</v>
      </c>
      <c r="AO426" s="25">
        <f t="shared" si="661"/>
        <v>0</v>
      </c>
      <c r="AP426" s="25">
        <f t="shared" si="710"/>
        <v>0</v>
      </c>
      <c r="AQ426" s="23">
        <f>IF(ISERROR(VLOOKUP($A426,'[13]5ª MED '!$A$5:$J$1048576,8,0)),0,(VLOOKUP($A426,'[13]5ª MED '!$A$5:$J$1048576,8,0)))</f>
        <v>0</v>
      </c>
      <c r="AR426" s="24">
        <f t="shared" si="711"/>
        <v>0</v>
      </c>
      <c r="AS426" s="24">
        <f t="shared" si="712"/>
        <v>1</v>
      </c>
      <c r="AT426" s="25">
        <f t="shared" si="662"/>
        <v>0</v>
      </c>
      <c r="AU426" s="25">
        <f t="shared" si="663"/>
        <v>0</v>
      </c>
      <c r="AV426" s="25">
        <f t="shared" si="664"/>
        <v>0</v>
      </c>
      <c r="AW426" s="25">
        <f t="shared" si="713"/>
        <v>0</v>
      </c>
      <c r="AX426" s="23">
        <f>IF(ISERROR(VLOOKUP($A426,'[13]6ª MED '!$A$6:$J$1048576,8,0)),0,(VLOOKUP($A426,'[13]6ª MED '!$A$6:$J$1048576,8,0)))</f>
        <v>0</v>
      </c>
      <c r="AY426" s="24">
        <f t="shared" si="714"/>
        <v>0</v>
      </c>
      <c r="AZ426" s="24">
        <f t="shared" si="715"/>
        <v>1</v>
      </c>
      <c r="BA426" s="25">
        <f t="shared" si="665"/>
        <v>0</v>
      </c>
      <c r="BB426" s="25">
        <f t="shared" si="666"/>
        <v>0</v>
      </c>
      <c r="BC426" s="25">
        <f t="shared" si="667"/>
        <v>0</v>
      </c>
      <c r="BD426" s="25">
        <f t="shared" si="716"/>
        <v>0</v>
      </c>
      <c r="BE426" s="23">
        <f>IF(ISERROR(VLOOKUP($A426,'[13]7ª MED '!$A$5:$J$1048576,8,0)),0,(VLOOKUP($A426,'[13]7ª MED '!$A$5:$J$1048576,8,0)))</f>
        <v>0</v>
      </c>
      <c r="BF426" s="24">
        <f t="shared" si="717"/>
        <v>0</v>
      </c>
      <c r="BG426" s="24">
        <f t="shared" si="718"/>
        <v>1</v>
      </c>
      <c r="BH426" s="25">
        <f t="shared" si="668"/>
        <v>0</v>
      </c>
      <c r="BI426" s="25">
        <f t="shared" si="669"/>
        <v>0</v>
      </c>
      <c r="BJ426" s="25">
        <f t="shared" si="670"/>
        <v>0</v>
      </c>
      <c r="BK426" s="25">
        <f t="shared" si="719"/>
        <v>0</v>
      </c>
      <c r="BL426" s="26">
        <f>IF(ISERROR(VLOOKUP($A426,'[13]8ª MED '!$A$5:$J$1048576,8,0)),0,(VLOOKUP($A426,'[13]8ª MED '!$A$5:$J$1048576,8,0)))</f>
        <v>0</v>
      </c>
      <c r="BM426" s="27">
        <f t="shared" si="720"/>
        <v>0</v>
      </c>
      <c r="BN426" s="27">
        <f t="shared" si="721"/>
        <v>1</v>
      </c>
      <c r="BO426" s="28">
        <f t="shared" si="671"/>
        <v>0</v>
      </c>
      <c r="BP426" s="28">
        <f t="shared" si="672"/>
        <v>0</v>
      </c>
      <c r="BQ426" s="28">
        <f t="shared" si="673"/>
        <v>0</v>
      </c>
      <c r="BR426" s="28">
        <f t="shared" si="722"/>
        <v>0</v>
      </c>
      <c r="BS426" s="26">
        <f>IF(ISERROR(VLOOKUP($A426,'[13]9ª MED  (2)'!$A$5:$J$1048576,8,0)),0,(VLOOKUP($A426,'[13]9ª MED  (2)'!$A$5:$J$1048576,8,0)))</f>
        <v>0</v>
      </c>
      <c r="BT426" s="27">
        <f t="shared" si="723"/>
        <v>0</v>
      </c>
      <c r="BU426" s="27">
        <f t="shared" si="724"/>
        <v>1</v>
      </c>
      <c r="BV426" s="28">
        <f t="shared" si="674"/>
        <v>0</v>
      </c>
      <c r="BW426" s="28">
        <f t="shared" si="675"/>
        <v>0</v>
      </c>
      <c r="BX426" s="28">
        <f t="shared" si="676"/>
        <v>0</v>
      </c>
      <c r="BY426" s="28">
        <f t="shared" si="725"/>
        <v>0</v>
      </c>
      <c r="BZ426" s="23">
        <f>IF(ISERROR(VLOOKUP($A426,'[13]10ª MED '!$A$5:$J$1048576,8,0)),0,(VLOOKUP($A426,'[13]10ª MED '!$A$5:$J$1048576,8,0)))</f>
        <v>0</v>
      </c>
      <c r="CA426" s="24">
        <f t="shared" si="726"/>
        <v>0</v>
      </c>
      <c r="CB426" s="24">
        <f t="shared" si="727"/>
        <v>1</v>
      </c>
      <c r="CC426" s="25">
        <f t="shared" si="677"/>
        <v>0</v>
      </c>
      <c r="CD426" s="25">
        <f t="shared" si="678"/>
        <v>0</v>
      </c>
      <c r="CE426" s="25">
        <f t="shared" si="679"/>
        <v>0</v>
      </c>
      <c r="CF426" s="25">
        <f t="shared" si="728"/>
        <v>0</v>
      </c>
      <c r="CG426" s="34" t="s">
        <v>48</v>
      </c>
      <c r="CH426" s="33">
        <f t="shared" si="749"/>
        <v>0</v>
      </c>
      <c r="CI426" s="23">
        <f>IF(ISERROR(VLOOKUP($A426,'[13]11ª MED '!$A$5:$J$1048576,8,0)),0,(VLOOKUP($A426,'[13]11ª MED '!$A$5:$J$1048576,8,0)))</f>
        <v>10.050000000000001</v>
      </c>
      <c r="CJ426" s="24">
        <f t="shared" si="729"/>
        <v>1</v>
      </c>
      <c r="CK426" s="24">
        <f t="shared" si="730"/>
        <v>1</v>
      </c>
      <c r="CL426" s="25">
        <f t="shared" si="680"/>
        <v>182.709</v>
      </c>
      <c r="CM426" s="25">
        <f t="shared" si="681"/>
        <v>48.44100000000001</v>
      </c>
      <c r="CN426" s="25">
        <f t="shared" si="682"/>
        <v>0</v>
      </c>
      <c r="CO426" s="25">
        <f t="shared" si="731"/>
        <v>231.15</v>
      </c>
      <c r="CP426" s="23">
        <f>IF(ISERROR(VLOOKUP($A426,'[13]12ª MED'!$A$5:$J$1048576,8,0)),0,(VLOOKUP($A426,'[13]12ª MED'!$A$5:$J$1048576,8,0)))</f>
        <v>0</v>
      </c>
      <c r="CQ426" s="24">
        <f t="shared" si="732"/>
        <v>0</v>
      </c>
      <c r="CR426" s="24">
        <f t="shared" si="733"/>
        <v>1</v>
      </c>
      <c r="CS426" s="25">
        <f t="shared" si="683"/>
        <v>0</v>
      </c>
      <c r="CT426" s="25">
        <f t="shared" si="684"/>
        <v>0</v>
      </c>
      <c r="CU426" s="25">
        <f t="shared" si="685"/>
        <v>0</v>
      </c>
      <c r="CV426" s="25">
        <f t="shared" si="734"/>
        <v>0</v>
      </c>
      <c r="CW426" s="22">
        <f t="shared" si="750"/>
        <v>0</v>
      </c>
      <c r="CX426" s="26">
        <f>IF(ISERROR(VLOOKUP($A426,'[13]13ª MED'!$A$5:$J$1048576,8,0)),0,(VLOOKUP($A426,'[13]13ª MED'!$A$5:$J$1048576,8,0)))</f>
        <v>0</v>
      </c>
      <c r="CY426" s="27">
        <f t="shared" si="735"/>
        <v>0</v>
      </c>
      <c r="CZ426" s="27">
        <f t="shared" si="736"/>
        <v>1</v>
      </c>
      <c r="DA426" s="28">
        <f t="shared" si="686"/>
        <v>0</v>
      </c>
      <c r="DB426" s="28">
        <f t="shared" si="687"/>
        <v>0</v>
      </c>
      <c r="DC426" s="28">
        <f t="shared" si="688"/>
        <v>0</v>
      </c>
      <c r="DD426" s="28">
        <f t="shared" si="737"/>
        <v>0</v>
      </c>
      <c r="DE426" s="20">
        <f>IF(ISERROR(VLOOKUP($A426,'[13]14ª MED'!$A$5:$J$1048576,8,0)),0,(VLOOKUP($A426,'[13]14ª MED'!$A$5:$J$1048576,8,0)))</f>
        <v>0</v>
      </c>
      <c r="DF426" s="21">
        <f t="shared" si="738"/>
        <v>0</v>
      </c>
      <c r="DG426" s="21">
        <f t="shared" si="739"/>
        <v>1</v>
      </c>
      <c r="DH426" s="35">
        <f t="shared" si="689"/>
        <v>0</v>
      </c>
      <c r="DI426" s="35">
        <f t="shared" si="690"/>
        <v>0</v>
      </c>
      <c r="DJ426" s="35">
        <f t="shared" si="691"/>
        <v>0</v>
      </c>
      <c r="DK426" s="22">
        <f t="shared" si="740"/>
        <v>0</v>
      </c>
      <c r="DL426" s="20">
        <f>IF(ISERROR(VLOOKUP($A426,'[13]15ª MED'!$A$5:$J$1048576,8,0)),0,(VLOOKUP($A426,'[13]15ª MED'!$A$5:$J$1048576,8,0)))</f>
        <v>0</v>
      </c>
      <c r="DM426" s="21">
        <f t="shared" si="741"/>
        <v>0</v>
      </c>
      <c r="DN426" s="21">
        <f t="shared" si="742"/>
        <v>1</v>
      </c>
      <c r="DO426" s="35">
        <f t="shared" si="692"/>
        <v>0</v>
      </c>
      <c r="DP426" s="35">
        <f t="shared" si="693"/>
        <v>0</v>
      </c>
      <c r="DQ426" s="35">
        <f t="shared" si="694"/>
        <v>0</v>
      </c>
      <c r="DR426" s="22">
        <f t="shared" si="743"/>
        <v>0</v>
      </c>
      <c r="DS426" s="20">
        <f>IF(ISERROR(VLOOKUP($A426,'[13]16ª MED'!$A$5:$J$1048576,8,0)),0,(VLOOKUP($A426,'[13]16ª MED'!$A$5:$J$1048576,8,0)))</f>
        <v>0</v>
      </c>
      <c r="DT426" s="21">
        <f t="shared" si="744"/>
        <v>0</v>
      </c>
      <c r="DU426" s="21">
        <f t="shared" si="745"/>
        <v>1</v>
      </c>
      <c r="DV426" s="35">
        <f t="shared" si="695"/>
        <v>0</v>
      </c>
      <c r="DW426" s="35">
        <f t="shared" si="696"/>
        <v>0</v>
      </c>
      <c r="DX426" s="35">
        <f t="shared" si="697"/>
        <v>0</v>
      </c>
      <c r="DY426" s="22">
        <f t="shared" si="746"/>
        <v>0</v>
      </c>
      <c r="DZ426" s="36">
        <f t="shared" si="757"/>
        <v>231.15</v>
      </c>
      <c r="EA426" s="36">
        <f t="shared" si="747"/>
        <v>231.15</v>
      </c>
      <c r="EC426" s="36">
        <f t="shared" si="751"/>
        <v>0</v>
      </c>
    </row>
    <row r="427" spans="1:133" ht="75">
      <c r="A427" s="93" t="s">
        <v>866</v>
      </c>
      <c r="B427" s="94" t="s">
        <v>867</v>
      </c>
      <c r="C427" s="115" t="s">
        <v>84</v>
      </c>
      <c r="D427" s="116">
        <v>275.29000000000002</v>
      </c>
      <c r="E427" s="18">
        <f t="shared" si="752"/>
        <v>275.28999999999996</v>
      </c>
      <c r="F427" s="18">
        <f t="shared" si="698"/>
        <v>0</v>
      </c>
      <c r="G427" s="97">
        <v>41.01</v>
      </c>
      <c r="H427" s="18">
        <f t="shared" si="753"/>
        <v>11289.642900000001</v>
      </c>
      <c r="I427" s="97">
        <v>10.27</v>
      </c>
      <c r="J427" s="18">
        <f t="shared" si="754"/>
        <v>2827.2283000000002</v>
      </c>
      <c r="K427" s="97">
        <v>0</v>
      </c>
      <c r="L427" s="18">
        <f t="shared" si="755"/>
        <v>0</v>
      </c>
      <c r="M427" s="18">
        <f t="shared" si="756"/>
        <v>51.28</v>
      </c>
      <c r="N427" s="18">
        <f t="shared" si="748"/>
        <v>14116.87</v>
      </c>
      <c r="O427" s="23">
        <f>IF(ISERROR(VLOOKUP($A427,'[13]1ª MED '!$A$5:$J$1048576,8,0)),0,(VLOOKUP($A427,'[13]1ª MED '!$A$5:$J$1048576,8,0)))</f>
        <v>0</v>
      </c>
      <c r="P427" s="24">
        <f t="shared" si="699"/>
        <v>0</v>
      </c>
      <c r="Q427" s="24">
        <f t="shared" si="700"/>
        <v>0.99999999999999978</v>
      </c>
      <c r="R427" s="25">
        <f t="shared" si="650"/>
        <v>0</v>
      </c>
      <c r="S427" s="25">
        <f t="shared" si="651"/>
        <v>0</v>
      </c>
      <c r="T427" s="25">
        <f t="shared" si="652"/>
        <v>0</v>
      </c>
      <c r="U427" s="25">
        <f t="shared" si="701"/>
        <v>0</v>
      </c>
      <c r="V427" s="23">
        <f>IF(ISERROR(VLOOKUP($A427,'[13]2ª MED '!$A$5:$J$1048576,8,0)),0,(VLOOKUP($A427,'[13]2ª MED '!$A$5:$J$1048576,8,0)))</f>
        <v>0</v>
      </c>
      <c r="W427" s="24">
        <f t="shared" si="702"/>
        <v>0</v>
      </c>
      <c r="X427" s="24">
        <f t="shared" si="703"/>
        <v>0.99999999999999978</v>
      </c>
      <c r="Y427" s="25">
        <f t="shared" si="653"/>
        <v>0</v>
      </c>
      <c r="Z427" s="25">
        <f t="shared" si="654"/>
        <v>0</v>
      </c>
      <c r="AA427" s="25">
        <f t="shared" si="655"/>
        <v>0</v>
      </c>
      <c r="AB427" s="25">
        <f t="shared" si="704"/>
        <v>0</v>
      </c>
      <c r="AC427" s="23">
        <f>IF(ISERROR(VLOOKUP($A427,'[13]3ª MED '!$A$5:$J$1048576,8,0)),0,(VLOOKUP($A427,'[13]3ª MED '!$A$5:$J$1048576,8,0)))</f>
        <v>0</v>
      </c>
      <c r="AD427" s="24">
        <f t="shared" si="705"/>
        <v>0</v>
      </c>
      <c r="AE427" s="24">
        <f t="shared" si="706"/>
        <v>0.99999999999999978</v>
      </c>
      <c r="AF427" s="25">
        <f t="shared" si="656"/>
        <v>0</v>
      </c>
      <c r="AG427" s="25">
        <f t="shared" si="657"/>
        <v>0</v>
      </c>
      <c r="AH427" s="25">
        <f t="shared" si="658"/>
        <v>0</v>
      </c>
      <c r="AI427" s="25">
        <f t="shared" si="707"/>
        <v>0</v>
      </c>
      <c r="AJ427" s="23">
        <f>IF(ISERROR(VLOOKUP($A427,'[13]4ª MED '!$A$5:$J$1048576,8,0)),0,(VLOOKUP($A427,'[13]4ª MED '!$A$5:$J$1048576,8,0)))</f>
        <v>0</v>
      </c>
      <c r="AK427" s="24">
        <f t="shared" si="708"/>
        <v>0</v>
      </c>
      <c r="AL427" s="24">
        <f t="shared" si="709"/>
        <v>0.99999999999999978</v>
      </c>
      <c r="AM427" s="25">
        <f t="shared" si="659"/>
        <v>0</v>
      </c>
      <c r="AN427" s="25">
        <f t="shared" si="660"/>
        <v>0</v>
      </c>
      <c r="AO427" s="25">
        <f t="shared" si="661"/>
        <v>0</v>
      </c>
      <c r="AP427" s="25">
        <f t="shared" si="710"/>
        <v>0</v>
      </c>
      <c r="AQ427" s="23">
        <f>IF(ISERROR(VLOOKUP($A427,'[13]5ª MED '!$A$5:$J$1048576,8,0)),0,(VLOOKUP($A427,'[13]5ª MED '!$A$5:$J$1048576,8,0)))</f>
        <v>0</v>
      </c>
      <c r="AR427" s="24">
        <f t="shared" si="711"/>
        <v>0</v>
      </c>
      <c r="AS427" s="24">
        <f t="shared" si="712"/>
        <v>0.99999999999999978</v>
      </c>
      <c r="AT427" s="25">
        <f t="shared" si="662"/>
        <v>0</v>
      </c>
      <c r="AU427" s="25">
        <f t="shared" si="663"/>
        <v>0</v>
      </c>
      <c r="AV427" s="25">
        <f t="shared" si="664"/>
        <v>0</v>
      </c>
      <c r="AW427" s="25">
        <f t="shared" si="713"/>
        <v>0</v>
      </c>
      <c r="AX427" s="23">
        <f>IF(ISERROR(VLOOKUP($A427,'[13]6ª MED '!$A$6:$J$1048576,8,0)),0,(VLOOKUP($A427,'[13]6ª MED '!$A$6:$J$1048576,8,0)))</f>
        <v>0</v>
      </c>
      <c r="AY427" s="24">
        <f t="shared" si="714"/>
        <v>0</v>
      </c>
      <c r="AZ427" s="24">
        <f t="shared" si="715"/>
        <v>0.99999999999999978</v>
      </c>
      <c r="BA427" s="25">
        <f t="shared" si="665"/>
        <v>0</v>
      </c>
      <c r="BB427" s="25">
        <f t="shared" si="666"/>
        <v>0</v>
      </c>
      <c r="BC427" s="25">
        <f t="shared" si="667"/>
        <v>0</v>
      </c>
      <c r="BD427" s="25">
        <f t="shared" si="716"/>
        <v>0</v>
      </c>
      <c r="BE427" s="23">
        <f>IF(ISERROR(VLOOKUP($A427,'[13]7ª MED '!$A$5:$J$1048576,8,0)),0,(VLOOKUP($A427,'[13]7ª MED '!$A$5:$J$1048576,8,0)))</f>
        <v>0</v>
      </c>
      <c r="BF427" s="24">
        <f t="shared" si="717"/>
        <v>0</v>
      </c>
      <c r="BG427" s="24">
        <f t="shared" si="718"/>
        <v>0.99999999999999978</v>
      </c>
      <c r="BH427" s="25">
        <f t="shared" si="668"/>
        <v>0</v>
      </c>
      <c r="BI427" s="25">
        <f t="shared" si="669"/>
        <v>0</v>
      </c>
      <c r="BJ427" s="25">
        <f t="shared" si="670"/>
        <v>0</v>
      </c>
      <c r="BK427" s="25">
        <f t="shared" si="719"/>
        <v>0</v>
      </c>
      <c r="BL427" s="26">
        <f>IF(ISERROR(VLOOKUP($A427,'[13]8ª MED '!$A$5:$J$1048576,8,0)),0,(VLOOKUP($A427,'[13]8ª MED '!$A$5:$J$1048576,8,0)))</f>
        <v>38.5</v>
      </c>
      <c r="BM427" s="27">
        <f t="shared" si="720"/>
        <v>0.13985251916161137</v>
      </c>
      <c r="BN427" s="27">
        <f t="shared" si="721"/>
        <v>0.99999999999999978</v>
      </c>
      <c r="BO427" s="28">
        <f t="shared" si="671"/>
        <v>1578.885</v>
      </c>
      <c r="BP427" s="28">
        <f t="shared" si="672"/>
        <v>395.39499999999998</v>
      </c>
      <c r="BQ427" s="28">
        <f t="shared" si="673"/>
        <v>0</v>
      </c>
      <c r="BR427" s="28">
        <f t="shared" si="722"/>
        <v>1974.28</v>
      </c>
      <c r="BS427" s="26">
        <f>IF(ISERROR(VLOOKUP($A427,'[13]9ª MED  (2)'!$A$5:$J$1048576,8,0)),0,(VLOOKUP($A427,'[13]9ª MED  (2)'!$A$5:$J$1048576,8,0)))</f>
        <v>0</v>
      </c>
      <c r="BT427" s="27">
        <f t="shared" si="723"/>
        <v>0</v>
      </c>
      <c r="BU427" s="27">
        <f t="shared" si="724"/>
        <v>0.99999999999999978</v>
      </c>
      <c r="BV427" s="28">
        <f t="shared" si="674"/>
        <v>0</v>
      </c>
      <c r="BW427" s="28">
        <f t="shared" si="675"/>
        <v>0</v>
      </c>
      <c r="BX427" s="28">
        <f t="shared" si="676"/>
        <v>0</v>
      </c>
      <c r="BY427" s="28">
        <f t="shared" si="725"/>
        <v>0</v>
      </c>
      <c r="BZ427" s="23">
        <f>IF(ISERROR(VLOOKUP($A427,'[13]10ª MED '!$A$5:$J$1048576,8,0)),0,(VLOOKUP($A427,'[13]10ª MED '!$A$5:$J$1048576,8,0)))</f>
        <v>0</v>
      </c>
      <c r="CA427" s="24">
        <f t="shared" si="726"/>
        <v>0</v>
      </c>
      <c r="CB427" s="24">
        <f t="shared" si="727"/>
        <v>0.99999999999999978</v>
      </c>
      <c r="CC427" s="25">
        <f t="shared" si="677"/>
        <v>0</v>
      </c>
      <c r="CD427" s="25">
        <f t="shared" si="678"/>
        <v>0</v>
      </c>
      <c r="CE427" s="25">
        <f t="shared" si="679"/>
        <v>0</v>
      </c>
      <c r="CF427" s="25">
        <f t="shared" si="728"/>
        <v>0</v>
      </c>
      <c r="CG427" s="34" t="s">
        <v>48</v>
      </c>
      <c r="CH427" s="33">
        <f t="shared" si="749"/>
        <v>0</v>
      </c>
      <c r="CI427" s="23">
        <f>IF(ISERROR(VLOOKUP($A427,'[13]11ª MED '!$A$5:$J$1048576,8,0)),0,(VLOOKUP($A427,'[13]11ª MED '!$A$5:$J$1048576,8,0)))</f>
        <v>236.79</v>
      </c>
      <c r="CJ427" s="24">
        <f t="shared" si="729"/>
        <v>0.86014748083838855</v>
      </c>
      <c r="CK427" s="24">
        <f t="shared" si="730"/>
        <v>0.99999999999999978</v>
      </c>
      <c r="CL427" s="25">
        <f t="shared" si="680"/>
        <v>9710.7578999999987</v>
      </c>
      <c r="CM427" s="25">
        <f t="shared" si="681"/>
        <v>2431.8332999999998</v>
      </c>
      <c r="CN427" s="25">
        <f t="shared" si="682"/>
        <v>0</v>
      </c>
      <c r="CO427" s="25">
        <f t="shared" si="731"/>
        <v>12142.59</v>
      </c>
      <c r="CP427" s="23">
        <f>IF(ISERROR(VLOOKUP($A427,'[13]12ª MED'!$A$5:$J$1048576,8,0)),0,(VLOOKUP($A427,'[13]12ª MED'!$A$5:$J$1048576,8,0)))</f>
        <v>0</v>
      </c>
      <c r="CQ427" s="24">
        <f t="shared" si="732"/>
        <v>0</v>
      </c>
      <c r="CR427" s="24">
        <f t="shared" si="733"/>
        <v>0.99999999999999978</v>
      </c>
      <c r="CS427" s="25">
        <f t="shared" si="683"/>
        <v>0</v>
      </c>
      <c r="CT427" s="25">
        <f t="shared" si="684"/>
        <v>0</v>
      </c>
      <c r="CU427" s="25">
        <f t="shared" si="685"/>
        <v>0</v>
      </c>
      <c r="CV427" s="25">
        <f t="shared" si="734"/>
        <v>0</v>
      </c>
      <c r="CW427" s="22">
        <f t="shared" si="750"/>
        <v>3.1345748219280269E-12</v>
      </c>
      <c r="CX427" s="26">
        <f>IF(ISERROR(VLOOKUP($A427,'[13]13ª MED'!$A$5:$J$1048576,8,0)),0,(VLOOKUP($A427,'[13]13ª MED'!$A$5:$J$1048576,8,0)))</f>
        <v>0</v>
      </c>
      <c r="CY427" s="27">
        <f t="shared" si="735"/>
        <v>0</v>
      </c>
      <c r="CZ427" s="27">
        <f t="shared" si="736"/>
        <v>0.99999999999999978</v>
      </c>
      <c r="DA427" s="28">
        <f t="shared" si="686"/>
        <v>0</v>
      </c>
      <c r="DB427" s="28">
        <f t="shared" si="687"/>
        <v>0</v>
      </c>
      <c r="DC427" s="28">
        <f t="shared" si="688"/>
        <v>0</v>
      </c>
      <c r="DD427" s="28">
        <f t="shared" si="737"/>
        <v>0</v>
      </c>
      <c r="DE427" s="20">
        <f>IF(ISERROR(VLOOKUP($A427,'[13]14ª MED'!$A$5:$J$1048576,8,0)),0,(VLOOKUP($A427,'[13]14ª MED'!$A$5:$J$1048576,8,0)))</f>
        <v>0</v>
      </c>
      <c r="DF427" s="21">
        <f t="shared" si="738"/>
        <v>0</v>
      </c>
      <c r="DG427" s="21">
        <f t="shared" si="739"/>
        <v>0.99999999999999978</v>
      </c>
      <c r="DH427" s="35">
        <f t="shared" si="689"/>
        <v>0</v>
      </c>
      <c r="DI427" s="35">
        <f t="shared" si="690"/>
        <v>0</v>
      </c>
      <c r="DJ427" s="35">
        <f t="shared" si="691"/>
        <v>0</v>
      </c>
      <c r="DK427" s="22">
        <f t="shared" si="740"/>
        <v>0</v>
      </c>
      <c r="DL427" s="20">
        <f>IF(ISERROR(VLOOKUP($A427,'[13]15ª MED'!$A$5:$J$1048576,8,0)),0,(VLOOKUP($A427,'[13]15ª MED'!$A$5:$J$1048576,8,0)))</f>
        <v>0</v>
      </c>
      <c r="DM427" s="21">
        <f t="shared" si="741"/>
        <v>0</v>
      </c>
      <c r="DN427" s="21">
        <f t="shared" si="742"/>
        <v>0.99999999999999978</v>
      </c>
      <c r="DO427" s="35">
        <f t="shared" si="692"/>
        <v>0</v>
      </c>
      <c r="DP427" s="35">
        <f t="shared" si="693"/>
        <v>0</v>
      </c>
      <c r="DQ427" s="35">
        <f t="shared" si="694"/>
        <v>0</v>
      </c>
      <c r="DR427" s="22">
        <f t="shared" si="743"/>
        <v>0</v>
      </c>
      <c r="DS427" s="20">
        <f>IF(ISERROR(VLOOKUP($A427,'[13]16ª MED'!$A$5:$J$1048576,8,0)),0,(VLOOKUP($A427,'[13]16ª MED'!$A$5:$J$1048576,8,0)))</f>
        <v>0</v>
      </c>
      <c r="DT427" s="21">
        <f t="shared" si="744"/>
        <v>0</v>
      </c>
      <c r="DU427" s="21">
        <f t="shared" si="745"/>
        <v>0.99999999999999978</v>
      </c>
      <c r="DV427" s="35">
        <f t="shared" si="695"/>
        <v>0</v>
      </c>
      <c r="DW427" s="35">
        <f t="shared" si="696"/>
        <v>0</v>
      </c>
      <c r="DX427" s="35">
        <f t="shared" si="697"/>
        <v>0</v>
      </c>
      <c r="DY427" s="22">
        <f t="shared" si="746"/>
        <v>0</v>
      </c>
      <c r="DZ427" s="36">
        <f t="shared" si="757"/>
        <v>14116.871199999998</v>
      </c>
      <c r="EA427" s="36">
        <f t="shared" si="747"/>
        <v>14116.87</v>
      </c>
      <c r="EC427" s="36">
        <f t="shared" si="751"/>
        <v>-1.1999999969702912E-3</v>
      </c>
    </row>
    <row r="428" spans="1:133" ht="30">
      <c r="A428" s="93" t="s">
        <v>868</v>
      </c>
      <c r="B428" s="94" t="s">
        <v>713</v>
      </c>
      <c r="C428" s="115" t="s">
        <v>84</v>
      </c>
      <c r="D428" s="116">
        <v>22</v>
      </c>
      <c r="E428" s="18">
        <f t="shared" si="752"/>
        <v>22</v>
      </c>
      <c r="F428" s="18">
        <f t="shared" si="698"/>
        <v>0</v>
      </c>
      <c r="G428" s="97">
        <v>51.04</v>
      </c>
      <c r="H428" s="18">
        <f t="shared" si="753"/>
        <v>1122.8799999999999</v>
      </c>
      <c r="I428" s="97">
        <v>6.52</v>
      </c>
      <c r="J428" s="18">
        <f t="shared" si="754"/>
        <v>143.44</v>
      </c>
      <c r="K428" s="97">
        <v>0</v>
      </c>
      <c r="L428" s="18">
        <f t="shared" si="755"/>
        <v>0</v>
      </c>
      <c r="M428" s="18">
        <f t="shared" si="756"/>
        <v>57.56</v>
      </c>
      <c r="N428" s="18">
        <f t="shared" si="748"/>
        <v>1266.32</v>
      </c>
      <c r="O428" s="23">
        <f>IF(ISERROR(VLOOKUP($A428,'[13]1ª MED '!$A$5:$J$1048576,8,0)),0,(VLOOKUP($A428,'[13]1ª MED '!$A$5:$J$1048576,8,0)))</f>
        <v>0</v>
      </c>
      <c r="P428" s="24">
        <f t="shared" si="699"/>
        <v>0</v>
      </c>
      <c r="Q428" s="24">
        <f t="shared" si="700"/>
        <v>1</v>
      </c>
      <c r="R428" s="25">
        <f t="shared" si="650"/>
        <v>0</v>
      </c>
      <c r="S428" s="25">
        <f t="shared" si="651"/>
        <v>0</v>
      </c>
      <c r="T428" s="25">
        <f t="shared" si="652"/>
        <v>0</v>
      </c>
      <c r="U428" s="25">
        <f t="shared" si="701"/>
        <v>0</v>
      </c>
      <c r="V428" s="23">
        <f>IF(ISERROR(VLOOKUP($A428,'[13]2ª MED '!$A$5:$J$1048576,8,0)),0,(VLOOKUP($A428,'[13]2ª MED '!$A$5:$J$1048576,8,0)))</f>
        <v>0</v>
      </c>
      <c r="W428" s="24">
        <f t="shared" si="702"/>
        <v>0</v>
      </c>
      <c r="X428" s="24">
        <f t="shared" si="703"/>
        <v>1</v>
      </c>
      <c r="Y428" s="25">
        <f t="shared" si="653"/>
        <v>0</v>
      </c>
      <c r="Z428" s="25">
        <f t="shared" si="654"/>
        <v>0</v>
      </c>
      <c r="AA428" s="25">
        <f t="shared" si="655"/>
        <v>0</v>
      </c>
      <c r="AB428" s="25">
        <f t="shared" si="704"/>
        <v>0</v>
      </c>
      <c r="AC428" s="23">
        <f>IF(ISERROR(VLOOKUP($A428,'[13]3ª MED '!$A$5:$J$1048576,8,0)),0,(VLOOKUP($A428,'[13]3ª MED '!$A$5:$J$1048576,8,0)))</f>
        <v>0</v>
      </c>
      <c r="AD428" s="24">
        <f t="shared" si="705"/>
        <v>0</v>
      </c>
      <c r="AE428" s="24">
        <f t="shared" si="706"/>
        <v>1</v>
      </c>
      <c r="AF428" s="25">
        <f t="shared" si="656"/>
        <v>0</v>
      </c>
      <c r="AG428" s="25">
        <f t="shared" si="657"/>
        <v>0</v>
      </c>
      <c r="AH428" s="25">
        <f t="shared" si="658"/>
        <v>0</v>
      </c>
      <c r="AI428" s="25">
        <f t="shared" si="707"/>
        <v>0</v>
      </c>
      <c r="AJ428" s="23">
        <f>IF(ISERROR(VLOOKUP($A428,'[13]4ª MED '!$A$5:$J$1048576,8,0)),0,(VLOOKUP($A428,'[13]4ª MED '!$A$5:$J$1048576,8,0)))</f>
        <v>0</v>
      </c>
      <c r="AK428" s="24">
        <f t="shared" si="708"/>
        <v>0</v>
      </c>
      <c r="AL428" s="24">
        <f t="shared" si="709"/>
        <v>1</v>
      </c>
      <c r="AM428" s="25">
        <f t="shared" si="659"/>
        <v>0</v>
      </c>
      <c r="AN428" s="25">
        <f t="shared" si="660"/>
        <v>0</v>
      </c>
      <c r="AO428" s="25">
        <f t="shared" si="661"/>
        <v>0</v>
      </c>
      <c r="AP428" s="25">
        <f t="shared" si="710"/>
        <v>0</v>
      </c>
      <c r="AQ428" s="23">
        <f>IF(ISERROR(VLOOKUP($A428,'[13]5ª MED '!$A$5:$J$1048576,8,0)),0,(VLOOKUP($A428,'[13]5ª MED '!$A$5:$J$1048576,8,0)))</f>
        <v>0</v>
      </c>
      <c r="AR428" s="24">
        <f t="shared" si="711"/>
        <v>0</v>
      </c>
      <c r="AS428" s="24">
        <f t="shared" si="712"/>
        <v>1</v>
      </c>
      <c r="AT428" s="25">
        <f t="shared" si="662"/>
        <v>0</v>
      </c>
      <c r="AU428" s="25">
        <f t="shared" si="663"/>
        <v>0</v>
      </c>
      <c r="AV428" s="25">
        <f t="shared" si="664"/>
        <v>0</v>
      </c>
      <c r="AW428" s="25">
        <f t="shared" si="713"/>
        <v>0</v>
      </c>
      <c r="AX428" s="23">
        <f>IF(ISERROR(VLOOKUP($A428,'[13]6ª MED '!$A$6:$J$1048576,8,0)),0,(VLOOKUP($A428,'[13]6ª MED '!$A$6:$J$1048576,8,0)))</f>
        <v>0</v>
      </c>
      <c r="AY428" s="24">
        <f t="shared" si="714"/>
        <v>0</v>
      </c>
      <c r="AZ428" s="24">
        <f t="shared" si="715"/>
        <v>1</v>
      </c>
      <c r="BA428" s="25">
        <f t="shared" si="665"/>
        <v>0</v>
      </c>
      <c r="BB428" s="25">
        <f t="shared" si="666"/>
        <v>0</v>
      </c>
      <c r="BC428" s="25">
        <f t="shared" si="667"/>
        <v>0</v>
      </c>
      <c r="BD428" s="25">
        <f t="shared" si="716"/>
        <v>0</v>
      </c>
      <c r="BE428" s="23">
        <f>IF(ISERROR(VLOOKUP($A428,'[13]7ª MED '!$A$5:$J$1048576,8,0)),0,(VLOOKUP($A428,'[13]7ª MED '!$A$5:$J$1048576,8,0)))</f>
        <v>0</v>
      </c>
      <c r="BF428" s="24">
        <f t="shared" si="717"/>
        <v>0</v>
      </c>
      <c r="BG428" s="24">
        <f t="shared" si="718"/>
        <v>1</v>
      </c>
      <c r="BH428" s="25">
        <f t="shared" si="668"/>
        <v>0</v>
      </c>
      <c r="BI428" s="25">
        <f t="shared" si="669"/>
        <v>0</v>
      </c>
      <c r="BJ428" s="25">
        <f t="shared" si="670"/>
        <v>0</v>
      </c>
      <c r="BK428" s="25">
        <f t="shared" si="719"/>
        <v>0</v>
      </c>
      <c r="BL428" s="26">
        <f>IF(ISERROR(VLOOKUP($A428,'[13]8ª MED '!$A$5:$J$1048576,8,0)),0,(VLOOKUP($A428,'[13]8ª MED '!$A$5:$J$1048576,8,0)))</f>
        <v>0</v>
      </c>
      <c r="BM428" s="27">
        <f t="shared" si="720"/>
        <v>0</v>
      </c>
      <c r="BN428" s="27">
        <f t="shared" si="721"/>
        <v>1</v>
      </c>
      <c r="BO428" s="28">
        <f t="shared" si="671"/>
        <v>0</v>
      </c>
      <c r="BP428" s="28">
        <f t="shared" si="672"/>
        <v>0</v>
      </c>
      <c r="BQ428" s="28">
        <f t="shared" si="673"/>
        <v>0</v>
      </c>
      <c r="BR428" s="28">
        <f t="shared" si="722"/>
        <v>0</v>
      </c>
      <c r="BS428" s="26">
        <f>IF(ISERROR(VLOOKUP($A428,'[13]9ª MED  (2)'!$A$5:$J$1048576,8,0)),0,(VLOOKUP($A428,'[13]9ª MED  (2)'!$A$5:$J$1048576,8,0)))</f>
        <v>0</v>
      </c>
      <c r="BT428" s="27">
        <f t="shared" si="723"/>
        <v>0</v>
      </c>
      <c r="BU428" s="27">
        <f t="shared" si="724"/>
        <v>1</v>
      </c>
      <c r="BV428" s="28">
        <f t="shared" si="674"/>
        <v>0</v>
      </c>
      <c r="BW428" s="28">
        <f t="shared" si="675"/>
        <v>0</v>
      </c>
      <c r="BX428" s="28">
        <f t="shared" si="676"/>
        <v>0</v>
      </c>
      <c r="BY428" s="28">
        <f t="shared" si="725"/>
        <v>0</v>
      </c>
      <c r="BZ428" s="23">
        <f>IF(ISERROR(VLOOKUP($A428,'[13]10ª MED '!$A$5:$J$1048576,8,0)),0,(VLOOKUP($A428,'[13]10ª MED '!$A$5:$J$1048576,8,0)))</f>
        <v>0</v>
      </c>
      <c r="CA428" s="24">
        <f t="shared" si="726"/>
        <v>0</v>
      </c>
      <c r="CB428" s="24">
        <f t="shared" si="727"/>
        <v>1</v>
      </c>
      <c r="CC428" s="25">
        <f t="shared" si="677"/>
        <v>0</v>
      </c>
      <c r="CD428" s="25">
        <f t="shared" si="678"/>
        <v>0</v>
      </c>
      <c r="CE428" s="25">
        <f t="shared" si="679"/>
        <v>0</v>
      </c>
      <c r="CF428" s="25">
        <f t="shared" si="728"/>
        <v>0</v>
      </c>
      <c r="CG428" s="34" t="s">
        <v>48</v>
      </c>
      <c r="CH428" s="33">
        <f t="shared" si="749"/>
        <v>0</v>
      </c>
      <c r="CI428" s="23">
        <f>IF(ISERROR(VLOOKUP($A428,'[13]11ª MED '!$A$5:$J$1048576,8,0)),0,(VLOOKUP($A428,'[13]11ª MED '!$A$5:$J$1048576,8,0)))</f>
        <v>22</v>
      </c>
      <c r="CJ428" s="24">
        <f t="shared" si="729"/>
        <v>1</v>
      </c>
      <c r="CK428" s="24">
        <f t="shared" si="730"/>
        <v>1</v>
      </c>
      <c r="CL428" s="25">
        <f t="shared" si="680"/>
        <v>1122.8799999999999</v>
      </c>
      <c r="CM428" s="25">
        <f t="shared" si="681"/>
        <v>143.44</v>
      </c>
      <c r="CN428" s="25">
        <f t="shared" si="682"/>
        <v>0</v>
      </c>
      <c r="CO428" s="25">
        <f t="shared" si="731"/>
        <v>1266.32</v>
      </c>
      <c r="CP428" s="23">
        <f>IF(ISERROR(VLOOKUP($A428,'[13]12ª MED'!$A$5:$J$1048576,8,0)),0,(VLOOKUP($A428,'[13]12ª MED'!$A$5:$J$1048576,8,0)))</f>
        <v>0</v>
      </c>
      <c r="CQ428" s="24">
        <f t="shared" si="732"/>
        <v>0</v>
      </c>
      <c r="CR428" s="24">
        <f t="shared" si="733"/>
        <v>1</v>
      </c>
      <c r="CS428" s="25">
        <f t="shared" si="683"/>
        <v>0</v>
      </c>
      <c r="CT428" s="25">
        <f t="shared" si="684"/>
        <v>0</v>
      </c>
      <c r="CU428" s="25">
        <f t="shared" si="685"/>
        <v>0</v>
      </c>
      <c r="CV428" s="25">
        <f t="shared" si="734"/>
        <v>0</v>
      </c>
      <c r="CW428" s="22">
        <f t="shared" si="750"/>
        <v>0</v>
      </c>
      <c r="CX428" s="26">
        <f>IF(ISERROR(VLOOKUP($A428,'[13]13ª MED'!$A$5:$J$1048576,8,0)),0,(VLOOKUP($A428,'[13]13ª MED'!$A$5:$J$1048576,8,0)))</f>
        <v>0</v>
      </c>
      <c r="CY428" s="27">
        <f t="shared" si="735"/>
        <v>0</v>
      </c>
      <c r="CZ428" s="27">
        <f t="shared" si="736"/>
        <v>1</v>
      </c>
      <c r="DA428" s="28">
        <f t="shared" si="686"/>
        <v>0</v>
      </c>
      <c r="DB428" s="28">
        <f t="shared" si="687"/>
        <v>0</v>
      </c>
      <c r="DC428" s="28">
        <f t="shared" si="688"/>
        <v>0</v>
      </c>
      <c r="DD428" s="28">
        <f t="shared" si="737"/>
        <v>0</v>
      </c>
      <c r="DE428" s="20">
        <f>IF(ISERROR(VLOOKUP($A428,'[13]14ª MED'!$A$5:$J$1048576,8,0)),0,(VLOOKUP($A428,'[13]14ª MED'!$A$5:$J$1048576,8,0)))</f>
        <v>0</v>
      </c>
      <c r="DF428" s="21">
        <f t="shared" si="738"/>
        <v>0</v>
      </c>
      <c r="DG428" s="21">
        <f t="shared" si="739"/>
        <v>1</v>
      </c>
      <c r="DH428" s="35">
        <f t="shared" si="689"/>
        <v>0</v>
      </c>
      <c r="DI428" s="35">
        <f t="shared" si="690"/>
        <v>0</v>
      </c>
      <c r="DJ428" s="35">
        <f t="shared" si="691"/>
        <v>0</v>
      </c>
      <c r="DK428" s="22">
        <f t="shared" si="740"/>
        <v>0</v>
      </c>
      <c r="DL428" s="20">
        <f>IF(ISERROR(VLOOKUP($A428,'[13]15ª MED'!$A$5:$J$1048576,8,0)),0,(VLOOKUP($A428,'[13]15ª MED'!$A$5:$J$1048576,8,0)))</f>
        <v>0</v>
      </c>
      <c r="DM428" s="21">
        <f t="shared" si="741"/>
        <v>0</v>
      </c>
      <c r="DN428" s="21">
        <f t="shared" si="742"/>
        <v>1</v>
      </c>
      <c r="DO428" s="35">
        <f t="shared" si="692"/>
        <v>0</v>
      </c>
      <c r="DP428" s="35">
        <f t="shared" si="693"/>
        <v>0</v>
      </c>
      <c r="DQ428" s="35">
        <f t="shared" si="694"/>
        <v>0</v>
      </c>
      <c r="DR428" s="22">
        <f t="shared" si="743"/>
        <v>0</v>
      </c>
      <c r="DS428" s="20">
        <f>IF(ISERROR(VLOOKUP($A428,'[13]16ª MED'!$A$5:$J$1048576,8,0)),0,(VLOOKUP($A428,'[13]16ª MED'!$A$5:$J$1048576,8,0)))</f>
        <v>0</v>
      </c>
      <c r="DT428" s="21">
        <f t="shared" si="744"/>
        <v>0</v>
      </c>
      <c r="DU428" s="21">
        <f t="shared" si="745"/>
        <v>1</v>
      </c>
      <c r="DV428" s="35">
        <f t="shared" si="695"/>
        <v>0</v>
      </c>
      <c r="DW428" s="35">
        <f t="shared" si="696"/>
        <v>0</v>
      </c>
      <c r="DX428" s="35">
        <f t="shared" si="697"/>
        <v>0</v>
      </c>
      <c r="DY428" s="22">
        <f t="shared" si="746"/>
        <v>0</v>
      </c>
      <c r="DZ428" s="36">
        <f t="shared" si="757"/>
        <v>1266.3200000000002</v>
      </c>
      <c r="EA428" s="36">
        <f t="shared" si="747"/>
        <v>1266.32</v>
      </c>
      <c r="EC428" s="36">
        <f t="shared" si="751"/>
        <v>0</v>
      </c>
    </row>
    <row r="429" spans="1:133" ht="45">
      <c r="A429" s="93" t="s">
        <v>869</v>
      </c>
      <c r="B429" s="94" t="s">
        <v>870</v>
      </c>
      <c r="C429" s="115" t="s">
        <v>84</v>
      </c>
      <c r="D429" s="116">
        <v>267.56</v>
      </c>
      <c r="E429" s="18">
        <f t="shared" si="752"/>
        <v>267.56</v>
      </c>
      <c r="F429" s="18">
        <f t="shared" si="698"/>
        <v>0</v>
      </c>
      <c r="G429" s="97">
        <v>58.47</v>
      </c>
      <c r="H429" s="18">
        <f t="shared" si="753"/>
        <v>15644.233200000001</v>
      </c>
      <c r="I429" s="97">
        <v>18.489999999999998</v>
      </c>
      <c r="J429" s="18">
        <f t="shared" si="754"/>
        <v>4947.1843999999992</v>
      </c>
      <c r="K429" s="97">
        <v>0</v>
      </c>
      <c r="L429" s="18">
        <f t="shared" si="755"/>
        <v>0</v>
      </c>
      <c r="M429" s="18">
        <f t="shared" si="756"/>
        <v>76.959999999999994</v>
      </c>
      <c r="N429" s="18">
        <f t="shared" si="748"/>
        <v>20591.419999999998</v>
      </c>
      <c r="O429" s="23">
        <f>IF(ISERROR(VLOOKUP($A429,'[13]1ª MED '!$A$5:$J$1048576,8,0)),0,(VLOOKUP($A429,'[13]1ª MED '!$A$5:$J$1048576,8,0)))</f>
        <v>0</v>
      </c>
      <c r="P429" s="24">
        <f t="shared" si="699"/>
        <v>0</v>
      </c>
      <c r="Q429" s="24">
        <f t="shared" si="700"/>
        <v>1</v>
      </c>
      <c r="R429" s="25">
        <f t="shared" si="650"/>
        <v>0</v>
      </c>
      <c r="S429" s="25">
        <f t="shared" si="651"/>
        <v>0</v>
      </c>
      <c r="T429" s="25">
        <f t="shared" si="652"/>
        <v>0</v>
      </c>
      <c r="U429" s="25">
        <f t="shared" si="701"/>
        <v>0</v>
      </c>
      <c r="V429" s="23">
        <f>IF(ISERROR(VLOOKUP($A429,'[13]2ª MED '!$A$5:$J$1048576,8,0)),0,(VLOOKUP($A429,'[13]2ª MED '!$A$5:$J$1048576,8,0)))</f>
        <v>0</v>
      </c>
      <c r="W429" s="24">
        <f t="shared" si="702"/>
        <v>0</v>
      </c>
      <c r="X429" s="24">
        <f t="shared" si="703"/>
        <v>1</v>
      </c>
      <c r="Y429" s="25">
        <f t="shared" si="653"/>
        <v>0</v>
      </c>
      <c r="Z429" s="25">
        <f t="shared" si="654"/>
        <v>0</v>
      </c>
      <c r="AA429" s="25">
        <f t="shared" si="655"/>
        <v>0</v>
      </c>
      <c r="AB429" s="25">
        <f t="shared" si="704"/>
        <v>0</v>
      </c>
      <c r="AC429" s="23">
        <f>IF(ISERROR(VLOOKUP($A429,'[13]3ª MED '!$A$5:$J$1048576,8,0)),0,(VLOOKUP($A429,'[13]3ª MED '!$A$5:$J$1048576,8,0)))</f>
        <v>0</v>
      </c>
      <c r="AD429" s="24">
        <f t="shared" si="705"/>
        <v>0</v>
      </c>
      <c r="AE429" s="24">
        <f t="shared" si="706"/>
        <v>1</v>
      </c>
      <c r="AF429" s="25">
        <f t="shared" si="656"/>
        <v>0</v>
      </c>
      <c r="AG429" s="25">
        <f t="shared" si="657"/>
        <v>0</v>
      </c>
      <c r="AH429" s="25">
        <f t="shared" si="658"/>
        <v>0</v>
      </c>
      <c r="AI429" s="25">
        <f t="shared" si="707"/>
        <v>0</v>
      </c>
      <c r="AJ429" s="23">
        <f>IF(ISERROR(VLOOKUP($A429,'[13]4ª MED '!$A$5:$J$1048576,8,0)),0,(VLOOKUP($A429,'[13]4ª MED '!$A$5:$J$1048576,8,0)))</f>
        <v>0</v>
      </c>
      <c r="AK429" s="24">
        <f t="shared" si="708"/>
        <v>0</v>
      </c>
      <c r="AL429" s="24">
        <f t="shared" si="709"/>
        <v>1</v>
      </c>
      <c r="AM429" s="25">
        <f t="shared" si="659"/>
        <v>0</v>
      </c>
      <c r="AN429" s="25">
        <f t="shared" si="660"/>
        <v>0</v>
      </c>
      <c r="AO429" s="25">
        <f t="shared" si="661"/>
        <v>0</v>
      </c>
      <c r="AP429" s="25">
        <f t="shared" si="710"/>
        <v>0</v>
      </c>
      <c r="AQ429" s="23">
        <f>IF(ISERROR(VLOOKUP($A429,'[13]5ª MED '!$A$5:$J$1048576,8,0)),0,(VLOOKUP($A429,'[13]5ª MED '!$A$5:$J$1048576,8,0)))</f>
        <v>0</v>
      </c>
      <c r="AR429" s="24">
        <f t="shared" si="711"/>
        <v>0</v>
      </c>
      <c r="AS429" s="24">
        <f t="shared" si="712"/>
        <v>1</v>
      </c>
      <c r="AT429" s="25">
        <f t="shared" si="662"/>
        <v>0</v>
      </c>
      <c r="AU429" s="25">
        <f t="shared" si="663"/>
        <v>0</v>
      </c>
      <c r="AV429" s="25">
        <f t="shared" si="664"/>
        <v>0</v>
      </c>
      <c r="AW429" s="25">
        <f t="shared" si="713"/>
        <v>0</v>
      </c>
      <c r="AX429" s="23">
        <f>IF(ISERROR(VLOOKUP($A429,'[13]6ª MED '!$A$6:$J$1048576,8,0)),0,(VLOOKUP($A429,'[13]6ª MED '!$A$6:$J$1048576,8,0)))</f>
        <v>0</v>
      </c>
      <c r="AY429" s="24">
        <f t="shared" si="714"/>
        <v>0</v>
      </c>
      <c r="AZ429" s="24">
        <f t="shared" si="715"/>
        <v>1</v>
      </c>
      <c r="BA429" s="25">
        <f t="shared" si="665"/>
        <v>0</v>
      </c>
      <c r="BB429" s="25">
        <f t="shared" si="666"/>
        <v>0</v>
      </c>
      <c r="BC429" s="25">
        <f t="shared" si="667"/>
        <v>0</v>
      </c>
      <c r="BD429" s="25">
        <f t="shared" si="716"/>
        <v>0</v>
      </c>
      <c r="BE429" s="23">
        <f>IF(ISERROR(VLOOKUP($A429,'[13]7ª MED '!$A$5:$J$1048576,8,0)),0,(VLOOKUP($A429,'[13]7ª MED '!$A$5:$J$1048576,8,0)))</f>
        <v>0</v>
      </c>
      <c r="BF429" s="24">
        <f t="shared" si="717"/>
        <v>0</v>
      </c>
      <c r="BG429" s="24">
        <f t="shared" si="718"/>
        <v>1</v>
      </c>
      <c r="BH429" s="25">
        <f t="shared" si="668"/>
        <v>0</v>
      </c>
      <c r="BI429" s="25">
        <f t="shared" si="669"/>
        <v>0</v>
      </c>
      <c r="BJ429" s="25">
        <f t="shared" si="670"/>
        <v>0</v>
      </c>
      <c r="BK429" s="25">
        <f t="shared" si="719"/>
        <v>0</v>
      </c>
      <c r="BL429" s="26">
        <f>IF(ISERROR(VLOOKUP($A429,'[13]8ª MED '!$A$5:$J$1048576,8,0)),0,(VLOOKUP($A429,'[13]8ª MED '!$A$5:$J$1048576,8,0)))</f>
        <v>135.6</v>
      </c>
      <c r="BM429" s="27">
        <f t="shared" si="720"/>
        <v>0.50680221258783076</v>
      </c>
      <c r="BN429" s="27">
        <f t="shared" si="721"/>
        <v>1</v>
      </c>
      <c r="BO429" s="28">
        <f t="shared" si="671"/>
        <v>7928.5319999999992</v>
      </c>
      <c r="BP429" s="28">
        <f t="shared" si="672"/>
        <v>2507.2439999999997</v>
      </c>
      <c r="BQ429" s="28">
        <f t="shared" si="673"/>
        <v>0</v>
      </c>
      <c r="BR429" s="28">
        <f t="shared" si="722"/>
        <v>10435.780000000001</v>
      </c>
      <c r="BS429" s="26">
        <f>IF(ISERROR(VLOOKUP($A429,'[13]9ª MED  (2)'!$A$5:$J$1048576,8,0)),0,(VLOOKUP($A429,'[13]9ª MED  (2)'!$A$5:$J$1048576,8,0)))</f>
        <v>0</v>
      </c>
      <c r="BT429" s="27">
        <f t="shared" si="723"/>
        <v>0</v>
      </c>
      <c r="BU429" s="27">
        <f t="shared" si="724"/>
        <v>1</v>
      </c>
      <c r="BV429" s="28">
        <f t="shared" si="674"/>
        <v>0</v>
      </c>
      <c r="BW429" s="28">
        <f t="shared" si="675"/>
        <v>0</v>
      </c>
      <c r="BX429" s="28">
        <f t="shared" si="676"/>
        <v>0</v>
      </c>
      <c r="BY429" s="28">
        <f t="shared" si="725"/>
        <v>0</v>
      </c>
      <c r="BZ429" s="23">
        <f>IF(ISERROR(VLOOKUP($A429,'[13]10ª MED '!$A$5:$J$1048576,8,0)),0,(VLOOKUP($A429,'[13]10ª MED '!$A$5:$J$1048576,8,0)))</f>
        <v>0</v>
      </c>
      <c r="CA429" s="24">
        <f t="shared" si="726"/>
        <v>0</v>
      </c>
      <c r="CB429" s="24">
        <f t="shared" si="727"/>
        <v>1</v>
      </c>
      <c r="CC429" s="25">
        <f t="shared" si="677"/>
        <v>0</v>
      </c>
      <c r="CD429" s="25">
        <f t="shared" si="678"/>
        <v>0</v>
      </c>
      <c r="CE429" s="25">
        <f t="shared" si="679"/>
        <v>0</v>
      </c>
      <c r="CF429" s="25">
        <f t="shared" si="728"/>
        <v>0</v>
      </c>
      <c r="CG429" s="34" t="s">
        <v>48</v>
      </c>
      <c r="CH429" s="33">
        <f t="shared" si="749"/>
        <v>0</v>
      </c>
      <c r="CI429" s="23">
        <f>IF(ISERROR(VLOOKUP($A429,'[13]11ª MED '!$A$5:$J$1048576,8,0)),0,(VLOOKUP($A429,'[13]11ª MED '!$A$5:$J$1048576,8,0)))</f>
        <v>131.96</v>
      </c>
      <c r="CJ429" s="24">
        <f t="shared" si="729"/>
        <v>0.49319778741216924</v>
      </c>
      <c r="CK429" s="24">
        <f t="shared" si="730"/>
        <v>1</v>
      </c>
      <c r="CL429" s="25">
        <f t="shared" si="680"/>
        <v>7715.7012000000004</v>
      </c>
      <c r="CM429" s="25">
        <f t="shared" si="681"/>
        <v>2439.9404</v>
      </c>
      <c r="CN429" s="25">
        <f t="shared" si="682"/>
        <v>0</v>
      </c>
      <c r="CO429" s="25">
        <f t="shared" si="731"/>
        <v>10155.64</v>
      </c>
      <c r="CP429" s="23">
        <f>IF(ISERROR(VLOOKUP($A429,'[13]12ª MED'!$A$5:$J$1048576,8,0)),0,(VLOOKUP($A429,'[13]12ª MED'!$A$5:$J$1048576,8,0)))</f>
        <v>0</v>
      </c>
      <c r="CQ429" s="24">
        <f t="shared" si="732"/>
        <v>0</v>
      </c>
      <c r="CR429" s="24">
        <f t="shared" si="733"/>
        <v>1</v>
      </c>
      <c r="CS429" s="25">
        <f t="shared" si="683"/>
        <v>0</v>
      </c>
      <c r="CT429" s="25">
        <f t="shared" si="684"/>
        <v>0</v>
      </c>
      <c r="CU429" s="25">
        <f t="shared" si="685"/>
        <v>0</v>
      </c>
      <c r="CV429" s="25">
        <f t="shared" si="734"/>
        <v>0</v>
      </c>
      <c r="CW429" s="22">
        <f t="shared" si="750"/>
        <v>0</v>
      </c>
      <c r="CX429" s="26">
        <f>IF(ISERROR(VLOOKUP($A429,'[13]13ª MED'!$A$5:$J$1048576,8,0)),0,(VLOOKUP($A429,'[13]13ª MED'!$A$5:$J$1048576,8,0)))</f>
        <v>0</v>
      </c>
      <c r="CY429" s="27">
        <f t="shared" si="735"/>
        <v>0</v>
      </c>
      <c r="CZ429" s="27">
        <f t="shared" si="736"/>
        <v>1</v>
      </c>
      <c r="DA429" s="28">
        <f t="shared" si="686"/>
        <v>0</v>
      </c>
      <c r="DB429" s="28">
        <f t="shared" si="687"/>
        <v>0</v>
      </c>
      <c r="DC429" s="28">
        <f t="shared" si="688"/>
        <v>0</v>
      </c>
      <c r="DD429" s="28">
        <f t="shared" si="737"/>
        <v>0</v>
      </c>
      <c r="DE429" s="20">
        <f>IF(ISERROR(VLOOKUP($A429,'[13]14ª MED'!$A$5:$J$1048576,8,0)),0,(VLOOKUP($A429,'[13]14ª MED'!$A$5:$J$1048576,8,0)))</f>
        <v>0</v>
      </c>
      <c r="DF429" s="21">
        <f t="shared" si="738"/>
        <v>0</v>
      </c>
      <c r="DG429" s="21">
        <f t="shared" si="739"/>
        <v>1</v>
      </c>
      <c r="DH429" s="35">
        <f t="shared" si="689"/>
        <v>0</v>
      </c>
      <c r="DI429" s="35">
        <f t="shared" si="690"/>
        <v>0</v>
      </c>
      <c r="DJ429" s="35">
        <f t="shared" si="691"/>
        <v>0</v>
      </c>
      <c r="DK429" s="22">
        <f t="shared" si="740"/>
        <v>0</v>
      </c>
      <c r="DL429" s="20">
        <f>IF(ISERROR(VLOOKUP($A429,'[13]15ª MED'!$A$5:$J$1048576,8,0)),0,(VLOOKUP($A429,'[13]15ª MED'!$A$5:$J$1048576,8,0)))</f>
        <v>0</v>
      </c>
      <c r="DM429" s="21">
        <f t="shared" si="741"/>
        <v>0</v>
      </c>
      <c r="DN429" s="21">
        <f t="shared" si="742"/>
        <v>1</v>
      </c>
      <c r="DO429" s="35">
        <f t="shared" si="692"/>
        <v>0</v>
      </c>
      <c r="DP429" s="35">
        <f t="shared" si="693"/>
        <v>0</v>
      </c>
      <c r="DQ429" s="35">
        <f t="shared" si="694"/>
        <v>0</v>
      </c>
      <c r="DR429" s="22">
        <f t="shared" si="743"/>
        <v>0</v>
      </c>
      <c r="DS429" s="20">
        <f>IF(ISERROR(VLOOKUP($A429,'[13]16ª MED'!$A$5:$J$1048576,8,0)),0,(VLOOKUP($A429,'[13]16ª MED'!$A$5:$J$1048576,8,0)))</f>
        <v>0</v>
      </c>
      <c r="DT429" s="21">
        <f t="shared" si="744"/>
        <v>0</v>
      </c>
      <c r="DU429" s="21">
        <f t="shared" si="745"/>
        <v>1</v>
      </c>
      <c r="DV429" s="35">
        <f t="shared" si="695"/>
        <v>0</v>
      </c>
      <c r="DW429" s="35">
        <f t="shared" si="696"/>
        <v>0</v>
      </c>
      <c r="DX429" s="35">
        <f t="shared" si="697"/>
        <v>0</v>
      </c>
      <c r="DY429" s="22">
        <f t="shared" si="746"/>
        <v>0</v>
      </c>
      <c r="DZ429" s="36">
        <f t="shared" si="757"/>
        <v>20591.417599999997</v>
      </c>
      <c r="EA429" s="36">
        <f t="shared" si="747"/>
        <v>20591.419999999998</v>
      </c>
      <c r="EC429" s="36">
        <f t="shared" si="751"/>
        <v>2.4000000012165401E-3</v>
      </c>
    </row>
    <row r="430" spans="1:133" ht="30">
      <c r="A430" s="93" t="s">
        <v>871</v>
      </c>
      <c r="B430" s="94" t="s">
        <v>872</v>
      </c>
      <c r="C430" s="115" t="s">
        <v>84</v>
      </c>
      <c r="D430" s="116">
        <v>57.3</v>
      </c>
      <c r="E430" s="18">
        <f t="shared" si="752"/>
        <v>57.3</v>
      </c>
      <c r="F430" s="18">
        <f t="shared" si="698"/>
        <v>0</v>
      </c>
      <c r="G430" s="97">
        <v>4.33</v>
      </c>
      <c r="H430" s="18">
        <f t="shared" si="753"/>
        <v>248.10899999999998</v>
      </c>
      <c r="I430" s="97">
        <v>0.92</v>
      </c>
      <c r="J430" s="18">
        <f t="shared" si="754"/>
        <v>52.716000000000001</v>
      </c>
      <c r="K430" s="97">
        <v>0</v>
      </c>
      <c r="L430" s="18">
        <f t="shared" si="755"/>
        <v>0</v>
      </c>
      <c r="M430" s="18">
        <f t="shared" si="756"/>
        <v>5.25</v>
      </c>
      <c r="N430" s="18">
        <f t="shared" si="748"/>
        <v>300.83</v>
      </c>
      <c r="O430" s="23">
        <f>IF(ISERROR(VLOOKUP($A430,'[13]1ª MED '!$A$5:$J$1048576,8,0)),0,(VLOOKUP($A430,'[13]1ª MED '!$A$5:$J$1048576,8,0)))</f>
        <v>0</v>
      </c>
      <c r="P430" s="24">
        <f t="shared" si="699"/>
        <v>0</v>
      </c>
      <c r="Q430" s="24">
        <f t="shared" si="700"/>
        <v>1</v>
      </c>
      <c r="R430" s="25">
        <f t="shared" si="650"/>
        <v>0</v>
      </c>
      <c r="S430" s="25">
        <f t="shared" si="651"/>
        <v>0</v>
      </c>
      <c r="T430" s="25">
        <f t="shared" si="652"/>
        <v>0</v>
      </c>
      <c r="U430" s="25">
        <f t="shared" si="701"/>
        <v>0</v>
      </c>
      <c r="V430" s="23">
        <f>IF(ISERROR(VLOOKUP($A430,'[13]2ª MED '!$A$5:$J$1048576,8,0)),0,(VLOOKUP($A430,'[13]2ª MED '!$A$5:$J$1048576,8,0)))</f>
        <v>0</v>
      </c>
      <c r="W430" s="24">
        <f t="shared" si="702"/>
        <v>0</v>
      </c>
      <c r="X430" s="24">
        <f t="shared" si="703"/>
        <v>1</v>
      </c>
      <c r="Y430" s="25">
        <f t="shared" si="653"/>
        <v>0</v>
      </c>
      <c r="Z430" s="25">
        <f t="shared" si="654"/>
        <v>0</v>
      </c>
      <c r="AA430" s="25">
        <f t="shared" si="655"/>
        <v>0</v>
      </c>
      <c r="AB430" s="25">
        <f t="shared" si="704"/>
        <v>0</v>
      </c>
      <c r="AC430" s="23">
        <f>IF(ISERROR(VLOOKUP($A430,'[13]3ª MED '!$A$5:$J$1048576,8,0)),0,(VLOOKUP($A430,'[13]3ª MED '!$A$5:$J$1048576,8,0)))</f>
        <v>0</v>
      </c>
      <c r="AD430" s="24">
        <f t="shared" si="705"/>
        <v>0</v>
      </c>
      <c r="AE430" s="24">
        <f t="shared" si="706"/>
        <v>1</v>
      </c>
      <c r="AF430" s="25">
        <f t="shared" si="656"/>
        <v>0</v>
      </c>
      <c r="AG430" s="25">
        <f t="shared" si="657"/>
        <v>0</v>
      </c>
      <c r="AH430" s="25">
        <f t="shared" si="658"/>
        <v>0</v>
      </c>
      <c r="AI430" s="25">
        <f t="shared" si="707"/>
        <v>0</v>
      </c>
      <c r="AJ430" s="23">
        <f>IF(ISERROR(VLOOKUP($A430,'[13]4ª MED '!$A$5:$J$1048576,8,0)),0,(VLOOKUP($A430,'[13]4ª MED '!$A$5:$J$1048576,8,0)))</f>
        <v>0</v>
      </c>
      <c r="AK430" s="24">
        <f t="shared" si="708"/>
        <v>0</v>
      </c>
      <c r="AL430" s="24">
        <f t="shared" si="709"/>
        <v>1</v>
      </c>
      <c r="AM430" s="25">
        <f t="shared" si="659"/>
        <v>0</v>
      </c>
      <c r="AN430" s="25">
        <f t="shared" si="660"/>
        <v>0</v>
      </c>
      <c r="AO430" s="25">
        <f t="shared" si="661"/>
        <v>0</v>
      </c>
      <c r="AP430" s="25">
        <f t="shared" si="710"/>
        <v>0</v>
      </c>
      <c r="AQ430" s="23">
        <f>IF(ISERROR(VLOOKUP($A430,'[13]5ª MED '!$A$5:$J$1048576,8,0)),0,(VLOOKUP($A430,'[13]5ª MED '!$A$5:$J$1048576,8,0)))</f>
        <v>0</v>
      </c>
      <c r="AR430" s="24">
        <f t="shared" si="711"/>
        <v>0</v>
      </c>
      <c r="AS430" s="24">
        <f t="shared" si="712"/>
        <v>1</v>
      </c>
      <c r="AT430" s="25">
        <f t="shared" si="662"/>
        <v>0</v>
      </c>
      <c r="AU430" s="25">
        <f t="shared" si="663"/>
        <v>0</v>
      </c>
      <c r="AV430" s="25">
        <f t="shared" si="664"/>
        <v>0</v>
      </c>
      <c r="AW430" s="25">
        <f t="shared" si="713"/>
        <v>0</v>
      </c>
      <c r="AX430" s="23">
        <f>IF(ISERROR(VLOOKUP($A430,'[13]6ª MED '!$A$6:$J$1048576,8,0)),0,(VLOOKUP($A430,'[13]6ª MED '!$A$6:$J$1048576,8,0)))</f>
        <v>0</v>
      </c>
      <c r="AY430" s="24">
        <f t="shared" si="714"/>
        <v>0</v>
      </c>
      <c r="AZ430" s="24">
        <f t="shared" si="715"/>
        <v>1</v>
      </c>
      <c r="BA430" s="25">
        <f t="shared" si="665"/>
        <v>0</v>
      </c>
      <c r="BB430" s="25">
        <f t="shared" si="666"/>
        <v>0</v>
      </c>
      <c r="BC430" s="25">
        <f t="shared" si="667"/>
        <v>0</v>
      </c>
      <c r="BD430" s="25">
        <f t="shared" si="716"/>
        <v>0</v>
      </c>
      <c r="BE430" s="23">
        <f>IF(ISERROR(VLOOKUP($A430,'[13]7ª MED '!$A$5:$J$1048576,8,0)),0,(VLOOKUP($A430,'[13]7ª MED '!$A$5:$J$1048576,8,0)))</f>
        <v>0</v>
      </c>
      <c r="BF430" s="24">
        <f t="shared" si="717"/>
        <v>0</v>
      </c>
      <c r="BG430" s="24">
        <f t="shared" si="718"/>
        <v>1</v>
      </c>
      <c r="BH430" s="25">
        <f t="shared" si="668"/>
        <v>0</v>
      </c>
      <c r="BI430" s="25">
        <f t="shared" si="669"/>
        <v>0</v>
      </c>
      <c r="BJ430" s="25">
        <f t="shared" si="670"/>
        <v>0</v>
      </c>
      <c r="BK430" s="25">
        <f t="shared" si="719"/>
        <v>0</v>
      </c>
      <c r="BL430" s="26">
        <f>IF(ISERROR(VLOOKUP($A430,'[13]8ª MED '!$A$5:$J$1048576,8,0)),0,(VLOOKUP($A430,'[13]8ª MED '!$A$5:$J$1048576,8,0)))</f>
        <v>0</v>
      </c>
      <c r="BM430" s="27">
        <f t="shared" si="720"/>
        <v>0</v>
      </c>
      <c r="BN430" s="27">
        <f t="shared" si="721"/>
        <v>1</v>
      </c>
      <c r="BO430" s="28">
        <f t="shared" si="671"/>
        <v>0</v>
      </c>
      <c r="BP430" s="28">
        <f t="shared" si="672"/>
        <v>0</v>
      </c>
      <c r="BQ430" s="28">
        <f t="shared" si="673"/>
        <v>0</v>
      </c>
      <c r="BR430" s="28">
        <f t="shared" si="722"/>
        <v>0</v>
      </c>
      <c r="BS430" s="26">
        <f>IF(ISERROR(VLOOKUP($A430,'[13]9ª MED  (2)'!$A$5:$J$1048576,8,0)),0,(VLOOKUP($A430,'[13]9ª MED  (2)'!$A$5:$J$1048576,8,0)))</f>
        <v>0</v>
      </c>
      <c r="BT430" s="27">
        <f t="shared" si="723"/>
        <v>0</v>
      </c>
      <c r="BU430" s="27">
        <f t="shared" si="724"/>
        <v>1</v>
      </c>
      <c r="BV430" s="28">
        <f t="shared" si="674"/>
        <v>0</v>
      </c>
      <c r="BW430" s="28">
        <f t="shared" si="675"/>
        <v>0</v>
      </c>
      <c r="BX430" s="28">
        <f t="shared" si="676"/>
        <v>0</v>
      </c>
      <c r="BY430" s="28">
        <f t="shared" si="725"/>
        <v>0</v>
      </c>
      <c r="BZ430" s="23">
        <f>IF(ISERROR(VLOOKUP($A430,'[13]10ª MED '!$A$5:$J$1048576,8,0)),0,(VLOOKUP($A430,'[13]10ª MED '!$A$5:$J$1048576,8,0)))</f>
        <v>57.3</v>
      </c>
      <c r="CA430" s="24">
        <f t="shared" si="726"/>
        <v>1</v>
      </c>
      <c r="CB430" s="24">
        <f t="shared" si="727"/>
        <v>1</v>
      </c>
      <c r="CC430" s="25">
        <f t="shared" si="677"/>
        <v>248.10899999999998</v>
      </c>
      <c r="CD430" s="25">
        <f t="shared" si="678"/>
        <v>52.716000000000001</v>
      </c>
      <c r="CE430" s="25">
        <f t="shared" si="679"/>
        <v>0</v>
      </c>
      <c r="CF430" s="25">
        <f t="shared" si="728"/>
        <v>300.83</v>
      </c>
      <c r="CG430" s="34" t="s">
        <v>48</v>
      </c>
      <c r="CH430" s="33">
        <f t="shared" si="749"/>
        <v>0</v>
      </c>
      <c r="CI430" s="23">
        <f>IF(ISERROR(VLOOKUP($A430,'[13]11ª MED '!$A$5:$J$1048576,8,0)),0,(VLOOKUP($A430,'[13]11ª MED '!$A$5:$J$1048576,8,0)))</f>
        <v>0</v>
      </c>
      <c r="CJ430" s="24">
        <f t="shared" si="729"/>
        <v>0</v>
      </c>
      <c r="CK430" s="24">
        <f t="shared" si="730"/>
        <v>1</v>
      </c>
      <c r="CL430" s="25">
        <f t="shared" si="680"/>
        <v>0</v>
      </c>
      <c r="CM430" s="25">
        <f t="shared" si="681"/>
        <v>0</v>
      </c>
      <c r="CN430" s="25">
        <f t="shared" si="682"/>
        <v>0</v>
      </c>
      <c r="CO430" s="25">
        <f t="shared" si="731"/>
        <v>0</v>
      </c>
      <c r="CP430" s="23">
        <f>IF(ISERROR(VLOOKUP($A430,'[13]12ª MED'!$A$5:$J$1048576,8,0)),0,(VLOOKUP($A430,'[13]12ª MED'!$A$5:$J$1048576,8,0)))</f>
        <v>0</v>
      </c>
      <c r="CQ430" s="24">
        <f t="shared" si="732"/>
        <v>0</v>
      </c>
      <c r="CR430" s="24">
        <f t="shared" si="733"/>
        <v>1</v>
      </c>
      <c r="CS430" s="25">
        <f t="shared" si="683"/>
        <v>0</v>
      </c>
      <c r="CT430" s="25">
        <f t="shared" si="684"/>
        <v>0</v>
      </c>
      <c r="CU430" s="25">
        <f t="shared" si="685"/>
        <v>0</v>
      </c>
      <c r="CV430" s="25">
        <f t="shared" si="734"/>
        <v>0</v>
      </c>
      <c r="CW430" s="22">
        <f t="shared" si="750"/>
        <v>0</v>
      </c>
      <c r="CX430" s="26">
        <f>IF(ISERROR(VLOOKUP($A430,'[13]13ª MED'!$A$5:$J$1048576,8,0)),0,(VLOOKUP($A430,'[13]13ª MED'!$A$5:$J$1048576,8,0)))</f>
        <v>0</v>
      </c>
      <c r="CY430" s="27">
        <f t="shared" si="735"/>
        <v>0</v>
      </c>
      <c r="CZ430" s="27">
        <f t="shared" si="736"/>
        <v>1</v>
      </c>
      <c r="DA430" s="28">
        <f t="shared" si="686"/>
        <v>0</v>
      </c>
      <c r="DB430" s="28">
        <f t="shared" si="687"/>
        <v>0</v>
      </c>
      <c r="DC430" s="28">
        <f t="shared" si="688"/>
        <v>0</v>
      </c>
      <c r="DD430" s="28">
        <f t="shared" si="737"/>
        <v>0</v>
      </c>
      <c r="DE430" s="20">
        <f>IF(ISERROR(VLOOKUP($A430,'[13]14ª MED'!$A$5:$J$1048576,8,0)),0,(VLOOKUP($A430,'[13]14ª MED'!$A$5:$J$1048576,8,0)))</f>
        <v>0</v>
      </c>
      <c r="DF430" s="21">
        <f t="shared" si="738"/>
        <v>0</v>
      </c>
      <c r="DG430" s="21">
        <f t="shared" si="739"/>
        <v>1</v>
      </c>
      <c r="DH430" s="35">
        <f t="shared" si="689"/>
        <v>0</v>
      </c>
      <c r="DI430" s="35">
        <f t="shared" si="690"/>
        <v>0</v>
      </c>
      <c r="DJ430" s="35">
        <f t="shared" si="691"/>
        <v>0</v>
      </c>
      <c r="DK430" s="22">
        <f t="shared" si="740"/>
        <v>0</v>
      </c>
      <c r="DL430" s="20">
        <f>IF(ISERROR(VLOOKUP($A430,'[13]15ª MED'!$A$5:$J$1048576,8,0)),0,(VLOOKUP($A430,'[13]15ª MED'!$A$5:$J$1048576,8,0)))</f>
        <v>0</v>
      </c>
      <c r="DM430" s="21">
        <f t="shared" si="741"/>
        <v>0</v>
      </c>
      <c r="DN430" s="21">
        <f t="shared" si="742"/>
        <v>1</v>
      </c>
      <c r="DO430" s="35">
        <f t="shared" si="692"/>
        <v>0</v>
      </c>
      <c r="DP430" s="35">
        <f t="shared" si="693"/>
        <v>0</v>
      </c>
      <c r="DQ430" s="35">
        <f t="shared" si="694"/>
        <v>0</v>
      </c>
      <c r="DR430" s="22">
        <f t="shared" si="743"/>
        <v>0</v>
      </c>
      <c r="DS430" s="20">
        <f>IF(ISERROR(VLOOKUP($A430,'[13]16ª MED'!$A$5:$J$1048576,8,0)),0,(VLOOKUP($A430,'[13]16ª MED'!$A$5:$J$1048576,8,0)))</f>
        <v>0</v>
      </c>
      <c r="DT430" s="21">
        <f t="shared" si="744"/>
        <v>0</v>
      </c>
      <c r="DU430" s="21">
        <f t="shared" si="745"/>
        <v>1</v>
      </c>
      <c r="DV430" s="35">
        <f t="shared" si="695"/>
        <v>0</v>
      </c>
      <c r="DW430" s="35">
        <f t="shared" si="696"/>
        <v>0</v>
      </c>
      <c r="DX430" s="35">
        <f t="shared" si="697"/>
        <v>0</v>
      </c>
      <c r="DY430" s="22">
        <f t="shared" si="746"/>
        <v>0</v>
      </c>
      <c r="DZ430" s="36">
        <f t="shared" si="757"/>
        <v>300.82499999999999</v>
      </c>
      <c r="EA430" s="36">
        <f t="shared" si="747"/>
        <v>300.83</v>
      </c>
      <c r="EC430" s="36">
        <f t="shared" si="751"/>
        <v>4.9999999999954525E-3</v>
      </c>
    </row>
    <row r="431" spans="1:133" ht="18.75">
      <c r="A431" s="98" t="s">
        <v>873</v>
      </c>
      <c r="B431" s="99" t="s">
        <v>681</v>
      </c>
      <c r="C431" s="101"/>
      <c r="D431" s="102"/>
      <c r="E431" s="18">
        <f t="shared" si="752"/>
        <v>0</v>
      </c>
      <c r="F431" s="18">
        <f t="shared" si="698"/>
        <v>0</v>
      </c>
      <c r="G431" s="102"/>
      <c r="H431" s="18">
        <f t="shared" si="753"/>
        <v>0</v>
      </c>
      <c r="I431" s="102"/>
      <c r="J431" s="18">
        <f t="shared" si="754"/>
        <v>0</v>
      </c>
      <c r="K431" s="106"/>
      <c r="L431" s="18">
        <f t="shared" si="755"/>
        <v>0</v>
      </c>
      <c r="M431" s="18">
        <f t="shared" si="756"/>
        <v>0</v>
      </c>
      <c r="N431" s="18">
        <f t="shared" si="748"/>
        <v>0</v>
      </c>
      <c r="O431" s="23">
        <f>IF(ISERROR(VLOOKUP($A431,'[13]1ª MED '!$A$5:$J$1048576,8,0)),0,(VLOOKUP($A431,'[13]1ª MED '!$A$5:$J$1048576,8,0)))</f>
        <v>0</v>
      </c>
      <c r="P431" s="24">
        <f t="shared" si="699"/>
        <v>0</v>
      </c>
      <c r="Q431" s="24">
        <f t="shared" si="700"/>
        <v>0</v>
      </c>
      <c r="R431" s="25">
        <f t="shared" si="650"/>
        <v>0</v>
      </c>
      <c r="S431" s="25">
        <f t="shared" si="651"/>
        <v>0</v>
      </c>
      <c r="T431" s="25">
        <f t="shared" si="652"/>
        <v>0</v>
      </c>
      <c r="U431" s="25">
        <f t="shared" si="701"/>
        <v>0</v>
      </c>
      <c r="V431" s="23">
        <f>IF(ISERROR(VLOOKUP($A431,'[13]2ª MED '!$A$5:$J$1048576,8,0)),0,(VLOOKUP($A431,'[13]2ª MED '!$A$5:$J$1048576,8,0)))</f>
        <v>0</v>
      </c>
      <c r="W431" s="24">
        <f t="shared" si="702"/>
        <v>0</v>
      </c>
      <c r="X431" s="24">
        <f t="shared" si="703"/>
        <v>0</v>
      </c>
      <c r="Y431" s="25">
        <f t="shared" si="653"/>
        <v>0</v>
      </c>
      <c r="Z431" s="25">
        <f t="shared" si="654"/>
        <v>0</v>
      </c>
      <c r="AA431" s="25">
        <f t="shared" si="655"/>
        <v>0</v>
      </c>
      <c r="AB431" s="25">
        <f t="shared" si="704"/>
        <v>0</v>
      </c>
      <c r="AC431" s="23">
        <f>IF(ISERROR(VLOOKUP($A431,'[13]3ª MED '!$A$5:$J$1048576,8,0)),0,(VLOOKUP($A431,'[13]3ª MED '!$A$5:$J$1048576,8,0)))</f>
        <v>0</v>
      </c>
      <c r="AD431" s="24">
        <f t="shared" si="705"/>
        <v>0</v>
      </c>
      <c r="AE431" s="24">
        <f t="shared" si="706"/>
        <v>0</v>
      </c>
      <c r="AF431" s="25">
        <f t="shared" si="656"/>
        <v>0</v>
      </c>
      <c r="AG431" s="25">
        <f t="shared" si="657"/>
        <v>0</v>
      </c>
      <c r="AH431" s="25">
        <f t="shared" si="658"/>
        <v>0</v>
      </c>
      <c r="AI431" s="25">
        <f t="shared" si="707"/>
        <v>0</v>
      </c>
      <c r="AJ431" s="23">
        <f>IF(ISERROR(VLOOKUP($A431,'[13]4ª MED '!$A$5:$J$1048576,8,0)),0,(VLOOKUP($A431,'[13]4ª MED '!$A$5:$J$1048576,8,0)))</f>
        <v>0</v>
      </c>
      <c r="AK431" s="24">
        <f t="shared" si="708"/>
        <v>0</v>
      </c>
      <c r="AL431" s="24">
        <f t="shared" si="709"/>
        <v>0</v>
      </c>
      <c r="AM431" s="25">
        <f t="shared" si="659"/>
        <v>0</v>
      </c>
      <c r="AN431" s="25">
        <f t="shared" si="660"/>
        <v>0</v>
      </c>
      <c r="AO431" s="25">
        <f t="shared" si="661"/>
        <v>0</v>
      </c>
      <c r="AP431" s="25">
        <f t="shared" si="710"/>
        <v>0</v>
      </c>
      <c r="AQ431" s="23">
        <f>IF(ISERROR(VLOOKUP($A431,'[13]5ª MED '!$A$5:$J$1048576,8,0)),0,(VLOOKUP($A431,'[13]5ª MED '!$A$5:$J$1048576,8,0)))</f>
        <v>0</v>
      </c>
      <c r="AR431" s="24">
        <f t="shared" si="711"/>
        <v>0</v>
      </c>
      <c r="AS431" s="24">
        <f t="shared" si="712"/>
        <v>0</v>
      </c>
      <c r="AT431" s="25">
        <f t="shared" si="662"/>
        <v>0</v>
      </c>
      <c r="AU431" s="25">
        <f t="shared" si="663"/>
        <v>0</v>
      </c>
      <c r="AV431" s="25">
        <f t="shared" si="664"/>
        <v>0</v>
      </c>
      <c r="AW431" s="25">
        <f t="shared" si="713"/>
        <v>0</v>
      </c>
      <c r="AX431" s="23">
        <f>IF(ISERROR(VLOOKUP($A431,'[13]6ª MED '!$A$6:$J$1048576,8,0)),0,(VLOOKUP($A431,'[13]6ª MED '!$A$6:$J$1048576,8,0)))</f>
        <v>0</v>
      </c>
      <c r="AY431" s="24">
        <f t="shared" si="714"/>
        <v>0</v>
      </c>
      <c r="AZ431" s="24">
        <f t="shared" si="715"/>
        <v>0</v>
      </c>
      <c r="BA431" s="25">
        <f t="shared" si="665"/>
        <v>0</v>
      </c>
      <c r="BB431" s="25">
        <f t="shared" si="666"/>
        <v>0</v>
      </c>
      <c r="BC431" s="25">
        <f t="shared" si="667"/>
        <v>0</v>
      </c>
      <c r="BD431" s="25">
        <f t="shared" si="716"/>
        <v>0</v>
      </c>
      <c r="BE431" s="23">
        <f>IF(ISERROR(VLOOKUP($A431,'[13]7ª MED '!$A$5:$J$1048576,8,0)),0,(VLOOKUP($A431,'[13]7ª MED '!$A$5:$J$1048576,8,0)))</f>
        <v>0</v>
      </c>
      <c r="BF431" s="24">
        <f t="shared" si="717"/>
        <v>0</v>
      </c>
      <c r="BG431" s="24">
        <f t="shared" si="718"/>
        <v>0</v>
      </c>
      <c r="BH431" s="25">
        <f t="shared" si="668"/>
        <v>0</v>
      </c>
      <c r="BI431" s="25">
        <f t="shared" si="669"/>
        <v>0</v>
      </c>
      <c r="BJ431" s="25">
        <f t="shared" si="670"/>
        <v>0</v>
      </c>
      <c r="BK431" s="25">
        <f t="shared" si="719"/>
        <v>0</v>
      </c>
      <c r="BL431" s="26">
        <f>IF(ISERROR(VLOOKUP($A431,'[13]8ª MED '!$A$5:$J$1048576,8,0)),0,(VLOOKUP($A431,'[13]8ª MED '!$A$5:$J$1048576,8,0)))</f>
        <v>0</v>
      </c>
      <c r="BM431" s="27">
        <f t="shared" si="720"/>
        <v>0</v>
      </c>
      <c r="BN431" s="27">
        <f t="shared" si="721"/>
        <v>0</v>
      </c>
      <c r="BO431" s="28">
        <f t="shared" si="671"/>
        <v>0</v>
      </c>
      <c r="BP431" s="28">
        <f t="shared" si="672"/>
        <v>0</v>
      </c>
      <c r="BQ431" s="28">
        <f t="shared" si="673"/>
        <v>0</v>
      </c>
      <c r="BR431" s="28">
        <f t="shared" si="722"/>
        <v>0</v>
      </c>
      <c r="BS431" s="26">
        <f>IF(ISERROR(VLOOKUP($A431,'[13]9ª MED  (2)'!$A$5:$J$1048576,8,0)),0,(VLOOKUP($A431,'[13]9ª MED  (2)'!$A$5:$J$1048576,8,0)))</f>
        <v>0</v>
      </c>
      <c r="BT431" s="27">
        <f t="shared" si="723"/>
        <v>0</v>
      </c>
      <c r="BU431" s="27">
        <f t="shared" si="724"/>
        <v>0</v>
      </c>
      <c r="BV431" s="28">
        <f t="shared" si="674"/>
        <v>0</v>
      </c>
      <c r="BW431" s="28">
        <f t="shared" si="675"/>
        <v>0</v>
      </c>
      <c r="BX431" s="28">
        <f t="shared" si="676"/>
        <v>0</v>
      </c>
      <c r="BY431" s="28">
        <f t="shared" si="725"/>
        <v>0</v>
      </c>
      <c r="BZ431" s="23">
        <f>IF(ISERROR(VLOOKUP($A431,'[13]10ª MED '!$A$5:$J$1048576,8,0)),0,(VLOOKUP($A431,'[13]10ª MED '!$A$5:$J$1048576,8,0)))</f>
        <v>0</v>
      </c>
      <c r="CA431" s="24">
        <f t="shared" si="726"/>
        <v>0</v>
      </c>
      <c r="CB431" s="24">
        <f t="shared" si="727"/>
        <v>0</v>
      </c>
      <c r="CC431" s="25">
        <f t="shared" si="677"/>
        <v>0</v>
      </c>
      <c r="CD431" s="25">
        <f t="shared" si="678"/>
        <v>0</v>
      </c>
      <c r="CE431" s="25">
        <f t="shared" si="679"/>
        <v>0</v>
      </c>
      <c r="CF431" s="25">
        <f t="shared" si="728"/>
        <v>0</v>
      </c>
      <c r="CG431" s="37"/>
      <c r="CH431" s="33">
        <f t="shared" si="749"/>
        <v>0</v>
      </c>
      <c r="CI431" s="23">
        <f>IF(ISERROR(VLOOKUP($A431,'[13]11ª MED '!$A$5:$J$1048576,8,0)),0,(VLOOKUP($A431,'[13]11ª MED '!$A$5:$J$1048576,8,0)))</f>
        <v>0</v>
      </c>
      <c r="CJ431" s="24">
        <f t="shared" si="729"/>
        <v>0</v>
      </c>
      <c r="CK431" s="24">
        <f t="shared" si="730"/>
        <v>0</v>
      </c>
      <c r="CL431" s="25">
        <f t="shared" si="680"/>
        <v>0</v>
      </c>
      <c r="CM431" s="25">
        <f t="shared" si="681"/>
        <v>0</v>
      </c>
      <c r="CN431" s="25">
        <f t="shared" si="682"/>
        <v>0</v>
      </c>
      <c r="CO431" s="25">
        <f t="shared" si="731"/>
        <v>0</v>
      </c>
      <c r="CP431" s="23">
        <f>IF(ISERROR(VLOOKUP($A431,'[13]12ª MED'!$A$5:$J$1048576,8,0)),0,(VLOOKUP($A431,'[13]12ª MED'!$A$5:$J$1048576,8,0)))</f>
        <v>0</v>
      </c>
      <c r="CQ431" s="24">
        <f t="shared" si="732"/>
        <v>0</v>
      </c>
      <c r="CR431" s="24">
        <f t="shared" si="733"/>
        <v>0</v>
      </c>
      <c r="CS431" s="25">
        <f t="shared" si="683"/>
        <v>0</v>
      </c>
      <c r="CT431" s="25">
        <f t="shared" si="684"/>
        <v>0</v>
      </c>
      <c r="CU431" s="25">
        <f t="shared" si="685"/>
        <v>0</v>
      </c>
      <c r="CV431" s="25">
        <f t="shared" si="734"/>
        <v>0</v>
      </c>
      <c r="CW431" s="22">
        <f t="shared" si="750"/>
        <v>0</v>
      </c>
      <c r="CX431" s="26">
        <f>IF(ISERROR(VLOOKUP($A431,'[13]13ª MED'!$A$5:$J$1048576,8,0)),0,(VLOOKUP($A431,'[13]13ª MED'!$A$5:$J$1048576,8,0)))</f>
        <v>0</v>
      </c>
      <c r="CY431" s="27">
        <f t="shared" si="735"/>
        <v>0</v>
      </c>
      <c r="CZ431" s="27">
        <f t="shared" si="736"/>
        <v>0</v>
      </c>
      <c r="DA431" s="28">
        <f t="shared" si="686"/>
        <v>0</v>
      </c>
      <c r="DB431" s="28">
        <f t="shared" si="687"/>
        <v>0</v>
      </c>
      <c r="DC431" s="28">
        <f t="shared" si="688"/>
        <v>0</v>
      </c>
      <c r="DD431" s="28">
        <f t="shared" si="737"/>
        <v>0</v>
      </c>
      <c r="DE431" s="20">
        <f>IF(ISERROR(VLOOKUP($A431,'[13]14ª MED'!$A$5:$J$1048576,8,0)),0,(VLOOKUP($A431,'[13]14ª MED'!$A$5:$J$1048576,8,0)))</f>
        <v>0</v>
      </c>
      <c r="DF431" s="21">
        <f t="shared" si="738"/>
        <v>0</v>
      </c>
      <c r="DG431" s="21">
        <f t="shared" si="739"/>
        <v>0</v>
      </c>
      <c r="DH431" s="35">
        <f t="shared" si="689"/>
        <v>0</v>
      </c>
      <c r="DI431" s="35">
        <f t="shared" si="690"/>
        <v>0</v>
      </c>
      <c r="DJ431" s="35">
        <f t="shared" si="691"/>
        <v>0</v>
      </c>
      <c r="DK431" s="22">
        <f t="shared" si="740"/>
        <v>0</v>
      </c>
      <c r="DL431" s="20">
        <f>IF(ISERROR(VLOOKUP($A431,'[13]15ª MED'!$A$5:$J$1048576,8,0)),0,(VLOOKUP($A431,'[13]15ª MED'!$A$5:$J$1048576,8,0)))</f>
        <v>0</v>
      </c>
      <c r="DM431" s="21">
        <f t="shared" si="741"/>
        <v>0</v>
      </c>
      <c r="DN431" s="21">
        <f t="shared" si="742"/>
        <v>0</v>
      </c>
      <c r="DO431" s="35">
        <f t="shared" si="692"/>
        <v>0</v>
      </c>
      <c r="DP431" s="35">
        <f t="shared" si="693"/>
        <v>0</v>
      </c>
      <c r="DQ431" s="35">
        <f t="shared" si="694"/>
        <v>0</v>
      </c>
      <c r="DR431" s="22">
        <f t="shared" si="743"/>
        <v>0</v>
      </c>
      <c r="DS431" s="20">
        <f>IF(ISERROR(VLOOKUP($A431,'[13]16ª MED'!$A$5:$J$1048576,8,0)),0,(VLOOKUP($A431,'[13]16ª MED'!$A$5:$J$1048576,8,0)))</f>
        <v>0</v>
      </c>
      <c r="DT431" s="21">
        <f t="shared" si="744"/>
        <v>0</v>
      </c>
      <c r="DU431" s="21">
        <f t="shared" si="745"/>
        <v>0</v>
      </c>
      <c r="DV431" s="35">
        <f t="shared" si="695"/>
        <v>0</v>
      </c>
      <c r="DW431" s="35">
        <f t="shared" si="696"/>
        <v>0</v>
      </c>
      <c r="DX431" s="35">
        <f t="shared" si="697"/>
        <v>0</v>
      </c>
      <c r="DY431" s="22">
        <f t="shared" si="746"/>
        <v>0</v>
      </c>
      <c r="DZ431" s="36">
        <f t="shared" si="757"/>
        <v>0</v>
      </c>
      <c r="EA431" s="36">
        <f t="shared" si="747"/>
        <v>0</v>
      </c>
      <c r="EC431" s="36">
        <f t="shared" si="751"/>
        <v>0</v>
      </c>
    </row>
    <row r="432" spans="1:133" ht="45">
      <c r="A432" s="93" t="s">
        <v>874</v>
      </c>
      <c r="B432" s="94" t="s">
        <v>875</v>
      </c>
      <c r="C432" s="115" t="s">
        <v>628</v>
      </c>
      <c r="D432" s="116">
        <v>1</v>
      </c>
      <c r="E432" s="18">
        <f t="shared" si="752"/>
        <v>1</v>
      </c>
      <c r="F432" s="18">
        <f t="shared" si="698"/>
        <v>0</v>
      </c>
      <c r="G432" s="97">
        <v>266.83999999999997</v>
      </c>
      <c r="H432" s="18">
        <f t="shared" si="753"/>
        <v>266.83999999999997</v>
      </c>
      <c r="I432" s="97">
        <v>12.26</v>
      </c>
      <c r="J432" s="18">
        <f t="shared" si="754"/>
        <v>12.26</v>
      </c>
      <c r="K432" s="97">
        <v>0</v>
      </c>
      <c r="L432" s="18">
        <f t="shared" si="755"/>
        <v>0</v>
      </c>
      <c r="M432" s="18">
        <f t="shared" si="756"/>
        <v>279.09999999999997</v>
      </c>
      <c r="N432" s="18">
        <f t="shared" si="748"/>
        <v>279.10000000000002</v>
      </c>
      <c r="O432" s="23">
        <f>IF(ISERROR(VLOOKUP($A432,'[13]1ª MED '!$A$5:$J$1048576,8,0)),0,(VLOOKUP($A432,'[13]1ª MED '!$A$5:$J$1048576,8,0)))</f>
        <v>0</v>
      </c>
      <c r="P432" s="24">
        <f t="shared" si="699"/>
        <v>0</v>
      </c>
      <c r="Q432" s="24">
        <f t="shared" si="700"/>
        <v>1</v>
      </c>
      <c r="R432" s="25">
        <f t="shared" si="650"/>
        <v>0</v>
      </c>
      <c r="S432" s="25">
        <f t="shared" si="651"/>
        <v>0</v>
      </c>
      <c r="T432" s="25">
        <f t="shared" si="652"/>
        <v>0</v>
      </c>
      <c r="U432" s="25">
        <f t="shared" si="701"/>
        <v>0</v>
      </c>
      <c r="V432" s="23">
        <f>IF(ISERROR(VLOOKUP($A432,'[13]2ª MED '!$A$5:$J$1048576,8,0)),0,(VLOOKUP($A432,'[13]2ª MED '!$A$5:$J$1048576,8,0)))</f>
        <v>0</v>
      </c>
      <c r="W432" s="24">
        <f t="shared" si="702"/>
        <v>0</v>
      </c>
      <c r="X432" s="24">
        <f t="shared" si="703"/>
        <v>1</v>
      </c>
      <c r="Y432" s="25">
        <f t="shared" si="653"/>
        <v>0</v>
      </c>
      <c r="Z432" s="25">
        <f t="shared" si="654"/>
        <v>0</v>
      </c>
      <c r="AA432" s="25">
        <f t="shared" si="655"/>
        <v>0</v>
      </c>
      <c r="AB432" s="25">
        <f t="shared" si="704"/>
        <v>0</v>
      </c>
      <c r="AC432" s="23">
        <f>IF(ISERROR(VLOOKUP($A432,'[13]3ª MED '!$A$5:$J$1048576,8,0)),0,(VLOOKUP($A432,'[13]3ª MED '!$A$5:$J$1048576,8,0)))</f>
        <v>0</v>
      </c>
      <c r="AD432" s="24">
        <f t="shared" si="705"/>
        <v>0</v>
      </c>
      <c r="AE432" s="24">
        <f t="shared" si="706"/>
        <v>1</v>
      </c>
      <c r="AF432" s="25">
        <f t="shared" si="656"/>
        <v>0</v>
      </c>
      <c r="AG432" s="25">
        <f t="shared" si="657"/>
        <v>0</v>
      </c>
      <c r="AH432" s="25">
        <f t="shared" si="658"/>
        <v>0</v>
      </c>
      <c r="AI432" s="25">
        <f t="shared" si="707"/>
        <v>0</v>
      </c>
      <c r="AJ432" s="23">
        <f>IF(ISERROR(VLOOKUP($A432,'[13]4ª MED '!$A$5:$J$1048576,8,0)),0,(VLOOKUP($A432,'[13]4ª MED '!$A$5:$J$1048576,8,0)))</f>
        <v>0</v>
      </c>
      <c r="AK432" s="24">
        <f t="shared" si="708"/>
        <v>0</v>
      </c>
      <c r="AL432" s="24">
        <f t="shared" si="709"/>
        <v>1</v>
      </c>
      <c r="AM432" s="25">
        <f t="shared" si="659"/>
        <v>0</v>
      </c>
      <c r="AN432" s="25">
        <f t="shared" si="660"/>
        <v>0</v>
      </c>
      <c r="AO432" s="25">
        <f t="shared" si="661"/>
        <v>0</v>
      </c>
      <c r="AP432" s="25">
        <f t="shared" si="710"/>
        <v>0</v>
      </c>
      <c r="AQ432" s="23">
        <f>IF(ISERROR(VLOOKUP($A432,'[13]5ª MED '!$A$5:$J$1048576,8,0)),0,(VLOOKUP($A432,'[13]5ª MED '!$A$5:$J$1048576,8,0)))</f>
        <v>0</v>
      </c>
      <c r="AR432" s="24">
        <f t="shared" si="711"/>
        <v>0</v>
      </c>
      <c r="AS432" s="24">
        <f t="shared" si="712"/>
        <v>1</v>
      </c>
      <c r="AT432" s="25">
        <f t="shared" si="662"/>
        <v>0</v>
      </c>
      <c r="AU432" s="25">
        <f t="shared" si="663"/>
        <v>0</v>
      </c>
      <c r="AV432" s="25">
        <f t="shared" si="664"/>
        <v>0</v>
      </c>
      <c r="AW432" s="25">
        <f t="shared" si="713"/>
        <v>0</v>
      </c>
      <c r="AX432" s="23">
        <f>IF(ISERROR(VLOOKUP($A432,'[13]6ª MED '!$A$6:$J$1048576,8,0)),0,(VLOOKUP($A432,'[13]6ª MED '!$A$6:$J$1048576,8,0)))</f>
        <v>0</v>
      </c>
      <c r="AY432" s="24">
        <f t="shared" si="714"/>
        <v>0</v>
      </c>
      <c r="AZ432" s="24">
        <f t="shared" si="715"/>
        <v>1</v>
      </c>
      <c r="BA432" s="25">
        <f t="shared" si="665"/>
        <v>0</v>
      </c>
      <c r="BB432" s="25">
        <f t="shared" si="666"/>
        <v>0</v>
      </c>
      <c r="BC432" s="25">
        <f t="shared" si="667"/>
        <v>0</v>
      </c>
      <c r="BD432" s="25">
        <f t="shared" si="716"/>
        <v>0</v>
      </c>
      <c r="BE432" s="23">
        <f>IF(ISERROR(VLOOKUP($A432,'[13]7ª MED '!$A$5:$J$1048576,8,0)),0,(VLOOKUP($A432,'[13]7ª MED '!$A$5:$J$1048576,8,0)))</f>
        <v>0</v>
      </c>
      <c r="BF432" s="24">
        <f t="shared" si="717"/>
        <v>0</v>
      </c>
      <c r="BG432" s="24">
        <f t="shared" si="718"/>
        <v>1</v>
      </c>
      <c r="BH432" s="25">
        <f t="shared" si="668"/>
        <v>0</v>
      </c>
      <c r="BI432" s="25">
        <f t="shared" si="669"/>
        <v>0</v>
      </c>
      <c r="BJ432" s="25">
        <f t="shared" si="670"/>
        <v>0</v>
      </c>
      <c r="BK432" s="25">
        <f t="shared" si="719"/>
        <v>0</v>
      </c>
      <c r="BL432" s="26">
        <f>IF(ISERROR(VLOOKUP($A432,'[13]8ª MED '!$A$5:$J$1048576,8,0)),0,(VLOOKUP($A432,'[13]8ª MED '!$A$5:$J$1048576,8,0)))</f>
        <v>1</v>
      </c>
      <c r="BM432" s="27">
        <f t="shared" si="720"/>
        <v>1</v>
      </c>
      <c r="BN432" s="27">
        <f t="shared" si="721"/>
        <v>1</v>
      </c>
      <c r="BO432" s="28">
        <f t="shared" si="671"/>
        <v>266.83999999999997</v>
      </c>
      <c r="BP432" s="28">
        <f t="shared" si="672"/>
        <v>12.26</v>
      </c>
      <c r="BQ432" s="28">
        <f t="shared" si="673"/>
        <v>0</v>
      </c>
      <c r="BR432" s="28">
        <f t="shared" si="722"/>
        <v>279.10000000000002</v>
      </c>
      <c r="BS432" s="26">
        <f>IF(ISERROR(VLOOKUP($A432,'[13]9ª MED  (2)'!$A$5:$J$1048576,8,0)),0,(VLOOKUP($A432,'[13]9ª MED  (2)'!$A$5:$J$1048576,8,0)))</f>
        <v>0</v>
      </c>
      <c r="BT432" s="27">
        <f t="shared" si="723"/>
        <v>0</v>
      </c>
      <c r="BU432" s="27">
        <f t="shared" si="724"/>
        <v>1</v>
      </c>
      <c r="BV432" s="28">
        <f t="shared" si="674"/>
        <v>0</v>
      </c>
      <c r="BW432" s="28">
        <f t="shared" si="675"/>
        <v>0</v>
      </c>
      <c r="BX432" s="28">
        <f t="shared" si="676"/>
        <v>0</v>
      </c>
      <c r="BY432" s="28">
        <f t="shared" si="725"/>
        <v>0</v>
      </c>
      <c r="BZ432" s="23">
        <f>IF(ISERROR(VLOOKUP($A432,'[13]10ª MED '!$A$5:$J$1048576,8,0)),0,(VLOOKUP($A432,'[13]10ª MED '!$A$5:$J$1048576,8,0)))</f>
        <v>0</v>
      </c>
      <c r="CA432" s="24">
        <f t="shared" si="726"/>
        <v>0</v>
      </c>
      <c r="CB432" s="24">
        <f t="shared" si="727"/>
        <v>1</v>
      </c>
      <c r="CC432" s="25">
        <f t="shared" si="677"/>
        <v>0</v>
      </c>
      <c r="CD432" s="25">
        <f t="shared" si="678"/>
        <v>0</v>
      </c>
      <c r="CE432" s="25">
        <f t="shared" si="679"/>
        <v>0</v>
      </c>
      <c r="CF432" s="25">
        <f t="shared" si="728"/>
        <v>0</v>
      </c>
      <c r="CG432" s="34" t="s">
        <v>48</v>
      </c>
      <c r="CH432" s="33">
        <f t="shared" si="749"/>
        <v>0</v>
      </c>
      <c r="CI432" s="23">
        <f>IF(ISERROR(VLOOKUP($A432,'[13]11ª MED '!$A$5:$J$1048576,8,0)),0,(VLOOKUP($A432,'[13]11ª MED '!$A$5:$J$1048576,8,0)))</f>
        <v>0</v>
      </c>
      <c r="CJ432" s="24">
        <f t="shared" si="729"/>
        <v>0</v>
      </c>
      <c r="CK432" s="24">
        <f t="shared" si="730"/>
        <v>1</v>
      </c>
      <c r="CL432" s="25">
        <f t="shared" si="680"/>
        <v>0</v>
      </c>
      <c r="CM432" s="25">
        <f t="shared" si="681"/>
        <v>0</v>
      </c>
      <c r="CN432" s="25">
        <f t="shared" si="682"/>
        <v>0</v>
      </c>
      <c r="CO432" s="25">
        <f t="shared" si="731"/>
        <v>0</v>
      </c>
      <c r="CP432" s="23">
        <f>IF(ISERROR(VLOOKUP($A432,'[13]12ª MED'!$A$5:$J$1048576,8,0)),0,(VLOOKUP($A432,'[13]12ª MED'!$A$5:$J$1048576,8,0)))</f>
        <v>0</v>
      </c>
      <c r="CQ432" s="24">
        <f t="shared" si="732"/>
        <v>0</v>
      </c>
      <c r="CR432" s="24">
        <f t="shared" si="733"/>
        <v>1</v>
      </c>
      <c r="CS432" s="25">
        <f t="shared" si="683"/>
        <v>0</v>
      </c>
      <c r="CT432" s="25">
        <f t="shared" si="684"/>
        <v>0</v>
      </c>
      <c r="CU432" s="25">
        <f t="shared" si="685"/>
        <v>0</v>
      </c>
      <c r="CV432" s="25">
        <f t="shared" si="734"/>
        <v>0</v>
      </c>
      <c r="CW432" s="22">
        <f t="shared" si="750"/>
        <v>0</v>
      </c>
      <c r="CX432" s="26">
        <f>IF(ISERROR(VLOOKUP($A432,'[13]13ª MED'!$A$5:$J$1048576,8,0)),0,(VLOOKUP($A432,'[13]13ª MED'!$A$5:$J$1048576,8,0)))</f>
        <v>0</v>
      </c>
      <c r="CY432" s="27">
        <f t="shared" si="735"/>
        <v>0</v>
      </c>
      <c r="CZ432" s="27">
        <f t="shared" si="736"/>
        <v>1</v>
      </c>
      <c r="DA432" s="28">
        <f t="shared" si="686"/>
        <v>0</v>
      </c>
      <c r="DB432" s="28">
        <f t="shared" si="687"/>
        <v>0</v>
      </c>
      <c r="DC432" s="28">
        <f t="shared" si="688"/>
        <v>0</v>
      </c>
      <c r="DD432" s="28">
        <f t="shared" si="737"/>
        <v>0</v>
      </c>
      <c r="DE432" s="20">
        <f>IF(ISERROR(VLOOKUP($A432,'[13]14ª MED'!$A$5:$J$1048576,8,0)),0,(VLOOKUP($A432,'[13]14ª MED'!$A$5:$J$1048576,8,0)))</f>
        <v>0</v>
      </c>
      <c r="DF432" s="21">
        <f t="shared" si="738"/>
        <v>0</v>
      </c>
      <c r="DG432" s="21">
        <f t="shared" si="739"/>
        <v>1</v>
      </c>
      <c r="DH432" s="35">
        <f t="shared" si="689"/>
        <v>0</v>
      </c>
      <c r="DI432" s="35">
        <f t="shared" si="690"/>
        <v>0</v>
      </c>
      <c r="DJ432" s="35">
        <f t="shared" si="691"/>
        <v>0</v>
      </c>
      <c r="DK432" s="22">
        <f t="shared" si="740"/>
        <v>0</v>
      </c>
      <c r="DL432" s="20">
        <f>IF(ISERROR(VLOOKUP($A432,'[13]15ª MED'!$A$5:$J$1048576,8,0)),0,(VLOOKUP($A432,'[13]15ª MED'!$A$5:$J$1048576,8,0)))</f>
        <v>0</v>
      </c>
      <c r="DM432" s="21">
        <f t="shared" si="741"/>
        <v>0</v>
      </c>
      <c r="DN432" s="21">
        <f t="shared" si="742"/>
        <v>1</v>
      </c>
      <c r="DO432" s="35">
        <f t="shared" si="692"/>
        <v>0</v>
      </c>
      <c r="DP432" s="35">
        <f t="shared" si="693"/>
        <v>0</v>
      </c>
      <c r="DQ432" s="35">
        <f t="shared" si="694"/>
        <v>0</v>
      </c>
      <c r="DR432" s="22">
        <f t="shared" si="743"/>
        <v>0</v>
      </c>
      <c r="DS432" s="20">
        <f>IF(ISERROR(VLOOKUP($A432,'[13]16ª MED'!$A$5:$J$1048576,8,0)),0,(VLOOKUP($A432,'[13]16ª MED'!$A$5:$J$1048576,8,0)))</f>
        <v>0</v>
      </c>
      <c r="DT432" s="21">
        <f t="shared" si="744"/>
        <v>0</v>
      </c>
      <c r="DU432" s="21">
        <f t="shared" si="745"/>
        <v>1</v>
      </c>
      <c r="DV432" s="35">
        <f t="shared" si="695"/>
        <v>0</v>
      </c>
      <c r="DW432" s="35">
        <f t="shared" si="696"/>
        <v>0</v>
      </c>
      <c r="DX432" s="35">
        <f t="shared" si="697"/>
        <v>0</v>
      </c>
      <c r="DY432" s="22">
        <f t="shared" si="746"/>
        <v>0</v>
      </c>
      <c r="DZ432" s="36">
        <f t="shared" si="757"/>
        <v>279.09999999999997</v>
      </c>
      <c r="EA432" s="36">
        <f t="shared" si="747"/>
        <v>279.10000000000002</v>
      </c>
      <c r="EC432" s="36">
        <f t="shared" si="751"/>
        <v>0</v>
      </c>
    </row>
    <row r="433" spans="1:133" ht="45">
      <c r="A433" s="93" t="s">
        <v>876</v>
      </c>
      <c r="B433" s="94" t="s">
        <v>877</v>
      </c>
      <c r="C433" s="115" t="s">
        <v>628</v>
      </c>
      <c r="D433" s="116">
        <v>1</v>
      </c>
      <c r="E433" s="18">
        <f t="shared" si="752"/>
        <v>0</v>
      </c>
      <c r="F433" s="18">
        <f t="shared" si="698"/>
        <v>1</v>
      </c>
      <c r="G433" s="97">
        <v>50.31</v>
      </c>
      <c r="H433" s="18">
        <f t="shared" si="753"/>
        <v>50.31</v>
      </c>
      <c r="I433" s="97">
        <v>40.92</v>
      </c>
      <c r="J433" s="18">
        <f t="shared" si="754"/>
        <v>40.92</v>
      </c>
      <c r="K433" s="97">
        <v>0</v>
      </c>
      <c r="L433" s="18">
        <f t="shared" si="755"/>
        <v>0</v>
      </c>
      <c r="M433" s="18">
        <f t="shared" si="756"/>
        <v>91.23</v>
      </c>
      <c r="N433" s="18">
        <f t="shared" si="748"/>
        <v>0</v>
      </c>
      <c r="O433" s="23">
        <f>IF(ISERROR(VLOOKUP($A433,'[13]1ª MED '!$A$5:$J$1048576,8,0)),0,(VLOOKUP($A433,'[13]1ª MED '!$A$5:$J$1048576,8,0)))</f>
        <v>0</v>
      </c>
      <c r="P433" s="24">
        <f t="shared" si="699"/>
        <v>0</v>
      </c>
      <c r="Q433" s="24">
        <f t="shared" si="700"/>
        <v>0</v>
      </c>
      <c r="R433" s="25">
        <f t="shared" si="650"/>
        <v>0</v>
      </c>
      <c r="S433" s="25">
        <f t="shared" si="651"/>
        <v>0</v>
      </c>
      <c r="T433" s="25">
        <f t="shared" si="652"/>
        <v>0</v>
      </c>
      <c r="U433" s="25">
        <f t="shared" si="701"/>
        <v>0</v>
      </c>
      <c r="V433" s="23">
        <f>IF(ISERROR(VLOOKUP($A433,'[13]2ª MED '!$A$5:$J$1048576,8,0)),0,(VLOOKUP($A433,'[13]2ª MED '!$A$5:$J$1048576,8,0)))</f>
        <v>0</v>
      </c>
      <c r="W433" s="24">
        <f t="shared" si="702"/>
        <v>0</v>
      </c>
      <c r="X433" s="24">
        <f t="shared" si="703"/>
        <v>0</v>
      </c>
      <c r="Y433" s="25">
        <f t="shared" si="653"/>
        <v>0</v>
      </c>
      <c r="Z433" s="25">
        <f t="shared" si="654"/>
        <v>0</v>
      </c>
      <c r="AA433" s="25">
        <f t="shared" si="655"/>
        <v>0</v>
      </c>
      <c r="AB433" s="25">
        <f t="shared" si="704"/>
        <v>0</v>
      </c>
      <c r="AC433" s="23">
        <f>IF(ISERROR(VLOOKUP($A433,'[13]3ª MED '!$A$5:$J$1048576,8,0)),0,(VLOOKUP($A433,'[13]3ª MED '!$A$5:$J$1048576,8,0)))</f>
        <v>0</v>
      </c>
      <c r="AD433" s="24">
        <f t="shared" si="705"/>
        <v>0</v>
      </c>
      <c r="AE433" s="24">
        <f t="shared" si="706"/>
        <v>0</v>
      </c>
      <c r="AF433" s="25">
        <f t="shared" si="656"/>
        <v>0</v>
      </c>
      <c r="AG433" s="25">
        <f t="shared" si="657"/>
        <v>0</v>
      </c>
      <c r="AH433" s="25">
        <f t="shared" si="658"/>
        <v>0</v>
      </c>
      <c r="AI433" s="25">
        <f t="shared" si="707"/>
        <v>0</v>
      </c>
      <c r="AJ433" s="23">
        <f>IF(ISERROR(VLOOKUP($A433,'[13]4ª MED '!$A$5:$J$1048576,8,0)),0,(VLOOKUP($A433,'[13]4ª MED '!$A$5:$J$1048576,8,0)))</f>
        <v>0</v>
      </c>
      <c r="AK433" s="24">
        <f t="shared" si="708"/>
        <v>0</v>
      </c>
      <c r="AL433" s="24">
        <f t="shared" si="709"/>
        <v>0</v>
      </c>
      <c r="AM433" s="25">
        <f t="shared" si="659"/>
        <v>0</v>
      </c>
      <c r="AN433" s="25">
        <f t="shared" si="660"/>
        <v>0</v>
      </c>
      <c r="AO433" s="25">
        <f t="shared" si="661"/>
        <v>0</v>
      </c>
      <c r="AP433" s="25">
        <f t="shared" si="710"/>
        <v>0</v>
      </c>
      <c r="AQ433" s="23">
        <f>IF(ISERROR(VLOOKUP($A433,'[13]5ª MED '!$A$5:$J$1048576,8,0)),0,(VLOOKUP($A433,'[13]5ª MED '!$A$5:$J$1048576,8,0)))</f>
        <v>0</v>
      </c>
      <c r="AR433" s="24">
        <f t="shared" si="711"/>
        <v>0</v>
      </c>
      <c r="AS433" s="24">
        <f t="shared" si="712"/>
        <v>0</v>
      </c>
      <c r="AT433" s="25">
        <f t="shared" si="662"/>
        <v>0</v>
      </c>
      <c r="AU433" s="25">
        <f t="shared" si="663"/>
        <v>0</v>
      </c>
      <c r="AV433" s="25">
        <f t="shared" si="664"/>
        <v>0</v>
      </c>
      <c r="AW433" s="25">
        <f t="shared" si="713"/>
        <v>0</v>
      </c>
      <c r="AX433" s="23">
        <f>IF(ISERROR(VLOOKUP($A433,'[13]6ª MED '!$A$6:$J$1048576,8,0)),0,(VLOOKUP($A433,'[13]6ª MED '!$A$6:$J$1048576,8,0)))</f>
        <v>0</v>
      </c>
      <c r="AY433" s="24">
        <f t="shared" si="714"/>
        <v>0</v>
      </c>
      <c r="AZ433" s="24">
        <f t="shared" si="715"/>
        <v>0</v>
      </c>
      <c r="BA433" s="25">
        <f t="shared" si="665"/>
        <v>0</v>
      </c>
      <c r="BB433" s="25">
        <f t="shared" si="666"/>
        <v>0</v>
      </c>
      <c r="BC433" s="25">
        <f t="shared" si="667"/>
        <v>0</v>
      </c>
      <c r="BD433" s="25">
        <f t="shared" si="716"/>
        <v>0</v>
      </c>
      <c r="BE433" s="23">
        <f>IF(ISERROR(VLOOKUP($A433,'[13]7ª MED '!$A$5:$J$1048576,8,0)),0,(VLOOKUP($A433,'[13]7ª MED '!$A$5:$J$1048576,8,0)))</f>
        <v>0</v>
      </c>
      <c r="BF433" s="24">
        <f t="shared" si="717"/>
        <v>0</v>
      </c>
      <c r="BG433" s="24">
        <f t="shared" si="718"/>
        <v>0</v>
      </c>
      <c r="BH433" s="25">
        <f t="shared" si="668"/>
        <v>0</v>
      </c>
      <c r="BI433" s="25">
        <f t="shared" si="669"/>
        <v>0</v>
      </c>
      <c r="BJ433" s="25">
        <f t="shared" si="670"/>
        <v>0</v>
      </c>
      <c r="BK433" s="25">
        <f t="shared" si="719"/>
        <v>0</v>
      </c>
      <c r="BL433" s="26">
        <f>IF(ISERROR(VLOOKUP($A433,'[13]8ª MED '!$A$5:$J$1048576,8,0)),0,(VLOOKUP($A433,'[13]8ª MED '!$A$5:$J$1048576,8,0)))</f>
        <v>0</v>
      </c>
      <c r="BM433" s="27">
        <f t="shared" si="720"/>
        <v>0</v>
      </c>
      <c r="BN433" s="27">
        <f t="shared" si="721"/>
        <v>0</v>
      </c>
      <c r="BO433" s="28">
        <f t="shared" si="671"/>
        <v>0</v>
      </c>
      <c r="BP433" s="28">
        <f t="shared" si="672"/>
        <v>0</v>
      </c>
      <c r="BQ433" s="28">
        <f t="shared" si="673"/>
        <v>0</v>
      </c>
      <c r="BR433" s="28">
        <f t="shared" si="722"/>
        <v>0</v>
      </c>
      <c r="BS433" s="26">
        <f>IF(ISERROR(VLOOKUP($A433,'[13]9ª MED  (2)'!$A$5:$J$1048576,8,0)),0,(VLOOKUP($A433,'[13]9ª MED  (2)'!$A$5:$J$1048576,8,0)))</f>
        <v>0</v>
      </c>
      <c r="BT433" s="27">
        <f t="shared" si="723"/>
        <v>0</v>
      </c>
      <c r="BU433" s="27">
        <f t="shared" si="724"/>
        <v>0</v>
      </c>
      <c r="BV433" s="28">
        <f t="shared" si="674"/>
        <v>0</v>
      </c>
      <c r="BW433" s="28">
        <f t="shared" si="675"/>
        <v>0</v>
      </c>
      <c r="BX433" s="28">
        <f t="shared" si="676"/>
        <v>0</v>
      </c>
      <c r="BY433" s="28">
        <f t="shared" si="725"/>
        <v>0</v>
      </c>
      <c r="BZ433" s="23">
        <f>IF(ISERROR(VLOOKUP($A433,'[13]10ª MED '!$A$5:$J$1048576,8,0)),0,(VLOOKUP($A433,'[13]10ª MED '!$A$5:$J$1048576,8,0)))</f>
        <v>0</v>
      </c>
      <c r="CA433" s="24">
        <f t="shared" si="726"/>
        <v>0</v>
      </c>
      <c r="CB433" s="24">
        <f t="shared" si="727"/>
        <v>0</v>
      </c>
      <c r="CC433" s="25">
        <f t="shared" si="677"/>
        <v>0</v>
      </c>
      <c r="CD433" s="25">
        <f t="shared" si="678"/>
        <v>0</v>
      </c>
      <c r="CE433" s="25">
        <f t="shared" si="679"/>
        <v>0</v>
      </c>
      <c r="CF433" s="25">
        <f t="shared" si="728"/>
        <v>0</v>
      </c>
      <c r="CG433" s="34" t="s">
        <v>48</v>
      </c>
      <c r="CH433" s="33">
        <f t="shared" si="749"/>
        <v>91.23</v>
      </c>
      <c r="CI433" s="23">
        <f>IF(ISERROR(VLOOKUP($A433,'[13]11ª MED '!$A$5:$J$1048576,8,0)),0,(VLOOKUP($A433,'[13]11ª MED '!$A$5:$J$1048576,8,0)))</f>
        <v>0</v>
      </c>
      <c r="CJ433" s="24">
        <f t="shared" si="729"/>
        <v>0</v>
      </c>
      <c r="CK433" s="24">
        <f t="shared" si="730"/>
        <v>0</v>
      </c>
      <c r="CL433" s="25">
        <f t="shared" si="680"/>
        <v>0</v>
      </c>
      <c r="CM433" s="25">
        <f t="shared" si="681"/>
        <v>0</v>
      </c>
      <c r="CN433" s="25">
        <f t="shared" si="682"/>
        <v>0</v>
      </c>
      <c r="CO433" s="25">
        <f t="shared" si="731"/>
        <v>0</v>
      </c>
      <c r="CP433" s="23">
        <f>IF(ISERROR(VLOOKUP($A433,'[13]12ª MED'!$A$5:$J$1048576,8,0)),0,(VLOOKUP($A433,'[13]12ª MED'!$A$5:$J$1048576,8,0)))</f>
        <v>0</v>
      </c>
      <c r="CQ433" s="24">
        <f t="shared" si="732"/>
        <v>0</v>
      </c>
      <c r="CR433" s="24">
        <f t="shared" si="733"/>
        <v>0</v>
      </c>
      <c r="CS433" s="25">
        <f t="shared" si="683"/>
        <v>0</v>
      </c>
      <c r="CT433" s="25">
        <f t="shared" si="684"/>
        <v>0</v>
      </c>
      <c r="CU433" s="25">
        <f t="shared" si="685"/>
        <v>0</v>
      </c>
      <c r="CV433" s="25">
        <f t="shared" si="734"/>
        <v>0</v>
      </c>
      <c r="CW433" s="22">
        <f t="shared" si="750"/>
        <v>0</v>
      </c>
      <c r="CX433" s="26">
        <f>IF(ISERROR(VLOOKUP($A433,'[13]13ª MED'!$A$5:$J$1048576,8,0)),0,(VLOOKUP($A433,'[13]13ª MED'!$A$5:$J$1048576,8,0)))</f>
        <v>0</v>
      </c>
      <c r="CY433" s="27">
        <f t="shared" si="735"/>
        <v>0</v>
      </c>
      <c r="CZ433" s="27">
        <f t="shared" si="736"/>
        <v>0</v>
      </c>
      <c r="DA433" s="28">
        <f t="shared" si="686"/>
        <v>0</v>
      </c>
      <c r="DB433" s="28">
        <f t="shared" si="687"/>
        <v>0</v>
      </c>
      <c r="DC433" s="28">
        <f t="shared" si="688"/>
        <v>0</v>
      </c>
      <c r="DD433" s="28">
        <f t="shared" si="737"/>
        <v>0</v>
      </c>
      <c r="DE433" s="20">
        <f>IF(ISERROR(VLOOKUP($A433,'[13]14ª MED'!$A$5:$J$1048576,8,0)),0,(VLOOKUP($A433,'[13]14ª MED'!$A$5:$J$1048576,8,0)))</f>
        <v>0</v>
      </c>
      <c r="DF433" s="21">
        <f t="shared" si="738"/>
        <v>0</v>
      </c>
      <c r="DG433" s="21">
        <f t="shared" si="739"/>
        <v>0</v>
      </c>
      <c r="DH433" s="35">
        <f t="shared" si="689"/>
        <v>0</v>
      </c>
      <c r="DI433" s="35">
        <f t="shared" si="690"/>
        <v>0</v>
      </c>
      <c r="DJ433" s="35">
        <f t="shared" si="691"/>
        <v>0</v>
      </c>
      <c r="DK433" s="22">
        <f t="shared" si="740"/>
        <v>0</v>
      </c>
      <c r="DL433" s="20">
        <f>IF(ISERROR(VLOOKUP($A433,'[13]15ª MED'!$A$5:$J$1048576,8,0)),0,(VLOOKUP($A433,'[13]15ª MED'!$A$5:$J$1048576,8,0)))</f>
        <v>0</v>
      </c>
      <c r="DM433" s="21">
        <f t="shared" si="741"/>
        <v>0</v>
      </c>
      <c r="DN433" s="21">
        <f t="shared" si="742"/>
        <v>0</v>
      </c>
      <c r="DO433" s="35">
        <f t="shared" si="692"/>
        <v>0</v>
      </c>
      <c r="DP433" s="35">
        <f t="shared" si="693"/>
        <v>0</v>
      </c>
      <c r="DQ433" s="35">
        <f t="shared" si="694"/>
        <v>0</v>
      </c>
      <c r="DR433" s="22">
        <f t="shared" si="743"/>
        <v>0</v>
      </c>
      <c r="DS433" s="20">
        <f>IF(ISERROR(VLOOKUP($A433,'[13]16ª MED'!$A$5:$J$1048576,8,0)),0,(VLOOKUP($A433,'[13]16ª MED'!$A$5:$J$1048576,8,0)))</f>
        <v>0</v>
      </c>
      <c r="DT433" s="21">
        <f t="shared" si="744"/>
        <v>0</v>
      </c>
      <c r="DU433" s="21">
        <f t="shared" si="745"/>
        <v>0</v>
      </c>
      <c r="DV433" s="35">
        <f t="shared" si="695"/>
        <v>0</v>
      </c>
      <c r="DW433" s="35">
        <f t="shared" si="696"/>
        <v>0</v>
      </c>
      <c r="DX433" s="35">
        <f t="shared" si="697"/>
        <v>0</v>
      </c>
      <c r="DY433" s="22">
        <f t="shared" si="746"/>
        <v>0</v>
      </c>
      <c r="DZ433" s="36">
        <f t="shared" si="757"/>
        <v>0</v>
      </c>
      <c r="EA433" s="36">
        <f t="shared" si="747"/>
        <v>0</v>
      </c>
      <c r="EC433" s="36">
        <f t="shared" si="751"/>
        <v>0</v>
      </c>
    </row>
    <row r="434" spans="1:133" ht="18.75">
      <c r="A434" s="98" t="s">
        <v>878</v>
      </c>
      <c r="B434" s="99" t="s">
        <v>879</v>
      </c>
      <c r="C434" s="101"/>
      <c r="D434" s="102"/>
      <c r="E434" s="18">
        <f t="shared" si="752"/>
        <v>0</v>
      </c>
      <c r="F434" s="18">
        <f t="shared" si="698"/>
        <v>0</v>
      </c>
      <c r="G434" s="45"/>
      <c r="H434" s="18">
        <f t="shared" si="753"/>
        <v>0</v>
      </c>
      <c r="I434" s="45"/>
      <c r="J434" s="18">
        <f t="shared" si="754"/>
        <v>0</v>
      </c>
      <c r="K434" s="45"/>
      <c r="L434" s="18">
        <f t="shared" si="755"/>
        <v>0</v>
      </c>
      <c r="M434" s="18">
        <f t="shared" si="756"/>
        <v>0</v>
      </c>
      <c r="N434" s="18">
        <f t="shared" si="748"/>
        <v>0</v>
      </c>
      <c r="O434" s="23">
        <f>IF(ISERROR(VLOOKUP($A434,'[13]1ª MED '!$A$5:$J$1048576,8,0)),0,(VLOOKUP($A434,'[13]1ª MED '!$A$5:$J$1048576,8,0)))</f>
        <v>0</v>
      </c>
      <c r="P434" s="24">
        <f t="shared" si="699"/>
        <v>0</v>
      </c>
      <c r="Q434" s="24">
        <f t="shared" si="700"/>
        <v>0</v>
      </c>
      <c r="R434" s="25">
        <f t="shared" si="650"/>
        <v>0</v>
      </c>
      <c r="S434" s="25">
        <f t="shared" si="651"/>
        <v>0</v>
      </c>
      <c r="T434" s="25">
        <f t="shared" si="652"/>
        <v>0</v>
      </c>
      <c r="U434" s="25">
        <f t="shared" si="701"/>
        <v>0</v>
      </c>
      <c r="V434" s="23">
        <f>IF(ISERROR(VLOOKUP($A434,'[13]2ª MED '!$A$5:$J$1048576,8,0)),0,(VLOOKUP($A434,'[13]2ª MED '!$A$5:$J$1048576,8,0)))</f>
        <v>0</v>
      </c>
      <c r="W434" s="24">
        <f t="shared" si="702"/>
        <v>0</v>
      </c>
      <c r="X434" s="24">
        <f t="shared" si="703"/>
        <v>0</v>
      </c>
      <c r="Y434" s="25">
        <f t="shared" si="653"/>
        <v>0</v>
      </c>
      <c r="Z434" s="25">
        <f t="shared" si="654"/>
        <v>0</v>
      </c>
      <c r="AA434" s="25">
        <f t="shared" si="655"/>
        <v>0</v>
      </c>
      <c r="AB434" s="25">
        <f t="shared" si="704"/>
        <v>0</v>
      </c>
      <c r="AC434" s="23">
        <f>IF(ISERROR(VLOOKUP($A434,'[13]3ª MED '!$A$5:$J$1048576,8,0)),0,(VLOOKUP($A434,'[13]3ª MED '!$A$5:$J$1048576,8,0)))</f>
        <v>0</v>
      </c>
      <c r="AD434" s="24">
        <f t="shared" si="705"/>
        <v>0</v>
      </c>
      <c r="AE434" s="24">
        <f t="shared" si="706"/>
        <v>0</v>
      </c>
      <c r="AF434" s="25">
        <f t="shared" si="656"/>
        <v>0</v>
      </c>
      <c r="AG434" s="25">
        <f t="shared" si="657"/>
        <v>0</v>
      </c>
      <c r="AH434" s="25">
        <f t="shared" si="658"/>
        <v>0</v>
      </c>
      <c r="AI434" s="25">
        <f t="shared" si="707"/>
        <v>0</v>
      </c>
      <c r="AJ434" s="23">
        <f>IF(ISERROR(VLOOKUP($A434,'[13]4ª MED '!$A$5:$J$1048576,8,0)),0,(VLOOKUP($A434,'[13]4ª MED '!$A$5:$J$1048576,8,0)))</f>
        <v>0</v>
      </c>
      <c r="AK434" s="24">
        <f t="shared" si="708"/>
        <v>0</v>
      </c>
      <c r="AL434" s="24">
        <f t="shared" si="709"/>
        <v>0</v>
      </c>
      <c r="AM434" s="25">
        <f t="shared" si="659"/>
        <v>0</v>
      </c>
      <c r="AN434" s="25">
        <f t="shared" si="660"/>
        <v>0</v>
      </c>
      <c r="AO434" s="25">
        <f t="shared" si="661"/>
        <v>0</v>
      </c>
      <c r="AP434" s="25">
        <f t="shared" si="710"/>
        <v>0</v>
      </c>
      <c r="AQ434" s="23">
        <f>IF(ISERROR(VLOOKUP($A434,'[13]5ª MED '!$A$5:$J$1048576,8,0)),0,(VLOOKUP($A434,'[13]5ª MED '!$A$5:$J$1048576,8,0)))</f>
        <v>0</v>
      </c>
      <c r="AR434" s="24">
        <f t="shared" si="711"/>
        <v>0</v>
      </c>
      <c r="AS434" s="24">
        <f t="shared" si="712"/>
        <v>0</v>
      </c>
      <c r="AT434" s="25">
        <f t="shared" si="662"/>
        <v>0</v>
      </c>
      <c r="AU434" s="25">
        <f t="shared" si="663"/>
        <v>0</v>
      </c>
      <c r="AV434" s="25">
        <f t="shared" si="664"/>
        <v>0</v>
      </c>
      <c r="AW434" s="25">
        <f t="shared" si="713"/>
        <v>0</v>
      </c>
      <c r="AX434" s="23">
        <f>IF(ISERROR(VLOOKUP($A434,'[13]6ª MED '!$A$6:$J$1048576,8,0)),0,(VLOOKUP($A434,'[13]6ª MED '!$A$6:$J$1048576,8,0)))</f>
        <v>0</v>
      </c>
      <c r="AY434" s="24">
        <f t="shared" si="714"/>
        <v>0</v>
      </c>
      <c r="AZ434" s="24">
        <f t="shared" si="715"/>
        <v>0</v>
      </c>
      <c r="BA434" s="25">
        <f t="shared" si="665"/>
        <v>0</v>
      </c>
      <c r="BB434" s="25">
        <f t="shared" si="666"/>
        <v>0</v>
      </c>
      <c r="BC434" s="25">
        <f t="shared" si="667"/>
        <v>0</v>
      </c>
      <c r="BD434" s="25">
        <f t="shared" si="716"/>
        <v>0</v>
      </c>
      <c r="BE434" s="23">
        <f>IF(ISERROR(VLOOKUP($A434,'[13]7ª MED '!$A$5:$J$1048576,8,0)),0,(VLOOKUP($A434,'[13]7ª MED '!$A$5:$J$1048576,8,0)))</f>
        <v>0</v>
      </c>
      <c r="BF434" s="24">
        <f t="shared" si="717"/>
        <v>0</v>
      </c>
      <c r="BG434" s="24">
        <f t="shared" si="718"/>
        <v>0</v>
      </c>
      <c r="BH434" s="25">
        <f t="shared" si="668"/>
        <v>0</v>
      </c>
      <c r="BI434" s="25">
        <f t="shared" si="669"/>
        <v>0</v>
      </c>
      <c r="BJ434" s="25">
        <f t="shared" si="670"/>
        <v>0</v>
      </c>
      <c r="BK434" s="25">
        <f t="shared" si="719"/>
        <v>0</v>
      </c>
      <c r="BL434" s="26">
        <f>IF(ISERROR(VLOOKUP($A434,'[13]8ª MED '!$A$5:$J$1048576,8,0)),0,(VLOOKUP($A434,'[13]8ª MED '!$A$5:$J$1048576,8,0)))</f>
        <v>0</v>
      </c>
      <c r="BM434" s="27">
        <f t="shared" si="720"/>
        <v>0</v>
      </c>
      <c r="BN434" s="27">
        <f t="shared" si="721"/>
        <v>0</v>
      </c>
      <c r="BO434" s="28">
        <f t="shared" si="671"/>
        <v>0</v>
      </c>
      <c r="BP434" s="28">
        <f t="shared" si="672"/>
        <v>0</v>
      </c>
      <c r="BQ434" s="28">
        <f t="shared" si="673"/>
        <v>0</v>
      </c>
      <c r="BR434" s="28">
        <f t="shared" si="722"/>
        <v>0</v>
      </c>
      <c r="BS434" s="26">
        <f>IF(ISERROR(VLOOKUP($A434,'[13]9ª MED  (2)'!$A$5:$J$1048576,8,0)),0,(VLOOKUP($A434,'[13]9ª MED  (2)'!$A$5:$J$1048576,8,0)))</f>
        <v>0</v>
      </c>
      <c r="BT434" s="27">
        <f t="shared" si="723"/>
        <v>0</v>
      </c>
      <c r="BU434" s="27">
        <f t="shared" si="724"/>
        <v>0</v>
      </c>
      <c r="BV434" s="28">
        <f t="shared" si="674"/>
        <v>0</v>
      </c>
      <c r="BW434" s="28">
        <f t="shared" si="675"/>
        <v>0</v>
      </c>
      <c r="BX434" s="28">
        <f t="shared" si="676"/>
        <v>0</v>
      </c>
      <c r="BY434" s="28">
        <f t="shared" si="725"/>
        <v>0</v>
      </c>
      <c r="BZ434" s="23">
        <f>IF(ISERROR(VLOOKUP($A434,'[13]10ª MED '!$A$5:$J$1048576,8,0)),0,(VLOOKUP($A434,'[13]10ª MED '!$A$5:$J$1048576,8,0)))</f>
        <v>0</v>
      </c>
      <c r="CA434" s="24">
        <f t="shared" si="726"/>
        <v>0</v>
      </c>
      <c r="CB434" s="24">
        <f t="shared" si="727"/>
        <v>0</v>
      </c>
      <c r="CC434" s="25">
        <f t="shared" si="677"/>
        <v>0</v>
      </c>
      <c r="CD434" s="25">
        <f t="shared" si="678"/>
        <v>0</v>
      </c>
      <c r="CE434" s="25">
        <f t="shared" si="679"/>
        <v>0</v>
      </c>
      <c r="CF434" s="25">
        <f t="shared" si="728"/>
        <v>0</v>
      </c>
      <c r="CG434" s="37"/>
      <c r="CH434" s="33">
        <f t="shared" si="749"/>
        <v>0</v>
      </c>
      <c r="CI434" s="23">
        <f>IF(ISERROR(VLOOKUP($A434,'[13]11ª MED '!$A$5:$J$1048576,8,0)),0,(VLOOKUP($A434,'[13]11ª MED '!$A$5:$J$1048576,8,0)))</f>
        <v>0</v>
      </c>
      <c r="CJ434" s="24">
        <f t="shared" si="729"/>
        <v>0</v>
      </c>
      <c r="CK434" s="24">
        <f t="shared" si="730"/>
        <v>0</v>
      </c>
      <c r="CL434" s="25">
        <f t="shared" si="680"/>
        <v>0</v>
      </c>
      <c r="CM434" s="25">
        <f t="shared" si="681"/>
        <v>0</v>
      </c>
      <c r="CN434" s="25">
        <f t="shared" si="682"/>
        <v>0</v>
      </c>
      <c r="CO434" s="25">
        <f t="shared" si="731"/>
        <v>0</v>
      </c>
      <c r="CP434" s="23">
        <f>IF(ISERROR(VLOOKUP($A434,'[13]12ª MED'!$A$5:$J$1048576,8,0)),0,(VLOOKUP($A434,'[13]12ª MED'!$A$5:$J$1048576,8,0)))</f>
        <v>0</v>
      </c>
      <c r="CQ434" s="24">
        <f t="shared" si="732"/>
        <v>0</v>
      </c>
      <c r="CR434" s="24">
        <f t="shared" si="733"/>
        <v>0</v>
      </c>
      <c r="CS434" s="25">
        <f t="shared" si="683"/>
        <v>0</v>
      </c>
      <c r="CT434" s="25">
        <f t="shared" si="684"/>
        <v>0</v>
      </c>
      <c r="CU434" s="25">
        <f t="shared" si="685"/>
        <v>0</v>
      </c>
      <c r="CV434" s="25">
        <f t="shared" si="734"/>
        <v>0</v>
      </c>
      <c r="CW434" s="22">
        <f t="shared" si="750"/>
        <v>0</v>
      </c>
      <c r="CX434" s="26">
        <f>IF(ISERROR(VLOOKUP($A434,'[13]13ª MED'!$A$5:$J$1048576,8,0)),0,(VLOOKUP($A434,'[13]13ª MED'!$A$5:$J$1048576,8,0)))</f>
        <v>0</v>
      </c>
      <c r="CY434" s="27">
        <f t="shared" si="735"/>
        <v>0</v>
      </c>
      <c r="CZ434" s="27">
        <f t="shared" si="736"/>
        <v>0</v>
      </c>
      <c r="DA434" s="28">
        <f t="shared" si="686"/>
        <v>0</v>
      </c>
      <c r="DB434" s="28">
        <f t="shared" si="687"/>
        <v>0</v>
      </c>
      <c r="DC434" s="28">
        <f t="shared" si="688"/>
        <v>0</v>
      </c>
      <c r="DD434" s="28">
        <f t="shared" si="737"/>
        <v>0</v>
      </c>
      <c r="DE434" s="20">
        <f>IF(ISERROR(VLOOKUP($A434,'[13]14ª MED'!$A$5:$J$1048576,8,0)),0,(VLOOKUP($A434,'[13]14ª MED'!$A$5:$J$1048576,8,0)))</f>
        <v>0</v>
      </c>
      <c r="DF434" s="21">
        <f t="shared" si="738"/>
        <v>0</v>
      </c>
      <c r="DG434" s="21">
        <f t="shared" si="739"/>
        <v>0</v>
      </c>
      <c r="DH434" s="35">
        <f t="shared" si="689"/>
        <v>0</v>
      </c>
      <c r="DI434" s="35">
        <f t="shared" si="690"/>
        <v>0</v>
      </c>
      <c r="DJ434" s="35">
        <f t="shared" si="691"/>
        <v>0</v>
      </c>
      <c r="DK434" s="22">
        <f t="shared" si="740"/>
        <v>0</v>
      </c>
      <c r="DL434" s="20">
        <f>IF(ISERROR(VLOOKUP($A434,'[13]15ª MED'!$A$5:$J$1048576,8,0)),0,(VLOOKUP($A434,'[13]15ª MED'!$A$5:$J$1048576,8,0)))</f>
        <v>0</v>
      </c>
      <c r="DM434" s="21">
        <f t="shared" si="741"/>
        <v>0</v>
      </c>
      <c r="DN434" s="21">
        <f t="shared" si="742"/>
        <v>0</v>
      </c>
      <c r="DO434" s="35">
        <f t="shared" si="692"/>
        <v>0</v>
      </c>
      <c r="DP434" s="35">
        <f t="shared" si="693"/>
        <v>0</v>
      </c>
      <c r="DQ434" s="35">
        <f t="shared" si="694"/>
        <v>0</v>
      </c>
      <c r="DR434" s="22">
        <f t="shared" si="743"/>
        <v>0</v>
      </c>
      <c r="DS434" s="20">
        <f>IF(ISERROR(VLOOKUP($A434,'[13]16ª MED'!$A$5:$J$1048576,8,0)),0,(VLOOKUP($A434,'[13]16ª MED'!$A$5:$J$1048576,8,0)))</f>
        <v>0</v>
      </c>
      <c r="DT434" s="21">
        <f t="shared" si="744"/>
        <v>0</v>
      </c>
      <c r="DU434" s="21">
        <f t="shared" si="745"/>
        <v>0</v>
      </c>
      <c r="DV434" s="35">
        <f t="shared" si="695"/>
        <v>0</v>
      </c>
      <c r="DW434" s="35">
        <f t="shared" si="696"/>
        <v>0</v>
      </c>
      <c r="DX434" s="35">
        <f t="shared" si="697"/>
        <v>0</v>
      </c>
      <c r="DY434" s="22">
        <f t="shared" si="746"/>
        <v>0</v>
      </c>
      <c r="DZ434" s="36">
        <f t="shared" si="757"/>
        <v>0</v>
      </c>
      <c r="EA434" s="36">
        <f t="shared" si="747"/>
        <v>0</v>
      </c>
      <c r="EC434" s="36">
        <f t="shared" si="751"/>
        <v>0</v>
      </c>
    </row>
    <row r="435" spans="1:133" ht="30">
      <c r="A435" s="93" t="s">
        <v>880</v>
      </c>
      <c r="B435" s="94" t="s">
        <v>721</v>
      </c>
      <c r="C435" s="115" t="s">
        <v>628</v>
      </c>
      <c r="D435" s="116">
        <v>7</v>
      </c>
      <c r="E435" s="18">
        <f t="shared" si="752"/>
        <v>7</v>
      </c>
      <c r="F435" s="18">
        <f t="shared" si="698"/>
        <v>0</v>
      </c>
      <c r="G435" s="97">
        <v>78.459999999999994</v>
      </c>
      <c r="H435" s="18">
        <f t="shared" si="753"/>
        <v>549.21999999999991</v>
      </c>
      <c r="I435" s="97">
        <v>10.36</v>
      </c>
      <c r="J435" s="18">
        <f t="shared" si="754"/>
        <v>72.52</v>
      </c>
      <c r="K435" s="97">
        <v>0</v>
      </c>
      <c r="L435" s="18">
        <f t="shared" si="755"/>
        <v>0</v>
      </c>
      <c r="M435" s="18">
        <f t="shared" si="756"/>
        <v>88.82</v>
      </c>
      <c r="N435" s="18">
        <f t="shared" si="748"/>
        <v>621.74</v>
      </c>
      <c r="O435" s="23">
        <f>IF(ISERROR(VLOOKUP($A435,'[13]1ª MED '!$A$5:$J$1048576,8,0)),0,(VLOOKUP($A435,'[13]1ª MED '!$A$5:$J$1048576,8,0)))</f>
        <v>0</v>
      </c>
      <c r="P435" s="24">
        <f t="shared" si="699"/>
        <v>0</v>
      </c>
      <c r="Q435" s="24">
        <f t="shared" si="700"/>
        <v>1</v>
      </c>
      <c r="R435" s="25">
        <f t="shared" si="650"/>
        <v>0</v>
      </c>
      <c r="S435" s="25">
        <f t="shared" si="651"/>
        <v>0</v>
      </c>
      <c r="T435" s="25">
        <f t="shared" si="652"/>
        <v>0</v>
      </c>
      <c r="U435" s="25">
        <f t="shared" si="701"/>
        <v>0</v>
      </c>
      <c r="V435" s="23">
        <f>IF(ISERROR(VLOOKUP($A435,'[13]2ª MED '!$A$5:$J$1048576,8,0)),0,(VLOOKUP($A435,'[13]2ª MED '!$A$5:$J$1048576,8,0)))</f>
        <v>0</v>
      </c>
      <c r="W435" s="24">
        <f t="shared" si="702"/>
        <v>0</v>
      </c>
      <c r="X435" s="24">
        <f t="shared" si="703"/>
        <v>1</v>
      </c>
      <c r="Y435" s="25">
        <f t="shared" si="653"/>
        <v>0</v>
      </c>
      <c r="Z435" s="25">
        <f t="shared" si="654"/>
        <v>0</v>
      </c>
      <c r="AA435" s="25">
        <f t="shared" si="655"/>
        <v>0</v>
      </c>
      <c r="AB435" s="25">
        <f t="shared" si="704"/>
        <v>0</v>
      </c>
      <c r="AC435" s="23">
        <f>IF(ISERROR(VLOOKUP($A435,'[13]3ª MED '!$A$5:$J$1048576,8,0)),0,(VLOOKUP($A435,'[13]3ª MED '!$A$5:$J$1048576,8,0)))</f>
        <v>0</v>
      </c>
      <c r="AD435" s="24">
        <f t="shared" si="705"/>
        <v>0</v>
      </c>
      <c r="AE435" s="24">
        <f t="shared" si="706"/>
        <v>1</v>
      </c>
      <c r="AF435" s="25">
        <f t="shared" si="656"/>
        <v>0</v>
      </c>
      <c r="AG435" s="25">
        <f t="shared" si="657"/>
        <v>0</v>
      </c>
      <c r="AH435" s="25">
        <f t="shared" si="658"/>
        <v>0</v>
      </c>
      <c r="AI435" s="25">
        <f t="shared" si="707"/>
        <v>0</v>
      </c>
      <c r="AJ435" s="23">
        <f>IF(ISERROR(VLOOKUP($A435,'[13]4ª MED '!$A$5:$J$1048576,8,0)),0,(VLOOKUP($A435,'[13]4ª MED '!$A$5:$J$1048576,8,0)))</f>
        <v>0</v>
      </c>
      <c r="AK435" s="24">
        <f t="shared" si="708"/>
        <v>0</v>
      </c>
      <c r="AL435" s="24">
        <f t="shared" si="709"/>
        <v>1</v>
      </c>
      <c r="AM435" s="25">
        <f t="shared" si="659"/>
        <v>0</v>
      </c>
      <c r="AN435" s="25">
        <f t="shared" si="660"/>
        <v>0</v>
      </c>
      <c r="AO435" s="25">
        <f t="shared" si="661"/>
        <v>0</v>
      </c>
      <c r="AP435" s="25">
        <f t="shared" si="710"/>
        <v>0</v>
      </c>
      <c r="AQ435" s="23">
        <f>IF(ISERROR(VLOOKUP($A435,'[13]5ª MED '!$A$5:$J$1048576,8,0)),0,(VLOOKUP($A435,'[13]5ª MED '!$A$5:$J$1048576,8,0)))</f>
        <v>0</v>
      </c>
      <c r="AR435" s="24">
        <f t="shared" si="711"/>
        <v>0</v>
      </c>
      <c r="AS435" s="24">
        <f t="shared" si="712"/>
        <v>1</v>
      </c>
      <c r="AT435" s="25">
        <f t="shared" si="662"/>
        <v>0</v>
      </c>
      <c r="AU435" s="25">
        <f t="shared" si="663"/>
        <v>0</v>
      </c>
      <c r="AV435" s="25">
        <f t="shared" si="664"/>
        <v>0</v>
      </c>
      <c r="AW435" s="25">
        <f t="shared" si="713"/>
        <v>0</v>
      </c>
      <c r="AX435" s="23">
        <f>IF(ISERROR(VLOOKUP($A435,'[13]6ª MED '!$A$6:$J$1048576,8,0)),0,(VLOOKUP($A435,'[13]6ª MED '!$A$6:$J$1048576,8,0)))</f>
        <v>0</v>
      </c>
      <c r="AY435" s="24">
        <f t="shared" si="714"/>
        <v>0</v>
      </c>
      <c r="AZ435" s="24">
        <f t="shared" si="715"/>
        <v>1</v>
      </c>
      <c r="BA435" s="25">
        <f t="shared" si="665"/>
        <v>0</v>
      </c>
      <c r="BB435" s="25">
        <f t="shared" si="666"/>
        <v>0</v>
      </c>
      <c r="BC435" s="25">
        <f t="shared" si="667"/>
        <v>0</v>
      </c>
      <c r="BD435" s="25">
        <f t="shared" si="716"/>
        <v>0</v>
      </c>
      <c r="BE435" s="23">
        <f>IF(ISERROR(VLOOKUP($A435,'[13]7ª MED '!$A$5:$J$1048576,8,0)),0,(VLOOKUP($A435,'[13]7ª MED '!$A$5:$J$1048576,8,0)))</f>
        <v>0</v>
      </c>
      <c r="BF435" s="24">
        <f t="shared" si="717"/>
        <v>0</v>
      </c>
      <c r="BG435" s="24">
        <f t="shared" si="718"/>
        <v>1</v>
      </c>
      <c r="BH435" s="25">
        <f t="shared" si="668"/>
        <v>0</v>
      </c>
      <c r="BI435" s="25">
        <f t="shared" si="669"/>
        <v>0</v>
      </c>
      <c r="BJ435" s="25">
        <f t="shared" si="670"/>
        <v>0</v>
      </c>
      <c r="BK435" s="25">
        <f t="shared" si="719"/>
        <v>0</v>
      </c>
      <c r="BL435" s="26">
        <f>IF(ISERROR(VLOOKUP($A435,'[13]8ª MED '!$A$5:$J$1048576,8,0)),0,(VLOOKUP($A435,'[13]8ª MED '!$A$5:$J$1048576,8,0)))</f>
        <v>4</v>
      </c>
      <c r="BM435" s="27">
        <f t="shared" si="720"/>
        <v>0.5714285714285714</v>
      </c>
      <c r="BN435" s="27">
        <f t="shared" si="721"/>
        <v>1</v>
      </c>
      <c r="BO435" s="28">
        <f t="shared" si="671"/>
        <v>313.83999999999997</v>
      </c>
      <c r="BP435" s="28">
        <f t="shared" si="672"/>
        <v>41.44</v>
      </c>
      <c r="BQ435" s="28">
        <f t="shared" si="673"/>
        <v>0</v>
      </c>
      <c r="BR435" s="28">
        <f t="shared" si="722"/>
        <v>355.28</v>
      </c>
      <c r="BS435" s="26">
        <f>IF(ISERROR(VLOOKUP($A435,'[13]9ª MED  (2)'!$A$5:$J$1048576,8,0)),0,(VLOOKUP($A435,'[13]9ª MED  (2)'!$A$5:$J$1048576,8,0)))</f>
        <v>0</v>
      </c>
      <c r="BT435" s="27">
        <f t="shared" si="723"/>
        <v>0</v>
      </c>
      <c r="BU435" s="27">
        <f t="shared" si="724"/>
        <v>1</v>
      </c>
      <c r="BV435" s="28">
        <f t="shared" si="674"/>
        <v>0</v>
      </c>
      <c r="BW435" s="28">
        <f t="shared" si="675"/>
        <v>0</v>
      </c>
      <c r="BX435" s="28">
        <f t="shared" si="676"/>
        <v>0</v>
      </c>
      <c r="BY435" s="28">
        <f t="shared" si="725"/>
        <v>0</v>
      </c>
      <c r="BZ435" s="23">
        <f>IF(ISERROR(VLOOKUP($A435,'[13]10ª MED '!$A$5:$J$1048576,8,0)),0,(VLOOKUP($A435,'[13]10ª MED '!$A$5:$J$1048576,8,0)))</f>
        <v>3</v>
      </c>
      <c r="CA435" s="24">
        <f t="shared" si="726"/>
        <v>0.42857142857142855</v>
      </c>
      <c r="CB435" s="24">
        <f t="shared" si="727"/>
        <v>1</v>
      </c>
      <c r="CC435" s="25">
        <f t="shared" si="677"/>
        <v>235.38</v>
      </c>
      <c r="CD435" s="25">
        <f t="shared" si="678"/>
        <v>31.08</v>
      </c>
      <c r="CE435" s="25">
        <f t="shared" si="679"/>
        <v>0</v>
      </c>
      <c r="CF435" s="25">
        <f t="shared" si="728"/>
        <v>266.45999999999998</v>
      </c>
      <c r="CG435" s="34" t="s">
        <v>48</v>
      </c>
      <c r="CH435" s="33">
        <f t="shared" si="749"/>
        <v>0</v>
      </c>
      <c r="CI435" s="23">
        <f>IF(ISERROR(VLOOKUP($A435,'[13]11ª MED '!$A$5:$J$1048576,8,0)),0,(VLOOKUP($A435,'[13]11ª MED '!$A$5:$J$1048576,8,0)))</f>
        <v>0</v>
      </c>
      <c r="CJ435" s="24">
        <f t="shared" si="729"/>
        <v>0</v>
      </c>
      <c r="CK435" s="24">
        <f t="shared" si="730"/>
        <v>1</v>
      </c>
      <c r="CL435" s="25">
        <f t="shared" si="680"/>
        <v>0</v>
      </c>
      <c r="CM435" s="25">
        <f t="shared" si="681"/>
        <v>0</v>
      </c>
      <c r="CN435" s="25">
        <f t="shared" si="682"/>
        <v>0</v>
      </c>
      <c r="CO435" s="25">
        <f t="shared" si="731"/>
        <v>0</v>
      </c>
      <c r="CP435" s="23">
        <f>IF(ISERROR(VLOOKUP($A435,'[13]12ª MED'!$A$5:$J$1048576,8,0)),0,(VLOOKUP($A435,'[13]12ª MED'!$A$5:$J$1048576,8,0)))</f>
        <v>0</v>
      </c>
      <c r="CQ435" s="24">
        <f t="shared" si="732"/>
        <v>0</v>
      </c>
      <c r="CR435" s="24">
        <f t="shared" si="733"/>
        <v>1</v>
      </c>
      <c r="CS435" s="25">
        <f t="shared" si="683"/>
        <v>0</v>
      </c>
      <c r="CT435" s="25">
        <f t="shared" si="684"/>
        <v>0</v>
      </c>
      <c r="CU435" s="25">
        <f t="shared" si="685"/>
        <v>0</v>
      </c>
      <c r="CV435" s="25">
        <f t="shared" si="734"/>
        <v>0</v>
      </c>
      <c r="CW435" s="22">
        <f t="shared" si="750"/>
        <v>0</v>
      </c>
      <c r="CX435" s="26">
        <f>IF(ISERROR(VLOOKUP($A435,'[13]13ª MED'!$A$5:$J$1048576,8,0)),0,(VLOOKUP($A435,'[13]13ª MED'!$A$5:$J$1048576,8,0)))</f>
        <v>0</v>
      </c>
      <c r="CY435" s="27">
        <f t="shared" si="735"/>
        <v>0</v>
      </c>
      <c r="CZ435" s="27">
        <f t="shared" si="736"/>
        <v>1</v>
      </c>
      <c r="DA435" s="28">
        <f t="shared" si="686"/>
        <v>0</v>
      </c>
      <c r="DB435" s="28">
        <f t="shared" si="687"/>
        <v>0</v>
      </c>
      <c r="DC435" s="28">
        <f t="shared" si="688"/>
        <v>0</v>
      </c>
      <c r="DD435" s="28">
        <f t="shared" si="737"/>
        <v>0</v>
      </c>
      <c r="DE435" s="20">
        <f>IF(ISERROR(VLOOKUP($A435,'[13]14ª MED'!$A$5:$J$1048576,8,0)),0,(VLOOKUP($A435,'[13]14ª MED'!$A$5:$J$1048576,8,0)))</f>
        <v>0</v>
      </c>
      <c r="DF435" s="21">
        <f t="shared" si="738"/>
        <v>0</v>
      </c>
      <c r="DG435" s="21">
        <f t="shared" si="739"/>
        <v>1</v>
      </c>
      <c r="DH435" s="35">
        <f t="shared" si="689"/>
        <v>0</v>
      </c>
      <c r="DI435" s="35">
        <f t="shared" si="690"/>
        <v>0</v>
      </c>
      <c r="DJ435" s="35">
        <f t="shared" si="691"/>
        <v>0</v>
      </c>
      <c r="DK435" s="22">
        <f t="shared" si="740"/>
        <v>0</v>
      </c>
      <c r="DL435" s="20">
        <f>IF(ISERROR(VLOOKUP($A435,'[13]15ª MED'!$A$5:$J$1048576,8,0)),0,(VLOOKUP($A435,'[13]15ª MED'!$A$5:$J$1048576,8,0)))</f>
        <v>0</v>
      </c>
      <c r="DM435" s="21">
        <f t="shared" si="741"/>
        <v>0</v>
      </c>
      <c r="DN435" s="21">
        <f t="shared" si="742"/>
        <v>1</v>
      </c>
      <c r="DO435" s="35">
        <f t="shared" si="692"/>
        <v>0</v>
      </c>
      <c r="DP435" s="35">
        <f t="shared" si="693"/>
        <v>0</v>
      </c>
      <c r="DQ435" s="35">
        <f t="shared" si="694"/>
        <v>0</v>
      </c>
      <c r="DR435" s="22">
        <f t="shared" si="743"/>
        <v>0</v>
      </c>
      <c r="DS435" s="20">
        <f>IF(ISERROR(VLOOKUP($A435,'[13]16ª MED'!$A$5:$J$1048576,8,0)),0,(VLOOKUP($A435,'[13]16ª MED'!$A$5:$J$1048576,8,0)))</f>
        <v>0</v>
      </c>
      <c r="DT435" s="21">
        <f t="shared" si="744"/>
        <v>0</v>
      </c>
      <c r="DU435" s="21">
        <f t="shared" si="745"/>
        <v>1</v>
      </c>
      <c r="DV435" s="35">
        <f t="shared" si="695"/>
        <v>0</v>
      </c>
      <c r="DW435" s="35">
        <f t="shared" si="696"/>
        <v>0</v>
      </c>
      <c r="DX435" s="35">
        <f t="shared" si="697"/>
        <v>0</v>
      </c>
      <c r="DY435" s="22">
        <f t="shared" si="746"/>
        <v>0</v>
      </c>
      <c r="DZ435" s="36">
        <f t="shared" si="757"/>
        <v>621.74</v>
      </c>
      <c r="EA435" s="36">
        <f t="shared" si="747"/>
        <v>621.74</v>
      </c>
      <c r="EC435" s="36">
        <f t="shared" si="751"/>
        <v>0</v>
      </c>
    </row>
    <row r="436" spans="1:133" ht="18.75">
      <c r="A436" s="93" t="s">
        <v>881</v>
      </c>
      <c r="B436" s="94" t="s">
        <v>882</v>
      </c>
      <c r="C436" s="115" t="s">
        <v>628</v>
      </c>
      <c r="D436" s="116">
        <v>22</v>
      </c>
      <c r="E436" s="18">
        <f t="shared" si="752"/>
        <v>22</v>
      </c>
      <c r="F436" s="18">
        <f t="shared" si="698"/>
        <v>0</v>
      </c>
      <c r="G436" s="97">
        <v>228.33</v>
      </c>
      <c r="H436" s="18">
        <f t="shared" si="753"/>
        <v>5023.26</v>
      </c>
      <c r="I436" s="97">
        <v>40.92</v>
      </c>
      <c r="J436" s="18">
        <f t="shared" si="754"/>
        <v>900.24</v>
      </c>
      <c r="K436" s="97">
        <v>0</v>
      </c>
      <c r="L436" s="18">
        <f t="shared" si="755"/>
        <v>0</v>
      </c>
      <c r="M436" s="18">
        <f t="shared" si="756"/>
        <v>269.25</v>
      </c>
      <c r="N436" s="18">
        <f t="shared" si="748"/>
        <v>5923.5</v>
      </c>
      <c r="O436" s="23">
        <f>IF(ISERROR(VLOOKUP($A436,'[13]1ª MED '!$A$5:$J$1048576,8,0)),0,(VLOOKUP($A436,'[13]1ª MED '!$A$5:$J$1048576,8,0)))</f>
        <v>0</v>
      </c>
      <c r="P436" s="24">
        <f t="shared" si="699"/>
        <v>0</v>
      </c>
      <c r="Q436" s="24">
        <f t="shared" si="700"/>
        <v>1</v>
      </c>
      <c r="R436" s="25">
        <f t="shared" si="650"/>
        <v>0</v>
      </c>
      <c r="S436" s="25">
        <f t="shared" si="651"/>
        <v>0</v>
      </c>
      <c r="T436" s="25">
        <f t="shared" si="652"/>
        <v>0</v>
      </c>
      <c r="U436" s="25">
        <f t="shared" si="701"/>
        <v>0</v>
      </c>
      <c r="V436" s="23">
        <f>IF(ISERROR(VLOOKUP($A436,'[13]2ª MED '!$A$5:$J$1048576,8,0)),0,(VLOOKUP($A436,'[13]2ª MED '!$A$5:$J$1048576,8,0)))</f>
        <v>0</v>
      </c>
      <c r="W436" s="24">
        <f t="shared" si="702"/>
        <v>0</v>
      </c>
      <c r="X436" s="24">
        <f t="shared" si="703"/>
        <v>1</v>
      </c>
      <c r="Y436" s="25">
        <f t="shared" si="653"/>
        <v>0</v>
      </c>
      <c r="Z436" s="25">
        <f t="shared" si="654"/>
        <v>0</v>
      </c>
      <c r="AA436" s="25">
        <f t="shared" si="655"/>
        <v>0</v>
      </c>
      <c r="AB436" s="25">
        <f t="shared" si="704"/>
        <v>0</v>
      </c>
      <c r="AC436" s="23">
        <f>IF(ISERROR(VLOOKUP($A436,'[13]3ª MED '!$A$5:$J$1048576,8,0)),0,(VLOOKUP($A436,'[13]3ª MED '!$A$5:$J$1048576,8,0)))</f>
        <v>0</v>
      </c>
      <c r="AD436" s="24">
        <f t="shared" si="705"/>
        <v>0</v>
      </c>
      <c r="AE436" s="24">
        <f t="shared" si="706"/>
        <v>1</v>
      </c>
      <c r="AF436" s="25">
        <f t="shared" si="656"/>
        <v>0</v>
      </c>
      <c r="AG436" s="25">
        <f t="shared" si="657"/>
        <v>0</v>
      </c>
      <c r="AH436" s="25">
        <f t="shared" si="658"/>
        <v>0</v>
      </c>
      <c r="AI436" s="25">
        <f t="shared" si="707"/>
        <v>0</v>
      </c>
      <c r="AJ436" s="23">
        <f>IF(ISERROR(VLOOKUP($A436,'[13]4ª MED '!$A$5:$J$1048576,8,0)),0,(VLOOKUP($A436,'[13]4ª MED '!$A$5:$J$1048576,8,0)))</f>
        <v>0</v>
      </c>
      <c r="AK436" s="24">
        <f t="shared" si="708"/>
        <v>0</v>
      </c>
      <c r="AL436" s="24">
        <f t="shared" si="709"/>
        <v>1</v>
      </c>
      <c r="AM436" s="25">
        <f t="shared" si="659"/>
        <v>0</v>
      </c>
      <c r="AN436" s="25">
        <f t="shared" si="660"/>
        <v>0</v>
      </c>
      <c r="AO436" s="25">
        <f t="shared" si="661"/>
        <v>0</v>
      </c>
      <c r="AP436" s="25">
        <f t="shared" si="710"/>
        <v>0</v>
      </c>
      <c r="AQ436" s="23">
        <f>IF(ISERROR(VLOOKUP($A436,'[13]5ª MED '!$A$5:$J$1048576,8,0)),0,(VLOOKUP($A436,'[13]5ª MED '!$A$5:$J$1048576,8,0)))</f>
        <v>0</v>
      </c>
      <c r="AR436" s="24">
        <f t="shared" si="711"/>
        <v>0</v>
      </c>
      <c r="AS436" s="24">
        <f t="shared" si="712"/>
        <v>1</v>
      </c>
      <c r="AT436" s="25">
        <f t="shared" si="662"/>
        <v>0</v>
      </c>
      <c r="AU436" s="25">
        <f t="shared" si="663"/>
        <v>0</v>
      </c>
      <c r="AV436" s="25">
        <f t="shared" si="664"/>
        <v>0</v>
      </c>
      <c r="AW436" s="25">
        <f t="shared" si="713"/>
        <v>0</v>
      </c>
      <c r="AX436" s="23">
        <f>IF(ISERROR(VLOOKUP($A436,'[13]6ª MED '!$A$6:$J$1048576,8,0)),0,(VLOOKUP($A436,'[13]6ª MED '!$A$6:$J$1048576,8,0)))</f>
        <v>0</v>
      </c>
      <c r="AY436" s="24">
        <f t="shared" si="714"/>
        <v>0</v>
      </c>
      <c r="AZ436" s="24">
        <f t="shared" si="715"/>
        <v>1</v>
      </c>
      <c r="BA436" s="25">
        <f t="shared" si="665"/>
        <v>0</v>
      </c>
      <c r="BB436" s="25">
        <f t="shared" si="666"/>
        <v>0</v>
      </c>
      <c r="BC436" s="25">
        <f t="shared" si="667"/>
        <v>0</v>
      </c>
      <c r="BD436" s="25">
        <f t="shared" si="716"/>
        <v>0</v>
      </c>
      <c r="BE436" s="23">
        <f>IF(ISERROR(VLOOKUP($A436,'[13]7ª MED '!$A$5:$J$1048576,8,0)),0,(VLOOKUP($A436,'[13]7ª MED '!$A$5:$J$1048576,8,0)))</f>
        <v>0</v>
      </c>
      <c r="BF436" s="24">
        <f t="shared" si="717"/>
        <v>0</v>
      </c>
      <c r="BG436" s="24">
        <f t="shared" si="718"/>
        <v>1</v>
      </c>
      <c r="BH436" s="25">
        <f t="shared" si="668"/>
        <v>0</v>
      </c>
      <c r="BI436" s="25">
        <f t="shared" si="669"/>
        <v>0</v>
      </c>
      <c r="BJ436" s="25">
        <f t="shared" si="670"/>
        <v>0</v>
      </c>
      <c r="BK436" s="25">
        <f t="shared" si="719"/>
        <v>0</v>
      </c>
      <c r="BL436" s="26">
        <f>IF(ISERROR(VLOOKUP($A436,'[13]8ª MED '!$A$5:$J$1048576,8,0)),0,(VLOOKUP($A436,'[13]8ª MED '!$A$5:$J$1048576,8,0)))</f>
        <v>0</v>
      </c>
      <c r="BM436" s="27">
        <f t="shared" si="720"/>
        <v>0</v>
      </c>
      <c r="BN436" s="27">
        <f t="shared" si="721"/>
        <v>1</v>
      </c>
      <c r="BO436" s="28">
        <f t="shared" si="671"/>
        <v>0</v>
      </c>
      <c r="BP436" s="28">
        <f t="shared" si="672"/>
        <v>0</v>
      </c>
      <c r="BQ436" s="28">
        <f t="shared" si="673"/>
        <v>0</v>
      </c>
      <c r="BR436" s="28">
        <f t="shared" si="722"/>
        <v>0</v>
      </c>
      <c r="BS436" s="26">
        <f>IF(ISERROR(VLOOKUP($A436,'[13]9ª MED  (2)'!$A$5:$J$1048576,8,0)),0,(VLOOKUP($A436,'[13]9ª MED  (2)'!$A$5:$J$1048576,8,0)))</f>
        <v>0</v>
      </c>
      <c r="BT436" s="27">
        <f t="shared" si="723"/>
        <v>0</v>
      </c>
      <c r="BU436" s="27">
        <f t="shared" si="724"/>
        <v>1</v>
      </c>
      <c r="BV436" s="28">
        <f t="shared" si="674"/>
        <v>0</v>
      </c>
      <c r="BW436" s="28">
        <f t="shared" si="675"/>
        <v>0</v>
      </c>
      <c r="BX436" s="28">
        <f t="shared" si="676"/>
        <v>0</v>
      </c>
      <c r="BY436" s="28">
        <f t="shared" si="725"/>
        <v>0</v>
      </c>
      <c r="BZ436" s="23">
        <f>IF(ISERROR(VLOOKUP($A436,'[13]10ª MED '!$A$5:$J$1048576,8,0)),0,(VLOOKUP($A436,'[13]10ª MED '!$A$5:$J$1048576,8,0)))</f>
        <v>7</v>
      </c>
      <c r="CA436" s="24">
        <f t="shared" si="726"/>
        <v>0.31818181818181818</v>
      </c>
      <c r="CB436" s="24">
        <f t="shared" si="727"/>
        <v>1</v>
      </c>
      <c r="CC436" s="25">
        <f t="shared" si="677"/>
        <v>1598.3100000000002</v>
      </c>
      <c r="CD436" s="25">
        <f t="shared" si="678"/>
        <v>286.44</v>
      </c>
      <c r="CE436" s="25">
        <f t="shared" si="679"/>
        <v>0</v>
      </c>
      <c r="CF436" s="25">
        <f t="shared" si="728"/>
        <v>1884.75</v>
      </c>
      <c r="CG436" s="34" t="s">
        <v>48</v>
      </c>
      <c r="CH436" s="33">
        <f t="shared" si="749"/>
        <v>0</v>
      </c>
      <c r="CI436" s="23">
        <f>IF(ISERROR(VLOOKUP($A436,'[13]11ª MED '!$A$5:$J$1048576,8,0)),0,(VLOOKUP($A436,'[13]11ª MED '!$A$5:$J$1048576,8,0)))</f>
        <v>15</v>
      </c>
      <c r="CJ436" s="24">
        <f t="shared" si="729"/>
        <v>0.68181818181818177</v>
      </c>
      <c r="CK436" s="24">
        <f t="shared" si="730"/>
        <v>1</v>
      </c>
      <c r="CL436" s="25">
        <f t="shared" si="680"/>
        <v>3424.9500000000003</v>
      </c>
      <c r="CM436" s="25">
        <f t="shared" si="681"/>
        <v>613.80000000000007</v>
      </c>
      <c r="CN436" s="25">
        <f t="shared" si="682"/>
        <v>0</v>
      </c>
      <c r="CO436" s="25">
        <f t="shared" si="731"/>
        <v>4038.75</v>
      </c>
      <c r="CP436" s="23">
        <f>IF(ISERROR(VLOOKUP($A436,'[13]12ª MED'!$A$5:$J$1048576,8,0)),0,(VLOOKUP($A436,'[13]12ª MED'!$A$5:$J$1048576,8,0)))</f>
        <v>0</v>
      </c>
      <c r="CQ436" s="24">
        <f t="shared" si="732"/>
        <v>0</v>
      </c>
      <c r="CR436" s="24">
        <f t="shared" si="733"/>
        <v>1</v>
      </c>
      <c r="CS436" s="25">
        <f t="shared" si="683"/>
        <v>0</v>
      </c>
      <c r="CT436" s="25">
        <f t="shared" si="684"/>
        <v>0</v>
      </c>
      <c r="CU436" s="25">
        <f t="shared" si="685"/>
        <v>0</v>
      </c>
      <c r="CV436" s="25">
        <f t="shared" si="734"/>
        <v>0</v>
      </c>
      <c r="CW436" s="22">
        <f t="shared" si="750"/>
        <v>0</v>
      </c>
      <c r="CX436" s="26">
        <f>IF(ISERROR(VLOOKUP($A436,'[13]13ª MED'!$A$5:$J$1048576,8,0)),0,(VLOOKUP($A436,'[13]13ª MED'!$A$5:$J$1048576,8,0)))</f>
        <v>0</v>
      </c>
      <c r="CY436" s="27">
        <f t="shared" si="735"/>
        <v>0</v>
      </c>
      <c r="CZ436" s="27">
        <f t="shared" si="736"/>
        <v>1</v>
      </c>
      <c r="DA436" s="28">
        <f t="shared" si="686"/>
        <v>0</v>
      </c>
      <c r="DB436" s="28">
        <f t="shared" si="687"/>
        <v>0</v>
      </c>
      <c r="DC436" s="28">
        <f t="shared" si="688"/>
        <v>0</v>
      </c>
      <c r="DD436" s="28">
        <f t="shared" si="737"/>
        <v>0</v>
      </c>
      <c r="DE436" s="20">
        <f>IF(ISERROR(VLOOKUP($A436,'[13]14ª MED'!$A$5:$J$1048576,8,0)),0,(VLOOKUP($A436,'[13]14ª MED'!$A$5:$J$1048576,8,0)))</f>
        <v>0</v>
      </c>
      <c r="DF436" s="21">
        <f t="shared" si="738"/>
        <v>0</v>
      </c>
      <c r="DG436" s="21">
        <f t="shared" si="739"/>
        <v>1</v>
      </c>
      <c r="DH436" s="35">
        <f t="shared" si="689"/>
        <v>0</v>
      </c>
      <c r="DI436" s="35">
        <f t="shared" si="690"/>
        <v>0</v>
      </c>
      <c r="DJ436" s="35">
        <f t="shared" si="691"/>
        <v>0</v>
      </c>
      <c r="DK436" s="22">
        <f t="shared" si="740"/>
        <v>0</v>
      </c>
      <c r="DL436" s="20">
        <f>IF(ISERROR(VLOOKUP($A436,'[13]15ª MED'!$A$5:$J$1048576,8,0)),0,(VLOOKUP($A436,'[13]15ª MED'!$A$5:$J$1048576,8,0)))</f>
        <v>0</v>
      </c>
      <c r="DM436" s="21">
        <f t="shared" si="741"/>
        <v>0</v>
      </c>
      <c r="DN436" s="21">
        <f t="shared" si="742"/>
        <v>1</v>
      </c>
      <c r="DO436" s="35">
        <f t="shared" si="692"/>
        <v>0</v>
      </c>
      <c r="DP436" s="35">
        <f t="shared" si="693"/>
        <v>0</v>
      </c>
      <c r="DQ436" s="35">
        <f t="shared" si="694"/>
        <v>0</v>
      </c>
      <c r="DR436" s="22">
        <f t="shared" si="743"/>
        <v>0</v>
      </c>
      <c r="DS436" s="20">
        <f>IF(ISERROR(VLOOKUP($A436,'[13]16ª MED'!$A$5:$J$1048576,8,0)),0,(VLOOKUP($A436,'[13]16ª MED'!$A$5:$J$1048576,8,0)))</f>
        <v>0</v>
      </c>
      <c r="DT436" s="21">
        <f t="shared" si="744"/>
        <v>0</v>
      </c>
      <c r="DU436" s="21">
        <f t="shared" si="745"/>
        <v>1</v>
      </c>
      <c r="DV436" s="35">
        <f t="shared" si="695"/>
        <v>0</v>
      </c>
      <c r="DW436" s="35">
        <f t="shared" si="696"/>
        <v>0</v>
      </c>
      <c r="DX436" s="35">
        <f t="shared" si="697"/>
        <v>0</v>
      </c>
      <c r="DY436" s="22">
        <f t="shared" si="746"/>
        <v>0</v>
      </c>
      <c r="DZ436" s="36">
        <f t="shared" si="757"/>
        <v>5923.5</v>
      </c>
      <c r="EA436" s="36">
        <f t="shared" si="747"/>
        <v>5923.5</v>
      </c>
      <c r="EC436" s="36">
        <f t="shared" si="751"/>
        <v>0</v>
      </c>
    </row>
    <row r="437" spans="1:133" ht="30">
      <c r="A437" s="93" t="s">
        <v>883</v>
      </c>
      <c r="B437" s="94" t="s">
        <v>884</v>
      </c>
      <c r="C437" s="115" t="s">
        <v>628</v>
      </c>
      <c r="D437" s="116">
        <v>42</v>
      </c>
      <c r="E437" s="18">
        <f t="shared" si="752"/>
        <v>42</v>
      </c>
      <c r="F437" s="18">
        <f t="shared" si="698"/>
        <v>0</v>
      </c>
      <c r="G437" s="97">
        <v>10.210000000000001</v>
      </c>
      <c r="H437" s="18">
        <f t="shared" si="753"/>
        <v>428.82000000000005</v>
      </c>
      <c r="I437" s="97">
        <v>4.07</v>
      </c>
      <c r="J437" s="18">
        <f t="shared" si="754"/>
        <v>170.94</v>
      </c>
      <c r="K437" s="97">
        <v>0</v>
      </c>
      <c r="L437" s="18">
        <f t="shared" si="755"/>
        <v>0</v>
      </c>
      <c r="M437" s="18">
        <f t="shared" si="756"/>
        <v>14.280000000000001</v>
      </c>
      <c r="N437" s="18">
        <f t="shared" si="748"/>
        <v>599.76</v>
      </c>
      <c r="O437" s="23">
        <f>IF(ISERROR(VLOOKUP($A437,'[13]1ª MED '!$A$5:$J$1048576,8,0)),0,(VLOOKUP($A437,'[13]1ª MED '!$A$5:$J$1048576,8,0)))</f>
        <v>0</v>
      </c>
      <c r="P437" s="24">
        <f t="shared" si="699"/>
        <v>0</v>
      </c>
      <c r="Q437" s="24">
        <f t="shared" si="700"/>
        <v>1</v>
      </c>
      <c r="R437" s="25">
        <f t="shared" si="650"/>
        <v>0</v>
      </c>
      <c r="S437" s="25">
        <f t="shared" si="651"/>
        <v>0</v>
      </c>
      <c r="T437" s="25">
        <f t="shared" si="652"/>
        <v>0</v>
      </c>
      <c r="U437" s="25">
        <f t="shared" si="701"/>
        <v>0</v>
      </c>
      <c r="V437" s="23">
        <f>IF(ISERROR(VLOOKUP($A437,'[13]2ª MED '!$A$5:$J$1048576,8,0)),0,(VLOOKUP($A437,'[13]2ª MED '!$A$5:$J$1048576,8,0)))</f>
        <v>0</v>
      </c>
      <c r="W437" s="24">
        <f t="shared" si="702"/>
        <v>0</v>
      </c>
      <c r="X437" s="24">
        <f t="shared" si="703"/>
        <v>1</v>
      </c>
      <c r="Y437" s="25">
        <f t="shared" si="653"/>
        <v>0</v>
      </c>
      <c r="Z437" s="25">
        <f t="shared" si="654"/>
        <v>0</v>
      </c>
      <c r="AA437" s="25">
        <f t="shared" si="655"/>
        <v>0</v>
      </c>
      <c r="AB437" s="25">
        <f t="shared" si="704"/>
        <v>0</v>
      </c>
      <c r="AC437" s="23">
        <f>IF(ISERROR(VLOOKUP($A437,'[13]3ª MED '!$A$5:$J$1048576,8,0)),0,(VLOOKUP($A437,'[13]3ª MED '!$A$5:$J$1048576,8,0)))</f>
        <v>0</v>
      </c>
      <c r="AD437" s="24">
        <f t="shared" si="705"/>
        <v>0</v>
      </c>
      <c r="AE437" s="24">
        <f t="shared" si="706"/>
        <v>1</v>
      </c>
      <c r="AF437" s="25">
        <f t="shared" si="656"/>
        <v>0</v>
      </c>
      <c r="AG437" s="25">
        <f t="shared" si="657"/>
        <v>0</v>
      </c>
      <c r="AH437" s="25">
        <f t="shared" si="658"/>
        <v>0</v>
      </c>
      <c r="AI437" s="25">
        <f t="shared" si="707"/>
        <v>0</v>
      </c>
      <c r="AJ437" s="23">
        <f>IF(ISERROR(VLOOKUP($A437,'[13]4ª MED '!$A$5:$J$1048576,8,0)),0,(VLOOKUP($A437,'[13]4ª MED '!$A$5:$J$1048576,8,0)))</f>
        <v>0</v>
      </c>
      <c r="AK437" s="24">
        <f t="shared" si="708"/>
        <v>0</v>
      </c>
      <c r="AL437" s="24">
        <f t="shared" si="709"/>
        <v>1</v>
      </c>
      <c r="AM437" s="25">
        <f t="shared" si="659"/>
        <v>0</v>
      </c>
      <c r="AN437" s="25">
        <f t="shared" si="660"/>
        <v>0</v>
      </c>
      <c r="AO437" s="25">
        <f t="shared" si="661"/>
        <v>0</v>
      </c>
      <c r="AP437" s="25">
        <f t="shared" si="710"/>
        <v>0</v>
      </c>
      <c r="AQ437" s="23">
        <f>IF(ISERROR(VLOOKUP($A437,'[13]5ª MED '!$A$5:$J$1048576,8,0)),0,(VLOOKUP($A437,'[13]5ª MED '!$A$5:$J$1048576,8,0)))</f>
        <v>0</v>
      </c>
      <c r="AR437" s="24">
        <f t="shared" si="711"/>
        <v>0</v>
      </c>
      <c r="AS437" s="24">
        <f t="shared" si="712"/>
        <v>1</v>
      </c>
      <c r="AT437" s="25">
        <f t="shared" si="662"/>
        <v>0</v>
      </c>
      <c r="AU437" s="25">
        <f t="shared" si="663"/>
        <v>0</v>
      </c>
      <c r="AV437" s="25">
        <f t="shared" si="664"/>
        <v>0</v>
      </c>
      <c r="AW437" s="25">
        <f t="shared" si="713"/>
        <v>0</v>
      </c>
      <c r="AX437" s="23">
        <f>IF(ISERROR(VLOOKUP($A437,'[13]6ª MED '!$A$6:$J$1048576,8,0)),0,(VLOOKUP($A437,'[13]6ª MED '!$A$6:$J$1048576,8,0)))</f>
        <v>0</v>
      </c>
      <c r="AY437" s="24">
        <f t="shared" si="714"/>
        <v>0</v>
      </c>
      <c r="AZ437" s="24">
        <f t="shared" si="715"/>
        <v>1</v>
      </c>
      <c r="BA437" s="25">
        <f t="shared" si="665"/>
        <v>0</v>
      </c>
      <c r="BB437" s="25">
        <f t="shared" si="666"/>
        <v>0</v>
      </c>
      <c r="BC437" s="25">
        <f t="shared" si="667"/>
        <v>0</v>
      </c>
      <c r="BD437" s="25">
        <f t="shared" si="716"/>
        <v>0</v>
      </c>
      <c r="BE437" s="23">
        <f>IF(ISERROR(VLOOKUP($A437,'[13]7ª MED '!$A$5:$J$1048576,8,0)),0,(VLOOKUP($A437,'[13]7ª MED '!$A$5:$J$1048576,8,0)))</f>
        <v>0</v>
      </c>
      <c r="BF437" s="24">
        <f t="shared" si="717"/>
        <v>0</v>
      </c>
      <c r="BG437" s="24">
        <f t="shared" si="718"/>
        <v>1</v>
      </c>
      <c r="BH437" s="25">
        <f t="shared" si="668"/>
        <v>0</v>
      </c>
      <c r="BI437" s="25">
        <f t="shared" si="669"/>
        <v>0</v>
      </c>
      <c r="BJ437" s="25">
        <f t="shared" si="670"/>
        <v>0</v>
      </c>
      <c r="BK437" s="25">
        <f t="shared" si="719"/>
        <v>0</v>
      </c>
      <c r="BL437" s="26">
        <f>IF(ISERROR(VLOOKUP($A437,'[13]8ª MED '!$A$5:$J$1048576,8,0)),0,(VLOOKUP($A437,'[13]8ª MED '!$A$5:$J$1048576,8,0)))</f>
        <v>0</v>
      </c>
      <c r="BM437" s="27">
        <f t="shared" si="720"/>
        <v>0</v>
      </c>
      <c r="BN437" s="27">
        <f t="shared" si="721"/>
        <v>1</v>
      </c>
      <c r="BO437" s="28">
        <f t="shared" si="671"/>
        <v>0</v>
      </c>
      <c r="BP437" s="28">
        <f t="shared" si="672"/>
        <v>0</v>
      </c>
      <c r="BQ437" s="28">
        <f t="shared" si="673"/>
        <v>0</v>
      </c>
      <c r="BR437" s="28">
        <f t="shared" si="722"/>
        <v>0</v>
      </c>
      <c r="BS437" s="26">
        <f>IF(ISERROR(VLOOKUP($A437,'[13]9ª MED  (2)'!$A$5:$J$1048576,8,0)),0,(VLOOKUP($A437,'[13]9ª MED  (2)'!$A$5:$J$1048576,8,0)))</f>
        <v>0</v>
      </c>
      <c r="BT437" s="27">
        <f t="shared" si="723"/>
        <v>0</v>
      </c>
      <c r="BU437" s="27">
        <f t="shared" si="724"/>
        <v>1</v>
      </c>
      <c r="BV437" s="28">
        <f t="shared" si="674"/>
        <v>0</v>
      </c>
      <c r="BW437" s="28">
        <f t="shared" si="675"/>
        <v>0</v>
      </c>
      <c r="BX437" s="28">
        <f t="shared" si="676"/>
        <v>0</v>
      </c>
      <c r="BY437" s="28">
        <f t="shared" si="725"/>
        <v>0</v>
      </c>
      <c r="BZ437" s="23">
        <f>IF(ISERROR(VLOOKUP($A437,'[13]10ª MED '!$A$5:$J$1048576,8,0)),0,(VLOOKUP($A437,'[13]10ª MED '!$A$5:$J$1048576,8,0)))</f>
        <v>0</v>
      </c>
      <c r="CA437" s="24">
        <f t="shared" si="726"/>
        <v>0</v>
      </c>
      <c r="CB437" s="24">
        <f t="shared" si="727"/>
        <v>1</v>
      </c>
      <c r="CC437" s="25">
        <f t="shared" si="677"/>
        <v>0</v>
      </c>
      <c r="CD437" s="25">
        <f t="shared" si="678"/>
        <v>0</v>
      </c>
      <c r="CE437" s="25">
        <f t="shared" si="679"/>
        <v>0</v>
      </c>
      <c r="CF437" s="25">
        <f t="shared" si="728"/>
        <v>0</v>
      </c>
      <c r="CG437" s="34" t="s">
        <v>48</v>
      </c>
      <c r="CH437" s="33">
        <f t="shared" si="749"/>
        <v>0</v>
      </c>
      <c r="CI437" s="23">
        <f>IF(ISERROR(VLOOKUP($A437,'[13]11ª MED '!$A$5:$J$1048576,8,0)),0,(VLOOKUP($A437,'[13]11ª MED '!$A$5:$J$1048576,8,0)))</f>
        <v>20</v>
      </c>
      <c r="CJ437" s="24">
        <f t="shared" si="729"/>
        <v>0.47619047619047616</v>
      </c>
      <c r="CK437" s="24">
        <f t="shared" si="730"/>
        <v>1</v>
      </c>
      <c r="CL437" s="25">
        <f t="shared" si="680"/>
        <v>204.20000000000002</v>
      </c>
      <c r="CM437" s="25">
        <f t="shared" si="681"/>
        <v>81.400000000000006</v>
      </c>
      <c r="CN437" s="25">
        <f t="shared" si="682"/>
        <v>0</v>
      </c>
      <c r="CO437" s="25">
        <f t="shared" si="731"/>
        <v>285.60000000000002</v>
      </c>
      <c r="CP437" s="23">
        <f>IF(ISERROR(VLOOKUP($A437,'[13]12ª MED'!$A$5:$J$1048576,8,0)),0,(VLOOKUP($A437,'[13]12ª MED'!$A$5:$J$1048576,8,0)))</f>
        <v>0</v>
      </c>
      <c r="CQ437" s="24">
        <f t="shared" si="732"/>
        <v>0</v>
      </c>
      <c r="CR437" s="24">
        <f t="shared" si="733"/>
        <v>1</v>
      </c>
      <c r="CS437" s="25">
        <f t="shared" si="683"/>
        <v>0</v>
      </c>
      <c r="CT437" s="25">
        <f t="shared" si="684"/>
        <v>0</v>
      </c>
      <c r="CU437" s="25">
        <f t="shared" si="685"/>
        <v>0</v>
      </c>
      <c r="CV437" s="25">
        <f t="shared" si="734"/>
        <v>0</v>
      </c>
      <c r="CW437" s="22">
        <f t="shared" si="750"/>
        <v>0</v>
      </c>
      <c r="CX437" s="26">
        <f>IF(ISERROR(VLOOKUP($A437,'[13]13ª MED'!$A$5:$J$1048576,8,0)),0,(VLOOKUP($A437,'[13]13ª MED'!$A$5:$J$1048576,8,0)))</f>
        <v>22</v>
      </c>
      <c r="CY437" s="27">
        <f t="shared" si="735"/>
        <v>0.52380952380952384</v>
      </c>
      <c r="CZ437" s="27">
        <f t="shared" si="736"/>
        <v>1</v>
      </c>
      <c r="DA437" s="28">
        <f t="shared" si="686"/>
        <v>224.62</v>
      </c>
      <c r="DB437" s="28">
        <f t="shared" si="687"/>
        <v>89.54</v>
      </c>
      <c r="DC437" s="28">
        <f t="shared" si="688"/>
        <v>0</v>
      </c>
      <c r="DD437" s="28">
        <f t="shared" si="737"/>
        <v>314.16000000000003</v>
      </c>
      <c r="DE437" s="20">
        <f>IF(ISERROR(VLOOKUP($A437,'[13]14ª MED'!$A$5:$J$1048576,8,0)),0,(VLOOKUP($A437,'[13]14ª MED'!$A$5:$J$1048576,8,0)))</f>
        <v>0</v>
      </c>
      <c r="DF437" s="21">
        <f t="shared" si="738"/>
        <v>0</v>
      </c>
      <c r="DG437" s="21">
        <f t="shared" si="739"/>
        <v>1</v>
      </c>
      <c r="DH437" s="35">
        <f t="shared" si="689"/>
        <v>0</v>
      </c>
      <c r="DI437" s="35">
        <f t="shared" si="690"/>
        <v>0</v>
      </c>
      <c r="DJ437" s="35">
        <f t="shared" si="691"/>
        <v>0</v>
      </c>
      <c r="DK437" s="22">
        <f t="shared" si="740"/>
        <v>0</v>
      </c>
      <c r="DL437" s="20">
        <f>IF(ISERROR(VLOOKUP($A437,'[13]15ª MED'!$A$5:$J$1048576,8,0)),0,(VLOOKUP($A437,'[13]15ª MED'!$A$5:$J$1048576,8,0)))</f>
        <v>0</v>
      </c>
      <c r="DM437" s="21">
        <f t="shared" si="741"/>
        <v>0</v>
      </c>
      <c r="DN437" s="21">
        <f t="shared" si="742"/>
        <v>1</v>
      </c>
      <c r="DO437" s="35">
        <f t="shared" si="692"/>
        <v>0</v>
      </c>
      <c r="DP437" s="35">
        <f t="shared" si="693"/>
        <v>0</v>
      </c>
      <c r="DQ437" s="35">
        <f t="shared" si="694"/>
        <v>0</v>
      </c>
      <c r="DR437" s="22">
        <f t="shared" si="743"/>
        <v>0</v>
      </c>
      <c r="DS437" s="20">
        <f>IF(ISERROR(VLOOKUP($A437,'[13]16ª MED'!$A$5:$J$1048576,8,0)),0,(VLOOKUP($A437,'[13]16ª MED'!$A$5:$J$1048576,8,0)))</f>
        <v>0</v>
      </c>
      <c r="DT437" s="21">
        <f t="shared" si="744"/>
        <v>0</v>
      </c>
      <c r="DU437" s="21">
        <f t="shared" si="745"/>
        <v>1</v>
      </c>
      <c r="DV437" s="35">
        <f t="shared" si="695"/>
        <v>0</v>
      </c>
      <c r="DW437" s="35">
        <f t="shared" si="696"/>
        <v>0</v>
      </c>
      <c r="DX437" s="35">
        <f t="shared" si="697"/>
        <v>0</v>
      </c>
      <c r="DY437" s="22">
        <f t="shared" si="746"/>
        <v>0</v>
      </c>
      <c r="DZ437" s="36">
        <f t="shared" si="757"/>
        <v>599.76</v>
      </c>
      <c r="EA437" s="36">
        <f t="shared" si="747"/>
        <v>599.76</v>
      </c>
      <c r="EC437" s="36">
        <f t="shared" si="751"/>
        <v>0</v>
      </c>
    </row>
    <row r="438" spans="1:133" ht="18.75">
      <c r="A438" s="93" t="s">
        <v>885</v>
      </c>
      <c r="B438" s="94" t="s">
        <v>886</v>
      </c>
      <c r="C438" s="115" t="s">
        <v>628</v>
      </c>
      <c r="D438" s="116">
        <v>10</v>
      </c>
      <c r="E438" s="18">
        <f t="shared" si="752"/>
        <v>10</v>
      </c>
      <c r="F438" s="18">
        <f t="shared" si="698"/>
        <v>0</v>
      </c>
      <c r="G438" s="97">
        <v>209.88</v>
      </c>
      <c r="H438" s="18">
        <f t="shared" si="753"/>
        <v>2098.8000000000002</v>
      </c>
      <c r="I438" s="97">
        <v>40.92</v>
      </c>
      <c r="J438" s="18">
        <f t="shared" si="754"/>
        <v>409.20000000000005</v>
      </c>
      <c r="K438" s="97">
        <v>0</v>
      </c>
      <c r="L438" s="18">
        <f t="shared" si="755"/>
        <v>0</v>
      </c>
      <c r="M438" s="18">
        <f t="shared" si="756"/>
        <v>250.8</v>
      </c>
      <c r="N438" s="18">
        <f t="shared" si="748"/>
        <v>2508</v>
      </c>
      <c r="O438" s="23">
        <f>IF(ISERROR(VLOOKUP($A438,'[13]1ª MED '!$A$5:$J$1048576,8,0)),0,(VLOOKUP($A438,'[13]1ª MED '!$A$5:$J$1048576,8,0)))</f>
        <v>0</v>
      </c>
      <c r="P438" s="24">
        <f t="shared" si="699"/>
        <v>0</v>
      </c>
      <c r="Q438" s="24">
        <f t="shared" si="700"/>
        <v>1</v>
      </c>
      <c r="R438" s="25">
        <f t="shared" si="650"/>
        <v>0</v>
      </c>
      <c r="S438" s="25">
        <f t="shared" si="651"/>
        <v>0</v>
      </c>
      <c r="T438" s="25">
        <f t="shared" si="652"/>
        <v>0</v>
      </c>
      <c r="U438" s="25">
        <f t="shared" si="701"/>
        <v>0</v>
      </c>
      <c r="V438" s="23">
        <f>IF(ISERROR(VLOOKUP($A438,'[13]2ª MED '!$A$5:$J$1048576,8,0)),0,(VLOOKUP($A438,'[13]2ª MED '!$A$5:$J$1048576,8,0)))</f>
        <v>0</v>
      </c>
      <c r="W438" s="24">
        <f t="shared" si="702"/>
        <v>0</v>
      </c>
      <c r="X438" s="24">
        <f t="shared" si="703"/>
        <v>1</v>
      </c>
      <c r="Y438" s="25">
        <f t="shared" si="653"/>
        <v>0</v>
      </c>
      <c r="Z438" s="25">
        <f t="shared" si="654"/>
        <v>0</v>
      </c>
      <c r="AA438" s="25">
        <f t="shared" si="655"/>
        <v>0</v>
      </c>
      <c r="AB438" s="25">
        <f t="shared" si="704"/>
        <v>0</v>
      </c>
      <c r="AC438" s="23">
        <f>IF(ISERROR(VLOOKUP($A438,'[13]3ª MED '!$A$5:$J$1048576,8,0)),0,(VLOOKUP($A438,'[13]3ª MED '!$A$5:$J$1048576,8,0)))</f>
        <v>0</v>
      </c>
      <c r="AD438" s="24">
        <f t="shared" si="705"/>
        <v>0</v>
      </c>
      <c r="AE438" s="24">
        <f t="shared" si="706"/>
        <v>1</v>
      </c>
      <c r="AF438" s="25">
        <f t="shared" si="656"/>
        <v>0</v>
      </c>
      <c r="AG438" s="25">
        <f t="shared" si="657"/>
        <v>0</v>
      </c>
      <c r="AH438" s="25">
        <f t="shared" si="658"/>
        <v>0</v>
      </c>
      <c r="AI438" s="25">
        <f t="shared" si="707"/>
        <v>0</v>
      </c>
      <c r="AJ438" s="23">
        <f>IF(ISERROR(VLOOKUP($A438,'[13]4ª MED '!$A$5:$J$1048576,8,0)),0,(VLOOKUP($A438,'[13]4ª MED '!$A$5:$J$1048576,8,0)))</f>
        <v>0</v>
      </c>
      <c r="AK438" s="24">
        <f t="shared" si="708"/>
        <v>0</v>
      </c>
      <c r="AL438" s="24">
        <f t="shared" si="709"/>
        <v>1</v>
      </c>
      <c r="AM438" s="25">
        <f t="shared" si="659"/>
        <v>0</v>
      </c>
      <c r="AN438" s="25">
        <f t="shared" si="660"/>
        <v>0</v>
      </c>
      <c r="AO438" s="25">
        <f t="shared" si="661"/>
        <v>0</v>
      </c>
      <c r="AP438" s="25">
        <f t="shared" si="710"/>
        <v>0</v>
      </c>
      <c r="AQ438" s="23">
        <f>IF(ISERROR(VLOOKUP($A438,'[13]5ª MED '!$A$5:$J$1048576,8,0)),0,(VLOOKUP($A438,'[13]5ª MED '!$A$5:$J$1048576,8,0)))</f>
        <v>0</v>
      </c>
      <c r="AR438" s="24">
        <f t="shared" si="711"/>
        <v>0</v>
      </c>
      <c r="AS438" s="24">
        <f t="shared" si="712"/>
        <v>1</v>
      </c>
      <c r="AT438" s="25">
        <f t="shared" si="662"/>
        <v>0</v>
      </c>
      <c r="AU438" s="25">
        <f t="shared" si="663"/>
        <v>0</v>
      </c>
      <c r="AV438" s="25">
        <f t="shared" si="664"/>
        <v>0</v>
      </c>
      <c r="AW438" s="25">
        <f t="shared" si="713"/>
        <v>0</v>
      </c>
      <c r="AX438" s="23">
        <f>IF(ISERROR(VLOOKUP($A438,'[13]6ª MED '!$A$6:$J$1048576,8,0)),0,(VLOOKUP($A438,'[13]6ª MED '!$A$6:$J$1048576,8,0)))</f>
        <v>0</v>
      </c>
      <c r="AY438" s="24">
        <f t="shared" si="714"/>
        <v>0</v>
      </c>
      <c r="AZ438" s="24">
        <f t="shared" si="715"/>
        <v>1</v>
      </c>
      <c r="BA438" s="25">
        <f t="shared" si="665"/>
        <v>0</v>
      </c>
      <c r="BB438" s="25">
        <f t="shared" si="666"/>
        <v>0</v>
      </c>
      <c r="BC438" s="25">
        <f t="shared" si="667"/>
        <v>0</v>
      </c>
      <c r="BD438" s="25">
        <f t="shared" si="716"/>
        <v>0</v>
      </c>
      <c r="BE438" s="23">
        <f>IF(ISERROR(VLOOKUP($A438,'[13]7ª MED '!$A$5:$J$1048576,8,0)),0,(VLOOKUP($A438,'[13]7ª MED '!$A$5:$J$1048576,8,0)))</f>
        <v>0</v>
      </c>
      <c r="BF438" s="24">
        <f t="shared" si="717"/>
        <v>0</v>
      </c>
      <c r="BG438" s="24">
        <f t="shared" si="718"/>
        <v>1</v>
      </c>
      <c r="BH438" s="25">
        <f t="shared" si="668"/>
        <v>0</v>
      </c>
      <c r="BI438" s="25">
        <f t="shared" si="669"/>
        <v>0</v>
      </c>
      <c r="BJ438" s="25">
        <f t="shared" si="670"/>
        <v>0</v>
      </c>
      <c r="BK438" s="25">
        <f t="shared" si="719"/>
        <v>0</v>
      </c>
      <c r="BL438" s="26">
        <f>IF(ISERROR(VLOOKUP($A438,'[13]8ª MED '!$A$5:$J$1048576,8,0)),0,(VLOOKUP($A438,'[13]8ª MED '!$A$5:$J$1048576,8,0)))</f>
        <v>0</v>
      </c>
      <c r="BM438" s="27">
        <f t="shared" si="720"/>
        <v>0</v>
      </c>
      <c r="BN438" s="27">
        <f t="shared" si="721"/>
        <v>1</v>
      </c>
      <c r="BO438" s="28">
        <f t="shared" si="671"/>
        <v>0</v>
      </c>
      <c r="BP438" s="28">
        <f t="shared" si="672"/>
        <v>0</v>
      </c>
      <c r="BQ438" s="28">
        <f t="shared" si="673"/>
        <v>0</v>
      </c>
      <c r="BR438" s="28">
        <f t="shared" si="722"/>
        <v>0</v>
      </c>
      <c r="BS438" s="26">
        <f>IF(ISERROR(VLOOKUP($A438,'[13]9ª MED  (2)'!$A$5:$J$1048576,8,0)),0,(VLOOKUP($A438,'[13]9ª MED  (2)'!$A$5:$J$1048576,8,0)))</f>
        <v>0</v>
      </c>
      <c r="BT438" s="27">
        <f t="shared" si="723"/>
        <v>0</v>
      </c>
      <c r="BU438" s="27">
        <f t="shared" si="724"/>
        <v>1</v>
      </c>
      <c r="BV438" s="28">
        <f t="shared" si="674"/>
        <v>0</v>
      </c>
      <c r="BW438" s="28">
        <f t="shared" si="675"/>
        <v>0</v>
      </c>
      <c r="BX438" s="28">
        <f t="shared" si="676"/>
        <v>0</v>
      </c>
      <c r="BY438" s="28">
        <f t="shared" si="725"/>
        <v>0</v>
      </c>
      <c r="BZ438" s="23">
        <f>IF(ISERROR(VLOOKUP($A438,'[13]10ª MED '!$A$5:$J$1048576,8,0)),0,(VLOOKUP($A438,'[13]10ª MED '!$A$5:$J$1048576,8,0)))</f>
        <v>0</v>
      </c>
      <c r="CA438" s="24">
        <f t="shared" si="726"/>
        <v>0</v>
      </c>
      <c r="CB438" s="24">
        <f t="shared" si="727"/>
        <v>1</v>
      </c>
      <c r="CC438" s="25">
        <f t="shared" si="677"/>
        <v>0</v>
      </c>
      <c r="CD438" s="25">
        <f t="shared" si="678"/>
        <v>0</v>
      </c>
      <c r="CE438" s="25">
        <f t="shared" si="679"/>
        <v>0</v>
      </c>
      <c r="CF438" s="25">
        <f t="shared" si="728"/>
        <v>0</v>
      </c>
      <c r="CG438" s="34" t="s">
        <v>48</v>
      </c>
      <c r="CH438" s="33">
        <f t="shared" si="749"/>
        <v>0</v>
      </c>
      <c r="CI438" s="23">
        <f>IF(ISERROR(VLOOKUP($A438,'[13]11ª MED '!$A$5:$J$1048576,8,0)),0,(VLOOKUP($A438,'[13]11ª MED '!$A$5:$J$1048576,8,0)))</f>
        <v>10</v>
      </c>
      <c r="CJ438" s="24">
        <f t="shared" si="729"/>
        <v>1</v>
      </c>
      <c r="CK438" s="24">
        <f t="shared" si="730"/>
        <v>1</v>
      </c>
      <c r="CL438" s="25">
        <f t="shared" si="680"/>
        <v>2098.8000000000002</v>
      </c>
      <c r="CM438" s="25">
        <f t="shared" si="681"/>
        <v>409.20000000000005</v>
      </c>
      <c r="CN438" s="25">
        <f t="shared" si="682"/>
        <v>0</v>
      </c>
      <c r="CO438" s="25">
        <f t="shared" si="731"/>
        <v>2508</v>
      </c>
      <c r="CP438" s="23">
        <f>IF(ISERROR(VLOOKUP($A438,'[13]12ª MED'!$A$5:$J$1048576,8,0)),0,(VLOOKUP($A438,'[13]12ª MED'!$A$5:$J$1048576,8,0)))</f>
        <v>0</v>
      </c>
      <c r="CQ438" s="24">
        <f t="shared" si="732"/>
        <v>0</v>
      </c>
      <c r="CR438" s="24">
        <f t="shared" si="733"/>
        <v>1</v>
      </c>
      <c r="CS438" s="25">
        <f t="shared" si="683"/>
        <v>0</v>
      </c>
      <c r="CT438" s="25">
        <f t="shared" si="684"/>
        <v>0</v>
      </c>
      <c r="CU438" s="25">
        <f t="shared" si="685"/>
        <v>0</v>
      </c>
      <c r="CV438" s="25">
        <f t="shared" si="734"/>
        <v>0</v>
      </c>
      <c r="CW438" s="22">
        <f t="shared" si="750"/>
        <v>0</v>
      </c>
      <c r="CX438" s="26">
        <f>IF(ISERROR(VLOOKUP($A438,'[13]13ª MED'!$A$5:$J$1048576,8,0)),0,(VLOOKUP($A438,'[13]13ª MED'!$A$5:$J$1048576,8,0)))</f>
        <v>0</v>
      </c>
      <c r="CY438" s="27">
        <f t="shared" si="735"/>
        <v>0</v>
      </c>
      <c r="CZ438" s="27">
        <f t="shared" si="736"/>
        <v>1</v>
      </c>
      <c r="DA438" s="28">
        <f t="shared" si="686"/>
        <v>0</v>
      </c>
      <c r="DB438" s="28">
        <f t="shared" si="687"/>
        <v>0</v>
      </c>
      <c r="DC438" s="28">
        <f t="shared" si="688"/>
        <v>0</v>
      </c>
      <c r="DD438" s="28">
        <f t="shared" si="737"/>
        <v>0</v>
      </c>
      <c r="DE438" s="20">
        <f>IF(ISERROR(VLOOKUP($A438,'[13]14ª MED'!$A$5:$J$1048576,8,0)),0,(VLOOKUP($A438,'[13]14ª MED'!$A$5:$J$1048576,8,0)))</f>
        <v>0</v>
      </c>
      <c r="DF438" s="21">
        <f t="shared" si="738"/>
        <v>0</v>
      </c>
      <c r="DG438" s="21">
        <f t="shared" si="739"/>
        <v>1</v>
      </c>
      <c r="DH438" s="35">
        <f t="shared" si="689"/>
        <v>0</v>
      </c>
      <c r="DI438" s="35">
        <f t="shared" si="690"/>
        <v>0</v>
      </c>
      <c r="DJ438" s="35">
        <f t="shared" si="691"/>
        <v>0</v>
      </c>
      <c r="DK438" s="22">
        <f t="shared" si="740"/>
        <v>0</v>
      </c>
      <c r="DL438" s="20">
        <f>IF(ISERROR(VLOOKUP($A438,'[13]15ª MED'!$A$5:$J$1048576,8,0)),0,(VLOOKUP($A438,'[13]15ª MED'!$A$5:$J$1048576,8,0)))</f>
        <v>0</v>
      </c>
      <c r="DM438" s="21">
        <f t="shared" si="741"/>
        <v>0</v>
      </c>
      <c r="DN438" s="21">
        <f t="shared" si="742"/>
        <v>1</v>
      </c>
      <c r="DO438" s="35">
        <f t="shared" si="692"/>
        <v>0</v>
      </c>
      <c r="DP438" s="35">
        <f t="shared" si="693"/>
        <v>0</v>
      </c>
      <c r="DQ438" s="35">
        <f t="shared" si="694"/>
        <v>0</v>
      </c>
      <c r="DR438" s="22">
        <f t="shared" si="743"/>
        <v>0</v>
      </c>
      <c r="DS438" s="20">
        <f>IF(ISERROR(VLOOKUP($A438,'[13]16ª MED'!$A$5:$J$1048576,8,0)),0,(VLOOKUP($A438,'[13]16ª MED'!$A$5:$J$1048576,8,0)))</f>
        <v>0</v>
      </c>
      <c r="DT438" s="21">
        <f t="shared" si="744"/>
        <v>0</v>
      </c>
      <c r="DU438" s="21">
        <f t="shared" si="745"/>
        <v>1</v>
      </c>
      <c r="DV438" s="35">
        <f t="shared" si="695"/>
        <v>0</v>
      </c>
      <c r="DW438" s="35">
        <f t="shared" si="696"/>
        <v>0</v>
      </c>
      <c r="DX438" s="35">
        <f t="shared" si="697"/>
        <v>0</v>
      </c>
      <c r="DY438" s="22">
        <f t="shared" si="746"/>
        <v>0</v>
      </c>
      <c r="DZ438" s="36">
        <f t="shared" si="757"/>
        <v>2508</v>
      </c>
      <c r="EA438" s="36">
        <f t="shared" si="747"/>
        <v>2508</v>
      </c>
      <c r="EC438" s="36">
        <f t="shared" si="751"/>
        <v>0</v>
      </c>
    </row>
    <row r="439" spans="1:133" ht="75">
      <c r="A439" s="93" t="s">
        <v>887</v>
      </c>
      <c r="B439" s="94" t="s">
        <v>888</v>
      </c>
      <c r="C439" s="115" t="s">
        <v>613</v>
      </c>
      <c r="D439" s="116">
        <v>1</v>
      </c>
      <c r="E439" s="18">
        <f t="shared" si="752"/>
        <v>1</v>
      </c>
      <c r="F439" s="18">
        <f t="shared" si="698"/>
        <v>0</v>
      </c>
      <c r="G439" s="97">
        <v>773.1</v>
      </c>
      <c r="H439" s="18">
        <f t="shared" si="753"/>
        <v>773.1</v>
      </c>
      <c r="I439" s="97">
        <v>65.13</v>
      </c>
      <c r="J439" s="18">
        <f t="shared" si="754"/>
        <v>65.13</v>
      </c>
      <c r="K439" s="97">
        <v>0</v>
      </c>
      <c r="L439" s="18">
        <f t="shared" si="755"/>
        <v>0</v>
      </c>
      <c r="M439" s="18">
        <f t="shared" si="756"/>
        <v>838.23</v>
      </c>
      <c r="N439" s="18">
        <f t="shared" si="748"/>
        <v>838.23</v>
      </c>
      <c r="O439" s="23">
        <f>IF(ISERROR(VLOOKUP($A439,'[13]1ª MED '!$A$5:$J$1048576,8,0)),0,(VLOOKUP($A439,'[13]1ª MED '!$A$5:$J$1048576,8,0)))</f>
        <v>0</v>
      </c>
      <c r="P439" s="24">
        <f t="shared" si="699"/>
        <v>0</v>
      </c>
      <c r="Q439" s="24">
        <f t="shared" si="700"/>
        <v>1</v>
      </c>
      <c r="R439" s="25">
        <f t="shared" si="650"/>
        <v>0</v>
      </c>
      <c r="S439" s="25">
        <f t="shared" si="651"/>
        <v>0</v>
      </c>
      <c r="T439" s="25">
        <f t="shared" si="652"/>
        <v>0</v>
      </c>
      <c r="U439" s="25">
        <f t="shared" si="701"/>
        <v>0</v>
      </c>
      <c r="V439" s="23">
        <f>IF(ISERROR(VLOOKUP($A439,'[13]2ª MED '!$A$5:$J$1048576,8,0)),0,(VLOOKUP($A439,'[13]2ª MED '!$A$5:$J$1048576,8,0)))</f>
        <v>0</v>
      </c>
      <c r="W439" s="24">
        <f t="shared" si="702"/>
        <v>0</v>
      </c>
      <c r="X439" s="24">
        <f t="shared" si="703"/>
        <v>1</v>
      </c>
      <c r="Y439" s="25">
        <f t="shared" si="653"/>
        <v>0</v>
      </c>
      <c r="Z439" s="25">
        <f t="shared" si="654"/>
        <v>0</v>
      </c>
      <c r="AA439" s="25">
        <f t="shared" si="655"/>
        <v>0</v>
      </c>
      <c r="AB439" s="25">
        <f t="shared" si="704"/>
        <v>0</v>
      </c>
      <c r="AC439" s="23">
        <f>IF(ISERROR(VLOOKUP($A439,'[13]3ª MED '!$A$5:$J$1048576,8,0)),0,(VLOOKUP($A439,'[13]3ª MED '!$A$5:$J$1048576,8,0)))</f>
        <v>0</v>
      </c>
      <c r="AD439" s="24">
        <f t="shared" si="705"/>
        <v>0</v>
      </c>
      <c r="AE439" s="24">
        <f t="shared" si="706"/>
        <v>1</v>
      </c>
      <c r="AF439" s="25">
        <f t="shared" si="656"/>
        <v>0</v>
      </c>
      <c r="AG439" s="25">
        <f t="shared" si="657"/>
        <v>0</v>
      </c>
      <c r="AH439" s="25">
        <f t="shared" si="658"/>
        <v>0</v>
      </c>
      <c r="AI439" s="25">
        <f t="shared" si="707"/>
        <v>0</v>
      </c>
      <c r="AJ439" s="23">
        <f>IF(ISERROR(VLOOKUP($A439,'[13]4ª MED '!$A$5:$J$1048576,8,0)),0,(VLOOKUP($A439,'[13]4ª MED '!$A$5:$J$1048576,8,0)))</f>
        <v>0</v>
      </c>
      <c r="AK439" s="24">
        <f t="shared" si="708"/>
        <v>0</v>
      </c>
      <c r="AL439" s="24">
        <f t="shared" si="709"/>
        <v>1</v>
      </c>
      <c r="AM439" s="25">
        <f t="shared" si="659"/>
        <v>0</v>
      </c>
      <c r="AN439" s="25">
        <f t="shared" si="660"/>
        <v>0</v>
      </c>
      <c r="AO439" s="25">
        <f t="shared" si="661"/>
        <v>0</v>
      </c>
      <c r="AP439" s="25">
        <f t="shared" si="710"/>
        <v>0</v>
      </c>
      <c r="AQ439" s="23">
        <f>IF(ISERROR(VLOOKUP($A439,'[13]5ª MED '!$A$5:$J$1048576,8,0)),0,(VLOOKUP($A439,'[13]5ª MED '!$A$5:$J$1048576,8,0)))</f>
        <v>0</v>
      </c>
      <c r="AR439" s="24">
        <f t="shared" si="711"/>
        <v>0</v>
      </c>
      <c r="AS439" s="24">
        <f t="shared" si="712"/>
        <v>1</v>
      </c>
      <c r="AT439" s="25">
        <f t="shared" si="662"/>
        <v>0</v>
      </c>
      <c r="AU439" s="25">
        <f t="shared" si="663"/>
        <v>0</v>
      </c>
      <c r="AV439" s="25">
        <f t="shared" si="664"/>
        <v>0</v>
      </c>
      <c r="AW439" s="25">
        <f t="shared" si="713"/>
        <v>0</v>
      </c>
      <c r="AX439" s="23">
        <f>IF(ISERROR(VLOOKUP($A439,'[13]6ª MED '!$A$6:$J$1048576,8,0)),0,(VLOOKUP($A439,'[13]6ª MED '!$A$6:$J$1048576,8,0)))</f>
        <v>0</v>
      </c>
      <c r="AY439" s="24">
        <f t="shared" si="714"/>
        <v>0</v>
      </c>
      <c r="AZ439" s="24">
        <f t="shared" si="715"/>
        <v>1</v>
      </c>
      <c r="BA439" s="25">
        <f t="shared" si="665"/>
        <v>0</v>
      </c>
      <c r="BB439" s="25">
        <f t="shared" si="666"/>
        <v>0</v>
      </c>
      <c r="BC439" s="25">
        <f t="shared" si="667"/>
        <v>0</v>
      </c>
      <c r="BD439" s="25">
        <f t="shared" si="716"/>
        <v>0</v>
      </c>
      <c r="BE439" s="23">
        <f>IF(ISERROR(VLOOKUP($A439,'[13]7ª MED '!$A$5:$J$1048576,8,0)),0,(VLOOKUP($A439,'[13]7ª MED '!$A$5:$J$1048576,8,0)))</f>
        <v>0</v>
      </c>
      <c r="BF439" s="24">
        <f t="shared" si="717"/>
        <v>0</v>
      </c>
      <c r="BG439" s="24">
        <f t="shared" si="718"/>
        <v>1</v>
      </c>
      <c r="BH439" s="25">
        <f t="shared" si="668"/>
        <v>0</v>
      </c>
      <c r="BI439" s="25">
        <f t="shared" si="669"/>
        <v>0</v>
      </c>
      <c r="BJ439" s="25">
        <f t="shared" si="670"/>
        <v>0</v>
      </c>
      <c r="BK439" s="25">
        <f t="shared" si="719"/>
        <v>0</v>
      </c>
      <c r="BL439" s="26">
        <f>IF(ISERROR(VLOOKUP($A439,'[13]8ª MED '!$A$5:$J$1048576,8,0)),0,(VLOOKUP($A439,'[13]8ª MED '!$A$5:$J$1048576,8,0)))</f>
        <v>0</v>
      </c>
      <c r="BM439" s="27">
        <f t="shared" si="720"/>
        <v>0</v>
      </c>
      <c r="BN439" s="27">
        <f t="shared" si="721"/>
        <v>1</v>
      </c>
      <c r="BO439" s="28">
        <f t="shared" si="671"/>
        <v>0</v>
      </c>
      <c r="BP439" s="28">
        <f t="shared" si="672"/>
        <v>0</v>
      </c>
      <c r="BQ439" s="28">
        <f t="shared" si="673"/>
        <v>0</v>
      </c>
      <c r="BR439" s="28">
        <f t="shared" si="722"/>
        <v>0</v>
      </c>
      <c r="BS439" s="26">
        <f>IF(ISERROR(VLOOKUP($A439,'[13]9ª MED  (2)'!$A$5:$J$1048576,8,0)),0,(VLOOKUP($A439,'[13]9ª MED  (2)'!$A$5:$J$1048576,8,0)))</f>
        <v>0</v>
      </c>
      <c r="BT439" s="27">
        <f t="shared" si="723"/>
        <v>0</v>
      </c>
      <c r="BU439" s="27">
        <f t="shared" si="724"/>
        <v>1</v>
      </c>
      <c r="BV439" s="28">
        <f t="shared" si="674"/>
        <v>0</v>
      </c>
      <c r="BW439" s="28">
        <f t="shared" si="675"/>
        <v>0</v>
      </c>
      <c r="BX439" s="28">
        <f t="shared" si="676"/>
        <v>0</v>
      </c>
      <c r="BY439" s="28">
        <f t="shared" si="725"/>
        <v>0</v>
      </c>
      <c r="BZ439" s="23">
        <f>IF(ISERROR(VLOOKUP($A439,'[13]10ª MED '!$A$5:$J$1048576,8,0)),0,(VLOOKUP($A439,'[13]10ª MED '!$A$5:$J$1048576,8,0)))</f>
        <v>0</v>
      </c>
      <c r="CA439" s="24">
        <f t="shared" si="726"/>
        <v>0</v>
      </c>
      <c r="CB439" s="24">
        <f t="shared" si="727"/>
        <v>1</v>
      </c>
      <c r="CC439" s="25">
        <f t="shared" si="677"/>
        <v>0</v>
      </c>
      <c r="CD439" s="25">
        <f t="shared" si="678"/>
        <v>0</v>
      </c>
      <c r="CE439" s="25">
        <f t="shared" si="679"/>
        <v>0</v>
      </c>
      <c r="CF439" s="25">
        <f t="shared" si="728"/>
        <v>0</v>
      </c>
      <c r="CG439" s="34" t="s">
        <v>48</v>
      </c>
      <c r="CH439" s="33">
        <f t="shared" si="749"/>
        <v>0</v>
      </c>
      <c r="CI439" s="23">
        <f>IF(ISERROR(VLOOKUP($A439,'[13]11ª MED '!$A$5:$J$1048576,8,0)),0,(VLOOKUP($A439,'[13]11ª MED '!$A$5:$J$1048576,8,0)))</f>
        <v>0</v>
      </c>
      <c r="CJ439" s="24">
        <f t="shared" si="729"/>
        <v>0</v>
      </c>
      <c r="CK439" s="24">
        <f t="shared" si="730"/>
        <v>1</v>
      </c>
      <c r="CL439" s="25">
        <f t="shared" si="680"/>
        <v>0</v>
      </c>
      <c r="CM439" s="25">
        <f t="shared" si="681"/>
        <v>0</v>
      </c>
      <c r="CN439" s="25">
        <f t="shared" si="682"/>
        <v>0</v>
      </c>
      <c r="CO439" s="25">
        <f t="shared" si="731"/>
        <v>0</v>
      </c>
      <c r="CP439" s="23">
        <f>IF(ISERROR(VLOOKUP($A439,'[13]12ª MED'!$A$5:$J$1048576,8,0)),0,(VLOOKUP($A439,'[13]12ª MED'!$A$5:$J$1048576,8,0)))</f>
        <v>1</v>
      </c>
      <c r="CQ439" s="24">
        <f t="shared" si="732"/>
        <v>1</v>
      </c>
      <c r="CR439" s="24">
        <f t="shared" si="733"/>
        <v>1</v>
      </c>
      <c r="CS439" s="25">
        <f t="shared" si="683"/>
        <v>773.1</v>
      </c>
      <c r="CT439" s="25">
        <f t="shared" si="684"/>
        <v>65.13</v>
      </c>
      <c r="CU439" s="25">
        <f t="shared" si="685"/>
        <v>0</v>
      </c>
      <c r="CV439" s="25">
        <f t="shared" si="734"/>
        <v>838.23</v>
      </c>
      <c r="CW439" s="22">
        <f t="shared" si="750"/>
        <v>0</v>
      </c>
      <c r="CX439" s="26">
        <f>IF(ISERROR(VLOOKUP($A439,'[13]13ª MED'!$A$5:$J$1048576,8,0)),0,(VLOOKUP($A439,'[13]13ª MED'!$A$5:$J$1048576,8,0)))</f>
        <v>0</v>
      </c>
      <c r="CY439" s="27">
        <f t="shared" si="735"/>
        <v>0</v>
      </c>
      <c r="CZ439" s="27">
        <f t="shared" si="736"/>
        <v>1</v>
      </c>
      <c r="DA439" s="28">
        <f t="shared" si="686"/>
        <v>0</v>
      </c>
      <c r="DB439" s="28">
        <f t="shared" si="687"/>
        <v>0</v>
      </c>
      <c r="DC439" s="28">
        <f t="shared" si="688"/>
        <v>0</v>
      </c>
      <c r="DD439" s="28">
        <f t="shared" si="737"/>
        <v>0</v>
      </c>
      <c r="DE439" s="20">
        <f>IF(ISERROR(VLOOKUP($A439,'[13]14ª MED'!$A$5:$J$1048576,8,0)),0,(VLOOKUP($A439,'[13]14ª MED'!$A$5:$J$1048576,8,0)))</f>
        <v>0</v>
      </c>
      <c r="DF439" s="21">
        <f t="shared" si="738"/>
        <v>0</v>
      </c>
      <c r="DG439" s="21">
        <f t="shared" si="739"/>
        <v>1</v>
      </c>
      <c r="DH439" s="35">
        <f t="shared" si="689"/>
        <v>0</v>
      </c>
      <c r="DI439" s="35">
        <f t="shared" si="690"/>
        <v>0</v>
      </c>
      <c r="DJ439" s="35">
        <f t="shared" si="691"/>
        <v>0</v>
      </c>
      <c r="DK439" s="22">
        <f t="shared" si="740"/>
        <v>0</v>
      </c>
      <c r="DL439" s="20">
        <f>IF(ISERROR(VLOOKUP($A439,'[13]15ª MED'!$A$5:$J$1048576,8,0)),0,(VLOOKUP($A439,'[13]15ª MED'!$A$5:$J$1048576,8,0)))</f>
        <v>0</v>
      </c>
      <c r="DM439" s="21">
        <f t="shared" si="741"/>
        <v>0</v>
      </c>
      <c r="DN439" s="21">
        <f t="shared" si="742"/>
        <v>1</v>
      </c>
      <c r="DO439" s="35">
        <f t="shared" si="692"/>
        <v>0</v>
      </c>
      <c r="DP439" s="35">
        <f t="shared" si="693"/>
        <v>0</v>
      </c>
      <c r="DQ439" s="35">
        <f t="shared" si="694"/>
        <v>0</v>
      </c>
      <c r="DR439" s="22">
        <f t="shared" si="743"/>
        <v>0</v>
      </c>
      <c r="DS439" s="20">
        <f>IF(ISERROR(VLOOKUP($A439,'[13]16ª MED'!$A$5:$J$1048576,8,0)),0,(VLOOKUP($A439,'[13]16ª MED'!$A$5:$J$1048576,8,0)))</f>
        <v>0</v>
      </c>
      <c r="DT439" s="21">
        <f t="shared" si="744"/>
        <v>0</v>
      </c>
      <c r="DU439" s="21">
        <f t="shared" si="745"/>
        <v>1</v>
      </c>
      <c r="DV439" s="35">
        <f t="shared" si="695"/>
        <v>0</v>
      </c>
      <c r="DW439" s="35">
        <f t="shared" si="696"/>
        <v>0</v>
      </c>
      <c r="DX439" s="35">
        <f t="shared" si="697"/>
        <v>0</v>
      </c>
      <c r="DY439" s="22">
        <f t="shared" si="746"/>
        <v>0</v>
      </c>
      <c r="DZ439" s="36">
        <f t="shared" si="757"/>
        <v>838.23</v>
      </c>
      <c r="EA439" s="36">
        <f t="shared" si="747"/>
        <v>838.23</v>
      </c>
      <c r="EC439" s="36">
        <f t="shared" si="751"/>
        <v>0</v>
      </c>
    </row>
    <row r="440" spans="1:133" ht="60">
      <c r="A440" s="93" t="s">
        <v>889</v>
      </c>
      <c r="B440" s="94" t="s">
        <v>890</v>
      </c>
      <c r="C440" s="115" t="s">
        <v>613</v>
      </c>
      <c r="D440" s="116">
        <v>3</v>
      </c>
      <c r="E440" s="18">
        <f t="shared" si="752"/>
        <v>3</v>
      </c>
      <c r="F440" s="18">
        <f t="shared" si="698"/>
        <v>0</v>
      </c>
      <c r="G440" s="97">
        <v>287.27999999999997</v>
      </c>
      <c r="H440" s="18">
        <f t="shared" si="753"/>
        <v>861.83999999999992</v>
      </c>
      <c r="I440" s="97">
        <v>90.01</v>
      </c>
      <c r="J440" s="18">
        <f t="shared" si="754"/>
        <v>270.03000000000003</v>
      </c>
      <c r="K440" s="97">
        <v>0</v>
      </c>
      <c r="L440" s="18">
        <f t="shared" si="755"/>
        <v>0</v>
      </c>
      <c r="M440" s="18">
        <f t="shared" si="756"/>
        <v>377.28999999999996</v>
      </c>
      <c r="N440" s="18">
        <f t="shared" si="748"/>
        <v>1131.8699999999999</v>
      </c>
      <c r="O440" s="23">
        <f>IF(ISERROR(VLOOKUP($A440,'[13]1ª MED '!$A$5:$J$1048576,8,0)),0,(VLOOKUP($A440,'[13]1ª MED '!$A$5:$J$1048576,8,0)))</f>
        <v>0</v>
      </c>
      <c r="P440" s="24">
        <f t="shared" si="699"/>
        <v>0</v>
      </c>
      <c r="Q440" s="24">
        <f t="shared" si="700"/>
        <v>1</v>
      </c>
      <c r="R440" s="25">
        <f t="shared" si="650"/>
        <v>0</v>
      </c>
      <c r="S440" s="25">
        <f t="shared" si="651"/>
        <v>0</v>
      </c>
      <c r="T440" s="25">
        <f t="shared" si="652"/>
        <v>0</v>
      </c>
      <c r="U440" s="25">
        <f t="shared" si="701"/>
        <v>0</v>
      </c>
      <c r="V440" s="23">
        <f>IF(ISERROR(VLOOKUP($A440,'[13]2ª MED '!$A$5:$J$1048576,8,0)),0,(VLOOKUP($A440,'[13]2ª MED '!$A$5:$J$1048576,8,0)))</f>
        <v>0</v>
      </c>
      <c r="W440" s="24">
        <f t="shared" si="702"/>
        <v>0</v>
      </c>
      <c r="X440" s="24">
        <f t="shared" si="703"/>
        <v>1</v>
      </c>
      <c r="Y440" s="25">
        <f t="shared" si="653"/>
        <v>0</v>
      </c>
      <c r="Z440" s="25">
        <f t="shared" si="654"/>
        <v>0</v>
      </c>
      <c r="AA440" s="25">
        <f t="shared" si="655"/>
        <v>0</v>
      </c>
      <c r="AB440" s="25">
        <f t="shared" si="704"/>
        <v>0</v>
      </c>
      <c r="AC440" s="23">
        <f>IF(ISERROR(VLOOKUP($A440,'[13]3ª MED '!$A$5:$J$1048576,8,0)),0,(VLOOKUP($A440,'[13]3ª MED '!$A$5:$J$1048576,8,0)))</f>
        <v>0</v>
      </c>
      <c r="AD440" s="24">
        <f t="shared" si="705"/>
        <v>0</v>
      </c>
      <c r="AE440" s="24">
        <f t="shared" si="706"/>
        <v>1</v>
      </c>
      <c r="AF440" s="25">
        <f t="shared" si="656"/>
        <v>0</v>
      </c>
      <c r="AG440" s="25">
        <f t="shared" si="657"/>
        <v>0</v>
      </c>
      <c r="AH440" s="25">
        <f t="shared" si="658"/>
        <v>0</v>
      </c>
      <c r="AI440" s="25">
        <f t="shared" si="707"/>
        <v>0</v>
      </c>
      <c r="AJ440" s="23">
        <f>IF(ISERROR(VLOOKUP($A440,'[13]4ª MED '!$A$5:$J$1048576,8,0)),0,(VLOOKUP($A440,'[13]4ª MED '!$A$5:$J$1048576,8,0)))</f>
        <v>0</v>
      </c>
      <c r="AK440" s="24">
        <f t="shared" si="708"/>
        <v>0</v>
      </c>
      <c r="AL440" s="24">
        <f t="shared" si="709"/>
        <v>1</v>
      </c>
      <c r="AM440" s="25">
        <f t="shared" si="659"/>
        <v>0</v>
      </c>
      <c r="AN440" s="25">
        <f t="shared" si="660"/>
        <v>0</v>
      </c>
      <c r="AO440" s="25">
        <f t="shared" si="661"/>
        <v>0</v>
      </c>
      <c r="AP440" s="25">
        <f t="shared" si="710"/>
        <v>0</v>
      </c>
      <c r="AQ440" s="23">
        <f>IF(ISERROR(VLOOKUP($A440,'[13]5ª MED '!$A$5:$J$1048576,8,0)),0,(VLOOKUP($A440,'[13]5ª MED '!$A$5:$J$1048576,8,0)))</f>
        <v>0</v>
      </c>
      <c r="AR440" s="24">
        <f t="shared" si="711"/>
        <v>0</v>
      </c>
      <c r="AS440" s="24">
        <f t="shared" si="712"/>
        <v>1</v>
      </c>
      <c r="AT440" s="25">
        <f t="shared" si="662"/>
        <v>0</v>
      </c>
      <c r="AU440" s="25">
        <f t="shared" si="663"/>
        <v>0</v>
      </c>
      <c r="AV440" s="25">
        <f t="shared" si="664"/>
        <v>0</v>
      </c>
      <c r="AW440" s="25">
        <f t="shared" si="713"/>
        <v>0</v>
      </c>
      <c r="AX440" s="23">
        <f>IF(ISERROR(VLOOKUP($A440,'[13]6ª MED '!$A$6:$J$1048576,8,0)),0,(VLOOKUP($A440,'[13]6ª MED '!$A$6:$J$1048576,8,0)))</f>
        <v>0</v>
      </c>
      <c r="AY440" s="24">
        <f t="shared" si="714"/>
        <v>0</v>
      </c>
      <c r="AZ440" s="24">
        <f t="shared" si="715"/>
        <v>1</v>
      </c>
      <c r="BA440" s="25">
        <f t="shared" si="665"/>
        <v>0</v>
      </c>
      <c r="BB440" s="25">
        <f t="shared" si="666"/>
        <v>0</v>
      </c>
      <c r="BC440" s="25">
        <f t="shared" si="667"/>
        <v>0</v>
      </c>
      <c r="BD440" s="25">
        <f t="shared" si="716"/>
        <v>0</v>
      </c>
      <c r="BE440" s="23">
        <f>IF(ISERROR(VLOOKUP($A440,'[13]7ª MED '!$A$5:$J$1048576,8,0)),0,(VLOOKUP($A440,'[13]7ª MED '!$A$5:$J$1048576,8,0)))</f>
        <v>0</v>
      </c>
      <c r="BF440" s="24">
        <f t="shared" si="717"/>
        <v>0</v>
      </c>
      <c r="BG440" s="24">
        <f t="shared" si="718"/>
        <v>1</v>
      </c>
      <c r="BH440" s="25">
        <f t="shared" si="668"/>
        <v>0</v>
      </c>
      <c r="BI440" s="25">
        <f t="shared" si="669"/>
        <v>0</v>
      </c>
      <c r="BJ440" s="25">
        <f t="shared" si="670"/>
        <v>0</v>
      </c>
      <c r="BK440" s="25">
        <f t="shared" si="719"/>
        <v>0</v>
      </c>
      <c r="BL440" s="26">
        <f>IF(ISERROR(VLOOKUP($A440,'[13]8ª MED '!$A$5:$J$1048576,8,0)),0,(VLOOKUP($A440,'[13]8ª MED '!$A$5:$J$1048576,8,0)))</f>
        <v>3</v>
      </c>
      <c r="BM440" s="27">
        <f t="shared" si="720"/>
        <v>1</v>
      </c>
      <c r="BN440" s="27">
        <f t="shared" si="721"/>
        <v>1</v>
      </c>
      <c r="BO440" s="28">
        <f t="shared" si="671"/>
        <v>861.83999999999992</v>
      </c>
      <c r="BP440" s="28">
        <f t="shared" si="672"/>
        <v>270.03000000000003</v>
      </c>
      <c r="BQ440" s="28">
        <f t="shared" si="673"/>
        <v>0</v>
      </c>
      <c r="BR440" s="28">
        <f t="shared" si="722"/>
        <v>1131.8699999999999</v>
      </c>
      <c r="BS440" s="26">
        <f>IF(ISERROR(VLOOKUP($A440,'[13]9ª MED  (2)'!$A$5:$J$1048576,8,0)),0,(VLOOKUP($A440,'[13]9ª MED  (2)'!$A$5:$J$1048576,8,0)))</f>
        <v>0</v>
      </c>
      <c r="BT440" s="27">
        <f t="shared" si="723"/>
        <v>0</v>
      </c>
      <c r="BU440" s="27">
        <f t="shared" si="724"/>
        <v>1</v>
      </c>
      <c r="BV440" s="28">
        <f t="shared" si="674"/>
        <v>0</v>
      </c>
      <c r="BW440" s="28">
        <f t="shared" si="675"/>
        <v>0</v>
      </c>
      <c r="BX440" s="28">
        <f t="shared" si="676"/>
        <v>0</v>
      </c>
      <c r="BY440" s="28">
        <f t="shared" si="725"/>
        <v>0</v>
      </c>
      <c r="BZ440" s="23">
        <f>IF(ISERROR(VLOOKUP($A440,'[13]10ª MED '!$A$5:$J$1048576,8,0)),0,(VLOOKUP($A440,'[13]10ª MED '!$A$5:$J$1048576,8,0)))</f>
        <v>0</v>
      </c>
      <c r="CA440" s="24">
        <f t="shared" si="726"/>
        <v>0</v>
      </c>
      <c r="CB440" s="24">
        <f t="shared" si="727"/>
        <v>1</v>
      </c>
      <c r="CC440" s="25">
        <f t="shared" si="677"/>
        <v>0</v>
      </c>
      <c r="CD440" s="25">
        <f t="shared" si="678"/>
        <v>0</v>
      </c>
      <c r="CE440" s="25">
        <f t="shared" si="679"/>
        <v>0</v>
      </c>
      <c r="CF440" s="25">
        <f t="shared" si="728"/>
        <v>0</v>
      </c>
      <c r="CG440" s="34" t="s">
        <v>48</v>
      </c>
      <c r="CH440" s="33">
        <f t="shared" si="749"/>
        <v>0</v>
      </c>
      <c r="CI440" s="23">
        <f>IF(ISERROR(VLOOKUP($A440,'[13]11ª MED '!$A$5:$J$1048576,8,0)),0,(VLOOKUP($A440,'[13]11ª MED '!$A$5:$J$1048576,8,0)))</f>
        <v>0</v>
      </c>
      <c r="CJ440" s="24">
        <f t="shared" si="729"/>
        <v>0</v>
      </c>
      <c r="CK440" s="24">
        <f t="shared" si="730"/>
        <v>1</v>
      </c>
      <c r="CL440" s="25">
        <f t="shared" si="680"/>
        <v>0</v>
      </c>
      <c r="CM440" s="25">
        <f t="shared" si="681"/>
        <v>0</v>
      </c>
      <c r="CN440" s="25">
        <f t="shared" si="682"/>
        <v>0</v>
      </c>
      <c r="CO440" s="25">
        <f t="shared" si="731"/>
        <v>0</v>
      </c>
      <c r="CP440" s="23">
        <f>IF(ISERROR(VLOOKUP($A440,'[13]12ª MED'!$A$5:$J$1048576,8,0)),0,(VLOOKUP($A440,'[13]12ª MED'!$A$5:$J$1048576,8,0)))</f>
        <v>0</v>
      </c>
      <c r="CQ440" s="24">
        <f t="shared" si="732"/>
        <v>0</v>
      </c>
      <c r="CR440" s="24">
        <f t="shared" si="733"/>
        <v>1</v>
      </c>
      <c r="CS440" s="25">
        <f t="shared" si="683"/>
        <v>0</v>
      </c>
      <c r="CT440" s="25">
        <f t="shared" si="684"/>
        <v>0</v>
      </c>
      <c r="CU440" s="25">
        <f t="shared" si="685"/>
        <v>0</v>
      </c>
      <c r="CV440" s="25">
        <f t="shared" si="734"/>
        <v>0</v>
      </c>
      <c r="CW440" s="22">
        <f t="shared" si="750"/>
        <v>0</v>
      </c>
      <c r="CX440" s="26">
        <f>IF(ISERROR(VLOOKUP($A440,'[13]13ª MED'!$A$5:$J$1048576,8,0)),0,(VLOOKUP($A440,'[13]13ª MED'!$A$5:$J$1048576,8,0)))</f>
        <v>0</v>
      </c>
      <c r="CY440" s="27">
        <f t="shared" si="735"/>
        <v>0</v>
      </c>
      <c r="CZ440" s="27">
        <f t="shared" si="736"/>
        <v>1</v>
      </c>
      <c r="DA440" s="28">
        <f t="shared" si="686"/>
        <v>0</v>
      </c>
      <c r="DB440" s="28">
        <f t="shared" si="687"/>
        <v>0</v>
      </c>
      <c r="DC440" s="28">
        <f t="shared" si="688"/>
        <v>0</v>
      </c>
      <c r="DD440" s="28">
        <f t="shared" si="737"/>
        <v>0</v>
      </c>
      <c r="DE440" s="20">
        <f>IF(ISERROR(VLOOKUP($A440,'[13]14ª MED'!$A$5:$J$1048576,8,0)),0,(VLOOKUP($A440,'[13]14ª MED'!$A$5:$J$1048576,8,0)))</f>
        <v>0</v>
      </c>
      <c r="DF440" s="21">
        <f t="shared" si="738"/>
        <v>0</v>
      </c>
      <c r="DG440" s="21">
        <f t="shared" si="739"/>
        <v>1</v>
      </c>
      <c r="DH440" s="35">
        <f t="shared" si="689"/>
        <v>0</v>
      </c>
      <c r="DI440" s="35">
        <f t="shared" si="690"/>
        <v>0</v>
      </c>
      <c r="DJ440" s="35">
        <f t="shared" si="691"/>
        <v>0</v>
      </c>
      <c r="DK440" s="22">
        <f t="shared" si="740"/>
        <v>0</v>
      </c>
      <c r="DL440" s="20">
        <f>IF(ISERROR(VLOOKUP($A440,'[13]15ª MED'!$A$5:$J$1048576,8,0)),0,(VLOOKUP($A440,'[13]15ª MED'!$A$5:$J$1048576,8,0)))</f>
        <v>0</v>
      </c>
      <c r="DM440" s="21">
        <f t="shared" si="741"/>
        <v>0</v>
      </c>
      <c r="DN440" s="21">
        <f t="shared" si="742"/>
        <v>1</v>
      </c>
      <c r="DO440" s="35">
        <f t="shared" si="692"/>
        <v>0</v>
      </c>
      <c r="DP440" s="35">
        <f t="shared" si="693"/>
        <v>0</v>
      </c>
      <c r="DQ440" s="35">
        <f t="shared" si="694"/>
        <v>0</v>
      </c>
      <c r="DR440" s="22">
        <f t="shared" si="743"/>
        <v>0</v>
      </c>
      <c r="DS440" s="20">
        <f>IF(ISERROR(VLOOKUP($A440,'[13]16ª MED'!$A$5:$J$1048576,8,0)),0,(VLOOKUP($A440,'[13]16ª MED'!$A$5:$J$1048576,8,0)))</f>
        <v>0</v>
      </c>
      <c r="DT440" s="21">
        <f t="shared" si="744"/>
        <v>0</v>
      </c>
      <c r="DU440" s="21">
        <f t="shared" si="745"/>
        <v>1</v>
      </c>
      <c r="DV440" s="35">
        <f t="shared" si="695"/>
        <v>0</v>
      </c>
      <c r="DW440" s="35">
        <f t="shared" si="696"/>
        <v>0</v>
      </c>
      <c r="DX440" s="35">
        <f t="shared" si="697"/>
        <v>0</v>
      </c>
      <c r="DY440" s="22">
        <f t="shared" si="746"/>
        <v>0</v>
      </c>
      <c r="DZ440" s="36">
        <f t="shared" si="757"/>
        <v>1131.8699999999999</v>
      </c>
      <c r="EA440" s="36">
        <f t="shared" si="747"/>
        <v>1131.8699999999999</v>
      </c>
      <c r="EC440" s="36">
        <f t="shared" si="751"/>
        <v>0</v>
      </c>
    </row>
    <row r="441" spans="1:133" ht="30">
      <c r="A441" s="93" t="s">
        <v>891</v>
      </c>
      <c r="B441" s="94" t="s">
        <v>892</v>
      </c>
      <c r="C441" s="115" t="s">
        <v>628</v>
      </c>
      <c r="D441" s="116">
        <v>7</v>
      </c>
      <c r="E441" s="18">
        <f t="shared" si="752"/>
        <v>7</v>
      </c>
      <c r="F441" s="18">
        <f t="shared" si="698"/>
        <v>0</v>
      </c>
      <c r="G441" s="97">
        <v>73.88</v>
      </c>
      <c r="H441" s="18">
        <f t="shared" si="753"/>
        <v>517.16</v>
      </c>
      <c r="I441" s="97">
        <v>6.12</v>
      </c>
      <c r="J441" s="18">
        <f t="shared" si="754"/>
        <v>42.84</v>
      </c>
      <c r="K441" s="97">
        <v>0</v>
      </c>
      <c r="L441" s="18">
        <f t="shared" si="755"/>
        <v>0</v>
      </c>
      <c r="M441" s="18">
        <f t="shared" si="756"/>
        <v>80</v>
      </c>
      <c r="N441" s="18">
        <f t="shared" si="748"/>
        <v>560</v>
      </c>
      <c r="O441" s="23">
        <f>IF(ISERROR(VLOOKUP($A441,'[13]1ª MED '!$A$5:$J$1048576,8,0)),0,(VLOOKUP($A441,'[13]1ª MED '!$A$5:$J$1048576,8,0)))</f>
        <v>0</v>
      </c>
      <c r="P441" s="24">
        <f t="shared" si="699"/>
        <v>0</v>
      </c>
      <c r="Q441" s="24">
        <f t="shared" si="700"/>
        <v>1</v>
      </c>
      <c r="R441" s="25">
        <f t="shared" si="650"/>
        <v>0</v>
      </c>
      <c r="S441" s="25">
        <f t="shared" si="651"/>
        <v>0</v>
      </c>
      <c r="T441" s="25">
        <f t="shared" si="652"/>
        <v>0</v>
      </c>
      <c r="U441" s="25">
        <f t="shared" si="701"/>
        <v>0</v>
      </c>
      <c r="V441" s="23">
        <f>IF(ISERROR(VLOOKUP($A441,'[13]2ª MED '!$A$5:$J$1048576,8,0)),0,(VLOOKUP($A441,'[13]2ª MED '!$A$5:$J$1048576,8,0)))</f>
        <v>0</v>
      </c>
      <c r="W441" s="24">
        <f t="shared" si="702"/>
        <v>0</v>
      </c>
      <c r="X441" s="24">
        <f t="shared" si="703"/>
        <v>1</v>
      </c>
      <c r="Y441" s="25">
        <f t="shared" si="653"/>
        <v>0</v>
      </c>
      <c r="Z441" s="25">
        <f t="shared" si="654"/>
        <v>0</v>
      </c>
      <c r="AA441" s="25">
        <f t="shared" si="655"/>
        <v>0</v>
      </c>
      <c r="AB441" s="25">
        <f t="shared" si="704"/>
        <v>0</v>
      </c>
      <c r="AC441" s="23">
        <f>IF(ISERROR(VLOOKUP($A441,'[13]3ª MED '!$A$5:$J$1048576,8,0)),0,(VLOOKUP($A441,'[13]3ª MED '!$A$5:$J$1048576,8,0)))</f>
        <v>0</v>
      </c>
      <c r="AD441" s="24">
        <f t="shared" si="705"/>
        <v>0</v>
      </c>
      <c r="AE441" s="24">
        <f t="shared" si="706"/>
        <v>1</v>
      </c>
      <c r="AF441" s="25">
        <f t="shared" si="656"/>
        <v>0</v>
      </c>
      <c r="AG441" s="25">
        <f t="shared" si="657"/>
        <v>0</v>
      </c>
      <c r="AH441" s="25">
        <f t="shared" si="658"/>
        <v>0</v>
      </c>
      <c r="AI441" s="25">
        <f t="shared" si="707"/>
        <v>0</v>
      </c>
      <c r="AJ441" s="23">
        <f>IF(ISERROR(VLOOKUP($A441,'[13]4ª MED '!$A$5:$J$1048576,8,0)),0,(VLOOKUP($A441,'[13]4ª MED '!$A$5:$J$1048576,8,0)))</f>
        <v>0</v>
      </c>
      <c r="AK441" s="24">
        <f t="shared" si="708"/>
        <v>0</v>
      </c>
      <c r="AL441" s="24">
        <f t="shared" si="709"/>
        <v>1</v>
      </c>
      <c r="AM441" s="25">
        <f t="shared" si="659"/>
        <v>0</v>
      </c>
      <c r="AN441" s="25">
        <f t="shared" si="660"/>
        <v>0</v>
      </c>
      <c r="AO441" s="25">
        <f t="shared" si="661"/>
        <v>0</v>
      </c>
      <c r="AP441" s="25">
        <f t="shared" si="710"/>
        <v>0</v>
      </c>
      <c r="AQ441" s="23">
        <f>IF(ISERROR(VLOOKUP($A441,'[13]5ª MED '!$A$5:$J$1048576,8,0)),0,(VLOOKUP($A441,'[13]5ª MED '!$A$5:$J$1048576,8,0)))</f>
        <v>0</v>
      </c>
      <c r="AR441" s="24">
        <f t="shared" si="711"/>
        <v>0</v>
      </c>
      <c r="AS441" s="24">
        <f t="shared" si="712"/>
        <v>1</v>
      </c>
      <c r="AT441" s="25">
        <f t="shared" si="662"/>
        <v>0</v>
      </c>
      <c r="AU441" s="25">
        <f t="shared" si="663"/>
        <v>0</v>
      </c>
      <c r="AV441" s="25">
        <f t="shared" si="664"/>
        <v>0</v>
      </c>
      <c r="AW441" s="25">
        <f t="shared" si="713"/>
        <v>0</v>
      </c>
      <c r="AX441" s="23">
        <f>IF(ISERROR(VLOOKUP($A441,'[13]6ª MED '!$A$6:$J$1048576,8,0)),0,(VLOOKUP($A441,'[13]6ª MED '!$A$6:$J$1048576,8,0)))</f>
        <v>0</v>
      </c>
      <c r="AY441" s="24">
        <f t="shared" si="714"/>
        <v>0</v>
      </c>
      <c r="AZ441" s="24">
        <f t="shared" si="715"/>
        <v>1</v>
      </c>
      <c r="BA441" s="25">
        <f t="shared" si="665"/>
        <v>0</v>
      </c>
      <c r="BB441" s="25">
        <f t="shared" si="666"/>
        <v>0</v>
      </c>
      <c r="BC441" s="25">
        <f t="shared" si="667"/>
        <v>0</v>
      </c>
      <c r="BD441" s="25">
        <f t="shared" si="716"/>
        <v>0</v>
      </c>
      <c r="BE441" s="23">
        <f>IF(ISERROR(VLOOKUP($A441,'[13]7ª MED '!$A$5:$J$1048576,8,0)),0,(VLOOKUP($A441,'[13]7ª MED '!$A$5:$J$1048576,8,0)))</f>
        <v>0</v>
      </c>
      <c r="BF441" s="24">
        <f t="shared" si="717"/>
        <v>0</v>
      </c>
      <c r="BG441" s="24">
        <f t="shared" si="718"/>
        <v>1</v>
      </c>
      <c r="BH441" s="25">
        <f t="shared" si="668"/>
        <v>0</v>
      </c>
      <c r="BI441" s="25">
        <f t="shared" si="669"/>
        <v>0</v>
      </c>
      <c r="BJ441" s="25">
        <f t="shared" si="670"/>
        <v>0</v>
      </c>
      <c r="BK441" s="25">
        <f t="shared" si="719"/>
        <v>0</v>
      </c>
      <c r="BL441" s="26">
        <f>IF(ISERROR(VLOOKUP($A441,'[13]8ª MED '!$A$5:$J$1048576,8,0)),0,(VLOOKUP($A441,'[13]8ª MED '!$A$5:$J$1048576,8,0)))</f>
        <v>0</v>
      </c>
      <c r="BM441" s="27">
        <f t="shared" si="720"/>
        <v>0</v>
      </c>
      <c r="BN441" s="27">
        <f t="shared" si="721"/>
        <v>1</v>
      </c>
      <c r="BO441" s="28">
        <f t="shared" si="671"/>
        <v>0</v>
      </c>
      <c r="BP441" s="28">
        <f t="shared" si="672"/>
        <v>0</v>
      </c>
      <c r="BQ441" s="28">
        <f t="shared" si="673"/>
        <v>0</v>
      </c>
      <c r="BR441" s="28">
        <f t="shared" si="722"/>
        <v>0</v>
      </c>
      <c r="BS441" s="26">
        <f>IF(ISERROR(VLOOKUP($A441,'[13]9ª MED  (2)'!$A$5:$J$1048576,8,0)),0,(VLOOKUP($A441,'[13]9ª MED  (2)'!$A$5:$J$1048576,8,0)))</f>
        <v>0</v>
      </c>
      <c r="BT441" s="27">
        <f t="shared" si="723"/>
        <v>0</v>
      </c>
      <c r="BU441" s="27">
        <f t="shared" si="724"/>
        <v>1</v>
      </c>
      <c r="BV441" s="28">
        <f t="shared" si="674"/>
        <v>0</v>
      </c>
      <c r="BW441" s="28">
        <f t="shared" si="675"/>
        <v>0</v>
      </c>
      <c r="BX441" s="28">
        <f t="shared" si="676"/>
        <v>0</v>
      </c>
      <c r="BY441" s="28">
        <f t="shared" si="725"/>
        <v>0</v>
      </c>
      <c r="BZ441" s="23">
        <f>IF(ISERROR(VLOOKUP($A441,'[13]10ª MED '!$A$5:$J$1048576,8,0)),0,(VLOOKUP($A441,'[13]10ª MED '!$A$5:$J$1048576,8,0)))</f>
        <v>0</v>
      </c>
      <c r="CA441" s="24">
        <f t="shared" si="726"/>
        <v>0</v>
      </c>
      <c r="CB441" s="24">
        <f t="shared" si="727"/>
        <v>1</v>
      </c>
      <c r="CC441" s="25">
        <f t="shared" si="677"/>
        <v>0</v>
      </c>
      <c r="CD441" s="25">
        <f t="shared" si="678"/>
        <v>0</v>
      </c>
      <c r="CE441" s="25">
        <f t="shared" si="679"/>
        <v>0</v>
      </c>
      <c r="CF441" s="25">
        <f t="shared" si="728"/>
        <v>0</v>
      </c>
      <c r="CG441" s="34" t="s">
        <v>48</v>
      </c>
      <c r="CH441" s="33">
        <f t="shared" si="749"/>
        <v>0</v>
      </c>
      <c r="CI441" s="23">
        <f>IF(ISERROR(VLOOKUP($A441,'[13]11ª MED '!$A$5:$J$1048576,8,0)),0,(VLOOKUP($A441,'[13]11ª MED '!$A$5:$J$1048576,8,0)))</f>
        <v>7</v>
      </c>
      <c r="CJ441" s="24">
        <f t="shared" si="729"/>
        <v>1</v>
      </c>
      <c r="CK441" s="24">
        <f t="shared" si="730"/>
        <v>1</v>
      </c>
      <c r="CL441" s="25">
        <f t="shared" si="680"/>
        <v>517.16</v>
      </c>
      <c r="CM441" s="25">
        <f t="shared" si="681"/>
        <v>42.84</v>
      </c>
      <c r="CN441" s="25">
        <f t="shared" si="682"/>
        <v>0</v>
      </c>
      <c r="CO441" s="25">
        <f t="shared" si="731"/>
        <v>560</v>
      </c>
      <c r="CP441" s="23">
        <f>IF(ISERROR(VLOOKUP($A441,'[13]12ª MED'!$A$5:$J$1048576,8,0)),0,(VLOOKUP($A441,'[13]12ª MED'!$A$5:$J$1048576,8,0)))</f>
        <v>0</v>
      </c>
      <c r="CQ441" s="24">
        <f t="shared" si="732"/>
        <v>0</v>
      </c>
      <c r="CR441" s="24">
        <f t="shared" si="733"/>
        <v>1</v>
      </c>
      <c r="CS441" s="25">
        <f t="shared" si="683"/>
        <v>0</v>
      </c>
      <c r="CT441" s="25">
        <f t="shared" si="684"/>
        <v>0</v>
      </c>
      <c r="CU441" s="25">
        <f t="shared" si="685"/>
        <v>0</v>
      </c>
      <c r="CV441" s="25">
        <f t="shared" si="734"/>
        <v>0</v>
      </c>
      <c r="CW441" s="22">
        <f t="shared" si="750"/>
        <v>0</v>
      </c>
      <c r="CX441" s="26">
        <f>IF(ISERROR(VLOOKUP($A441,'[13]13ª MED'!$A$5:$J$1048576,8,0)),0,(VLOOKUP($A441,'[13]13ª MED'!$A$5:$J$1048576,8,0)))</f>
        <v>0</v>
      </c>
      <c r="CY441" s="27">
        <f t="shared" si="735"/>
        <v>0</v>
      </c>
      <c r="CZ441" s="27">
        <f t="shared" si="736"/>
        <v>1</v>
      </c>
      <c r="DA441" s="28">
        <f t="shared" si="686"/>
        <v>0</v>
      </c>
      <c r="DB441" s="28">
        <f t="shared" si="687"/>
        <v>0</v>
      </c>
      <c r="DC441" s="28">
        <f t="shared" si="688"/>
        <v>0</v>
      </c>
      <c r="DD441" s="28">
        <f t="shared" si="737"/>
        <v>0</v>
      </c>
      <c r="DE441" s="20">
        <f>IF(ISERROR(VLOOKUP($A441,'[13]14ª MED'!$A$5:$J$1048576,8,0)),0,(VLOOKUP($A441,'[13]14ª MED'!$A$5:$J$1048576,8,0)))</f>
        <v>0</v>
      </c>
      <c r="DF441" s="21">
        <f t="shared" si="738"/>
        <v>0</v>
      </c>
      <c r="DG441" s="21">
        <f t="shared" si="739"/>
        <v>1</v>
      </c>
      <c r="DH441" s="35">
        <f t="shared" si="689"/>
        <v>0</v>
      </c>
      <c r="DI441" s="35">
        <f t="shared" si="690"/>
        <v>0</v>
      </c>
      <c r="DJ441" s="35">
        <f t="shared" si="691"/>
        <v>0</v>
      </c>
      <c r="DK441" s="22">
        <f t="shared" si="740"/>
        <v>0</v>
      </c>
      <c r="DL441" s="20">
        <f>IF(ISERROR(VLOOKUP($A441,'[13]15ª MED'!$A$5:$J$1048576,8,0)),0,(VLOOKUP($A441,'[13]15ª MED'!$A$5:$J$1048576,8,0)))</f>
        <v>0</v>
      </c>
      <c r="DM441" s="21">
        <f t="shared" si="741"/>
        <v>0</v>
      </c>
      <c r="DN441" s="21">
        <f t="shared" si="742"/>
        <v>1</v>
      </c>
      <c r="DO441" s="35">
        <f t="shared" si="692"/>
        <v>0</v>
      </c>
      <c r="DP441" s="35">
        <f t="shared" si="693"/>
        <v>0</v>
      </c>
      <c r="DQ441" s="35">
        <f t="shared" si="694"/>
        <v>0</v>
      </c>
      <c r="DR441" s="22">
        <f t="shared" si="743"/>
        <v>0</v>
      </c>
      <c r="DS441" s="20">
        <f>IF(ISERROR(VLOOKUP($A441,'[13]16ª MED'!$A$5:$J$1048576,8,0)),0,(VLOOKUP($A441,'[13]16ª MED'!$A$5:$J$1048576,8,0)))</f>
        <v>0</v>
      </c>
      <c r="DT441" s="21">
        <f t="shared" si="744"/>
        <v>0</v>
      </c>
      <c r="DU441" s="21">
        <f t="shared" si="745"/>
        <v>1</v>
      </c>
      <c r="DV441" s="35">
        <f t="shared" si="695"/>
        <v>0</v>
      </c>
      <c r="DW441" s="35">
        <f t="shared" si="696"/>
        <v>0</v>
      </c>
      <c r="DX441" s="35">
        <f t="shared" si="697"/>
        <v>0</v>
      </c>
      <c r="DY441" s="22">
        <f t="shared" si="746"/>
        <v>0</v>
      </c>
      <c r="DZ441" s="36">
        <f t="shared" si="757"/>
        <v>560</v>
      </c>
      <c r="EA441" s="36">
        <f t="shared" si="747"/>
        <v>560</v>
      </c>
      <c r="EC441" s="36">
        <f t="shared" si="751"/>
        <v>0</v>
      </c>
    </row>
    <row r="442" spans="1:133" ht="30">
      <c r="A442" s="93" t="s">
        <v>893</v>
      </c>
      <c r="B442" s="94" t="s">
        <v>894</v>
      </c>
      <c r="C442" s="115" t="s">
        <v>628</v>
      </c>
      <c r="D442" s="116">
        <v>14</v>
      </c>
      <c r="E442" s="18">
        <f t="shared" si="752"/>
        <v>14</v>
      </c>
      <c r="F442" s="18">
        <f t="shared" si="698"/>
        <v>0</v>
      </c>
      <c r="G442" s="97">
        <v>32.75</v>
      </c>
      <c r="H442" s="18">
        <f t="shared" si="753"/>
        <v>458.5</v>
      </c>
      <c r="I442" s="97">
        <v>6.12</v>
      </c>
      <c r="J442" s="18">
        <f t="shared" si="754"/>
        <v>85.68</v>
      </c>
      <c r="K442" s="97">
        <v>0</v>
      </c>
      <c r="L442" s="18">
        <f t="shared" si="755"/>
        <v>0</v>
      </c>
      <c r="M442" s="18">
        <f t="shared" si="756"/>
        <v>38.869999999999997</v>
      </c>
      <c r="N442" s="18">
        <f t="shared" si="748"/>
        <v>544.17999999999995</v>
      </c>
      <c r="O442" s="23">
        <f>IF(ISERROR(VLOOKUP($A442,'[13]1ª MED '!$A$5:$J$1048576,8,0)),0,(VLOOKUP($A442,'[13]1ª MED '!$A$5:$J$1048576,8,0)))</f>
        <v>0</v>
      </c>
      <c r="P442" s="24">
        <f t="shared" si="699"/>
        <v>0</v>
      </c>
      <c r="Q442" s="24">
        <f t="shared" si="700"/>
        <v>1</v>
      </c>
      <c r="R442" s="25">
        <f t="shared" si="650"/>
        <v>0</v>
      </c>
      <c r="S442" s="25">
        <f t="shared" si="651"/>
        <v>0</v>
      </c>
      <c r="T442" s="25">
        <f t="shared" si="652"/>
        <v>0</v>
      </c>
      <c r="U442" s="25">
        <f t="shared" si="701"/>
        <v>0</v>
      </c>
      <c r="V442" s="23">
        <f>IF(ISERROR(VLOOKUP($A442,'[13]2ª MED '!$A$5:$J$1048576,8,0)),0,(VLOOKUP($A442,'[13]2ª MED '!$A$5:$J$1048576,8,0)))</f>
        <v>0</v>
      </c>
      <c r="W442" s="24">
        <f t="shared" si="702"/>
        <v>0</v>
      </c>
      <c r="X442" s="24">
        <f t="shared" si="703"/>
        <v>1</v>
      </c>
      <c r="Y442" s="25">
        <f t="shared" si="653"/>
        <v>0</v>
      </c>
      <c r="Z442" s="25">
        <f t="shared" si="654"/>
        <v>0</v>
      </c>
      <c r="AA442" s="25">
        <f t="shared" si="655"/>
        <v>0</v>
      </c>
      <c r="AB442" s="25">
        <f t="shared" si="704"/>
        <v>0</v>
      </c>
      <c r="AC442" s="23">
        <f>IF(ISERROR(VLOOKUP($A442,'[13]3ª MED '!$A$5:$J$1048576,8,0)),0,(VLOOKUP($A442,'[13]3ª MED '!$A$5:$J$1048576,8,0)))</f>
        <v>0</v>
      </c>
      <c r="AD442" s="24">
        <f t="shared" si="705"/>
        <v>0</v>
      </c>
      <c r="AE442" s="24">
        <f t="shared" si="706"/>
        <v>1</v>
      </c>
      <c r="AF442" s="25">
        <f t="shared" si="656"/>
        <v>0</v>
      </c>
      <c r="AG442" s="25">
        <f t="shared" si="657"/>
        <v>0</v>
      </c>
      <c r="AH442" s="25">
        <f t="shared" si="658"/>
        <v>0</v>
      </c>
      <c r="AI442" s="25">
        <f t="shared" si="707"/>
        <v>0</v>
      </c>
      <c r="AJ442" s="23">
        <f>IF(ISERROR(VLOOKUP($A442,'[13]4ª MED '!$A$5:$J$1048576,8,0)),0,(VLOOKUP($A442,'[13]4ª MED '!$A$5:$J$1048576,8,0)))</f>
        <v>0</v>
      </c>
      <c r="AK442" s="24">
        <f t="shared" si="708"/>
        <v>0</v>
      </c>
      <c r="AL442" s="24">
        <f t="shared" si="709"/>
        <v>1</v>
      </c>
      <c r="AM442" s="25">
        <f t="shared" si="659"/>
        <v>0</v>
      </c>
      <c r="AN442" s="25">
        <f t="shared" si="660"/>
        <v>0</v>
      </c>
      <c r="AO442" s="25">
        <f t="shared" si="661"/>
        <v>0</v>
      </c>
      <c r="AP442" s="25">
        <f t="shared" si="710"/>
        <v>0</v>
      </c>
      <c r="AQ442" s="23">
        <f>IF(ISERROR(VLOOKUP($A442,'[13]5ª MED '!$A$5:$J$1048576,8,0)),0,(VLOOKUP($A442,'[13]5ª MED '!$A$5:$J$1048576,8,0)))</f>
        <v>0</v>
      </c>
      <c r="AR442" s="24">
        <f t="shared" si="711"/>
        <v>0</v>
      </c>
      <c r="AS442" s="24">
        <f t="shared" si="712"/>
        <v>1</v>
      </c>
      <c r="AT442" s="25">
        <f t="shared" si="662"/>
        <v>0</v>
      </c>
      <c r="AU442" s="25">
        <f t="shared" si="663"/>
        <v>0</v>
      </c>
      <c r="AV442" s="25">
        <f t="shared" si="664"/>
        <v>0</v>
      </c>
      <c r="AW442" s="25">
        <f t="shared" si="713"/>
        <v>0</v>
      </c>
      <c r="AX442" s="23">
        <f>IF(ISERROR(VLOOKUP($A442,'[13]6ª MED '!$A$6:$J$1048576,8,0)),0,(VLOOKUP($A442,'[13]6ª MED '!$A$6:$J$1048576,8,0)))</f>
        <v>0</v>
      </c>
      <c r="AY442" s="24">
        <f t="shared" si="714"/>
        <v>0</v>
      </c>
      <c r="AZ442" s="24">
        <f t="shared" si="715"/>
        <v>1</v>
      </c>
      <c r="BA442" s="25">
        <f t="shared" si="665"/>
        <v>0</v>
      </c>
      <c r="BB442" s="25">
        <f t="shared" si="666"/>
        <v>0</v>
      </c>
      <c r="BC442" s="25">
        <f t="shared" si="667"/>
        <v>0</v>
      </c>
      <c r="BD442" s="25">
        <f t="shared" si="716"/>
        <v>0</v>
      </c>
      <c r="BE442" s="23">
        <f>IF(ISERROR(VLOOKUP($A442,'[13]7ª MED '!$A$5:$J$1048576,8,0)),0,(VLOOKUP($A442,'[13]7ª MED '!$A$5:$J$1048576,8,0)))</f>
        <v>0</v>
      </c>
      <c r="BF442" s="24">
        <f t="shared" si="717"/>
        <v>0</v>
      </c>
      <c r="BG442" s="24">
        <f t="shared" si="718"/>
        <v>1</v>
      </c>
      <c r="BH442" s="25">
        <f t="shared" si="668"/>
        <v>0</v>
      </c>
      <c r="BI442" s="25">
        <f t="shared" si="669"/>
        <v>0</v>
      </c>
      <c r="BJ442" s="25">
        <f t="shared" si="670"/>
        <v>0</v>
      </c>
      <c r="BK442" s="25">
        <f t="shared" si="719"/>
        <v>0</v>
      </c>
      <c r="BL442" s="26">
        <f>IF(ISERROR(VLOOKUP($A442,'[13]8ª MED '!$A$5:$J$1048576,8,0)),0,(VLOOKUP($A442,'[13]8ª MED '!$A$5:$J$1048576,8,0)))</f>
        <v>0</v>
      </c>
      <c r="BM442" s="27">
        <f t="shared" si="720"/>
        <v>0</v>
      </c>
      <c r="BN442" s="27">
        <f t="shared" si="721"/>
        <v>1</v>
      </c>
      <c r="BO442" s="28">
        <f t="shared" si="671"/>
        <v>0</v>
      </c>
      <c r="BP442" s="28">
        <f t="shared" si="672"/>
        <v>0</v>
      </c>
      <c r="BQ442" s="28">
        <f t="shared" si="673"/>
        <v>0</v>
      </c>
      <c r="BR442" s="28">
        <f t="shared" si="722"/>
        <v>0</v>
      </c>
      <c r="BS442" s="26">
        <f>IF(ISERROR(VLOOKUP($A442,'[13]9ª MED  (2)'!$A$5:$J$1048576,8,0)),0,(VLOOKUP($A442,'[13]9ª MED  (2)'!$A$5:$J$1048576,8,0)))</f>
        <v>0</v>
      </c>
      <c r="BT442" s="27">
        <f t="shared" si="723"/>
        <v>0</v>
      </c>
      <c r="BU442" s="27">
        <f t="shared" si="724"/>
        <v>1</v>
      </c>
      <c r="BV442" s="28">
        <f t="shared" si="674"/>
        <v>0</v>
      </c>
      <c r="BW442" s="28">
        <f t="shared" si="675"/>
        <v>0</v>
      </c>
      <c r="BX442" s="28">
        <f t="shared" si="676"/>
        <v>0</v>
      </c>
      <c r="BY442" s="28">
        <f t="shared" si="725"/>
        <v>0</v>
      </c>
      <c r="BZ442" s="23">
        <f>IF(ISERROR(VLOOKUP($A442,'[13]10ª MED '!$A$5:$J$1048576,8,0)),0,(VLOOKUP($A442,'[13]10ª MED '!$A$5:$J$1048576,8,0)))</f>
        <v>0</v>
      </c>
      <c r="CA442" s="24">
        <f t="shared" si="726"/>
        <v>0</v>
      </c>
      <c r="CB442" s="24">
        <f t="shared" si="727"/>
        <v>1</v>
      </c>
      <c r="CC442" s="25">
        <f t="shared" si="677"/>
        <v>0</v>
      </c>
      <c r="CD442" s="25">
        <f t="shared" si="678"/>
        <v>0</v>
      </c>
      <c r="CE442" s="25">
        <f t="shared" si="679"/>
        <v>0</v>
      </c>
      <c r="CF442" s="25">
        <f t="shared" si="728"/>
        <v>0</v>
      </c>
      <c r="CG442" s="34" t="s">
        <v>48</v>
      </c>
      <c r="CH442" s="33">
        <f t="shared" si="749"/>
        <v>0</v>
      </c>
      <c r="CI442" s="23">
        <f>IF(ISERROR(VLOOKUP($A442,'[13]11ª MED '!$A$5:$J$1048576,8,0)),0,(VLOOKUP($A442,'[13]11ª MED '!$A$5:$J$1048576,8,0)))</f>
        <v>14</v>
      </c>
      <c r="CJ442" s="24">
        <f t="shared" si="729"/>
        <v>1</v>
      </c>
      <c r="CK442" s="24">
        <f t="shared" si="730"/>
        <v>1</v>
      </c>
      <c r="CL442" s="25">
        <f t="shared" si="680"/>
        <v>458.5</v>
      </c>
      <c r="CM442" s="25">
        <f t="shared" si="681"/>
        <v>85.68</v>
      </c>
      <c r="CN442" s="25">
        <f t="shared" si="682"/>
        <v>0</v>
      </c>
      <c r="CO442" s="25">
        <f t="shared" si="731"/>
        <v>544.17999999999995</v>
      </c>
      <c r="CP442" s="23">
        <f>IF(ISERROR(VLOOKUP($A442,'[13]12ª MED'!$A$5:$J$1048576,8,0)),0,(VLOOKUP($A442,'[13]12ª MED'!$A$5:$J$1048576,8,0)))</f>
        <v>0</v>
      </c>
      <c r="CQ442" s="24">
        <f t="shared" si="732"/>
        <v>0</v>
      </c>
      <c r="CR442" s="24">
        <f t="shared" si="733"/>
        <v>1</v>
      </c>
      <c r="CS442" s="25">
        <f t="shared" si="683"/>
        <v>0</v>
      </c>
      <c r="CT442" s="25">
        <f t="shared" si="684"/>
        <v>0</v>
      </c>
      <c r="CU442" s="25">
        <f t="shared" si="685"/>
        <v>0</v>
      </c>
      <c r="CV442" s="25">
        <f t="shared" si="734"/>
        <v>0</v>
      </c>
      <c r="CW442" s="22">
        <f t="shared" si="750"/>
        <v>0</v>
      </c>
      <c r="CX442" s="26">
        <f>IF(ISERROR(VLOOKUP($A442,'[13]13ª MED'!$A$5:$J$1048576,8,0)),0,(VLOOKUP($A442,'[13]13ª MED'!$A$5:$J$1048576,8,0)))</f>
        <v>0</v>
      </c>
      <c r="CY442" s="27">
        <f t="shared" si="735"/>
        <v>0</v>
      </c>
      <c r="CZ442" s="27">
        <f t="shared" si="736"/>
        <v>1</v>
      </c>
      <c r="DA442" s="28">
        <f t="shared" si="686"/>
        <v>0</v>
      </c>
      <c r="DB442" s="28">
        <f t="shared" si="687"/>
        <v>0</v>
      </c>
      <c r="DC442" s="28">
        <f t="shared" si="688"/>
        <v>0</v>
      </c>
      <c r="DD442" s="28">
        <f t="shared" si="737"/>
        <v>0</v>
      </c>
      <c r="DE442" s="20">
        <f>IF(ISERROR(VLOOKUP($A442,'[13]14ª MED'!$A$5:$J$1048576,8,0)),0,(VLOOKUP($A442,'[13]14ª MED'!$A$5:$J$1048576,8,0)))</f>
        <v>0</v>
      </c>
      <c r="DF442" s="21">
        <f t="shared" si="738"/>
        <v>0</v>
      </c>
      <c r="DG442" s="21">
        <f t="shared" si="739"/>
        <v>1</v>
      </c>
      <c r="DH442" s="35">
        <f t="shared" si="689"/>
        <v>0</v>
      </c>
      <c r="DI442" s="35">
        <f t="shared" si="690"/>
        <v>0</v>
      </c>
      <c r="DJ442" s="35">
        <f t="shared" si="691"/>
        <v>0</v>
      </c>
      <c r="DK442" s="22">
        <f t="shared" si="740"/>
        <v>0</v>
      </c>
      <c r="DL442" s="20">
        <f>IF(ISERROR(VLOOKUP($A442,'[13]15ª MED'!$A$5:$J$1048576,8,0)),0,(VLOOKUP($A442,'[13]15ª MED'!$A$5:$J$1048576,8,0)))</f>
        <v>0</v>
      </c>
      <c r="DM442" s="21">
        <f t="shared" si="741"/>
        <v>0</v>
      </c>
      <c r="DN442" s="21">
        <f t="shared" si="742"/>
        <v>1</v>
      </c>
      <c r="DO442" s="35">
        <f t="shared" si="692"/>
        <v>0</v>
      </c>
      <c r="DP442" s="35">
        <f t="shared" si="693"/>
        <v>0</v>
      </c>
      <c r="DQ442" s="35">
        <f t="shared" si="694"/>
        <v>0</v>
      </c>
      <c r="DR442" s="22">
        <f t="shared" si="743"/>
        <v>0</v>
      </c>
      <c r="DS442" s="20">
        <f>IF(ISERROR(VLOOKUP($A442,'[13]16ª MED'!$A$5:$J$1048576,8,0)),0,(VLOOKUP($A442,'[13]16ª MED'!$A$5:$J$1048576,8,0)))</f>
        <v>0</v>
      </c>
      <c r="DT442" s="21">
        <f t="shared" si="744"/>
        <v>0</v>
      </c>
      <c r="DU442" s="21">
        <f t="shared" si="745"/>
        <v>1</v>
      </c>
      <c r="DV442" s="35">
        <f t="shared" si="695"/>
        <v>0</v>
      </c>
      <c r="DW442" s="35">
        <f t="shared" si="696"/>
        <v>0</v>
      </c>
      <c r="DX442" s="35">
        <f t="shared" si="697"/>
        <v>0</v>
      </c>
      <c r="DY442" s="22">
        <f t="shared" si="746"/>
        <v>0</v>
      </c>
      <c r="DZ442" s="36">
        <f t="shared" si="757"/>
        <v>544.17999999999995</v>
      </c>
      <c r="EA442" s="36">
        <f t="shared" si="747"/>
        <v>544.17999999999995</v>
      </c>
      <c r="EC442" s="36">
        <f t="shared" si="751"/>
        <v>0</v>
      </c>
    </row>
    <row r="443" spans="1:133" ht="18.75">
      <c r="A443" s="93" t="s">
        <v>895</v>
      </c>
      <c r="B443" s="94" t="s">
        <v>896</v>
      </c>
      <c r="C443" s="115" t="s">
        <v>628</v>
      </c>
      <c r="D443" s="116">
        <v>7</v>
      </c>
      <c r="E443" s="18">
        <f t="shared" si="752"/>
        <v>7</v>
      </c>
      <c r="F443" s="18">
        <f t="shared" si="698"/>
        <v>0</v>
      </c>
      <c r="G443" s="97">
        <v>2.94</v>
      </c>
      <c r="H443" s="18">
        <f t="shared" si="753"/>
        <v>20.58</v>
      </c>
      <c r="I443" s="97">
        <v>0.39</v>
      </c>
      <c r="J443" s="18">
        <f t="shared" si="754"/>
        <v>2.73</v>
      </c>
      <c r="K443" s="97">
        <v>0</v>
      </c>
      <c r="L443" s="18">
        <f t="shared" si="755"/>
        <v>0</v>
      </c>
      <c r="M443" s="18">
        <f t="shared" si="756"/>
        <v>3.33</v>
      </c>
      <c r="N443" s="18">
        <f t="shared" si="748"/>
        <v>23.31</v>
      </c>
      <c r="O443" s="23">
        <f>IF(ISERROR(VLOOKUP($A443,'[13]1ª MED '!$A$5:$J$1048576,8,0)),0,(VLOOKUP($A443,'[13]1ª MED '!$A$5:$J$1048576,8,0)))</f>
        <v>0</v>
      </c>
      <c r="P443" s="24">
        <f t="shared" si="699"/>
        <v>0</v>
      </c>
      <c r="Q443" s="24">
        <f t="shared" si="700"/>
        <v>1</v>
      </c>
      <c r="R443" s="25">
        <f t="shared" si="650"/>
        <v>0</v>
      </c>
      <c r="S443" s="25">
        <f t="shared" si="651"/>
        <v>0</v>
      </c>
      <c r="T443" s="25">
        <f t="shared" si="652"/>
        <v>0</v>
      </c>
      <c r="U443" s="25">
        <f t="shared" si="701"/>
        <v>0</v>
      </c>
      <c r="V443" s="23">
        <f>IF(ISERROR(VLOOKUP($A443,'[13]2ª MED '!$A$5:$J$1048576,8,0)),0,(VLOOKUP($A443,'[13]2ª MED '!$A$5:$J$1048576,8,0)))</f>
        <v>0</v>
      </c>
      <c r="W443" s="24">
        <f t="shared" si="702"/>
        <v>0</v>
      </c>
      <c r="X443" s="24">
        <f t="shared" si="703"/>
        <v>1</v>
      </c>
      <c r="Y443" s="25">
        <f t="shared" si="653"/>
        <v>0</v>
      </c>
      <c r="Z443" s="25">
        <f t="shared" si="654"/>
        <v>0</v>
      </c>
      <c r="AA443" s="25">
        <f t="shared" si="655"/>
        <v>0</v>
      </c>
      <c r="AB443" s="25">
        <f t="shared" si="704"/>
        <v>0</v>
      </c>
      <c r="AC443" s="23">
        <f>IF(ISERROR(VLOOKUP($A443,'[13]3ª MED '!$A$5:$J$1048576,8,0)),0,(VLOOKUP($A443,'[13]3ª MED '!$A$5:$J$1048576,8,0)))</f>
        <v>0</v>
      </c>
      <c r="AD443" s="24">
        <f t="shared" si="705"/>
        <v>0</v>
      </c>
      <c r="AE443" s="24">
        <f t="shared" si="706"/>
        <v>1</v>
      </c>
      <c r="AF443" s="25">
        <f t="shared" si="656"/>
        <v>0</v>
      </c>
      <c r="AG443" s="25">
        <f t="shared" si="657"/>
        <v>0</v>
      </c>
      <c r="AH443" s="25">
        <f t="shared" si="658"/>
        <v>0</v>
      </c>
      <c r="AI443" s="25">
        <f t="shared" si="707"/>
        <v>0</v>
      </c>
      <c r="AJ443" s="23">
        <f>IF(ISERROR(VLOOKUP($A443,'[13]4ª MED '!$A$5:$J$1048576,8,0)),0,(VLOOKUP($A443,'[13]4ª MED '!$A$5:$J$1048576,8,0)))</f>
        <v>0</v>
      </c>
      <c r="AK443" s="24">
        <f t="shared" si="708"/>
        <v>0</v>
      </c>
      <c r="AL443" s="24">
        <f t="shared" si="709"/>
        <v>1</v>
      </c>
      <c r="AM443" s="25">
        <f t="shared" si="659"/>
        <v>0</v>
      </c>
      <c r="AN443" s="25">
        <f t="shared" si="660"/>
        <v>0</v>
      </c>
      <c r="AO443" s="25">
        <f t="shared" si="661"/>
        <v>0</v>
      </c>
      <c r="AP443" s="25">
        <f t="shared" si="710"/>
        <v>0</v>
      </c>
      <c r="AQ443" s="23">
        <f>IF(ISERROR(VLOOKUP($A443,'[13]5ª MED '!$A$5:$J$1048576,8,0)),0,(VLOOKUP($A443,'[13]5ª MED '!$A$5:$J$1048576,8,0)))</f>
        <v>0</v>
      </c>
      <c r="AR443" s="24">
        <f t="shared" si="711"/>
        <v>0</v>
      </c>
      <c r="AS443" s="24">
        <f t="shared" si="712"/>
        <v>1</v>
      </c>
      <c r="AT443" s="25">
        <f t="shared" si="662"/>
        <v>0</v>
      </c>
      <c r="AU443" s="25">
        <f t="shared" si="663"/>
        <v>0</v>
      </c>
      <c r="AV443" s="25">
        <f t="shared" si="664"/>
        <v>0</v>
      </c>
      <c r="AW443" s="25">
        <f t="shared" si="713"/>
        <v>0</v>
      </c>
      <c r="AX443" s="23">
        <f>IF(ISERROR(VLOOKUP($A443,'[13]6ª MED '!$A$6:$J$1048576,8,0)),0,(VLOOKUP($A443,'[13]6ª MED '!$A$6:$J$1048576,8,0)))</f>
        <v>0</v>
      </c>
      <c r="AY443" s="24">
        <f t="shared" si="714"/>
        <v>0</v>
      </c>
      <c r="AZ443" s="24">
        <f t="shared" si="715"/>
        <v>1</v>
      </c>
      <c r="BA443" s="25">
        <f t="shared" si="665"/>
        <v>0</v>
      </c>
      <c r="BB443" s="25">
        <f t="shared" si="666"/>
        <v>0</v>
      </c>
      <c r="BC443" s="25">
        <f t="shared" si="667"/>
        <v>0</v>
      </c>
      <c r="BD443" s="25">
        <f t="shared" si="716"/>
        <v>0</v>
      </c>
      <c r="BE443" s="23">
        <f>IF(ISERROR(VLOOKUP($A443,'[13]7ª MED '!$A$5:$J$1048576,8,0)),0,(VLOOKUP($A443,'[13]7ª MED '!$A$5:$J$1048576,8,0)))</f>
        <v>0</v>
      </c>
      <c r="BF443" s="24">
        <f t="shared" si="717"/>
        <v>0</v>
      </c>
      <c r="BG443" s="24">
        <f t="shared" si="718"/>
        <v>1</v>
      </c>
      <c r="BH443" s="25">
        <f t="shared" si="668"/>
        <v>0</v>
      </c>
      <c r="BI443" s="25">
        <f t="shared" si="669"/>
        <v>0</v>
      </c>
      <c r="BJ443" s="25">
        <f t="shared" si="670"/>
        <v>0</v>
      </c>
      <c r="BK443" s="25">
        <f t="shared" si="719"/>
        <v>0</v>
      </c>
      <c r="BL443" s="26">
        <f>IF(ISERROR(VLOOKUP($A443,'[13]8ª MED '!$A$5:$J$1048576,8,0)),0,(VLOOKUP($A443,'[13]8ª MED '!$A$5:$J$1048576,8,0)))</f>
        <v>0</v>
      </c>
      <c r="BM443" s="27">
        <f t="shared" si="720"/>
        <v>0</v>
      </c>
      <c r="BN443" s="27">
        <f t="shared" si="721"/>
        <v>1</v>
      </c>
      <c r="BO443" s="28">
        <f t="shared" si="671"/>
        <v>0</v>
      </c>
      <c r="BP443" s="28">
        <f t="shared" si="672"/>
        <v>0</v>
      </c>
      <c r="BQ443" s="28">
        <f t="shared" si="673"/>
        <v>0</v>
      </c>
      <c r="BR443" s="28">
        <f t="shared" si="722"/>
        <v>0</v>
      </c>
      <c r="BS443" s="26">
        <f>IF(ISERROR(VLOOKUP($A443,'[13]9ª MED  (2)'!$A$5:$J$1048576,8,0)),0,(VLOOKUP($A443,'[13]9ª MED  (2)'!$A$5:$J$1048576,8,0)))</f>
        <v>0</v>
      </c>
      <c r="BT443" s="27">
        <f t="shared" si="723"/>
        <v>0</v>
      </c>
      <c r="BU443" s="27">
        <f t="shared" si="724"/>
        <v>1</v>
      </c>
      <c r="BV443" s="28">
        <f t="shared" si="674"/>
        <v>0</v>
      </c>
      <c r="BW443" s="28">
        <f t="shared" si="675"/>
        <v>0</v>
      </c>
      <c r="BX443" s="28">
        <f t="shared" si="676"/>
        <v>0</v>
      </c>
      <c r="BY443" s="28">
        <f t="shared" si="725"/>
        <v>0</v>
      </c>
      <c r="BZ443" s="23">
        <f>IF(ISERROR(VLOOKUP($A443,'[13]10ª MED '!$A$5:$J$1048576,8,0)),0,(VLOOKUP($A443,'[13]10ª MED '!$A$5:$J$1048576,8,0)))</f>
        <v>0</v>
      </c>
      <c r="CA443" s="24">
        <f t="shared" si="726"/>
        <v>0</v>
      </c>
      <c r="CB443" s="24">
        <f t="shared" si="727"/>
        <v>1</v>
      </c>
      <c r="CC443" s="25">
        <f t="shared" si="677"/>
        <v>0</v>
      </c>
      <c r="CD443" s="25">
        <f t="shared" si="678"/>
        <v>0</v>
      </c>
      <c r="CE443" s="25">
        <f t="shared" si="679"/>
        <v>0</v>
      </c>
      <c r="CF443" s="25">
        <f t="shared" si="728"/>
        <v>0</v>
      </c>
      <c r="CG443" s="34" t="s">
        <v>48</v>
      </c>
      <c r="CH443" s="33">
        <f t="shared" si="749"/>
        <v>0</v>
      </c>
      <c r="CI443" s="23">
        <f>IF(ISERROR(VLOOKUP($A443,'[13]11ª MED '!$A$5:$J$1048576,8,0)),0,(VLOOKUP($A443,'[13]11ª MED '!$A$5:$J$1048576,8,0)))</f>
        <v>7</v>
      </c>
      <c r="CJ443" s="24">
        <f t="shared" si="729"/>
        <v>1</v>
      </c>
      <c r="CK443" s="24">
        <f t="shared" si="730"/>
        <v>1</v>
      </c>
      <c r="CL443" s="25">
        <f t="shared" si="680"/>
        <v>20.58</v>
      </c>
      <c r="CM443" s="25">
        <f t="shared" si="681"/>
        <v>2.73</v>
      </c>
      <c r="CN443" s="25">
        <f t="shared" si="682"/>
        <v>0</v>
      </c>
      <c r="CO443" s="25">
        <f t="shared" si="731"/>
        <v>23.31</v>
      </c>
      <c r="CP443" s="23">
        <f>IF(ISERROR(VLOOKUP($A443,'[13]12ª MED'!$A$5:$J$1048576,8,0)),0,(VLOOKUP($A443,'[13]12ª MED'!$A$5:$J$1048576,8,0)))</f>
        <v>0</v>
      </c>
      <c r="CQ443" s="24">
        <f t="shared" si="732"/>
        <v>0</v>
      </c>
      <c r="CR443" s="24">
        <f t="shared" si="733"/>
        <v>1</v>
      </c>
      <c r="CS443" s="25">
        <f t="shared" si="683"/>
        <v>0</v>
      </c>
      <c r="CT443" s="25">
        <f t="shared" si="684"/>
        <v>0</v>
      </c>
      <c r="CU443" s="25">
        <f t="shared" si="685"/>
        <v>0</v>
      </c>
      <c r="CV443" s="25">
        <f t="shared" si="734"/>
        <v>0</v>
      </c>
      <c r="CW443" s="22">
        <f t="shared" si="750"/>
        <v>0</v>
      </c>
      <c r="CX443" s="26">
        <f>IF(ISERROR(VLOOKUP($A443,'[13]13ª MED'!$A$5:$J$1048576,8,0)),0,(VLOOKUP($A443,'[13]13ª MED'!$A$5:$J$1048576,8,0)))</f>
        <v>0</v>
      </c>
      <c r="CY443" s="27">
        <f t="shared" si="735"/>
        <v>0</v>
      </c>
      <c r="CZ443" s="27">
        <f t="shared" si="736"/>
        <v>1</v>
      </c>
      <c r="DA443" s="28">
        <f t="shared" si="686"/>
        <v>0</v>
      </c>
      <c r="DB443" s="28">
        <f t="shared" si="687"/>
        <v>0</v>
      </c>
      <c r="DC443" s="28">
        <f t="shared" si="688"/>
        <v>0</v>
      </c>
      <c r="DD443" s="28">
        <f t="shared" si="737"/>
        <v>0</v>
      </c>
      <c r="DE443" s="20">
        <f>IF(ISERROR(VLOOKUP($A443,'[13]14ª MED'!$A$5:$J$1048576,8,0)),0,(VLOOKUP($A443,'[13]14ª MED'!$A$5:$J$1048576,8,0)))</f>
        <v>0</v>
      </c>
      <c r="DF443" s="21">
        <f t="shared" si="738"/>
        <v>0</v>
      </c>
      <c r="DG443" s="21">
        <f t="shared" si="739"/>
        <v>1</v>
      </c>
      <c r="DH443" s="35">
        <f t="shared" si="689"/>
        <v>0</v>
      </c>
      <c r="DI443" s="35">
        <f t="shared" si="690"/>
        <v>0</v>
      </c>
      <c r="DJ443" s="35">
        <f t="shared" si="691"/>
        <v>0</v>
      </c>
      <c r="DK443" s="22">
        <f t="shared" si="740"/>
        <v>0</v>
      </c>
      <c r="DL443" s="20">
        <f>IF(ISERROR(VLOOKUP($A443,'[13]15ª MED'!$A$5:$J$1048576,8,0)),0,(VLOOKUP($A443,'[13]15ª MED'!$A$5:$J$1048576,8,0)))</f>
        <v>0</v>
      </c>
      <c r="DM443" s="21">
        <f t="shared" si="741"/>
        <v>0</v>
      </c>
      <c r="DN443" s="21">
        <f t="shared" si="742"/>
        <v>1</v>
      </c>
      <c r="DO443" s="35">
        <f t="shared" si="692"/>
        <v>0</v>
      </c>
      <c r="DP443" s="35">
        <f t="shared" si="693"/>
        <v>0</v>
      </c>
      <c r="DQ443" s="35">
        <f t="shared" si="694"/>
        <v>0</v>
      </c>
      <c r="DR443" s="22">
        <f t="shared" si="743"/>
        <v>0</v>
      </c>
      <c r="DS443" s="20">
        <f>IF(ISERROR(VLOOKUP($A443,'[13]16ª MED'!$A$5:$J$1048576,8,0)),0,(VLOOKUP($A443,'[13]16ª MED'!$A$5:$J$1048576,8,0)))</f>
        <v>0</v>
      </c>
      <c r="DT443" s="21">
        <f t="shared" si="744"/>
        <v>0</v>
      </c>
      <c r="DU443" s="21">
        <f t="shared" si="745"/>
        <v>1</v>
      </c>
      <c r="DV443" s="35">
        <f t="shared" si="695"/>
        <v>0</v>
      </c>
      <c r="DW443" s="35">
        <f t="shared" si="696"/>
        <v>0</v>
      </c>
      <c r="DX443" s="35">
        <f t="shared" si="697"/>
        <v>0</v>
      </c>
      <c r="DY443" s="22">
        <f t="shared" si="746"/>
        <v>0</v>
      </c>
      <c r="DZ443" s="36">
        <f t="shared" si="757"/>
        <v>23.310000000000002</v>
      </c>
      <c r="EA443" s="36">
        <f t="shared" si="747"/>
        <v>23.31</v>
      </c>
      <c r="EC443" s="36">
        <f t="shared" si="751"/>
        <v>0</v>
      </c>
    </row>
    <row r="444" spans="1:133" ht="45">
      <c r="A444" s="93" t="s">
        <v>897</v>
      </c>
      <c r="B444" s="94" t="s">
        <v>898</v>
      </c>
      <c r="C444" s="115" t="s">
        <v>613</v>
      </c>
      <c r="D444" s="116">
        <v>2</v>
      </c>
      <c r="E444" s="18">
        <f t="shared" si="752"/>
        <v>2</v>
      </c>
      <c r="F444" s="18">
        <f t="shared" si="698"/>
        <v>0</v>
      </c>
      <c r="G444" s="97">
        <v>9.1</v>
      </c>
      <c r="H444" s="18">
        <f t="shared" si="753"/>
        <v>18.2</v>
      </c>
      <c r="I444" s="97">
        <v>12.26</v>
      </c>
      <c r="J444" s="18">
        <f t="shared" si="754"/>
        <v>24.52</v>
      </c>
      <c r="K444" s="97">
        <v>0</v>
      </c>
      <c r="L444" s="18">
        <f t="shared" si="755"/>
        <v>0</v>
      </c>
      <c r="M444" s="18">
        <f t="shared" si="756"/>
        <v>21.36</v>
      </c>
      <c r="N444" s="18">
        <f t="shared" si="748"/>
        <v>42.72</v>
      </c>
      <c r="O444" s="23">
        <f>IF(ISERROR(VLOOKUP($A444,'[13]1ª MED '!$A$5:$J$1048576,8,0)),0,(VLOOKUP($A444,'[13]1ª MED '!$A$5:$J$1048576,8,0)))</f>
        <v>0</v>
      </c>
      <c r="P444" s="24">
        <f t="shared" si="699"/>
        <v>0</v>
      </c>
      <c r="Q444" s="24">
        <f t="shared" si="700"/>
        <v>1</v>
      </c>
      <c r="R444" s="25">
        <f t="shared" si="650"/>
        <v>0</v>
      </c>
      <c r="S444" s="25">
        <f t="shared" si="651"/>
        <v>0</v>
      </c>
      <c r="T444" s="25">
        <f t="shared" si="652"/>
        <v>0</v>
      </c>
      <c r="U444" s="25">
        <f t="shared" si="701"/>
        <v>0</v>
      </c>
      <c r="V444" s="23">
        <f>IF(ISERROR(VLOOKUP($A444,'[13]2ª MED '!$A$5:$J$1048576,8,0)),0,(VLOOKUP($A444,'[13]2ª MED '!$A$5:$J$1048576,8,0)))</f>
        <v>0</v>
      </c>
      <c r="W444" s="24">
        <f t="shared" si="702"/>
        <v>0</v>
      </c>
      <c r="X444" s="24">
        <f t="shared" si="703"/>
        <v>1</v>
      </c>
      <c r="Y444" s="25">
        <f t="shared" si="653"/>
        <v>0</v>
      </c>
      <c r="Z444" s="25">
        <f t="shared" si="654"/>
        <v>0</v>
      </c>
      <c r="AA444" s="25">
        <f t="shared" si="655"/>
        <v>0</v>
      </c>
      <c r="AB444" s="25">
        <f t="shared" si="704"/>
        <v>0</v>
      </c>
      <c r="AC444" s="23">
        <f>IF(ISERROR(VLOOKUP($A444,'[13]3ª MED '!$A$5:$J$1048576,8,0)),0,(VLOOKUP($A444,'[13]3ª MED '!$A$5:$J$1048576,8,0)))</f>
        <v>0</v>
      </c>
      <c r="AD444" s="24">
        <f t="shared" si="705"/>
        <v>0</v>
      </c>
      <c r="AE444" s="24">
        <f t="shared" si="706"/>
        <v>1</v>
      </c>
      <c r="AF444" s="25">
        <f t="shared" si="656"/>
        <v>0</v>
      </c>
      <c r="AG444" s="25">
        <f t="shared" si="657"/>
        <v>0</v>
      </c>
      <c r="AH444" s="25">
        <f t="shared" si="658"/>
        <v>0</v>
      </c>
      <c r="AI444" s="25">
        <f t="shared" si="707"/>
        <v>0</v>
      </c>
      <c r="AJ444" s="23">
        <f>IF(ISERROR(VLOOKUP($A444,'[13]4ª MED '!$A$5:$J$1048576,8,0)),0,(VLOOKUP($A444,'[13]4ª MED '!$A$5:$J$1048576,8,0)))</f>
        <v>0</v>
      </c>
      <c r="AK444" s="24">
        <f t="shared" si="708"/>
        <v>0</v>
      </c>
      <c r="AL444" s="24">
        <f t="shared" si="709"/>
        <v>1</v>
      </c>
      <c r="AM444" s="25">
        <f t="shared" si="659"/>
        <v>0</v>
      </c>
      <c r="AN444" s="25">
        <f t="shared" si="660"/>
        <v>0</v>
      </c>
      <c r="AO444" s="25">
        <f t="shared" si="661"/>
        <v>0</v>
      </c>
      <c r="AP444" s="25">
        <f t="shared" si="710"/>
        <v>0</v>
      </c>
      <c r="AQ444" s="23">
        <f>IF(ISERROR(VLOOKUP($A444,'[13]5ª MED '!$A$5:$J$1048576,8,0)),0,(VLOOKUP($A444,'[13]5ª MED '!$A$5:$J$1048576,8,0)))</f>
        <v>0</v>
      </c>
      <c r="AR444" s="24">
        <f t="shared" si="711"/>
        <v>0</v>
      </c>
      <c r="AS444" s="24">
        <f t="shared" si="712"/>
        <v>1</v>
      </c>
      <c r="AT444" s="25">
        <f t="shared" si="662"/>
        <v>0</v>
      </c>
      <c r="AU444" s="25">
        <f t="shared" si="663"/>
        <v>0</v>
      </c>
      <c r="AV444" s="25">
        <f t="shared" si="664"/>
        <v>0</v>
      </c>
      <c r="AW444" s="25">
        <f t="shared" si="713"/>
        <v>0</v>
      </c>
      <c r="AX444" s="23">
        <f>IF(ISERROR(VLOOKUP($A444,'[13]6ª MED '!$A$6:$J$1048576,8,0)),0,(VLOOKUP($A444,'[13]6ª MED '!$A$6:$J$1048576,8,0)))</f>
        <v>0</v>
      </c>
      <c r="AY444" s="24">
        <f t="shared" si="714"/>
        <v>0</v>
      </c>
      <c r="AZ444" s="24">
        <f t="shared" si="715"/>
        <v>1</v>
      </c>
      <c r="BA444" s="25">
        <f t="shared" si="665"/>
        <v>0</v>
      </c>
      <c r="BB444" s="25">
        <f t="shared" si="666"/>
        <v>0</v>
      </c>
      <c r="BC444" s="25">
        <f t="shared" si="667"/>
        <v>0</v>
      </c>
      <c r="BD444" s="25">
        <f t="shared" si="716"/>
        <v>0</v>
      </c>
      <c r="BE444" s="23">
        <f>IF(ISERROR(VLOOKUP($A444,'[13]7ª MED '!$A$5:$J$1048576,8,0)),0,(VLOOKUP($A444,'[13]7ª MED '!$A$5:$J$1048576,8,0)))</f>
        <v>0</v>
      </c>
      <c r="BF444" s="24">
        <f t="shared" si="717"/>
        <v>0</v>
      </c>
      <c r="BG444" s="24">
        <f t="shared" si="718"/>
        <v>1</v>
      </c>
      <c r="BH444" s="25">
        <f t="shared" si="668"/>
        <v>0</v>
      </c>
      <c r="BI444" s="25">
        <f t="shared" si="669"/>
        <v>0</v>
      </c>
      <c r="BJ444" s="25">
        <f t="shared" si="670"/>
        <v>0</v>
      </c>
      <c r="BK444" s="25">
        <f t="shared" si="719"/>
        <v>0</v>
      </c>
      <c r="BL444" s="26">
        <f>IF(ISERROR(VLOOKUP($A444,'[13]8ª MED '!$A$5:$J$1048576,8,0)),0,(VLOOKUP($A444,'[13]8ª MED '!$A$5:$J$1048576,8,0)))</f>
        <v>0</v>
      </c>
      <c r="BM444" s="27">
        <f t="shared" si="720"/>
        <v>0</v>
      </c>
      <c r="BN444" s="27">
        <f t="shared" si="721"/>
        <v>1</v>
      </c>
      <c r="BO444" s="28">
        <f t="shared" si="671"/>
        <v>0</v>
      </c>
      <c r="BP444" s="28">
        <f t="shared" si="672"/>
        <v>0</v>
      </c>
      <c r="BQ444" s="28">
        <f t="shared" si="673"/>
        <v>0</v>
      </c>
      <c r="BR444" s="28">
        <f t="shared" si="722"/>
        <v>0</v>
      </c>
      <c r="BS444" s="26">
        <f>IF(ISERROR(VLOOKUP($A444,'[13]9ª MED  (2)'!$A$5:$J$1048576,8,0)),0,(VLOOKUP($A444,'[13]9ª MED  (2)'!$A$5:$J$1048576,8,0)))</f>
        <v>0</v>
      </c>
      <c r="BT444" s="27">
        <f t="shared" si="723"/>
        <v>0</v>
      </c>
      <c r="BU444" s="27">
        <f t="shared" si="724"/>
        <v>1</v>
      </c>
      <c r="BV444" s="28">
        <f t="shared" si="674"/>
        <v>0</v>
      </c>
      <c r="BW444" s="28">
        <f t="shared" si="675"/>
        <v>0</v>
      </c>
      <c r="BX444" s="28">
        <f t="shared" si="676"/>
        <v>0</v>
      </c>
      <c r="BY444" s="28">
        <f t="shared" si="725"/>
        <v>0</v>
      </c>
      <c r="BZ444" s="23">
        <f>IF(ISERROR(VLOOKUP($A444,'[13]10ª MED '!$A$5:$J$1048576,8,0)),0,(VLOOKUP($A444,'[13]10ª MED '!$A$5:$J$1048576,8,0)))</f>
        <v>0</v>
      </c>
      <c r="CA444" s="24">
        <f t="shared" si="726"/>
        <v>0</v>
      </c>
      <c r="CB444" s="24">
        <f t="shared" si="727"/>
        <v>1</v>
      </c>
      <c r="CC444" s="25">
        <f t="shared" si="677"/>
        <v>0</v>
      </c>
      <c r="CD444" s="25">
        <f t="shared" si="678"/>
        <v>0</v>
      </c>
      <c r="CE444" s="25">
        <f t="shared" si="679"/>
        <v>0</v>
      </c>
      <c r="CF444" s="25">
        <f t="shared" si="728"/>
        <v>0</v>
      </c>
      <c r="CG444" s="34" t="s">
        <v>48</v>
      </c>
      <c r="CH444" s="33">
        <f t="shared" si="749"/>
        <v>0</v>
      </c>
      <c r="CI444" s="23">
        <f>IF(ISERROR(VLOOKUP($A444,'[13]11ª MED '!$A$5:$J$1048576,8,0)),0,(VLOOKUP($A444,'[13]11ª MED '!$A$5:$J$1048576,8,0)))</f>
        <v>2</v>
      </c>
      <c r="CJ444" s="24">
        <f t="shared" si="729"/>
        <v>1</v>
      </c>
      <c r="CK444" s="24">
        <f t="shared" si="730"/>
        <v>1</v>
      </c>
      <c r="CL444" s="25">
        <f t="shared" si="680"/>
        <v>18.2</v>
      </c>
      <c r="CM444" s="25">
        <f t="shared" si="681"/>
        <v>24.52</v>
      </c>
      <c r="CN444" s="25">
        <f t="shared" si="682"/>
        <v>0</v>
      </c>
      <c r="CO444" s="25">
        <f t="shared" si="731"/>
        <v>42.72</v>
      </c>
      <c r="CP444" s="23">
        <f>IF(ISERROR(VLOOKUP($A444,'[13]12ª MED'!$A$5:$J$1048576,8,0)),0,(VLOOKUP($A444,'[13]12ª MED'!$A$5:$J$1048576,8,0)))</f>
        <v>0</v>
      </c>
      <c r="CQ444" s="24">
        <f t="shared" si="732"/>
        <v>0</v>
      </c>
      <c r="CR444" s="24">
        <f t="shared" si="733"/>
        <v>1</v>
      </c>
      <c r="CS444" s="25">
        <f t="shared" si="683"/>
        <v>0</v>
      </c>
      <c r="CT444" s="25">
        <f t="shared" si="684"/>
        <v>0</v>
      </c>
      <c r="CU444" s="25">
        <f t="shared" si="685"/>
        <v>0</v>
      </c>
      <c r="CV444" s="25">
        <f t="shared" si="734"/>
        <v>0</v>
      </c>
      <c r="CW444" s="22">
        <f t="shared" si="750"/>
        <v>0</v>
      </c>
      <c r="CX444" s="26">
        <f>IF(ISERROR(VLOOKUP($A444,'[13]13ª MED'!$A$5:$J$1048576,8,0)),0,(VLOOKUP($A444,'[13]13ª MED'!$A$5:$J$1048576,8,0)))</f>
        <v>0</v>
      </c>
      <c r="CY444" s="27">
        <f t="shared" si="735"/>
        <v>0</v>
      </c>
      <c r="CZ444" s="27">
        <f t="shared" si="736"/>
        <v>1</v>
      </c>
      <c r="DA444" s="28">
        <f t="shared" si="686"/>
        <v>0</v>
      </c>
      <c r="DB444" s="28">
        <f t="shared" si="687"/>
        <v>0</v>
      </c>
      <c r="DC444" s="28">
        <f t="shared" si="688"/>
        <v>0</v>
      </c>
      <c r="DD444" s="28">
        <f t="shared" si="737"/>
        <v>0</v>
      </c>
      <c r="DE444" s="20">
        <f>IF(ISERROR(VLOOKUP($A444,'[13]14ª MED'!$A$5:$J$1048576,8,0)),0,(VLOOKUP($A444,'[13]14ª MED'!$A$5:$J$1048576,8,0)))</f>
        <v>0</v>
      </c>
      <c r="DF444" s="21">
        <f t="shared" si="738"/>
        <v>0</v>
      </c>
      <c r="DG444" s="21">
        <f t="shared" si="739"/>
        <v>1</v>
      </c>
      <c r="DH444" s="35">
        <f t="shared" si="689"/>
        <v>0</v>
      </c>
      <c r="DI444" s="35">
        <f t="shared" si="690"/>
        <v>0</v>
      </c>
      <c r="DJ444" s="35">
        <f t="shared" si="691"/>
        <v>0</v>
      </c>
      <c r="DK444" s="22">
        <f t="shared" si="740"/>
        <v>0</v>
      </c>
      <c r="DL444" s="20">
        <f>IF(ISERROR(VLOOKUP($A444,'[13]15ª MED'!$A$5:$J$1048576,8,0)),0,(VLOOKUP($A444,'[13]15ª MED'!$A$5:$J$1048576,8,0)))</f>
        <v>0</v>
      </c>
      <c r="DM444" s="21">
        <f t="shared" si="741"/>
        <v>0</v>
      </c>
      <c r="DN444" s="21">
        <f t="shared" si="742"/>
        <v>1</v>
      </c>
      <c r="DO444" s="35">
        <f t="shared" si="692"/>
        <v>0</v>
      </c>
      <c r="DP444" s="35">
        <f t="shared" si="693"/>
        <v>0</v>
      </c>
      <c r="DQ444" s="35">
        <f t="shared" si="694"/>
        <v>0</v>
      </c>
      <c r="DR444" s="22">
        <f t="shared" si="743"/>
        <v>0</v>
      </c>
      <c r="DS444" s="20">
        <f>IF(ISERROR(VLOOKUP($A444,'[13]16ª MED'!$A$5:$J$1048576,8,0)),0,(VLOOKUP($A444,'[13]16ª MED'!$A$5:$J$1048576,8,0)))</f>
        <v>0</v>
      </c>
      <c r="DT444" s="21">
        <f t="shared" si="744"/>
        <v>0</v>
      </c>
      <c r="DU444" s="21">
        <f t="shared" si="745"/>
        <v>1</v>
      </c>
      <c r="DV444" s="35">
        <f t="shared" si="695"/>
        <v>0</v>
      </c>
      <c r="DW444" s="35">
        <f t="shared" si="696"/>
        <v>0</v>
      </c>
      <c r="DX444" s="35">
        <f t="shared" si="697"/>
        <v>0</v>
      </c>
      <c r="DY444" s="22">
        <f t="shared" si="746"/>
        <v>0</v>
      </c>
      <c r="DZ444" s="36">
        <f t="shared" si="757"/>
        <v>42.72</v>
      </c>
      <c r="EA444" s="36">
        <f t="shared" si="747"/>
        <v>42.72</v>
      </c>
      <c r="EC444" s="36">
        <f t="shared" si="751"/>
        <v>0</v>
      </c>
    </row>
    <row r="445" spans="1:133" ht="45">
      <c r="A445" s="93" t="s">
        <v>899</v>
      </c>
      <c r="B445" s="94" t="s">
        <v>900</v>
      </c>
      <c r="C445" s="115" t="s">
        <v>613</v>
      </c>
      <c r="D445" s="116">
        <v>57</v>
      </c>
      <c r="E445" s="18">
        <f t="shared" si="752"/>
        <v>57</v>
      </c>
      <c r="F445" s="18">
        <f t="shared" si="698"/>
        <v>0</v>
      </c>
      <c r="G445" s="97">
        <v>13.85</v>
      </c>
      <c r="H445" s="18">
        <f t="shared" si="753"/>
        <v>789.44999999999993</v>
      </c>
      <c r="I445" s="97">
        <v>16.350000000000001</v>
      </c>
      <c r="J445" s="18">
        <f t="shared" si="754"/>
        <v>931.95</v>
      </c>
      <c r="K445" s="97">
        <v>0</v>
      </c>
      <c r="L445" s="18">
        <f t="shared" si="755"/>
        <v>0</v>
      </c>
      <c r="M445" s="18">
        <f t="shared" si="756"/>
        <v>30.200000000000003</v>
      </c>
      <c r="N445" s="18">
        <f t="shared" si="748"/>
        <v>1721.4</v>
      </c>
      <c r="O445" s="23">
        <f>IF(ISERROR(VLOOKUP($A445,'[13]1ª MED '!$A$5:$J$1048576,8,0)),0,(VLOOKUP($A445,'[13]1ª MED '!$A$5:$J$1048576,8,0)))</f>
        <v>0</v>
      </c>
      <c r="P445" s="24">
        <f t="shared" si="699"/>
        <v>0</v>
      </c>
      <c r="Q445" s="24">
        <f t="shared" si="700"/>
        <v>1</v>
      </c>
      <c r="R445" s="25">
        <f t="shared" si="650"/>
        <v>0</v>
      </c>
      <c r="S445" s="25">
        <f t="shared" si="651"/>
        <v>0</v>
      </c>
      <c r="T445" s="25">
        <f t="shared" si="652"/>
        <v>0</v>
      </c>
      <c r="U445" s="25">
        <f t="shared" si="701"/>
        <v>0</v>
      </c>
      <c r="V445" s="23">
        <f>IF(ISERROR(VLOOKUP($A445,'[13]2ª MED '!$A$5:$J$1048576,8,0)),0,(VLOOKUP($A445,'[13]2ª MED '!$A$5:$J$1048576,8,0)))</f>
        <v>0</v>
      </c>
      <c r="W445" s="24">
        <f t="shared" si="702"/>
        <v>0</v>
      </c>
      <c r="X445" s="24">
        <f t="shared" si="703"/>
        <v>1</v>
      </c>
      <c r="Y445" s="25">
        <f t="shared" si="653"/>
        <v>0</v>
      </c>
      <c r="Z445" s="25">
        <f t="shared" si="654"/>
        <v>0</v>
      </c>
      <c r="AA445" s="25">
        <f t="shared" si="655"/>
        <v>0</v>
      </c>
      <c r="AB445" s="25">
        <f t="shared" si="704"/>
        <v>0</v>
      </c>
      <c r="AC445" s="23">
        <f>IF(ISERROR(VLOOKUP($A445,'[13]3ª MED '!$A$5:$J$1048576,8,0)),0,(VLOOKUP($A445,'[13]3ª MED '!$A$5:$J$1048576,8,0)))</f>
        <v>0</v>
      </c>
      <c r="AD445" s="24">
        <f t="shared" si="705"/>
        <v>0</v>
      </c>
      <c r="AE445" s="24">
        <f t="shared" si="706"/>
        <v>1</v>
      </c>
      <c r="AF445" s="25">
        <f t="shared" si="656"/>
        <v>0</v>
      </c>
      <c r="AG445" s="25">
        <f t="shared" si="657"/>
        <v>0</v>
      </c>
      <c r="AH445" s="25">
        <f t="shared" si="658"/>
        <v>0</v>
      </c>
      <c r="AI445" s="25">
        <f t="shared" si="707"/>
        <v>0</v>
      </c>
      <c r="AJ445" s="23">
        <f>IF(ISERROR(VLOOKUP($A445,'[13]4ª MED '!$A$5:$J$1048576,8,0)),0,(VLOOKUP($A445,'[13]4ª MED '!$A$5:$J$1048576,8,0)))</f>
        <v>0</v>
      </c>
      <c r="AK445" s="24">
        <f t="shared" si="708"/>
        <v>0</v>
      </c>
      <c r="AL445" s="24">
        <f t="shared" si="709"/>
        <v>1</v>
      </c>
      <c r="AM445" s="25">
        <f t="shared" si="659"/>
        <v>0</v>
      </c>
      <c r="AN445" s="25">
        <f t="shared" si="660"/>
        <v>0</v>
      </c>
      <c r="AO445" s="25">
        <f t="shared" si="661"/>
        <v>0</v>
      </c>
      <c r="AP445" s="25">
        <f t="shared" si="710"/>
        <v>0</v>
      </c>
      <c r="AQ445" s="23">
        <f>IF(ISERROR(VLOOKUP($A445,'[13]5ª MED '!$A$5:$J$1048576,8,0)),0,(VLOOKUP($A445,'[13]5ª MED '!$A$5:$J$1048576,8,0)))</f>
        <v>0</v>
      </c>
      <c r="AR445" s="24">
        <f t="shared" si="711"/>
        <v>0</v>
      </c>
      <c r="AS445" s="24">
        <f t="shared" si="712"/>
        <v>1</v>
      </c>
      <c r="AT445" s="25">
        <f t="shared" si="662"/>
        <v>0</v>
      </c>
      <c r="AU445" s="25">
        <f t="shared" si="663"/>
        <v>0</v>
      </c>
      <c r="AV445" s="25">
        <f t="shared" si="664"/>
        <v>0</v>
      </c>
      <c r="AW445" s="25">
        <f t="shared" si="713"/>
        <v>0</v>
      </c>
      <c r="AX445" s="23">
        <f>IF(ISERROR(VLOOKUP($A445,'[13]6ª MED '!$A$6:$J$1048576,8,0)),0,(VLOOKUP($A445,'[13]6ª MED '!$A$6:$J$1048576,8,0)))</f>
        <v>0</v>
      </c>
      <c r="AY445" s="24">
        <f t="shared" si="714"/>
        <v>0</v>
      </c>
      <c r="AZ445" s="24">
        <f t="shared" si="715"/>
        <v>1</v>
      </c>
      <c r="BA445" s="25">
        <f t="shared" si="665"/>
        <v>0</v>
      </c>
      <c r="BB445" s="25">
        <f t="shared" si="666"/>
        <v>0</v>
      </c>
      <c r="BC445" s="25">
        <f t="shared" si="667"/>
        <v>0</v>
      </c>
      <c r="BD445" s="25">
        <f t="shared" si="716"/>
        <v>0</v>
      </c>
      <c r="BE445" s="23">
        <f>IF(ISERROR(VLOOKUP($A445,'[13]7ª MED '!$A$5:$J$1048576,8,0)),0,(VLOOKUP($A445,'[13]7ª MED '!$A$5:$J$1048576,8,0)))</f>
        <v>0</v>
      </c>
      <c r="BF445" s="24">
        <f t="shared" si="717"/>
        <v>0</v>
      </c>
      <c r="BG445" s="24">
        <f t="shared" si="718"/>
        <v>1</v>
      </c>
      <c r="BH445" s="25">
        <f t="shared" si="668"/>
        <v>0</v>
      </c>
      <c r="BI445" s="25">
        <f t="shared" si="669"/>
        <v>0</v>
      </c>
      <c r="BJ445" s="25">
        <f t="shared" si="670"/>
        <v>0</v>
      </c>
      <c r="BK445" s="25">
        <f t="shared" si="719"/>
        <v>0</v>
      </c>
      <c r="BL445" s="26">
        <f>IF(ISERROR(VLOOKUP($A445,'[13]8ª MED '!$A$5:$J$1048576,8,0)),0,(VLOOKUP($A445,'[13]8ª MED '!$A$5:$J$1048576,8,0)))</f>
        <v>0</v>
      </c>
      <c r="BM445" s="27">
        <f t="shared" si="720"/>
        <v>0</v>
      </c>
      <c r="BN445" s="27">
        <f t="shared" si="721"/>
        <v>1</v>
      </c>
      <c r="BO445" s="28">
        <f t="shared" si="671"/>
        <v>0</v>
      </c>
      <c r="BP445" s="28">
        <f t="shared" si="672"/>
        <v>0</v>
      </c>
      <c r="BQ445" s="28">
        <f t="shared" si="673"/>
        <v>0</v>
      </c>
      <c r="BR445" s="28">
        <f t="shared" si="722"/>
        <v>0</v>
      </c>
      <c r="BS445" s="26">
        <f>IF(ISERROR(VLOOKUP($A445,'[13]9ª MED  (2)'!$A$5:$J$1048576,8,0)),0,(VLOOKUP($A445,'[13]9ª MED  (2)'!$A$5:$J$1048576,8,0)))</f>
        <v>0</v>
      </c>
      <c r="BT445" s="27">
        <f t="shared" si="723"/>
        <v>0</v>
      </c>
      <c r="BU445" s="27">
        <f t="shared" si="724"/>
        <v>1</v>
      </c>
      <c r="BV445" s="28">
        <f t="shared" si="674"/>
        <v>0</v>
      </c>
      <c r="BW445" s="28">
        <f t="shared" si="675"/>
        <v>0</v>
      </c>
      <c r="BX445" s="28">
        <f t="shared" si="676"/>
        <v>0</v>
      </c>
      <c r="BY445" s="28">
        <f t="shared" si="725"/>
        <v>0</v>
      </c>
      <c r="BZ445" s="23">
        <f>IF(ISERROR(VLOOKUP($A445,'[13]10ª MED '!$A$5:$J$1048576,8,0)),0,(VLOOKUP($A445,'[13]10ª MED '!$A$5:$J$1048576,8,0)))</f>
        <v>0</v>
      </c>
      <c r="CA445" s="24">
        <f t="shared" si="726"/>
        <v>0</v>
      </c>
      <c r="CB445" s="24">
        <f t="shared" si="727"/>
        <v>1</v>
      </c>
      <c r="CC445" s="25">
        <f t="shared" si="677"/>
        <v>0</v>
      </c>
      <c r="CD445" s="25">
        <f t="shared" si="678"/>
        <v>0</v>
      </c>
      <c r="CE445" s="25">
        <f t="shared" si="679"/>
        <v>0</v>
      </c>
      <c r="CF445" s="25">
        <f t="shared" si="728"/>
        <v>0</v>
      </c>
      <c r="CG445" s="34" t="s">
        <v>48</v>
      </c>
      <c r="CH445" s="33">
        <f t="shared" si="749"/>
        <v>0</v>
      </c>
      <c r="CI445" s="23">
        <f>IF(ISERROR(VLOOKUP($A445,'[13]11ª MED '!$A$5:$J$1048576,8,0)),0,(VLOOKUP($A445,'[13]11ª MED '!$A$5:$J$1048576,8,0)))</f>
        <v>57</v>
      </c>
      <c r="CJ445" s="24">
        <f t="shared" si="729"/>
        <v>1</v>
      </c>
      <c r="CK445" s="24">
        <f t="shared" si="730"/>
        <v>1</v>
      </c>
      <c r="CL445" s="25">
        <f t="shared" si="680"/>
        <v>789.44999999999993</v>
      </c>
      <c r="CM445" s="25">
        <f t="shared" si="681"/>
        <v>931.95</v>
      </c>
      <c r="CN445" s="25">
        <f t="shared" si="682"/>
        <v>0</v>
      </c>
      <c r="CO445" s="25">
        <f t="shared" si="731"/>
        <v>1721.4</v>
      </c>
      <c r="CP445" s="23">
        <f>IF(ISERROR(VLOOKUP($A445,'[13]12ª MED'!$A$5:$J$1048576,8,0)),0,(VLOOKUP($A445,'[13]12ª MED'!$A$5:$J$1048576,8,0)))</f>
        <v>0</v>
      </c>
      <c r="CQ445" s="24">
        <f t="shared" si="732"/>
        <v>0</v>
      </c>
      <c r="CR445" s="24">
        <f t="shared" si="733"/>
        <v>1</v>
      </c>
      <c r="CS445" s="25">
        <f t="shared" si="683"/>
        <v>0</v>
      </c>
      <c r="CT445" s="25">
        <f t="shared" si="684"/>
        <v>0</v>
      </c>
      <c r="CU445" s="25">
        <f t="shared" si="685"/>
        <v>0</v>
      </c>
      <c r="CV445" s="25">
        <f t="shared" si="734"/>
        <v>0</v>
      </c>
      <c r="CW445" s="22">
        <f t="shared" si="750"/>
        <v>0</v>
      </c>
      <c r="CX445" s="26">
        <f>IF(ISERROR(VLOOKUP($A445,'[13]13ª MED'!$A$5:$J$1048576,8,0)),0,(VLOOKUP($A445,'[13]13ª MED'!$A$5:$J$1048576,8,0)))</f>
        <v>0</v>
      </c>
      <c r="CY445" s="27">
        <f t="shared" si="735"/>
        <v>0</v>
      </c>
      <c r="CZ445" s="27">
        <f t="shared" si="736"/>
        <v>1</v>
      </c>
      <c r="DA445" s="28">
        <f t="shared" si="686"/>
        <v>0</v>
      </c>
      <c r="DB445" s="28">
        <f t="shared" si="687"/>
        <v>0</v>
      </c>
      <c r="DC445" s="28">
        <f t="shared" si="688"/>
        <v>0</v>
      </c>
      <c r="DD445" s="28">
        <f t="shared" si="737"/>
        <v>0</v>
      </c>
      <c r="DE445" s="20">
        <f>IF(ISERROR(VLOOKUP($A445,'[13]14ª MED'!$A$5:$J$1048576,8,0)),0,(VLOOKUP($A445,'[13]14ª MED'!$A$5:$J$1048576,8,0)))</f>
        <v>0</v>
      </c>
      <c r="DF445" s="21">
        <f t="shared" si="738"/>
        <v>0</v>
      </c>
      <c r="DG445" s="21">
        <f t="shared" si="739"/>
        <v>1</v>
      </c>
      <c r="DH445" s="35">
        <f t="shared" si="689"/>
        <v>0</v>
      </c>
      <c r="DI445" s="35">
        <f t="shared" si="690"/>
        <v>0</v>
      </c>
      <c r="DJ445" s="35">
        <f t="shared" si="691"/>
        <v>0</v>
      </c>
      <c r="DK445" s="22">
        <f t="shared" si="740"/>
        <v>0</v>
      </c>
      <c r="DL445" s="20">
        <f>IF(ISERROR(VLOOKUP($A445,'[13]15ª MED'!$A$5:$J$1048576,8,0)),0,(VLOOKUP($A445,'[13]15ª MED'!$A$5:$J$1048576,8,0)))</f>
        <v>0</v>
      </c>
      <c r="DM445" s="21">
        <f t="shared" si="741"/>
        <v>0</v>
      </c>
      <c r="DN445" s="21">
        <f t="shared" si="742"/>
        <v>1</v>
      </c>
      <c r="DO445" s="35">
        <f t="shared" si="692"/>
        <v>0</v>
      </c>
      <c r="DP445" s="35">
        <f t="shared" si="693"/>
        <v>0</v>
      </c>
      <c r="DQ445" s="35">
        <f t="shared" si="694"/>
        <v>0</v>
      </c>
      <c r="DR445" s="22">
        <f t="shared" si="743"/>
        <v>0</v>
      </c>
      <c r="DS445" s="20">
        <f>IF(ISERROR(VLOOKUP($A445,'[13]16ª MED'!$A$5:$J$1048576,8,0)),0,(VLOOKUP($A445,'[13]16ª MED'!$A$5:$J$1048576,8,0)))</f>
        <v>0</v>
      </c>
      <c r="DT445" s="21">
        <f t="shared" si="744"/>
        <v>0</v>
      </c>
      <c r="DU445" s="21">
        <f t="shared" si="745"/>
        <v>1</v>
      </c>
      <c r="DV445" s="35">
        <f t="shared" si="695"/>
        <v>0</v>
      </c>
      <c r="DW445" s="35">
        <f t="shared" si="696"/>
        <v>0</v>
      </c>
      <c r="DX445" s="35">
        <f t="shared" si="697"/>
        <v>0</v>
      </c>
      <c r="DY445" s="22">
        <f t="shared" si="746"/>
        <v>0</v>
      </c>
      <c r="DZ445" s="36">
        <f t="shared" si="757"/>
        <v>1721.4</v>
      </c>
      <c r="EA445" s="36">
        <f t="shared" si="747"/>
        <v>1721.4</v>
      </c>
      <c r="EC445" s="36">
        <f t="shared" si="751"/>
        <v>0</v>
      </c>
    </row>
    <row r="446" spans="1:133" ht="45">
      <c r="A446" s="93" t="s">
        <v>901</v>
      </c>
      <c r="B446" s="94" t="s">
        <v>902</v>
      </c>
      <c r="C446" s="115" t="s">
        <v>613</v>
      </c>
      <c r="D446" s="116">
        <v>2</v>
      </c>
      <c r="E446" s="18">
        <f t="shared" si="752"/>
        <v>2</v>
      </c>
      <c r="F446" s="18">
        <f t="shared" si="698"/>
        <v>0</v>
      </c>
      <c r="G446" s="97">
        <v>3.05</v>
      </c>
      <c r="H446" s="18">
        <f t="shared" si="753"/>
        <v>6.1</v>
      </c>
      <c r="I446" s="97">
        <v>0.97</v>
      </c>
      <c r="J446" s="18">
        <f t="shared" si="754"/>
        <v>1.94</v>
      </c>
      <c r="K446" s="97">
        <v>0</v>
      </c>
      <c r="L446" s="18">
        <f t="shared" si="755"/>
        <v>0</v>
      </c>
      <c r="M446" s="18">
        <f t="shared" si="756"/>
        <v>4.0199999999999996</v>
      </c>
      <c r="N446" s="18">
        <f t="shared" si="748"/>
        <v>8.0399999999999991</v>
      </c>
      <c r="O446" s="23">
        <f>IF(ISERROR(VLOOKUP($A446,'[13]1ª MED '!$A$5:$J$1048576,8,0)),0,(VLOOKUP($A446,'[13]1ª MED '!$A$5:$J$1048576,8,0)))</f>
        <v>0</v>
      </c>
      <c r="P446" s="24">
        <f t="shared" si="699"/>
        <v>0</v>
      </c>
      <c r="Q446" s="24">
        <f t="shared" si="700"/>
        <v>1</v>
      </c>
      <c r="R446" s="25">
        <f t="shared" si="650"/>
        <v>0</v>
      </c>
      <c r="S446" s="25">
        <f t="shared" si="651"/>
        <v>0</v>
      </c>
      <c r="T446" s="25">
        <f t="shared" si="652"/>
        <v>0</v>
      </c>
      <c r="U446" s="25">
        <f t="shared" si="701"/>
        <v>0</v>
      </c>
      <c r="V446" s="23">
        <f>IF(ISERROR(VLOOKUP($A446,'[13]2ª MED '!$A$5:$J$1048576,8,0)),0,(VLOOKUP($A446,'[13]2ª MED '!$A$5:$J$1048576,8,0)))</f>
        <v>0</v>
      </c>
      <c r="W446" s="24">
        <f t="shared" si="702"/>
        <v>0</v>
      </c>
      <c r="X446" s="24">
        <f t="shared" si="703"/>
        <v>1</v>
      </c>
      <c r="Y446" s="25">
        <f t="shared" si="653"/>
        <v>0</v>
      </c>
      <c r="Z446" s="25">
        <f t="shared" si="654"/>
        <v>0</v>
      </c>
      <c r="AA446" s="25">
        <f t="shared" si="655"/>
        <v>0</v>
      </c>
      <c r="AB446" s="25">
        <f t="shared" si="704"/>
        <v>0</v>
      </c>
      <c r="AC446" s="23">
        <f>IF(ISERROR(VLOOKUP($A446,'[13]3ª MED '!$A$5:$J$1048576,8,0)),0,(VLOOKUP($A446,'[13]3ª MED '!$A$5:$J$1048576,8,0)))</f>
        <v>0</v>
      </c>
      <c r="AD446" s="24">
        <f t="shared" si="705"/>
        <v>0</v>
      </c>
      <c r="AE446" s="24">
        <f t="shared" si="706"/>
        <v>1</v>
      </c>
      <c r="AF446" s="25">
        <f t="shared" si="656"/>
        <v>0</v>
      </c>
      <c r="AG446" s="25">
        <f t="shared" si="657"/>
        <v>0</v>
      </c>
      <c r="AH446" s="25">
        <f t="shared" si="658"/>
        <v>0</v>
      </c>
      <c r="AI446" s="25">
        <f t="shared" si="707"/>
        <v>0</v>
      </c>
      <c r="AJ446" s="23">
        <f>IF(ISERROR(VLOOKUP($A446,'[13]4ª MED '!$A$5:$J$1048576,8,0)),0,(VLOOKUP($A446,'[13]4ª MED '!$A$5:$J$1048576,8,0)))</f>
        <v>0</v>
      </c>
      <c r="AK446" s="24">
        <f t="shared" si="708"/>
        <v>0</v>
      </c>
      <c r="AL446" s="24">
        <f t="shared" si="709"/>
        <v>1</v>
      </c>
      <c r="AM446" s="25">
        <f t="shared" si="659"/>
        <v>0</v>
      </c>
      <c r="AN446" s="25">
        <f t="shared" si="660"/>
        <v>0</v>
      </c>
      <c r="AO446" s="25">
        <f t="shared" si="661"/>
        <v>0</v>
      </c>
      <c r="AP446" s="25">
        <f t="shared" si="710"/>
        <v>0</v>
      </c>
      <c r="AQ446" s="23">
        <f>IF(ISERROR(VLOOKUP($A446,'[13]5ª MED '!$A$5:$J$1048576,8,0)),0,(VLOOKUP($A446,'[13]5ª MED '!$A$5:$J$1048576,8,0)))</f>
        <v>0</v>
      </c>
      <c r="AR446" s="24">
        <f t="shared" si="711"/>
        <v>0</v>
      </c>
      <c r="AS446" s="24">
        <f t="shared" si="712"/>
        <v>1</v>
      </c>
      <c r="AT446" s="25">
        <f t="shared" si="662"/>
        <v>0</v>
      </c>
      <c r="AU446" s="25">
        <f t="shared" si="663"/>
        <v>0</v>
      </c>
      <c r="AV446" s="25">
        <f t="shared" si="664"/>
        <v>0</v>
      </c>
      <c r="AW446" s="25">
        <f t="shared" si="713"/>
        <v>0</v>
      </c>
      <c r="AX446" s="23">
        <f>IF(ISERROR(VLOOKUP($A446,'[13]6ª MED '!$A$6:$J$1048576,8,0)),0,(VLOOKUP($A446,'[13]6ª MED '!$A$6:$J$1048576,8,0)))</f>
        <v>0</v>
      </c>
      <c r="AY446" s="24">
        <f t="shared" si="714"/>
        <v>0</v>
      </c>
      <c r="AZ446" s="24">
        <f t="shared" si="715"/>
        <v>1</v>
      </c>
      <c r="BA446" s="25">
        <f t="shared" si="665"/>
        <v>0</v>
      </c>
      <c r="BB446" s="25">
        <f t="shared" si="666"/>
        <v>0</v>
      </c>
      <c r="BC446" s="25">
        <f t="shared" si="667"/>
        <v>0</v>
      </c>
      <c r="BD446" s="25">
        <f t="shared" si="716"/>
        <v>0</v>
      </c>
      <c r="BE446" s="23">
        <f>IF(ISERROR(VLOOKUP($A446,'[13]7ª MED '!$A$5:$J$1048576,8,0)),0,(VLOOKUP($A446,'[13]7ª MED '!$A$5:$J$1048576,8,0)))</f>
        <v>0</v>
      </c>
      <c r="BF446" s="24">
        <f t="shared" si="717"/>
        <v>0</v>
      </c>
      <c r="BG446" s="24">
        <f t="shared" si="718"/>
        <v>1</v>
      </c>
      <c r="BH446" s="25">
        <f t="shared" si="668"/>
        <v>0</v>
      </c>
      <c r="BI446" s="25">
        <f t="shared" si="669"/>
        <v>0</v>
      </c>
      <c r="BJ446" s="25">
        <f t="shared" si="670"/>
        <v>0</v>
      </c>
      <c r="BK446" s="25">
        <f t="shared" si="719"/>
        <v>0</v>
      </c>
      <c r="BL446" s="26">
        <f>IF(ISERROR(VLOOKUP($A446,'[13]8ª MED '!$A$5:$J$1048576,8,0)),0,(VLOOKUP($A446,'[13]8ª MED '!$A$5:$J$1048576,8,0)))</f>
        <v>0</v>
      </c>
      <c r="BM446" s="27">
        <f t="shared" si="720"/>
        <v>0</v>
      </c>
      <c r="BN446" s="27">
        <f t="shared" si="721"/>
        <v>1</v>
      </c>
      <c r="BO446" s="28">
        <f t="shared" si="671"/>
        <v>0</v>
      </c>
      <c r="BP446" s="28">
        <f t="shared" si="672"/>
        <v>0</v>
      </c>
      <c r="BQ446" s="28">
        <f t="shared" si="673"/>
        <v>0</v>
      </c>
      <c r="BR446" s="28">
        <f t="shared" si="722"/>
        <v>0</v>
      </c>
      <c r="BS446" s="26">
        <f>IF(ISERROR(VLOOKUP($A446,'[13]9ª MED  (2)'!$A$5:$J$1048576,8,0)),0,(VLOOKUP($A446,'[13]9ª MED  (2)'!$A$5:$J$1048576,8,0)))</f>
        <v>0</v>
      </c>
      <c r="BT446" s="27">
        <f t="shared" si="723"/>
        <v>0</v>
      </c>
      <c r="BU446" s="27">
        <f t="shared" si="724"/>
        <v>1</v>
      </c>
      <c r="BV446" s="28">
        <f t="shared" si="674"/>
        <v>0</v>
      </c>
      <c r="BW446" s="28">
        <f t="shared" si="675"/>
        <v>0</v>
      </c>
      <c r="BX446" s="28">
        <f t="shared" si="676"/>
        <v>0</v>
      </c>
      <c r="BY446" s="28">
        <f t="shared" si="725"/>
        <v>0</v>
      </c>
      <c r="BZ446" s="23">
        <f>IF(ISERROR(VLOOKUP($A446,'[13]10ª MED '!$A$5:$J$1048576,8,0)),0,(VLOOKUP($A446,'[13]10ª MED '!$A$5:$J$1048576,8,0)))</f>
        <v>0</v>
      </c>
      <c r="CA446" s="24">
        <f t="shared" si="726"/>
        <v>0</v>
      </c>
      <c r="CB446" s="24">
        <f t="shared" si="727"/>
        <v>1</v>
      </c>
      <c r="CC446" s="25">
        <f t="shared" si="677"/>
        <v>0</v>
      </c>
      <c r="CD446" s="25">
        <f t="shared" si="678"/>
        <v>0</v>
      </c>
      <c r="CE446" s="25">
        <f t="shared" si="679"/>
        <v>0</v>
      </c>
      <c r="CF446" s="25">
        <f t="shared" si="728"/>
        <v>0</v>
      </c>
      <c r="CG446" s="34" t="s">
        <v>48</v>
      </c>
      <c r="CH446" s="33">
        <f t="shared" si="749"/>
        <v>0</v>
      </c>
      <c r="CI446" s="23">
        <f>IF(ISERROR(VLOOKUP($A446,'[13]11ª MED '!$A$5:$J$1048576,8,0)),0,(VLOOKUP($A446,'[13]11ª MED '!$A$5:$J$1048576,8,0)))</f>
        <v>2</v>
      </c>
      <c r="CJ446" s="24">
        <f t="shared" si="729"/>
        <v>1</v>
      </c>
      <c r="CK446" s="24">
        <f t="shared" si="730"/>
        <v>1</v>
      </c>
      <c r="CL446" s="25">
        <f t="shared" si="680"/>
        <v>6.1</v>
      </c>
      <c r="CM446" s="25">
        <f t="shared" si="681"/>
        <v>1.94</v>
      </c>
      <c r="CN446" s="25">
        <f t="shared" si="682"/>
        <v>0</v>
      </c>
      <c r="CO446" s="25">
        <f t="shared" si="731"/>
        <v>8.0399999999999991</v>
      </c>
      <c r="CP446" s="23">
        <f>IF(ISERROR(VLOOKUP($A446,'[13]12ª MED'!$A$5:$J$1048576,8,0)),0,(VLOOKUP($A446,'[13]12ª MED'!$A$5:$J$1048576,8,0)))</f>
        <v>0</v>
      </c>
      <c r="CQ446" s="24">
        <f t="shared" si="732"/>
        <v>0</v>
      </c>
      <c r="CR446" s="24">
        <f t="shared" si="733"/>
        <v>1</v>
      </c>
      <c r="CS446" s="25">
        <f t="shared" si="683"/>
        <v>0</v>
      </c>
      <c r="CT446" s="25">
        <f t="shared" si="684"/>
        <v>0</v>
      </c>
      <c r="CU446" s="25">
        <f t="shared" si="685"/>
        <v>0</v>
      </c>
      <c r="CV446" s="25">
        <f t="shared" si="734"/>
        <v>0</v>
      </c>
      <c r="CW446" s="22">
        <f t="shared" si="750"/>
        <v>0</v>
      </c>
      <c r="CX446" s="26">
        <f>IF(ISERROR(VLOOKUP($A446,'[13]13ª MED'!$A$5:$J$1048576,8,0)),0,(VLOOKUP($A446,'[13]13ª MED'!$A$5:$J$1048576,8,0)))</f>
        <v>0</v>
      </c>
      <c r="CY446" s="27">
        <f t="shared" si="735"/>
        <v>0</v>
      </c>
      <c r="CZ446" s="27">
        <f t="shared" si="736"/>
        <v>1</v>
      </c>
      <c r="DA446" s="28">
        <f t="shared" si="686"/>
        <v>0</v>
      </c>
      <c r="DB446" s="28">
        <f t="shared" si="687"/>
        <v>0</v>
      </c>
      <c r="DC446" s="28">
        <f t="shared" si="688"/>
        <v>0</v>
      </c>
      <c r="DD446" s="28">
        <f t="shared" si="737"/>
        <v>0</v>
      </c>
      <c r="DE446" s="20">
        <f>IF(ISERROR(VLOOKUP($A446,'[13]14ª MED'!$A$5:$J$1048576,8,0)),0,(VLOOKUP($A446,'[13]14ª MED'!$A$5:$J$1048576,8,0)))</f>
        <v>0</v>
      </c>
      <c r="DF446" s="21">
        <f t="shared" si="738"/>
        <v>0</v>
      </c>
      <c r="DG446" s="21">
        <f t="shared" si="739"/>
        <v>1</v>
      </c>
      <c r="DH446" s="35">
        <f t="shared" si="689"/>
        <v>0</v>
      </c>
      <c r="DI446" s="35">
        <f t="shared" si="690"/>
        <v>0</v>
      </c>
      <c r="DJ446" s="35">
        <f t="shared" si="691"/>
        <v>0</v>
      </c>
      <c r="DK446" s="22">
        <f t="shared" si="740"/>
        <v>0</v>
      </c>
      <c r="DL446" s="20">
        <f>IF(ISERROR(VLOOKUP($A446,'[13]15ª MED'!$A$5:$J$1048576,8,0)),0,(VLOOKUP($A446,'[13]15ª MED'!$A$5:$J$1048576,8,0)))</f>
        <v>0</v>
      </c>
      <c r="DM446" s="21">
        <f t="shared" si="741"/>
        <v>0</v>
      </c>
      <c r="DN446" s="21">
        <f t="shared" si="742"/>
        <v>1</v>
      </c>
      <c r="DO446" s="35">
        <f t="shared" si="692"/>
        <v>0</v>
      </c>
      <c r="DP446" s="35">
        <f t="shared" si="693"/>
        <v>0</v>
      </c>
      <c r="DQ446" s="35">
        <f t="shared" si="694"/>
        <v>0</v>
      </c>
      <c r="DR446" s="22">
        <f t="shared" si="743"/>
        <v>0</v>
      </c>
      <c r="DS446" s="20">
        <f>IF(ISERROR(VLOOKUP($A446,'[13]16ª MED'!$A$5:$J$1048576,8,0)),0,(VLOOKUP($A446,'[13]16ª MED'!$A$5:$J$1048576,8,0)))</f>
        <v>0</v>
      </c>
      <c r="DT446" s="21">
        <f t="shared" si="744"/>
        <v>0</v>
      </c>
      <c r="DU446" s="21">
        <f t="shared" si="745"/>
        <v>1</v>
      </c>
      <c r="DV446" s="35">
        <f t="shared" si="695"/>
        <v>0</v>
      </c>
      <c r="DW446" s="35">
        <f t="shared" si="696"/>
        <v>0</v>
      </c>
      <c r="DX446" s="35">
        <f t="shared" si="697"/>
        <v>0</v>
      </c>
      <c r="DY446" s="22">
        <f t="shared" si="746"/>
        <v>0</v>
      </c>
      <c r="DZ446" s="36">
        <f t="shared" si="757"/>
        <v>8.0399999999999991</v>
      </c>
      <c r="EA446" s="36">
        <f t="shared" si="747"/>
        <v>8.0399999999999991</v>
      </c>
      <c r="EC446" s="36">
        <f t="shared" si="751"/>
        <v>0</v>
      </c>
    </row>
    <row r="447" spans="1:133" ht="30">
      <c r="A447" s="93" t="s">
        <v>903</v>
      </c>
      <c r="B447" s="94" t="s">
        <v>904</v>
      </c>
      <c r="C447" s="115" t="s">
        <v>628</v>
      </c>
      <c r="D447" s="116">
        <v>7</v>
      </c>
      <c r="E447" s="18">
        <f t="shared" si="752"/>
        <v>0</v>
      </c>
      <c r="F447" s="18">
        <f t="shared" si="698"/>
        <v>7</v>
      </c>
      <c r="G447" s="97">
        <v>41.79</v>
      </c>
      <c r="H447" s="18">
        <f t="shared" si="753"/>
        <v>292.52999999999997</v>
      </c>
      <c r="I447" s="97">
        <v>65.459999999999994</v>
      </c>
      <c r="J447" s="18">
        <f t="shared" si="754"/>
        <v>458.21999999999997</v>
      </c>
      <c r="K447" s="97">
        <v>0</v>
      </c>
      <c r="L447" s="18">
        <f t="shared" si="755"/>
        <v>0</v>
      </c>
      <c r="M447" s="18">
        <f t="shared" si="756"/>
        <v>107.25</v>
      </c>
      <c r="N447" s="18">
        <f t="shared" si="748"/>
        <v>0</v>
      </c>
      <c r="O447" s="23">
        <f>IF(ISERROR(VLOOKUP($A447,'[13]1ª MED '!$A$5:$J$1048576,8,0)),0,(VLOOKUP($A447,'[13]1ª MED '!$A$5:$J$1048576,8,0)))</f>
        <v>0</v>
      </c>
      <c r="P447" s="24">
        <f t="shared" si="699"/>
        <v>0</v>
      </c>
      <c r="Q447" s="24">
        <f t="shared" si="700"/>
        <v>0</v>
      </c>
      <c r="R447" s="25">
        <f t="shared" si="650"/>
        <v>0</v>
      </c>
      <c r="S447" s="25">
        <f t="shared" si="651"/>
        <v>0</v>
      </c>
      <c r="T447" s="25">
        <f t="shared" si="652"/>
        <v>0</v>
      </c>
      <c r="U447" s="25">
        <f t="shared" si="701"/>
        <v>0</v>
      </c>
      <c r="V447" s="23">
        <f>IF(ISERROR(VLOOKUP($A447,'[13]2ª MED '!$A$5:$J$1048576,8,0)),0,(VLOOKUP($A447,'[13]2ª MED '!$A$5:$J$1048576,8,0)))</f>
        <v>0</v>
      </c>
      <c r="W447" s="24">
        <f t="shared" si="702"/>
        <v>0</v>
      </c>
      <c r="X447" s="24">
        <f t="shared" si="703"/>
        <v>0</v>
      </c>
      <c r="Y447" s="25">
        <f t="shared" si="653"/>
        <v>0</v>
      </c>
      <c r="Z447" s="25">
        <f t="shared" si="654"/>
        <v>0</v>
      </c>
      <c r="AA447" s="25">
        <f t="shared" si="655"/>
        <v>0</v>
      </c>
      <c r="AB447" s="25">
        <f t="shared" si="704"/>
        <v>0</v>
      </c>
      <c r="AC447" s="23">
        <f>IF(ISERROR(VLOOKUP($A447,'[13]3ª MED '!$A$5:$J$1048576,8,0)),0,(VLOOKUP($A447,'[13]3ª MED '!$A$5:$J$1048576,8,0)))</f>
        <v>0</v>
      </c>
      <c r="AD447" s="24">
        <f t="shared" si="705"/>
        <v>0</v>
      </c>
      <c r="AE447" s="24">
        <f t="shared" si="706"/>
        <v>0</v>
      </c>
      <c r="AF447" s="25">
        <f t="shared" si="656"/>
        <v>0</v>
      </c>
      <c r="AG447" s="25">
        <f t="shared" si="657"/>
        <v>0</v>
      </c>
      <c r="AH447" s="25">
        <f t="shared" si="658"/>
        <v>0</v>
      </c>
      <c r="AI447" s="25">
        <f t="shared" si="707"/>
        <v>0</v>
      </c>
      <c r="AJ447" s="23">
        <f>IF(ISERROR(VLOOKUP($A447,'[13]4ª MED '!$A$5:$J$1048576,8,0)),0,(VLOOKUP($A447,'[13]4ª MED '!$A$5:$J$1048576,8,0)))</f>
        <v>0</v>
      </c>
      <c r="AK447" s="24">
        <f t="shared" si="708"/>
        <v>0</v>
      </c>
      <c r="AL447" s="24">
        <f t="shared" si="709"/>
        <v>0</v>
      </c>
      <c r="AM447" s="25">
        <f t="shared" si="659"/>
        <v>0</v>
      </c>
      <c r="AN447" s="25">
        <f t="shared" si="660"/>
        <v>0</v>
      </c>
      <c r="AO447" s="25">
        <f t="shared" si="661"/>
        <v>0</v>
      </c>
      <c r="AP447" s="25">
        <f t="shared" si="710"/>
        <v>0</v>
      </c>
      <c r="AQ447" s="23">
        <f>IF(ISERROR(VLOOKUP($A447,'[13]5ª MED '!$A$5:$J$1048576,8,0)),0,(VLOOKUP($A447,'[13]5ª MED '!$A$5:$J$1048576,8,0)))</f>
        <v>0</v>
      </c>
      <c r="AR447" s="24">
        <f t="shared" si="711"/>
        <v>0</v>
      </c>
      <c r="AS447" s="24">
        <f t="shared" si="712"/>
        <v>0</v>
      </c>
      <c r="AT447" s="25">
        <f t="shared" si="662"/>
        <v>0</v>
      </c>
      <c r="AU447" s="25">
        <f t="shared" si="663"/>
        <v>0</v>
      </c>
      <c r="AV447" s="25">
        <f t="shared" si="664"/>
        <v>0</v>
      </c>
      <c r="AW447" s="25">
        <f t="shared" si="713"/>
        <v>0</v>
      </c>
      <c r="AX447" s="23">
        <f>IF(ISERROR(VLOOKUP($A447,'[13]6ª MED '!$A$6:$J$1048576,8,0)),0,(VLOOKUP($A447,'[13]6ª MED '!$A$6:$J$1048576,8,0)))</f>
        <v>0</v>
      </c>
      <c r="AY447" s="24">
        <f t="shared" si="714"/>
        <v>0</v>
      </c>
      <c r="AZ447" s="24">
        <f t="shared" si="715"/>
        <v>0</v>
      </c>
      <c r="BA447" s="25">
        <f t="shared" si="665"/>
        <v>0</v>
      </c>
      <c r="BB447" s="25">
        <f t="shared" si="666"/>
        <v>0</v>
      </c>
      <c r="BC447" s="25">
        <f t="shared" si="667"/>
        <v>0</v>
      </c>
      <c r="BD447" s="25">
        <f t="shared" si="716"/>
        <v>0</v>
      </c>
      <c r="BE447" s="23">
        <f>IF(ISERROR(VLOOKUP($A447,'[13]7ª MED '!$A$5:$J$1048576,8,0)),0,(VLOOKUP($A447,'[13]7ª MED '!$A$5:$J$1048576,8,0)))</f>
        <v>0</v>
      </c>
      <c r="BF447" s="24">
        <f t="shared" si="717"/>
        <v>0</v>
      </c>
      <c r="BG447" s="24">
        <f t="shared" si="718"/>
        <v>0</v>
      </c>
      <c r="BH447" s="25">
        <f t="shared" si="668"/>
        <v>0</v>
      </c>
      <c r="BI447" s="25">
        <f t="shared" si="669"/>
        <v>0</v>
      </c>
      <c r="BJ447" s="25">
        <f t="shared" si="670"/>
        <v>0</v>
      </c>
      <c r="BK447" s="25">
        <f t="shared" si="719"/>
        <v>0</v>
      </c>
      <c r="BL447" s="26">
        <f>IF(ISERROR(VLOOKUP($A447,'[13]8ª MED '!$A$5:$J$1048576,8,0)),0,(VLOOKUP($A447,'[13]8ª MED '!$A$5:$J$1048576,8,0)))</f>
        <v>0</v>
      </c>
      <c r="BM447" s="27">
        <f t="shared" si="720"/>
        <v>0</v>
      </c>
      <c r="BN447" s="27">
        <f t="shared" si="721"/>
        <v>0</v>
      </c>
      <c r="BO447" s="28">
        <f t="shared" si="671"/>
        <v>0</v>
      </c>
      <c r="BP447" s="28">
        <f t="shared" si="672"/>
        <v>0</v>
      </c>
      <c r="BQ447" s="28">
        <f t="shared" si="673"/>
        <v>0</v>
      </c>
      <c r="BR447" s="28">
        <f t="shared" si="722"/>
        <v>0</v>
      </c>
      <c r="BS447" s="26">
        <f>IF(ISERROR(VLOOKUP($A447,'[13]9ª MED  (2)'!$A$5:$J$1048576,8,0)),0,(VLOOKUP($A447,'[13]9ª MED  (2)'!$A$5:$J$1048576,8,0)))</f>
        <v>0</v>
      </c>
      <c r="BT447" s="27">
        <f t="shared" si="723"/>
        <v>0</v>
      </c>
      <c r="BU447" s="27">
        <f t="shared" si="724"/>
        <v>0</v>
      </c>
      <c r="BV447" s="28">
        <f t="shared" si="674"/>
        <v>0</v>
      </c>
      <c r="BW447" s="28">
        <f t="shared" si="675"/>
        <v>0</v>
      </c>
      <c r="BX447" s="28">
        <f t="shared" si="676"/>
        <v>0</v>
      </c>
      <c r="BY447" s="28">
        <f t="shared" si="725"/>
        <v>0</v>
      </c>
      <c r="BZ447" s="23">
        <f>IF(ISERROR(VLOOKUP($A447,'[13]10ª MED '!$A$5:$J$1048576,8,0)),0,(VLOOKUP($A447,'[13]10ª MED '!$A$5:$J$1048576,8,0)))</f>
        <v>0</v>
      </c>
      <c r="CA447" s="24">
        <f t="shared" si="726"/>
        <v>0</v>
      </c>
      <c r="CB447" s="24">
        <f t="shared" si="727"/>
        <v>0</v>
      </c>
      <c r="CC447" s="25">
        <f t="shared" si="677"/>
        <v>0</v>
      </c>
      <c r="CD447" s="25">
        <f t="shared" si="678"/>
        <v>0</v>
      </c>
      <c r="CE447" s="25">
        <f t="shared" si="679"/>
        <v>0</v>
      </c>
      <c r="CF447" s="25">
        <f t="shared" si="728"/>
        <v>0</v>
      </c>
      <c r="CG447" s="34" t="s">
        <v>48</v>
      </c>
      <c r="CH447" s="33">
        <f t="shared" si="749"/>
        <v>750.75</v>
      </c>
      <c r="CI447" s="23">
        <f>IF(ISERROR(VLOOKUP($A447,'[13]11ª MED '!$A$5:$J$1048576,8,0)),0,(VLOOKUP($A447,'[13]11ª MED '!$A$5:$J$1048576,8,0)))</f>
        <v>0</v>
      </c>
      <c r="CJ447" s="24">
        <f t="shared" si="729"/>
        <v>0</v>
      </c>
      <c r="CK447" s="24">
        <f t="shared" si="730"/>
        <v>0</v>
      </c>
      <c r="CL447" s="25">
        <f t="shared" si="680"/>
        <v>0</v>
      </c>
      <c r="CM447" s="25">
        <f t="shared" si="681"/>
        <v>0</v>
      </c>
      <c r="CN447" s="25">
        <f t="shared" si="682"/>
        <v>0</v>
      </c>
      <c r="CO447" s="25">
        <f t="shared" si="731"/>
        <v>0</v>
      </c>
      <c r="CP447" s="23">
        <f>IF(ISERROR(VLOOKUP($A447,'[13]12ª MED'!$A$5:$J$1048576,8,0)),0,(VLOOKUP($A447,'[13]12ª MED'!$A$5:$J$1048576,8,0)))</f>
        <v>0</v>
      </c>
      <c r="CQ447" s="24">
        <f t="shared" si="732"/>
        <v>0</v>
      </c>
      <c r="CR447" s="24">
        <f t="shared" si="733"/>
        <v>0</v>
      </c>
      <c r="CS447" s="25">
        <f t="shared" si="683"/>
        <v>0</v>
      </c>
      <c r="CT447" s="25">
        <f t="shared" si="684"/>
        <v>0</v>
      </c>
      <c r="CU447" s="25">
        <f t="shared" si="685"/>
        <v>0</v>
      </c>
      <c r="CV447" s="25">
        <f t="shared" si="734"/>
        <v>0</v>
      </c>
      <c r="CW447" s="22">
        <f t="shared" si="750"/>
        <v>0</v>
      </c>
      <c r="CX447" s="26">
        <f>IF(ISERROR(VLOOKUP($A447,'[13]13ª MED'!$A$5:$J$1048576,8,0)),0,(VLOOKUP($A447,'[13]13ª MED'!$A$5:$J$1048576,8,0)))</f>
        <v>0</v>
      </c>
      <c r="CY447" s="27">
        <f t="shared" si="735"/>
        <v>0</v>
      </c>
      <c r="CZ447" s="27">
        <f t="shared" si="736"/>
        <v>0</v>
      </c>
      <c r="DA447" s="28">
        <f t="shared" si="686"/>
        <v>0</v>
      </c>
      <c r="DB447" s="28">
        <f t="shared" si="687"/>
        <v>0</v>
      </c>
      <c r="DC447" s="28">
        <f t="shared" si="688"/>
        <v>0</v>
      </c>
      <c r="DD447" s="28">
        <f t="shared" si="737"/>
        <v>0</v>
      </c>
      <c r="DE447" s="20">
        <f>IF(ISERROR(VLOOKUP($A447,'[13]14ª MED'!$A$5:$J$1048576,8,0)),0,(VLOOKUP($A447,'[13]14ª MED'!$A$5:$J$1048576,8,0)))</f>
        <v>0</v>
      </c>
      <c r="DF447" s="21">
        <f t="shared" si="738"/>
        <v>0</v>
      </c>
      <c r="DG447" s="21">
        <f t="shared" si="739"/>
        <v>0</v>
      </c>
      <c r="DH447" s="35">
        <f t="shared" si="689"/>
        <v>0</v>
      </c>
      <c r="DI447" s="35">
        <f t="shared" si="690"/>
        <v>0</v>
      </c>
      <c r="DJ447" s="35">
        <f t="shared" si="691"/>
        <v>0</v>
      </c>
      <c r="DK447" s="22">
        <f t="shared" si="740"/>
        <v>0</v>
      </c>
      <c r="DL447" s="20">
        <f>IF(ISERROR(VLOOKUP($A447,'[13]15ª MED'!$A$5:$J$1048576,8,0)),0,(VLOOKUP($A447,'[13]15ª MED'!$A$5:$J$1048576,8,0)))</f>
        <v>0</v>
      </c>
      <c r="DM447" s="21">
        <f t="shared" si="741"/>
        <v>0</v>
      </c>
      <c r="DN447" s="21">
        <f t="shared" si="742"/>
        <v>0</v>
      </c>
      <c r="DO447" s="35">
        <f t="shared" si="692"/>
        <v>0</v>
      </c>
      <c r="DP447" s="35">
        <f t="shared" si="693"/>
        <v>0</v>
      </c>
      <c r="DQ447" s="35">
        <f t="shared" si="694"/>
        <v>0</v>
      </c>
      <c r="DR447" s="22">
        <f t="shared" si="743"/>
        <v>0</v>
      </c>
      <c r="DS447" s="20">
        <f>IF(ISERROR(VLOOKUP($A447,'[13]16ª MED'!$A$5:$J$1048576,8,0)),0,(VLOOKUP($A447,'[13]16ª MED'!$A$5:$J$1048576,8,0)))</f>
        <v>0</v>
      </c>
      <c r="DT447" s="21">
        <f t="shared" si="744"/>
        <v>0</v>
      </c>
      <c r="DU447" s="21">
        <f t="shared" si="745"/>
        <v>0</v>
      </c>
      <c r="DV447" s="35">
        <f t="shared" si="695"/>
        <v>0</v>
      </c>
      <c r="DW447" s="35">
        <f t="shared" si="696"/>
        <v>0</v>
      </c>
      <c r="DX447" s="35">
        <f t="shared" si="697"/>
        <v>0</v>
      </c>
      <c r="DY447" s="22">
        <f t="shared" si="746"/>
        <v>0</v>
      </c>
      <c r="DZ447" s="36">
        <f t="shared" si="757"/>
        <v>0</v>
      </c>
      <c r="EA447" s="36">
        <f t="shared" si="747"/>
        <v>0</v>
      </c>
      <c r="EC447" s="36">
        <f t="shared" si="751"/>
        <v>0</v>
      </c>
    </row>
    <row r="448" spans="1:133" ht="18.75">
      <c r="A448" s="93" t="s">
        <v>905</v>
      </c>
      <c r="B448" s="94" t="s">
        <v>906</v>
      </c>
      <c r="C448" s="115" t="s">
        <v>84</v>
      </c>
      <c r="D448" s="116">
        <v>276</v>
      </c>
      <c r="E448" s="18">
        <f t="shared" si="752"/>
        <v>276</v>
      </c>
      <c r="F448" s="18">
        <f t="shared" si="698"/>
        <v>0</v>
      </c>
      <c r="G448" s="97">
        <v>10.33</v>
      </c>
      <c r="H448" s="18">
        <f t="shared" si="753"/>
        <v>2851.08</v>
      </c>
      <c r="I448" s="97">
        <v>34.479999999999997</v>
      </c>
      <c r="J448" s="18">
        <f t="shared" si="754"/>
        <v>9516.48</v>
      </c>
      <c r="K448" s="97">
        <v>0</v>
      </c>
      <c r="L448" s="18">
        <f t="shared" si="755"/>
        <v>0</v>
      </c>
      <c r="M448" s="18">
        <f t="shared" si="756"/>
        <v>44.809999999999995</v>
      </c>
      <c r="N448" s="18">
        <f t="shared" si="748"/>
        <v>12367.56</v>
      </c>
      <c r="O448" s="23">
        <f>IF(ISERROR(VLOOKUP($A448,'[13]1ª MED '!$A$5:$J$1048576,8,0)),0,(VLOOKUP($A448,'[13]1ª MED '!$A$5:$J$1048576,8,0)))</f>
        <v>0</v>
      </c>
      <c r="P448" s="24">
        <f t="shared" si="699"/>
        <v>0</v>
      </c>
      <c r="Q448" s="24">
        <f t="shared" si="700"/>
        <v>1</v>
      </c>
      <c r="R448" s="25">
        <f t="shared" si="650"/>
        <v>0</v>
      </c>
      <c r="S448" s="25">
        <f t="shared" si="651"/>
        <v>0</v>
      </c>
      <c r="T448" s="25">
        <f t="shared" si="652"/>
        <v>0</v>
      </c>
      <c r="U448" s="25">
        <f t="shared" si="701"/>
        <v>0</v>
      </c>
      <c r="V448" s="23">
        <f>IF(ISERROR(VLOOKUP($A448,'[13]2ª MED '!$A$5:$J$1048576,8,0)),0,(VLOOKUP($A448,'[13]2ª MED '!$A$5:$J$1048576,8,0)))</f>
        <v>0</v>
      </c>
      <c r="W448" s="24">
        <f t="shared" si="702"/>
        <v>0</v>
      </c>
      <c r="X448" s="24">
        <f t="shared" si="703"/>
        <v>1</v>
      </c>
      <c r="Y448" s="25">
        <f t="shared" si="653"/>
        <v>0</v>
      </c>
      <c r="Z448" s="25">
        <f t="shared" si="654"/>
        <v>0</v>
      </c>
      <c r="AA448" s="25">
        <f t="shared" si="655"/>
        <v>0</v>
      </c>
      <c r="AB448" s="25">
        <f t="shared" si="704"/>
        <v>0</v>
      </c>
      <c r="AC448" s="23">
        <f>IF(ISERROR(VLOOKUP($A448,'[13]3ª MED '!$A$5:$J$1048576,8,0)),0,(VLOOKUP($A448,'[13]3ª MED '!$A$5:$J$1048576,8,0)))</f>
        <v>0</v>
      </c>
      <c r="AD448" s="24">
        <f t="shared" si="705"/>
        <v>0</v>
      </c>
      <c r="AE448" s="24">
        <f t="shared" si="706"/>
        <v>1</v>
      </c>
      <c r="AF448" s="25">
        <f t="shared" si="656"/>
        <v>0</v>
      </c>
      <c r="AG448" s="25">
        <f t="shared" si="657"/>
        <v>0</v>
      </c>
      <c r="AH448" s="25">
        <f t="shared" si="658"/>
        <v>0</v>
      </c>
      <c r="AI448" s="25">
        <f t="shared" si="707"/>
        <v>0</v>
      </c>
      <c r="AJ448" s="23">
        <f>IF(ISERROR(VLOOKUP($A448,'[13]4ª MED '!$A$5:$J$1048576,8,0)),0,(VLOOKUP($A448,'[13]4ª MED '!$A$5:$J$1048576,8,0)))</f>
        <v>0</v>
      </c>
      <c r="AK448" s="24">
        <f t="shared" si="708"/>
        <v>0</v>
      </c>
      <c r="AL448" s="24">
        <f t="shared" si="709"/>
        <v>1</v>
      </c>
      <c r="AM448" s="25">
        <f t="shared" si="659"/>
        <v>0</v>
      </c>
      <c r="AN448" s="25">
        <f t="shared" si="660"/>
        <v>0</v>
      </c>
      <c r="AO448" s="25">
        <f t="shared" si="661"/>
        <v>0</v>
      </c>
      <c r="AP448" s="25">
        <f t="shared" si="710"/>
        <v>0</v>
      </c>
      <c r="AQ448" s="23">
        <f>IF(ISERROR(VLOOKUP($A448,'[13]5ª MED '!$A$5:$J$1048576,8,0)),0,(VLOOKUP($A448,'[13]5ª MED '!$A$5:$J$1048576,8,0)))</f>
        <v>0</v>
      </c>
      <c r="AR448" s="24">
        <f t="shared" si="711"/>
        <v>0</v>
      </c>
      <c r="AS448" s="24">
        <f t="shared" si="712"/>
        <v>1</v>
      </c>
      <c r="AT448" s="25">
        <f t="shared" si="662"/>
        <v>0</v>
      </c>
      <c r="AU448" s="25">
        <f t="shared" si="663"/>
        <v>0</v>
      </c>
      <c r="AV448" s="25">
        <f t="shared" si="664"/>
        <v>0</v>
      </c>
      <c r="AW448" s="25">
        <f t="shared" si="713"/>
        <v>0</v>
      </c>
      <c r="AX448" s="23">
        <f>IF(ISERROR(VLOOKUP($A448,'[13]6ª MED '!$A$6:$J$1048576,8,0)),0,(VLOOKUP($A448,'[13]6ª MED '!$A$6:$J$1048576,8,0)))</f>
        <v>0</v>
      </c>
      <c r="AY448" s="24">
        <f t="shared" si="714"/>
        <v>0</v>
      </c>
      <c r="AZ448" s="24">
        <f t="shared" si="715"/>
        <v>1</v>
      </c>
      <c r="BA448" s="25">
        <f t="shared" si="665"/>
        <v>0</v>
      </c>
      <c r="BB448" s="25">
        <f t="shared" si="666"/>
        <v>0</v>
      </c>
      <c r="BC448" s="25">
        <f t="shared" si="667"/>
        <v>0</v>
      </c>
      <c r="BD448" s="25">
        <f t="shared" si="716"/>
        <v>0</v>
      </c>
      <c r="BE448" s="23">
        <f>IF(ISERROR(VLOOKUP($A448,'[13]7ª MED '!$A$5:$J$1048576,8,0)),0,(VLOOKUP($A448,'[13]7ª MED '!$A$5:$J$1048576,8,0)))</f>
        <v>0</v>
      </c>
      <c r="BF448" s="24">
        <f t="shared" si="717"/>
        <v>0</v>
      </c>
      <c r="BG448" s="24">
        <f t="shared" si="718"/>
        <v>1</v>
      </c>
      <c r="BH448" s="25">
        <f t="shared" si="668"/>
        <v>0</v>
      </c>
      <c r="BI448" s="25">
        <f t="shared" si="669"/>
        <v>0</v>
      </c>
      <c r="BJ448" s="25">
        <f t="shared" si="670"/>
        <v>0</v>
      </c>
      <c r="BK448" s="25">
        <f t="shared" si="719"/>
        <v>0</v>
      </c>
      <c r="BL448" s="26">
        <f>IF(ISERROR(VLOOKUP($A448,'[13]8ª MED '!$A$5:$J$1048576,8,0)),0,(VLOOKUP($A448,'[13]8ª MED '!$A$5:$J$1048576,8,0)))</f>
        <v>0</v>
      </c>
      <c r="BM448" s="27">
        <f t="shared" si="720"/>
        <v>0</v>
      </c>
      <c r="BN448" s="27">
        <f t="shared" si="721"/>
        <v>1</v>
      </c>
      <c r="BO448" s="28">
        <f t="shared" si="671"/>
        <v>0</v>
      </c>
      <c r="BP448" s="28">
        <f t="shared" si="672"/>
        <v>0</v>
      </c>
      <c r="BQ448" s="28">
        <f t="shared" si="673"/>
        <v>0</v>
      </c>
      <c r="BR448" s="28">
        <f t="shared" si="722"/>
        <v>0</v>
      </c>
      <c r="BS448" s="26">
        <f>IF(ISERROR(VLOOKUP($A448,'[13]9ª MED  (2)'!$A$5:$J$1048576,8,0)),0,(VLOOKUP($A448,'[13]9ª MED  (2)'!$A$5:$J$1048576,8,0)))</f>
        <v>0</v>
      </c>
      <c r="BT448" s="27">
        <f t="shared" si="723"/>
        <v>0</v>
      </c>
      <c r="BU448" s="27">
        <f t="shared" si="724"/>
        <v>1</v>
      </c>
      <c r="BV448" s="28">
        <f t="shared" si="674"/>
        <v>0</v>
      </c>
      <c r="BW448" s="28">
        <f t="shared" si="675"/>
        <v>0</v>
      </c>
      <c r="BX448" s="28">
        <f t="shared" si="676"/>
        <v>0</v>
      </c>
      <c r="BY448" s="28">
        <f t="shared" si="725"/>
        <v>0</v>
      </c>
      <c r="BZ448" s="23">
        <f>IF(ISERROR(VLOOKUP($A448,'[13]10ª MED '!$A$5:$J$1048576,8,0)),0,(VLOOKUP($A448,'[13]10ª MED '!$A$5:$J$1048576,8,0)))</f>
        <v>0</v>
      </c>
      <c r="CA448" s="24">
        <f t="shared" si="726"/>
        <v>0</v>
      </c>
      <c r="CB448" s="24">
        <f t="shared" si="727"/>
        <v>1</v>
      </c>
      <c r="CC448" s="25">
        <f t="shared" si="677"/>
        <v>0</v>
      </c>
      <c r="CD448" s="25">
        <f t="shared" si="678"/>
        <v>0</v>
      </c>
      <c r="CE448" s="25">
        <f t="shared" si="679"/>
        <v>0</v>
      </c>
      <c r="CF448" s="25">
        <f t="shared" si="728"/>
        <v>0</v>
      </c>
      <c r="CG448" s="34" t="s">
        <v>48</v>
      </c>
      <c r="CH448" s="33">
        <f t="shared" si="749"/>
        <v>0</v>
      </c>
      <c r="CI448" s="23">
        <f>IF(ISERROR(VLOOKUP($A448,'[13]11ª MED '!$A$5:$J$1048576,8,0)),0,(VLOOKUP($A448,'[13]11ª MED '!$A$5:$J$1048576,8,0)))</f>
        <v>276</v>
      </c>
      <c r="CJ448" s="24">
        <f t="shared" si="729"/>
        <v>1</v>
      </c>
      <c r="CK448" s="24">
        <f t="shared" si="730"/>
        <v>1</v>
      </c>
      <c r="CL448" s="25">
        <f t="shared" si="680"/>
        <v>2851.08</v>
      </c>
      <c r="CM448" s="25">
        <f t="shared" si="681"/>
        <v>9516.48</v>
      </c>
      <c r="CN448" s="25">
        <f t="shared" si="682"/>
        <v>0</v>
      </c>
      <c r="CO448" s="25">
        <f t="shared" si="731"/>
        <v>12367.56</v>
      </c>
      <c r="CP448" s="23">
        <f>IF(ISERROR(VLOOKUP($A448,'[13]12ª MED'!$A$5:$J$1048576,8,0)),0,(VLOOKUP($A448,'[13]12ª MED'!$A$5:$J$1048576,8,0)))</f>
        <v>0</v>
      </c>
      <c r="CQ448" s="24">
        <f t="shared" si="732"/>
        <v>0</v>
      </c>
      <c r="CR448" s="24">
        <f t="shared" si="733"/>
        <v>1</v>
      </c>
      <c r="CS448" s="25">
        <f t="shared" si="683"/>
        <v>0</v>
      </c>
      <c r="CT448" s="25">
        <f t="shared" si="684"/>
        <v>0</v>
      </c>
      <c r="CU448" s="25">
        <f t="shared" si="685"/>
        <v>0</v>
      </c>
      <c r="CV448" s="25">
        <f t="shared" si="734"/>
        <v>0</v>
      </c>
      <c r="CW448" s="22">
        <f t="shared" si="750"/>
        <v>0</v>
      </c>
      <c r="CX448" s="26">
        <f>IF(ISERROR(VLOOKUP($A448,'[13]13ª MED'!$A$5:$J$1048576,8,0)),0,(VLOOKUP($A448,'[13]13ª MED'!$A$5:$J$1048576,8,0)))</f>
        <v>0</v>
      </c>
      <c r="CY448" s="27">
        <f t="shared" si="735"/>
        <v>0</v>
      </c>
      <c r="CZ448" s="27">
        <f t="shared" si="736"/>
        <v>1</v>
      </c>
      <c r="DA448" s="28">
        <f t="shared" si="686"/>
        <v>0</v>
      </c>
      <c r="DB448" s="28">
        <f t="shared" si="687"/>
        <v>0</v>
      </c>
      <c r="DC448" s="28">
        <f t="shared" si="688"/>
        <v>0</v>
      </c>
      <c r="DD448" s="28">
        <f t="shared" si="737"/>
        <v>0</v>
      </c>
      <c r="DE448" s="20">
        <f>IF(ISERROR(VLOOKUP($A448,'[13]14ª MED'!$A$5:$J$1048576,8,0)),0,(VLOOKUP($A448,'[13]14ª MED'!$A$5:$J$1048576,8,0)))</f>
        <v>0</v>
      </c>
      <c r="DF448" s="21">
        <f t="shared" si="738"/>
        <v>0</v>
      </c>
      <c r="DG448" s="21">
        <f t="shared" si="739"/>
        <v>1</v>
      </c>
      <c r="DH448" s="35">
        <f t="shared" si="689"/>
        <v>0</v>
      </c>
      <c r="DI448" s="35">
        <f t="shared" si="690"/>
        <v>0</v>
      </c>
      <c r="DJ448" s="35">
        <f t="shared" si="691"/>
        <v>0</v>
      </c>
      <c r="DK448" s="22">
        <f t="shared" si="740"/>
        <v>0</v>
      </c>
      <c r="DL448" s="20">
        <f>IF(ISERROR(VLOOKUP($A448,'[13]15ª MED'!$A$5:$J$1048576,8,0)),0,(VLOOKUP($A448,'[13]15ª MED'!$A$5:$J$1048576,8,0)))</f>
        <v>0</v>
      </c>
      <c r="DM448" s="21">
        <f t="shared" si="741"/>
        <v>0</v>
      </c>
      <c r="DN448" s="21">
        <f t="shared" si="742"/>
        <v>1</v>
      </c>
      <c r="DO448" s="35">
        <f t="shared" si="692"/>
        <v>0</v>
      </c>
      <c r="DP448" s="35">
        <f t="shared" si="693"/>
        <v>0</v>
      </c>
      <c r="DQ448" s="35">
        <f t="shared" si="694"/>
        <v>0</v>
      </c>
      <c r="DR448" s="22">
        <f t="shared" si="743"/>
        <v>0</v>
      </c>
      <c r="DS448" s="20">
        <f>IF(ISERROR(VLOOKUP($A448,'[13]16ª MED'!$A$5:$J$1048576,8,0)),0,(VLOOKUP($A448,'[13]16ª MED'!$A$5:$J$1048576,8,0)))</f>
        <v>0</v>
      </c>
      <c r="DT448" s="21">
        <f t="shared" si="744"/>
        <v>0</v>
      </c>
      <c r="DU448" s="21">
        <f t="shared" si="745"/>
        <v>1</v>
      </c>
      <c r="DV448" s="35">
        <f t="shared" si="695"/>
        <v>0</v>
      </c>
      <c r="DW448" s="35">
        <f t="shared" si="696"/>
        <v>0</v>
      </c>
      <c r="DX448" s="35">
        <f t="shared" si="697"/>
        <v>0</v>
      </c>
      <c r="DY448" s="22">
        <f t="shared" si="746"/>
        <v>0</v>
      </c>
      <c r="DZ448" s="36">
        <f t="shared" si="757"/>
        <v>12367.56</v>
      </c>
      <c r="EA448" s="36">
        <f t="shared" si="747"/>
        <v>12367.56</v>
      </c>
      <c r="EC448" s="36">
        <f t="shared" si="751"/>
        <v>0</v>
      </c>
    </row>
    <row r="449" spans="1:133" ht="18.75">
      <c r="A449" s="93" t="s">
        <v>907</v>
      </c>
      <c r="B449" s="94" t="s">
        <v>908</v>
      </c>
      <c r="C449" s="115" t="s">
        <v>84</v>
      </c>
      <c r="D449" s="116">
        <v>4</v>
      </c>
      <c r="E449" s="18">
        <f t="shared" si="752"/>
        <v>4</v>
      </c>
      <c r="F449" s="18">
        <f t="shared" si="698"/>
        <v>0</v>
      </c>
      <c r="G449" s="97">
        <v>0.77</v>
      </c>
      <c r="H449" s="18">
        <f t="shared" si="753"/>
        <v>3.08</v>
      </c>
      <c r="I449" s="97">
        <v>0.24</v>
      </c>
      <c r="J449" s="18">
        <f t="shared" si="754"/>
        <v>0.96</v>
      </c>
      <c r="K449" s="97">
        <v>0</v>
      </c>
      <c r="L449" s="18">
        <f t="shared" si="755"/>
        <v>0</v>
      </c>
      <c r="M449" s="18">
        <f t="shared" si="756"/>
        <v>1.01</v>
      </c>
      <c r="N449" s="18">
        <f t="shared" si="748"/>
        <v>4.04</v>
      </c>
      <c r="O449" s="23">
        <f>IF(ISERROR(VLOOKUP($A449,'[13]1ª MED '!$A$5:$J$1048576,8,0)),0,(VLOOKUP($A449,'[13]1ª MED '!$A$5:$J$1048576,8,0)))</f>
        <v>0</v>
      </c>
      <c r="P449" s="24">
        <f t="shared" si="699"/>
        <v>0</v>
      </c>
      <c r="Q449" s="24">
        <f t="shared" si="700"/>
        <v>1</v>
      </c>
      <c r="R449" s="25">
        <f t="shared" si="650"/>
        <v>0</v>
      </c>
      <c r="S449" s="25">
        <f t="shared" si="651"/>
        <v>0</v>
      </c>
      <c r="T449" s="25">
        <f t="shared" si="652"/>
        <v>0</v>
      </c>
      <c r="U449" s="25">
        <f t="shared" si="701"/>
        <v>0</v>
      </c>
      <c r="V449" s="23">
        <f>IF(ISERROR(VLOOKUP($A449,'[13]2ª MED '!$A$5:$J$1048576,8,0)),0,(VLOOKUP($A449,'[13]2ª MED '!$A$5:$J$1048576,8,0)))</f>
        <v>0</v>
      </c>
      <c r="W449" s="24">
        <f t="shared" si="702"/>
        <v>0</v>
      </c>
      <c r="X449" s="24">
        <f t="shared" si="703"/>
        <v>1</v>
      </c>
      <c r="Y449" s="25">
        <f t="shared" si="653"/>
        <v>0</v>
      </c>
      <c r="Z449" s="25">
        <f t="shared" si="654"/>
        <v>0</v>
      </c>
      <c r="AA449" s="25">
        <f t="shared" si="655"/>
        <v>0</v>
      </c>
      <c r="AB449" s="25">
        <f t="shared" si="704"/>
        <v>0</v>
      </c>
      <c r="AC449" s="23">
        <f>IF(ISERROR(VLOOKUP($A449,'[13]3ª MED '!$A$5:$J$1048576,8,0)),0,(VLOOKUP($A449,'[13]3ª MED '!$A$5:$J$1048576,8,0)))</f>
        <v>0</v>
      </c>
      <c r="AD449" s="24">
        <f t="shared" si="705"/>
        <v>0</v>
      </c>
      <c r="AE449" s="24">
        <f t="shared" si="706"/>
        <v>1</v>
      </c>
      <c r="AF449" s="25">
        <f t="shared" si="656"/>
        <v>0</v>
      </c>
      <c r="AG449" s="25">
        <f t="shared" si="657"/>
        <v>0</v>
      </c>
      <c r="AH449" s="25">
        <f t="shared" si="658"/>
        <v>0</v>
      </c>
      <c r="AI449" s="25">
        <f t="shared" si="707"/>
        <v>0</v>
      </c>
      <c r="AJ449" s="23">
        <f>IF(ISERROR(VLOOKUP($A449,'[13]4ª MED '!$A$5:$J$1048576,8,0)),0,(VLOOKUP($A449,'[13]4ª MED '!$A$5:$J$1048576,8,0)))</f>
        <v>0</v>
      </c>
      <c r="AK449" s="24">
        <f t="shared" si="708"/>
        <v>0</v>
      </c>
      <c r="AL449" s="24">
        <f t="shared" si="709"/>
        <v>1</v>
      </c>
      <c r="AM449" s="25">
        <f t="shared" si="659"/>
        <v>0</v>
      </c>
      <c r="AN449" s="25">
        <f t="shared" si="660"/>
        <v>0</v>
      </c>
      <c r="AO449" s="25">
        <f t="shared" si="661"/>
        <v>0</v>
      </c>
      <c r="AP449" s="25">
        <f t="shared" si="710"/>
        <v>0</v>
      </c>
      <c r="AQ449" s="23">
        <f>IF(ISERROR(VLOOKUP($A449,'[13]5ª MED '!$A$5:$J$1048576,8,0)),0,(VLOOKUP($A449,'[13]5ª MED '!$A$5:$J$1048576,8,0)))</f>
        <v>0</v>
      </c>
      <c r="AR449" s="24">
        <f t="shared" si="711"/>
        <v>0</v>
      </c>
      <c r="AS449" s="24">
        <f t="shared" si="712"/>
        <v>1</v>
      </c>
      <c r="AT449" s="25">
        <f t="shared" si="662"/>
        <v>0</v>
      </c>
      <c r="AU449" s="25">
        <f t="shared" si="663"/>
        <v>0</v>
      </c>
      <c r="AV449" s="25">
        <f t="shared" si="664"/>
        <v>0</v>
      </c>
      <c r="AW449" s="25">
        <f t="shared" si="713"/>
        <v>0</v>
      </c>
      <c r="AX449" s="23">
        <f>IF(ISERROR(VLOOKUP($A449,'[13]6ª MED '!$A$6:$J$1048576,8,0)),0,(VLOOKUP($A449,'[13]6ª MED '!$A$6:$J$1048576,8,0)))</f>
        <v>0</v>
      </c>
      <c r="AY449" s="24">
        <f t="shared" si="714"/>
        <v>0</v>
      </c>
      <c r="AZ449" s="24">
        <f t="shared" si="715"/>
        <v>1</v>
      </c>
      <c r="BA449" s="25">
        <f t="shared" si="665"/>
        <v>0</v>
      </c>
      <c r="BB449" s="25">
        <f t="shared" si="666"/>
        <v>0</v>
      </c>
      <c r="BC449" s="25">
        <f t="shared" si="667"/>
        <v>0</v>
      </c>
      <c r="BD449" s="25">
        <f t="shared" si="716"/>
        <v>0</v>
      </c>
      <c r="BE449" s="23">
        <f>IF(ISERROR(VLOOKUP($A449,'[13]7ª MED '!$A$5:$J$1048576,8,0)),0,(VLOOKUP($A449,'[13]7ª MED '!$A$5:$J$1048576,8,0)))</f>
        <v>0</v>
      </c>
      <c r="BF449" s="24">
        <f t="shared" si="717"/>
        <v>0</v>
      </c>
      <c r="BG449" s="24">
        <f t="shared" si="718"/>
        <v>1</v>
      </c>
      <c r="BH449" s="25">
        <f t="shared" si="668"/>
        <v>0</v>
      </c>
      <c r="BI449" s="25">
        <f t="shared" si="669"/>
        <v>0</v>
      </c>
      <c r="BJ449" s="25">
        <f t="shared" si="670"/>
        <v>0</v>
      </c>
      <c r="BK449" s="25">
        <f t="shared" si="719"/>
        <v>0</v>
      </c>
      <c r="BL449" s="26">
        <f>IF(ISERROR(VLOOKUP($A449,'[13]8ª MED '!$A$5:$J$1048576,8,0)),0,(VLOOKUP($A449,'[13]8ª MED '!$A$5:$J$1048576,8,0)))</f>
        <v>0</v>
      </c>
      <c r="BM449" s="27">
        <f t="shared" si="720"/>
        <v>0</v>
      </c>
      <c r="BN449" s="27">
        <f t="shared" si="721"/>
        <v>1</v>
      </c>
      <c r="BO449" s="28">
        <f t="shared" si="671"/>
        <v>0</v>
      </c>
      <c r="BP449" s="28">
        <f t="shared" si="672"/>
        <v>0</v>
      </c>
      <c r="BQ449" s="28">
        <f t="shared" si="673"/>
        <v>0</v>
      </c>
      <c r="BR449" s="28">
        <f t="shared" si="722"/>
        <v>0</v>
      </c>
      <c r="BS449" s="26">
        <f>IF(ISERROR(VLOOKUP($A449,'[13]9ª MED  (2)'!$A$5:$J$1048576,8,0)),0,(VLOOKUP($A449,'[13]9ª MED  (2)'!$A$5:$J$1048576,8,0)))</f>
        <v>0</v>
      </c>
      <c r="BT449" s="27">
        <f t="shared" si="723"/>
        <v>0</v>
      </c>
      <c r="BU449" s="27">
        <f t="shared" si="724"/>
        <v>1</v>
      </c>
      <c r="BV449" s="28">
        <f t="shared" si="674"/>
        <v>0</v>
      </c>
      <c r="BW449" s="28">
        <f t="shared" si="675"/>
        <v>0</v>
      </c>
      <c r="BX449" s="28">
        <f t="shared" si="676"/>
        <v>0</v>
      </c>
      <c r="BY449" s="28">
        <f t="shared" si="725"/>
        <v>0</v>
      </c>
      <c r="BZ449" s="23">
        <f>IF(ISERROR(VLOOKUP($A449,'[13]10ª MED '!$A$5:$J$1048576,8,0)),0,(VLOOKUP($A449,'[13]10ª MED '!$A$5:$J$1048576,8,0)))</f>
        <v>0</v>
      </c>
      <c r="CA449" s="24">
        <f t="shared" si="726"/>
        <v>0</v>
      </c>
      <c r="CB449" s="24">
        <f t="shared" si="727"/>
        <v>1</v>
      </c>
      <c r="CC449" s="25">
        <f t="shared" si="677"/>
        <v>0</v>
      </c>
      <c r="CD449" s="25">
        <f t="shared" si="678"/>
        <v>0</v>
      </c>
      <c r="CE449" s="25">
        <f t="shared" si="679"/>
        <v>0</v>
      </c>
      <c r="CF449" s="25">
        <f t="shared" si="728"/>
        <v>0</v>
      </c>
      <c r="CG449" s="34" t="s">
        <v>48</v>
      </c>
      <c r="CH449" s="33">
        <f t="shared" si="749"/>
        <v>0</v>
      </c>
      <c r="CI449" s="23">
        <f>IF(ISERROR(VLOOKUP($A449,'[13]11ª MED '!$A$5:$J$1048576,8,0)),0,(VLOOKUP($A449,'[13]11ª MED '!$A$5:$J$1048576,8,0)))</f>
        <v>4</v>
      </c>
      <c r="CJ449" s="24">
        <f t="shared" si="729"/>
        <v>1</v>
      </c>
      <c r="CK449" s="24">
        <f t="shared" si="730"/>
        <v>1</v>
      </c>
      <c r="CL449" s="25">
        <f t="shared" si="680"/>
        <v>3.08</v>
      </c>
      <c r="CM449" s="25">
        <f t="shared" si="681"/>
        <v>0.96</v>
      </c>
      <c r="CN449" s="25">
        <f t="shared" si="682"/>
        <v>0</v>
      </c>
      <c r="CO449" s="25">
        <f t="shared" si="731"/>
        <v>4.04</v>
      </c>
      <c r="CP449" s="23">
        <f>IF(ISERROR(VLOOKUP($A449,'[13]12ª MED'!$A$5:$J$1048576,8,0)),0,(VLOOKUP($A449,'[13]12ª MED'!$A$5:$J$1048576,8,0)))</f>
        <v>0</v>
      </c>
      <c r="CQ449" s="24">
        <f t="shared" si="732"/>
        <v>0</v>
      </c>
      <c r="CR449" s="24">
        <f t="shared" si="733"/>
        <v>1</v>
      </c>
      <c r="CS449" s="25">
        <f t="shared" si="683"/>
        <v>0</v>
      </c>
      <c r="CT449" s="25">
        <f t="shared" si="684"/>
        <v>0</v>
      </c>
      <c r="CU449" s="25">
        <f t="shared" si="685"/>
        <v>0</v>
      </c>
      <c r="CV449" s="25">
        <f t="shared" si="734"/>
        <v>0</v>
      </c>
      <c r="CW449" s="22">
        <f t="shared" si="750"/>
        <v>0</v>
      </c>
      <c r="CX449" s="26">
        <f>IF(ISERROR(VLOOKUP($A449,'[13]13ª MED'!$A$5:$J$1048576,8,0)),0,(VLOOKUP($A449,'[13]13ª MED'!$A$5:$J$1048576,8,0)))</f>
        <v>0</v>
      </c>
      <c r="CY449" s="27">
        <f t="shared" si="735"/>
        <v>0</v>
      </c>
      <c r="CZ449" s="27">
        <f t="shared" si="736"/>
        <v>1</v>
      </c>
      <c r="DA449" s="28">
        <f t="shared" si="686"/>
        <v>0</v>
      </c>
      <c r="DB449" s="28">
        <f t="shared" si="687"/>
        <v>0</v>
      </c>
      <c r="DC449" s="28">
        <f t="shared" si="688"/>
        <v>0</v>
      </c>
      <c r="DD449" s="28">
        <f t="shared" si="737"/>
        <v>0</v>
      </c>
      <c r="DE449" s="20">
        <f>IF(ISERROR(VLOOKUP($A449,'[13]14ª MED'!$A$5:$J$1048576,8,0)),0,(VLOOKUP($A449,'[13]14ª MED'!$A$5:$J$1048576,8,0)))</f>
        <v>0</v>
      </c>
      <c r="DF449" s="21">
        <f t="shared" si="738"/>
        <v>0</v>
      </c>
      <c r="DG449" s="21">
        <f t="shared" si="739"/>
        <v>1</v>
      </c>
      <c r="DH449" s="35">
        <f t="shared" si="689"/>
        <v>0</v>
      </c>
      <c r="DI449" s="35">
        <f t="shared" si="690"/>
        <v>0</v>
      </c>
      <c r="DJ449" s="35">
        <f t="shared" si="691"/>
        <v>0</v>
      </c>
      <c r="DK449" s="22">
        <f t="shared" si="740"/>
        <v>0</v>
      </c>
      <c r="DL449" s="20">
        <f>IF(ISERROR(VLOOKUP($A449,'[13]15ª MED'!$A$5:$J$1048576,8,0)),0,(VLOOKUP($A449,'[13]15ª MED'!$A$5:$J$1048576,8,0)))</f>
        <v>0</v>
      </c>
      <c r="DM449" s="21">
        <f t="shared" si="741"/>
        <v>0</v>
      </c>
      <c r="DN449" s="21">
        <f t="shared" si="742"/>
        <v>1</v>
      </c>
      <c r="DO449" s="35">
        <f t="shared" si="692"/>
        <v>0</v>
      </c>
      <c r="DP449" s="35">
        <f t="shared" si="693"/>
        <v>0</v>
      </c>
      <c r="DQ449" s="35">
        <f t="shared" si="694"/>
        <v>0</v>
      </c>
      <c r="DR449" s="22">
        <f t="shared" si="743"/>
        <v>0</v>
      </c>
      <c r="DS449" s="20">
        <f>IF(ISERROR(VLOOKUP($A449,'[13]16ª MED'!$A$5:$J$1048576,8,0)),0,(VLOOKUP($A449,'[13]16ª MED'!$A$5:$J$1048576,8,0)))</f>
        <v>0</v>
      </c>
      <c r="DT449" s="21">
        <f t="shared" si="744"/>
        <v>0</v>
      </c>
      <c r="DU449" s="21">
        <f t="shared" si="745"/>
        <v>1</v>
      </c>
      <c r="DV449" s="35">
        <f t="shared" si="695"/>
        <v>0</v>
      </c>
      <c r="DW449" s="35">
        <f t="shared" si="696"/>
        <v>0</v>
      </c>
      <c r="DX449" s="35">
        <f t="shared" si="697"/>
        <v>0</v>
      </c>
      <c r="DY449" s="22">
        <f t="shared" si="746"/>
        <v>0</v>
      </c>
      <c r="DZ449" s="36">
        <f t="shared" si="757"/>
        <v>4.04</v>
      </c>
      <c r="EA449" s="36">
        <f t="shared" si="747"/>
        <v>4.04</v>
      </c>
      <c r="EC449" s="36">
        <f t="shared" si="751"/>
        <v>0</v>
      </c>
    </row>
    <row r="450" spans="1:133" ht="18.75">
      <c r="A450" s="98" t="s">
        <v>909</v>
      </c>
      <c r="B450" s="99" t="s">
        <v>910</v>
      </c>
      <c r="C450" s="101"/>
      <c r="D450" s="102"/>
      <c r="E450" s="18">
        <f t="shared" si="752"/>
        <v>0</v>
      </c>
      <c r="F450" s="18">
        <f t="shared" si="698"/>
        <v>0</v>
      </c>
      <c r="G450" s="45"/>
      <c r="H450" s="18">
        <f t="shared" si="753"/>
        <v>0</v>
      </c>
      <c r="I450" s="45"/>
      <c r="J450" s="18">
        <f t="shared" si="754"/>
        <v>0</v>
      </c>
      <c r="K450" s="45"/>
      <c r="L450" s="18">
        <f t="shared" si="755"/>
        <v>0</v>
      </c>
      <c r="M450" s="18">
        <f t="shared" si="756"/>
        <v>0</v>
      </c>
      <c r="N450" s="18">
        <f t="shared" si="748"/>
        <v>0</v>
      </c>
      <c r="O450" s="23">
        <f>IF(ISERROR(VLOOKUP($A450,'[13]1ª MED '!$A$5:$J$1048576,8,0)),0,(VLOOKUP($A450,'[13]1ª MED '!$A$5:$J$1048576,8,0)))</f>
        <v>0</v>
      </c>
      <c r="P450" s="24">
        <f t="shared" si="699"/>
        <v>0</v>
      </c>
      <c r="Q450" s="24">
        <f t="shared" si="700"/>
        <v>0</v>
      </c>
      <c r="R450" s="25">
        <f t="shared" si="650"/>
        <v>0</v>
      </c>
      <c r="S450" s="25">
        <f t="shared" si="651"/>
        <v>0</v>
      </c>
      <c r="T450" s="25">
        <f t="shared" si="652"/>
        <v>0</v>
      </c>
      <c r="U450" s="25">
        <f t="shared" si="701"/>
        <v>0</v>
      </c>
      <c r="V450" s="23">
        <f>IF(ISERROR(VLOOKUP($A450,'[13]2ª MED '!$A$5:$J$1048576,8,0)),0,(VLOOKUP($A450,'[13]2ª MED '!$A$5:$J$1048576,8,0)))</f>
        <v>0</v>
      </c>
      <c r="W450" s="24">
        <f t="shared" si="702"/>
        <v>0</v>
      </c>
      <c r="X450" s="24">
        <f t="shared" si="703"/>
        <v>0</v>
      </c>
      <c r="Y450" s="25">
        <f t="shared" si="653"/>
        <v>0</v>
      </c>
      <c r="Z450" s="25">
        <f t="shared" si="654"/>
        <v>0</v>
      </c>
      <c r="AA450" s="25">
        <f t="shared" si="655"/>
        <v>0</v>
      </c>
      <c r="AB450" s="25">
        <f t="shared" si="704"/>
        <v>0</v>
      </c>
      <c r="AC450" s="23">
        <f>IF(ISERROR(VLOOKUP($A450,'[13]3ª MED '!$A$5:$J$1048576,8,0)),0,(VLOOKUP($A450,'[13]3ª MED '!$A$5:$J$1048576,8,0)))</f>
        <v>0</v>
      </c>
      <c r="AD450" s="24">
        <f t="shared" si="705"/>
        <v>0</v>
      </c>
      <c r="AE450" s="24">
        <f t="shared" si="706"/>
        <v>0</v>
      </c>
      <c r="AF450" s="25">
        <f t="shared" si="656"/>
        <v>0</v>
      </c>
      <c r="AG450" s="25">
        <f t="shared" si="657"/>
        <v>0</v>
      </c>
      <c r="AH450" s="25">
        <f t="shared" si="658"/>
        <v>0</v>
      </c>
      <c r="AI450" s="25">
        <f t="shared" si="707"/>
        <v>0</v>
      </c>
      <c r="AJ450" s="23">
        <f>IF(ISERROR(VLOOKUP($A450,'[13]4ª MED '!$A$5:$J$1048576,8,0)),0,(VLOOKUP($A450,'[13]4ª MED '!$A$5:$J$1048576,8,0)))</f>
        <v>0</v>
      </c>
      <c r="AK450" s="24">
        <f t="shared" si="708"/>
        <v>0</v>
      </c>
      <c r="AL450" s="24">
        <f t="shared" si="709"/>
        <v>0</v>
      </c>
      <c r="AM450" s="25">
        <f t="shared" si="659"/>
        <v>0</v>
      </c>
      <c r="AN450" s="25">
        <f t="shared" si="660"/>
        <v>0</v>
      </c>
      <c r="AO450" s="25">
        <f t="shared" si="661"/>
        <v>0</v>
      </c>
      <c r="AP450" s="25">
        <f t="shared" si="710"/>
        <v>0</v>
      </c>
      <c r="AQ450" s="23">
        <f>IF(ISERROR(VLOOKUP($A450,'[13]5ª MED '!$A$5:$J$1048576,8,0)),0,(VLOOKUP($A450,'[13]5ª MED '!$A$5:$J$1048576,8,0)))</f>
        <v>0</v>
      </c>
      <c r="AR450" s="24">
        <f t="shared" si="711"/>
        <v>0</v>
      </c>
      <c r="AS450" s="24">
        <f t="shared" si="712"/>
        <v>0</v>
      </c>
      <c r="AT450" s="25">
        <f t="shared" si="662"/>
        <v>0</v>
      </c>
      <c r="AU450" s="25">
        <f t="shared" si="663"/>
        <v>0</v>
      </c>
      <c r="AV450" s="25">
        <f t="shared" si="664"/>
        <v>0</v>
      </c>
      <c r="AW450" s="25">
        <f t="shared" si="713"/>
        <v>0</v>
      </c>
      <c r="AX450" s="23">
        <f>IF(ISERROR(VLOOKUP($A450,'[13]6ª MED '!$A$6:$J$1048576,8,0)),0,(VLOOKUP($A450,'[13]6ª MED '!$A$6:$J$1048576,8,0)))</f>
        <v>0</v>
      </c>
      <c r="AY450" s="24">
        <f t="shared" si="714"/>
        <v>0</v>
      </c>
      <c r="AZ450" s="24">
        <f t="shared" si="715"/>
        <v>0</v>
      </c>
      <c r="BA450" s="25">
        <f t="shared" si="665"/>
        <v>0</v>
      </c>
      <c r="BB450" s="25">
        <f t="shared" si="666"/>
        <v>0</v>
      </c>
      <c r="BC450" s="25">
        <f t="shared" si="667"/>
        <v>0</v>
      </c>
      <c r="BD450" s="25">
        <f t="shared" si="716"/>
        <v>0</v>
      </c>
      <c r="BE450" s="23">
        <f>IF(ISERROR(VLOOKUP($A450,'[13]7ª MED '!$A$5:$J$1048576,8,0)),0,(VLOOKUP($A450,'[13]7ª MED '!$A$5:$J$1048576,8,0)))</f>
        <v>0</v>
      </c>
      <c r="BF450" s="24">
        <f t="shared" si="717"/>
        <v>0</v>
      </c>
      <c r="BG450" s="24">
        <f t="shared" si="718"/>
        <v>0</v>
      </c>
      <c r="BH450" s="25">
        <f t="shared" si="668"/>
        <v>0</v>
      </c>
      <c r="BI450" s="25">
        <f t="shared" si="669"/>
        <v>0</v>
      </c>
      <c r="BJ450" s="25">
        <f t="shared" si="670"/>
        <v>0</v>
      </c>
      <c r="BK450" s="25">
        <f t="shared" si="719"/>
        <v>0</v>
      </c>
      <c r="BL450" s="26">
        <f>IF(ISERROR(VLOOKUP($A450,'[13]8ª MED '!$A$5:$J$1048576,8,0)),0,(VLOOKUP($A450,'[13]8ª MED '!$A$5:$J$1048576,8,0)))</f>
        <v>0</v>
      </c>
      <c r="BM450" s="27">
        <f t="shared" si="720"/>
        <v>0</v>
      </c>
      <c r="BN450" s="27">
        <f t="shared" si="721"/>
        <v>0</v>
      </c>
      <c r="BO450" s="28">
        <f t="shared" si="671"/>
        <v>0</v>
      </c>
      <c r="BP450" s="28">
        <f t="shared" si="672"/>
        <v>0</v>
      </c>
      <c r="BQ450" s="28">
        <f t="shared" si="673"/>
        <v>0</v>
      </c>
      <c r="BR450" s="28">
        <f t="shared" si="722"/>
        <v>0</v>
      </c>
      <c r="BS450" s="26">
        <f>IF(ISERROR(VLOOKUP($A450,'[13]9ª MED  (2)'!$A$5:$J$1048576,8,0)),0,(VLOOKUP($A450,'[13]9ª MED  (2)'!$A$5:$J$1048576,8,0)))</f>
        <v>0</v>
      </c>
      <c r="BT450" s="27">
        <f t="shared" si="723"/>
        <v>0</v>
      </c>
      <c r="BU450" s="27">
        <f t="shared" si="724"/>
        <v>0</v>
      </c>
      <c r="BV450" s="28">
        <f t="shared" si="674"/>
        <v>0</v>
      </c>
      <c r="BW450" s="28">
        <f t="shared" si="675"/>
        <v>0</v>
      </c>
      <c r="BX450" s="28">
        <f t="shared" si="676"/>
        <v>0</v>
      </c>
      <c r="BY450" s="28">
        <f t="shared" si="725"/>
        <v>0</v>
      </c>
      <c r="BZ450" s="23">
        <f>IF(ISERROR(VLOOKUP($A450,'[13]10ª MED '!$A$5:$J$1048576,8,0)),0,(VLOOKUP($A450,'[13]10ª MED '!$A$5:$J$1048576,8,0)))</f>
        <v>0</v>
      </c>
      <c r="CA450" s="24">
        <f t="shared" si="726"/>
        <v>0</v>
      </c>
      <c r="CB450" s="24">
        <f t="shared" si="727"/>
        <v>0</v>
      </c>
      <c r="CC450" s="25">
        <f t="shared" si="677"/>
        <v>0</v>
      </c>
      <c r="CD450" s="25">
        <f t="shared" si="678"/>
        <v>0</v>
      </c>
      <c r="CE450" s="25">
        <f t="shared" si="679"/>
        <v>0</v>
      </c>
      <c r="CF450" s="25">
        <f t="shared" si="728"/>
        <v>0</v>
      </c>
      <c r="CG450" s="37"/>
      <c r="CH450" s="33">
        <f t="shared" si="749"/>
        <v>0</v>
      </c>
      <c r="CI450" s="23">
        <f>IF(ISERROR(VLOOKUP($A450,'[13]11ª MED '!$A$5:$J$1048576,8,0)),0,(VLOOKUP($A450,'[13]11ª MED '!$A$5:$J$1048576,8,0)))</f>
        <v>0</v>
      </c>
      <c r="CJ450" s="24">
        <f t="shared" si="729"/>
        <v>0</v>
      </c>
      <c r="CK450" s="24">
        <f t="shared" si="730"/>
        <v>0</v>
      </c>
      <c r="CL450" s="25">
        <f t="shared" si="680"/>
        <v>0</v>
      </c>
      <c r="CM450" s="25">
        <f t="shared" si="681"/>
        <v>0</v>
      </c>
      <c r="CN450" s="25">
        <f t="shared" si="682"/>
        <v>0</v>
      </c>
      <c r="CO450" s="25">
        <f t="shared" si="731"/>
        <v>0</v>
      </c>
      <c r="CP450" s="23">
        <f>IF(ISERROR(VLOOKUP($A450,'[13]12ª MED'!$A$5:$J$1048576,8,0)),0,(VLOOKUP($A450,'[13]12ª MED'!$A$5:$J$1048576,8,0)))</f>
        <v>0</v>
      </c>
      <c r="CQ450" s="24">
        <f t="shared" si="732"/>
        <v>0</v>
      </c>
      <c r="CR450" s="24">
        <f t="shared" si="733"/>
        <v>0</v>
      </c>
      <c r="CS450" s="25">
        <f t="shared" si="683"/>
        <v>0</v>
      </c>
      <c r="CT450" s="25">
        <f t="shared" si="684"/>
        <v>0</v>
      </c>
      <c r="CU450" s="25">
        <f t="shared" si="685"/>
        <v>0</v>
      </c>
      <c r="CV450" s="25">
        <f t="shared" si="734"/>
        <v>0</v>
      </c>
      <c r="CW450" s="22">
        <f t="shared" si="750"/>
        <v>0</v>
      </c>
      <c r="CX450" s="26">
        <f>IF(ISERROR(VLOOKUP($A450,'[13]13ª MED'!$A$5:$J$1048576,8,0)),0,(VLOOKUP($A450,'[13]13ª MED'!$A$5:$J$1048576,8,0)))</f>
        <v>0</v>
      </c>
      <c r="CY450" s="27">
        <f t="shared" si="735"/>
        <v>0</v>
      </c>
      <c r="CZ450" s="27">
        <f t="shared" si="736"/>
        <v>0</v>
      </c>
      <c r="DA450" s="28">
        <f t="shared" si="686"/>
        <v>0</v>
      </c>
      <c r="DB450" s="28">
        <f t="shared" si="687"/>
        <v>0</v>
      </c>
      <c r="DC450" s="28">
        <f t="shared" si="688"/>
        <v>0</v>
      </c>
      <c r="DD450" s="28">
        <f t="shared" si="737"/>
        <v>0</v>
      </c>
      <c r="DE450" s="20">
        <f>IF(ISERROR(VLOOKUP($A450,'[13]14ª MED'!$A$5:$J$1048576,8,0)),0,(VLOOKUP($A450,'[13]14ª MED'!$A$5:$J$1048576,8,0)))</f>
        <v>0</v>
      </c>
      <c r="DF450" s="21">
        <f t="shared" si="738"/>
        <v>0</v>
      </c>
      <c r="DG450" s="21">
        <f t="shared" si="739"/>
        <v>0</v>
      </c>
      <c r="DH450" s="35">
        <f t="shared" si="689"/>
        <v>0</v>
      </c>
      <c r="DI450" s="35">
        <f t="shared" si="690"/>
        <v>0</v>
      </c>
      <c r="DJ450" s="35">
        <f t="shared" si="691"/>
        <v>0</v>
      </c>
      <c r="DK450" s="22">
        <f t="shared" si="740"/>
        <v>0</v>
      </c>
      <c r="DL450" s="20">
        <f>IF(ISERROR(VLOOKUP($A450,'[13]15ª MED'!$A$5:$J$1048576,8,0)),0,(VLOOKUP($A450,'[13]15ª MED'!$A$5:$J$1048576,8,0)))</f>
        <v>0</v>
      </c>
      <c r="DM450" s="21">
        <f t="shared" si="741"/>
        <v>0</v>
      </c>
      <c r="DN450" s="21">
        <f t="shared" si="742"/>
        <v>0</v>
      </c>
      <c r="DO450" s="35">
        <f t="shared" si="692"/>
        <v>0</v>
      </c>
      <c r="DP450" s="35">
        <f t="shared" si="693"/>
        <v>0</v>
      </c>
      <c r="DQ450" s="35">
        <f t="shared" si="694"/>
        <v>0</v>
      </c>
      <c r="DR450" s="22">
        <f t="shared" si="743"/>
        <v>0</v>
      </c>
      <c r="DS450" s="20">
        <f>IF(ISERROR(VLOOKUP($A450,'[13]16ª MED'!$A$5:$J$1048576,8,0)),0,(VLOOKUP($A450,'[13]16ª MED'!$A$5:$J$1048576,8,0)))</f>
        <v>0</v>
      </c>
      <c r="DT450" s="21">
        <f t="shared" si="744"/>
        <v>0</v>
      </c>
      <c r="DU450" s="21">
        <f t="shared" si="745"/>
        <v>0</v>
      </c>
      <c r="DV450" s="35">
        <f t="shared" si="695"/>
        <v>0</v>
      </c>
      <c r="DW450" s="35">
        <f t="shared" si="696"/>
        <v>0</v>
      </c>
      <c r="DX450" s="35">
        <f t="shared" si="697"/>
        <v>0</v>
      </c>
      <c r="DY450" s="22">
        <f t="shared" si="746"/>
        <v>0</v>
      </c>
      <c r="DZ450" s="36">
        <f t="shared" si="757"/>
        <v>0</v>
      </c>
      <c r="EA450" s="36">
        <f t="shared" si="747"/>
        <v>0</v>
      </c>
      <c r="EC450" s="36">
        <f t="shared" si="751"/>
        <v>0</v>
      </c>
    </row>
    <row r="451" spans="1:133" ht="30">
      <c r="A451" s="93" t="s">
        <v>911</v>
      </c>
      <c r="B451" s="94" t="s">
        <v>912</v>
      </c>
      <c r="C451" s="115" t="s">
        <v>628</v>
      </c>
      <c r="D451" s="116">
        <v>1</v>
      </c>
      <c r="E451" s="18">
        <f t="shared" si="752"/>
        <v>1</v>
      </c>
      <c r="F451" s="18">
        <f t="shared" si="698"/>
        <v>0</v>
      </c>
      <c r="G451" s="97">
        <v>7.75</v>
      </c>
      <c r="H451" s="18">
        <f t="shared" si="753"/>
        <v>7.75</v>
      </c>
      <c r="I451" s="97">
        <v>7.36</v>
      </c>
      <c r="J451" s="18">
        <f t="shared" si="754"/>
        <v>7.36</v>
      </c>
      <c r="K451" s="97">
        <v>0</v>
      </c>
      <c r="L451" s="18">
        <f t="shared" si="755"/>
        <v>0</v>
      </c>
      <c r="M451" s="18">
        <f t="shared" si="756"/>
        <v>15.11</v>
      </c>
      <c r="N451" s="18">
        <f t="shared" si="748"/>
        <v>15.11</v>
      </c>
      <c r="O451" s="23">
        <f>IF(ISERROR(VLOOKUP($A451,'[13]1ª MED '!$A$5:$J$1048576,8,0)),0,(VLOOKUP($A451,'[13]1ª MED '!$A$5:$J$1048576,8,0)))</f>
        <v>0</v>
      </c>
      <c r="P451" s="24">
        <f t="shared" si="699"/>
        <v>0</v>
      </c>
      <c r="Q451" s="24">
        <f t="shared" si="700"/>
        <v>1</v>
      </c>
      <c r="R451" s="25">
        <f t="shared" si="650"/>
        <v>0</v>
      </c>
      <c r="S451" s="25">
        <f t="shared" si="651"/>
        <v>0</v>
      </c>
      <c r="T451" s="25">
        <f t="shared" si="652"/>
        <v>0</v>
      </c>
      <c r="U451" s="25">
        <f t="shared" si="701"/>
        <v>0</v>
      </c>
      <c r="V451" s="23">
        <f>IF(ISERROR(VLOOKUP($A451,'[13]2ª MED '!$A$5:$J$1048576,8,0)),0,(VLOOKUP($A451,'[13]2ª MED '!$A$5:$J$1048576,8,0)))</f>
        <v>0</v>
      </c>
      <c r="W451" s="24">
        <f t="shared" si="702"/>
        <v>0</v>
      </c>
      <c r="X451" s="24">
        <f t="shared" si="703"/>
        <v>1</v>
      </c>
      <c r="Y451" s="25">
        <f t="shared" si="653"/>
        <v>0</v>
      </c>
      <c r="Z451" s="25">
        <f t="shared" si="654"/>
        <v>0</v>
      </c>
      <c r="AA451" s="25">
        <f t="shared" si="655"/>
        <v>0</v>
      </c>
      <c r="AB451" s="25">
        <f t="shared" si="704"/>
        <v>0</v>
      </c>
      <c r="AC451" s="23">
        <f>IF(ISERROR(VLOOKUP($A451,'[13]3ª MED '!$A$5:$J$1048576,8,0)),0,(VLOOKUP($A451,'[13]3ª MED '!$A$5:$J$1048576,8,0)))</f>
        <v>0</v>
      </c>
      <c r="AD451" s="24">
        <f t="shared" si="705"/>
        <v>0</v>
      </c>
      <c r="AE451" s="24">
        <f t="shared" si="706"/>
        <v>1</v>
      </c>
      <c r="AF451" s="25">
        <f t="shared" si="656"/>
        <v>0</v>
      </c>
      <c r="AG451" s="25">
        <f t="shared" si="657"/>
        <v>0</v>
      </c>
      <c r="AH451" s="25">
        <f t="shared" si="658"/>
        <v>0</v>
      </c>
      <c r="AI451" s="25">
        <f t="shared" si="707"/>
        <v>0</v>
      </c>
      <c r="AJ451" s="23">
        <f>IF(ISERROR(VLOOKUP($A451,'[13]4ª MED '!$A$5:$J$1048576,8,0)),0,(VLOOKUP($A451,'[13]4ª MED '!$A$5:$J$1048576,8,0)))</f>
        <v>0</v>
      </c>
      <c r="AK451" s="24">
        <f t="shared" si="708"/>
        <v>0</v>
      </c>
      <c r="AL451" s="24">
        <f t="shared" si="709"/>
        <v>1</v>
      </c>
      <c r="AM451" s="25">
        <f t="shared" si="659"/>
        <v>0</v>
      </c>
      <c r="AN451" s="25">
        <f t="shared" si="660"/>
        <v>0</v>
      </c>
      <c r="AO451" s="25">
        <f t="shared" si="661"/>
        <v>0</v>
      </c>
      <c r="AP451" s="25">
        <f t="shared" si="710"/>
        <v>0</v>
      </c>
      <c r="AQ451" s="23">
        <f>IF(ISERROR(VLOOKUP($A451,'[13]5ª MED '!$A$5:$J$1048576,8,0)),0,(VLOOKUP($A451,'[13]5ª MED '!$A$5:$J$1048576,8,0)))</f>
        <v>0</v>
      </c>
      <c r="AR451" s="24">
        <f t="shared" si="711"/>
        <v>0</v>
      </c>
      <c r="AS451" s="24">
        <f t="shared" si="712"/>
        <v>1</v>
      </c>
      <c r="AT451" s="25">
        <f t="shared" si="662"/>
        <v>0</v>
      </c>
      <c r="AU451" s="25">
        <f t="shared" si="663"/>
        <v>0</v>
      </c>
      <c r="AV451" s="25">
        <f t="shared" si="664"/>
        <v>0</v>
      </c>
      <c r="AW451" s="25">
        <f t="shared" si="713"/>
        <v>0</v>
      </c>
      <c r="AX451" s="23">
        <f>IF(ISERROR(VLOOKUP($A451,'[13]6ª MED '!$A$6:$J$1048576,8,0)),0,(VLOOKUP($A451,'[13]6ª MED '!$A$6:$J$1048576,8,0)))</f>
        <v>0</v>
      </c>
      <c r="AY451" s="24">
        <f t="shared" si="714"/>
        <v>0</v>
      </c>
      <c r="AZ451" s="24">
        <f t="shared" si="715"/>
        <v>1</v>
      </c>
      <c r="BA451" s="25">
        <f t="shared" si="665"/>
        <v>0</v>
      </c>
      <c r="BB451" s="25">
        <f t="shared" si="666"/>
        <v>0</v>
      </c>
      <c r="BC451" s="25">
        <f t="shared" si="667"/>
        <v>0</v>
      </c>
      <c r="BD451" s="25">
        <f t="shared" si="716"/>
        <v>0</v>
      </c>
      <c r="BE451" s="23">
        <f>IF(ISERROR(VLOOKUP($A451,'[13]7ª MED '!$A$5:$J$1048576,8,0)),0,(VLOOKUP($A451,'[13]7ª MED '!$A$5:$J$1048576,8,0)))</f>
        <v>0</v>
      </c>
      <c r="BF451" s="24">
        <f t="shared" si="717"/>
        <v>0</v>
      </c>
      <c r="BG451" s="24">
        <f t="shared" si="718"/>
        <v>1</v>
      </c>
      <c r="BH451" s="25">
        <f t="shared" si="668"/>
        <v>0</v>
      </c>
      <c r="BI451" s="25">
        <f t="shared" si="669"/>
        <v>0</v>
      </c>
      <c r="BJ451" s="25">
        <f t="shared" si="670"/>
        <v>0</v>
      </c>
      <c r="BK451" s="25">
        <f t="shared" si="719"/>
        <v>0</v>
      </c>
      <c r="BL451" s="26">
        <f>IF(ISERROR(VLOOKUP($A451,'[13]8ª MED '!$A$5:$J$1048576,8,0)),0,(VLOOKUP($A451,'[13]8ª MED '!$A$5:$J$1048576,8,0)))</f>
        <v>0</v>
      </c>
      <c r="BM451" s="27">
        <f t="shared" si="720"/>
        <v>0</v>
      </c>
      <c r="BN451" s="27">
        <f t="shared" si="721"/>
        <v>1</v>
      </c>
      <c r="BO451" s="28">
        <f t="shared" si="671"/>
        <v>0</v>
      </c>
      <c r="BP451" s="28">
        <f t="shared" si="672"/>
        <v>0</v>
      </c>
      <c r="BQ451" s="28">
        <f t="shared" si="673"/>
        <v>0</v>
      </c>
      <c r="BR451" s="28">
        <f t="shared" si="722"/>
        <v>0</v>
      </c>
      <c r="BS451" s="26">
        <f>IF(ISERROR(VLOOKUP($A451,'[13]9ª MED  (2)'!$A$5:$J$1048576,8,0)),0,(VLOOKUP($A451,'[13]9ª MED  (2)'!$A$5:$J$1048576,8,0)))</f>
        <v>0</v>
      </c>
      <c r="BT451" s="27">
        <f t="shared" si="723"/>
        <v>0</v>
      </c>
      <c r="BU451" s="27">
        <f t="shared" si="724"/>
        <v>1</v>
      </c>
      <c r="BV451" s="28">
        <f t="shared" si="674"/>
        <v>0</v>
      </c>
      <c r="BW451" s="28">
        <f t="shared" si="675"/>
        <v>0</v>
      </c>
      <c r="BX451" s="28">
        <f t="shared" si="676"/>
        <v>0</v>
      </c>
      <c r="BY451" s="28">
        <f t="shared" si="725"/>
        <v>0</v>
      </c>
      <c r="BZ451" s="23">
        <f>IF(ISERROR(VLOOKUP($A451,'[13]10ª MED '!$A$5:$J$1048576,8,0)),0,(VLOOKUP($A451,'[13]10ª MED '!$A$5:$J$1048576,8,0)))</f>
        <v>0</v>
      </c>
      <c r="CA451" s="24">
        <f t="shared" si="726"/>
        <v>0</v>
      </c>
      <c r="CB451" s="24">
        <f t="shared" si="727"/>
        <v>1</v>
      </c>
      <c r="CC451" s="25">
        <f t="shared" si="677"/>
        <v>0</v>
      </c>
      <c r="CD451" s="25">
        <f t="shared" si="678"/>
        <v>0</v>
      </c>
      <c r="CE451" s="25">
        <f t="shared" si="679"/>
        <v>0</v>
      </c>
      <c r="CF451" s="25">
        <f t="shared" si="728"/>
        <v>0</v>
      </c>
      <c r="CG451" s="34" t="s">
        <v>48</v>
      </c>
      <c r="CH451" s="33">
        <f t="shared" si="749"/>
        <v>0</v>
      </c>
      <c r="CI451" s="23">
        <f>IF(ISERROR(VLOOKUP($A451,'[13]11ª MED '!$A$5:$J$1048576,8,0)),0,(VLOOKUP($A451,'[13]11ª MED '!$A$5:$J$1048576,8,0)))</f>
        <v>1</v>
      </c>
      <c r="CJ451" s="24">
        <f t="shared" si="729"/>
        <v>1</v>
      </c>
      <c r="CK451" s="24">
        <f t="shared" si="730"/>
        <v>1</v>
      </c>
      <c r="CL451" s="25">
        <f t="shared" si="680"/>
        <v>7.75</v>
      </c>
      <c r="CM451" s="25">
        <f t="shared" si="681"/>
        <v>7.36</v>
      </c>
      <c r="CN451" s="25">
        <f t="shared" si="682"/>
        <v>0</v>
      </c>
      <c r="CO451" s="25">
        <f t="shared" si="731"/>
        <v>15.11</v>
      </c>
      <c r="CP451" s="23">
        <f>IF(ISERROR(VLOOKUP($A451,'[13]12ª MED'!$A$5:$J$1048576,8,0)),0,(VLOOKUP($A451,'[13]12ª MED'!$A$5:$J$1048576,8,0)))</f>
        <v>0</v>
      </c>
      <c r="CQ451" s="24">
        <f t="shared" si="732"/>
        <v>0</v>
      </c>
      <c r="CR451" s="24">
        <f t="shared" si="733"/>
        <v>1</v>
      </c>
      <c r="CS451" s="25">
        <f t="shared" si="683"/>
        <v>0</v>
      </c>
      <c r="CT451" s="25">
        <f t="shared" si="684"/>
        <v>0</v>
      </c>
      <c r="CU451" s="25">
        <f t="shared" si="685"/>
        <v>0</v>
      </c>
      <c r="CV451" s="25">
        <f t="shared" si="734"/>
        <v>0</v>
      </c>
      <c r="CW451" s="22">
        <f t="shared" si="750"/>
        <v>0</v>
      </c>
      <c r="CX451" s="26">
        <f>IF(ISERROR(VLOOKUP($A451,'[13]13ª MED'!$A$5:$J$1048576,8,0)),0,(VLOOKUP($A451,'[13]13ª MED'!$A$5:$J$1048576,8,0)))</f>
        <v>0</v>
      </c>
      <c r="CY451" s="27">
        <f t="shared" si="735"/>
        <v>0</v>
      </c>
      <c r="CZ451" s="27">
        <f t="shared" si="736"/>
        <v>1</v>
      </c>
      <c r="DA451" s="28">
        <f t="shared" si="686"/>
        <v>0</v>
      </c>
      <c r="DB451" s="28">
        <f t="shared" si="687"/>
        <v>0</v>
      </c>
      <c r="DC451" s="28">
        <f t="shared" si="688"/>
        <v>0</v>
      </c>
      <c r="DD451" s="28">
        <f t="shared" si="737"/>
        <v>0</v>
      </c>
      <c r="DE451" s="20">
        <f>IF(ISERROR(VLOOKUP($A451,'[13]14ª MED'!$A$5:$J$1048576,8,0)),0,(VLOOKUP($A451,'[13]14ª MED'!$A$5:$J$1048576,8,0)))</f>
        <v>0</v>
      </c>
      <c r="DF451" s="21">
        <f t="shared" si="738"/>
        <v>0</v>
      </c>
      <c r="DG451" s="21">
        <f t="shared" si="739"/>
        <v>1</v>
      </c>
      <c r="DH451" s="35">
        <f t="shared" si="689"/>
        <v>0</v>
      </c>
      <c r="DI451" s="35">
        <f t="shared" si="690"/>
        <v>0</v>
      </c>
      <c r="DJ451" s="35">
        <f t="shared" si="691"/>
        <v>0</v>
      </c>
      <c r="DK451" s="22">
        <f t="shared" si="740"/>
        <v>0</v>
      </c>
      <c r="DL451" s="20">
        <f>IF(ISERROR(VLOOKUP($A451,'[13]15ª MED'!$A$5:$J$1048576,8,0)),0,(VLOOKUP($A451,'[13]15ª MED'!$A$5:$J$1048576,8,0)))</f>
        <v>0</v>
      </c>
      <c r="DM451" s="21">
        <f t="shared" si="741"/>
        <v>0</v>
      </c>
      <c r="DN451" s="21">
        <f t="shared" si="742"/>
        <v>1</v>
      </c>
      <c r="DO451" s="35">
        <f t="shared" si="692"/>
        <v>0</v>
      </c>
      <c r="DP451" s="35">
        <f t="shared" si="693"/>
        <v>0</v>
      </c>
      <c r="DQ451" s="35">
        <f t="shared" si="694"/>
        <v>0</v>
      </c>
      <c r="DR451" s="22">
        <f t="shared" si="743"/>
        <v>0</v>
      </c>
      <c r="DS451" s="20">
        <f>IF(ISERROR(VLOOKUP($A451,'[13]16ª MED'!$A$5:$J$1048576,8,0)),0,(VLOOKUP($A451,'[13]16ª MED'!$A$5:$J$1048576,8,0)))</f>
        <v>0</v>
      </c>
      <c r="DT451" s="21">
        <f t="shared" si="744"/>
        <v>0</v>
      </c>
      <c r="DU451" s="21">
        <f t="shared" si="745"/>
        <v>1</v>
      </c>
      <c r="DV451" s="35">
        <f t="shared" si="695"/>
        <v>0</v>
      </c>
      <c r="DW451" s="35">
        <f t="shared" si="696"/>
        <v>0</v>
      </c>
      <c r="DX451" s="35">
        <f t="shared" si="697"/>
        <v>0</v>
      </c>
      <c r="DY451" s="22">
        <f t="shared" si="746"/>
        <v>0</v>
      </c>
      <c r="DZ451" s="36">
        <f t="shared" si="757"/>
        <v>15.11</v>
      </c>
      <c r="EA451" s="36">
        <f t="shared" si="747"/>
        <v>15.11</v>
      </c>
      <c r="EC451" s="36">
        <f t="shared" si="751"/>
        <v>0</v>
      </c>
    </row>
    <row r="452" spans="1:133" ht="30">
      <c r="A452" s="93" t="s">
        <v>913</v>
      </c>
      <c r="B452" s="94" t="s">
        <v>914</v>
      </c>
      <c r="C452" s="115" t="s">
        <v>613</v>
      </c>
      <c r="D452" s="116">
        <v>1</v>
      </c>
      <c r="E452" s="18">
        <f t="shared" si="752"/>
        <v>1</v>
      </c>
      <c r="F452" s="18">
        <f t="shared" si="698"/>
        <v>0</v>
      </c>
      <c r="G452" s="97">
        <v>7.93</v>
      </c>
      <c r="H452" s="18">
        <f t="shared" si="753"/>
        <v>7.93</v>
      </c>
      <c r="I452" s="97">
        <v>2.33</v>
      </c>
      <c r="J452" s="18">
        <f t="shared" si="754"/>
        <v>2.33</v>
      </c>
      <c r="K452" s="97">
        <v>0</v>
      </c>
      <c r="L452" s="18">
        <f t="shared" si="755"/>
        <v>0</v>
      </c>
      <c r="M452" s="18">
        <f t="shared" si="756"/>
        <v>10.26</v>
      </c>
      <c r="N452" s="18">
        <f t="shared" si="748"/>
        <v>10.26</v>
      </c>
      <c r="O452" s="23">
        <f>IF(ISERROR(VLOOKUP($A452,'[13]1ª MED '!$A$5:$J$1048576,8,0)),0,(VLOOKUP($A452,'[13]1ª MED '!$A$5:$J$1048576,8,0)))</f>
        <v>0</v>
      </c>
      <c r="P452" s="24">
        <f t="shared" si="699"/>
        <v>0</v>
      </c>
      <c r="Q452" s="24">
        <f t="shared" si="700"/>
        <v>1</v>
      </c>
      <c r="R452" s="25">
        <f t="shared" si="650"/>
        <v>0</v>
      </c>
      <c r="S452" s="25">
        <f t="shared" si="651"/>
        <v>0</v>
      </c>
      <c r="T452" s="25">
        <f t="shared" si="652"/>
        <v>0</v>
      </c>
      <c r="U452" s="25">
        <f t="shared" si="701"/>
        <v>0</v>
      </c>
      <c r="V452" s="23">
        <f>IF(ISERROR(VLOOKUP($A452,'[13]2ª MED '!$A$5:$J$1048576,8,0)),0,(VLOOKUP($A452,'[13]2ª MED '!$A$5:$J$1048576,8,0)))</f>
        <v>0</v>
      </c>
      <c r="W452" s="24">
        <f t="shared" si="702"/>
        <v>0</v>
      </c>
      <c r="X452" s="24">
        <f t="shared" si="703"/>
        <v>1</v>
      </c>
      <c r="Y452" s="25">
        <f t="shared" si="653"/>
        <v>0</v>
      </c>
      <c r="Z452" s="25">
        <f t="shared" si="654"/>
        <v>0</v>
      </c>
      <c r="AA452" s="25">
        <f t="shared" si="655"/>
        <v>0</v>
      </c>
      <c r="AB452" s="25">
        <f t="shared" si="704"/>
        <v>0</v>
      </c>
      <c r="AC452" s="23">
        <f>IF(ISERROR(VLOOKUP($A452,'[13]3ª MED '!$A$5:$J$1048576,8,0)),0,(VLOOKUP($A452,'[13]3ª MED '!$A$5:$J$1048576,8,0)))</f>
        <v>0</v>
      </c>
      <c r="AD452" s="24">
        <f t="shared" si="705"/>
        <v>0</v>
      </c>
      <c r="AE452" s="24">
        <f t="shared" si="706"/>
        <v>1</v>
      </c>
      <c r="AF452" s="25">
        <f t="shared" si="656"/>
        <v>0</v>
      </c>
      <c r="AG452" s="25">
        <f t="shared" si="657"/>
        <v>0</v>
      </c>
      <c r="AH452" s="25">
        <f t="shared" si="658"/>
        <v>0</v>
      </c>
      <c r="AI452" s="25">
        <f t="shared" si="707"/>
        <v>0</v>
      </c>
      <c r="AJ452" s="23">
        <f>IF(ISERROR(VLOOKUP($A452,'[13]4ª MED '!$A$5:$J$1048576,8,0)),0,(VLOOKUP($A452,'[13]4ª MED '!$A$5:$J$1048576,8,0)))</f>
        <v>0</v>
      </c>
      <c r="AK452" s="24">
        <f t="shared" si="708"/>
        <v>0</v>
      </c>
      <c r="AL452" s="24">
        <f t="shared" si="709"/>
        <v>1</v>
      </c>
      <c r="AM452" s="25">
        <f t="shared" si="659"/>
        <v>0</v>
      </c>
      <c r="AN452" s="25">
        <f t="shared" si="660"/>
        <v>0</v>
      </c>
      <c r="AO452" s="25">
        <f t="shared" si="661"/>
        <v>0</v>
      </c>
      <c r="AP452" s="25">
        <f t="shared" si="710"/>
        <v>0</v>
      </c>
      <c r="AQ452" s="23">
        <f>IF(ISERROR(VLOOKUP($A452,'[13]5ª MED '!$A$5:$J$1048576,8,0)),0,(VLOOKUP($A452,'[13]5ª MED '!$A$5:$J$1048576,8,0)))</f>
        <v>0</v>
      </c>
      <c r="AR452" s="24">
        <f t="shared" si="711"/>
        <v>0</v>
      </c>
      <c r="AS452" s="24">
        <f t="shared" si="712"/>
        <v>1</v>
      </c>
      <c r="AT452" s="25">
        <f t="shared" si="662"/>
        <v>0</v>
      </c>
      <c r="AU452" s="25">
        <f t="shared" si="663"/>
        <v>0</v>
      </c>
      <c r="AV452" s="25">
        <f t="shared" si="664"/>
        <v>0</v>
      </c>
      <c r="AW452" s="25">
        <f t="shared" si="713"/>
        <v>0</v>
      </c>
      <c r="AX452" s="23">
        <f>IF(ISERROR(VLOOKUP($A452,'[13]6ª MED '!$A$6:$J$1048576,8,0)),0,(VLOOKUP($A452,'[13]6ª MED '!$A$6:$J$1048576,8,0)))</f>
        <v>0</v>
      </c>
      <c r="AY452" s="24">
        <f t="shared" si="714"/>
        <v>0</v>
      </c>
      <c r="AZ452" s="24">
        <f t="shared" si="715"/>
        <v>1</v>
      </c>
      <c r="BA452" s="25">
        <f t="shared" si="665"/>
        <v>0</v>
      </c>
      <c r="BB452" s="25">
        <f t="shared" si="666"/>
        <v>0</v>
      </c>
      <c r="BC452" s="25">
        <f t="shared" si="667"/>
        <v>0</v>
      </c>
      <c r="BD452" s="25">
        <f t="shared" si="716"/>
        <v>0</v>
      </c>
      <c r="BE452" s="23">
        <f>IF(ISERROR(VLOOKUP($A452,'[13]7ª MED '!$A$5:$J$1048576,8,0)),0,(VLOOKUP($A452,'[13]7ª MED '!$A$5:$J$1048576,8,0)))</f>
        <v>0</v>
      </c>
      <c r="BF452" s="24">
        <f t="shared" si="717"/>
        <v>0</v>
      </c>
      <c r="BG452" s="24">
        <f t="shared" si="718"/>
        <v>1</v>
      </c>
      <c r="BH452" s="25">
        <f t="shared" si="668"/>
        <v>0</v>
      </c>
      <c r="BI452" s="25">
        <f t="shared" si="669"/>
        <v>0</v>
      </c>
      <c r="BJ452" s="25">
        <f t="shared" si="670"/>
        <v>0</v>
      </c>
      <c r="BK452" s="25">
        <f t="shared" si="719"/>
        <v>0</v>
      </c>
      <c r="BL452" s="26">
        <f>IF(ISERROR(VLOOKUP($A452,'[13]8ª MED '!$A$5:$J$1048576,8,0)),0,(VLOOKUP($A452,'[13]8ª MED '!$A$5:$J$1048576,8,0)))</f>
        <v>0</v>
      </c>
      <c r="BM452" s="27">
        <f t="shared" si="720"/>
        <v>0</v>
      </c>
      <c r="BN452" s="27">
        <f t="shared" si="721"/>
        <v>1</v>
      </c>
      <c r="BO452" s="28">
        <f t="shared" si="671"/>
        <v>0</v>
      </c>
      <c r="BP452" s="28">
        <f t="shared" si="672"/>
        <v>0</v>
      </c>
      <c r="BQ452" s="28">
        <f t="shared" si="673"/>
        <v>0</v>
      </c>
      <c r="BR452" s="28">
        <f t="shared" si="722"/>
        <v>0</v>
      </c>
      <c r="BS452" s="26">
        <f>IF(ISERROR(VLOOKUP($A452,'[13]9ª MED  (2)'!$A$5:$J$1048576,8,0)),0,(VLOOKUP($A452,'[13]9ª MED  (2)'!$A$5:$J$1048576,8,0)))</f>
        <v>0</v>
      </c>
      <c r="BT452" s="27">
        <f t="shared" si="723"/>
        <v>0</v>
      </c>
      <c r="BU452" s="27">
        <f t="shared" si="724"/>
        <v>1</v>
      </c>
      <c r="BV452" s="28">
        <f t="shared" si="674"/>
        <v>0</v>
      </c>
      <c r="BW452" s="28">
        <f t="shared" si="675"/>
        <v>0</v>
      </c>
      <c r="BX452" s="28">
        <f t="shared" si="676"/>
        <v>0</v>
      </c>
      <c r="BY452" s="28">
        <f t="shared" si="725"/>
        <v>0</v>
      </c>
      <c r="BZ452" s="23">
        <f>IF(ISERROR(VLOOKUP($A452,'[13]10ª MED '!$A$5:$J$1048576,8,0)),0,(VLOOKUP($A452,'[13]10ª MED '!$A$5:$J$1048576,8,0)))</f>
        <v>0</v>
      </c>
      <c r="CA452" s="24">
        <f t="shared" si="726"/>
        <v>0</v>
      </c>
      <c r="CB452" s="24">
        <f t="shared" si="727"/>
        <v>1</v>
      </c>
      <c r="CC452" s="25">
        <f t="shared" si="677"/>
        <v>0</v>
      </c>
      <c r="CD452" s="25">
        <f t="shared" si="678"/>
        <v>0</v>
      </c>
      <c r="CE452" s="25">
        <f t="shared" si="679"/>
        <v>0</v>
      </c>
      <c r="CF452" s="25">
        <f t="shared" si="728"/>
        <v>0</v>
      </c>
      <c r="CG452" s="34" t="s">
        <v>48</v>
      </c>
      <c r="CH452" s="33">
        <f t="shared" si="749"/>
        <v>0</v>
      </c>
      <c r="CI452" s="23">
        <f>IF(ISERROR(VLOOKUP($A452,'[13]11ª MED '!$A$5:$J$1048576,8,0)),0,(VLOOKUP($A452,'[13]11ª MED '!$A$5:$J$1048576,8,0)))</f>
        <v>1</v>
      </c>
      <c r="CJ452" s="24">
        <f t="shared" si="729"/>
        <v>1</v>
      </c>
      <c r="CK452" s="24">
        <f t="shared" si="730"/>
        <v>1</v>
      </c>
      <c r="CL452" s="25">
        <f t="shared" si="680"/>
        <v>7.93</v>
      </c>
      <c r="CM452" s="25">
        <f t="shared" si="681"/>
        <v>2.33</v>
      </c>
      <c r="CN452" s="25">
        <f t="shared" si="682"/>
        <v>0</v>
      </c>
      <c r="CO452" s="25">
        <f t="shared" si="731"/>
        <v>10.26</v>
      </c>
      <c r="CP452" s="23">
        <f>IF(ISERROR(VLOOKUP($A452,'[13]12ª MED'!$A$5:$J$1048576,8,0)),0,(VLOOKUP($A452,'[13]12ª MED'!$A$5:$J$1048576,8,0)))</f>
        <v>0</v>
      </c>
      <c r="CQ452" s="24">
        <f t="shared" si="732"/>
        <v>0</v>
      </c>
      <c r="CR452" s="24">
        <f t="shared" si="733"/>
        <v>1</v>
      </c>
      <c r="CS452" s="25">
        <f t="shared" si="683"/>
        <v>0</v>
      </c>
      <c r="CT452" s="25">
        <f t="shared" si="684"/>
        <v>0</v>
      </c>
      <c r="CU452" s="25">
        <f t="shared" si="685"/>
        <v>0</v>
      </c>
      <c r="CV452" s="25">
        <f t="shared" si="734"/>
        <v>0</v>
      </c>
      <c r="CW452" s="22">
        <f t="shared" si="750"/>
        <v>0</v>
      </c>
      <c r="CX452" s="26">
        <f>IF(ISERROR(VLOOKUP($A452,'[13]13ª MED'!$A$5:$J$1048576,8,0)),0,(VLOOKUP($A452,'[13]13ª MED'!$A$5:$J$1048576,8,0)))</f>
        <v>0</v>
      </c>
      <c r="CY452" s="27">
        <f t="shared" si="735"/>
        <v>0</v>
      </c>
      <c r="CZ452" s="27">
        <f t="shared" si="736"/>
        <v>1</v>
      </c>
      <c r="DA452" s="28">
        <f t="shared" si="686"/>
        <v>0</v>
      </c>
      <c r="DB452" s="28">
        <f t="shared" si="687"/>
        <v>0</v>
      </c>
      <c r="DC452" s="28">
        <f t="shared" si="688"/>
        <v>0</v>
      </c>
      <c r="DD452" s="28">
        <f t="shared" si="737"/>
        <v>0</v>
      </c>
      <c r="DE452" s="20">
        <f>IF(ISERROR(VLOOKUP($A452,'[13]14ª MED'!$A$5:$J$1048576,8,0)),0,(VLOOKUP($A452,'[13]14ª MED'!$A$5:$J$1048576,8,0)))</f>
        <v>0</v>
      </c>
      <c r="DF452" s="21">
        <f t="shared" si="738"/>
        <v>0</v>
      </c>
      <c r="DG452" s="21">
        <f t="shared" si="739"/>
        <v>1</v>
      </c>
      <c r="DH452" s="35">
        <f t="shared" si="689"/>
        <v>0</v>
      </c>
      <c r="DI452" s="35">
        <f t="shared" si="690"/>
        <v>0</v>
      </c>
      <c r="DJ452" s="35">
        <f t="shared" si="691"/>
        <v>0</v>
      </c>
      <c r="DK452" s="22">
        <f t="shared" si="740"/>
        <v>0</v>
      </c>
      <c r="DL452" s="20">
        <f>IF(ISERROR(VLOOKUP($A452,'[13]15ª MED'!$A$5:$J$1048576,8,0)),0,(VLOOKUP($A452,'[13]15ª MED'!$A$5:$J$1048576,8,0)))</f>
        <v>0</v>
      </c>
      <c r="DM452" s="21">
        <f t="shared" si="741"/>
        <v>0</v>
      </c>
      <c r="DN452" s="21">
        <f t="shared" si="742"/>
        <v>1</v>
      </c>
      <c r="DO452" s="35">
        <f t="shared" si="692"/>
        <v>0</v>
      </c>
      <c r="DP452" s="35">
        <f t="shared" si="693"/>
        <v>0</v>
      </c>
      <c r="DQ452" s="35">
        <f t="shared" si="694"/>
        <v>0</v>
      </c>
      <c r="DR452" s="22">
        <f t="shared" si="743"/>
        <v>0</v>
      </c>
      <c r="DS452" s="20">
        <f>IF(ISERROR(VLOOKUP($A452,'[13]16ª MED'!$A$5:$J$1048576,8,0)),0,(VLOOKUP($A452,'[13]16ª MED'!$A$5:$J$1048576,8,0)))</f>
        <v>0</v>
      </c>
      <c r="DT452" s="21">
        <f t="shared" si="744"/>
        <v>0</v>
      </c>
      <c r="DU452" s="21">
        <f t="shared" si="745"/>
        <v>1</v>
      </c>
      <c r="DV452" s="35">
        <f t="shared" si="695"/>
        <v>0</v>
      </c>
      <c r="DW452" s="35">
        <f t="shared" si="696"/>
        <v>0</v>
      </c>
      <c r="DX452" s="35">
        <f t="shared" si="697"/>
        <v>0</v>
      </c>
      <c r="DY452" s="22">
        <f t="shared" si="746"/>
        <v>0</v>
      </c>
      <c r="DZ452" s="36">
        <f t="shared" si="757"/>
        <v>10.26</v>
      </c>
      <c r="EA452" s="36">
        <f t="shared" si="747"/>
        <v>10.26</v>
      </c>
      <c r="EC452" s="36">
        <f t="shared" si="751"/>
        <v>0</v>
      </c>
    </row>
    <row r="453" spans="1:133" ht="18.75">
      <c r="A453" s="93" t="s">
        <v>915</v>
      </c>
      <c r="B453" s="94" t="s">
        <v>916</v>
      </c>
      <c r="C453" s="115"/>
      <c r="D453" s="116">
        <v>1</v>
      </c>
      <c r="E453" s="18">
        <f t="shared" si="752"/>
        <v>1</v>
      </c>
      <c r="F453" s="18">
        <f t="shared" si="698"/>
        <v>0</v>
      </c>
      <c r="G453" s="97">
        <v>24.66</v>
      </c>
      <c r="H453" s="18">
        <f t="shared" si="753"/>
        <v>24.66</v>
      </c>
      <c r="I453" s="97">
        <v>19.61</v>
      </c>
      <c r="J453" s="18">
        <f t="shared" si="754"/>
        <v>19.61</v>
      </c>
      <c r="K453" s="97">
        <v>0</v>
      </c>
      <c r="L453" s="18">
        <f t="shared" si="755"/>
        <v>0</v>
      </c>
      <c r="M453" s="18">
        <f t="shared" si="756"/>
        <v>44.269999999999996</v>
      </c>
      <c r="N453" s="18">
        <f t="shared" si="748"/>
        <v>44.27</v>
      </c>
      <c r="O453" s="23">
        <f>IF(ISERROR(VLOOKUP($A453,'[13]1ª MED '!$A$5:$J$1048576,8,0)),0,(VLOOKUP($A453,'[13]1ª MED '!$A$5:$J$1048576,8,0)))</f>
        <v>0</v>
      </c>
      <c r="P453" s="24">
        <f t="shared" si="699"/>
        <v>0</v>
      </c>
      <c r="Q453" s="24">
        <f t="shared" si="700"/>
        <v>1</v>
      </c>
      <c r="R453" s="25">
        <f t="shared" si="650"/>
        <v>0</v>
      </c>
      <c r="S453" s="25">
        <f t="shared" si="651"/>
        <v>0</v>
      </c>
      <c r="T453" s="25">
        <f t="shared" si="652"/>
        <v>0</v>
      </c>
      <c r="U453" s="25">
        <f t="shared" si="701"/>
        <v>0</v>
      </c>
      <c r="V453" s="23">
        <f>IF(ISERROR(VLOOKUP($A453,'[13]2ª MED '!$A$5:$J$1048576,8,0)),0,(VLOOKUP($A453,'[13]2ª MED '!$A$5:$J$1048576,8,0)))</f>
        <v>0</v>
      </c>
      <c r="W453" s="24">
        <f t="shared" si="702"/>
        <v>0</v>
      </c>
      <c r="X453" s="24">
        <f t="shared" si="703"/>
        <v>1</v>
      </c>
      <c r="Y453" s="25">
        <f t="shared" si="653"/>
        <v>0</v>
      </c>
      <c r="Z453" s="25">
        <f t="shared" si="654"/>
        <v>0</v>
      </c>
      <c r="AA453" s="25">
        <f t="shared" si="655"/>
        <v>0</v>
      </c>
      <c r="AB453" s="25">
        <f t="shared" si="704"/>
        <v>0</v>
      </c>
      <c r="AC453" s="23">
        <f>IF(ISERROR(VLOOKUP($A453,'[13]3ª MED '!$A$5:$J$1048576,8,0)),0,(VLOOKUP($A453,'[13]3ª MED '!$A$5:$J$1048576,8,0)))</f>
        <v>0</v>
      </c>
      <c r="AD453" s="24">
        <f t="shared" si="705"/>
        <v>0</v>
      </c>
      <c r="AE453" s="24">
        <f t="shared" si="706"/>
        <v>1</v>
      </c>
      <c r="AF453" s="25">
        <f t="shared" si="656"/>
        <v>0</v>
      </c>
      <c r="AG453" s="25">
        <f t="shared" si="657"/>
        <v>0</v>
      </c>
      <c r="AH453" s="25">
        <f t="shared" si="658"/>
        <v>0</v>
      </c>
      <c r="AI453" s="25">
        <f t="shared" si="707"/>
        <v>0</v>
      </c>
      <c r="AJ453" s="23">
        <f>IF(ISERROR(VLOOKUP($A453,'[13]4ª MED '!$A$5:$J$1048576,8,0)),0,(VLOOKUP($A453,'[13]4ª MED '!$A$5:$J$1048576,8,0)))</f>
        <v>0</v>
      </c>
      <c r="AK453" s="24">
        <f t="shared" si="708"/>
        <v>0</v>
      </c>
      <c r="AL453" s="24">
        <f t="shared" si="709"/>
        <v>1</v>
      </c>
      <c r="AM453" s="25">
        <f t="shared" si="659"/>
        <v>0</v>
      </c>
      <c r="AN453" s="25">
        <f t="shared" si="660"/>
        <v>0</v>
      </c>
      <c r="AO453" s="25">
        <f t="shared" si="661"/>
        <v>0</v>
      </c>
      <c r="AP453" s="25">
        <f t="shared" si="710"/>
        <v>0</v>
      </c>
      <c r="AQ453" s="23">
        <f>IF(ISERROR(VLOOKUP($A453,'[13]5ª MED '!$A$5:$J$1048576,8,0)),0,(VLOOKUP($A453,'[13]5ª MED '!$A$5:$J$1048576,8,0)))</f>
        <v>0</v>
      </c>
      <c r="AR453" s="24">
        <f t="shared" si="711"/>
        <v>0</v>
      </c>
      <c r="AS453" s="24">
        <f t="shared" si="712"/>
        <v>1</v>
      </c>
      <c r="AT453" s="25">
        <f t="shared" si="662"/>
        <v>0</v>
      </c>
      <c r="AU453" s="25">
        <f t="shared" si="663"/>
        <v>0</v>
      </c>
      <c r="AV453" s="25">
        <f t="shared" si="664"/>
        <v>0</v>
      </c>
      <c r="AW453" s="25">
        <f t="shared" si="713"/>
        <v>0</v>
      </c>
      <c r="AX453" s="23">
        <f>IF(ISERROR(VLOOKUP($A453,'[13]6ª MED '!$A$6:$J$1048576,8,0)),0,(VLOOKUP($A453,'[13]6ª MED '!$A$6:$J$1048576,8,0)))</f>
        <v>0</v>
      </c>
      <c r="AY453" s="24">
        <f t="shared" si="714"/>
        <v>0</v>
      </c>
      <c r="AZ453" s="24">
        <f t="shared" si="715"/>
        <v>1</v>
      </c>
      <c r="BA453" s="25">
        <f t="shared" si="665"/>
        <v>0</v>
      </c>
      <c r="BB453" s="25">
        <f t="shared" si="666"/>
        <v>0</v>
      </c>
      <c r="BC453" s="25">
        <f t="shared" si="667"/>
        <v>0</v>
      </c>
      <c r="BD453" s="25">
        <f t="shared" si="716"/>
        <v>0</v>
      </c>
      <c r="BE453" s="23">
        <f>IF(ISERROR(VLOOKUP($A453,'[13]7ª MED '!$A$5:$J$1048576,8,0)),0,(VLOOKUP($A453,'[13]7ª MED '!$A$5:$J$1048576,8,0)))</f>
        <v>0</v>
      </c>
      <c r="BF453" s="24">
        <f t="shared" si="717"/>
        <v>0</v>
      </c>
      <c r="BG453" s="24">
        <f t="shared" si="718"/>
        <v>1</v>
      </c>
      <c r="BH453" s="25">
        <f t="shared" si="668"/>
        <v>0</v>
      </c>
      <c r="BI453" s="25">
        <f t="shared" si="669"/>
        <v>0</v>
      </c>
      <c r="BJ453" s="25">
        <f t="shared" si="670"/>
        <v>0</v>
      </c>
      <c r="BK453" s="25">
        <f t="shared" si="719"/>
        <v>0</v>
      </c>
      <c r="BL453" s="26">
        <f>IF(ISERROR(VLOOKUP($A453,'[13]8ª MED '!$A$5:$J$1048576,8,0)),0,(VLOOKUP($A453,'[13]8ª MED '!$A$5:$J$1048576,8,0)))</f>
        <v>0</v>
      </c>
      <c r="BM453" s="27">
        <f t="shared" si="720"/>
        <v>0</v>
      </c>
      <c r="BN453" s="27">
        <f t="shared" si="721"/>
        <v>1</v>
      </c>
      <c r="BO453" s="28">
        <f t="shared" si="671"/>
        <v>0</v>
      </c>
      <c r="BP453" s="28">
        <f t="shared" si="672"/>
        <v>0</v>
      </c>
      <c r="BQ453" s="28">
        <f t="shared" si="673"/>
        <v>0</v>
      </c>
      <c r="BR453" s="28">
        <f t="shared" si="722"/>
        <v>0</v>
      </c>
      <c r="BS453" s="26">
        <f>IF(ISERROR(VLOOKUP($A453,'[13]9ª MED  (2)'!$A$5:$J$1048576,8,0)),0,(VLOOKUP($A453,'[13]9ª MED  (2)'!$A$5:$J$1048576,8,0)))</f>
        <v>0</v>
      </c>
      <c r="BT453" s="27">
        <f t="shared" si="723"/>
        <v>0</v>
      </c>
      <c r="BU453" s="27">
        <f t="shared" si="724"/>
        <v>1</v>
      </c>
      <c r="BV453" s="28">
        <f t="shared" si="674"/>
        <v>0</v>
      </c>
      <c r="BW453" s="28">
        <f t="shared" si="675"/>
        <v>0</v>
      </c>
      <c r="BX453" s="28">
        <f t="shared" si="676"/>
        <v>0</v>
      </c>
      <c r="BY453" s="28">
        <f t="shared" si="725"/>
        <v>0</v>
      </c>
      <c r="BZ453" s="23">
        <f>IF(ISERROR(VLOOKUP($A453,'[13]10ª MED '!$A$5:$J$1048576,8,0)),0,(VLOOKUP($A453,'[13]10ª MED '!$A$5:$J$1048576,8,0)))</f>
        <v>0</v>
      </c>
      <c r="CA453" s="24">
        <f t="shared" si="726"/>
        <v>0</v>
      </c>
      <c r="CB453" s="24">
        <f t="shared" si="727"/>
        <v>1</v>
      </c>
      <c r="CC453" s="25">
        <f t="shared" si="677"/>
        <v>0</v>
      </c>
      <c r="CD453" s="25">
        <f t="shared" si="678"/>
        <v>0</v>
      </c>
      <c r="CE453" s="25">
        <f t="shared" si="679"/>
        <v>0</v>
      </c>
      <c r="CF453" s="25">
        <f t="shared" si="728"/>
        <v>0</v>
      </c>
      <c r="CG453" s="34" t="s">
        <v>48</v>
      </c>
      <c r="CH453" s="33">
        <f t="shared" si="749"/>
        <v>0</v>
      </c>
      <c r="CI453" s="23">
        <f>IF(ISERROR(VLOOKUP($A453,'[13]11ª MED '!$A$5:$J$1048576,8,0)),0,(VLOOKUP($A453,'[13]11ª MED '!$A$5:$J$1048576,8,0)))</f>
        <v>1</v>
      </c>
      <c r="CJ453" s="24">
        <f t="shared" si="729"/>
        <v>1</v>
      </c>
      <c r="CK453" s="24">
        <f t="shared" si="730"/>
        <v>1</v>
      </c>
      <c r="CL453" s="25">
        <f t="shared" si="680"/>
        <v>24.66</v>
      </c>
      <c r="CM453" s="25">
        <f t="shared" si="681"/>
        <v>19.61</v>
      </c>
      <c r="CN453" s="25">
        <f t="shared" si="682"/>
        <v>0</v>
      </c>
      <c r="CO453" s="25">
        <f t="shared" si="731"/>
        <v>44.27</v>
      </c>
      <c r="CP453" s="23">
        <f>IF(ISERROR(VLOOKUP($A453,'[13]12ª MED'!$A$5:$J$1048576,8,0)),0,(VLOOKUP($A453,'[13]12ª MED'!$A$5:$J$1048576,8,0)))</f>
        <v>0</v>
      </c>
      <c r="CQ453" s="24">
        <f t="shared" si="732"/>
        <v>0</v>
      </c>
      <c r="CR453" s="24">
        <f t="shared" si="733"/>
        <v>1</v>
      </c>
      <c r="CS453" s="25">
        <f t="shared" si="683"/>
        <v>0</v>
      </c>
      <c r="CT453" s="25">
        <f t="shared" si="684"/>
        <v>0</v>
      </c>
      <c r="CU453" s="25">
        <f t="shared" si="685"/>
        <v>0</v>
      </c>
      <c r="CV453" s="25">
        <f t="shared" si="734"/>
        <v>0</v>
      </c>
      <c r="CW453" s="22">
        <f t="shared" si="750"/>
        <v>0</v>
      </c>
      <c r="CX453" s="26">
        <f>IF(ISERROR(VLOOKUP($A453,'[13]13ª MED'!$A$5:$J$1048576,8,0)),0,(VLOOKUP($A453,'[13]13ª MED'!$A$5:$J$1048576,8,0)))</f>
        <v>0</v>
      </c>
      <c r="CY453" s="27">
        <f t="shared" si="735"/>
        <v>0</v>
      </c>
      <c r="CZ453" s="27">
        <f t="shared" si="736"/>
        <v>1</v>
      </c>
      <c r="DA453" s="28">
        <f t="shared" si="686"/>
        <v>0</v>
      </c>
      <c r="DB453" s="28">
        <f t="shared" si="687"/>
        <v>0</v>
      </c>
      <c r="DC453" s="28">
        <f t="shared" si="688"/>
        <v>0</v>
      </c>
      <c r="DD453" s="28">
        <f t="shared" si="737"/>
        <v>0</v>
      </c>
      <c r="DE453" s="20">
        <f>IF(ISERROR(VLOOKUP($A453,'[13]14ª MED'!$A$5:$J$1048576,8,0)),0,(VLOOKUP($A453,'[13]14ª MED'!$A$5:$J$1048576,8,0)))</f>
        <v>0</v>
      </c>
      <c r="DF453" s="21">
        <f t="shared" si="738"/>
        <v>0</v>
      </c>
      <c r="DG453" s="21">
        <f t="shared" si="739"/>
        <v>1</v>
      </c>
      <c r="DH453" s="35">
        <f t="shared" si="689"/>
        <v>0</v>
      </c>
      <c r="DI453" s="35">
        <f t="shared" si="690"/>
        <v>0</v>
      </c>
      <c r="DJ453" s="35">
        <f t="shared" si="691"/>
        <v>0</v>
      </c>
      <c r="DK453" s="22">
        <f t="shared" si="740"/>
        <v>0</v>
      </c>
      <c r="DL453" s="20">
        <f>IF(ISERROR(VLOOKUP($A453,'[13]15ª MED'!$A$5:$J$1048576,8,0)),0,(VLOOKUP($A453,'[13]15ª MED'!$A$5:$J$1048576,8,0)))</f>
        <v>0</v>
      </c>
      <c r="DM453" s="21">
        <f t="shared" si="741"/>
        <v>0</v>
      </c>
      <c r="DN453" s="21">
        <f t="shared" si="742"/>
        <v>1</v>
      </c>
      <c r="DO453" s="35">
        <f t="shared" si="692"/>
        <v>0</v>
      </c>
      <c r="DP453" s="35">
        <f t="shared" si="693"/>
        <v>0</v>
      </c>
      <c r="DQ453" s="35">
        <f t="shared" si="694"/>
        <v>0</v>
      </c>
      <c r="DR453" s="22">
        <f t="shared" si="743"/>
        <v>0</v>
      </c>
      <c r="DS453" s="20">
        <f>IF(ISERROR(VLOOKUP($A453,'[13]16ª MED'!$A$5:$J$1048576,8,0)),0,(VLOOKUP($A453,'[13]16ª MED'!$A$5:$J$1048576,8,0)))</f>
        <v>0</v>
      </c>
      <c r="DT453" s="21">
        <f t="shared" si="744"/>
        <v>0</v>
      </c>
      <c r="DU453" s="21">
        <f t="shared" si="745"/>
        <v>1</v>
      </c>
      <c r="DV453" s="35">
        <f t="shared" si="695"/>
        <v>0</v>
      </c>
      <c r="DW453" s="35">
        <f t="shared" si="696"/>
        <v>0</v>
      </c>
      <c r="DX453" s="35">
        <f t="shared" si="697"/>
        <v>0</v>
      </c>
      <c r="DY453" s="22">
        <f t="shared" si="746"/>
        <v>0</v>
      </c>
      <c r="DZ453" s="36">
        <f t="shared" si="757"/>
        <v>44.269999999999996</v>
      </c>
      <c r="EA453" s="36">
        <f t="shared" si="747"/>
        <v>44.27</v>
      </c>
      <c r="EC453" s="36">
        <f t="shared" si="751"/>
        <v>0</v>
      </c>
    </row>
    <row r="454" spans="1:133" ht="30">
      <c r="A454" s="93" t="s">
        <v>917</v>
      </c>
      <c r="B454" s="94" t="s">
        <v>918</v>
      </c>
      <c r="C454" s="115" t="s">
        <v>628</v>
      </c>
      <c r="D454" s="116">
        <v>3</v>
      </c>
      <c r="E454" s="18">
        <f t="shared" si="752"/>
        <v>3</v>
      </c>
      <c r="F454" s="18">
        <f t="shared" si="698"/>
        <v>0</v>
      </c>
      <c r="G454" s="97">
        <v>13.15</v>
      </c>
      <c r="H454" s="18">
        <f t="shared" si="753"/>
        <v>39.450000000000003</v>
      </c>
      <c r="I454" s="97">
        <v>15.12</v>
      </c>
      <c r="J454" s="18">
        <f t="shared" si="754"/>
        <v>45.36</v>
      </c>
      <c r="K454" s="97">
        <v>0</v>
      </c>
      <c r="L454" s="18">
        <f t="shared" si="755"/>
        <v>0</v>
      </c>
      <c r="M454" s="18">
        <f t="shared" si="756"/>
        <v>28.27</v>
      </c>
      <c r="N454" s="18">
        <f t="shared" si="748"/>
        <v>84.81</v>
      </c>
      <c r="O454" s="23">
        <f>IF(ISERROR(VLOOKUP($A454,'[13]1ª MED '!$A$5:$J$1048576,8,0)),0,(VLOOKUP($A454,'[13]1ª MED '!$A$5:$J$1048576,8,0)))</f>
        <v>0</v>
      </c>
      <c r="P454" s="24">
        <f t="shared" si="699"/>
        <v>0</v>
      </c>
      <c r="Q454" s="24">
        <f t="shared" si="700"/>
        <v>1</v>
      </c>
      <c r="R454" s="25">
        <f t="shared" si="650"/>
        <v>0</v>
      </c>
      <c r="S454" s="25">
        <f t="shared" si="651"/>
        <v>0</v>
      </c>
      <c r="T454" s="25">
        <f t="shared" si="652"/>
        <v>0</v>
      </c>
      <c r="U454" s="25">
        <f t="shared" si="701"/>
        <v>0</v>
      </c>
      <c r="V454" s="23">
        <f>IF(ISERROR(VLOOKUP($A454,'[13]2ª MED '!$A$5:$J$1048576,8,0)),0,(VLOOKUP($A454,'[13]2ª MED '!$A$5:$J$1048576,8,0)))</f>
        <v>0</v>
      </c>
      <c r="W454" s="24">
        <f t="shared" si="702"/>
        <v>0</v>
      </c>
      <c r="X454" s="24">
        <f t="shared" si="703"/>
        <v>1</v>
      </c>
      <c r="Y454" s="25">
        <f t="shared" si="653"/>
        <v>0</v>
      </c>
      <c r="Z454" s="25">
        <f t="shared" si="654"/>
        <v>0</v>
      </c>
      <c r="AA454" s="25">
        <f t="shared" si="655"/>
        <v>0</v>
      </c>
      <c r="AB454" s="25">
        <f t="shared" si="704"/>
        <v>0</v>
      </c>
      <c r="AC454" s="23">
        <f>IF(ISERROR(VLOOKUP($A454,'[13]3ª MED '!$A$5:$J$1048576,8,0)),0,(VLOOKUP($A454,'[13]3ª MED '!$A$5:$J$1048576,8,0)))</f>
        <v>0</v>
      </c>
      <c r="AD454" s="24">
        <f t="shared" si="705"/>
        <v>0</v>
      </c>
      <c r="AE454" s="24">
        <f t="shared" si="706"/>
        <v>1</v>
      </c>
      <c r="AF454" s="25">
        <f t="shared" si="656"/>
        <v>0</v>
      </c>
      <c r="AG454" s="25">
        <f t="shared" si="657"/>
        <v>0</v>
      </c>
      <c r="AH454" s="25">
        <f t="shared" si="658"/>
        <v>0</v>
      </c>
      <c r="AI454" s="25">
        <f t="shared" si="707"/>
        <v>0</v>
      </c>
      <c r="AJ454" s="23">
        <f>IF(ISERROR(VLOOKUP($A454,'[13]4ª MED '!$A$5:$J$1048576,8,0)),0,(VLOOKUP($A454,'[13]4ª MED '!$A$5:$J$1048576,8,0)))</f>
        <v>0</v>
      </c>
      <c r="AK454" s="24">
        <f t="shared" si="708"/>
        <v>0</v>
      </c>
      <c r="AL454" s="24">
        <f t="shared" si="709"/>
        <v>1</v>
      </c>
      <c r="AM454" s="25">
        <f t="shared" si="659"/>
        <v>0</v>
      </c>
      <c r="AN454" s="25">
        <f t="shared" si="660"/>
        <v>0</v>
      </c>
      <c r="AO454" s="25">
        <f t="shared" si="661"/>
        <v>0</v>
      </c>
      <c r="AP454" s="25">
        <f t="shared" si="710"/>
        <v>0</v>
      </c>
      <c r="AQ454" s="23">
        <f>IF(ISERROR(VLOOKUP($A454,'[13]5ª MED '!$A$5:$J$1048576,8,0)),0,(VLOOKUP($A454,'[13]5ª MED '!$A$5:$J$1048576,8,0)))</f>
        <v>0</v>
      </c>
      <c r="AR454" s="24">
        <f t="shared" si="711"/>
        <v>0</v>
      </c>
      <c r="AS454" s="24">
        <f t="shared" si="712"/>
        <v>1</v>
      </c>
      <c r="AT454" s="25">
        <f t="shared" si="662"/>
        <v>0</v>
      </c>
      <c r="AU454" s="25">
        <f t="shared" si="663"/>
        <v>0</v>
      </c>
      <c r="AV454" s="25">
        <f t="shared" si="664"/>
        <v>0</v>
      </c>
      <c r="AW454" s="25">
        <f t="shared" si="713"/>
        <v>0</v>
      </c>
      <c r="AX454" s="23">
        <f>IF(ISERROR(VLOOKUP($A454,'[13]6ª MED '!$A$6:$J$1048576,8,0)),0,(VLOOKUP($A454,'[13]6ª MED '!$A$6:$J$1048576,8,0)))</f>
        <v>0</v>
      </c>
      <c r="AY454" s="24">
        <f t="shared" si="714"/>
        <v>0</v>
      </c>
      <c r="AZ454" s="24">
        <f t="shared" si="715"/>
        <v>1</v>
      </c>
      <c r="BA454" s="25">
        <f t="shared" si="665"/>
        <v>0</v>
      </c>
      <c r="BB454" s="25">
        <f t="shared" si="666"/>
        <v>0</v>
      </c>
      <c r="BC454" s="25">
        <f t="shared" si="667"/>
        <v>0</v>
      </c>
      <c r="BD454" s="25">
        <f t="shared" si="716"/>
        <v>0</v>
      </c>
      <c r="BE454" s="23">
        <f>IF(ISERROR(VLOOKUP($A454,'[13]7ª MED '!$A$5:$J$1048576,8,0)),0,(VLOOKUP($A454,'[13]7ª MED '!$A$5:$J$1048576,8,0)))</f>
        <v>0</v>
      </c>
      <c r="BF454" s="24">
        <f t="shared" si="717"/>
        <v>0</v>
      </c>
      <c r="BG454" s="24">
        <f t="shared" si="718"/>
        <v>1</v>
      </c>
      <c r="BH454" s="25">
        <f t="shared" si="668"/>
        <v>0</v>
      </c>
      <c r="BI454" s="25">
        <f t="shared" si="669"/>
        <v>0</v>
      </c>
      <c r="BJ454" s="25">
        <f t="shared" si="670"/>
        <v>0</v>
      </c>
      <c r="BK454" s="25">
        <f t="shared" si="719"/>
        <v>0</v>
      </c>
      <c r="BL454" s="26">
        <f>IF(ISERROR(VLOOKUP($A454,'[13]8ª MED '!$A$5:$J$1048576,8,0)),0,(VLOOKUP($A454,'[13]8ª MED '!$A$5:$J$1048576,8,0)))</f>
        <v>0</v>
      </c>
      <c r="BM454" s="27">
        <f t="shared" si="720"/>
        <v>0</v>
      </c>
      <c r="BN454" s="27">
        <f t="shared" si="721"/>
        <v>1</v>
      </c>
      <c r="BO454" s="28">
        <f t="shared" si="671"/>
        <v>0</v>
      </c>
      <c r="BP454" s="28">
        <f t="shared" si="672"/>
        <v>0</v>
      </c>
      <c r="BQ454" s="28">
        <f t="shared" si="673"/>
        <v>0</v>
      </c>
      <c r="BR454" s="28">
        <f t="shared" si="722"/>
        <v>0</v>
      </c>
      <c r="BS454" s="26">
        <f>IF(ISERROR(VLOOKUP($A454,'[13]9ª MED  (2)'!$A$5:$J$1048576,8,0)),0,(VLOOKUP($A454,'[13]9ª MED  (2)'!$A$5:$J$1048576,8,0)))</f>
        <v>0</v>
      </c>
      <c r="BT454" s="27">
        <f t="shared" si="723"/>
        <v>0</v>
      </c>
      <c r="BU454" s="27">
        <f t="shared" si="724"/>
        <v>1</v>
      </c>
      <c r="BV454" s="28">
        <f t="shared" si="674"/>
        <v>0</v>
      </c>
      <c r="BW454" s="28">
        <f t="shared" si="675"/>
        <v>0</v>
      </c>
      <c r="BX454" s="28">
        <f t="shared" si="676"/>
        <v>0</v>
      </c>
      <c r="BY454" s="28">
        <f t="shared" si="725"/>
        <v>0</v>
      </c>
      <c r="BZ454" s="23">
        <f>IF(ISERROR(VLOOKUP($A454,'[13]10ª MED '!$A$5:$J$1048576,8,0)),0,(VLOOKUP($A454,'[13]10ª MED '!$A$5:$J$1048576,8,0)))</f>
        <v>0</v>
      </c>
      <c r="CA454" s="24">
        <f t="shared" si="726"/>
        <v>0</v>
      </c>
      <c r="CB454" s="24">
        <f t="shared" si="727"/>
        <v>1</v>
      </c>
      <c r="CC454" s="25">
        <f t="shared" si="677"/>
        <v>0</v>
      </c>
      <c r="CD454" s="25">
        <f t="shared" si="678"/>
        <v>0</v>
      </c>
      <c r="CE454" s="25">
        <f t="shared" si="679"/>
        <v>0</v>
      </c>
      <c r="CF454" s="25">
        <f t="shared" si="728"/>
        <v>0</v>
      </c>
      <c r="CG454" s="34" t="s">
        <v>48</v>
      </c>
      <c r="CH454" s="33">
        <f t="shared" si="749"/>
        <v>0</v>
      </c>
      <c r="CI454" s="23">
        <f>IF(ISERROR(VLOOKUP($A454,'[13]11ª MED '!$A$5:$J$1048576,8,0)),0,(VLOOKUP($A454,'[13]11ª MED '!$A$5:$J$1048576,8,0)))</f>
        <v>0</v>
      </c>
      <c r="CJ454" s="24">
        <f t="shared" si="729"/>
        <v>0</v>
      </c>
      <c r="CK454" s="24">
        <f t="shared" si="730"/>
        <v>1</v>
      </c>
      <c r="CL454" s="25">
        <f t="shared" si="680"/>
        <v>0</v>
      </c>
      <c r="CM454" s="25">
        <f t="shared" si="681"/>
        <v>0</v>
      </c>
      <c r="CN454" s="25">
        <f t="shared" si="682"/>
        <v>0</v>
      </c>
      <c r="CO454" s="25">
        <f t="shared" si="731"/>
        <v>0</v>
      </c>
      <c r="CP454" s="23">
        <f>IF(ISERROR(VLOOKUP($A454,'[13]12ª MED'!$A$5:$J$1048576,8,0)),0,(VLOOKUP($A454,'[13]12ª MED'!$A$5:$J$1048576,8,0)))</f>
        <v>3</v>
      </c>
      <c r="CQ454" s="24">
        <f t="shared" si="732"/>
        <v>1</v>
      </c>
      <c r="CR454" s="24">
        <f t="shared" si="733"/>
        <v>1</v>
      </c>
      <c r="CS454" s="25">
        <f t="shared" si="683"/>
        <v>39.450000000000003</v>
      </c>
      <c r="CT454" s="25">
        <f t="shared" si="684"/>
        <v>45.36</v>
      </c>
      <c r="CU454" s="25">
        <f t="shared" si="685"/>
        <v>0</v>
      </c>
      <c r="CV454" s="25">
        <f t="shared" si="734"/>
        <v>84.81</v>
      </c>
      <c r="CW454" s="22">
        <f t="shared" si="750"/>
        <v>0</v>
      </c>
      <c r="CX454" s="26">
        <f>IF(ISERROR(VLOOKUP($A454,'[13]13ª MED'!$A$5:$J$1048576,8,0)),0,(VLOOKUP($A454,'[13]13ª MED'!$A$5:$J$1048576,8,0)))</f>
        <v>0</v>
      </c>
      <c r="CY454" s="27">
        <f t="shared" si="735"/>
        <v>0</v>
      </c>
      <c r="CZ454" s="27">
        <f t="shared" si="736"/>
        <v>1</v>
      </c>
      <c r="DA454" s="28">
        <f t="shared" si="686"/>
        <v>0</v>
      </c>
      <c r="DB454" s="28">
        <f t="shared" si="687"/>
        <v>0</v>
      </c>
      <c r="DC454" s="28">
        <f t="shared" si="688"/>
        <v>0</v>
      </c>
      <c r="DD454" s="28">
        <f t="shared" si="737"/>
        <v>0</v>
      </c>
      <c r="DE454" s="20">
        <f>IF(ISERROR(VLOOKUP($A454,'[13]14ª MED'!$A$5:$J$1048576,8,0)),0,(VLOOKUP($A454,'[13]14ª MED'!$A$5:$J$1048576,8,0)))</f>
        <v>0</v>
      </c>
      <c r="DF454" s="21">
        <f t="shared" si="738"/>
        <v>0</v>
      </c>
      <c r="DG454" s="21">
        <f t="shared" si="739"/>
        <v>1</v>
      </c>
      <c r="DH454" s="35">
        <f t="shared" si="689"/>
        <v>0</v>
      </c>
      <c r="DI454" s="35">
        <f t="shared" si="690"/>
        <v>0</v>
      </c>
      <c r="DJ454" s="35">
        <f t="shared" si="691"/>
        <v>0</v>
      </c>
      <c r="DK454" s="22">
        <f t="shared" si="740"/>
        <v>0</v>
      </c>
      <c r="DL454" s="20">
        <f>IF(ISERROR(VLOOKUP($A454,'[13]15ª MED'!$A$5:$J$1048576,8,0)),0,(VLOOKUP($A454,'[13]15ª MED'!$A$5:$J$1048576,8,0)))</f>
        <v>0</v>
      </c>
      <c r="DM454" s="21">
        <f t="shared" si="741"/>
        <v>0</v>
      </c>
      <c r="DN454" s="21">
        <f t="shared" si="742"/>
        <v>1</v>
      </c>
      <c r="DO454" s="35">
        <f t="shared" si="692"/>
        <v>0</v>
      </c>
      <c r="DP454" s="35">
        <f t="shared" si="693"/>
        <v>0</v>
      </c>
      <c r="DQ454" s="35">
        <f t="shared" si="694"/>
        <v>0</v>
      </c>
      <c r="DR454" s="22">
        <f t="shared" si="743"/>
        <v>0</v>
      </c>
      <c r="DS454" s="20">
        <f>IF(ISERROR(VLOOKUP($A454,'[13]16ª MED'!$A$5:$J$1048576,8,0)),0,(VLOOKUP($A454,'[13]16ª MED'!$A$5:$J$1048576,8,0)))</f>
        <v>0</v>
      </c>
      <c r="DT454" s="21">
        <f t="shared" si="744"/>
        <v>0</v>
      </c>
      <c r="DU454" s="21">
        <f t="shared" si="745"/>
        <v>1</v>
      </c>
      <c r="DV454" s="35">
        <f t="shared" si="695"/>
        <v>0</v>
      </c>
      <c r="DW454" s="35">
        <f t="shared" si="696"/>
        <v>0</v>
      </c>
      <c r="DX454" s="35">
        <f t="shared" si="697"/>
        <v>0</v>
      </c>
      <c r="DY454" s="22">
        <f t="shared" si="746"/>
        <v>0</v>
      </c>
      <c r="DZ454" s="36">
        <f t="shared" si="757"/>
        <v>84.81</v>
      </c>
      <c r="EA454" s="36">
        <f t="shared" si="747"/>
        <v>84.81</v>
      </c>
      <c r="EC454" s="36">
        <f t="shared" si="751"/>
        <v>0</v>
      </c>
    </row>
    <row r="455" spans="1:133" ht="30">
      <c r="A455" s="93" t="s">
        <v>919</v>
      </c>
      <c r="B455" s="94" t="s">
        <v>920</v>
      </c>
      <c r="C455" s="115" t="s">
        <v>628</v>
      </c>
      <c r="D455" s="116">
        <v>1</v>
      </c>
      <c r="E455" s="18">
        <f t="shared" si="752"/>
        <v>0</v>
      </c>
      <c r="F455" s="18">
        <f t="shared" si="698"/>
        <v>1</v>
      </c>
      <c r="G455" s="97">
        <v>18.53</v>
      </c>
      <c r="H455" s="18">
        <f t="shared" si="753"/>
        <v>18.53</v>
      </c>
      <c r="I455" s="97">
        <v>16.7</v>
      </c>
      <c r="J455" s="18">
        <f t="shared" si="754"/>
        <v>16.7</v>
      </c>
      <c r="K455" s="97">
        <v>0</v>
      </c>
      <c r="L455" s="18">
        <f t="shared" si="755"/>
        <v>0</v>
      </c>
      <c r="M455" s="18">
        <f t="shared" si="756"/>
        <v>35.230000000000004</v>
      </c>
      <c r="N455" s="18">
        <f t="shared" si="748"/>
        <v>0</v>
      </c>
      <c r="O455" s="23">
        <f>IF(ISERROR(VLOOKUP($A455,'[13]1ª MED '!$A$5:$J$1048576,8,0)),0,(VLOOKUP($A455,'[13]1ª MED '!$A$5:$J$1048576,8,0)))</f>
        <v>0</v>
      </c>
      <c r="P455" s="24">
        <f t="shared" si="699"/>
        <v>0</v>
      </c>
      <c r="Q455" s="24">
        <f t="shared" si="700"/>
        <v>0</v>
      </c>
      <c r="R455" s="25">
        <f t="shared" si="650"/>
        <v>0</v>
      </c>
      <c r="S455" s="25">
        <f t="shared" si="651"/>
        <v>0</v>
      </c>
      <c r="T455" s="25">
        <f t="shared" si="652"/>
        <v>0</v>
      </c>
      <c r="U455" s="25">
        <f t="shared" si="701"/>
        <v>0</v>
      </c>
      <c r="V455" s="23">
        <f>IF(ISERROR(VLOOKUP($A455,'[13]2ª MED '!$A$5:$J$1048576,8,0)),0,(VLOOKUP($A455,'[13]2ª MED '!$A$5:$J$1048576,8,0)))</f>
        <v>0</v>
      </c>
      <c r="W455" s="24">
        <f t="shared" si="702"/>
        <v>0</v>
      </c>
      <c r="X455" s="24">
        <f t="shared" si="703"/>
        <v>0</v>
      </c>
      <c r="Y455" s="25">
        <f t="shared" si="653"/>
        <v>0</v>
      </c>
      <c r="Z455" s="25">
        <f t="shared" si="654"/>
        <v>0</v>
      </c>
      <c r="AA455" s="25">
        <f t="shared" si="655"/>
        <v>0</v>
      </c>
      <c r="AB455" s="25">
        <f t="shared" si="704"/>
        <v>0</v>
      </c>
      <c r="AC455" s="23">
        <f>IF(ISERROR(VLOOKUP($A455,'[13]3ª MED '!$A$5:$J$1048576,8,0)),0,(VLOOKUP($A455,'[13]3ª MED '!$A$5:$J$1048576,8,0)))</f>
        <v>0</v>
      </c>
      <c r="AD455" s="24">
        <f t="shared" si="705"/>
        <v>0</v>
      </c>
      <c r="AE455" s="24">
        <f t="shared" si="706"/>
        <v>0</v>
      </c>
      <c r="AF455" s="25">
        <f t="shared" si="656"/>
        <v>0</v>
      </c>
      <c r="AG455" s="25">
        <f t="shared" si="657"/>
        <v>0</v>
      </c>
      <c r="AH455" s="25">
        <f t="shared" si="658"/>
        <v>0</v>
      </c>
      <c r="AI455" s="25">
        <f t="shared" si="707"/>
        <v>0</v>
      </c>
      <c r="AJ455" s="23">
        <f>IF(ISERROR(VLOOKUP($A455,'[13]4ª MED '!$A$5:$J$1048576,8,0)),0,(VLOOKUP($A455,'[13]4ª MED '!$A$5:$J$1048576,8,0)))</f>
        <v>0</v>
      </c>
      <c r="AK455" s="24">
        <f t="shared" si="708"/>
        <v>0</v>
      </c>
      <c r="AL455" s="24">
        <f t="shared" si="709"/>
        <v>0</v>
      </c>
      <c r="AM455" s="25">
        <f t="shared" si="659"/>
        <v>0</v>
      </c>
      <c r="AN455" s="25">
        <f t="shared" si="660"/>
        <v>0</v>
      </c>
      <c r="AO455" s="25">
        <f t="shared" si="661"/>
        <v>0</v>
      </c>
      <c r="AP455" s="25">
        <f t="shared" si="710"/>
        <v>0</v>
      </c>
      <c r="AQ455" s="23">
        <f>IF(ISERROR(VLOOKUP($A455,'[13]5ª MED '!$A$5:$J$1048576,8,0)),0,(VLOOKUP($A455,'[13]5ª MED '!$A$5:$J$1048576,8,0)))</f>
        <v>0</v>
      </c>
      <c r="AR455" s="24">
        <f t="shared" si="711"/>
        <v>0</v>
      </c>
      <c r="AS455" s="24">
        <f t="shared" si="712"/>
        <v>0</v>
      </c>
      <c r="AT455" s="25">
        <f t="shared" si="662"/>
        <v>0</v>
      </c>
      <c r="AU455" s="25">
        <f t="shared" si="663"/>
        <v>0</v>
      </c>
      <c r="AV455" s="25">
        <f t="shared" si="664"/>
        <v>0</v>
      </c>
      <c r="AW455" s="25">
        <f t="shared" si="713"/>
        <v>0</v>
      </c>
      <c r="AX455" s="23">
        <f>IF(ISERROR(VLOOKUP($A455,'[13]6ª MED '!$A$6:$J$1048576,8,0)),0,(VLOOKUP($A455,'[13]6ª MED '!$A$6:$J$1048576,8,0)))</f>
        <v>0</v>
      </c>
      <c r="AY455" s="24">
        <f t="shared" si="714"/>
        <v>0</v>
      </c>
      <c r="AZ455" s="24">
        <f t="shared" si="715"/>
        <v>0</v>
      </c>
      <c r="BA455" s="25">
        <f t="shared" si="665"/>
        <v>0</v>
      </c>
      <c r="BB455" s="25">
        <f t="shared" si="666"/>
        <v>0</v>
      </c>
      <c r="BC455" s="25">
        <f t="shared" si="667"/>
        <v>0</v>
      </c>
      <c r="BD455" s="25">
        <f t="shared" si="716"/>
        <v>0</v>
      </c>
      <c r="BE455" s="23">
        <f>IF(ISERROR(VLOOKUP($A455,'[13]7ª MED '!$A$5:$J$1048576,8,0)),0,(VLOOKUP($A455,'[13]7ª MED '!$A$5:$J$1048576,8,0)))</f>
        <v>0</v>
      </c>
      <c r="BF455" s="24">
        <f t="shared" si="717"/>
        <v>0</v>
      </c>
      <c r="BG455" s="24">
        <f t="shared" si="718"/>
        <v>0</v>
      </c>
      <c r="BH455" s="25">
        <f t="shared" si="668"/>
        <v>0</v>
      </c>
      <c r="BI455" s="25">
        <f t="shared" si="669"/>
        <v>0</v>
      </c>
      <c r="BJ455" s="25">
        <f t="shared" si="670"/>
        <v>0</v>
      </c>
      <c r="BK455" s="25">
        <f t="shared" si="719"/>
        <v>0</v>
      </c>
      <c r="BL455" s="26">
        <f>IF(ISERROR(VLOOKUP($A455,'[13]8ª MED '!$A$5:$J$1048576,8,0)),0,(VLOOKUP($A455,'[13]8ª MED '!$A$5:$J$1048576,8,0)))</f>
        <v>0</v>
      </c>
      <c r="BM455" s="27">
        <f t="shared" si="720"/>
        <v>0</v>
      </c>
      <c r="BN455" s="27">
        <f t="shared" si="721"/>
        <v>0</v>
      </c>
      <c r="BO455" s="28">
        <f t="shared" si="671"/>
        <v>0</v>
      </c>
      <c r="BP455" s="28">
        <f t="shared" si="672"/>
        <v>0</v>
      </c>
      <c r="BQ455" s="28">
        <f t="shared" si="673"/>
        <v>0</v>
      </c>
      <c r="BR455" s="28">
        <f t="shared" si="722"/>
        <v>0</v>
      </c>
      <c r="BS455" s="26">
        <f>IF(ISERROR(VLOOKUP($A455,'[13]9ª MED  (2)'!$A$5:$J$1048576,8,0)),0,(VLOOKUP($A455,'[13]9ª MED  (2)'!$A$5:$J$1048576,8,0)))</f>
        <v>0</v>
      </c>
      <c r="BT455" s="27">
        <f t="shared" si="723"/>
        <v>0</v>
      </c>
      <c r="BU455" s="27">
        <f t="shared" si="724"/>
        <v>0</v>
      </c>
      <c r="BV455" s="28">
        <f t="shared" si="674"/>
        <v>0</v>
      </c>
      <c r="BW455" s="28">
        <f t="shared" si="675"/>
        <v>0</v>
      </c>
      <c r="BX455" s="28">
        <f t="shared" si="676"/>
        <v>0</v>
      </c>
      <c r="BY455" s="28">
        <f t="shared" si="725"/>
        <v>0</v>
      </c>
      <c r="BZ455" s="23">
        <f>IF(ISERROR(VLOOKUP($A455,'[13]10ª MED '!$A$5:$J$1048576,8,0)),0,(VLOOKUP($A455,'[13]10ª MED '!$A$5:$J$1048576,8,0)))</f>
        <v>0</v>
      </c>
      <c r="CA455" s="24">
        <f t="shared" si="726"/>
        <v>0</v>
      </c>
      <c r="CB455" s="24">
        <f t="shared" si="727"/>
        <v>0</v>
      </c>
      <c r="CC455" s="25">
        <f t="shared" si="677"/>
        <v>0</v>
      </c>
      <c r="CD455" s="25">
        <f t="shared" si="678"/>
        <v>0</v>
      </c>
      <c r="CE455" s="25">
        <f t="shared" si="679"/>
        <v>0</v>
      </c>
      <c r="CF455" s="25">
        <f t="shared" si="728"/>
        <v>0</v>
      </c>
      <c r="CG455" s="34" t="s">
        <v>48</v>
      </c>
      <c r="CH455" s="33">
        <f t="shared" si="749"/>
        <v>35.230000000000004</v>
      </c>
      <c r="CI455" s="23">
        <f>IF(ISERROR(VLOOKUP($A455,'[13]11ª MED '!$A$5:$J$1048576,8,0)),0,(VLOOKUP($A455,'[13]11ª MED '!$A$5:$J$1048576,8,0)))</f>
        <v>0</v>
      </c>
      <c r="CJ455" s="24">
        <f t="shared" si="729"/>
        <v>0</v>
      </c>
      <c r="CK455" s="24">
        <f t="shared" si="730"/>
        <v>0</v>
      </c>
      <c r="CL455" s="25">
        <f t="shared" si="680"/>
        <v>0</v>
      </c>
      <c r="CM455" s="25">
        <f t="shared" si="681"/>
        <v>0</v>
      </c>
      <c r="CN455" s="25">
        <f t="shared" si="682"/>
        <v>0</v>
      </c>
      <c r="CO455" s="25">
        <f t="shared" si="731"/>
        <v>0</v>
      </c>
      <c r="CP455" s="23">
        <f>IF(ISERROR(VLOOKUP($A455,'[13]12ª MED'!$A$5:$J$1048576,8,0)),0,(VLOOKUP($A455,'[13]12ª MED'!$A$5:$J$1048576,8,0)))</f>
        <v>0</v>
      </c>
      <c r="CQ455" s="24">
        <f t="shared" si="732"/>
        <v>0</v>
      </c>
      <c r="CR455" s="24">
        <f t="shared" si="733"/>
        <v>0</v>
      </c>
      <c r="CS455" s="25">
        <f t="shared" si="683"/>
        <v>0</v>
      </c>
      <c r="CT455" s="25">
        <f t="shared" si="684"/>
        <v>0</v>
      </c>
      <c r="CU455" s="25">
        <f t="shared" si="685"/>
        <v>0</v>
      </c>
      <c r="CV455" s="25">
        <f t="shared" si="734"/>
        <v>0</v>
      </c>
      <c r="CW455" s="22">
        <f t="shared" si="750"/>
        <v>0</v>
      </c>
      <c r="CX455" s="26">
        <f>IF(ISERROR(VLOOKUP($A455,'[13]13ª MED'!$A$5:$J$1048576,8,0)),0,(VLOOKUP($A455,'[13]13ª MED'!$A$5:$J$1048576,8,0)))</f>
        <v>0</v>
      </c>
      <c r="CY455" s="27">
        <f t="shared" si="735"/>
        <v>0</v>
      </c>
      <c r="CZ455" s="27">
        <f t="shared" si="736"/>
        <v>0</v>
      </c>
      <c r="DA455" s="28">
        <f t="shared" si="686"/>
        <v>0</v>
      </c>
      <c r="DB455" s="28">
        <f t="shared" si="687"/>
        <v>0</v>
      </c>
      <c r="DC455" s="28">
        <f t="shared" si="688"/>
        <v>0</v>
      </c>
      <c r="DD455" s="28">
        <f t="shared" si="737"/>
        <v>0</v>
      </c>
      <c r="DE455" s="20">
        <f>IF(ISERROR(VLOOKUP($A455,'[13]14ª MED'!$A$5:$J$1048576,8,0)),0,(VLOOKUP($A455,'[13]14ª MED'!$A$5:$J$1048576,8,0)))</f>
        <v>0</v>
      </c>
      <c r="DF455" s="21">
        <f t="shared" si="738"/>
        <v>0</v>
      </c>
      <c r="DG455" s="21">
        <f t="shared" si="739"/>
        <v>0</v>
      </c>
      <c r="DH455" s="35">
        <f t="shared" si="689"/>
        <v>0</v>
      </c>
      <c r="DI455" s="35">
        <f t="shared" si="690"/>
        <v>0</v>
      </c>
      <c r="DJ455" s="35">
        <f t="shared" si="691"/>
        <v>0</v>
      </c>
      <c r="DK455" s="22">
        <f t="shared" si="740"/>
        <v>0</v>
      </c>
      <c r="DL455" s="20">
        <f>IF(ISERROR(VLOOKUP($A455,'[13]15ª MED'!$A$5:$J$1048576,8,0)),0,(VLOOKUP($A455,'[13]15ª MED'!$A$5:$J$1048576,8,0)))</f>
        <v>0</v>
      </c>
      <c r="DM455" s="21">
        <f t="shared" si="741"/>
        <v>0</v>
      </c>
      <c r="DN455" s="21">
        <f t="shared" si="742"/>
        <v>0</v>
      </c>
      <c r="DO455" s="35">
        <f t="shared" si="692"/>
        <v>0</v>
      </c>
      <c r="DP455" s="35">
        <f t="shared" si="693"/>
        <v>0</v>
      </c>
      <c r="DQ455" s="35">
        <f t="shared" si="694"/>
        <v>0</v>
      </c>
      <c r="DR455" s="22">
        <f t="shared" si="743"/>
        <v>0</v>
      </c>
      <c r="DS455" s="20">
        <f>IF(ISERROR(VLOOKUP($A455,'[13]16ª MED'!$A$5:$J$1048576,8,0)),0,(VLOOKUP($A455,'[13]16ª MED'!$A$5:$J$1048576,8,0)))</f>
        <v>0</v>
      </c>
      <c r="DT455" s="21">
        <f t="shared" si="744"/>
        <v>0</v>
      </c>
      <c r="DU455" s="21">
        <f t="shared" si="745"/>
        <v>0</v>
      </c>
      <c r="DV455" s="35">
        <f t="shared" si="695"/>
        <v>0</v>
      </c>
      <c r="DW455" s="35">
        <f t="shared" si="696"/>
        <v>0</v>
      </c>
      <c r="DX455" s="35">
        <f t="shared" si="697"/>
        <v>0</v>
      </c>
      <c r="DY455" s="22">
        <f t="shared" si="746"/>
        <v>0</v>
      </c>
      <c r="DZ455" s="36">
        <f t="shared" si="757"/>
        <v>0</v>
      </c>
      <c r="EA455" s="36">
        <f t="shared" si="747"/>
        <v>0</v>
      </c>
      <c r="EC455" s="36">
        <f t="shared" si="751"/>
        <v>0</v>
      </c>
    </row>
    <row r="456" spans="1:133" ht="30">
      <c r="A456" s="93" t="s">
        <v>921</v>
      </c>
      <c r="B456" s="94" t="s">
        <v>922</v>
      </c>
      <c r="C456" s="115" t="s">
        <v>628</v>
      </c>
      <c r="D456" s="116">
        <v>1</v>
      </c>
      <c r="E456" s="18">
        <f t="shared" si="752"/>
        <v>0</v>
      </c>
      <c r="F456" s="18">
        <f t="shared" si="698"/>
        <v>1</v>
      </c>
      <c r="G456" s="97">
        <v>22.61</v>
      </c>
      <c r="H456" s="18">
        <f t="shared" si="753"/>
        <v>22.61</v>
      </c>
      <c r="I456" s="97">
        <v>20.36</v>
      </c>
      <c r="J456" s="18">
        <f t="shared" si="754"/>
        <v>20.36</v>
      </c>
      <c r="K456" s="97">
        <v>0</v>
      </c>
      <c r="L456" s="18">
        <f t="shared" si="755"/>
        <v>0</v>
      </c>
      <c r="M456" s="18">
        <f t="shared" si="756"/>
        <v>42.97</v>
      </c>
      <c r="N456" s="18">
        <f t="shared" si="748"/>
        <v>0</v>
      </c>
      <c r="O456" s="23">
        <f>IF(ISERROR(VLOOKUP($A456,'[13]1ª MED '!$A$5:$J$1048576,8,0)),0,(VLOOKUP($A456,'[13]1ª MED '!$A$5:$J$1048576,8,0)))</f>
        <v>0</v>
      </c>
      <c r="P456" s="24">
        <f t="shared" si="699"/>
        <v>0</v>
      </c>
      <c r="Q456" s="24">
        <f t="shared" si="700"/>
        <v>0</v>
      </c>
      <c r="R456" s="25">
        <f t="shared" si="650"/>
        <v>0</v>
      </c>
      <c r="S456" s="25">
        <f t="shared" si="651"/>
        <v>0</v>
      </c>
      <c r="T456" s="25">
        <f t="shared" si="652"/>
        <v>0</v>
      </c>
      <c r="U456" s="25">
        <f t="shared" si="701"/>
        <v>0</v>
      </c>
      <c r="V456" s="23">
        <f>IF(ISERROR(VLOOKUP($A456,'[13]2ª MED '!$A$5:$J$1048576,8,0)),0,(VLOOKUP($A456,'[13]2ª MED '!$A$5:$J$1048576,8,0)))</f>
        <v>0</v>
      </c>
      <c r="W456" s="24">
        <f t="shared" si="702"/>
        <v>0</v>
      </c>
      <c r="X456" s="24">
        <f t="shared" si="703"/>
        <v>0</v>
      </c>
      <c r="Y456" s="25">
        <f t="shared" si="653"/>
        <v>0</v>
      </c>
      <c r="Z456" s="25">
        <f t="shared" si="654"/>
        <v>0</v>
      </c>
      <c r="AA456" s="25">
        <f t="shared" si="655"/>
        <v>0</v>
      </c>
      <c r="AB456" s="25">
        <f t="shared" si="704"/>
        <v>0</v>
      </c>
      <c r="AC456" s="23">
        <f>IF(ISERROR(VLOOKUP($A456,'[13]3ª MED '!$A$5:$J$1048576,8,0)),0,(VLOOKUP($A456,'[13]3ª MED '!$A$5:$J$1048576,8,0)))</f>
        <v>0</v>
      </c>
      <c r="AD456" s="24">
        <f t="shared" si="705"/>
        <v>0</v>
      </c>
      <c r="AE456" s="24">
        <f t="shared" si="706"/>
        <v>0</v>
      </c>
      <c r="AF456" s="25">
        <f t="shared" si="656"/>
        <v>0</v>
      </c>
      <c r="AG456" s="25">
        <f t="shared" si="657"/>
        <v>0</v>
      </c>
      <c r="AH456" s="25">
        <f t="shared" si="658"/>
        <v>0</v>
      </c>
      <c r="AI456" s="25">
        <f t="shared" si="707"/>
        <v>0</v>
      </c>
      <c r="AJ456" s="23">
        <f>IF(ISERROR(VLOOKUP($A456,'[13]4ª MED '!$A$5:$J$1048576,8,0)),0,(VLOOKUP($A456,'[13]4ª MED '!$A$5:$J$1048576,8,0)))</f>
        <v>0</v>
      </c>
      <c r="AK456" s="24">
        <f t="shared" si="708"/>
        <v>0</v>
      </c>
      <c r="AL456" s="24">
        <f t="shared" si="709"/>
        <v>0</v>
      </c>
      <c r="AM456" s="25">
        <f t="shared" si="659"/>
        <v>0</v>
      </c>
      <c r="AN456" s="25">
        <f t="shared" si="660"/>
        <v>0</v>
      </c>
      <c r="AO456" s="25">
        <f t="shared" si="661"/>
        <v>0</v>
      </c>
      <c r="AP456" s="25">
        <f t="shared" si="710"/>
        <v>0</v>
      </c>
      <c r="AQ456" s="23">
        <f>IF(ISERROR(VLOOKUP($A456,'[13]5ª MED '!$A$5:$J$1048576,8,0)),0,(VLOOKUP($A456,'[13]5ª MED '!$A$5:$J$1048576,8,0)))</f>
        <v>0</v>
      </c>
      <c r="AR456" s="24">
        <f t="shared" si="711"/>
        <v>0</v>
      </c>
      <c r="AS456" s="24">
        <f t="shared" si="712"/>
        <v>0</v>
      </c>
      <c r="AT456" s="25">
        <f t="shared" si="662"/>
        <v>0</v>
      </c>
      <c r="AU456" s="25">
        <f t="shared" si="663"/>
        <v>0</v>
      </c>
      <c r="AV456" s="25">
        <f t="shared" si="664"/>
        <v>0</v>
      </c>
      <c r="AW456" s="25">
        <f t="shared" si="713"/>
        <v>0</v>
      </c>
      <c r="AX456" s="23">
        <f>IF(ISERROR(VLOOKUP($A456,'[13]6ª MED '!$A$6:$J$1048576,8,0)),0,(VLOOKUP($A456,'[13]6ª MED '!$A$6:$J$1048576,8,0)))</f>
        <v>0</v>
      </c>
      <c r="AY456" s="24">
        <f t="shared" si="714"/>
        <v>0</v>
      </c>
      <c r="AZ456" s="24">
        <f t="shared" si="715"/>
        <v>0</v>
      </c>
      <c r="BA456" s="25">
        <f t="shared" si="665"/>
        <v>0</v>
      </c>
      <c r="BB456" s="25">
        <f t="shared" si="666"/>
        <v>0</v>
      </c>
      <c r="BC456" s="25">
        <f t="shared" si="667"/>
        <v>0</v>
      </c>
      <c r="BD456" s="25">
        <f t="shared" si="716"/>
        <v>0</v>
      </c>
      <c r="BE456" s="23">
        <f>IF(ISERROR(VLOOKUP($A456,'[13]7ª MED '!$A$5:$J$1048576,8,0)),0,(VLOOKUP($A456,'[13]7ª MED '!$A$5:$J$1048576,8,0)))</f>
        <v>0</v>
      </c>
      <c r="BF456" s="24">
        <f t="shared" si="717"/>
        <v>0</v>
      </c>
      <c r="BG456" s="24">
        <f t="shared" si="718"/>
        <v>0</v>
      </c>
      <c r="BH456" s="25">
        <f t="shared" si="668"/>
        <v>0</v>
      </c>
      <c r="BI456" s="25">
        <f t="shared" si="669"/>
        <v>0</v>
      </c>
      <c r="BJ456" s="25">
        <f t="shared" si="670"/>
        <v>0</v>
      </c>
      <c r="BK456" s="25">
        <f t="shared" si="719"/>
        <v>0</v>
      </c>
      <c r="BL456" s="26">
        <f>IF(ISERROR(VLOOKUP($A456,'[13]8ª MED '!$A$5:$J$1048576,8,0)),0,(VLOOKUP($A456,'[13]8ª MED '!$A$5:$J$1048576,8,0)))</f>
        <v>0</v>
      </c>
      <c r="BM456" s="27">
        <f t="shared" si="720"/>
        <v>0</v>
      </c>
      <c r="BN456" s="27">
        <f t="shared" si="721"/>
        <v>0</v>
      </c>
      <c r="BO456" s="28">
        <f t="shared" si="671"/>
        <v>0</v>
      </c>
      <c r="BP456" s="28">
        <f t="shared" si="672"/>
        <v>0</v>
      </c>
      <c r="BQ456" s="28">
        <f t="shared" si="673"/>
        <v>0</v>
      </c>
      <c r="BR456" s="28">
        <f t="shared" si="722"/>
        <v>0</v>
      </c>
      <c r="BS456" s="26">
        <f>IF(ISERROR(VLOOKUP($A456,'[13]9ª MED  (2)'!$A$5:$J$1048576,8,0)),0,(VLOOKUP($A456,'[13]9ª MED  (2)'!$A$5:$J$1048576,8,0)))</f>
        <v>0</v>
      </c>
      <c r="BT456" s="27">
        <f t="shared" si="723"/>
        <v>0</v>
      </c>
      <c r="BU456" s="27">
        <f t="shared" si="724"/>
        <v>0</v>
      </c>
      <c r="BV456" s="28">
        <f t="shared" si="674"/>
        <v>0</v>
      </c>
      <c r="BW456" s="28">
        <f t="shared" si="675"/>
        <v>0</v>
      </c>
      <c r="BX456" s="28">
        <f t="shared" si="676"/>
        <v>0</v>
      </c>
      <c r="BY456" s="28">
        <f t="shared" si="725"/>
        <v>0</v>
      </c>
      <c r="BZ456" s="23">
        <f>IF(ISERROR(VLOOKUP($A456,'[13]10ª MED '!$A$5:$J$1048576,8,0)),0,(VLOOKUP($A456,'[13]10ª MED '!$A$5:$J$1048576,8,0)))</f>
        <v>0</v>
      </c>
      <c r="CA456" s="24">
        <f t="shared" si="726"/>
        <v>0</v>
      </c>
      <c r="CB456" s="24">
        <f t="shared" si="727"/>
        <v>0</v>
      </c>
      <c r="CC456" s="25">
        <f t="shared" si="677"/>
        <v>0</v>
      </c>
      <c r="CD456" s="25">
        <f t="shared" si="678"/>
        <v>0</v>
      </c>
      <c r="CE456" s="25">
        <f t="shared" si="679"/>
        <v>0</v>
      </c>
      <c r="CF456" s="25">
        <f t="shared" si="728"/>
        <v>0</v>
      </c>
      <c r="CG456" s="34" t="s">
        <v>48</v>
      </c>
      <c r="CH456" s="33">
        <f t="shared" si="749"/>
        <v>42.97</v>
      </c>
      <c r="CI456" s="23">
        <f>IF(ISERROR(VLOOKUP($A456,'[13]11ª MED '!$A$5:$J$1048576,8,0)),0,(VLOOKUP($A456,'[13]11ª MED '!$A$5:$J$1048576,8,0)))</f>
        <v>0</v>
      </c>
      <c r="CJ456" s="24">
        <f t="shared" si="729"/>
        <v>0</v>
      </c>
      <c r="CK456" s="24">
        <f t="shared" si="730"/>
        <v>0</v>
      </c>
      <c r="CL456" s="25">
        <f t="shared" si="680"/>
        <v>0</v>
      </c>
      <c r="CM456" s="25">
        <f t="shared" si="681"/>
        <v>0</v>
      </c>
      <c r="CN456" s="25">
        <f t="shared" si="682"/>
        <v>0</v>
      </c>
      <c r="CO456" s="25">
        <f t="shared" si="731"/>
        <v>0</v>
      </c>
      <c r="CP456" s="23">
        <f>IF(ISERROR(VLOOKUP($A456,'[13]12ª MED'!$A$5:$J$1048576,8,0)),0,(VLOOKUP($A456,'[13]12ª MED'!$A$5:$J$1048576,8,0)))</f>
        <v>0</v>
      </c>
      <c r="CQ456" s="24">
        <f t="shared" si="732"/>
        <v>0</v>
      </c>
      <c r="CR456" s="24">
        <f t="shared" si="733"/>
        <v>0</v>
      </c>
      <c r="CS456" s="25">
        <f t="shared" si="683"/>
        <v>0</v>
      </c>
      <c r="CT456" s="25">
        <f t="shared" si="684"/>
        <v>0</v>
      </c>
      <c r="CU456" s="25">
        <f t="shared" si="685"/>
        <v>0</v>
      </c>
      <c r="CV456" s="25">
        <f t="shared" si="734"/>
        <v>0</v>
      </c>
      <c r="CW456" s="22">
        <f t="shared" si="750"/>
        <v>0</v>
      </c>
      <c r="CX456" s="26">
        <f>IF(ISERROR(VLOOKUP($A456,'[13]13ª MED'!$A$5:$J$1048576,8,0)),0,(VLOOKUP($A456,'[13]13ª MED'!$A$5:$J$1048576,8,0)))</f>
        <v>0</v>
      </c>
      <c r="CY456" s="27">
        <f t="shared" si="735"/>
        <v>0</v>
      </c>
      <c r="CZ456" s="27">
        <f t="shared" si="736"/>
        <v>0</v>
      </c>
      <c r="DA456" s="28">
        <f t="shared" si="686"/>
        <v>0</v>
      </c>
      <c r="DB456" s="28">
        <f t="shared" si="687"/>
        <v>0</v>
      </c>
      <c r="DC456" s="28">
        <f t="shared" si="688"/>
        <v>0</v>
      </c>
      <c r="DD456" s="28">
        <f t="shared" si="737"/>
        <v>0</v>
      </c>
      <c r="DE456" s="20">
        <f>IF(ISERROR(VLOOKUP($A456,'[13]14ª MED'!$A$5:$J$1048576,8,0)),0,(VLOOKUP($A456,'[13]14ª MED'!$A$5:$J$1048576,8,0)))</f>
        <v>0</v>
      </c>
      <c r="DF456" s="21">
        <f t="shared" si="738"/>
        <v>0</v>
      </c>
      <c r="DG456" s="21">
        <f t="shared" si="739"/>
        <v>0</v>
      </c>
      <c r="DH456" s="35">
        <f t="shared" si="689"/>
        <v>0</v>
      </c>
      <c r="DI456" s="35">
        <f t="shared" si="690"/>
        <v>0</v>
      </c>
      <c r="DJ456" s="35">
        <f t="shared" si="691"/>
        <v>0</v>
      </c>
      <c r="DK456" s="22">
        <f t="shared" si="740"/>
        <v>0</v>
      </c>
      <c r="DL456" s="20">
        <f>IF(ISERROR(VLOOKUP($A456,'[13]15ª MED'!$A$5:$J$1048576,8,0)),0,(VLOOKUP($A456,'[13]15ª MED'!$A$5:$J$1048576,8,0)))</f>
        <v>0</v>
      </c>
      <c r="DM456" s="21">
        <f t="shared" si="741"/>
        <v>0</v>
      </c>
      <c r="DN456" s="21">
        <f t="shared" si="742"/>
        <v>0</v>
      </c>
      <c r="DO456" s="35">
        <f t="shared" si="692"/>
        <v>0</v>
      </c>
      <c r="DP456" s="35">
        <f t="shared" si="693"/>
        <v>0</v>
      </c>
      <c r="DQ456" s="35">
        <f t="shared" si="694"/>
        <v>0</v>
      </c>
      <c r="DR456" s="22">
        <f t="shared" si="743"/>
        <v>0</v>
      </c>
      <c r="DS456" s="20">
        <f>IF(ISERROR(VLOOKUP($A456,'[13]16ª MED'!$A$5:$J$1048576,8,0)),0,(VLOOKUP($A456,'[13]16ª MED'!$A$5:$J$1048576,8,0)))</f>
        <v>0</v>
      </c>
      <c r="DT456" s="21">
        <f t="shared" si="744"/>
        <v>0</v>
      </c>
      <c r="DU456" s="21">
        <f t="shared" si="745"/>
        <v>0</v>
      </c>
      <c r="DV456" s="35">
        <f t="shared" si="695"/>
        <v>0</v>
      </c>
      <c r="DW456" s="35">
        <f t="shared" si="696"/>
        <v>0</v>
      </c>
      <c r="DX456" s="35">
        <f t="shared" si="697"/>
        <v>0</v>
      </c>
      <c r="DY456" s="22">
        <f t="shared" si="746"/>
        <v>0</v>
      </c>
      <c r="DZ456" s="36">
        <f t="shared" si="757"/>
        <v>0</v>
      </c>
      <c r="EA456" s="36">
        <f t="shared" si="747"/>
        <v>0</v>
      </c>
      <c r="EC456" s="36">
        <f t="shared" si="751"/>
        <v>0</v>
      </c>
    </row>
    <row r="457" spans="1:133" ht="30">
      <c r="A457" s="93" t="s">
        <v>923</v>
      </c>
      <c r="B457" s="94" t="s">
        <v>924</v>
      </c>
      <c r="C457" s="115" t="s">
        <v>628</v>
      </c>
      <c r="D457" s="116">
        <v>1</v>
      </c>
      <c r="E457" s="18">
        <f t="shared" si="752"/>
        <v>0</v>
      </c>
      <c r="F457" s="18">
        <f t="shared" si="698"/>
        <v>1</v>
      </c>
      <c r="G457" s="97">
        <v>17.55</v>
      </c>
      <c r="H457" s="18">
        <f t="shared" si="753"/>
        <v>17.55</v>
      </c>
      <c r="I457" s="97">
        <v>14.3</v>
      </c>
      <c r="J457" s="18">
        <f t="shared" si="754"/>
        <v>14.3</v>
      </c>
      <c r="K457" s="97">
        <v>0</v>
      </c>
      <c r="L457" s="18">
        <f t="shared" si="755"/>
        <v>0</v>
      </c>
      <c r="M457" s="18">
        <f t="shared" si="756"/>
        <v>31.85</v>
      </c>
      <c r="N457" s="18">
        <f t="shared" si="748"/>
        <v>0</v>
      </c>
      <c r="O457" s="23">
        <f>IF(ISERROR(VLOOKUP($A457,'[13]1ª MED '!$A$5:$J$1048576,8,0)),0,(VLOOKUP($A457,'[13]1ª MED '!$A$5:$J$1048576,8,0)))</f>
        <v>0</v>
      </c>
      <c r="P457" s="24">
        <f t="shared" si="699"/>
        <v>0</v>
      </c>
      <c r="Q457" s="24">
        <f t="shared" si="700"/>
        <v>0</v>
      </c>
      <c r="R457" s="25">
        <f t="shared" si="650"/>
        <v>0</v>
      </c>
      <c r="S457" s="25">
        <f t="shared" si="651"/>
        <v>0</v>
      </c>
      <c r="T457" s="25">
        <f t="shared" si="652"/>
        <v>0</v>
      </c>
      <c r="U457" s="25">
        <f t="shared" si="701"/>
        <v>0</v>
      </c>
      <c r="V457" s="23">
        <f>IF(ISERROR(VLOOKUP($A457,'[13]2ª MED '!$A$5:$J$1048576,8,0)),0,(VLOOKUP($A457,'[13]2ª MED '!$A$5:$J$1048576,8,0)))</f>
        <v>0</v>
      </c>
      <c r="W457" s="24">
        <f t="shared" si="702"/>
        <v>0</v>
      </c>
      <c r="X457" s="24">
        <f t="shared" si="703"/>
        <v>0</v>
      </c>
      <c r="Y457" s="25">
        <f t="shared" si="653"/>
        <v>0</v>
      </c>
      <c r="Z457" s="25">
        <f t="shared" si="654"/>
        <v>0</v>
      </c>
      <c r="AA457" s="25">
        <f t="shared" si="655"/>
        <v>0</v>
      </c>
      <c r="AB457" s="25">
        <f t="shared" si="704"/>
        <v>0</v>
      </c>
      <c r="AC457" s="23">
        <f>IF(ISERROR(VLOOKUP($A457,'[13]3ª MED '!$A$5:$J$1048576,8,0)),0,(VLOOKUP($A457,'[13]3ª MED '!$A$5:$J$1048576,8,0)))</f>
        <v>0</v>
      </c>
      <c r="AD457" s="24">
        <f t="shared" si="705"/>
        <v>0</v>
      </c>
      <c r="AE457" s="24">
        <f t="shared" si="706"/>
        <v>0</v>
      </c>
      <c r="AF457" s="25">
        <f t="shared" si="656"/>
        <v>0</v>
      </c>
      <c r="AG457" s="25">
        <f t="shared" si="657"/>
        <v>0</v>
      </c>
      <c r="AH457" s="25">
        <f t="shared" si="658"/>
        <v>0</v>
      </c>
      <c r="AI457" s="25">
        <f t="shared" si="707"/>
        <v>0</v>
      </c>
      <c r="AJ457" s="23">
        <f>IF(ISERROR(VLOOKUP($A457,'[13]4ª MED '!$A$5:$J$1048576,8,0)),0,(VLOOKUP($A457,'[13]4ª MED '!$A$5:$J$1048576,8,0)))</f>
        <v>0</v>
      </c>
      <c r="AK457" s="24">
        <f t="shared" si="708"/>
        <v>0</v>
      </c>
      <c r="AL457" s="24">
        <f t="shared" si="709"/>
        <v>0</v>
      </c>
      <c r="AM457" s="25">
        <f t="shared" si="659"/>
        <v>0</v>
      </c>
      <c r="AN457" s="25">
        <f t="shared" si="660"/>
        <v>0</v>
      </c>
      <c r="AO457" s="25">
        <f t="shared" si="661"/>
        <v>0</v>
      </c>
      <c r="AP457" s="25">
        <f t="shared" si="710"/>
        <v>0</v>
      </c>
      <c r="AQ457" s="23">
        <f>IF(ISERROR(VLOOKUP($A457,'[13]5ª MED '!$A$5:$J$1048576,8,0)),0,(VLOOKUP($A457,'[13]5ª MED '!$A$5:$J$1048576,8,0)))</f>
        <v>0</v>
      </c>
      <c r="AR457" s="24">
        <f t="shared" si="711"/>
        <v>0</v>
      </c>
      <c r="AS457" s="24">
        <f t="shared" si="712"/>
        <v>0</v>
      </c>
      <c r="AT457" s="25">
        <f t="shared" si="662"/>
        <v>0</v>
      </c>
      <c r="AU457" s="25">
        <f t="shared" si="663"/>
        <v>0</v>
      </c>
      <c r="AV457" s="25">
        <f t="shared" si="664"/>
        <v>0</v>
      </c>
      <c r="AW457" s="25">
        <f t="shared" si="713"/>
        <v>0</v>
      </c>
      <c r="AX457" s="23">
        <f>IF(ISERROR(VLOOKUP($A457,'[13]6ª MED '!$A$6:$J$1048576,8,0)),0,(VLOOKUP($A457,'[13]6ª MED '!$A$6:$J$1048576,8,0)))</f>
        <v>0</v>
      </c>
      <c r="AY457" s="24">
        <f t="shared" si="714"/>
        <v>0</v>
      </c>
      <c r="AZ457" s="24">
        <f t="shared" si="715"/>
        <v>0</v>
      </c>
      <c r="BA457" s="25">
        <f t="shared" si="665"/>
        <v>0</v>
      </c>
      <c r="BB457" s="25">
        <f t="shared" si="666"/>
        <v>0</v>
      </c>
      <c r="BC457" s="25">
        <f t="shared" si="667"/>
        <v>0</v>
      </c>
      <c r="BD457" s="25">
        <f t="shared" si="716"/>
        <v>0</v>
      </c>
      <c r="BE457" s="23">
        <f>IF(ISERROR(VLOOKUP($A457,'[13]7ª MED '!$A$5:$J$1048576,8,0)),0,(VLOOKUP($A457,'[13]7ª MED '!$A$5:$J$1048576,8,0)))</f>
        <v>0</v>
      </c>
      <c r="BF457" s="24">
        <f t="shared" si="717"/>
        <v>0</v>
      </c>
      <c r="BG457" s="24">
        <f t="shared" si="718"/>
        <v>0</v>
      </c>
      <c r="BH457" s="25">
        <f t="shared" si="668"/>
        <v>0</v>
      </c>
      <c r="BI457" s="25">
        <f t="shared" si="669"/>
        <v>0</v>
      </c>
      <c r="BJ457" s="25">
        <f t="shared" si="670"/>
        <v>0</v>
      </c>
      <c r="BK457" s="25">
        <f t="shared" si="719"/>
        <v>0</v>
      </c>
      <c r="BL457" s="26">
        <f>IF(ISERROR(VLOOKUP($A457,'[13]8ª MED '!$A$5:$J$1048576,8,0)),0,(VLOOKUP($A457,'[13]8ª MED '!$A$5:$J$1048576,8,0)))</f>
        <v>0</v>
      </c>
      <c r="BM457" s="27">
        <f t="shared" si="720"/>
        <v>0</v>
      </c>
      <c r="BN457" s="27">
        <f t="shared" si="721"/>
        <v>0</v>
      </c>
      <c r="BO457" s="28">
        <f t="shared" si="671"/>
        <v>0</v>
      </c>
      <c r="BP457" s="28">
        <f t="shared" si="672"/>
        <v>0</v>
      </c>
      <c r="BQ457" s="28">
        <f t="shared" si="673"/>
        <v>0</v>
      </c>
      <c r="BR457" s="28">
        <f t="shared" si="722"/>
        <v>0</v>
      </c>
      <c r="BS457" s="26">
        <f>IF(ISERROR(VLOOKUP($A457,'[13]9ª MED  (2)'!$A$5:$J$1048576,8,0)),0,(VLOOKUP($A457,'[13]9ª MED  (2)'!$A$5:$J$1048576,8,0)))</f>
        <v>0</v>
      </c>
      <c r="BT457" s="27">
        <f t="shared" si="723"/>
        <v>0</v>
      </c>
      <c r="BU457" s="27">
        <f t="shared" si="724"/>
        <v>0</v>
      </c>
      <c r="BV457" s="28">
        <f t="shared" si="674"/>
        <v>0</v>
      </c>
      <c r="BW457" s="28">
        <f t="shared" si="675"/>
        <v>0</v>
      </c>
      <c r="BX457" s="28">
        <f t="shared" si="676"/>
        <v>0</v>
      </c>
      <c r="BY457" s="28">
        <f t="shared" si="725"/>
        <v>0</v>
      </c>
      <c r="BZ457" s="23">
        <f>IF(ISERROR(VLOOKUP($A457,'[13]10ª MED '!$A$5:$J$1048576,8,0)),0,(VLOOKUP($A457,'[13]10ª MED '!$A$5:$J$1048576,8,0)))</f>
        <v>0</v>
      </c>
      <c r="CA457" s="24">
        <f t="shared" si="726"/>
        <v>0</v>
      </c>
      <c r="CB457" s="24">
        <f t="shared" si="727"/>
        <v>0</v>
      </c>
      <c r="CC457" s="25">
        <f t="shared" si="677"/>
        <v>0</v>
      </c>
      <c r="CD457" s="25">
        <f t="shared" si="678"/>
        <v>0</v>
      </c>
      <c r="CE457" s="25">
        <f t="shared" si="679"/>
        <v>0</v>
      </c>
      <c r="CF457" s="25">
        <f t="shared" si="728"/>
        <v>0</v>
      </c>
      <c r="CG457" s="34" t="s">
        <v>48</v>
      </c>
      <c r="CH457" s="33">
        <f t="shared" si="749"/>
        <v>31.85</v>
      </c>
      <c r="CI457" s="23">
        <f>IF(ISERROR(VLOOKUP($A457,'[13]11ª MED '!$A$5:$J$1048576,8,0)),0,(VLOOKUP($A457,'[13]11ª MED '!$A$5:$J$1048576,8,0)))</f>
        <v>0</v>
      </c>
      <c r="CJ457" s="24">
        <f t="shared" si="729"/>
        <v>0</v>
      </c>
      <c r="CK457" s="24">
        <f t="shared" si="730"/>
        <v>0</v>
      </c>
      <c r="CL457" s="25">
        <f t="shared" si="680"/>
        <v>0</v>
      </c>
      <c r="CM457" s="25">
        <f t="shared" si="681"/>
        <v>0</v>
      </c>
      <c r="CN457" s="25">
        <f t="shared" si="682"/>
        <v>0</v>
      </c>
      <c r="CO457" s="25">
        <f t="shared" si="731"/>
        <v>0</v>
      </c>
      <c r="CP457" s="23">
        <f>IF(ISERROR(VLOOKUP($A457,'[13]12ª MED'!$A$5:$J$1048576,8,0)),0,(VLOOKUP($A457,'[13]12ª MED'!$A$5:$J$1048576,8,0)))</f>
        <v>0</v>
      </c>
      <c r="CQ457" s="24">
        <f t="shared" si="732"/>
        <v>0</v>
      </c>
      <c r="CR457" s="24">
        <f t="shared" si="733"/>
        <v>0</v>
      </c>
      <c r="CS457" s="25">
        <f t="shared" si="683"/>
        <v>0</v>
      </c>
      <c r="CT457" s="25">
        <f t="shared" si="684"/>
        <v>0</v>
      </c>
      <c r="CU457" s="25">
        <f t="shared" si="685"/>
        <v>0</v>
      </c>
      <c r="CV457" s="25">
        <f t="shared" si="734"/>
        <v>0</v>
      </c>
      <c r="CW457" s="22">
        <f t="shared" si="750"/>
        <v>0</v>
      </c>
      <c r="CX457" s="26">
        <f>IF(ISERROR(VLOOKUP($A457,'[13]13ª MED'!$A$5:$J$1048576,8,0)),0,(VLOOKUP($A457,'[13]13ª MED'!$A$5:$J$1048576,8,0)))</f>
        <v>0</v>
      </c>
      <c r="CY457" s="27">
        <f t="shared" si="735"/>
        <v>0</v>
      </c>
      <c r="CZ457" s="27">
        <f t="shared" si="736"/>
        <v>0</v>
      </c>
      <c r="DA457" s="28">
        <f t="shared" si="686"/>
        <v>0</v>
      </c>
      <c r="DB457" s="28">
        <f t="shared" si="687"/>
        <v>0</v>
      </c>
      <c r="DC457" s="28">
        <f t="shared" si="688"/>
        <v>0</v>
      </c>
      <c r="DD457" s="28">
        <f t="shared" si="737"/>
        <v>0</v>
      </c>
      <c r="DE457" s="20">
        <f>IF(ISERROR(VLOOKUP($A457,'[13]14ª MED'!$A$5:$J$1048576,8,0)),0,(VLOOKUP($A457,'[13]14ª MED'!$A$5:$J$1048576,8,0)))</f>
        <v>0</v>
      </c>
      <c r="DF457" s="21">
        <f t="shared" si="738"/>
        <v>0</v>
      </c>
      <c r="DG457" s="21">
        <f t="shared" si="739"/>
        <v>0</v>
      </c>
      <c r="DH457" s="35">
        <f t="shared" si="689"/>
        <v>0</v>
      </c>
      <c r="DI457" s="35">
        <f t="shared" si="690"/>
        <v>0</v>
      </c>
      <c r="DJ457" s="35">
        <f t="shared" si="691"/>
        <v>0</v>
      </c>
      <c r="DK457" s="22">
        <f t="shared" si="740"/>
        <v>0</v>
      </c>
      <c r="DL457" s="20">
        <f>IF(ISERROR(VLOOKUP($A457,'[13]15ª MED'!$A$5:$J$1048576,8,0)),0,(VLOOKUP($A457,'[13]15ª MED'!$A$5:$J$1048576,8,0)))</f>
        <v>0</v>
      </c>
      <c r="DM457" s="21">
        <f t="shared" si="741"/>
        <v>0</v>
      </c>
      <c r="DN457" s="21">
        <f t="shared" si="742"/>
        <v>0</v>
      </c>
      <c r="DO457" s="35">
        <f t="shared" si="692"/>
        <v>0</v>
      </c>
      <c r="DP457" s="35">
        <f t="shared" si="693"/>
        <v>0</v>
      </c>
      <c r="DQ457" s="35">
        <f t="shared" si="694"/>
        <v>0</v>
      </c>
      <c r="DR457" s="22">
        <f t="shared" si="743"/>
        <v>0</v>
      </c>
      <c r="DS457" s="20">
        <f>IF(ISERROR(VLOOKUP($A457,'[13]16ª MED'!$A$5:$J$1048576,8,0)),0,(VLOOKUP($A457,'[13]16ª MED'!$A$5:$J$1048576,8,0)))</f>
        <v>0</v>
      </c>
      <c r="DT457" s="21">
        <f t="shared" si="744"/>
        <v>0</v>
      </c>
      <c r="DU457" s="21">
        <f t="shared" si="745"/>
        <v>0</v>
      </c>
      <c r="DV457" s="35">
        <f t="shared" si="695"/>
        <v>0</v>
      </c>
      <c r="DW457" s="35">
        <f t="shared" si="696"/>
        <v>0</v>
      </c>
      <c r="DX457" s="35">
        <f t="shared" si="697"/>
        <v>0</v>
      </c>
      <c r="DY457" s="22">
        <f t="shared" si="746"/>
        <v>0</v>
      </c>
      <c r="DZ457" s="36">
        <f t="shared" si="757"/>
        <v>0</v>
      </c>
      <c r="EA457" s="36">
        <f t="shared" si="747"/>
        <v>0</v>
      </c>
      <c r="EC457" s="36">
        <f t="shared" si="751"/>
        <v>0</v>
      </c>
    </row>
    <row r="458" spans="1:133" ht="30">
      <c r="A458" s="93" t="s">
        <v>925</v>
      </c>
      <c r="B458" s="94" t="s">
        <v>926</v>
      </c>
      <c r="C458" s="115" t="s">
        <v>628</v>
      </c>
      <c r="D458" s="116">
        <v>1</v>
      </c>
      <c r="E458" s="18">
        <f t="shared" si="752"/>
        <v>0</v>
      </c>
      <c r="F458" s="18">
        <f t="shared" si="698"/>
        <v>1</v>
      </c>
      <c r="G458" s="97">
        <v>17.55</v>
      </c>
      <c r="H458" s="18">
        <f t="shared" si="753"/>
        <v>17.55</v>
      </c>
      <c r="I458" s="97">
        <v>14.3</v>
      </c>
      <c r="J458" s="18">
        <f t="shared" si="754"/>
        <v>14.3</v>
      </c>
      <c r="K458" s="97">
        <v>0</v>
      </c>
      <c r="L458" s="18">
        <f t="shared" si="755"/>
        <v>0</v>
      </c>
      <c r="M458" s="18">
        <f t="shared" si="756"/>
        <v>31.85</v>
      </c>
      <c r="N458" s="18">
        <f t="shared" si="748"/>
        <v>0</v>
      </c>
      <c r="O458" s="23">
        <f>IF(ISERROR(VLOOKUP($A458,'[13]1ª MED '!$A$5:$J$1048576,8,0)),0,(VLOOKUP($A458,'[13]1ª MED '!$A$5:$J$1048576,8,0)))</f>
        <v>0</v>
      </c>
      <c r="P458" s="24">
        <f t="shared" si="699"/>
        <v>0</v>
      </c>
      <c r="Q458" s="24">
        <f t="shared" si="700"/>
        <v>0</v>
      </c>
      <c r="R458" s="25">
        <f t="shared" ref="R458:R521" si="758">O458*$G458</f>
        <v>0</v>
      </c>
      <c r="S458" s="25">
        <f t="shared" ref="S458:S521" si="759">$I458*O458</f>
        <v>0</v>
      </c>
      <c r="T458" s="25">
        <f t="shared" ref="T458:T521" si="760">$K458*O458</f>
        <v>0</v>
      </c>
      <c r="U458" s="25">
        <f t="shared" si="701"/>
        <v>0</v>
      </c>
      <c r="V458" s="23">
        <f>IF(ISERROR(VLOOKUP($A458,'[13]2ª MED '!$A$5:$J$1048576,8,0)),0,(VLOOKUP($A458,'[13]2ª MED '!$A$5:$J$1048576,8,0)))</f>
        <v>0</v>
      </c>
      <c r="W458" s="24">
        <f t="shared" si="702"/>
        <v>0</v>
      </c>
      <c r="X458" s="24">
        <f t="shared" si="703"/>
        <v>0</v>
      </c>
      <c r="Y458" s="25">
        <f t="shared" ref="Y458:Y521" si="761">V458*$G458</f>
        <v>0</v>
      </c>
      <c r="Z458" s="25">
        <f t="shared" ref="Z458:Z521" si="762">$I458*V458</f>
        <v>0</v>
      </c>
      <c r="AA458" s="25">
        <f t="shared" ref="AA458:AA521" si="763">$K458*V458</f>
        <v>0</v>
      </c>
      <c r="AB458" s="25">
        <f t="shared" si="704"/>
        <v>0</v>
      </c>
      <c r="AC458" s="23">
        <f>IF(ISERROR(VLOOKUP($A458,'[13]3ª MED '!$A$5:$J$1048576,8,0)),0,(VLOOKUP($A458,'[13]3ª MED '!$A$5:$J$1048576,8,0)))</f>
        <v>0</v>
      </c>
      <c r="AD458" s="24">
        <f t="shared" si="705"/>
        <v>0</v>
      </c>
      <c r="AE458" s="24">
        <f t="shared" si="706"/>
        <v>0</v>
      </c>
      <c r="AF458" s="25">
        <f t="shared" ref="AF458:AF521" si="764">AC458*$G458</f>
        <v>0</v>
      </c>
      <c r="AG458" s="25">
        <f t="shared" ref="AG458:AG521" si="765">$I458*AC458</f>
        <v>0</v>
      </c>
      <c r="AH458" s="25">
        <f t="shared" ref="AH458:AH521" si="766">$K458*AC458</f>
        <v>0</v>
      </c>
      <c r="AI458" s="25">
        <f t="shared" si="707"/>
        <v>0</v>
      </c>
      <c r="AJ458" s="23">
        <f>IF(ISERROR(VLOOKUP($A458,'[13]4ª MED '!$A$5:$J$1048576,8,0)),0,(VLOOKUP($A458,'[13]4ª MED '!$A$5:$J$1048576,8,0)))</f>
        <v>0</v>
      </c>
      <c r="AK458" s="24">
        <f t="shared" si="708"/>
        <v>0</v>
      </c>
      <c r="AL458" s="24">
        <f t="shared" si="709"/>
        <v>0</v>
      </c>
      <c r="AM458" s="25">
        <f t="shared" ref="AM458:AM521" si="767">AJ458*$G458</f>
        <v>0</v>
      </c>
      <c r="AN458" s="25">
        <f t="shared" ref="AN458:AN521" si="768">$I458*AJ458</f>
        <v>0</v>
      </c>
      <c r="AO458" s="25">
        <f t="shared" ref="AO458:AO521" si="769">$K458*AJ458</f>
        <v>0</v>
      </c>
      <c r="AP458" s="25">
        <f t="shared" si="710"/>
        <v>0</v>
      </c>
      <c r="AQ458" s="23">
        <f>IF(ISERROR(VLOOKUP($A458,'[13]5ª MED '!$A$5:$J$1048576,8,0)),0,(VLOOKUP($A458,'[13]5ª MED '!$A$5:$J$1048576,8,0)))</f>
        <v>0</v>
      </c>
      <c r="AR458" s="24">
        <f t="shared" si="711"/>
        <v>0</v>
      </c>
      <c r="AS458" s="24">
        <f t="shared" si="712"/>
        <v>0</v>
      </c>
      <c r="AT458" s="25">
        <f t="shared" ref="AT458:AT521" si="770">AQ458*$G458</f>
        <v>0</v>
      </c>
      <c r="AU458" s="25">
        <f t="shared" ref="AU458:AU521" si="771">$I458*AQ458</f>
        <v>0</v>
      </c>
      <c r="AV458" s="25">
        <f t="shared" ref="AV458:AV521" si="772">$K458*AQ458</f>
        <v>0</v>
      </c>
      <c r="AW458" s="25">
        <f t="shared" si="713"/>
        <v>0</v>
      </c>
      <c r="AX458" s="23">
        <f>IF(ISERROR(VLOOKUP($A458,'[13]6ª MED '!$A$6:$J$1048576,8,0)),0,(VLOOKUP($A458,'[13]6ª MED '!$A$6:$J$1048576,8,0)))</f>
        <v>0</v>
      </c>
      <c r="AY458" s="24">
        <f t="shared" si="714"/>
        <v>0</v>
      </c>
      <c r="AZ458" s="24">
        <f t="shared" si="715"/>
        <v>0</v>
      </c>
      <c r="BA458" s="25">
        <f t="shared" ref="BA458:BA521" si="773">AX458*$G458</f>
        <v>0</v>
      </c>
      <c r="BB458" s="25">
        <f t="shared" ref="BB458:BB521" si="774">$I458*AX458</f>
        <v>0</v>
      </c>
      <c r="BC458" s="25">
        <f t="shared" ref="BC458:BC521" si="775">$K458*AX458</f>
        <v>0</v>
      </c>
      <c r="BD458" s="25">
        <f t="shared" si="716"/>
        <v>0</v>
      </c>
      <c r="BE458" s="23">
        <f>IF(ISERROR(VLOOKUP($A458,'[13]7ª MED '!$A$5:$J$1048576,8,0)),0,(VLOOKUP($A458,'[13]7ª MED '!$A$5:$J$1048576,8,0)))</f>
        <v>0</v>
      </c>
      <c r="BF458" s="24">
        <f t="shared" si="717"/>
        <v>0</v>
      </c>
      <c r="BG458" s="24">
        <f t="shared" si="718"/>
        <v>0</v>
      </c>
      <c r="BH458" s="25">
        <f t="shared" ref="BH458:BH521" si="776">BE458*$G458</f>
        <v>0</v>
      </c>
      <c r="BI458" s="25">
        <f t="shared" ref="BI458:BI521" si="777">$I458*BE458</f>
        <v>0</v>
      </c>
      <c r="BJ458" s="25">
        <f t="shared" ref="BJ458:BJ521" si="778">$K458*BE458</f>
        <v>0</v>
      </c>
      <c r="BK458" s="25">
        <f t="shared" si="719"/>
        <v>0</v>
      </c>
      <c r="BL458" s="26">
        <f>IF(ISERROR(VLOOKUP($A458,'[13]8ª MED '!$A$5:$J$1048576,8,0)),0,(VLOOKUP($A458,'[13]8ª MED '!$A$5:$J$1048576,8,0)))</f>
        <v>0</v>
      </c>
      <c r="BM458" s="27">
        <f t="shared" si="720"/>
        <v>0</v>
      </c>
      <c r="BN458" s="27">
        <f t="shared" si="721"/>
        <v>0</v>
      </c>
      <c r="BO458" s="28">
        <f t="shared" ref="BO458:BO521" si="779">BL458*$G458</f>
        <v>0</v>
      </c>
      <c r="BP458" s="28">
        <f t="shared" ref="BP458:BP521" si="780">$I458*BL458</f>
        <v>0</v>
      </c>
      <c r="BQ458" s="28">
        <f t="shared" ref="BQ458:BQ521" si="781">$K458*BL458</f>
        <v>0</v>
      </c>
      <c r="BR458" s="28">
        <f t="shared" si="722"/>
        <v>0</v>
      </c>
      <c r="BS458" s="26">
        <f>IF(ISERROR(VLOOKUP($A458,'[13]9ª MED  (2)'!$A$5:$J$1048576,8,0)),0,(VLOOKUP($A458,'[13]9ª MED  (2)'!$A$5:$J$1048576,8,0)))</f>
        <v>0</v>
      </c>
      <c r="BT458" s="27">
        <f t="shared" si="723"/>
        <v>0</v>
      </c>
      <c r="BU458" s="27">
        <f t="shared" si="724"/>
        <v>0</v>
      </c>
      <c r="BV458" s="28">
        <f t="shared" ref="BV458:BV521" si="782">BS458*$G458</f>
        <v>0</v>
      </c>
      <c r="BW458" s="28">
        <f t="shared" ref="BW458:BW521" si="783">$I458*BS458</f>
        <v>0</v>
      </c>
      <c r="BX458" s="28">
        <f t="shared" ref="BX458:BX521" si="784">$K458*BS458</f>
        <v>0</v>
      </c>
      <c r="BY458" s="28">
        <f t="shared" si="725"/>
        <v>0</v>
      </c>
      <c r="BZ458" s="23">
        <f>IF(ISERROR(VLOOKUP($A458,'[13]10ª MED '!$A$5:$J$1048576,8,0)),0,(VLOOKUP($A458,'[13]10ª MED '!$A$5:$J$1048576,8,0)))</f>
        <v>0</v>
      </c>
      <c r="CA458" s="24">
        <f t="shared" si="726"/>
        <v>0</v>
      </c>
      <c r="CB458" s="24">
        <f t="shared" si="727"/>
        <v>0</v>
      </c>
      <c r="CC458" s="25">
        <f t="shared" ref="CC458:CC521" si="785">BZ458*$G458</f>
        <v>0</v>
      </c>
      <c r="CD458" s="25">
        <f t="shared" ref="CD458:CD521" si="786">$I458*BZ458</f>
        <v>0</v>
      </c>
      <c r="CE458" s="25">
        <f t="shared" ref="CE458:CE521" si="787">$K458*BZ458</f>
        <v>0</v>
      </c>
      <c r="CF458" s="25">
        <f t="shared" si="728"/>
        <v>0</v>
      </c>
      <c r="CG458" s="34" t="s">
        <v>48</v>
      </c>
      <c r="CH458" s="33">
        <f t="shared" si="749"/>
        <v>31.85</v>
      </c>
      <c r="CI458" s="23">
        <f>IF(ISERROR(VLOOKUP($A458,'[13]11ª MED '!$A$5:$J$1048576,8,0)),0,(VLOOKUP($A458,'[13]11ª MED '!$A$5:$J$1048576,8,0)))</f>
        <v>0</v>
      </c>
      <c r="CJ458" s="24">
        <f t="shared" si="729"/>
        <v>0</v>
      </c>
      <c r="CK458" s="24">
        <f t="shared" si="730"/>
        <v>0</v>
      </c>
      <c r="CL458" s="25">
        <f t="shared" ref="CL458:CL521" si="788">CI458*$G458</f>
        <v>0</v>
      </c>
      <c r="CM458" s="25">
        <f t="shared" ref="CM458:CM521" si="789">$I458*CI458</f>
        <v>0</v>
      </c>
      <c r="CN458" s="25">
        <f t="shared" ref="CN458:CN521" si="790">$K458*CI458</f>
        <v>0</v>
      </c>
      <c r="CO458" s="25">
        <f t="shared" si="731"/>
        <v>0</v>
      </c>
      <c r="CP458" s="23">
        <f>IF(ISERROR(VLOOKUP($A458,'[13]12ª MED'!$A$5:$J$1048576,8,0)),0,(VLOOKUP($A458,'[13]12ª MED'!$A$5:$J$1048576,8,0)))</f>
        <v>0</v>
      </c>
      <c r="CQ458" s="24">
        <f t="shared" si="732"/>
        <v>0</v>
      </c>
      <c r="CR458" s="24">
        <f t="shared" si="733"/>
        <v>0</v>
      </c>
      <c r="CS458" s="25">
        <f t="shared" ref="CS458:CS521" si="791">CP458*$G458</f>
        <v>0</v>
      </c>
      <c r="CT458" s="25">
        <f t="shared" ref="CT458:CT521" si="792">$I458*CP458</f>
        <v>0</v>
      </c>
      <c r="CU458" s="25">
        <f t="shared" ref="CU458:CU521" si="793">$K458*CP458</f>
        <v>0</v>
      </c>
      <c r="CV458" s="25">
        <f t="shared" si="734"/>
        <v>0</v>
      </c>
      <c r="CW458" s="22">
        <f t="shared" si="750"/>
        <v>0</v>
      </c>
      <c r="CX458" s="26">
        <f>IF(ISERROR(VLOOKUP($A458,'[13]13ª MED'!$A$5:$J$1048576,8,0)),0,(VLOOKUP($A458,'[13]13ª MED'!$A$5:$J$1048576,8,0)))</f>
        <v>0</v>
      </c>
      <c r="CY458" s="27">
        <f t="shared" si="735"/>
        <v>0</v>
      </c>
      <c r="CZ458" s="27">
        <f t="shared" si="736"/>
        <v>0</v>
      </c>
      <c r="DA458" s="28">
        <f t="shared" ref="DA458:DA521" si="794">CX458*$G458</f>
        <v>0</v>
      </c>
      <c r="DB458" s="28">
        <f t="shared" ref="DB458:DB521" si="795">$I458*CX458</f>
        <v>0</v>
      </c>
      <c r="DC458" s="28">
        <f t="shared" ref="DC458:DC521" si="796">$K458*CX458</f>
        <v>0</v>
      </c>
      <c r="DD458" s="28">
        <f t="shared" si="737"/>
        <v>0</v>
      </c>
      <c r="DE458" s="20">
        <f>IF(ISERROR(VLOOKUP($A458,'[13]14ª MED'!$A$5:$J$1048576,8,0)),0,(VLOOKUP($A458,'[13]14ª MED'!$A$5:$J$1048576,8,0)))</f>
        <v>0</v>
      </c>
      <c r="DF458" s="21">
        <f t="shared" si="738"/>
        <v>0</v>
      </c>
      <c r="DG458" s="21">
        <f t="shared" si="739"/>
        <v>0</v>
      </c>
      <c r="DH458" s="35">
        <f t="shared" ref="DH458:DH521" si="797">DE458*$G458</f>
        <v>0</v>
      </c>
      <c r="DI458" s="35">
        <f t="shared" ref="DI458:DI521" si="798">$I458*DE458</f>
        <v>0</v>
      </c>
      <c r="DJ458" s="35">
        <f t="shared" ref="DJ458:DJ521" si="799">$K458*DE458</f>
        <v>0</v>
      </c>
      <c r="DK458" s="22">
        <f t="shared" si="740"/>
        <v>0</v>
      </c>
      <c r="DL458" s="20">
        <f>IF(ISERROR(VLOOKUP($A458,'[13]15ª MED'!$A$5:$J$1048576,8,0)),0,(VLOOKUP($A458,'[13]15ª MED'!$A$5:$J$1048576,8,0)))</f>
        <v>0</v>
      </c>
      <c r="DM458" s="21">
        <f t="shared" si="741"/>
        <v>0</v>
      </c>
      <c r="DN458" s="21">
        <f t="shared" si="742"/>
        <v>0</v>
      </c>
      <c r="DO458" s="35">
        <f t="shared" ref="DO458:DO521" si="800">DL458*$G458</f>
        <v>0</v>
      </c>
      <c r="DP458" s="35">
        <f t="shared" ref="DP458:DP521" si="801">$I458*DL458</f>
        <v>0</v>
      </c>
      <c r="DQ458" s="35">
        <f t="shared" ref="DQ458:DQ521" si="802">$K458*DL458</f>
        <v>0</v>
      </c>
      <c r="DR458" s="22">
        <f t="shared" si="743"/>
        <v>0</v>
      </c>
      <c r="DS458" s="20">
        <f>IF(ISERROR(VLOOKUP($A458,'[13]16ª MED'!$A$5:$J$1048576,8,0)),0,(VLOOKUP($A458,'[13]16ª MED'!$A$5:$J$1048576,8,0)))</f>
        <v>0</v>
      </c>
      <c r="DT458" s="21">
        <f t="shared" si="744"/>
        <v>0</v>
      </c>
      <c r="DU458" s="21">
        <f t="shared" si="745"/>
        <v>0</v>
      </c>
      <c r="DV458" s="35">
        <f t="shared" ref="DV458:DV521" si="803">DS458*$G458</f>
        <v>0</v>
      </c>
      <c r="DW458" s="35">
        <f t="shared" ref="DW458:DW521" si="804">$I458*DS458</f>
        <v>0</v>
      </c>
      <c r="DX458" s="35">
        <f t="shared" ref="DX458:DX521" si="805">$K458*DS458</f>
        <v>0</v>
      </c>
      <c r="DY458" s="22">
        <f t="shared" si="746"/>
        <v>0</v>
      </c>
      <c r="DZ458" s="36">
        <f t="shared" si="757"/>
        <v>0</v>
      </c>
      <c r="EA458" s="36">
        <f t="shared" si="747"/>
        <v>0</v>
      </c>
      <c r="EC458" s="36">
        <f t="shared" si="751"/>
        <v>0</v>
      </c>
    </row>
    <row r="459" spans="1:133" ht="18.75">
      <c r="A459" s="98" t="s">
        <v>927</v>
      </c>
      <c r="B459" s="99" t="s">
        <v>928</v>
      </c>
      <c r="C459" s="101"/>
      <c r="D459" s="102"/>
      <c r="E459" s="18">
        <f t="shared" si="752"/>
        <v>0</v>
      </c>
      <c r="F459" s="18">
        <f t="shared" ref="F459:F522" si="806">D459-E459</f>
        <v>0</v>
      </c>
      <c r="G459" s="45"/>
      <c r="H459" s="18">
        <f t="shared" si="753"/>
        <v>0</v>
      </c>
      <c r="I459" s="45"/>
      <c r="J459" s="18">
        <f t="shared" si="754"/>
        <v>0</v>
      </c>
      <c r="K459" s="45"/>
      <c r="L459" s="18">
        <f t="shared" si="755"/>
        <v>0</v>
      </c>
      <c r="M459" s="18">
        <f t="shared" si="756"/>
        <v>0</v>
      </c>
      <c r="N459" s="18">
        <f t="shared" si="748"/>
        <v>0</v>
      </c>
      <c r="O459" s="23">
        <f>IF(ISERROR(VLOOKUP($A459,'[13]1ª MED '!$A$5:$J$1048576,8,0)),0,(VLOOKUP($A459,'[13]1ª MED '!$A$5:$J$1048576,8,0)))</f>
        <v>0</v>
      </c>
      <c r="P459" s="24">
        <f t="shared" ref="P459:P522" si="807">IF($D459&gt;0,O459/$D459,0)</f>
        <v>0</v>
      </c>
      <c r="Q459" s="24">
        <f t="shared" ref="Q459:Q522" si="808">IF($E459&gt;0,$E459/$D459,0)</f>
        <v>0</v>
      </c>
      <c r="R459" s="25">
        <f t="shared" si="758"/>
        <v>0</v>
      </c>
      <c r="S459" s="25">
        <f t="shared" si="759"/>
        <v>0</v>
      </c>
      <c r="T459" s="25">
        <f t="shared" si="760"/>
        <v>0</v>
      </c>
      <c r="U459" s="25">
        <f t="shared" ref="U459:U522" si="809">ROUND($M459*O459,2)</f>
        <v>0</v>
      </c>
      <c r="V459" s="23">
        <f>IF(ISERROR(VLOOKUP($A459,'[13]2ª MED '!$A$5:$J$1048576,8,0)),0,(VLOOKUP($A459,'[13]2ª MED '!$A$5:$J$1048576,8,0)))</f>
        <v>0</v>
      </c>
      <c r="W459" s="24">
        <f t="shared" ref="W459:W522" si="810">IF($D459&gt;0,V459/$D459,0)</f>
        <v>0</v>
      </c>
      <c r="X459" s="24">
        <f t="shared" ref="X459:X522" si="811">IF($E459&gt;0,$E459/$D459,0)</f>
        <v>0</v>
      </c>
      <c r="Y459" s="25">
        <f t="shared" si="761"/>
        <v>0</v>
      </c>
      <c r="Z459" s="25">
        <f t="shared" si="762"/>
        <v>0</v>
      </c>
      <c r="AA459" s="25">
        <f t="shared" si="763"/>
        <v>0</v>
      </c>
      <c r="AB459" s="25">
        <f t="shared" ref="AB459:AB522" si="812">ROUND($M459*V459,2)</f>
        <v>0</v>
      </c>
      <c r="AC459" s="23">
        <f>IF(ISERROR(VLOOKUP($A459,'[13]3ª MED '!$A$5:$J$1048576,8,0)),0,(VLOOKUP($A459,'[13]3ª MED '!$A$5:$J$1048576,8,0)))</f>
        <v>0</v>
      </c>
      <c r="AD459" s="24">
        <f t="shared" ref="AD459:AD522" si="813">IF($D459&gt;0,AC459/$D459,0)</f>
        <v>0</v>
      </c>
      <c r="AE459" s="24">
        <f t="shared" ref="AE459:AE522" si="814">IF($E459&gt;0,$E459/$D459,0)</f>
        <v>0</v>
      </c>
      <c r="AF459" s="25">
        <f t="shared" si="764"/>
        <v>0</v>
      </c>
      <c r="AG459" s="25">
        <f t="shared" si="765"/>
        <v>0</v>
      </c>
      <c r="AH459" s="25">
        <f t="shared" si="766"/>
        <v>0</v>
      </c>
      <c r="AI459" s="25">
        <f t="shared" ref="AI459:AI522" si="815">ROUND($M459*AC459,2)</f>
        <v>0</v>
      </c>
      <c r="AJ459" s="23">
        <f>IF(ISERROR(VLOOKUP($A459,'[13]4ª MED '!$A$5:$J$1048576,8,0)),0,(VLOOKUP($A459,'[13]4ª MED '!$A$5:$J$1048576,8,0)))</f>
        <v>0</v>
      </c>
      <c r="AK459" s="24">
        <f t="shared" ref="AK459:AK522" si="816">IF($D459&gt;0,AJ459/$D459,0)</f>
        <v>0</v>
      </c>
      <c r="AL459" s="24">
        <f t="shared" ref="AL459:AL522" si="817">IF($E459&gt;0,$E459/$D459,0)</f>
        <v>0</v>
      </c>
      <c r="AM459" s="25">
        <f t="shared" si="767"/>
        <v>0</v>
      </c>
      <c r="AN459" s="25">
        <f t="shared" si="768"/>
        <v>0</v>
      </c>
      <c r="AO459" s="25">
        <f t="shared" si="769"/>
        <v>0</v>
      </c>
      <c r="AP459" s="25">
        <f t="shared" ref="AP459:AP522" si="818">ROUND($M459*AJ459,2)</f>
        <v>0</v>
      </c>
      <c r="AQ459" s="23">
        <f>IF(ISERROR(VLOOKUP($A459,'[13]5ª MED '!$A$5:$J$1048576,8,0)),0,(VLOOKUP($A459,'[13]5ª MED '!$A$5:$J$1048576,8,0)))</f>
        <v>0</v>
      </c>
      <c r="AR459" s="24">
        <f t="shared" ref="AR459:AR522" si="819">IF($D459&gt;0,AQ459/$D459,0)</f>
        <v>0</v>
      </c>
      <c r="AS459" s="24">
        <f t="shared" ref="AS459:AS522" si="820">IF($E459&gt;0,$E459/$D459,0)</f>
        <v>0</v>
      </c>
      <c r="AT459" s="25">
        <f t="shared" si="770"/>
        <v>0</v>
      </c>
      <c r="AU459" s="25">
        <f t="shared" si="771"/>
        <v>0</v>
      </c>
      <c r="AV459" s="25">
        <f t="shared" si="772"/>
        <v>0</v>
      </c>
      <c r="AW459" s="25">
        <f t="shared" ref="AW459:AW522" si="821">ROUND($M459*AQ459,2)</f>
        <v>0</v>
      </c>
      <c r="AX459" s="23">
        <f>IF(ISERROR(VLOOKUP($A459,'[13]6ª MED '!$A$6:$J$1048576,8,0)),0,(VLOOKUP($A459,'[13]6ª MED '!$A$6:$J$1048576,8,0)))</f>
        <v>0</v>
      </c>
      <c r="AY459" s="24">
        <f t="shared" ref="AY459:AY522" si="822">IF($D459&gt;0,AX459/$D459,0)</f>
        <v>0</v>
      </c>
      <c r="AZ459" s="24">
        <f t="shared" ref="AZ459:AZ522" si="823">IF($E459&gt;0,$E459/$D459,0)</f>
        <v>0</v>
      </c>
      <c r="BA459" s="25">
        <f t="shared" si="773"/>
        <v>0</v>
      </c>
      <c r="BB459" s="25">
        <f t="shared" si="774"/>
        <v>0</v>
      </c>
      <c r="BC459" s="25">
        <f t="shared" si="775"/>
        <v>0</v>
      </c>
      <c r="BD459" s="25">
        <f t="shared" ref="BD459:BD522" si="824">ROUND($M459*AX459,2)</f>
        <v>0</v>
      </c>
      <c r="BE459" s="23">
        <f>IF(ISERROR(VLOOKUP($A459,'[13]7ª MED '!$A$5:$J$1048576,8,0)),0,(VLOOKUP($A459,'[13]7ª MED '!$A$5:$J$1048576,8,0)))</f>
        <v>0</v>
      </c>
      <c r="BF459" s="24">
        <f t="shared" ref="BF459:BF522" si="825">IF($D459&gt;0,BE459/$D459,0)</f>
        <v>0</v>
      </c>
      <c r="BG459" s="24">
        <f t="shared" ref="BG459:BG522" si="826">IF($E459&gt;0,$E459/$D459,0)</f>
        <v>0</v>
      </c>
      <c r="BH459" s="25">
        <f t="shared" si="776"/>
        <v>0</v>
      </c>
      <c r="BI459" s="25">
        <f t="shared" si="777"/>
        <v>0</v>
      </c>
      <c r="BJ459" s="25">
        <f t="shared" si="778"/>
        <v>0</v>
      </c>
      <c r="BK459" s="25">
        <f t="shared" ref="BK459:BK522" si="827">ROUND($M459*BE459,2)</f>
        <v>0</v>
      </c>
      <c r="BL459" s="26">
        <f>IF(ISERROR(VLOOKUP($A459,'[13]8ª MED '!$A$5:$J$1048576,8,0)),0,(VLOOKUP($A459,'[13]8ª MED '!$A$5:$J$1048576,8,0)))</f>
        <v>0</v>
      </c>
      <c r="BM459" s="27">
        <f t="shared" ref="BM459:BM522" si="828">IF($D459&gt;0,BL459/$D459,0)</f>
        <v>0</v>
      </c>
      <c r="BN459" s="27">
        <f t="shared" ref="BN459:BN522" si="829">IF($E459&gt;0,$E459/$D459,0)</f>
        <v>0</v>
      </c>
      <c r="BO459" s="28">
        <f t="shared" si="779"/>
        <v>0</v>
      </c>
      <c r="BP459" s="28">
        <f t="shared" si="780"/>
        <v>0</v>
      </c>
      <c r="BQ459" s="28">
        <f t="shared" si="781"/>
        <v>0</v>
      </c>
      <c r="BR459" s="28">
        <f t="shared" ref="BR459:BR522" si="830">ROUND($M459*BL459,2)</f>
        <v>0</v>
      </c>
      <c r="BS459" s="26">
        <f>IF(ISERROR(VLOOKUP($A459,'[13]9ª MED  (2)'!$A$5:$J$1048576,8,0)),0,(VLOOKUP($A459,'[13]9ª MED  (2)'!$A$5:$J$1048576,8,0)))</f>
        <v>0</v>
      </c>
      <c r="BT459" s="27">
        <f t="shared" ref="BT459:BT522" si="831">IF($D459&gt;0,BS459/$D459,0)</f>
        <v>0</v>
      </c>
      <c r="BU459" s="27">
        <f t="shared" ref="BU459:BU522" si="832">IF($E459&gt;0,$E459/$D459,0)</f>
        <v>0</v>
      </c>
      <c r="BV459" s="28">
        <f t="shared" si="782"/>
        <v>0</v>
      </c>
      <c r="BW459" s="28">
        <f t="shared" si="783"/>
        <v>0</v>
      </c>
      <c r="BX459" s="28">
        <f t="shared" si="784"/>
        <v>0</v>
      </c>
      <c r="BY459" s="28">
        <f t="shared" ref="BY459:BY522" si="833">ROUND($M459*BS459,2)</f>
        <v>0</v>
      </c>
      <c r="BZ459" s="23">
        <f>IF(ISERROR(VLOOKUP($A459,'[13]10ª MED '!$A$5:$J$1048576,8,0)),0,(VLOOKUP($A459,'[13]10ª MED '!$A$5:$J$1048576,8,0)))</f>
        <v>0</v>
      </c>
      <c r="CA459" s="24">
        <f t="shared" ref="CA459:CA522" si="834">IF($D459&gt;0,BZ459/$D459,0)</f>
        <v>0</v>
      </c>
      <c r="CB459" s="24">
        <f t="shared" ref="CB459:CB522" si="835">IF($E459&gt;0,$E459/$D459,0)</f>
        <v>0</v>
      </c>
      <c r="CC459" s="25">
        <f t="shared" si="785"/>
        <v>0</v>
      </c>
      <c r="CD459" s="25">
        <f t="shared" si="786"/>
        <v>0</v>
      </c>
      <c r="CE459" s="25">
        <f t="shared" si="787"/>
        <v>0</v>
      </c>
      <c r="CF459" s="25">
        <f t="shared" ref="CF459:CF522" si="836">ROUND($M459*BZ459,2)</f>
        <v>0</v>
      </c>
      <c r="CG459" s="37"/>
      <c r="CH459" s="33">
        <f t="shared" si="749"/>
        <v>0</v>
      </c>
      <c r="CI459" s="23">
        <f>IF(ISERROR(VLOOKUP($A459,'[13]11ª MED '!$A$5:$J$1048576,8,0)),0,(VLOOKUP($A459,'[13]11ª MED '!$A$5:$J$1048576,8,0)))</f>
        <v>0</v>
      </c>
      <c r="CJ459" s="24">
        <f t="shared" ref="CJ459:CJ522" si="837">IF($D459&gt;0,CI459/$D459,0)</f>
        <v>0</v>
      </c>
      <c r="CK459" s="24">
        <f t="shared" ref="CK459:CK522" si="838">IF($E459&gt;0,$E459/$D459,0)</f>
        <v>0</v>
      </c>
      <c r="CL459" s="25">
        <f t="shared" si="788"/>
        <v>0</v>
      </c>
      <c r="CM459" s="25">
        <f t="shared" si="789"/>
        <v>0</v>
      </c>
      <c r="CN459" s="25">
        <f t="shared" si="790"/>
        <v>0</v>
      </c>
      <c r="CO459" s="25">
        <f t="shared" ref="CO459:CO522" si="839">ROUND($M459*CI459,2)</f>
        <v>0</v>
      </c>
      <c r="CP459" s="23">
        <f>IF(ISERROR(VLOOKUP($A459,'[13]12ª MED'!$A$5:$J$1048576,8,0)),0,(VLOOKUP($A459,'[13]12ª MED'!$A$5:$J$1048576,8,0)))</f>
        <v>0</v>
      </c>
      <c r="CQ459" s="24">
        <f t="shared" ref="CQ459:CQ522" si="840">IF($D459&gt;0,CP459/$D459,0)</f>
        <v>0</v>
      </c>
      <c r="CR459" s="24">
        <f t="shared" ref="CR459:CR522" si="841">IF($E459&gt;0,$E459/$D459,0)</f>
        <v>0</v>
      </c>
      <c r="CS459" s="25">
        <f t="shared" si="791"/>
        <v>0</v>
      </c>
      <c r="CT459" s="25">
        <f t="shared" si="792"/>
        <v>0</v>
      </c>
      <c r="CU459" s="25">
        <f t="shared" si="793"/>
        <v>0</v>
      </c>
      <c r="CV459" s="25">
        <f t="shared" ref="CV459:CV522" si="842">ROUND($M459*CP459,2)</f>
        <v>0</v>
      </c>
      <c r="CW459" s="22">
        <f t="shared" si="750"/>
        <v>0</v>
      </c>
      <c r="CX459" s="26">
        <f>IF(ISERROR(VLOOKUP($A459,'[13]13ª MED'!$A$5:$J$1048576,8,0)),0,(VLOOKUP($A459,'[13]13ª MED'!$A$5:$J$1048576,8,0)))</f>
        <v>0</v>
      </c>
      <c r="CY459" s="27">
        <f t="shared" ref="CY459:CY522" si="843">IF($D459&gt;0,CX459/$D459,0)</f>
        <v>0</v>
      </c>
      <c r="CZ459" s="27">
        <f t="shared" ref="CZ459:CZ522" si="844">IF($E459&gt;0,$E459/$D459,0)</f>
        <v>0</v>
      </c>
      <c r="DA459" s="28">
        <f t="shared" si="794"/>
        <v>0</v>
      </c>
      <c r="DB459" s="28">
        <f t="shared" si="795"/>
        <v>0</v>
      </c>
      <c r="DC459" s="28">
        <f t="shared" si="796"/>
        <v>0</v>
      </c>
      <c r="DD459" s="28">
        <f t="shared" ref="DD459:DD522" si="845">ROUND($M459*CX459,2)</f>
        <v>0</v>
      </c>
      <c r="DE459" s="20">
        <f>IF(ISERROR(VLOOKUP($A459,'[13]14ª MED'!$A$5:$J$1048576,8,0)),0,(VLOOKUP($A459,'[13]14ª MED'!$A$5:$J$1048576,8,0)))</f>
        <v>0</v>
      </c>
      <c r="DF459" s="21">
        <f t="shared" ref="DF459:DF522" si="846">IF($D459&gt;0,DE459/$D459,0)</f>
        <v>0</v>
      </c>
      <c r="DG459" s="21">
        <f t="shared" ref="DG459:DG522" si="847">IF($E459&gt;0,$E459/$D459,0)</f>
        <v>0</v>
      </c>
      <c r="DH459" s="35">
        <f t="shared" si="797"/>
        <v>0</v>
      </c>
      <c r="DI459" s="35">
        <f t="shared" si="798"/>
        <v>0</v>
      </c>
      <c r="DJ459" s="35">
        <f t="shared" si="799"/>
        <v>0</v>
      </c>
      <c r="DK459" s="22">
        <f t="shared" ref="DK459:DK522" si="848">ROUND($M459*DE459,2)</f>
        <v>0</v>
      </c>
      <c r="DL459" s="20">
        <f>IF(ISERROR(VLOOKUP($A459,'[13]15ª MED'!$A$5:$J$1048576,8,0)),0,(VLOOKUP($A459,'[13]15ª MED'!$A$5:$J$1048576,8,0)))</f>
        <v>0</v>
      </c>
      <c r="DM459" s="21">
        <f t="shared" ref="DM459:DM522" si="849">IF($D459&gt;0,DL459/$D459,0)</f>
        <v>0</v>
      </c>
      <c r="DN459" s="21">
        <f t="shared" ref="DN459:DN522" si="850">IF($E459&gt;0,$E459/$D459,0)</f>
        <v>0</v>
      </c>
      <c r="DO459" s="35">
        <f t="shared" si="800"/>
        <v>0</v>
      </c>
      <c r="DP459" s="35">
        <f t="shared" si="801"/>
        <v>0</v>
      </c>
      <c r="DQ459" s="35">
        <f t="shared" si="802"/>
        <v>0</v>
      </c>
      <c r="DR459" s="22">
        <f t="shared" ref="DR459:DR522" si="851">ROUND($M459*DL459,2)</f>
        <v>0</v>
      </c>
      <c r="DS459" s="20">
        <f>IF(ISERROR(VLOOKUP($A459,'[13]16ª MED'!$A$5:$J$1048576,8,0)),0,(VLOOKUP($A459,'[13]16ª MED'!$A$5:$J$1048576,8,0)))</f>
        <v>0</v>
      </c>
      <c r="DT459" s="21">
        <f t="shared" ref="DT459:DT522" si="852">IF($D459&gt;0,DS459/$D459,0)</f>
        <v>0</v>
      </c>
      <c r="DU459" s="21">
        <f t="shared" ref="DU459:DU522" si="853">IF($E459&gt;0,$E459/$D459,0)</f>
        <v>0</v>
      </c>
      <c r="DV459" s="35">
        <f t="shared" si="803"/>
        <v>0</v>
      </c>
      <c r="DW459" s="35">
        <f t="shared" si="804"/>
        <v>0</v>
      </c>
      <c r="DX459" s="35">
        <f t="shared" si="805"/>
        <v>0</v>
      </c>
      <c r="DY459" s="22">
        <f t="shared" ref="DY459:DY522" si="854">ROUND($M459*DS459,2)</f>
        <v>0</v>
      </c>
      <c r="DZ459" s="36">
        <f t="shared" si="757"/>
        <v>0</v>
      </c>
      <c r="EA459" s="36">
        <f t="shared" ref="EA459:EA522" si="855">N459</f>
        <v>0</v>
      </c>
      <c r="EC459" s="36">
        <f t="shared" si="751"/>
        <v>0</v>
      </c>
    </row>
    <row r="460" spans="1:133" ht="30">
      <c r="A460" s="93" t="s">
        <v>929</v>
      </c>
      <c r="B460" s="94" t="s">
        <v>930</v>
      </c>
      <c r="C460" s="115" t="s">
        <v>628</v>
      </c>
      <c r="D460" s="116">
        <v>3</v>
      </c>
      <c r="E460" s="18">
        <f t="shared" si="752"/>
        <v>3</v>
      </c>
      <c r="F460" s="18">
        <f t="shared" si="806"/>
        <v>0</v>
      </c>
      <c r="G460" s="97">
        <v>264.97000000000003</v>
      </c>
      <c r="H460" s="18">
        <f t="shared" si="753"/>
        <v>794.91000000000008</v>
      </c>
      <c r="I460" s="97">
        <v>61.37</v>
      </c>
      <c r="J460" s="18">
        <f t="shared" si="754"/>
        <v>184.10999999999999</v>
      </c>
      <c r="K460" s="97">
        <v>0</v>
      </c>
      <c r="L460" s="18">
        <f t="shared" si="755"/>
        <v>0</v>
      </c>
      <c r="M460" s="18">
        <f t="shared" si="756"/>
        <v>326.34000000000003</v>
      </c>
      <c r="N460" s="18">
        <f t="shared" ref="N460:N523" si="856">ROUND(E460*M460,2)</f>
        <v>979.02</v>
      </c>
      <c r="O460" s="23">
        <f>IF(ISERROR(VLOOKUP($A460,'[13]1ª MED '!$A$5:$J$1048576,8,0)),0,(VLOOKUP($A460,'[13]1ª MED '!$A$5:$J$1048576,8,0)))</f>
        <v>0</v>
      </c>
      <c r="P460" s="24">
        <f t="shared" si="807"/>
        <v>0</v>
      </c>
      <c r="Q460" s="24">
        <f t="shared" si="808"/>
        <v>1</v>
      </c>
      <c r="R460" s="25">
        <f t="shared" si="758"/>
        <v>0</v>
      </c>
      <c r="S460" s="25">
        <f t="shared" si="759"/>
        <v>0</v>
      </c>
      <c r="T460" s="25">
        <f t="shared" si="760"/>
        <v>0</v>
      </c>
      <c r="U460" s="25">
        <f t="shared" si="809"/>
        <v>0</v>
      </c>
      <c r="V460" s="23">
        <f>IF(ISERROR(VLOOKUP($A460,'[13]2ª MED '!$A$5:$J$1048576,8,0)),0,(VLOOKUP($A460,'[13]2ª MED '!$A$5:$J$1048576,8,0)))</f>
        <v>0</v>
      </c>
      <c r="W460" s="24">
        <f t="shared" si="810"/>
        <v>0</v>
      </c>
      <c r="X460" s="24">
        <f t="shared" si="811"/>
        <v>1</v>
      </c>
      <c r="Y460" s="25">
        <f t="shared" si="761"/>
        <v>0</v>
      </c>
      <c r="Z460" s="25">
        <f t="shared" si="762"/>
        <v>0</v>
      </c>
      <c r="AA460" s="25">
        <f t="shared" si="763"/>
        <v>0</v>
      </c>
      <c r="AB460" s="25">
        <f t="shared" si="812"/>
        <v>0</v>
      </c>
      <c r="AC460" s="23">
        <f>IF(ISERROR(VLOOKUP($A460,'[13]3ª MED '!$A$5:$J$1048576,8,0)),0,(VLOOKUP($A460,'[13]3ª MED '!$A$5:$J$1048576,8,0)))</f>
        <v>0</v>
      </c>
      <c r="AD460" s="24">
        <f t="shared" si="813"/>
        <v>0</v>
      </c>
      <c r="AE460" s="24">
        <f t="shared" si="814"/>
        <v>1</v>
      </c>
      <c r="AF460" s="25">
        <f t="shared" si="764"/>
        <v>0</v>
      </c>
      <c r="AG460" s="25">
        <f t="shared" si="765"/>
        <v>0</v>
      </c>
      <c r="AH460" s="25">
        <f t="shared" si="766"/>
        <v>0</v>
      </c>
      <c r="AI460" s="25">
        <f t="shared" si="815"/>
        <v>0</v>
      </c>
      <c r="AJ460" s="23">
        <f>IF(ISERROR(VLOOKUP($A460,'[13]4ª MED '!$A$5:$J$1048576,8,0)),0,(VLOOKUP($A460,'[13]4ª MED '!$A$5:$J$1048576,8,0)))</f>
        <v>0</v>
      </c>
      <c r="AK460" s="24">
        <f t="shared" si="816"/>
        <v>0</v>
      </c>
      <c r="AL460" s="24">
        <f t="shared" si="817"/>
        <v>1</v>
      </c>
      <c r="AM460" s="25">
        <f t="shared" si="767"/>
        <v>0</v>
      </c>
      <c r="AN460" s="25">
        <f t="shared" si="768"/>
        <v>0</v>
      </c>
      <c r="AO460" s="25">
        <f t="shared" si="769"/>
        <v>0</v>
      </c>
      <c r="AP460" s="25">
        <f t="shared" si="818"/>
        <v>0</v>
      </c>
      <c r="AQ460" s="23">
        <f>IF(ISERROR(VLOOKUP($A460,'[13]5ª MED '!$A$5:$J$1048576,8,0)),0,(VLOOKUP($A460,'[13]5ª MED '!$A$5:$J$1048576,8,0)))</f>
        <v>0</v>
      </c>
      <c r="AR460" s="24">
        <f t="shared" si="819"/>
        <v>0</v>
      </c>
      <c r="AS460" s="24">
        <f t="shared" si="820"/>
        <v>1</v>
      </c>
      <c r="AT460" s="25">
        <f t="shared" si="770"/>
        <v>0</v>
      </c>
      <c r="AU460" s="25">
        <f t="shared" si="771"/>
        <v>0</v>
      </c>
      <c r="AV460" s="25">
        <f t="shared" si="772"/>
        <v>0</v>
      </c>
      <c r="AW460" s="25">
        <f t="shared" si="821"/>
        <v>0</v>
      </c>
      <c r="AX460" s="23">
        <f>IF(ISERROR(VLOOKUP($A460,'[13]6ª MED '!$A$6:$J$1048576,8,0)),0,(VLOOKUP($A460,'[13]6ª MED '!$A$6:$J$1048576,8,0)))</f>
        <v>0</v>
      </c>
      <c r="AY460" s="24">
        <f t="shared" si="822"/>
        <v>0</v>
      </c>
      <c r="AZ460" s="24">
        <f t="shared" si="823"/>
        <v>1</v>
      </c>
      <c r="BA460" s="25">
        <f t="shared" si="773"/>
        <v>0</v>
      </c>
      <c r="BB460" s="25">
        <f t="shared" si="774"/>
        <v>0</v>
      </c>
      <c r="BC460" s="25">
        <f t="shared" si="775"/>
        <v>0</v>
      </c>
      <c r="BD460" s="25">
        <f t="shared" si="824"/>
        <v>0</v>
      </c>
      <c r="BE460" s="23">
        <f>IF(ISERROR(VLOOKUP($A460,'[13]7ª MED '!$A$5:$J$1048576,8,0)),0,(VLOOKUP($A460,'[13]7ª MED '!$A$5:$J$1048576,8,0)))</f>
        <v>3</v>
      </c>
      <c r="BF460" s="24">
        <f t="shared" si="825"/>
        <v>1</v>
      </c>
      <c r="BG460" s="24">
        <f t="shared" si="826"/>
        <v>1</v>
      </c>
      <c r="BH460" s="25">
        <f t="shared" si="776"/>
        <v>794.91000000000008</v>
      </c>
      <c r="BI460" s="25">
        <f t="shared" si="777"/>
        <v>184.10999999999999</v>
      </c>
      <c r="BJ460" s="25">
        <f t="shared" si="778"/>
        <v>0</v>
      </c>
      <c r="BK460" s="25">
        <f t="shared" si="827"/>
        <v>979.02</v>
      </c>
      <c r="BL460" s="26">
        <f>IF(ISERROR(VLOOKUP($A460,'[13]8ª MED '!$A$5:$J$1048576,8,0)),0,(VLOOKUP($A460,'[13]8ª MED '!$A$5:$J$1048576,8,0)))</f>
        <v>0</v>
      </c>
      <c r="BM460" s="27">
        <f t="shared" si="828"/>
        <v>0</v>
      </c>
      <c r="BN460" s="27">
        <f t="shared" si="829"/>
        <v>1</v>
      </c>
      <c r="BO460" s="28">
        <f t="shared" si="779"/>
        <v>0</v>
      </c>
      <c r="BP460" s="28">
        <f t="shared" si="780"/>
        <v>0</v>
      </c>
      <c r="BQ460" s="28">
        <f t="shared" si="781"/>
        <v>0</v>
      </c>
      <c r="BR460" s="28">
        <f t="shared" si="830"/>
        <v>0</v>
      </c>
      <c r="BS460" s="26">
        <f>IF(ISERROR(VLOOKUP($A460,'[13]9ª MED  (2)'!$A$5:$J$1048576,8,0)),0,(VLOOKUP($A460,'[13]9ª MED  (2)'!$A$5:$J$1048576,8,0)))</f>
        <v>0</v>
      </c>
      <c r="BT460" s="27">
        <f t="shared" si="831"/>
        <v>0</v>
      </c>
      <c r="BU460" s="27">
        <f t="shared" si="832"/>
        <v>1</v>
      </c>
      <c r="BV460" s="28">
        <f t="shared" si="782"/>
        <v>0</v>
      </c>
      <c r="BW460" s="28">
        <f t="shared" si="783"/>
        <v>0</v>
      </c>
      <c r="BX460" s="28">
        <f t="shared" si="784"/>
        <v>0</v>
      </c>
      <c r="BY460" s="28">
        <f t="shared" si="833"/>
        <v>0</v>
      </c>
      <c r="BZ460" s="23">
        <f>IF(ISERROR(VLOOKUP($A460,'[13]10ª MED '!$A$5:$J$1048576,8,0)),0,(VLOOKUP($A460,'[13]10ª MED '!$A$5:$J$1048576,8,0)))</f>
        <v>0</v>
      </c>
      <c r="CA460" s="24">
        <f t="shared" si="834"/>
        <v>0</v>
      </c>
      <c r="CB460" s="24">
        <f t="shared" si="835"/>
        <v>1</v>
      </c>
      <c r="CC460" s="25">
        <f t="shared" si="785"/>
        <v>0</v>
      </c>
      <c r="CD460" s="25">
        <f t="shared" si="786"/>
        <v>0</v>
      </c>
      <c r="CE460" s="25">
        <f t="shared" si="787"/>
        <v>0</v>
      </c>
      <c r="CF460" s="25">
        <f t="shared" si="836"/>
        <v>0</v>
      </c>
      <c r="CG460" s="34" t="s">
        <v>48</v>
      </c>
      <c r="CH460" s="33">
        <f t="shared" ref="CH460:CH523" si="857">F460*M460</f>
        <v>0</v>
      </c>
      <c r="CI460" s="23">
        <f>IF(ISERROR(VLOOKUP($A460,'[13]11ª MED '!$A$5:$J$1048576,8,0)),0,(VLOOKUP($A460,'[13]11ª MED '!$A$5:$J$1048576,8,0)))</f>
        <v>0</v>
      </c>
      <c r="CJ460" s="24">
        <f t="shared" si="837"/>
        <v>0</v>
      </c>
      <c r="CK460" s="24">
        <f t="shared" si="838"/>
        <v>1</v>
      </c>
      <c r="CL460" s="25">
        <f t="shared" si="788"/>
        <v>0</v>
      </c>
      <c r="CM460" s="25">
        <f t="shared" si="789"/>
        <v>0</v>
      </c>
      <c r="CN460" s="25">
        <f t="shared" si="790"/>
        <v>0</v>
      </c>
      <c r="CO460" s="25">
        <f t="shared" si="839"/>
        <v>0</v>
      </c>
      <c r="CP460" s="23">
        <f>IF(ISERROR(VLOOKUP($A460,'[13]12ª MED'!$A$5:$J$1048576,8,0)),0,(VLOOKUP($A460,'[13]12ª MED'!$A$5:$J$1048576,8,0)))</f>
        <v>0</v>
      </c>
      <c r="CQ460" s="24">
        <f t="shared" si="840"/>
        <v>0</v>
      </c>
      <c r="CR460" s="24">
        <f t="shared" si="841"/>
        <v>1</v>
      </c>
      <c r="CS460" s="25">
        <f t="shared" si="791"/>
        <v>0</v>
      </c>
      <c r="CT460" s="25">
        <f t="shared" si="792"/>
        <v>0</v>
      </c>
      <c r="CU460" s="25">
        <f t="shared" si="793"/>
        <v>0</v>
      </c>
      <c r="CV460" s="25">
        <f t="shared" si="842"/>
        <v>0</v>
      </c>
      <c r="CW460" s="22">
        <f t="shared" ref="CW460:CW523" si="858">(1-CR460)*N460</f>
        <v>0</v>
      </c>
      <c r="CX460" s="26">
        <f>IF(ISERROR(VLOOKUP($A460,'[13]13ª MED'!$A$5:$J$1048576,8,0)),0,(VLOOKUP($A460,'[13]13ª MED'!$A$5:$J$1048576,8,0)))</f>
        <v>0</v>
      </c>
      <c r="CY460" s="27">
        <f t="shared" si="843"/>
        <v>0</v>
      </c>
      <c r="CZ460" s="27">
        <f t="shared" si="844"/>
        <v>1</v>
      </c>
      <c r="DA460" s="28">
        <f t="shared" si="794"/>
        <v>0</v>
      </c>
      <c r="DB460" s="28">
        <f t="shared" si="795"/>
        <v>0</v>
      </c>
      <c r="DC460" s="28">
        <f t="shared" si="796"/>
        <v>0</v>
      </c>
      <c r="DD460" s="28">
        <f t="shared" si="845"/>
        <v>0</v>
      </c>
      <c r="DE460" s="20">
        <f>IF(ISERROR(VLOOKUP($A460,'[13]14ª MED'!$A$5:$J$1048576,8,0)),0,(VLOOKUP($A460,'[13]14ª MED'!$A$5:$J$1048576,8,0)))</f>
        <v>0</v>
      </c>
      <c r="DF460" s="21">
        <f t="shared" si="846"/>
        <v>0</v>
      </c>
      <c r="DG460" s="21">
        <f t="shared" si="847"/>
        <v>1</v>
      </c>
      <c r="DH460" s="35">
        <f t="shared" si="797"/>
        <v>0</v>
      </c>
      <c r="DI460" s="35">
        <f t="shared" si="798"/>
        <v>0</v>
      </c>
      <c r="DJ460" s="35">
        <f t="shared" si="799"/>
        <v>0</v>
      </c>
      <c r="DK460" s="22">
        <f t="shared" si="848"/>
        <v>0</v>
      </c>
      <c r="DL460" s="20">
        <f>IF(ISERROR(VLOOKUP($A460,'[13]15ª MED'!$A$5:$J$1048576,8,0)),0,(VLOOKUP($A460,'[13]15ª MED'!$A$5:$J$1048576,8,0)))</f>
        <v>0</v>
      </c>
      <c r="DM460" s="21">
        <f t="shared" si="849"/>
        <v>0</v>
      </c>
      <c r="DN460" s="21">
        <f t="shared" si="850"/>
        <v>1</v>
      </c>
      <c r="DO460" s="35">
        <f t="shared" si="800"/>
        <v>0</v>
      </c>
      <c r="DP460" s="35">
        <f t="shared" si="801"/>
        <v>0</v>
      </c>
      <c r="DQ460" s="35">
        <f t="shared" si="802"/>
        <v>0</v>
      </c>
      <c r="DR460" s="22">
        <f t="shared" si="851"/>
        <v>0</v>
      </c>
      <c r="DS460" s="20">
        <f>IF(ISERROR(VLOOKUP($A460,'[13]16ª MED'!$A$5:$J$1048576,8,0)),0,(VLOOKUP($A460,'[13]16ª MED'!$A$5:$J$1048576,8,0)))</f>
        <v>0</v>
      </c>
      <c r="DT460" s="21">
        <f t="shared" si="852"/>
        <v>0</v>
      </c>
      <c r="DU460" s="21">
        <f t="shared" si="853"/>
        <v>1</v>
      </c>
      <c r="DV460" s="35">
        <f t="shared" si="803"/>
        <v>0</v>
      </c>
      <c r="DW460" s="35">
        <f t="shared" si="804"/>
        <v>0</v>
      </c>
      <c r="DX460" s="35">
        <f t="shared" si="805"/>
        <v>0</v>
      </c>
      <c r="DY460" s="22">
        <f t="shared" si="854"/>
        <v>0</v>
      </c>
      <c r="DZ460" s="36">
        <f t="shared" si="757"/>
        <v>979.0200000000001</v>
      </c>
      <c r="EA460" s="36">
        <f t="shared" si="855"/>
        <v>979.02</v>
      </c>
      <c r="EC460" s="36">
        <f t="shared" ref="EC460:EC523" si="859">EA460-DZ460</f>
        <v>0</v>
      </c>
    </row>
    <row r="461" spans="1:133" ht="30">
      <c r="A461" s="93" t="s">
        <v>931</v>
      </c>
      <c r="B461" s="94" t="s">
        <v>932</v>
      </c>
      <c r="C461" s="115" t="s">
        <v>628</v>
      </c>
      <c r="D461" s="116">
        <v>3</v>
      </c>
      <c r="E461" s="18">
        <f t="shared" ref="E461:E524" si="860">O461+V461+AC461+AJ461+AQ461+AX461+BE461+BL461+BS461+BZ461+CI461+CP461+CX461+DE461+DL461</f>
        <v>3</v>
      </c>
      <c r="F461" s="18">
        <f t="shared" si="806"/>
        <v>0</v>
      </c>
      <c r="G461" s="97">
        <v>212.46</v>
      </c>
      <c r="H461" s="18">
        <f t="shared" si="753"/>
        <v>637.38</v>
      </c>
      <c r="I461" s="97">
        <v>76.45</v>
      </c>
      <c r="J461" s="18">
        <f t="shared" si="754"/>
        <v>229.35000000000002</v>
      </c>
      <c r="K461" s="97">
        <v>0</v>
      </c>
      <c r="L461" s="18">
        <f t="shared" si="755"/>
        <v>0</v>
      </c>
      <c r="M461" s="18">
        <f t="shared" si="756"/>
        <v>288.91000000000003</v>
      </c>
      <c r="N461" s="18">
        <f t="shared" si="856"/>
        <v>866.73</v>
      </c>
      <c r="O461" s="23">
        <f>IF(ISERROR(VLOOKUP($A461,'[13]1ª MED '!$A$5:$J$1048576,8,0)),0,(VLOOKUP($A461,'[13]1ª MED '!$A$5:$J$1048576,8,0)))</f>
        <v>0</v>
      </c>
      <c r="P461" s="24">
        <f t="shared" si="807"/>
        <v>0</v>
      </c>
      <c r="Q461" s="24">
        <f t="shared" si="808"/>
        <v>1</v>
      </c>
      <c r="R461" s="25">
        <f t="shared" si="758"/>
        <v>0</v>
      </c>
      <c r="S461" s="25">
        <f t="shared" si="759"/>
        <v>0</v>
      </c>
      <c r="T461" s="25">
        <f t="shared" si="760"/>
        <v>0</v>
      </c>
      <c r="U461" s="25">
        <f t="shared" si="809"/>
        <v>0</v>
      </c>
      <c r="V461" s="23">
        <f>IF(ISERROR(VLOOKUP($A461,'[13]2ª MED '!$A$5:$J$1048576,8,0)),0,(VLOOKUP($A461,'[13]2ª MED '!$A$5:$J$1048576,8,0)))</f>
        <v>0</v>
      </c>
      <c r="W461" s="24">
        <f t="shared" si="810"/>
        <v>0</v>
      </c>
      <c r="X461" s="24">
        <f t="shared" si="811"/>
        <v>1</v>
      </c>
      <c r="Y461" s="25">
        <f t="shared" si="761"/>
        <v>0</v>
      </c>
      <c r="Z461" s="25">
        <f t="shared" si="762"/>
        <v>0</v>
      </c>
      <c r="AA461" s="25">
        <f t="shared" si="763"/>
        <v>0</v>
      </c>
      <c r="AB461" s="25">
        <f t="shared" si="812"/>
        <v>0</v>
      </c>
      <c r="AC461" s="23">
        <f>IF(ISERROR(VLOOKUP($A461,'[13]3ª MED '!$A$5:$J$1048576,8,0)),0,(VLOOKUP($A461,'[13]3ª MED '!$A$5:$J$1048576,8,0)))</f>
        <v>0</v>
      </c>
      <c r="AD461" s="24">
        <f t="shared" si="813"/>
        <v>0</v>
      </c>
      <c r="AE461" s="24">
        <f t="shared" si="814"/>
        <v>1</v>
      </c>
      <c r="AF461" s="25">
        <f t="shared" si="764"/>
        <v>0</v>
      </c>
      <c r="AG461" s="25">
        <f t="shared" si="765"/>
        <v>0</v>
      </c>
      <c r="AH461" s="25">
        <f t="shared" si="766"/>
        <v>0</v>
      </c>
      <c r="AI461" s="25">
        <f t="shared" si="815"/>
        <v>0</v>
      </c>
      <c r="AJ461" s="23">
        <f>IF(ISERROR(VLOOKUP($A461,'[13]4ª MED '!$A$5:$J$1048576,8,0)),0,(VLOOKUP($A461,'[13]4ª MED '!$A$5:$J$1048576,8,0)))</f>
        <v>0</v>
      </c>
      <c r="AK461" s="24">
        <f t="shared" si="816"/>
        <v>0</v>
      </c>
      <c r="AL461" s="24">
        <f t="shared" si="817"/>
        <v>1</v>
      </c>
      <c r="AM461" s="25">
        <f t="shared" si="767"/>
        <v>0</v>
      </c>
      <c r="AN461" s="25">
        <f t="shared" si="768"/>
        <v>0</v>
      </c>
      <c r="AO461" s="25">
        <f t="shared" si="769"/>
        <v>0</v>
      </c>
      <c r="AP461" s="25">
        <f t="shared" si="818"/>
        <v>0</v>
      </c>
      <c r="AQ461" s="23">
        <f>IF(ISERROR(VLOOKUP($A461,'[13]5ª MED '!$A$5:$J$1048576,8,0)),0,(VLOOKUP($A461,'[13]5ª MED '!$A$5:$J$1048576,8,0)))</f>
        <v>0</v>
      </c>
      <c r="AR461" s="24">
        <f t="shared" si="819"/>
        <v>0</v>
      </c>
      <c r="AS461" s="24">
        <f t="shared" si="820"/>
        <v>1</v>
      </c>
      <c r="AT461" s="25">
        <f t="shared" si="770"/>
        <v>0</v>
      </c>
      <c r="AU461" s="25">
        <f t="shared" si="771"/>
        <v>0</v>
      </c>
      <c r="AV461" s="25">
        <f t="shared" si="772"/>
        <v>0</v>
      </c>
      <c r="AW461" s="25">
        <f t="shared" si="821"/>
        <v>0</v>
      </c>
      <c r="AX461" s="23">
        <f>IF(ISERROR(VLOOKUP($A461,'[13]6ª MED '!$A$6:$J$1048576,8,0)),0,(VLOOKUP($A461,'[13]6ª MED '!$A$6:$J$1048576,8,0)))</f>
        <v>0</v>
      </c>
      <c r="AY461" s="24">
        <f t="shared" si="822"/>
        <v>0</v>
      </c>
      <c r="AZ461" s="24">
        <f t="shared" si="823"/>
        <v>1</v>
      </c>
      <c r="BA461" s="25">
        <f t="shared" si="773"/>
        <v>0</v>
      </c>
      <c r="BB461" s="25">
        <f t="shared" si="774"/>
        <v>0</v>
      </c>
      <c r="BC461" s="25">
        <f t="shared" si="775"/>
        <v>0</v>
      </c>
      <c r="BD461" s="25">
        <f t="shared" si="824"/>
        <v>0</v>
      </c>
      <c r="BE461" s="23">
        <f>IF(ISERROR(VLOOKUP($A461,'[13]7ª MED '!$A$5:$J$1048576,8,0)),0,(VLOOKUP($A461,'[13]7ª MED '!$A$5:$J$1048576,8,0)))</f>
        <v>3</v>
      </c>
      <c r="BF461" s="24">
        <f t="shared" si="825"/>
        <v>1</v>
      </c>
      <c r="BG461" s="24">
        <f t="shared" si="826"/>
        <v>1</v>
      </c>
      <c r="BH461" s="25">
        <f t="shared" si="776"/>
        <v>637.38</v>
      </c>
      <c r="BI461" s="25">
        <f t="shared" si="777"/>
        <v>229.35000000000002</v>
      </c>
      <c r="BJ461" s="25">
        <f t="shared" si="778"/>
        <v>0</v>
      </c>
      <c r="BK461" s="25">
        <f t="shared" si="827"/>
        <v>866.73</v>
      </c>
      <c r="BL461" s="26">
        <f>IF(ISERROR(VLOOKUP($A461,'[13]8ª MED '!$A$5:$J$1048576,8,0)),0,(VLOOKUP($A461,'[13]8ª MED '!$A$5:$J$1048576,8,0)))</f>
        <v>0</v>
      </c>
      <c r="BM461" s="27">
        <f t="shared" si="828"/>
        <v>0</v>
      </c>
      <c r="BN461" s="27">
        <f t="shared" si="829"/>
        <v>1</v>
      </c>
      <c r="BO461" s="28">
        <f t="shared" si="779"/>
        <v>0</v>
      </c>
      <c r="BP461" s="28">
        <f t="shared" si="780"/>
        <v>0</v>
      </c>
      <c r="BQ461" s="28">
        <f t="shared" si="781"/>
        <v>0</v>
      </c>
      <c r="BR461" s="28">
        <f t="shared" si="830"/>
        <v>0</v>
      </c>
      <c r="BS461" s="26">
        <f>IF(ISERROR(VLOOKUP($A461,'[13]9ª MED  (2)'!$A$5:$J$1048576,8,0)),0,(VLOOKUP($A461,'[13]9ª MED  (2)'!$A$5:$J$1048576,8,0)))</f>
        <v>0</v>
      </c>
      <c r="BT461" s="27">
        <f t="shared" si="831"/>
        <v>0</v>
      </c>
      <c r="BU461" s="27">
        <f t="shared" si="832"/>
        <v>1</v>
      </c>
      <c r="BV461" s="28">
        <f t="shared" si="782"/>
        <v>0</v>
      </c>
      <c r="BW461" s="28">
        <f t="shared" si="783"/>
        <v>0</v>
      </c>
      <c r="BX461" s="28">
        <f t="shared" si="784"/>
        <v>0</v>
      </c>
      <c r="BY461" s="28">
        <f t="shared" si="833"/>
        <v>0</v>
      </c>
      <c r="BZ461" s="23">
        <f>IF(ISERROR(VLOOKUP($A461,'[13]10ª MED '!$A$5:$J$1048576,8,0)),0,(VLOOKUP($A461,'[13]10ª MED '!$A$5:$J$1048576,8,0)))</f>
        <v>0</v>
      </c>
      <c r="CA461" s="24">
        <f t="shared" si="834"/>
        <v>0</v>
      </c>
      <c r="CB461" s="24">
        <f t="shared" si="835"/>
        <v>1</v>
      </c>
      <c r="CC461" s="25">
        <f t="shared" si="785"/>
        <v>0</v>
      </c>
      <c r="CD461" s="25">
        <f t="shared" si="786"/>
        <v>0</v>
      </c>
      <c r="CE461" s="25">
        <f t="shared" si="787"/>
        <v>0</v>
      </c>
      <c r="CF461" s="25">
        <f t="shared" si="836"/>
        <v>0</v>
      </c>
      <c r="CG461" s="34" t="s">
        <v>48</v>
      </c>
      <c r="CH461" s="33">
        <f t="shared" si="857"/>
        <v>0</v>
      </c>
      <c r="CI461" s="23">
        <f>IF(ISERROR(VLOOKUP($A461,'[13]11ª MED '!$A$5:$J$1048576,8,0)),0,(VLOOKUP($A461,'[13]11ª MED '!$A$5:$J$1048576,8,0)))</f>
        <v>0</v>
      </c>
      <c r="CJ461" s="24">
        <f t="shared" si="837"/>
        <v>0</v>
      </c>
      <c r="CK461" s="24">
        <f t="shared" si="838"/>
        <v>1</v>
      </c>
      <c r="CL461" s="25">
        <f t="shared" si="788"/>
        <v>0</v>
      </c>
      <c r="CM461" s="25">
        <f t="shared" si="789"/>
        <v>0</v>
      </c>
      <c r="CN461" s="25">
        <f t="shared" si="790"/>
        <v>0</v>
      </c>
      <c r="CO461" s="25">
        <f t="shared" si="839"/>
        <v>0</v>
      </c>
      <c r="CP461" s="23">
        <f>IF(ISERROR(VLOOKUP($A461,'[13]12ª MED'!$A$5:$J$1048576,8,0)),0,(VLOOKUP($A461,'[13]12ª MED'!$A$5:$J$1048576,8,0)))</f>
        <v>0</v>
      </c>
      <c r="CQ461" s="24">
        <f t="shared" si="840"/>
        <v>0</v>
      </c>
      <c r="CR461" s="24">
        <f t="shared" si="841"/>
        <v>1</v>
      </c>
      <c r="CS461" s="25">
        <f t="shared" si="791"/>
        <v>0</v>
      </c>
      <c r="CT461" s="25">
        <f t="shared" si="792"/>
        <v>0</v>
      </c>
      <c r="CU461" s="25">
        <f t="shared" si="793"/>
        <v>0</v>
      </c>
      <c r="CV461" s="25">
        <f t="shared" si="842"/>
        <v>0</v>
      </c>
      <c r="CW461" s="22">
        <f t="shared" si="858"/>
        <v>0</v>
      </c>
      <c r="CX461" s="26">
        <f>IF(ISERROR(VLOOKUP($A461,'[13]13ª MED'!$A$5:$J$1048576,8,0)),0,(VLOOKUP($A461,'[13]13ª MED'!$A$5:$J$1048576,8,0)))</f>
        <v>0</v>
      </c>
      <c r="CY461" s="27">
        <f t="shared" si="843"/>
        <v>0</v>
      </c>
      <c r="CZ461" s="27">
        <f t="shared" si="844"/>
        <v>1</v>
      </c>
      <c r="DA461" s="28">
        <f t="shared" si="794"/>
        <v>0</v>
      </c>
      <c r="DB461" s="28">
        <f t="shared" si="795"/>
        <v>0</v>
      </c>
      <c r="DC461" s="28">
        <f t="shared" si="796"/>
        <v>0</v>
      </c>
      <c r="DD461" s="28">
        <f t="shared" si="845"/>
        <v>0</v>
      </c>
      <c r="DE461" s="20">
        <f>IF(ISERROR(VLOOKUP($A461,'[13]14ª MED'!$A$5:$J$1048576,8,0)),0,(VLOOKUP($A461,'[13]14ª MED'!$A$5:$J$1048576,8,0)))</f>
        <v>0</v>
      </c>
      <c r="DF461" s="21">
        <f t="shared" si="846"/>
        <v>0</v>
      </c>
      <c r="DG461" s="21">
        <f t="shared" si="847"/>
        <v>1</v>
      </c>
      <c r="DH461" s="35">
        <f t="shared" si="797"/>
        <v>0</v>
      </c>
      <c r="DI461" s="35">
        <f t="shared" si="798"/>
        <v>0</v>
      </c>
      <c r="DJ461" s="35">
        <f t="shared" si="799"/>
        <v>0</v>
      </c>
      <c r="DK461" s="22">
        <f t="shared" si="848"/>
        <v>0</v>
      </c>
      <c r="DL461" s="20">
        <f>IF(ISERROR(VLOOKUP($A461,'[13]15ª MED'!$A$5:$J$1048576,8,0)),0,(VLOOKUP($A461,'[13]15ª MED'!$A$5:$J$1048576,8,0)))</f>
        <v>0</v>
      </c>
      <c r="DM461" s="21">
        <f t="shared" si="849"/>
        <v>0</v>
      </c>
      <c r="DN461" s="21">
        <f t="shared" si="850"/>
        <v>1</v>
      </c>
      <c r="DO461" s="35">
        <f t="shared" si="800"/>
        <v>0</v>
      </c>
      <c r="DP461" s="35">
        <f t="shared" si="801"/>
        <v>0</v>
      </c>
      <c r="DQ461" s="35">
        <f t="shared" si="802"/>
        <v>0</v>
      </c>
      <c r="DR461" s="22">
        <f t="shared" si="851"/>
        <v>0</v>
      </c>
      <c r="DS461" s="20">
        <f>IF(ISERROR(VLOOKUP($A461,'[13]16ª MED'!$A$5:$J$1048576,8,0)),0,(VLOOKUP($A461,'[13]16ª MED'!$A$5:$J$1048576,8,0)))</f>
        <v>0</v>
      </c>
      <c r="DT461" s="21">
        <f t="shared" si="852"/>
        <v>0</v>
      </c>
      <c r="DU461" s="21">
        <f t="shared" si="853"/>
        <v>1</v>
      </c>
      <c r="DV461" s="35">
        <f t="shared" si="803"/>
        <v>0</v>
      </c>
      <c r="DW461" s="35">
        <f t="shared" si="804"/>
        <v>0</v>
      </c>
      <c r="DX461" s="35">
        <f t="shared" si="805"/>
        <v>0</v>
      </c>
      <c r="DY461" s="22">
        <f t="shared" si="854"/>
        <v>0</v>
      </c>
      <c r="DZ461" s="36">
        <f t="shared" si="757"/>
        <v>866.73</v>
      </c>
      <c r="EA461" s="36">
        <f t="shared" si="855"/>
        <v>866.73</v>
      </c>
      <c r="EC461" s="36">
        <f t="shared" si="859"/>
        <v>0</v>
      </c>
    </row>
    <row r="462" spans="1:133" ht="30">
      <c r="A462" s="93" t="s">
        <v>933</v>
      </c>
      <c r="B462" s="94" t="s">
        <v>934</v>
      </c>
      <c r="C462" s="115" t="s">
        <v>628</v>
      </c>
      <c r="D462" s="116">
        <v>9</v>
      </c>
      <c r="E462" s="18">
        <f t="shared" si="860"/>
        <v>9</v>
      </c>
      <c r="F462" s="18">
        <f t="shared" si="806"/>
        <v>0</v>
      </c>
      <c r="G462" s="97">
        <v>89.56</v>
      </c>
      <c r="H462" s="18">
        <f t="shared" ref="H462:H525" si="861">$D462*G462</f>
        <v>806.04</v>
      </c>
      <c r="I462" s="97">
        <v>2.44</v>
      </c>
      <c r="J462" s="18">
        <f t="shared" ref="J462:J525" si="862">$D462*I462</f>
        <v>21.96</v>
      </c>
      <c r="K462" s="97">
        <v>0</v>
      </c>
      <c r="L462" s="18">
        <f t="shared" ref="L462:L525" si="863">$D462*K462</f>
        <v>0</v>
      </c>
      <c r="M462" s="18">
        <f t="shared" ref="M462:M525" si="864">G462+I462+K462</f>
        <v>92</v>
      </c>
      <c r="N462" s="18">
        <f t="shared" si="856"/>
        <v>828</v>
      </c>
      <c r="O462" s="23">
        <f>IF(ISERROR(VLOOKUP($A462,'[13]1ª MED '!$A$5:$J$1048576,8,0)),0,(VLOOKUP($A462,'[13]1ª MED '!$A$5:$J$1048576,8,0)))</f>
        <v>0</v>
      </c>
      <c r="P462" s="24">
        <f t="shared" si="807"/>
        <v>0</v>
      </c>
      <c r="Q462" s="24">
        <f t="shared" si="808"/>
        <v>1</v>
      </c>
      <c r="R462" s="25">
        <f t="shared" si="758"/>
        <v>0</v>
      </c>
      <c r="S462" s="25">
        <f t="shared" si="759"/>
        <v>0</v>
      </c>
      <c r="T462" s="25">
        <f t="shared" si="760"/>
        <v>0</v>
      </c>
      <c r="U462" s="25">
        <f t="shared" si="809"/>
        <v>0</v>
      </c>
      <c r="V462" s="23">
        <f>IF(ISERROR(VLOOKUP($A462,'[13]2ª MED '!$A$5:$J$1048576,8,0)),0,(VLOOKUP($A462,'[13]2ª MED '!$A$5:$J$1048576,8,0)))</f>
        <v>0</v>
      </c>
      <c r="W462" s="24">
        <f t="shared" si="810"/>
        <v>0</v>
      </c>
      <c r="X462" s="24">
        <f t="shared" si="811"/>
        <v>1</v>
      </c>
      <c r="Y462" s="25">
        <f t="shared" si="761"/>
        <v>0</v>
      </c>
      <c r="Z462" s="25">
        <f t="shared" si="762"/>
        <v>0</v>
      </c>
      <c r="AA462" s="25">
        <f t="shared" si="763"/>
        <v>0</v>
      </c>
      <c r="AB462" s="25">
        <f t="shared" si="812"/>
        <v>0</v>
      </c>
      <c r="AC462" s="23">
        <f>IF(ISERROR(VLOOKUP($A462,'[13]3ª MED '!$A$5:$J$1048576,8,0)),0,(VLOOKUP($A462,'[13]3ª MED '!$A$5:$J$1048576,8,0)))</f>
        <v>0</v>
      </c>
      <c r="AD462" s="24">
        <f t="shared" si="813"/>
        <v>0</v>
      </c>
      <c r="AE462" s="24">
        <f t="shared" si="814"/>
        <v>1</v>
      </c>
      <c r="AF462" s="25">
        <f t="shared" si="764"/>
        <v>0</v>
      </c>
      <c r="AG462" s="25">
        <f t="shared" si="765"/>
        <v>0</v>
      </c>
      <c r="AH462" s="25">
        <f t="shared" si="766"/>
        <v>0</v>
      </c>
      <c r="AI462" s="25">
        <f t="shared" si="815"/>
        <v>0</v>
      </c>
      <c r="AJ462" s="23">
        <f>IF(ISERROR(VLOOKUP($A462,'[13]4ª MED '!$A$5:$J$1048576,8,0)),0,(VLOOKUP($A462,'[13]4ª MED '!$A$5:$J$1048576,8,0)))</f>
        <v>0</v>
      </c>
      <c r="AK462" s="24">
        <f t="shared" si="816"/>
        <v>0</v>
      </c>
      <c r="AL462" s="24">
        <f t="shared" si="817"/>
        <v>1</v>
      </c>
      <c r="AM462" s="25">
        <f t="shared" si="767"/>
        <v>0</v>
      </c>
      <c r="AN462" s="25">
        <f t="shared" si="768"/>
        <v>0</v>
      </c>
      <c r="AO462" s="25">
        <f t="shared" si="769"/>
        <v>0</v>
      </c>
      <c r="AP462" s="25">
        <f t="shared" si="818"/>
        <v>0</v>
      </c>
      <c r="AQ462" s="23">
        <f>IF(ISERROR(VLOOKUP($A462,'[13]5ª MED '!$A$5:$J$1048576,8,0)),0,(VLOOKUP($A462,'[13]5ª MED '!$A$5:$J$1048576,8,0)))</f>
        <v>0</v>
      </c>
      <c r="AR462" s="24">
        <f t="shared" si="819"/>
        <v>0</v>
      </c>
      <c r="AS462" s="24">
        <f t="shared" si="820"/>
        <v>1</v>
      </c>
      <c r="AT462" s="25">
        <f t="shared" si="770"/>
        <v>0</v>
      </c>
      <c r="AU462" s="25">
        <f t="shared" si="771"/>
        <v>0</v>
      </c>
      <c r="AV462" s="25">
        <f t="shared" si="772"/>
        <v>0</v>
      </c>
      <c r="AW462" s="25">
        <f t="shared" si="821"/>
        <v>0</v>
      </c>
      <c r="AX462" s="23">
        <f>IF(ISERROR(VLOOKUP($A462,'[13]6ª MED '!$A$6:$J$1048576,8,0)),0,(VLOOKUP($A462,'[13]6ª MED '!$A$6:$J$1048576,8,0)))</f>
        <v>0</v>
      </c>
      <c r="AY462" s="24">
        <f t="shared" si="822"/>
        <v>0</v>
      </c>
      <c r="AZ462" s="24">
        <f t="shared" si="823"/>
        <v>1</v>
      </c>
      <c r="BA462" s="25">
        <f t="shared" si="773"/>
        <v>0</v>
      </c>
      <c r="BB462" s="25">
        <f t="shared" si="774"/>
        <v>0</v>
      </c>
      <c r="BC462" s="25">
        <f t="shared" si="775"/>
        <v>0</v>
      </c>
      <c r="BD462" s="25">
        <f t="shared" si="824"/>
        <v>0</v>
      </c>
      <c r="BE462" s="23">
        <f>IF(ISERROR(VLOOKUP($A462,'[13]7ª MED '!$A$5:$J$1048576,8,0)),0,(VLOOKUP($A462,'[13]7ª MED '!$A$5:$J$1048576,8,0)))</f>
        <v>9</v>
      </c>
      <c r="BF462" s="24">
        <f t="shared" si="825"/>
        <v>1</v>
      </c>
      <c r="BG462" s="24">
        <f t="shared" si="826"/>
        <v>1</v>
      </c>
      <c r="BH462" s="25">
        <f t="shared" si="776"/>
        <v>806.04</v>
      </c>
      <c r="BI462" s="25">
        <f t="shared" si="777"/>
        <v>21.96</v>
      </c>
      <c r="BJ462" s="25">
        <f t="shared" si="778"/>
        <v>0</v>
      </c>
      <c r="BK462" s="25">
        <f t="shared" si="827"/>
        <v>828</v>
      </c>
      <c r="BL462" s="26">
        <f>IF(ISERROR(VLOOKUP($A462,'[13]8ª MED '!$A$5:$J$1048576,8,0)),0,(VLOOKUP($A462,'[13]8ª MED '!$A$5:$J$1048576,8,0)))</f>
        <v>0</v>
      </c>
      <c r="BM462" s="27">
        <f t="shared" si="828"/>
        <v>0</v>
      </c>
      <c r="BN462" s="27">
        <f t="shared" si="829"/>
        <v>1</v>
      </c>
      <c r="BO462" s="28">
        <f t="shared" si="779"/>
        <v>0</v>
      </c>
      <c r="BP462" s="28">
        <f t="shared" si="780"/>
        <v>0</v>
      </c>
      <c r="BQ462" s="28">
        <f t="shared" si="781"/>
        <v>0</v>
      </c>
      <c r="BR462" s="28">
        <f t="shared" si="830"/>
        <v>0</v>
      </c>
      <c r="BS462" s="26">
        <f>IF(ISERROR(VLOOKUP($A462,'[13]9ª MED  (2)'!$A$5:$J$1048576,8,0)),0,(VLOOKUP($A462,'[13]9ª MED  (2)'!$A$5:$J$1048576,8,0)))</f>
        <v>0</v>
      </c>
      <c r="BT462" s="27">
        <f t="shared" si="831"/>
        <v>0</v>
      </c>
      <c r="BU462" s="27">
        <f t="shared" si="832"/>
        <v>1</v>
      </c>
      <c r="BV462" s="28">
        <f t="shared" si="782"/>
        <v>0</v>
      </c>
      <c r="BW462" s="28">
        <f t="shared" si="783"/>
        <v>0</v>
      </c>
      <c r="BX462" s="28">
        <f t="shared" si="784"/>
        <v>0</v>
      </c>
      <c r="BY462" s="28">
        <f t="shared" si="833"/>
        <v>0</v>
      </c>
      <c r="BZ462" s="23">
        <f>IF(ISERROR(VLOOKUP($A462,'[13]10ª MED '!$A$5:$J$1048576,8,0)),0,(VLOOKUP($A462,'[13]10ª MED '!$A$5:$J$1048576,8,0)))</f>
        <v>0</v>
      </c>
      <c r="CA462" s="24">
        <f t="shared" si="834"/>
        <v>0</v>
      </c>
      <c r="CB462" s="24">
        <f t="shared" si="835"/>
        <v>1</v>
      </c>
      <c r="CC462" s="25">
        <f t="shared" si="785"/>
        <v>0</v>
      </c>
      <c r="CD462" s="25">
        <f t="shared" si="786"/>
        <v>0</v>
      </c>
      <c r="CE462" s="25">
        <f t="shared" si="787"/>
        <v>0</v>
      </c>
      <c r="CF462" s="25">
        <f t="shared" si="836"/>
        <v>0</v>
      </c>
      <c r="CG462" s="34" t="s">
        <v>48</v>
      </c>
      <c r="CH462" s="33">
        <f t="shared" si="857"/>
        <v>0</v>
      </c>
      <c r="CI462" s="23">
        <f>IF(ISERROR(VLOOKUP($A462,'[13]11ª MED '!$A$5:$J$1048576,8,0)),0,(VLOOKUP($A462,'[13]11ª MED '!$A$5:$J$1048576,8,0)))</f>
        <v>0</v>
      </c>
      <c r="CJ462" s="24">
        <f t="shared" si="837"/>
        <v>0</v>
      </c>
      <c r="CK462" s="24">
        <f t="shared" si="838"/>
        <v>1</v>
      </c>
      <c r="CL462" s="25">
        <f t="shared" si="788"/>
        <v>0</v>
      </c>
      <c r="CM462" s="25">
        <f t="shared" si="789"/>
        <v>0</v>
      </c>
      <c r="CN462" s="25">
        <f t="shared" si="790"/>
        <v>0</v>
      </c>
      <c r="CO462" s="25">
        <f t="shared" si="839"/>
        <v>0</v>
      </c>
      <c r="CP462" s="23">
        <f>IF(ISERROR(VLOOKUP($A462,'[13]12ª MED'!$A$5:$J$1048576,8,0)),0,(VLOOKUP($A462,'[13]12ª MED'!$A$5:$J$1048576,8,0)))</f>
        <v>0</v>
      </c>
      <c r="CQ462" s="24">
        <f t="shared" si="840"/>
        <v>0</v>
      </c>
      <c r="CR462" s="24">
        <f t="shared" si="841"/>
        <v>1</v>
      </c>
      <c r="CS462" s="25">
        <f t="shared" si="791"/>
        <v>0</v>
      </c>
      <c r="CT462" s="25">
        <f t="shared" si="792"/>
        <v>0</v>
      </c>
      <c r="CU462" s="25">
        <f t="shared" si="793"/>
        <v>0</v>
      </c>
      <c r="CV462" s="25">
        <f t="shared" si="842"/>
        <v>0</v>
      </c>
      <c r="CW462" s="22">
        <f t="shared" si="858"/>
        <v>0</v>
      </c>
      <c r="CX462" s="26">
        <f>IF(ISERROR(VLOOKUP($A462,'[13]13ª MED'!$A$5:$J$1048576,8,0)),0,(VLOOKUP($A462,'[13]13ª MED'!$A$5:$J$1048576,8,0)))</f>
        <v>0</v>
      </c>
      <c r="CY462" s="27">
        <f t="shared" si="843"/>
        <v>0</v>
      </c>
      <c r="CZ462" s="27">
        <f t="shared" si="844"/>
        <v>1</v>
      </c>
      <c r="DA462" s="28">
        <f t="shared" si="794"/>
        <v>0</v>
      </c>
      <c r="DB462" s="28">
        <f t="shared" si="795"/>
        <v>0</v>
      </c>
      <c r="DC462" s="28">
        <f t="shared" si="796"/>
        <v>0</v>
      </c>
      <c r="DD462" s="28">
        <f t="shared" si="845"/>
        <v>0</v>
      </c>
      <c r="DE462" s="20">
        <f>IF(ISERROR(VLOOKUP($A462,'[13]14ª MED'!$A$5:$J$1048576,8,0)),0,(VLOOKUP($A462,'[13]14ª MED'!$A$5:$J$1048576,8,0)))</f>
        <v>0</v>
      </c>
      <c r="DF462" s="21">
        <f t="shared" si="846"/>
        <v>0</v>
      </c>
      <c r="DG462" s="21">
        <f t="shared" si="847"/>
        <v>1</v>
      </c>
      <c r="DH462" s="35">
        <f t="shared" si="797"/>
        <v>0</v>
      </c>
      <c r="DI462" s="35">
        <f t="shared" si="798"/>
        <v>0</v>
      </c>
      <c r="DJ462" s="35">
        <f t="shared" si="799"/>
        <v>0</v>
      </c>
      <c r="DK462" s="22">
        <f t="shared" si="848"/>
        <v>0</v>
      </c>
      <c r="DL462" s="20">
        <f>IF(ISERROR(VLOOKUP($A462,'[13]15ª MED'!$A$5:$J$1048576,8,0)),0,(VLOOKUP($A462,'[13]15ª MED'!$A$5:$J$1048576,8,0)))</f>
        <v>0</v>
      </c>
      <c r="DM462" s="21">
        <f t="shared" si="849"/>
        <v>0</v>
      </c>
      <c r="DN462" s="21">
        <f t="shared" si="850"/>
        <v>1</v>
      </c>
      <c r="DO462" s="35">
        <f t="shared" si="800"/>
        <v>0</v>
      </c>
      <c r="DP462" s="35">
        <f t="shared" si="801"/>
        <v>0</v>
      </c>
      <c r="DQ462" s="35">
        <f t="shared" si="802"/>
        <v>0</v>
      </c>
      <c r="DR462" s="22">
        <f t="shared" si="851"/>
        <v>0</v>
      </c>
      <c r="DS462" s="20">
        <f>IF(ISERROR(VLOOKUP($A462,'[13]16ª MED'!$A$5:$J$1048576,8,0)),0,(VLOOKUP($A462,'[13]16ª MED'!$A$5:$J$1048576,8,0)))</f>
        <v>0</v>
      </c>
      <c r="DT462" s="21">
        <f t="shared" si="852"/>
        <v>0</v>
      </c>
      <c r="DU462" s="21">
        <f t="shared" si="853"/>
        <v>1</v>
      </c>
      <c r="DV462" s="35">
        <f t="shared" si="803"/>
        <v>0</v>
      </c>
      <c r="DW462" s="35">
        <f t="shared" si="804"/>
        <v>0</v>
      </c>
      <c r="DX462" s="35">
        <f t="shared" si="805"/>
        <v>0</v>
      </c>
      <c r="DY462" s="22">
        <f t="shared" si="854"/>
        <v>0</v>
      </c>
      <c r="DZ462" s="36">
        <f t="shared" si="757"/>
        <v>828</v>
      </c>
      <c r="EA462" s="36">
        <f t="shared" si="855"/>
        <v>828</v>
      </c>
      <c r="EC462" s="36">
        <f t="shared" si="859"/>
        <v>0</v>
      </c>
    </row>
    <row r="463" spans="1:133" ht="30">
      <c r="A463" s="93" t="s">
        <v>935</v>
      </c>
      <c r="B463" s="94" t="s">
        <v>936</v>
      </c>
      <c r="C463" s="115" t="s">
        <v>84</v>
      </c>
      <c r="D463" s="116">
        <v>9</v>
      </c>
      <c r="E463" s="18">
        <f t="shared" si="860"/>
        <v>9</v>
      </c>
      <c r="F463" s="18">
        <f t="shared" si="806"/>
        <v>0</v>
      </c>
      <c r="G463" s="97">
        <v>44.6</v>
      </c>
      <c r="H463" s="18">
        <f t="shared" si="861"/>
        <v>401.40000000000003</v>
      </c>
      <c r="I463" s="97">
        <v>20.45</v>
      </c>
      <c r="J463" s="18">
        <f t="shared" si="862"/>
        <v>184.04999999999998</v>
      </c>
      <c r="K463" s="97">
        <v>0</v>
      </c>
      <c r="L463" s="18">
        <f t="shared" si="863"/>
        <v>0</v>
      </c>
      <c r="M463" s="18">
        <f t="shared" si="864"/>
        <v>65.05</v>
      </c>
      <c r="N463" s="18">
        <f t="shared" si="856"/>
        <v>585.45000000000005</v>
      </c>
      <c r="O463" s="23">
        <f>IF(ISERROR(VLOOKUP($A463,'[13]1ª MED '!$A$5:$J$1048576,8,0)),0,(VLOOKUP($A463,'[13]1ª MED '!$A$5:$J$1048576,8,0)))</f>
        <v>0</v>
      </c>
      <c r="P463" s="24">
        <f t="shared" si="807"/>
        <v>0</v>
      </c>
      <c r="Q463" s="24">
        <f t="shared" si="808"/>
        <v>1</v>
      </c>
      <c r="R463" s="25">
        <f t="shared" si="758"/>
        <v>0</v>
      </c>
      <c r="S463" s="25">
        <f t="shared" si="759"/>
        <v>0</v>
      </c>
      <c r="T463" s="25">
        <f t="shared" si="760"/>
        <v>0</v>
      </c>
      <c r="U463" s="25">
        <f t="shared" si="809"/>
        <v>0</v>
      </c>
      <c r="V463" s="23">
        <f>IF(ISERROR(VLOOKUP($A463,'[13]2ª MED '!$A$5:$J$1048576,8,0)),0,(VLOOKUP($A463,'[13]2ª MED '!$A$5:$J$1048576,8,0)))</f>
        <v>0</v>
      </c>
      <c r="W463" s="24">
        <f t="shared" si="810"/>
        <v>0</v>
      </c>
      <c r="X463" s="24">
        <f t="shared" si="811"/>
        <v>1</v>
      </c>
      <c r="Y463" s="25">
        <f t="shared" si="761"/>
        <v>0</v>
      </c>
      <c r="Z463" s="25">
        <f t="shared" si="762"/>
        <v>0</v>
      </c>
      <c r="AA463" s="25">
        <f t="shared" si="763"/>
        <v>0</v>
      </c>
      <c r="AB463" s="25">
        <f t="shared" si="812"/>
        <v>0</v>
      </c>
      <c r="AC463" s="23">
        <f>IF(ISERROR(VLOOKUP($A463,'[13]3ª MED '!$A$5:$J$1048576,8,0)),0,(VLOOKUP($A463,'[13]3ª MED '!$A$5:$J$1048576,8,0)))</f>
        <v>0</v>
      </c>
      <c r="AD463" s="24">
        <f t="shared" si="813"/>
        <v>0</v>
      </c>
      <c r="AE463" s="24">
        <f t="shared" si="814"/>
        <v>1</v>
      </c>
      <c r="AF463" s="25">
        <f t="shared" si="764"/>
        <v>0</v>
      </c>
      <c r="AG463" s="25">
        <f t="shared" si="765"/>
        <v>0</v>
      </c>
      <c r="AH463" s="25">
        <f t="shared" si="766"/>
        <v>0</v>
      </c>
      <c r="AI463" s="25">
        <f t="shared" si="815"/>
        <v>0</v>
      </c>
      <c r="AJ463" s="23">
        <f>IF(ISERROR(VLOOKUP($A463,'[13]4ª MED '!$A$5:$J$1048576,8,0)),0,(VLOOKUP($A463,'[13]4ª MED '!$A$5:$J$1048576,8,0)))</f>
        <v>0</v>
      </c>
      <c r="AK463" s="24">
        <f t="shared" si="816"/>
        <v>0</v>
      </c>
      <c r="AL463" s="24">
        <f t="shared" si="817"/>
        <v>1</v>
      </c>
      <c r="AM463" s="25">
        <f t="shared" si="767"/>
        <v>0</v>
      </c>
      <c r="AN463" s="25">
        <f t="shared" si="768"/>
        <v>0</v>
      </c>
      <c r="AO463" s="25">
        <f t="shared" si="769"/>
        <v>0</v>
      </c>
      <c r="AP463" s="25">
        <f t="shared" si="818"/>
        <v>0</v>
      </c>
      <c r="AQ463" s="23">
        <f>IF(ISERROR(VLOOKUP($A463,'[13]5ª MED '!$A$5:$J$1048576,8,0)),0,(VLOOKUP($A463,'[13]5ª MED '!$A$5:$J$1048576,8,0)))</f>
        <v>0</v>
      </c>
      <c r="AR463" s="24">
        <f t="shared" si="819"/>
        <v>0</v>
      </c>
      <c r="AS463" s="24">
        <f t="shared" si="820"/>
        <v>1</v>
      </c>
      <c r="AT463" s="25">
        <f t="shared" si="770"/>
        <v>0</v>
      </c>
      <c r="AU463" s="25">
        <f t="shared" si="771"/>
        <v>0</v>
      </c>
      <c r="AV463" s="25">
        <f t="shared" si="772"/>
        <v>0</v>
      </c>
      <c r="AW463" s="25">
        <f t="shared" si="821"/>
        <v>0</v>
      </c>
      <c r="AX463" s="23">
        <f>IF(ISERROR(VLOOKUP($A463,'[13]6ª MED '!$A$6:$J$1048576,8,0)),0,(VLOOKUP($A463,'[13]6ª MED '!$A$6:$J$1048576,8,0)))</f>
        <v>0</v>
      </c>
      <c r="AY463" s="24">
        <f t="shared" si="822"/>
        <v>0</v>
      </c>
      <c r="AZ463" s="24">
        <f t="shared" si="823"/>
        <v>1</v>
      </c>
      <c r="BA463" s="25">
        <f t="shared" si="773"/>
        <v>0</v>
      </c>
      <c r="BB463" s="25">
        <f t="shared" si="774"/>
        <v>0</v>
      </c>
      <c r="BC463" s="25">
        <f t="shared" si="775"/>
        <v>0</v>
      </c>
      <c r="BD463" s="25">
        <f t="shared" si="824"/>
        <v>0</v>
      </c>
      <c r="BE463" s="23">
        <f>IF(ISERROR(VLOOKUP($A463,'[13]7ª MED '!$A$5:$J$1048576,8,0)),0,(VLOOKUP($A463,'[13]7ª MED '!$A$5:$J$1048576,8,0)))</f>
        <v>9</v>
      </c>
      <c r="BF463" s="24">
        <f t="shared" si="825"/>
        <v>1</v>
      </c>
      <c r="BG463" s="24">
        <f t="shared" si="826"/>
        <v>1</v>
      </c>
      <c r="BH463" s="25">
        <f t="shared" si="776"/>
        <v>401.40000000000003</v>
      </c>
      <c r="BI463" s="25">
        <f t="shared" si="777"/>
        <v>184.04999999999998</v>
      </c>
      <c r="BJ463" s="25">
        <f t="shared" si="778"/>
        <v>0</v>
      </c>
      <c r="BK463" s="25">
        <f t="shared" si="827"/>
        <v>585.45000000000005</v>
      </c>
      <c r="BL463" s="26">
        <f>IF(ISERROR(VLOOKUP($A463,'[13]8ª MED '!$A$5:$J$1048576,8,0)),0,(VLOOKUP($A463,'[13]8ª MED '!$A$5:$J$1048576,8,0)))</f>
        <v>0</v>
      </c>
      <c r="BM463" s="27">
        <f t="shared" si="828"/>
        <v>0</v>
      </c>
      <c r="BN463" s="27">
        <f t="shared" si="829"/>
        <v>1</v>
      </c>
      <c r="BO463" s="28">
        <f t="shared" si="779"/>
        <v>0</v>
      </c>
      <c r="BP463" s="28">
        <f t="shared" si="780"/>
        <v>0</v>
      </c>
      <c r="BQ463" s="28">
        <f t="shared" si="781"/>
        <v>0</v>
      </c>
      <c r="BR463" s="28">
        <f t="shared" si="830"/>
        <v>0</v>
      </c>
      <c r="BS463" s="26">
        <f>IF(ISERROR(VLOOKUP($A463,'[13]9ª MED  (2)'!$A$5:$J$1048576,8,0)),0,(VLOOKUP($A463,'[13]9ª MED  (2)'!$A$5:$J$1048576,8,0)))</f>
        <v>0</v>
      </c>
      <c r="BT463" s="27">
        <f t="shared" si="831"/>
        <v>0</v>
      </c>
      <c r="BU463" s="27">
        <f t="shared" si="832"/>
        <v>1</v>
      </c>
      <c r="BV463" s="28">
        <f t="shared" si="782"/>
        <v>0</v>
      </c>
      <c r="BW463" s="28">
        <f t="shared" si="783"/>
        <v>0</v>
      </c>
      <c r="BX463" s="28">
        <f t="shared" si="784"/>
        <v>0</v>
      </c>
      <c r="BY463" s="28">
        <f t="shared" si="833"/>
        <v>0</v>
      </c>
      <c r="BZ463" s="23">
        <f>IF(ISERROR(VLOOKUP($A463,'[13]10ª MED '!$A$5:$J$1048576,8,0)),0,(VLOOKUP($A463,'[13]10ª MED '!$A$5:$J$1048576,8,0)))</f>
        <v>0</v>
      </c>
      <c r="CA463" s="24">
        <f t="shared" si="834"/>
        <v>0</v>
      </c>
      <c r="CB463" s="24">
        <f t="shared" si="835"/>
        <v>1</v>
      </c>
      <c r="CC463" s="25">
        <f t="shared" si="785"/>
        <v>0</v>
      </c>
      <c r="CD463" s="25">
        <f t="shared" si="786"/>
        <v>0</v>
      </c>
      <c r="CE463" s="25">
        <f t="shared" si="787"/>
        <v>0</v>
      </c>
      <c r="CF463" s="25">
        <f t="shared" si="836"/>
        <v>0</v>
      </c>
      <c r="CG463" s="34" t="s">
        <v>48</v>
      </c>
      <c r="CH463" s="33">
        <f t="shared" si="857"/>
        <v>0</v>
      </c>
      <c r="CI463" s="23">
        <f>IF(ISERROR(VLOOKUP($A463,'[13]11ª MED '!$A$5:$J$1048576,8,0)),0,(VLOOKUP($A463,'[13]11ª MED '!$A$5:$J$1048576,8,0)))</f>
        <v>0</v>
      </c>
      <c r="CJ463" s="24">
        <f t="shared" si="837"/>
        <v>0</v>
      </c>
      <c r="CK463" s="24">
        <f t="shared" si="838"/>
        <v>1</v>
      </c>
      <c r="CL463" s="25">
        <f t="shared" si="788"/>
        <v>0</v>
      </c>
      <c r="CM463" s="25">
        <f t="shared" si="789"/>
        <v>0</v>
      </c>
      <c r="CN463" s="25">
        <f t="shared" si="790"/>
        <v>0</v>
      </c>
      <c r="CO463" s="25">
        <f t="shared" si="839"/>
        <v>0</v>
      </c>
      <c r="CP463" s="23">
        <f>IF(ISERROR(VLOOKUP($A463,'[13]12ª MED'!$A$5:$J$1048576,8,0)),0,(VLOOKUP($A463,'[13]12ª MED'!$A$5:$J$1048576,8,0)))</f>
        <v>0</v>
      </c>
      <c r="CQ463" s="24">
        <f t="shared" si="840"/>
        <v>0</v>
      </c>
      <c r="CR463" s="24">
        <f t="shared" si="841"/>
        <v>1</v>
      </c>
      <c r="CS463" s="25">
        <f t="shared" si="791"/>
        <v>0</v>
      </c>
      <c r="CT463" s="25">
        <f t="shared" si="792"/>
        <v>0</v>
      </c>
      <c r="CU463" s="25">
        <f t="shared" si="793"/>
        <v>0</v>
      </c>
      <c r="CV463" s="25">
        <f t="shared" si="842"/>
        <v>0</v>
      </c>
      <c r="CW463" s="22">
        <f t="shared" si="858"/>
        <v>0</v>
      </c>
      <c r="CX463" s="26">
        <f>IF(ISERROR(VLOOKUP($A463,'[13]13ª MED'!$A$5:$J$1048576,8,0)),0,(VLOOKUP($A463,'[13]13ª MED'!$A$5:$J$1048576,8,0)))</f>
        <v>0</v>
      </c>
      <c r="CY463" s="27">
        <f t="shared" si="843"/>
        <v>0</v>
      </c>
      <c r="CZ463" s="27">
        <f t="shared" si="844"/>
        <v>1</v>
      </c>
      <c r="DA463" s="28">
        <f t="shared" si="794"/>
        <v>0</v>
      </c>
      <c r="DB463" s="28">
        <f t="shared" si="795"/>
        <v>0</v>
      </c>
      <c r="DC463" s="28">
        <f t="shared" si="796"/>
        <v>0</v>
      </c>
      <c r="DD463" s="28">
        <f t="shared" si="845"/>
        <v>0</v>
      </c>
      <c r="DE463" s="20">
        <f>IF(ISERROR(VLOOKUP($A463,'[13]14ª MED'!$A$5:$J$1048576,8,0)),0,(VLOOKUP($A463,'[13]14ª MED'!$A$5:$J$1048576,8,0)))</f>
        <v>0</v>
      </c>
      <c r="DF463" s="21">
        <f t="shared" si="846"/>
        <v>0</v>
      </c>
      <c r="DG463" s="21">
        <f t="shared" si="847"/>
        <v>1</v>
      </c>
      <c r="DH463" s="35">
        <f t="shared" si="797"/>
        <v>0</v>
      </c>
      <c r="DI463" s="35">
        <f t="shared" si="798"/>
        <v>0</v>
      </c>
      <c r="DJ463" s="35">
        <f t="shared" si="799"/>
        <v>0</v>
      </c>
      <c r="DK463" s="22">
        <f t="shared" si="848"/>
        <v>0</v>
      </c>
      <c r="DL463" s="20">
        <f>IF(ISERROR(VLOOKUP($A463,'[13]15ª MED'!$A$5:$J$1048576,8,0)),0,(VLOOKUP($A463,'[13]15ª MED'!$A$5:$J$1048576,8,0)))</f>
        <v>0</v>
      </c>
      <c r="DM463" s="21">
        <f t="shared" si="849"/>
        <v>0</v>
      </c>
      <c r="DN463" s="21">
        <f t="shared" si="850"/>
        <v>1</v>
      </c>
      <c r="DO463" s="35">
        <f t="shared" si="800"/>
        <v>0</v>
      </c>
      <c r="DP463" s="35">
        <f t="shared" si="801"/>
        <v>0</v>
      </c>
      <c r="DQ463" s="35">
        <f t="shared" si="802"/>
        <v>0</v>
      </c>
      <c r="DR463" s="22">
        <f t="shared" si="851"/>
        <v>0</v>
      </c>
      <c r="DS463" s="20">
        <f>IF(ISERROR(VLOOKUP($A463,'[13]16ª MED'!$A$5:$J$1048576,8,0)),0,(VLOOKUP($A463,'[13]16ª MED'!$A$5:$J$1048576,8,0)))</f>
        <v>0</v>
      </c>
      <c r="DT463" s="21">
        <f t="shared" si="852"/>
        <v>0</v>
      </c>
      <c r="DU463" s="21">
        <f t="shared" si="853"/>
        <v>1</v>
      </c>
      <c r="DV463" s="35">
        <f t="shared" si="803"/>
        <v>0</v>
      </c>
      <c r="DW463" s="35">
        <f t="shared" si="804"/>
        <v>0</v>
      </c>
      <c r="DX463" s="35">
        <f t="shared" si="805"/>
        <v>0</v>
      </c>
      <c r="DY463" s="22">
        <f t="shared" si="854"/>
        <v>0</v>
      </c>
      <c r="DZ463" s="36">
        <f t="shared" si="757"/>
        <v>585.44999999999993</v>
      </c>
      <c r="EA463" s="36">
        <f t="shared" si="855"/>
        <v>585.45000000000005</v>
      </c>
      <c r="EC463" s="36">
        <f t="shared" si="859"/>
        <v>0</v>
      </c>
    </row>
    <row r="464" spans="1:133" ht="18.75">
      <c r="A464" s="93" t="s">
        <v>937</v>
      </c>
      <c r="B464" s="94" t="s">
        <v>938</v>
      </c>
      <c r="C464" s="115" t="s">
        <v>628</v>
      </c>
      <c r="D464" s="116">
        <v>1</v>
      </c>
      <c r="E464" s="18">
        <f t="shared" si="860"/>
        <v>1</v>
      </c>
      <c r="F464" s="18">
        <f t="shared" si="806"/>
        <v>0</v>
      </c>
      <c r="G464" s="97">
        <v>0</v>
      </c>
      <c r="H464" s="18">
        <f t="shared" si="861"/>
        <v>0</v>
      </c>
      <c r="I464" s="97">
        <v>1325.25</v>
      </c>
      <c r="J464" s="18">
        <f t="shared" si="862"/>
        <v>1325.25</v>
      </c>
      <c r="K464" s="97">
        <v>17380.419999999998</v>
      </c>
      <c r="L464" s="18">
        <f t="shared" si="863"/>
        <v>17380.419999999998</v>
      </c>
      <c r="M464" s="18">
        <f t="shared" si="864"/>
        <v>18705.669999999998</v>
      </c>
      <c r="N464" s="18">
        <f t="shared" si="856"/>
        <v>18705.669999999998</v>
      </c>
      <c r="O464" s="23">
        <f>IF(ISERROR(VLOOKUP($A464,'[13]1ª MED '!$A$5:$J$1048576,8,0)),0,(VLOOKUP($A464,'[13]1ª MED '!$A$5:$J$1048576,8,0)))</f>
        <v>0</v>
      </c>
      <c r="P464" s="24">
        <f t="shared" si="807"/>
        <v>0</v>
      </c>
      <c r="Q464" s="24">
        <f t="shared" si="808"/>
        <v>1</v>
      </c>
      <c r="R464" s="25">
        <f t="shared" si="758"/>
        <v>0</v>
      </c>
      <c r="S464" s="25">
        <f t="shared" si="759"/>
        <v>0</v>
      </c>
      <c r="T464" s="25">
        <f t="shared" si="760"/>
        <v>0</v>
      </c>
      <c r="U464" s="25">
        <f t="shared" si="809"/>
        <v>0</v>
      </c>
      <c r="V464" s="23">
        <f>IF(ISERROR(VLOOKUP($A464,'[13]2ª MED '!$A$5:$J$1048576,8,0)),0,(VLOOKUP($A464,'[13]2ª MED '!$A$5:$J$1048576,8,0)))</f>
        <v>0</v>
      </c>
      <c r="W464" s="24">
        <f t="shared" si="810"/>
        <v>0</v>
      </c>
      <c r="X464" s="24">
        <f t="shared" si="811"/>
        <v>1</v>
      </c>
      <c r="Y464" s="25">
        <f t="shared" si="761"/>
        <v>0</v>
      </c>
      <c r="Z464" s="25">
        <f t="shared" si="762"/>
        <v>0</v>
      </c>
      <c r="AA464" s="25">
        <f t="shared" si="763"/>
        <v>0</v>
      </c>
      <c r="AB464" s="25">
        <f t="shared" si="812"/>
        <v>0</v>
      </c>
      <c r="AC464" s="23">
        <f>IF(ISERROR(VLOOKUP($A464,'[13]3ª MED '!$A$5:$J$1048576,8,0)),0,(VLOOKUP($A464,'[13]3ª MED '!$A$5:$J$1048576,8,0)))</f>
        <v>0</v>
      </c>
      <c r="AD464" s="24">
        <f t="shared" si="813"/>
        <v>0</v>
      </c>
      <c r="AE464" s="24">
        <f t="shared" si="814"/>
        <v>1</v>
      </c>
      <c r="AF464" s="25">
        <f t="shared" si="764"/>
        <v>0</v>
      </c>
      <c r="AG464" s="25">
        <f t="shared" si="765"/>
        <v>0</v>
      </c>
      <c r="AH464" s="25">
        <f t="shared" si="766"/>
        <v>0</v>
      </c>
      <c r="AI464" s="25">
        <f t="shared" si="815"/>
        <v>0</v>
      </c>
      <c r="AJ464" s="23">
        <f>IF(ISERROR(VLOOKUP($A464,'[13]4ª MED '!$A$5:$J$1048576,8,0)),0,(VLOOKUP($A464,'[13]4ª MED '!$A$5:$J$1048576,8,0)))</f>
        <v>0</v>
      </c>
      <c r="AK464" s="24">
        <f t="shared" si="816"/>
        <v>0</v>
      </c>
      <c r="AL464" s="24">
        <f t="shared" si="817"/>
        <v>1</v>
      </c>
      <c r="AM464" s="25">
        <f t="shared" si="767"/>
        <v>0</v>
      </c>
      <c r="AN464" s="25">
        <f t="shared" si="768"/>
        <v>0</v>
      </c>
      <c r="AO464" s="25">
        <f t="shared" si="769"/>
        <v>0</v>
      </c>
      <c r="AP464" s="25">
        <f t="shared" si="818"/>
        <v>0</v>
      </c>
      <c r="AQ464" s="23">
        <f>IF(ISERROR(VLOOKUP($A464,'[13]5ª MED '!$A$5:$J$1048576,8,0)),0,(VLOOKUP($A464,'[13]5ª MED '!$A$5:$J$1048576,8,0)))</f>
        <v>0</v>
      </c>
      <c r="AR464" s="24">
        <f t="shared" si="819"/>
        <v>0</v>
      </c>
      <c r="AS464" s="24">
        <f t="shared" si="820"/>
        <v>1</v>
      </c>
      <c r="AT464" s="25">
        <f t="shared" si="770"/>
        <v>0</v>
      </c>
      <c r="AU464" s="25">
        <f t="shared" si="771"/>
        <v>0</v>
      </c>
      <c r="AV464" s="25">
        <f t="shared" si="772"/>
        <v>0</v>
      </c>
      <c r="AW464" s="25">
        <f t="shared" si="821"/>
        <v>0</v>
      </c>
      <c r="AX464" s="23">
        <f>IF(ISERROR(VLOOKUP($A464,'[13]6ª MED '!$A$6:$J$1048576,8,0)),0,(VLOOKUP($A464,'[13]6ª MED '!$A$6:$J$1048576,8,0)))</f>
        <v>0</v>
      </c>
      <c r="AY464" s="24">
        <f t="shared" si="822"/>
        <v>0</v>
      </c>
      <c r="AZ464" s="24">
        <f t="shared" si="823"/>
        <v>1</v>
      </c>
      <c r="BA464" s="25">
        <f t="shared" si="773"/>
        <v>0</v>
      </c>
      <c r="BB464" s="25">
        <f t="shared" si="774"/>
        <v>0</v>
      </c>
      <c r="BC464" s="25">
        <f t="shared" si="775"/>
        <v>0</v>
      </c>
      <c r="BD464" s="25">
        <f t="shared" si="824"/>
        <v>0</v>
      </c>
      <c r="BE464" s="23">
        <f>IF(ISERROR(VLOOKUP($A464,'[13]7ª MED '!$A$5:$J$1048576,8,0)),0,(VLOOKUP($A464,'[13]7ª MED '!$A$5:$J$1048576,8,0)))</f>
        <v>1</v>
      </c>
      <c r="BF464" s="24">
        <f t="shared" si="825"/>
        <v>1</v>
      </c>
      <c r="BG464" s="24">
        <f t="shared" si="826"/>
        <v>1</v>
      </c>
      <c r="BH464" s="25">
        <f t="shared" si="776"/>
        <v>0</v>
      </c>
      <c r="BI464" s="25">
        <f t="shared" si="777"/>
        <v>1325.25</v>
      </c>
      <c r="BJ464" s="25">
        <f t="shared" si="778"/>
        <v>17380.419999999998</v>
      </c>
      <c r="BK464" s="25">
        <f t="shared" si="827"/>
        <v>18705.669999999998</v>
      </c>
      <c r="BL464" s="26">
        <f>IF(ISERROR(VLOOKUP($A464,'[13]8ª MED '!$A$5:$J$1048576,8,0)),0,(VLOOKUP($A464,'[13]8ª MED '!$A$5:$J$1048576,8,0)))</f>
        <v>0</v>
      </c>
      <c r="BM464" s="27">
        <f t="shared" si="828"/>
        <v>0</v>
      </c>
      <c r="BN464" s="27">
        <f t="shared" si="829"/>
        <v>1</v>
      </c>
      <c r="BO464" s="28">
        <f t="shared" si="779"/>
        <v>0</v>
      </c>
      <c r="BP464" s="28">
        <f t="shared" si="780"/>
        <v>0</v>
      </c>
      <c r="BQ464" s="28">
        <f t="shared" si="781"/>
        <v>0</v>
      </c>
      <c r="BR464" s="28">
        <f t="shared" si="830"/>
        <v>0</v>
      </c>
      <c r="BS464" s="26">
        <f>IF(ISERROR(VLOOKUP($A464,'[13]9ª MED  (2)'!$A$5:$J$1048576,8,0)),0,(VLOOKUP($A464,'[13]9ª MED  (2)'!$A$5:$J$1048576,8,0)))</f>
        <v>0</v>
      </c>
      <c r="BT464" s="27">
        <f t="shared" si="831"/>
        <v>0</v>
      </c>
      <c r="BU464" s="27">
        <f t="shared" si="832"/>
        <v>1</v>
      </c>
      <c r="BV464" s="28">
        <f t="shared" si="782"/>
        <v>0</v>
      </c>
      <c r="BW464" s="28">
        <f t="shared" si="783"/>
        <v>0</v>
      </c>
      <c r="BX464" s="28">
        <f t="shared" si="784"/>
        <v>0</v>
      </c>
      <c r="BY464" s="28">
        <f t="shared" si="833"/>
        <v>0</v>
      </c>
      <c r="BZ464" s="23">
        <f>IF(ISERROR(VLOOKUP($A464,'[13]10ª MED '!$A$5:$J$1048576,8,0)),0,(VLOOKUP($A464,'[13]10ª MED '!$A$5:$J$1048576,8,0)))</f>
        <v>0</v>
      </c>
      <c r="CA464" s="24">
        <f t="shared" si="834"/>
        <v>0</v>
      </c>
      <c r="CB464" s="24">
        <f t="shared" si="835"/>
        <v>1</v>
      </c>
      <c r="CC464" s="25">
        <f t="shared" si="785"/>
        <v>0</v>
      </c>
      <c r="CD464" s="25">
        <f t="shared" si="786"/>
        <v>0</v>
      </c>
      <c r="CE464" s="25">
        <f t="shared" si="787"/>
        <v>0</v>
      </c>
      <c r="CF464" s="25">
        <f t="shared" si="836"/>
        <v>0</v>
      </c>
      <c r="CG464" s="34" t="s">
        <v>48</v>
      </c>
      <c r="CH464" s="33">
        <f t="shared" si="857"/>
        <v>0</v>
      </c>
      <c r="CI464" s="23">
        <f>IF(ISERROR(VLOOKUP($A464,'[13]11ª MED '!$A$5:$J$1048576,8,0)),0,(VLOOKUP($A464,'[13]11ª MED '!$A$5:$J$1048576,8,0)))</f>
        <v>0</v>
      </c>
      <c r="CJ464" s="24">
        <f t="shared" si="837"/>
        <v>0</v>
      </c>
      <c r="CK464" s="24">
        <f t="shared" si="838"/>
        <v>1</v>
      </c>
      <c r="CL464" s="25">
        <f t="shared" si="788"/>
        <v>0</v>
      </c>
      <c r="CM464" s="25">
        <f t="shared" si="789"/>
        <v>0</v>
      </c>
      <c r="CN464" s="25">
        <f t="shared" si="790"/>
        <v>0</v>
      </c>
      <c r="CO464" s="25">
        <f t="shared" si="839"/>
        <v>0</v>
      </c>
      <c r="CP464" s="23">
        <f>IF(ISERROR(VLOOKUP($A464,'[13]12ª MED'!$A$5:$J$1048576,8,0)),0,(VLOOKUP($A464,'[13]12ª MED'!$A$5:$J$1048576,8,0)))</f>
        <v>0</v>
      </c>
      <c r="CQ464" s="24">
        <f t="shared" si="840"/>
        <v>0</v>
      </c>
      <c r="CR464" s="24">
        <f t="shared" si="841"/>
        <v>1</v>
      </c>
      <c r="CS464" s="25">
        <f t="shared" si="791"/>
        <v>0</v>
      </c>
      <c r="CT464" s="25">
        <f t="shared" si="792"/>
        <v>0</v>
      </c>
      <c r="CU464" s="25">
        <f t="shared" si="793"/>
        <v>0</v>
      </c>
      <c r="CV464" s="25">
        <f t="shared" si="842"/>
        <v>0</v>
      </c>
      <c r="CW464" s="22">
        <f t="shared" si="858"/>
        <v>0</v>
      </c>
      <c r="CX464" s="26">
        <f>IF(ISERROR(VLOOKUP($A464,'[13]13ª MED'!$A$5:$J$1048576,8,0)),0,(VLOOKUP($A464,'[13]13ª MED'!$A$5:$J$1048576,8,0)))</f>
        <v>0</v>
      </c>
      <c r="CY464" s="27">
        <f t="shared" si="843"/>
        <v>0</v>
      </c>
      <c r="CZ464" s="27">
        <f t="shared" si="844"/>
        <v>1</v>
      </c>
      <c r="DA464" s="28">
        <f t="shared" si="794"/>
        <v>0</v>
      </c>
      <c r="DB464" s="28">
        <f t="shared" si="795"/>
        <v>0</v>
      </c>
      <c r="DC464" s="28">
        <f t="shared" si="796"/>
        <v>0</v>
      </c>
      <c r="DD464" s="28">
        <f t="shared" si="845"/>
        <v>0</v>
      </c>
      <c r="DE464" s="20">
        <f>IF(ISERROR(VLOOKUP($A464,'[13]14ª MED'!$A$5:$J$1048576,8,0)),0,(VLOOKUP($A464,'[13]14ª MED'!$A$5:$J$1048576,8,0)))</f>
        <v>0</v>
      </c>
      <c r="DF464" s="21">
        <f t="shared" si="846"/>
        <v>0</v>
      </c>
      <c r="DG464" s="21">
        <f t="shared" si="847"/>
        <v>1</v>
      </c>
      <c r="DH464" s="35">
        <f t="shared" si="797"/>
        <v>0</v>
      </c>
      <c r="DI464" s="35">
        <f t="shared" si="798"/>
        <v>0</v>
      </c>
      <c r="DJ464" s="35">
        <f t="shared" si="799"/>
        <v>0</v>
      </c>
      <c r="DK464" s="22">
        <f t="shared" si="848"/>
        <v>0</v>
      </c>
      <c r="DL464" s="20">
        <f>IF(ISERROR(VLOOKUP($A464,'[13]15ª MED'!$A$5:$J$1048576,8,0)),0,(VLOOKUP($A464,'[13]15ª MED'!$A$5:$J$1048576,8,0)))</f>
        <v>0</v>
      </c>
      <c r="DM464" s="21">
        <f t="shared" si="849"/>
        <v>0</v>
      </c>
      <c r="DN464" s="21">
        <f t="shared" si="850"/>
        <v>1</v>
      </c>
      <c r="DO464" s="35">
        <f t="shared" si="800"/>
        <v>0</v>
      </c>
      <c r="DP464" s="35">
        <f t="shared" si="801"/>
        <v>0</v>
      </c>
      <c r="DQ464" s="35">
        <f t="shared" si="802"/>
        <v>0</v>
      </c>
      <c r="DR464" s="22">
        <f t="shared" si="851"/>
        <v>0</v>
      </c>
      <c r="DS464" s="20">
        <f>IF(ISERROR(VLOOKUP($A464,'[13]16ª MED'!$A$5:$J$1048576,8,0)),0,(VLOOKUP($A464,'[13]16ª MED'!$A$5:$J$1048576,8,0)))</f>
        <v>0</v>
      </c>
      <c r="DT464" s="21">
        <f t="shared" si="852"/>
        <v>0</v>
      </c>
      <c r="DU464" s="21">
        <f t="shared" si="853"/>
        <v>1</v>
      </c>
      <c r="DV464" s="35">
        <f t="shared" si="803"/>
        <v>0</v>
      </c>
      <c r="DW464" s="35">
        <f t="shared" si="804"/>
        <v>0</v>
      </c>
      <c r="DX464" s="35">
        <f t="shared" si="805"/>
        <v>0</v>
      </c>
      <c r="DY464" s="22">
        <f t="shared" si="854"/>
        <v>0</v>
      </c>
      <c r="DZ464" s="36">
        <f t="shared" si="757"/>
        <v>18705.669999999998</v>
      </c>
      <c r="EA464" s="36">
        <f t="shared" si="855"/>
        <v>18705.669999999998</v>
      </c>
      <c r="EC464" s="36">
        <f t="shared" si="859"/>
        <v>0</v>
      </c>
    </row>
    <row r="465" spans="1:133" ht="18.75">
      <c r="A465" s="93" t="s">
        <v>939</v>
      </c>
      <c r="B465" s="94" t="s">
        <v>940</v>
      </c>
      <c r="C465" s="115" t="s">
        <v>84</v>
      </c>
      <c r="D465" s="116">
        <v>1</v>
      </c>
      <c r="E465" s="18">
        <f t="shared" si="860"/>
        <v>1</v>
      </c>
      <c r="F465" s="18">
        <f t="shared" si="806"/>
        <v>0</v>
      </c>
      <c r="G465" s="97">
        <v>630.52</v>
      </c>
      <c r="H465" s="18">
        <f t="shared" si="861"/>
        <v>630.52</v>
      </c>
      <c r="I465" s="97">
        <v>114.95</v>
      </c>
      <c r="J465" s="18">
        <f t="shared" si="862"/>
        <v>114.95</v>
      </c>
      <c r="K465" s="97">
        <v>0</v>
      </c>
      <c r="L465" s="18">
        <f t="shared" si="863"/>
        <v>0</v>
      </c>
      <c r="M465" s="18">
        <f t="shared" si="864"/>
        <v>745.47</v>
      </c>
      <c r="N465" s="18">
        <f t="shared" si="856"/>
        <v>745.47</v>
      </c>
      <c r="O465" s="23">
        <f>IF(ISERROR(VLOOKUP($A465,'[13]1ª MED '!$A$5:$J$1048576,8,0)),0,(VLOOKUP($A465,'[13]1ª MED '!$A$5:$J$1048576,8,0)))</f>
        <v>0</v>
      </c>
      <c r="P465" s="24">
        <f t="shared" si="807"/>
        <v>0</v>
      </c>
      <c r="Q465" s="24">
        <f t="shared" si="808"/>
        <v>1</v>
      </c>
      <c r="R465" s="25">
        <f t="shared" si="758"/>
        <v>0</v>
      </c>
      <c r="S465" s="25">
        <f t="shared" si="759"/>
        <v>0</v>
      </c>
      <c r="T465" s="25">
        <f t="shared" si="760"/>
        <v>0</v>
      </c>
      <c r="U465" s="25">
        <f t="shared" si="809"/>
        <v>0</v>
      </c>
      <c r="V465" s="23">
        <f>IF(ISERROR(VLOOKUP($A465,'[13]2ª MED '!$A$5:$J$1048576,8,0)),0,(VLOOKUP($A465,'[13]2ª MED '!$A$5:$J$1048576,8,0)))</f>
        <v>0</v>
      </c>
      <c r="W465" s="24">
        <f t="shared" si="810"/>
        <v>0</v>
      </c>
      <c r="X465" s="24">
        <f t="shared" si="811"/>
        <v>1</v>
      </c>
      <c r="Y465" s="25">
        <f t="shared" si="761"/>
        <v>0</v>
      </c>
      <c r="Z465" s="25">
        <f t="shared" si="762"/>
        <v>0</v>
      </c>
      <c r="AA465" s="25">
        <f t="shared" si="763"/>
        <v>0</v>
      </c>
      <c r="AB465" s="25">
        <f t="shared" si="812"/>
        <v>0</v>
      </c>
      <c r="AC465" s="23">
        <f>IF(ISERROR(VLOOKUP($A465,'[13]3ª MED '!$A$5:$J$1048576,8,0)),0,(VLOOKUP($A465,'[13]3ª MED '!$A$5:$J$1048576,8,0)))</f>
        <v>0</v>
      </c>
      <c r="AD465" s="24">
        <f t="shared" si="813"/>
        <v>0</v>
      </c>
      <c r="AE465" s="24">
        <f t="shared" si="814"/>
        <v>1</v>
      </c>
      <c r="AF465" s="25">
        <f t="shared" si="764"/>
        <v>0</v>
      </c>
      <c r="AG465" s="25">
        <f t="shared" si="765"/>
        <v>0</v>
      </c>
      <c r="AH465" s="25">
        <f t="shared" si="766"/>
        <v>0</v>
      </c>
      <c r="AI465" s="25">
        <f t="shared" si="815"/>
        <v>0</v>
      </c>
      <c r="AJ465" s="23">
        <f>IF(ISERROR(VLOOKUP($A465,'[13]4ª MED '!$A$5:$J$1048576,8,0)),0,(VLOOKUP($A465,'[13]4ª MED '!$A$5:$J$1048576,8,0)))</f>
        <v>0</v>
      </c>
      <c r="AK465" s="24">
        <f t="shared" si="816"/>
        <v>0</v>
      </c>
      <c r="AL465" s="24">
        <f t="shared" si="817"/>
        <v>1</v>
      </c>
      <c r="AM465" s="25">
        <f t="shared" si="767"/>
        <v>0</v>
      </c>
      <c r="AN465" s="25">
        <f t="shared" si="768"/>
        <v>0</v>
      </c>
      <c r="AO465" s="25">
        <f t="shared" si="769"/>
        <v>0</v>
      </c>
      <c r="AP465" s="25">
        <f t="shared" si="818"/>
        <v>0</v>
      </c>
      <c r="AQ465" s="23">
        <f>IF(ISERROR(VLOOKUP($A465,'[13]5ª MED '!$A$5:$J$1048576,8,0)),0,(VLOOKUP($A465,'[13]5ª MED '!$A$5:$J$1048576,8,0)))</f>
        <v>0</v>
      </c>
      <c r="AR465" s="24">
        <f t="shared" si="819"/>
        <v>0</v>
      </c>
      <c r="AS465" s="24">
        <f t="shared" si="820"/>
        <v>1</v>
      </c>
      <c r="AT465" s="25">
        <f t="shared" si="770"/>
        <v>0</v>
      </c>
      <c r="AU465" s="25">
        <f t="shared" si="771"/>
        <v>0</v>
      </c>
      <c r="AV465" s="25">
        <f t="shared" si="772"/>
        <v>0</v>
      </c>
      <c r="AW465" s="25">
        <f t="shared" si="821"/>
        <v>0</v>
      </c>
      <c r="AX465" s="23">
        <f>IF(ISERROR(VLOOKUP($A465,'[13]6ª MED '!$A$6:$J$1048576,8,0)),0,(VLOOKUP($A465,'[13]6ª MED '!$A$6:$J$1048576,8,0)))</f>
        <v>0</v>
      </c>
      <c r="AY465" s="24">
        <f t="shared" si="822"/>
        <v>0</v>
      </c>
      <c r="AZ465" s="24">
        <f t="shared" si="823"/>
        <v>1</v>
      </c>
      <c r="BA465" s="25">
        <f t="shared" si="773"/>
        <v>0</v>
      </c>
      <c r="BB465" s="25">
        <f t="shared" si="774"/>
        <v>0</v>
      </c>
      <c r="BC465" s="25">
        <f t="shared" si="775"/>
        <v>0</v>
      </c>
      <c r="BD465" s="25">
        <f t="shared" si="824"/>
        <v>0</v>
      </c>
      <c r="BE465" s="23">
        <f>IF(ISERROR(VLOOKUP($A465,'[13]7ª MED '!$A$5:$J$1048576,8,0)),0,(VLOOKUP($A465,'[13]7ª MED '!$A$5:$J$1048576,8,0)))</f>
        <v>0</v>
      </c>
      <c r="BF465" s="24">
        <f t="shared" si="825"/>
        <v>0</v>
      </c>
      <c r="BG465" s="24">
        <f t="shared" si="826"/>
        <v>1</v>
      </c>
      <c r="BH465" s="25">
        <f t="shared" si="776"/>
        <v>0</v>
      </c>
      <c r="BI465" s="25">
        <f t="shared" si="777"/>
        <v>0</v>
      </c>
      <c r="BJ465" s="25">
        <f t="shared" si="778"/>
        <v>0</v>
      </c>
      <c r="BK465" s="25">
        <f t="shared" si="827"/>
        <v>0</v>
      </c>
      <c r="BL465" s="26">
        <f>IF(ISERROR(VLOOKUP($A465,'[13]8ª MED '!$A$5:$J$1048576,8,0)),0,(VLOOKUP($A465,'[13]8ª MED '!$A$5:$J$1048576,8,0)))</f>
        <v>0</v>
      </c>
      <c r="BM465" s="27">
        <f t="shared" si="828"/>
        <v>0</v>
      </c>
      <c r="BN465" s="27">
        <f t="shared" si="829"/>
        <v>1</v>
      </c>
      <c r="BO465" s="28">
        <f t="shared" si="779"/>
        <v>0</v>
      </c>
      <c r="BP465" s="28">
        <f t="shared" si="780"/>
        <v>0</v>
      </c>
      <c r="BQ465" s="28">
        <f t="shared" si="781"/>
        <v>0</v>
      </c>
      <c r="BR465" s="28">
        <f t="shared" si="830"/>
        <v>0</v>
      </c>
      <c r="BS465" s="26">
        <f>IF(ISERROR(VLOOKUP($A465,'[13]9ª MED  (2)'!$A$5:$J$1048576,8,0)),0,(VLOOKUP($A465,'[13]9ª MED  (2)'!$A$5:$J$1048576,8,0)))</f>
        <v>0</v>
      </c>
      <c r="BT465" s="27">
        <f t="shared" si="831"/>
        <v>0</v>
      </c>
      <c r="BU465" s="27">
        <f t="shared" si="832"/>
        <v>1</v>
      </c>
      <c r="BV465" s="28">
        <f t="shared" si="782"/>
        <v>0</v>
      </c>
      <c r="BW465" s="28">
        <f t="shared" si="783"/>
        <v>0</v>
      </c>
      <c r="BX465" s="28">
        <f t="shared" si="784"/>
        <v>0</v>
      </c>
      <c r="BY465" s="28">
        <f t="shared" si="833"/>
        <v>0</v>
      </c>
      <c r="BZ465" s="23">
        <f>IF(ISERROR(VLOOKUP($A465,'[13]10ª MED '!$A$5:$J$1048576,8,0)),0,(VLOOKUP($A465,'[13]10ª MED '!$A$5:$J$1048576,8,0)))</f>
        <v>0</v>
      </c>
      <c r="CA465" s="24">
        <f t="shared" si="834"/>
        <v>0</v>
      </c>
      <c r="CB465" s="24">
        <f t="shared" si="835"/>
        <v>1</v>
      </c>
      <c r="CC465" s="25">
        <f t="shared" si="785"/>
        <v>0</v>
      </c>
      <c r="CD465" s="25">
        <f t="shared" si="786"/>
        <v>0</v>
      </c>
      <c r="CE465" s="25">
        <f t="shared" si="787"/>
        <v>0</v>
      </c>
      <c r="CF465" s="25">
        <f t="shared" si="836"/>
        <v>0</v>
      </c>
      <c r="CG465" s="34" t="s">
        <v>48</v>
      </c>
      <c r="CH465" s="33">
        <f t="shared" si="857"/>
        <v>0</v>
      </c>
      <c r="CI465" s="23">
        <f>IF(ISERROR(VLOOKUP($A465,'[13]11ª MED '!$A$5:$J$1048576,8,0)),0,(VLOOKUP($A465,'[13]11ª MED '!$A$5:$J$1048576,8,0)))</f>
        <v>1</v>
      </c>
      <c r="CJ465" s="24">
        <f t="shared" si="837"/>
        <v>1</v>
      </c>
      <c r="CK465" s="24">
        <f t="shared" si="838"/>
        <v>1</v>
      </c>
      <c r="CL465" s="25">
        <f t="shared" si="788"/>
        <v>630.52</v>
      </c>
      <c r="CM465" s="25">
        <f t="shared" si="789"/>
        <v>114.95</v>
      </c>
      <c r="CN465" s="25">
        <f t="shared" si="790"/>
        <v>0</v>
      </c>
      <c r="CO465" s="25">
        <f t="shared" si="839"/>
        <v>745.47</v>
      </c>
      <c r="CP465" s="23">
        <f>IF(ISERROR(VLOOKUP($A465,'[13]12ª MED'!$A$5:$J$1048576,8,0)),0,(VLOOKUP($A465,'[13]12ª MED'!$A$5:$J$1048576,8,0)))</f>
        <v>0</v>
      </c>
      <c r="CQ465" s="24">
        <f t="shared" si="840"/>
        <v>0</v>
      </c>
      <c r="CR465" s="24">
        <f t="shared" si="841"/>
        <v>1</v>
      </c>
      <c r="CS465" s="25">
        <f t="shared" si="791"/>
        <v>0</v>
      </c>
      <c r="CT465" s="25">
        <f t="shared" si="792"/>
        <v>0</v>
      </c>
      <c r="CU465" s="25">
        <f t="shared" si="793"/>
        <v>0</v>
      </c>
      <c r="CV465" s="25">
        <f t="shared" si="842"/>
        <v>0</v>
      </c>
      <c r="CW465" s="22">
        <f t="shared" si="858"/>
        <v>0</v>
      </c>
      <c r="CX465" s="26">
        <f>IF(ISERROR(VLOOKUP($A465,'[13]13ª MED'!$A$5:$J$1048576,8,0)),0,(VLOOKUP($A465,'[13]13ª MED'!$A$5:$J$1048576,8,0)))</f>
        <v>0</v>
      </c>
      <c r="CY465" s="27">
        <f t="shared" si="843"/>
        <v>0</v>
      </c>
      <c r="CZ465" s="27">
        <f t="shared" si="844"/>
        <v>1</v>
      </c>
      <c r="DA465" s="28">
        <f t="shared" si="794"/>
        <v>0</v>
      </c>
      <c r="DB465" s="28">
        <f t="shared" si="795"/>
        <v>0</v>
      </c>
      <c r="DC465" s="28">
        <f t="shared" si="796"/>
        <v>0</v>
      </c>
      <c r="DD465" s="28">
        <f t="shared" si="845"/>
        <v>0</v>
      </c>
      <c r="DE465" s="20">
        <f>IF(ISERROR(VLOOKUP($A465,'[13]14ª MED'!$A$5:$J$1048576,8,0)),0,(VLOOKUP($A465,'[13]14ª MED'!$A$5:$J$1048576,8,0)))</f>
        <v>0</v>
      </c>
      <c r="DF465" s="21">
        <f t="shared" si="846"/>
        <v>0</v>
      </c>
      <c r="DG465" s="21">
        <f t="shared" si="847"/>
        <v>1</v>
      </c>
      <c r="DH465" s="35">
        <f t="shared" si="797"/>
        <v>0</v>
      </c>
      <c r="DI465" s="35">
        <f t="shared" si="798"/>
        <v>0</v>
      </c>
      <c r="DJ465" s="35">
        <f t="shared" si="799"/>
        <v>0</v>
      </c>
      <c r="DK465" s="22">
        <f t="shared" si="848"/>
        <v>0</v>
      </c>
      <c r="DL465" s="20">
        <f>IF(ISERROR(VLOOKUP($A465,'[13]15ª MED'!$A$5:$J$1048576,8,0)),0,(VLOOKUP($A465,'[13]15ª MED'!$A$5:$J$1048576,8,0)))</f>
        <v>0</v>
      </c>
      <c r="DM465" s="21">
        <f t="shared" si="849"/>
        <v>0</v>
      </c>
      <c r="DN465" s="21">
        <f t="shared" si="850"/>
        <v>1</v>
      </c>
      <c r="DO465" s="35">
        <f t="shared" si="800"/>
        <v>0</v>
      </c>
      <c r="DP465" s="35">
        <f t="shared" si="801"/>
        <v>0</v>
      </c>
      <c r="DQ465" s="35">
        <f t="shared" si="802"/>
        <v>0</v>
      </c>
      <c r="DR465" s="22">
        <f t="shared" si="851"/>
        <v>0</v>
      </c>
      <c r="DS465" s="20">
        <f>IF(ISERROR(VLOOKUP($A465,'[13]16ª MED'!$A$5:$J$1048576,8,0)),0,(VLOOKUP($A465,'[13]16ª MED'!$A$5:$J$1048576,8,0)))</f>
        <v>0</v>
      </c>
      <c r="DT465" s="21">
        <f t="shared" si="852"/>
        <v>0</v>
      </c>
      <c r="DU465" s="21">
        <f t="shared" si="853"/>
        <v>1</v>
      </c>
      <c r="DV465" s="35">
        <f t="shared" si="803"/>
        <v>0</v>
      </c>
      <c r="DW465" s="35">
        <f t="shared" si="804"/>
        <v>0</v>
      </c>
      <c r="DX465" s="35">
        <f t="shared" si="805"/>
        <v>0</v>
      </c>
      <c r="DY465" s="22">
        <f t="shared" si="854"/>
        <v>0</v>
      </c>
      <c r="DZ465" s="36">
        <f t="shared" si="757"/>
        <v>745.47</v>
      </c>
      <c r="EA465" s="36">
        <f t="shared" si="855"/>
        <v>745.47</v>
      </c>
      <c r="EC465" s="36">
        <f t="shared" si="859"/>
        <v>0</v>
      </c>
    </row>
    <row r="466" spans="1:133" ht="45">
      <c r="A466" s="93" t="s">
        <v>941</v>
      </c>
      <c r="B466" s="94" t="s">
        <v>942</v>
      </c>
      <c r="C466" s="115" t="s">
        <v>628</v>
      </c>
      <c r="D466" s="116">
        <v>5</v>
      </c>
      <c r="E466" s="18">
        <f t="shared" si="860"/>
        <v>5</v>
      </c>
      <c r="F466" s="18">
        <f t="shared" si="806"/>
        <v>0</v>
      </c>
      <c r="G466" s="97">
        <v>200.9</v>
      </c>
      <c r="H466" s="18">
        <f t="shared" si="861"/>
        <v>1004.5</v>
      </c>
      <c r="I466" s="97">
        <v>73.64</v>
      </c>
      <c r="J466" s="18">
        <f t="shared" si="862"/>
        <v>368.2</v>
      </c>
      <c r="K466" s="97">
        <v>0</v>
      </c>
      <c r="L466" s="18">
        <f t="shared" si="863"/>
        <v>0</v>
      </c>
      <c r="M466" s="18">
        <f t="shared" si="864"/>
        <v>274.54000000000002</v>
      </c>
      <c r="N466" s="18">
        <f t="shared" si="856"/>
        <v>1372.7</v>
      </c>
      <c r="O466" s="23">
        <f>IF(ISERROR(VLOOKUP($A466,'[13]1ª MED '!$A$5:$J$1048576,8,0)),0,(VLOOKUP($A466,'[13]1ª MED '!$A$5:$J$1048576,8,0)))</f>
        <v>0</v>
      </c>
      <c r="P466" s="24">
        <f t="shared" si="807"/>
        <v>0</v>
      </c>
      <c r="Q466" s="24">
        <f t="shared" si="808"/>
        <v>1</v>
      </c>
      <c r="R466" s="25">
        <f t="shared" si="758"/>
        <v>0</v>
      </c>
      <c r="S466" s="25">
        <f t="shared" si="759"/>
        <v>0</v>
      </c>
      <c r="T466" s="25">
        <f t="shared" si="760"/>
        <v>0</v>
      </c>
      <c r="U466" s="25">
        <f t="shared" si="809"/>
        <v>0</v>
      </c>
      <c r="V466" s="23">
        <f>IF(ISERROR(VLOOKUP($A466,'[13]2ª MED '!$A$5:$J$1048576,8,0)),0,(VLOOKUP($A466,'[13]2ª MED '!$A$5:$J$1048576,8,0)))</f>
        <v>0</v>
      </c>
      <c r="W466" s="24">
        <f t="shared" si="810"/>
        <v>0</v>
      </c>
      <c r="X466" s="24">
        <f t="shared" si="811"/>
        <v>1</v>
      </c>
      <c r="Y466" s="25">
        <f t="shared" si="761"/>
        <v>0</v>
      </c>
      <c r="Z466" s="25">
        <f t="shared" si="762"/>
        <v>0</v>
      </c>
      <c r="AA466" s="25">
        <f t="shared" si="763"/>
        <v>0</v>
      </c>
      <c r="AB466" s="25">
        <f t="shared" si="812"/>
        <v>0</v>
      </c>
      <c r="AC466" s="23">
        <f>IF(ISERROR(VLOOKUP($A466,'[13]3ª MED '!$A$5:$J$1048576,8,0)),0,(VLOOKUP($A466,'[13]3ª MED '!$A$5:$J$1048576,8,0)))</f>
        <v>0</v>
      </c>
      <c r="AD466" s="24">
        <f t="shared" si="813"/>
        <v>0</v>
      </c>
      <c r="AE466" s="24">
        <f t="shared" si="814"/>
        <v>1</v>
      </c>
      <c r="AF466" s="25">
        <f t="shared" si="764"/>
        <v>0</v>
      </c>
      <c r="AG466" s="25">
        <f t="shared" si="765"/>
        <v>0</v>
      </c>
      <c r="AH466" s="25">
        <f t="shared" si="766"/>
        <v>0</v>
      </c>
      <c r="AI466" s="25">
        <f t="shared" si="815"/>
        <v>0</v>
      </c>
      <c r="AJ466" s="23">
        <f>IF(ISERROR(VLOOKUP($A466,'[13]4ª MED '!$A$5:$J$1048576,8,0)),0,(VLOOKUP($A466,'[13]4ª MED '!$A$5:$J$1048576,8,0)))</f>
        <v>0</v>
      </c>
      <c r="AK466" s="24">
        <f t="shared" si="816"/>
        <v>0</v>
      </c>
      <c r="AL466" s="24">
        <f t="shared" si="817"/>
        <v>1</v>
      </c>
      <c r="AM466" s="25">
        <f t="shared" si="767"/>
        <v>0</v>
      </c>
      <c r="AN466" s="25">
        <f t="shared" si="768"/>
        <v>0</v>
      </c>
      <c r="AO466" s="25">
        <f t="shared" si="769"/>
        <v>0</v>
      </c>
      <c r="AP466" s="25">
        <f t="shared" si="818"/>
        <v>0</v>
      </c>
      <c r="AQ466" s="23">
        <f>IF(ISERROR(VLOOKUP($A466,'[13]5ª MED '!$A$5:$J$1048576,8,0)),0,(VLOOKUP($A466,'[13]5ª MED '!$A$5:$J$1048576,8,0)))</f>
        <v>0</v>
      </c>
      <c r="AR466" s="24">
        <f t="shared" si="819"/>
        <v>0</v>
      </c>
      <c r="AS466" s="24">
        <f t="shared" si="820"/>
        <v>1</v>
      </c>
      <c r="AT466" s="25">
        <f t="shared" si="770"/>
        <v>0</v>
      </c>
      <c r="AU466" s="25">
        <f t="shared" si="771"/>
        <v>0</v>
      </c>
      <c r="AV466" s="25">
        <f t="shared" si="772"/>
        <v>0</v>
      </c>
      <c r="AW466" s="25">
        <f t="shared" si="821"/>
        <v>0</v>
      </c>
      <c r="AX466" s="23">
        <f>IF(ISERROR(VLOOKUP($A466,'[13]6ª MED '!$A$6:$J$1048576,8,0)),0,(VLOOKUP($A466,'[13]6ª MED '!$A$6:$J$1048576,8,0)))</f>
        <v>0</v>
      </c>
      <c r="AY466" s="24">
        <f t="shared" si="822"/>
        <v>0</v>
      </c>
      <c r="AZ466" s="24">
        <f t="shared" si="823"/>
        <v>1</v>
      </c>
      <c r="BA466" s="25">
        <f t="shared" si="773"/>
        <v>0</v>
      </c>
      <c r="BB466" s="25">
        <f t="shared" si="774"/>
        <v>0</v>
      </c>
      <c r="BC466" s="25">
        <f t="shared" si="775"/>
        <v>0</v>
      </c>
      <c r="BD466" s="25">
        <f t="shared" si="824"/>
        <v>0</v>
      </c>
      <c r="BE466" s="23">
        <f>IF(ISERROR(VLOOKUP($A466,'[13]7ª MED '!$A$5:$J$1048576,8,0)),0,(VLOOKUP($A466,'[13]7ª MED '!$A$5:$J$1048576,8,0)))</f>
        <v>0</v>
      </c>
      <c r="BF466" s="24">
        <f t="shared" si="825"/>
        <v>0</v>
      </c>
      <c r="BG466" s="24">
        <f t="shared" si="826"/>
        <v>1</v>
      </c>
      <c r="BH466" s="25">
        <f t="shared" si="776"/>
        <v>0</v>
      </c>
      <c r="BI466" s="25">
        <f t="shared" si="777"/>
        <v>0</v>
      </c>
      <c r="BJ466" s="25">
        <f t="shared" si="778"/>
        <v>0</v>
      </c>
      <c r="BK466" s="25">
        <f t="shared" si="827"/>
        <v>0</v>
      </c>
      <c r="BL466" s="26">
        <f>IF(ISERROR(VLOOKUP($A466,'[13]8ª MED '!$A$5:$J$1048576,8,0)),0,(VLOOKUP($A466,'[13]8ª MED '!$A$5:$J$1048576,8,0)))</f>
        <v>0</v>
      </c>
      <c r="BM466" s="27">
        <f t="shared" si="828"/>
        <v>0</v>
      </c>
      <c r="BN466" s="27">
        <f t="shared" si="829"/>
        <v>1</v>
      </c>
      <c r="BO466" s="28">
        <f t="shared" si="779"/>
        <v>0</v>
      </c>
      <c r="BP466" s="28">
        <f t="shared" si="780"/>
        <v>0</v>
      </c>
      <c r="BQ466" s="28">
        <f t="shared" si="781"/>
        <v>0</v>
      </c>
      <c r="BR466" s="28">
        <f t="shared" si="830"/>
        <v>0</v>
      </c>
      <c r="BS466" s="26">
        <f>IF(ISERROR(VLOOKUP($A466,'[13]9ª MED  (2)'!$A$5:$J$1048576,8,0)),0,(VLOOKUP($A466,'[13]9ª MED  (2)'!$A$5:$J$1048576,8,0)))</f>
        <v>0</v>
      </c>
      <c r="BT466" s="27">
        <f t="shared" si="831"/>
        <v>0</v>
      </c>
      <c r="BU466" s="27">
        <f t="shared" si="832"/>
        <v>1</v>
      </c>
      <c r="BV466" s="28">
        <f t="shared" si="782"/>
        <v>0</v>
      </c>
      <c r="BW466" s="28">
        <f t="shared" si="783"/>
        <v>0</v>
      </c>
      <c r="BX466" s="28">
        <f t="shared" si="784"/>
        <v>0</v>
      </c>
      <c r="BY466" s="28">
        <f t="shared" si="833"/>
        <v>0</v>
      </c>
      <c r="BZ466" s="23">
        <f>IF(ISERROR(VLOOKUP($A466,'[13]10ª MED '!$A$5:$J$1048576,8,0)),0,(VLOOKUP($A466,'[13]10ª MED '!$A$5:$J$1048576,8,0)))</f>
        <v>0</v>
      </c>
      <c r="CA466" s="24">
        <f t="shared" si="834"/>
        <v>0</v>
      </c>
      <c r="CB466" s="24">
        <f t="shared" si="835"/>
        <v>1</v>
      </c>
      <c r="CC466" s="25">
        <f t="shared" si="785"/>
        <v>0</v>
      </c>
      <c r="CD466" s="25">
        <f t="shared" si="786"/>
        <v>0</v>
      </c>
      <c r="CE466" s="25">
        <f t="shared" si="787"/>
        <v>0</v>
      </c>
      <c r="CF466" s="25">
        <f t="shared" si="836"/>
        <v>0</v>
      </c>
      <c r="CG466" s="34" t="s">
        <v>48</v>
      </c>
      <c r="CH466" s="33">
        <f t="shared" si="857"/>
        <v>0</v>
      </c>
      <c r="CI466" s="23">
        <f>IF(ISERROR(VLOOKUP($A466,'[13]11ª MED '!$A$5:$J$1048576,8,0)),0,(VLOOKUP($A466,'[13]11ª MED '!$A$5:$J$1048576,8,0)))</f>
        <v>5</v>
      </c>
      <c r="CJ466" s="24">
        <f t="shared" si="837"/>
        <v>1</v>
      </c>
      <c r="CK466" s="24">
        <f t="shared" si="838"/>
        <v>1</v>
      </c>
      <c r="CL466" s="25">
        <f t="shared" si="788"/>
        <v>1004.5</v>
      </c>
      <c r="CM466" s="25">
        <f t="shared" si="789"/>
        <v>368.2</v>
      </c>
      <c r="CN466" s="25">
        <f t="shared" si="790"/>
        <v>0</v>
      </c>
      <c r="CO466" s="25">
        <f t="shared" si="839"/>
        <v>1372.7</v>
      </c>
      <c r="CP466" s="23">
        <f>IF(ISERROR(VLOOKUP($A466,'[13]12ª MED'!$A$5:$J$1048576,8,0)),0,(VLOOKUP($A466,'[13]12ª MED'!$A$5:$J$1048576,8,0)))</f>
        <v>0</v>
      </c>
      <c r="CQ466" s="24">
        <f t="shared" si="840"/>
        <v>0</v>
      </c>
      <c r="CR466" s="24">
        <f t="shared" si="841"/>
        <v>1</v>
      </c>
      <c r="CS466" s="25">
        <f t="shared" si="791"/>
        <v>0</v>
      </c>
      <c r="CT466" s="25">
        <f t="shared" si="792"/>
        <v>0</v>
      </c>
      <c r="CU466" s="25">
        <f t="shared" si="793"/>
        <v>0</v>
      </c>
      <c r="CV466" s="25">
        <f t="shared" si="842"/>
        <v>0</v>
      </c>
      <c r="CW466" s="22">
        <f t="shared" si="858"/>
        <v>0</v>
      </c>
      <c r="CX466" s="26">
        <f>IF(ISERROR(VLOOKUP($A466,'[13]13ª MED'!$A$5:$J$1048576,8,0)),0,(VLOOKUP($A466,'[13]13ª MED'!$A$5:$J$1048576,8,0)))</f>
        <v>0</v>
      </c>
      <c r="CY466" s="27">
        <f t="shared" si="843"/>
        <v>0</v>
      </c>
      <c r="CZ466" s="27">
        <f t="shared" si="844"/>
        <v>1</v>
      </c>
      <c r="DA466" s="28">
        <f t="shared" si="794"/>
        <v>0</v>
      </c>
      <c r="DB466" s="28">
        <f t="shared" si="795"/>
        <v>0</v>
      </c>
      <c r="DC466" s="28">
        <f t="shared" si="796"/>
        <v>0</v>
      </c>
      <c r="DD466" s="28">
        <f t="shared" si="845"/>
        <v>0</v>
      </c>
      <c r="DE466" s="20">
        <f>IF(ISERROR(VLOOKUP($A466,'[13]14ª MED'!$A$5:$J$1048576,8,0)),0,(VLOOKUP($A466,'[13]14ª MED'!$A$5:$J$1048576,8,0)))</f>
        <v>0</v>
      </c>
      <c r="DF466" s="21">
        <f t="shared" si="846"/>
        <v>0</v>
      </c>
      <c r="DG466" s="21">
        <f t="shared" si="847"/>
        <v>1</v>
      </c>
      <c r="DH466" s="35">
        <f t="shared" si="797"/>
        <v>0</v>
      </c>
      <c r="DI466" s="35">
        <f t="shared" si="798"/>
        <v>0</v>
      </c>
      <c r="DJ466" s="35">
        <f t="shared" si="799"/>
        <v>0</v>
      </c>
      <c r="DK466" s="22">
        <f t="shared" si="848"/>
        <v>0</v>
      </c>
      <c r="DL466" s="20">
        <f>IF(ISERROR(VLOOKUP($A466,'[13]15ª MED'!$A$5:$J$1048576,8,0)),0,(VLOOKUP($A466,'[13]15ª MED'!$A$5:$J$1048576,8,0)))</f>
        <v>0</v>
      </c>
      <c r="DM466" s="21">
        <f t="shared" si="849"/>
        <v>0</v>
      </c>
      <c r="DN466" s="21">
        <f t="shared" si="850"/>
        <v>1</v>
      </c>
      <c r="DO466" s="35">
        <f t="shared" si="800"/>
        <v>0</v>
      </c>
      <c r="DP466" s="35">
        <f t="shared" si="801"/>
        <v>0</v>
      </c>
      <c r="DQ466" s="35">
        <f t="shared" si="802"/>
        <v>0</v>
      </c>
      <c r="DR466" s="22">
        <f t="shared" si="851"/>
        <v>0</v>
      </c>
      <c r="DS466" s="20">
        <f>IF(ISERROR(VLOOKUP($A466,'[13]16ª MED'!$A$5:$J$1048576,8,0)),0,(VLOOKUP($A466,'[13]16ª MED'!$A$5:$J$1048576,8,0)))</f>
        <v>0</v>
      </c>
      <c r="DT466" s="21">
        <f t="shared" si="852"/>
        <v>0</v>
      </c>
      <c r="DU466" s="21">
        <f t="shared" si="853"/>
        <v>1</v>
      </c>
      <c r="DV466" s="35">
        <f t="shared" si="803"/>
        <v>0</v>
      </c>
      <c r="DW466" s="35">
        <f t="shared" si="804"/>
        <v>0</v>
      </c>
      <c r="DX466" s="35">
        <f t="shared" si="805"/>
        <v>0</v>
      </c>
      <c r="DY466" s="22">
        <f t="shared" si="854"/>
        <v>0</v>
      </c>
      <c r="DZ466" s="36">
        <f t="shared" si="757"/>
        <v>1372.7</v>
      </c>
      <c r="EA466" s="36">
        <f t="shared" si="855"/>
        <v>1372.7</v>
      </c>
      <c r="EC466" s="36">
        <f t="shared" si="859"/>
        <v>0</v>
      </c>
    </row>
    <row r="467" spans="1:133" ht="30">
      <c r="A467" s="93" t="s">
        <v>943</v>
      </c>
      <c r="B467" s="94" t="s">
        <v>944</v>
      </c>
      <c r="C467" s="115" t="s">
        <v>628</v>
      </c>
      <c r="D467" s="116">
        <v>3</v>
      </c>
      <c r="E467" s="18">
        <f t="shared" si="860"/>
        <v>3</v>
      </c>
      <c r="F467" s="18">
        <f t="shared" si="806"/>
        <v>0</v>
      </c>
      <c r="G467" s="97">
        <v>80.150000000000006</v>
      </c>
      <c r="H467" s="18">
        <f t="shared" si="861"/>
        <v>240.45000000000002</v>
      </c>
      <c r="I467" s="97">
        <v>73.64</v>
      </c>
      <c r="J467" s="18">
        <f t="shared" si="862"/>
        <v>220.92000000000002</v>
      </c>
      <c r="K467" s="97">
        <v>0</v>
      </c>
      <c r="L467" s="18">
        <f t="shared" si="863"/>
        <v>0</v>
      </c>
      <c r="M467" s="18">
        <f t="shared" si="864"/>
        <v>153.79000000000002</v>
      </c>
      <c r="N467" s="18">
        <f t="shared" si="856"/>
        <v>461.37</v>
      </c>
      <c r="O467" s="23">
        <f>IF(ISERROR(VLOOKUP($A467,'[13]1ª MED '!$A$5:$J$1048576,8,0)),0,(VLOOKUP($A467,'[13]1ª MED '!$A$5:$J$1048576,8,0)))</f>
        <v>0</v>
      </c>
      <c r="P467" s="24">
        <f t="shared" si="807"/>
        <v>0</v>
      </c>
      <c r="Q467" s="24">
        <f t="shared" si="808"/>
        <v>1</v>
      </c>
      <c r="R467" s="25">
        <f t="shared" si="758"/>
        <v>0</v>
      </c>
      <c r="S467" s="25">
        <f t="shared" si="759"/>
        <v>0</v>
      </c>
      <c r="T467" s="25">
        <f t="shared" si="760"/>
        <v>0</v>
      </c>
      <c r="U467" s="25">
        <f t="shared" si="809"/>
        <v>0</v>
      </c>
      <c r="V467" s="23">
        <f>IF(ISERROR(VLOOKUP($A467,'[13]2ª MED '!$A$5:$J$1048576,8,0)),0,(VLOOKUP($A467,'[13]2ª MED '!$A$5:$J$1048576,8,0)))</f>
        <v>0</v>
      </c>
      <c r="W467" s="24">
        <f t="shared" si="810"/>
        <v>0</v>
      </c>
      <c r="X467" s="24">
        <f t="shared" si="811"/>
        <v>1</v>
      </c>
      <c r="Y467" s="25">
        <f t="shared" si="761"/>
        <v>0</v>
      </c>
      <c r="Z467" s="25">
        <f t="shared" si="762"/>
        <v>0</v>
      </c>
      <c r="AA467" s="25">
        <f t="shared" si="763"/>
        <v>0</v>
      </c>
      <c r="AB467" s="25">
        <f t="shared" si="812"/>
        <v>0</v>
      </c>
      <c r="AC467" s="23">
        <f>IF(ISERROR(VLOOKUP($A467,'[13]3ª MED '!$A$5:$J$1048576,8,0)),0,(VLOOKUP($A467,'[13]3ª MED '!$A$5:$J$1048576,8,0)))</f>
        <v>0</v>
      </c>
      <c r="AD467" s="24">
        <f t="shared" si="813"/>
        <v>0</v>
      </c>
      <c r="AE467" s="24">
        <f t="shared" si="814"/>
        <v>1</v>
      </c>
      <c r="AF467" s="25">
        <f t="shared" si="764"/>
        <v>0</v>
      </c>
      <c r="AG467" s="25">
        <f t="shared" si="765"/>
        <v>0</v>
      </c>
      <c r="AH467" s="25">
        <f t="shared" si="766"/>
        <v>0</v>
      </c>
      <c r="AI467" s="25">
        <f t="shared" si="815"/>
        <v>0</v>
      </c>
      <c r="AJ467" s="23">
        <f>IF(ISERROR(VLOOKUP($A467,'[13]4ª MED '!$A$5:$J$1048576,8,0)),0,(VLOOKUP($A467,'[13]4ª MED '!$A$5:$J$1048576,8,0)))</f>
        <v>0</v>
      </c>
      <c r="AK467" s="24">
        <f t="shared" si="816"/>
        <v>0</v>
      </c>
      <c r="AL467" s="24">
        <f t="shared" si="817"/>
        <v>1</v>
      </c>
      <c r="AM467" s="25">
        <f t="shared" si="767"/>
        <v>0</v>
      </c>
      <c r="AN467" s="25">
        <f t="shared" si="768"/>
        <v>0</v>
      </c>
      <c r="AO467" s="25">
        <f t="shared" si="769"/>
        <v>0</v>
      </c>
      <c r="AP467" s="25">
        <f t="shared" si="818"/>
        <v>0</v>
      </c>
      <c r="AQ467" s="23">
        <f>IF(ISERROR(VLOOKUP($A467,'[13]5ª MED '!$A$5:$J$1048576,8,0)),0,(VLOOKUP($A467,'[13]5ª MED '!$A$5:$J$1048576,8,0)))</f>
        <v>0</v>
      </c>
      <c r="AR467" s="24">
        <f t="shared" si="819"/>
        <v>0</v>
      </c>
      <c r="AS467" s="24">
        <f t="shared" si="820"/>
        <v>1</v>
      </c>
      <c r="AT467" s="25">
        <f t="shared" si="770"/>
        <v>0</v>
      </c>
      <c r="AU467" s="25">
        <f t="shared" si="771"/>
        <v>0</v>
      </c>
      <c r="AV467" s="25">
        <f t="shared" si="772"/>
        <v>0</v>
      </c>
      <c r="AW467" s="25">
        <f t="shared" si="821"/>
        <v>0</v>
      </c>
      <c r="AX467" s="23">
        <f>IF(ISERROR(VLOOKUP($A467,'[13]6ª MED '!$A$6:$J$1048576,8,0)),0,(VLOOKUP($A467,'[13]6ª MED '!$A$6:$J$1048576,8,0)))</f>
        <v>0</v>
      </c>
      <c r="AY467" s="24">
        <f t="shared" si="822"/>
        <v>0</v>
      </c>
      <c r="AZ467" s="24">
        <f t="shared" si="823"/>
        <v>1</v>
      </c>
      <c r="BA467" s="25">
        <f t="shared" si="773"/>
        <v>0</v>
      </c>
      <c r="BB467" s="25">
        <f t="shared" si="774"/>
        <v>0</v>
      </c>
      <c r="BC467" s="25">
        <f t="shared" si="775"/>
        <v>0</v>
      </c>
      <c r="BD467" s="25">
        <f t="shared" si="824"/>
        <v>0</v>
      </c>
      <c r="BE467" s="23">
        <f>IF(ISERROR(VLOOKUP($A467,'[13]7ª MED '!$A$5:$J$1048576,8,0)),0,(VLOOKUP($A467,'[13]7ª MED '!$A$5:$J$1048576,8,0)))</f>
        <v>0</v>
      </c>
      <c r="BF467" s="24">
        <f t="shared" si="825"/>
        <v>0</v>
      </c>
      <c r="BG467" s="24">
        <f t="shared" si="826"/>
        <v>1</v>
      </c>
      <c r="BH467" s="25">
        <f t="shared" si="776"/>
        <v>0</v>
      </c>
      <c r="BI467" s="25">
        <f t="shared" si="777"/>
        <v>0</v>
      </c>
      <c r="BJ467" s="25">
        <f t="shared" si="778"/>
        <v>0</v>
      </c>
      <c r="BK467" s="25">
        <f t="shared" si="827"/>
        <v>0</v>
      </c>
      <c r="BL467" s="26">
        <f>IF(ISERROR(VLOOKUP($A467,'[13]8ª MED '!$A$5:$J$1048576,8,0)),0,(VLOOKUP($A467,'[13]8ª MED '!$A$5:$J$1048576,8,0)))</f>
        <v>0</v>
      </c>
      <c r="BM467" s="27">
        <f t="shared" si="828"/>
        <v>0</v>
      </c>
      <c r="BN467" s="27">
        <f t="shared" si="829"/>
        <v>1</v>
      </c>
      <c r="BO467" s="28">
        <f t="shared" si="779"/>
        <v>0</v>
      </c>
      <c r="BP467" s="28">
        <f t="shared" si="780"/>
        <v>0</v>
      </c>
      <c r="BQ467" s="28">
        <f t="shared" si="781"/>
        <v>0</v>
      </c>
      <c r="BR467" s="28">
        <f t="shared" si="830"/>
        <v>0</v>
      </c>
      <c r="BS467" s="26">
        <f>IF(ISERROR(VLOOKUP($A467,'[13]9ª MED  (2)'!$A$5:$J$1048576,8,0)),0,(VLOOKUP($A467,'[13]9ª MED  (2)'!$A$5:$J$1048576,8,0)))</f>
        <v>0</v>
      </c>
      <c r="BT467" s="27">
        <f t="shared" si="831"/>
        <v>0</v>
      </c>
      <c r="BU467" s="27">
        <f t="shared" si="832"/>
        <v>1</v>
      </c>
      <c r="BV467" s="28">
        <f t="shared" si="782"/>
        <v>0</v>
      </c>
      <c r="BW467" s="28">
        <f t="shared" si="783"/>
        <v>0</v>
      </c>
      <c r="BX467" s="28">
        <f t="shared" si="784"/>
        <v>0</v>
      </c>
      <c r="BY467" s="28">
        <f t="shared" si="833"/>
        <v>0</v>
      </c>
      <c r="BZ467" s="23">
        <f>IF(ISERROR(VLOOKUP($A467,'[13]10ª MED '!$A$5:$J$1048576,8,0)),0,(VLOOKUP($A467,'[13]10ª MED '!$A$5:$J$1048576,8,0)))</f>
        <v>0</v>
      </c>
      <c r="CA467" s="24">
        <f t="shared" si="834"/>
        <v>0</v>
      </c>
      <c r="CB467" s="24">
        <f t="shared" si="835"/>
        <v>1</v>
      </c>
      <c r="CC467" s="25">
        <f t="shared" si="785"/>
        <v>0</v>
      </c>
      <c r="CD467" s="25">
        <f t="shared" si="786"/>
        <v>0</v>
      </c>
      <c r="CE467" s="25">
        <f t="shared" si="787"/>
        <v>0</v>
      </c>
      <c r="CF467" s="25">
        <f t="shared" si="836"/>
        <v>0</v>
      </c>
      <c r="CG467" s="34" t="s">
        <v>48</v>
      </c>
      <c r="CH467" s="33">
        <f t="shared" si="857"/>
        <v>0</v>
      </c>
      <c r="CI467" s="23">
        <f>IF(ISERROR(VLOOKUP($A467,'[13]11ª MED '!$A$5:$J$1048576,8,0)),0,(VLOOKUP($A467,'[13]11ª MED '!$A$5:$J$1048576,8,0)))</f>
        <v>3</v>
      </c>
      <c r="CJ467" s="24">
        <f t="shared" si="837"/>
        <v>1</v>
      </c>
      <c r="CK467" s="24">
        <f t="shared" si="838"/>
        <v>1</v>
      </c>
      <c r="CL467" s="25">
        <f t="shared" si="788"/>
        <v>240.45000000000002</v>
      </c>
      <c r="CM467" s="25">
        <f t="shared" si="789"/>
        <v>220.92000000000002</v>
      </c>
      <c r="CN467" s="25">
        <f t="shared" si="790"/>
        <v>0</v>
      </c>
      <c r="CO467" s="25">
        <f t="shared" si="839"/>
        <v>461.37</v>
      </c>
      <c r="CP467" s="23">
        <f>IF(ISERROR(VLOOKUP($A467,'[13]12ª MED'!$A$5:$J$1048576,8,0)),0,(VLOOKUP($A467,'[13]12ª MED'!$A$5:$J$1048576,8,0)))</f>
        <v>0</v>
      </c>
      <c r="CQ467" s="24">
        <f t="shared" si="840"/>
        <v>0</v>
      </c>
      <c r="CR467" s="24">
        <f t="shared" si="841"/>
        <v>1</v>
      </c>
      <c r="CS467" s="25">
        <f t="shared" si="791"/>
        <v>0</v>
      </c>
      <c r="CT467" s="25">
        <f t="shared" si="792"/>
        <v>0</v>
      </c>
      <c r="CU467" s="25">
        <f t="shared" si="793"/>
        <v>0</v>
      </c>
      <c r="CV467" s="25">
        <f t="shared" si="842"/>
        <v>0</v>
      </c>
      <c r="CW467" s="22">
        <f t="shared" si="858"/>
        <v>0</v>
      </c>
      <c r="CX467" s="26">
        <f>IF(ISERROR(VLOOKUP($A467,'[13]13ª MED'!$A$5:$J$1048576,8,0)),0,(VLOOKUP($A467,'[13]13ª MED'!$A$5:$J$1048576,8,0)))</f>
        <v>0</v>
      </c>
      <c r="CY467" s="27">
        <f t="shared" si="843"/>
        <v>0</v>
      </c>
      <c r="CZ467" s="27">
        <f t="shared" si="844"/>
        <v>1</v>
      </c>
      <c r="DA467" s="28">
        <f t="shared" si="794"/>
        <v>0</v>
      </c>
      <c r="DB467" s="28">
        <f t="shared" si="795"/>
        <v>0</v>
      </c>
      <c r="DC467" s="28">
        <f t="shared" si="796"/>
        <v>0</v>
      </c>
      <c r="DD467" s="28">
        <f t="shared" si="845"/>
        <v>0</v>
      </c>
      <c r="DE467" s="20">
        <f>IF(ISERROR(VLOOKUP($A467,'[13]14ª MED'!$A$5:$J$1048576,8,0)),0,(VLOOKUP($A467,'[13]14ª MED'!$A$5:$J$1048576,8,0)))</f>
        <v>0</v>
      </c>
      <c r="DF467" s="21">
        <f t="shared" si="846"/>
        <v>0</v>
      </c>
      <c r="DG467" s="21">
        <f t="shared" si="847"/>
        <v>1</v>
      </c>
      <c r="DH467" s="35">
        <f t="shared" si="797"/>
        <v>0</v>
      </c>
      <c r="DI467" s="35">
        <f t="shared" si="798"/>
        <v>0</v>
      </c>
      <c r="DJ467" s="35">
        <f t="shared" si="799"/>
        <v>0</v>
      </c>
      <c r="DK467" s="22">
        <f t="shared" si="848"/>
        <v>0</v>
      </c>
      <c r="DL467" s="20">
        <f>IF(ISERROR(VLOOKUP($A467,'[13]15ª MED'!$A$5:$J$1048576,8,0)),0,(VLOOKUP($A467,'[13]15ª MED'!$A$5:$J$1048576,8,0)))</f>
        <v>0</v>
      </c>
      <c r="DM467" s="21">
        <f t="shared" si="849"/>
        <v>0</v>
      </c>
      <c r="DN467" s="21">
        <f t="shared" si="850"/>
        <v>1</v>
      </c>
      <c r="DO467" s="35">
        <f t="shared" si="800"/>
        <v>0</v>
      </c>
      <c r="DP467" s="35">
        <f t="shared" si="801"/>
        <v>0</v>
      </c>
      <c r="DQ467" s="35">
        <f t="shared" si="802"/>
        <v>0</v>
      </c>
      <c r="DR467" s="22">
        <f t="shared" si="851"/>
        <v>0</v>
      </c>
      <c r="DS467" s="20">
        <f>IF(ISERROR(VLOOKUP($A467,'[13]16ª MED'!$A$5:$J$1048576,8,0)),0,(VLOOKUP($A467,'[13]16ª MED'!$A$5:$J$1048576,8,0)))</f>
        <v>0</v>
      </c>
      <c r="DT467" s="21">
        <f t="shared" si="852"/>
        <v>0</v>
      </c>
      <c r="DU467" s="21">
        <f t="shared" si="853"/>
        <v>1</v>
      </c>
      <c r="DV467" s="35">
        <f t="shared" si="803"/>
        <v>0</v>
      </c>
      <c r="DW467" s="35">
        <f t="shared" si="804"/>
        <v>0</v>
      </c>
      <c r="DX467" s="35">
        <f t="shared" si="805"/>
        <v>0</v>
      </c>
      <c r="DY467" s="22">
        <f t="shared" si="854"/>
        <v>0</v>
      </c>
      <c r="DZ467" s="36">
        <f t="shared" si="757"/>
        <v>461.37000000000006</v>
      </c>
      <c r="EA467" s="36">
        <f t="shared" si="855"/>
        <v>461.37</v>
      </c>
      <c r="EC467" s="36">
        <f t="shared" si="859"/>
        <v>0</v>
      </c>
    </row>
    <row r="468" spans="1:133" ht="30">
      <c r="A468" s="93" t="s">
        <v>945</v>
      </c>
      <c r="B468" s="94" t="s">
        <v>946</v>
      </c>
      <c r="C468" s="115" t="s">
        <v>628</v>
      </c>
      <c r="D468" s="116">
        <v>2</v>
      </c>
      <c r="E468" s="18">
        <f t="shared" si="860"/>
        <v>2</v>
      </c>
      <c r="F468" s="18">
        <f t="shared" si="806"/>
        <v>0</v>
      </c>
      <c r="G468" s="97">
        <v>22.28</v>
      </c>
      <c r="H468" s="18">
        <f t="shared" si="861"/>
        <v>44.56</v>
      </c>
      <c r="I468" s="97">
        <v>73.64</v>
      </c>
      <c r="J468" s="18">
        <f t="shared" si="862"/>
        <v>147.28</v>
      </c>
      <c r="K468" s="97">
        <v>0</v>
      </c>
      <c r="L468" s="18">
        <f t="shared" si="863"/>
        <v>0</v>
      </c>
      <c r="M468" s="18">
        <f t="shared" si="864"/>
        <v>95.92</v>
      </c>
      <c r="N468" s="18">
        <f t="shared" si="856"/>
        <v>191.84</v>
      </c>
      <c r="O468" s="23">
        <f>IF(ISERROR(VLOOKUP($A468,'[13]1ª MED '!$A$5:$J$1048576,8,0)),0,(VLOOKUP($A468,'[13]1ª MED '!$A$5:$J$1048576,8,0)))</f>
        <v>0</v>
      </c>
      <c r="P468" s="24">
        <f t="shared" si="807"/>
        <v>0</v>
      </c>
      <c r="Q468" s="24">
        <f t="shared" si="808"/>
        <v>1</v>
      </c>
      <c r="R468" s="25">
        <f t="shared" si="758"/>
        <v>0</v>
      </c>
      <c r="S468" s="25">
        <f t="shared" si="759"/>
        <v>0</v>
      </c>
      <c r="T468" s="25">
        <f t="shared" si="760"/>
        <v>0</v>
      </c>
      <c r="U468" s="25">
        <f t="shared" si="809"/>
        <v>0</v>
      </c>
      <c r="V468" s="23">
        <f>IF(ISERROR(VLOOKUP($A468,'[13]2ª MED '!$A$5:$J$1048576,8,0)),0,(VLOOKUP($A468,'[13]2ª MED '!$A$5:$J$1048576,8,0)))</f>
        <v>0</v>
      </c>
      <c r="W468" s="24">
        <f t="shared" si="810"/>
        <v>0</v>
      </c>
      <c r="X468" s="24">
        <f t="shared" si="811"/>
        <v>1</v>
      </c>
      <c r="Y468" s="25">
        <f t="shared" si="761"/>
        <v>0</v>
      </c>
      <c r="Z468" s="25">
        <f t="shared" si="762"/>
        <v>0</v>
      </c>
      <c r="AA468" s="25">
        <f t="shared" si="763"/>
        <v>0</v>
      </c>
      <c r="AB468" s="25">
        <f t="shared" si="812"/>
        <v>0</v>
      </c>
      <c r="AC468" s="23">
        <f>IF(ISERROR(VLOOKUP($A468,'[13]3ª MED '!$A$5:$J$1048576,8,0)),0,(VLOOKUP($A468,'[13]3ª MED '!$A$5:$J$1048576,8,0)))</f>
        <v>0</v>
      </c>
      <c r="AD468" s="24">
        <f t="shared" si="813"/>
        <v>0</v>
      </c>
      <c r="AE468" s="24">
        <f t="shared" si="814"/>
        <v>1</v>
      </c>
      <c r="AF468" s="25">
        <f t="shared" si="764"/>
        <v>0</v>
      </c>
      <c r="AG468" s="25">
        <f t="shared" si="765"/>
        <v>0</v>
      </c>
      <c r="AH468" s="25">
        <f t="shared" si="766"/>
        <v>0</v>
      </c>
      <c r="AI468" s="25">
        <f t="shared" si="815"/>
        <v>0</v>
      </c>
      <c r="AJ468" s="23">
        <f>IF(ISERROR(VLOOKUP($A468,'[13]4ª MED '!$A$5:$J$1048576,8,0)),0,(VLOOKUP($A468,'[13]4ª MED '!$A$5:$J$1048576,8,0)))</f>
        <v>0</v>
      </c>
      <c r="AK468" s="24">
        <f t="shared" si="816"/>
        <v>0</v>
      </c>
      <c r="AL468" s="24">
        <f t="shared" si="817"/>
        <v>1</v>
      </c>
      <c r="AM468" s="25">
        <f t="shared" si="767"/>
        <v>0</v>
      </c>
      <c r="AN468" s="25">
        <f t="shared" si="768"/>
        <v>0</v>
      </c>
      <c r="AO468" s="25">
        <f t="shared" si="769"/>
        <v>0</v>
      </c>
      <c r="AP468" s="25">
        <f t="shared" si="818"/>
        <v>0</v>
      </c>
      <c r="AQ468" s="23">
        <f>IF(ISERROR(VLOOKUP($A468,'[13]5ª MED '!$A$5:$J$1048576,8,0)),0,(VLOOKUP($A468,'[13]5ª MED '!$A$5:$J$1048576,8,0)))</f>
        <v>0</v>
      </c>
      <c r="AR468" s="24">
        <f t="shared" si="819"/>
        <v>0</v>
      </c>
      <c r="AS468" s="24">
        <f t="shared" si="820"/>
        <v>1</v>
      </c>
      <c r="AT468" s="25">
        <f t="shared" si="770"/>
        <v>0</v>
      </c>
      <c r="AU468" s="25">
        <f t="shared" si="771"/>
        <v>0</v>
      </c>
      <c r="AV468" s="25">
        <f t="shared" si="772"/>
        <v>0</v>
      </c>
      <c r="AW468" s="25">
        <f t="shared" si="821"/>
        <v>0</v>
      </c>
      <c r="AX468" s="23">
        <f>IF(ISERROR(VLOOKUP($A468,'[13]6ª MED '!$A$6:$J$1048576,8,0)),0,(VLOOKUP($A468,'[13]6ª MED '!$A$6:$J$1048576,8,0)))</f>
        <v>0</v>
      </c>
      <c r="AY468" s="24">
        <f t="shared" si="822"/>
        <v>0</v>
      </c>
      <c r="AZ468" s="24">
        <f t="shared" si="823"/>
        <v>1</v>
      </c>
      <c r="BA468" s="25">
        <f t="shared" si="773"/>
        <v>0</v>
      </c>
      <c r="BB468" s="25">
        <f t="shared" si="774"/>
        <v>0</v>
      </c>
      <c r="BC468" s="25">
        <f t="shared" si="775"/>
        <v>0</v>
      </c>
      <c r="BD468" s="25">
        <f t="shared" si="824"/>
        <v>0</v>
      </c>
      <c r="BE468" s="23">
        <f>IF(ISERROR(VLOOKUP($A468,'[13]7ª MED '!$A$5:$J$1048576,8,0)),0,(VLOOKUP($A468,'[13]7ª MED '!$A$5:$J$1048576,8,0)))</f>
        <v>0</v>
      </c>
      <c r="BF468" s="24">
        <f t="shared" si="825"/>
        <v>0</v>
      </c>
      <c r="BG468" s="24">
        <f t="shared" si="826"/>
        <v>1</v>
      </c>
      <c r="BH468" s="25">
        <f t="shared" si="776"/>
        <v>0</v>
      </c>
      <c r="BI468" s="25">
        <f t="shared" si="777"/>
        <v>0</v>
      </c>
      <c r="BJ468" s="25">
        <f t="shared" si="778"/>
        <v>0</v>
      </c>
      <c r="BK468" s="25">
        <f t="shared" si="827"/>
        <v>0</v>
      </c>
      <c r="BL468" s="26">
        <f>IF(ISERROR(VLOOKUP($A468,'[13]8ª MED '!$A$5:$J$1048576,8,0)),0,(VLOOKUP($A468,'[13]8ª MED '!$A$5:$J$1048576,8,0)))</f>
        <v>0</v>
      </c>
      <c r="BM468" s="27">
        <f t="shared" si="828"/>
        <v>0</v>
      </c>
      <c r="BN468" s="27">
        <f t="shared" si="829"/>
        <v>1</v>
      </c>
      <c r="BO468" s="28">
        <f t="shared" si="779"/>
        <v>0</v>
      </c>
      <c r="BP468" s="28">
        <f t="shared" si="780"/>
        <v>0</v>
      </c>
      <c r="BQ468" s="28">
        <f t="shared" si="781"/>
        <v>0</v>
      </c>
      <c r="BR468" s="28">
        <f t="shared" si="830"/>
        <v>0</v>
      </c>
      <c r="BS468" s="26">
        <f>IF(ISERROR(VLOOKUP($A468,'[13]9ª MED  (2)'!$A$5:$J$1048576,8,0)),0,(VLOOKUP($A468,'[13]9ª MED  (2)'!$A$5:$J$1048576,8,0)))</f>
        <v>0</v>
      </c>
      <c r="BT468" s="27">
        <f t="shared" si="831"/>
        <v>0</v>
      </c>
      <c r="BU468" s="27">
        <f t="shared" si="832"/>
        <v>1</v>
      </c>
      <c r="BV468" s="28">
        <f t="shared" si="782"/>
        <v>0</v>
      </c>
      <c r="BW468" s="28">
        <f t="shared" si="783"/>
        <v>0</v>
      </c>
      <c r="BX468" s="28">
        <f t="shared" si="784"/>
        <v>0</v>
      </c>
      <c r="BY468" s="28">
        <f t="shared" si="833"/>
        <v>0</v>
      </c>
      <c r="BZ468" s="23">
        <f>IF(ISERROR(VLOOKUP($A468,'[13]10ª MED '!$A$5:$J$1048576,8,0)),0,(VLOOKUP($A468,'[13]10ª MED '!$A$5:$J$1048576,8,0)))</f>
        <v>0</v>
      </c>
      <c r="CA468" s="24">
        <f t="shared" si="834"/>
        <v>0</v>
      </c>
      <c r="CB468" s="24">
        <f t="shared" si="835"/>
        <v>1</v>
      </c>
      <c r="CC468" s="25">
        <f t="shared" si="785"/>
        <v>0</v>
      </c>
      <c r="CD468" s="25">
        <f t="shared" si="786"/>
        <v>0</v>
      </c>
      <c r="CE468" s="25">
        <f t="shared" si="787"/>
        <v>0</v>
      </c>
      <c r="CF468" s="25">
        <f t="shared" si="836"/>
        <v>0</v>
      </c>
      <c r="CG468" s="34" t="s">
        <v>48</v>
      </c>
      <c r="CH468" s="33">
        <f t="shared" si="857"/>
        <v>0</v>
      </c>
      <c r="CI468" s="23">
        <f>IF(ISERROR(VLOOKUP($A468,'[13]11ª MED '!$A$5:$J$1048576,8,0)),0,(VLOOKUP($A468,'[13]11ª MED '!$A$5:$J$1048576,8,0)))</f>
        <v>2</v>
      </c>
      <c r="CJ468" s="24">
        <f t="shared" si="837"/>
        <v>1</v>
      </c>
      <c r="CK468" s="24">
        <f t="shared" si="838"/>
        <v>1</v>
      </c>
      <c r="CL468" s="25">
        <f t="shared" si="788"/>
        <v>44.56</v>
      </c>
      <c r="CM468" s="25">
        <f t="shared" si="789"/>
        <v>147.28</v>
      </c>
      <c r="CN468" s="25">
        <f t="shared" si="790"/>
        <v>0</v>
      </c>
      <c r="CO468" s="25">
        <f t="shared" si="839"/>
        <v>191.84</v>
      </c>
      <c r="CP468" s="23">
        <f>IF(ISERROR(VLOOKUP($A468,'[13]12ª MED'!$A$5:$J$1048576,8,0)),0,(VLOOKUP($A468,'[13]12ª MED'!$A$5:$J$1048576,8,0)))</f>
        <v>0</v>
      </c>
      <c r="CQ468" s="24">
        <f t="shared" si="840"/>
        <v>0</v>
      </c>
      <c r="CR468" s="24">
        <f t="shared" si="841"/>
        <v>1</v>
      </c>
      <c r="CS468" s="25">
        <f t="shared" si="791"/>
        <v>0</v>
      </c>
      <c r="CT468" s="25">
        <f t="shared" si="792"/>
        <v>0</v>
      </c>
      <c r="CU468" s="25">
        <f t="shared" si="793"/>
        <v>0</v>
      </c>
      <c r="CV468" s="25">
        <f t="shared" si="842"/>
        <v>0</v>
      </c>
      <c r="CW468" s="22">
        <f t="shared" si="858"/>
        <v>0</v>
      </c>
      <c r="CX468" s="26">
        <f>IF(ISERROR(VLOOKUP($A468,'[13]13ª MED'!$A$5:$J$1048576,8,0)),0,(VLOOKUP($A468,'[13]13ª MED'!$A$5:$J$1048576,8,0)))</f>
        <v>0</v>
      </c>
      <c r="CY468" s="27">
        <f t="shared" si="843"/>
        <v>0</v>
      </c>
      <c r="CZ468" s="27">
        <f t="shared" si="844"/>
        <v>1</v>
      </c>
      <c r="DA468" s="28">
        <f t="shared" si="794"/>
        <v>0</v>
      </c>
      <c r="DB468" s="28">
        <f t="shared" si="795"/>
        <v>0</v>
      </c>
      <c r="DC468" s="28">
        <f t="shared" si="796"/>
        <v>0</v>
      </c>
      <c r="DD468" s="28">
        <f t="shared" si="845"/>
        <v>0</v>
      </c>
      <c r="DE468" s="20">
        <f>IF(ISERROR(VLOOKUP($A468,'[13]14ª MED'!$A$5:$J$1048576,8,0)),0,(VLOOKUP($A468,'[13]14ª MED'!$A$5:$J$1048576,8,0)))</f>
        <v>0</v>
      </c>
      <c r="DF468" s="21">
        <f t="shared" si="846"/>
        <v>0</v>
      </c>
      <c r="DG468" s="21">
        <f t="shared" si="847"/>
        <v>1</v>
      </c>
      <c r="DH468" s="35">
        <f t="shared" si="797"/>
        <v>0</v>
      </c>
      <c r="DI468" s="35">
        <f t="shared" si="798"/>
        <v>0</v>
      </c>
      <c r="DJ468" s="35">
        <f t="shared" si="799"/>
        <v>0</v>
      </c>
      <c r="DK468" s="22">
        <f t="shared" si="848"/>
        <v>0</v>
      </c>
      <c r="DL468" s="20">
        <f>IF(ISERROR(VLOOKUP($A468,'[13]15ª MED'!$A$5:$J$1048576,8,0)),0,(VLOOKUP($A468,'[13]15ª MED'!$A$5:$J$1048576,8,0)))</f>
        <v>0</v>
      </c>
      <c r="DM468" s="21">
        <f t="shared" si="849"/>
        <v>0</v>
      </c>
      <c r="DN468" s="21">
        <f t="shared" si="850"/>
        <v>1</v>
      </c>
      <c r="DO468" s="35">
        <f t="shared" si="800"/>
        <v>0</v>
      </c>
      <c r="DP468" s="35">
        <f t="shared" si="801"/>
        <v>0</v>
      </c>
      <c r="DQ468" s="35">
        <f t="shared" si="802"/>
        <v>0</v>
      </c>
      <c r="DR468" s="22">
        <f t="shared" si="851"/>
        <v>0</v>
      </c>
      <c r="DS468" s="20">
        <f>IF(ISERROR(VLOOKUP($A468,'[13]16ª MED'!$A$5:$J$1048576,8,0)),0,(VLOOKUP($A468,'[13]16ª MED'!$A$5:$J$1048576,8,0)))</f>
        <v>0</v>
      </c>
      <c r="DT468" s="21">
        <f t="shared" si="852"/>
        <v>0</v>
      </c>
      <c r="DU468" s="21">
        <f t="shared" si="853"/>
        <v>1</v>
      </c>
      <c r="DV468" s="35">
        <f t="shared" si="803"/>
        <v>0</v>
      </c>
      <c r="DW468" s="35">
        <f t="shared" si="804"/>
        <v>0</v>
      </c>
      <c r="DX468" s="35">
        <f t="shared" si="805"/>
        <v>0</v>
      </c>
      <c r="DY468" s="22">
        <f t="shared" si="854"/>
        <v>0</v>
      </c>
      <c r="DZ468" s="36">
        <f t="shared" si="757"/>
        <v>191.84</v>
      </c>
      <c r="EA468" s="36">
        <f t="shared" si="855"/>
        <v>191.84</v>
      </c>
      <c r="EC468" s="36">
        <f t="shared" si="859"/>
        <v>0</v>
      </c>
    </row>
    <row r="469" spans="1:133" ht="45">
      <c r="A469" s="93" t="s">
        <v>947</v>
      </c>
      <c r="B469" s="94" t="s">
        <v>948</v>
      </c>
      <c r="C469" s="115" t="s">
        <v>628</v>
      </c>
      <c r="D469" s="116">
        <v>5</v>
      </c>
      <c r="E469" s="18">
        <f t="shared" si="860"/>
        <v>0</v>
      </c>
      <c r="F469" s="18">
        <f t="shared" si="806"/>
        <v>5</v>
      </c>
      <c r="G469" s="97">
        <v>23.94</v>
      </c>
      <c r="H469" s="18">
        <f t="shared" si="861"/>
        <v>119.7</v>
      </c>
      <c r="I469" s="97">
        <v>52.95</v>
      </c>
      <c r="J469" s="18">
        <f t="shared" si="862"/>
        <v>264.75</v>
      </c>
      <c r="K469" s="97">
        <v>0</v>
      </c>
      <c r="L469" s="18">
        <f t="shared" si="863"/>
        <v>0</v>
      </c>
      <c r="M469" s="18">
        <f t="shared" si="864"/>
        <v>76.89</v>
      </c>
      <c r="N469" s="18">
        <f t="shared" si="856"/>
        <v>0</v>
      </c>
      <c r="O469" s="23">
        <f>IF(ISERROR(VLOOKUP($A469,'[13]1ª MED '!$A$5:$J$1048576,8,0)),0,(VLOOKUP($A469,'[13]1ª MED '!$A$5:$J$1048576,8,0)))</f>
        <v>0</v>
      </c>
      <c r="P469" s="24">
        <f t="shared" si="807"/>
        <v>0</v>
      </c>
      <c r="Q469" s="24">
        <f t="shared" si="808"/>
        <v>0</v>
      </c>
      <c r="R469" s="25">
        <f t="shared" si="758"/>
        <v>0</v>
      </c>
      <c r="S469" s="25">
        <f t="shared" si="759"/>
        <v>0</v>
      </c>
      <c r="T469" s="25">
        <f t="shared" si="760"/>
        <v>0</v>
      </c>
      <c r="U469" s="25">
        <f t="shared" si="809"/>
        <v>0</v>
      </c>
      <c r="V469" s="23">
        <f>IF(ISERROR(VLOOKUP($A469,'[13]2ª MED '!$A$5:$J$1048576,8,0)),0,(VLOOKUP($A469,'[13]2ª MED '!$A$5:$J$1048576,8,0)))</f>
        <v>0</v>
      </c>
      <c r="W469" s="24">
        <f t="shared" si="810"/>
        <v>0</v>
      </c>
      <c r="X469" s="24">
        <f t="shared" si="811"/>
        <v>0</v>
      </c>
      <c r="Y469" s="25">
        <f t="shared" si="761"/>
        <v>0</v>
      </c>
      <c r="Z469" s="25">
        <f t="shared" si="762"/>
        <v>0</v>
      </c>
      <c r="AA469" s="25">
        <f t="shared" si="763"/>
        <v>0</v>
      </c>
      <c r="AB469" s="25">
        <f t="shared" si="812"/>
        <v>0</v>
      </c>
      <c r="AC469" s="23">
        <f>IF(ISERROR(VLOOKUP($A469,'[13]3ª MED '!$A$5:$J$1048576,8,0)),0,(VLOOKUP($A469,'[13]3ª MED '!$A$5:$J$1048576,8,0)))</f>
        <v>0</v>
      </c>
      <c r="AD469" s="24">
        <f t="shared" si="813"/>
        <v>0</v>
      </c>
      <c r="AE469" s="24">
        <f t="shared" si="814"/>
        <v>0</v>
      </c>
      <c r="AF469" s="25">
        <f t="shared" si="764"/>
        <v>0</v>
      </c>
      <c r="AG469" s="25">
        <f t="shared" si="765"/>
        <v>0</v>
      </c>
      <c r="AH469" s="25">
        <f t="shared" si="766"/>
        <v>0</v>
      </c>
      <c r="AI469" s="25">
        <f t="shared" si="815"/>
        <v>0</v>
      </c>
      <c r="AJ469" s="23">
        <f>IF(ISERROR(VLOOKUP($A469,'[13]4ª MED '!$A$5:$J$1048576,8,0)),0,(VLOOKUP($A469,'[13]4ª MED '!$A$5:$J$1048576,8,0)))</f>
        <v>0</v>
      </c>
      <c r="AK469" s="24">
        <f t="shared" si="816"/>
        <v>0</v>
      </c>
      <c r="AL469" s="24">
        <f t="shared" si="817"/>
        <v>0</v>
      </c>
      <c r="AM469" s="25">
        <f t="shared" si="767"/>
        <v>0</v>
      </c>
      <c r="AN469" s="25">
        <f t="shared" si="768"/>
        <v>0</v>
      </c>
      <c r="AO469" s="25">
        <f t="shared" si="769"/>
        <v>0</v>
      </c>
      <c r="AP469" s="25">
        <f t="shared" si="818"/>
        <v>0</v>
      </c>
      <c r="AQ469" s="23">
        <f>IF(ISERROR(VLOOKUP($A469,'[13]5ª MED '!$A$5:$J$1048576,8,0)),0,(VLOOKUP($A469,'[13]5ª MED '!$A$5:$J$1048576,8,0)))</f>
        <v>0</v>
      </c>
      <c r="AR469" s="24">
        <f t="shared" si="819"/>
        <v>0</v>
      </c>
      <c r="AS469" s="24">
        <f t="shared" si="820"/>
        <v>0</v>
      </c>
      <c r="AT469" s="25">
        <f t="shared" si="770"/>
        <v>0</v>
      </c>
      <c r="AU469" s="25">
        <f t="shared" si="771"/>
        <v>0</v>
      </c>
      <c r="AV469" s="25">
        <f t="shared" si="772"/>
        <v>0</v>
      </c>
      <c r="AW469" s="25">
        <f t="shared" si="821"/>
        <v>0</v>
      </c>
      <c r="AX469" s="23">
        <f>IF(ISERROR(VLOOKUP($A469,'[13]6ª MED '!$A$6:$J$1048576,8,0)),0,(VLOOKUP($A469,'[13]6ª MED '!$A$6:$J$1048576,8,0)))</f>
        <v>0</v>
      </c>
      <c r="AY469" s="24">
        <f t="shared" si="822"/>
        <v>0</v>
      </c>
      <c r="AZ469" s="24">
        <f t="shared" si="823"/>
        <v>0</v>
      </c>
      <c r="BA469" s="25">
        <f t="shared" si="773"/>
        <v>0</v>
      </c>
      <c r="BB469" s="25">
        <f t="shared" si="774"/>
        <v>0</v>
      </c>
      <c r="BC469" s="25">
        <f t="shared" si="775"/>
        <v>0</v>
      </c>
      <c r="BD469" s="25">
        <f t="shared" si="824"/>
        <v>0</v>
      </c>
      <c r="BE469" s="23">
        <f>IF(ISERROR(VLOOKUP($A469,'[13]7ª MED '!$A$5:$J$1048576,8,0)),0,(VLOOKUP($A469,'[13]7ª MED '!$A$5:$J$1048576,8,0)))</f>
        <v>0</v>
      </c>
      <c r="BF469" s="24">
        <f t="shared" si="825"/>
        <v>0</v>
      </c>
      <c r="BG469" s="24">
        <f t="shared" si="826"/>
        <v>0</v>
      </c>
      <c r="BH469" s="25">
        <f t="shared" si="776"/>
        <v>0</v>
      </c>
      <c r="BI469" s="25">
        <f t="shared" si="777"/>
        <v>0</v>
      </c>
      <c r="BJ469" s="25">
        <f t="shared" si="778"/>
        <v>0</v>
      </c>
      <c r="BK469" s="25">
        <f t="shared" si="827"/>
        <v>0</v>
      </c>
      <c r="BL469" s="26">
        <f>IF(ISERROR(VLOOKUP($A469,'[13]8ª MED '!$A$5:$J$1048576,8,0)),0,(VLOOKUP($A469,'[13]8ª MED '!$A$5:$J$1048576,8,0)))</f>
        <v>0</v>
      </c>
      <c r="BM469" s="27">
        <f t="shared" si="828"/>
        <v>0</v>
      </c>
      <c r="BN469" s="27">
        <f t="shared" si="829"/>
        <v>0</v>
      </c>
      <c r="BO469" s="28">
        <f t="shared" si="779"/>
        <v>0</v>
      </c>
      <c r="BP469" s="28">
        <f t="shared" si="780"/>
        <v>0</v>
      </c>
      <c r="BQ469" s="28">
        <f t="shared" si="781"/>
        <v>0</v>
      </c>
      <c r="BR469" s="28">
        <f t="shared" si="830"/>
        <v>0</v>
      </c>
      <c r="BS469" s="26">
        <f>IF(ISERROR(VLOOKUP($A469,'[13]9ª MED  (2)'!$A$5:$J$1048576,8,0)),0,(VLOOKUP($A469,'[13]9ª MED  (2)'!$A$5:$J$1048576,8,0)))</f>
        <v>0</v>
      </c>
      <c r="BT469" s="27">
        <f t="shared" si="831"/>
        <v>0</v>
      </c>
      <c r="BU469" s="27">
        <f t="shared" si="832"/>
        <v>0</v>
      </c>
      <c r="BV469" s="28">
        <f t="shared" si="782"/>
        <v>0</v>
      </c>
      <c r="BW469" s="28">
        <f t="shared" si="783"/>
        <v>0</v>
      </c>
      <c r="BX469" s="28">
        <f t="shared" si="784"/>
        <v>0</v>
      </c>
      <c r="BY469" s="28">
        <f t="shared" si="833"/>
        <v>0</v>
      </c>
      <c r="BZ469" s="23">
        <f>IF(ISERROR(VLOOKUP($A469,'[13]10ª MED '!$A$5:$J$1048576,8,0)),0,(VLOOKUP($A469,'[13]10ª MED '!$A$5:$J$1048576,8,0)))</f>
        <v>0</v>
      </c>
      <c r="CA469" s="24">
        <f t="shared" si="834"/>
        <v>0</v>
      </c>
      <c r="CB469" s="24">
        <f t="shared" si="835"/>
        <v>0</v>
      </c>
      <c r="CC469" s="25">
        <f t="shared" si="785"/>
        <v>0</v>
      </c>
      <c r="CD469" s="25">
        <f t="shared" si="786"/>
        <v>0</v>
      </c>
      <c r="CE469" s="25">
        <f t="shared" si="787"/>
        <v>0</v>
      </c>
      <c r="CF469" s="25">
        <f t="shared" si="836"/>
        <v>0</v>
      </c>
      <c r="CG469" s="34" t="s">
        <v>48</v>
      </c>
      <c r="CH469" s="33">
        <f t="shared" si="857"/>
        <v>384.45</v>
      </c>
      <c r="CI469" s="23">
        <f>IF(ISERROR(VLOOKUP($A469,'[13]11ª MED '!$A$5:$J$1048576,8,0)),0,(VLOOKUP($A469,'[13]11ª MED '!$A$5:$J$1048576,8,0)))</f>
        <v>0</v>
      </c>
      <c r="CJ469" s="24">
        <f t="shared" si="837"/>
        <v>0</v>
      </c>
      <c r="CK469" s="24">
        <f t="shared" si="838"/>
        <v>0</v>
      </c>
      <c r="CL469" s="25">
        <f t="shared" si="788"/>
        <v>0</v>
      </c>
      <c r="CM469" s="25">
        <f t="shared" si="789"/>
        <v>0</v>
      </c>
      <c r="CN469" s="25">
        <f t="shared" si="790"/>
        <v>0</v>
      </c>
      <c r="CO469" s="25">
        <f t="shared" si="839"/>
        <v>0</v>
      </c>
      <c r="CP469" s="23">
        <f>IF(ISERROR(VLOOKUP($A469,'[13]12ª MED'!$A$5:$J$1048576,8,0)),0,(VLOOKUP($A469,'[13]12ª MED'!$A$5:$J$1048576,8,0)))</f>
        <v>0</v>
      </c>
      <c r="CQ469" s="24">
        <f t="shared" si="840"/>
        <v>0</v>
      </c>
      <c r="CR469" s="24">
        <f t="shared" si="841"/>
        <v>0</v>
      </c>
      <c r="CS469" s="25">
        <f t="shared" si="791"/>
        <v>0</v>
      </c>
      <c r="CT469" s="25">
        <f t="shared" si="792"/>
        <v>0</v>
      </c>
      <c r="CU469" s="25">
        <f t="shared" si="793"/>
        <v>0</v>
      </c>
      <c r="CV469" s="25">
        <f t="shared" si="842"/>
        <v>0</v>
      </c>
      <c r="CW469" s="22">
        <f t="shared" si="858"/>
        <v>0</v>
      </c>
      <c r="CX469" s="26">
        <f>IF(ISERROR(VLOOKUP($A469,'[13]13ª MED'!$A$5:$J$1048576,8,0)),0,(VLOOKUP($A469,'[13]13ª MED'!$A$5:$J$1048576,8,0)))</f>
        <v>0</v>
      </c>
      <c r="CY469" s="27">
        <f t="shared" si="843"/>
        <v>0</v>
      </c>
      <c r="CZ469" s="27">
        <f t="shared" si="844"/>
        <v>0</v>
      </c>
      <c r="DA469" s="28">
        <f t="shared" si="794"/>
        <v>0</v>
      </c>
      <c r="DB469" s="28">
        <f t="shared" si="795"/>
        <v>0</v>
      </c>
      <c r="DC469" s="28">
        <f t="shared" si="796"/>
        <v>0</v>
      </c>
      <c r="DD469" s="28">
        <f t="shared" si="845"/>
        <v>0</v>
      </c>
      <c r="DE469" s="20">
        <f>IF(ISERROR(VLOOKUP($A469,'[13]14ª MED'!$A$5:$J$1048576,8,0)),0,(VLOOKUP($A469,'[13]14ª MED'!$A$5:$J$1048576,8,0)))</f>
        <v>0</v>
      </c>
      <c r="DF469" s="21">
        <f t="shared" si="846"/>
        <v>0</v>
      </c>
      <c r="DG469" s="21">
        <f t="shared" si="847"/>
        <v>0</v>
      </c>
      <c r="DH469" s="35">
        <f t="shared" si="797"/>
        <v>0</v>
      </c>
      <c r="DI469" s="35">
        <f t="shared" si="798"/>
        <v>0</v>
      </c>
      <c r="DJ469" s="35">
        <f t="shared" si="799"/>
        <v>0</v>
      </c>
      <c r="DK469" s="22">
        <f t="shared" si="848"/>
        <v>0</v>
      </c>
      <c r="DL469" s="20">
        <f>IF(ISERROR(VLOOKUP($A469,'[13]15ª MED'!$A$5:$J$1048576,8,0)),0,(VLOOKUP($A469,'[13]15ª MED'!$A$5:$J$1048576,8,0)))</f>
        <v>0</v>
      </c>
      <c r="DM469" s="21">
        <f t="shared" si="849"/>
        <v>0</v>
      </c>
      <c r="DN469" s="21">
        <f t="shared" si="850"/>
        <v>0</v>
      </c>
      <c r="DO469" s="35">
        <f t="shared" si="800"/>
        <v>0</v>
      </c>
      <c r="DP469" s="35">
        <f t="shared" si="801"/>
        <v>0</v>
      </c>
      <c r="DQ469" s="35">
        <f t="shared" si="802"/>
        <v>0</v>
      </c>
      <c r="DR469" s="22">
        <f t="shared" si="851"/>
        <v>0</v>
      </c>
      <c r="DS469" s="20">
        <f>IF(ISERROR(VLOOKUP($A469,'[13]16ª MED'!$A$5:$J$1048576,8,0)),0,(VLOOKUP($A469,'[13]16ª MED'!$A$5:$J$1048576,8,0)))</f>
        <v>0</v>
      </c>
      <c r="DT469" s="21">
        <f t="shared" si="852"/>
        <v>0</v>
      </c>
      <c r="DU469" s="21">
        <f t="shared" si="853"/>
        <v>0</v>
      </c>
      <c r="DV469" s="35">
        <f t="shared" si="803"/>
        <v>0</v>
      </c>
      <c r="DW469" s="35">
        <f t="shared" si="804"/>
        <v>0</v>
      </c>
      <c r="DX469" s="35">
        <f t="shared" si="805"/>
        <v>0</v>
      </c>
      <c r="DY469" s="22">
        <f t="shared" si="854"/>
        <v>0</v>
      </c>
      <c r="DZ469" s="36">
        <f t="shared" si="757"/>
        <v>0</v>
      </c>
      <c r="EA469" s="36">
        <f t="shared" si="855"/>
        <v>0</v>
      </c>
      <c r="EC469" s="36">
        <f t="shared" si="859"/>
        <v>0</v>
      </c>
    </row>
    <row r="470" spans="1:133" ht="30">
      <c r="A470" s="93" t="s">
        <v>949</v>
      </c>
      <c r="B470" s="94" t="s">
        <v>950</v>
      </c>
      <c r="C470" s="115" t="s">
        <v>628</v>
      </c>
      <c r="D470" s="116">
        <v>3</v>
      </c>
      <c r="E470" s="18">
        <f t="shared" si="860"/>
        <v>3</v>
      </c>
      <c r="F470" s="18">
        <f t="shared" si="806"/>
        <v>0</v>
      </c>
      <c r="G470" s="97">
        <v>23.32</v>
      </c>
      <c r="H470" s="18">
        <f t="shared" si="861"/>
        <v>69.960000000000008</v>
      </c>
      <c r="I470" s="97">
        <v>73.64</v>
      </c>
      <c r="J470" s="18">
        <f t="shared" si="862"/>
        <v>220.92000000000002</v>
      </c>
      <c r="K470" s="97">
        <v>0</v>
      </c>
      <c r="L470" s="18">
        <f t="shared" si="863"/>
        <v>0</v>
      </c>
      <c r="M470" s="18">
        <f t="shared" si="864"/>
        <v>96.960000000000008</v>
      </c>
      <c r="N470" s="18">
        <f t="shared" si="856"/>
        <v>290.88</v>
      </c>
      <c r="O470" s="23">
        <f>IF(ISERROR(VLOOKUP($A470,'[13]1ª MED '!$A$5:$J$1048576,8,0)),0,(VLOOKUP($A470,'[13]1ª MED '!$A$5:$J$1048576,8,0)))</f>
        <v>0</v>
      </c>
      <c r="P470" s="24">
        <f t="shared" si="807"/>
        <v>0</v>
      </c>
      <c r="Q470" s="24">
        <f t="shared" si="808"/>
        <v>1</v>
      </c>
      <c r="R470" s="25">
        <f t="shared" si="758"/>
        <v>0</v>
      </c>
      <c r="S470" s="25">
        <f t="shared" si="759"/>
        <v>0</v>
      </c>
      <c r="T470" s="25">
        <f t="shared" si="760"/>
        <v>0</v>
      </c>
      <c r="U470" s="25">
        <f t="shared" si="809"/>
        <v>0</v>
      </c>
      <c r="V470" s="23">
        <f>IF(ISERROR(VLOOKUP($A470,'[13]2ª MED '!$A$5:$J$1048576,8,0)),0,(VLOOKUP($A470,'[13]2ª MED '!$A$5:$J$1048576,8,0)))</f>
        <v>0</v>
      </c>
      <c r="W470" s="24">
        <f t="shared" si="810"/>
        <v>0</v>
      </c>
      <c r="X470" s="24">
        <f t="shared" si="811"/>
        <v>1</v>
      </c>
      <c r="Y470" s="25">
        <f t="shared" si="761"/>
        <v>0</v>
      </c>
      <c r="Z470" s="25">
        <f t="shared" si="762"/>
        <v>0</v>
      </c>
      <c r="AA470" s="25">
        <f t="shared" si="763"/>
        <v>0</v>
      </c>
      <c r="AB470" s="25">
        <f t="shared" si="812"/>
        <v>0</v>
      </c>
      <c r="AC470" s="23">
        <f>IF(ISERROR(VLOOKUP($A470,'[13]3ª MED '!$A$5:$J$1048576,8,0)),0,(VLOOKUP($A470,'[13]3ª MED '!$A$5:$J$1048576,8,0)))</f>
        <v>0</v>
      </c>
      <c r="AD470" s="24">
        <f t="shared" si="813"/>
        <v>0</v>
      </c>
      <c r="AE470" s="24">
        <f t="shared" si="814"/>
        <v>1</v>
      </c>
      <c r="AF470" s="25">
        <f t="shared" si="764"/>
        <v>0</v>
      </c>
      <c r="AG470" s="25">
        <f t="shared" si="765"/>
        <v>0</v>
      </c>
      <c r="AH470" s="25">
        <f t="shared" si="766"/>
        <v>0</v>
      </c>
      <c r="AI470" s="25">
        <f t="shared" si="815"/>
        <v>0</v>
      </c>
      <c r="AJ470" s="23">
        <f>IF(ISERROR(VLOOKUP($A470,'[13]4ª MED '!$A$5:$J$1048576,8,0)),0,(VLOOKUP($A470,'[13]4ª MED '!$A$5:$J$1048576,8,0)))</f>
        <v>0</v>
      </c>
      <c r="AK470" s="24">
        <f t="shared" si="816"/>
        <v>0</v>
      </c>
      <c r="AL470" s="24">
        <f t="shared" si="817"/>
        <v>1</v>
      </c>
      <c r="AM470" s="25">
        <f t="shared" si="767"/>
        <v>0</v>
      </c>
      <c r="AN470" s="25">
        <f t="shared" si="768"/>
        <v>0</v>
      </c>
      <c r="AO470" s="25">
        <f t="shared" si="769"/>
        <v>0</v>
      </c>
      <c r="AP470" s="25">
        <f t="shared" si="818"/>
        <v>0</v>
      </c>
      <c r="AQ470" s="23">
        <f>IF(ISERROR(VLOOKUP($A470,'[13]5ª MED '!$A$5:$J$1048576,8,0)),0,(VLOOKUP($A470,'[13]5ª MED '!$A$5:$J$1048576,8,0)))</f>
        <v>0</v>
      </c>
      <c r="AR470" s="24">
        <f t="shared" si="819"/>
        <v>0</v>
      </c>
      <c r="AS470" s="24">
        <f t="shared" si="820"/>
        <v>1</v>
      </c>
      <c r="AT470" s="25">
        <f t="shared" si="770"/>
        <v>0</v>
      </c>
      <c r="AU470" s="25">
        <f t="shared" si="771"/>
        <v>0</v>
      </c>
      <c r="AV470" s="25">
        <f t="shared" si="772"/>
        <v>0</v>
      </c>
      <c r="AW470" s="25">
        <f t="shared" si="821"/>
        <v>0</v>
      </c>
      <c r="AX470" s="23">
        <f>IF(ISERROR(VLOOKUP($A470,'[13]6ª MED '!$A$6:$J$1048576,8,0)),0,(VLOOKUP($A470,'[13]6ª MED '!$A$6:$J$1048576,8,0)))</f>
        <v>0</v>
      </c>
      <c r="AY470" s="24">
        <f t="shared" si="822"/>
        <v>0</v>
      </c>
      <c r="AZ470" s="24">
        <f t="shared" si="823"/>
        <v>1</v>
      </c>
      <c r="BA470" s="25">
        <f t="shared" si="773"/>
        <v>0</v>
      </c>
      <c r="BB470" s="25">
        <f t="shared" si="774"/>
        <v>0</v>
      </c>
      <c r="BC470" s="25">
        <f t="shared" si="775"/>
        <v>0</v>
      </c>
      <c r="BD470" s="25">
        <f t="shared" si="824"/>
        <v>0</v>
      </c>
      <c r="BE470" s="23">
        <f>IF(ISERROR(VLOOKUP($A470,'[13]7ª MED '!$A$5:$J$1048576,8,0)),0,(VLOOKUP($A470,'[13]7ª MED '!$A$5:$J$1048576,8,0)))</f>
        <v>0</v>
      </c>
      <c r="BF470" s="24">
        <f t="shared" si="825"/>
        <v>0</v>
      </c>
      <c r="BG470" s="24">
        <f t="shared" si="826"/>
        <v>1</v>
      </c>
      <c r="BH470" s="25">
        <f t="shared" si="776"/>
        <v>0</v>
      </c>
      <c r="BI470" s="25">
        <f t="shared" si="777"/>
        <v>0</v>
      </c>
      <c r="BJ470" s="25">
        <f t="shared" si="778"/>
        <v>0</v>
      </c>
      <c r="BK470" s="25">
        <f t="shared" si="827"/>
        <v>0</v>
      </c>
      <c r="BL470" s="26">
        <f>IF(ISERROR(VLOOKUP($A470,'[13]8ª MED '!$A$5:$J$1048576,8,0)),0,(VLOOKUP($A470,'[13]8ª MED '!$A$5:$J$1048576,8,0)))</f>
        <v>0</v>
      </c>
      <c r="BM470" s="27">
        <f t="shared" si="828"/>
        <v>0</v>
      </c>
      <c r="BN470" s="27">
        <f t="shared" si="829"/>
        <v>1</v>
      </c>
      <c r="BO470" s="28">
        <f t="shared" si="779"/>
        <v>0</v>
      </c>
      <c r="BP470" s="28">
        <f t="shared" si="780"/>
        <v>0</v>
      </c>
      <c r="BQ470" s="28">
        <f t="shared" si="781"/>
        <v>0</v>
      </c>
      <c r="BR470" s="28">
        <f t="shared" si="830"/>
        <v>0</v>
      </c>
      <c r="BS470" s="26">
        <f>IF(ISERROR(VLOOKUP($A470,'[13]9ª MED  (2)'!$A$5:$J$1048576,8,0)),0,(VLOOKUP($A470,'[13]9ª MED  (2)'!$A$5:$J$1048576,8,0)))</f>
        <v>0</v>
      </c>
      <c r="BT470" s="27">
        <f t="shared" si="831"/>
        <v>0</v>
      </c>
      <c r="BU470" s="27">
        <f t="shared" si="832"/>
        <v>1</v>
      </c>
      <c r="BV470" s="28">
        <f t="shared" si="782"/>
        <v>0</v>
      </c>
      <c r="BW470" s="28">
        <f t="shared" si="783"/>
        <v>0</v>
      </c>
      <c r="BX470" s="28">
        <f t="shared" si="784"/>
        <v>0</v>
      </c>
      <c r="BY470" s="28">
        <f t="shared" si="833"/>
        <v>0</v>
      </c>
      <c r="BZ470" s="23">
        <f>IF(ISERROR(VLOOKUP($A470,'[13]10ª MED '!$A$5:$J$1048576,8,0)),0,(VLOOKUP($A470,'[13]10ª MED '!$A$5:$J$1048576,8,0)))</f>
        <v>0</v>
      </c>
      <c r="CA470" s="24">
        <f t="shared" si="834"/>
        <v>0</v>
      </c>
      <c r="CB470" s="24">
        <f t="shared" si="835"/>
        <v>1</v>
      </c>
      <c r="CC470" s="25">
        <f t="shared" si="785"/>
        <v>0</v>
      </c>
      <c r="CD470" s="25">
        <f t="shared" si="786"/>
        <v>0</v>
      </c>
      <c r="CE470" s="25">
        <f t="shared" si="787"/>
        <v>0</v>
      </c>
      <c r="CF470" s="25">
        <f t="shared" si="836"/>
        <v>0</v>
      </c>
      <c r="CG470" s="34" t="s">
        <v>48</v>
      </c>
      <c r="CH470" s="33">
        <f t="shared" si="857"/>
        <v>0</v>
      </c>
      <c r="CI470" s="23">
        <f>IF(ISERROR(VLOOKUP($A470,'[13]11ª MED '!$A$5:$J$1048576,8,0)),0,(VLOOKUP($A470,'[13]11ª MED '!$A$5:$J$1048576,8,0)))</f>
        <v>3</v>
      </c>
      <c r="CJ470" s="24">
        <f t="shared" si="837"/>
        <v>1</v>
      </c>
      <c r="CK470" s="24">
        <f t="shared" si="838"/>
        <v>1</v>
      </c>
      <c r="CL470" s="25">
        <f t="shared" si="788"/>
        <v>69.960000000000008</v>
      </c>
      <c r="CM470" s="25">
        <f t="shared" si="789"/>
        <v>220.92000000000002</v>
      </c>
      <c r="CN470" s="25">
        <f t="shared" si="790"/>
        <v>0</v>
      </c>
      <c r="CO470" s="25">
        <f t="shared" si="839"/>
        <v>290.88</v>
      </c>
      <c r="CP470" s="23">
        <f>IF(ISERROR(VLOOKUP($A470,'[13]12ª MED'!$A$5:$J$1048576,8,0)),0,(VLOOKUP($A470,'[13]12ª MED'!$A$5:$J$1048576,8,0)))</f>
        <v>0</v>
      </c>
      <c r="CQ470" s="24">
        <f t="shared" si="840"/>
        <v>0</v>
      </c>
      <c r="CR470" s="24">
        <f t="shared" si="841"/>
        <v>1</v>
      </c>
      <c r="CS470" s="25">
        <f t="shared" si="791"/>
        <v>0</v>
      </c>
      <c r="CT470" s="25">
        <f t="shared" si="792"/>
        <v>0</v>
      </c>
      <c r="CU470" s="25">
        <f t="shared" si="793"/>
        <v>0</v>
      </c>
      <c r="CV470" s="25">
        <f t="shared" si="842"/>
        <v>0</v>
      </c>
      <c r="CW470" s="22">
        <f t="shared" si="858"/>
        <v>0</v>
      </c>
      <c r="CX470" s="26">
        <f>IF(ISERROR(VLOOKUP($A470,'[13]13ª MED'!$A$5:$J$1048576,8,0)),0,(VLOOKUP($A470,'[13]13ª MED'!$A$5:$J$1048576,8,0)))</f>
        <v>0</v>
      </c>
      <c r="CY470" s="27">
        <f t="shared" si="843"/>
        <v>0</v>
      </c>
      <c r="CZ470" s="27">
        <f t="shared" si="844"/>
        <v>1</v>
      </c>
      <c r="DA470" s="28">
        <f t="shared" si="794"/>
        <v>0</v>
      </c>
      <c r="DB470" s="28">
        <f t="shared" si="795"/>
        <v>0</v>
      </c>
      <c r="DC470" s="28">
        <f t="shared" si="796"/>
        <v>0</v>
      </c>
      <c r="DD470" s="28">
        <f t="shared" si="845"/>
        <v>0</v>
      </c>
      <c r="DE470" s="20">
        <f>IF(ISERROR(VLOOKUP($A470,'[13]14ª MED'!$A$5:$J$1048576,8,0)),0,(VLOOKUP($A470,'[13]14ª MED'!$A$5:$J$1048576,8,0)))</f>
        <v>0</v>
      </c>
      <c r="DF470" s="21">
        <f t="shared" si="846"/>
        <v>0</v>
      </c>
      <c r="DG470" s="21">
        <f t="shared" si="847"/>
        <v>1</v>
      </c>
      <c r="DH470" s="35">
        <f t="shared" si="797"/>
        <v>0</v>
      </c>
      <c r="DI470" s="35">
        <f t="shared" si="798"/>
        <v>0</v>
      </c>
      <c r="DJ470" s="35">
        <f t="shared" si="799"/>
        <v>0</v>
      </c>
      <c r="DK470" s="22">
        <f t="shared" si="848"/>
        <v>0</v>
      </c>
      <c r="DL470" s="20">
        <f>IF(ISERROR(VLOOKUP($A470,'[13]15ª MED'!$A$5:$J$1048576,8,0)),0,(VLOOKUP($A470,'[13]15ª MED'!$A$5:$J$1048576,8,0)))</f>
        <v>0</v>
      </c>
      <c r="DM470" s="21">
        <f t="shared" si="849"/>
        <v>0</v>
      </c>
      <c r="DN470" s="21">
        <f t="shared" si="850"/>
        <v>1</v>
      </c>
      <c r="DO470" s="35">
        <f t="shared" si="800"/>
        <v>0</v>
      </c>
      <c r="DP470" s="35">
        <f t="shared" si="801"/>
        <v>0</v>
      </c>
      <c r="DQ470" s="35">
        <f t="shared" si="802"/>
        <v>0</v>
      </c>
      <c r="DR470" s="22">
        <f t="shared" si="851"/>
        <v>0</v>
      </c>
      <c r="DS470" s="20">
        <f>IF(ISERROR(VLOOKUP($A470,'[13]16ª MED'!$A$5:$J$1048576,8,0)),0,(VLOOKUP($A470,'[13]16ª MED'!$A$5:$J$1048576,8,0)))</f>
        <v>0</v>
      </c>
      <c r="DT470" s="21">
        <f t="shared" si="852"/>
        <v>0</v>
      </c>
      <c r="DU470" s="21">
        <f t="shared" si="853"/>
        <v>1</v>
      </c>
      <c r="DV470" s="35">
        <f t="shared" si="803"/>
        <v>0</v>
      </c>
      <c r="DW470" s="35">
        <f t="shared" si="804"/>
        <v>0</v>
      </c>
      <c r="DX470" s="35">
        <f t="shared" si="805"/>
        <v>0</v>
      </c>
      <c r="DY470" s="22">
        <f t="shared" si="854"/>
        <v>0</v>
      </c>
      <c r="DZ470" s="36">
        <f t="shared" si="757"/>
        <v>290.88</v>
      </c>
      <c r="EA470" s="36">
        <f t="shared" si="855"/>
        <v>290.88</v>
      </c>
      <c r="EC470" s="36">
        <f t="shared" si="859"/>
        <v>0</v>
      </c>
    </row>
    <row r="471" spans="1:133" ht="30">
      <c r="A471" s="93" t="s">
        <v>951</v>
      </c>
      <c r="B471" s="94" t="s">
        <v>952</v>
      </c>
      <c r="C471" s="115" t="s">
        <v>628</v>
      </c>
      <c r="D471" s="116">
        <v>3</v>
      </c>
      <c r="E471" s="18">
        <f t="shared" si="860"/>
        <v>3</v>
      </c>
      <c r="F471" s="18">
        <f t="shared" si="806"/>
        <v>0</v>
      </c>
      <c r="G471" s="97">
        <v>20.83</v>
      </c>
      <c r="H471" s="18">
        <f t="shared" si="861"/>
        <v>62.489999999999995</v>
      </c>
      <c r="I471" s="97">
        <v>73.64</v>
      </c>
      <c r="J471" s="18">
        <f t="shared" si="862"/>
        <v>220.92000000000002</v>
      </c>
      <c r="K471" s="97">
        <v>0</v>
      </c>
      <c r="L471" s="18">
        <f t="shared" si="863"/>
        <v>0</v>
      </c>
      <c r="M471" s="18">
        <f t="shared" si="864"/>
        <v>94.47</v>
      </c>
      <c r="N471" s="18">
        <f t="shared" si="856"/>
        <v>283.41000000000003</v>
      </c>
      <c r="O471" s="23">
        <f>IF(ISERROR(VLOOKUP($A471,'[13]1ª MED '!$A$5:$J$1048576,8,0)),0,(VLOOKUP($A471,'[13]1ª MED '!$A$5:$J$1048576,8,0)))</f>
        <v>0</v>
      </c>
      <c r="P471" s="24">
        <f t="shared" si="807"/>
        <v>0</v>
      </c>
      <c r="Q471" s="24">
        <f t="shared" si="808"/>
        <v>1</v>
      </c>
      <c r="R471" s="25">
        <f t="shared" si="758"/>
        <v>0</v>
      </c>
      <c r="S471" s="25">
        <f t="shared" si="759"/>
        <v>0</v>
      </c>
      <c r="T471" s="25">
        <f t="shared" si="760"/>
        <v>0</v>
      </c>
      <c r="U471" s="25">
        <f t="shared" si="809"/>
        <v>0</v>
      </c>
      <c r="V471" s="23">
        <f>IF(ISERROR(VLOOKUP($A471,'[13]2ª MED '!$A$5:$J$1048576,8,0)),0,(VLOOKUP($A471,'[13]2ª MED '!$A$5:$J$1048576,8,0)))</f>
        <v>0</v>
      </c>
      <c r="W471" s="24">
        <f t="shared" si="810"/>
        <v>0</v>
      </c>
      <c r="X471" s="24">
        <f t="shared" si="811"/>
        <v>1</v>
      </c>
      <c r="Y471" s="25">
        <f t="shared" si="761"/>
        <v>0</v>
      </c>
      <c r="Z471" s="25">
        <f t="shared" si="762"/>
        <v>0</v>
      </c>
      <c r="AA471" s="25">
        <f t="shared" si="763"/>
        <v>0</v>
      </c>
      <c r="AB471" s="25">
        <f t="shared" si="812"/>
        <v>0</v>
      </c>
      <c r="AC471" s="23">
        <f>IF(ISERROR(VLOOKUP($A471,'[13]3ª MED '!$A$5:$J$1048576,8,0)),0,(VLOOKUP($A471,'[13]3ª MED '!$A$5:$J$1048576,8,0)))</f>
        <v>0</v>
      </c>
      <c r="AD471" s="24">
        <f t="shared" si="813"/>
        <v>0</v>
      </c>
      <c r="AE471" s="24">
        <f t="shared" si="814"/>
        <v>1</v>
      </c>
      <c r="AF471" s="25">
        <f t="shared" si="764"/>
        <v>0</v>
      </c>
      <c r="AG471" s="25">
        <f t="shared" si="765"/>
        <v>0</v>
      </c>
      <c r="AH471" s="25">
        <f t="shared" si="766"/>
        <v>0</v>
      </c>
      <c r="AI471" s="25">
        <f t="shared" si="815"/>
        <v>0</v>
      </c>
      <c r="AJ471" s="23">
        <f>IF(ISERROR(VLOOKUP($A471,'[13]4ª MED '!$A$5:$J$1048576,8,0)),0,(VLOOKUP($A471,'[13]4ª MED '!$A$5:$J$1048576,8,0)))</f>
        <v>0</v>
      </c>
      <c r="AK471" s="24">
        <f t="shared" si="816"/>
        <v>0</v>
      </c>
      <c r="AL471" s="24">
        <f t="shared" si="817"/>
        <v>1</v>
      </c>
      <c r="AM471" s="25">
        <f t="shared" si="767"/>
        <v>0</v>
      </c>
      <c r="AN471" s="25">
        <f t="shared" si="768"/>
        <v>0</v>
      </c>
      <c r="AO471" s="25">
        <f t="shared" si="769"/>
        <v>0</v>
      </c>
      <c r="AP471" s="25">
        <f t="shared" si="818"/>
        <v>0</v>
      </c>
      <c r="AQ471" s="23">
        <f>IF(ISERROR(VLOOKUP($A471,'[13]5ª MED '!$A$5:$J$1048576,8,0)),0,(VLOOKUP($A471,'[13]5ª MED '!$A$5:$J$1048576,8,0)))</f>
        <v>0</v>
      </c>
      <c r="AR471" s="24">
        <f t="shared" si="819"/>
        <v>0</v>
      </c>
      <c r="AS471" s="24">
        <f t="shared" si="820"/>
        <v>1</v>
      </c>
      <c r="AT471" s="25">
        <f t="shared" si="770"/>
        <v>0</v>
      </c>
      <c r="AU471" s="25">
        <f t="shared" si="771"/>
        <v>0</v>
      </c>
      <c r="AV471" s="25">
        <f t="shared" si="772"/>
        <v>0</v>
      </c>
      <c r="AW471" s="25">
        <f t="shared" si="821"/>
        <v>0</v>
      </c>
      <c r="AX471" s="23">
        <f>IF(ISERROR(VLOOKUP($A471,'[13]6ª MED '!$A$6:$J$1048576,8,0)),0,(VLOOKUP($A471,'[13]6ª MED '!$A$6:$J$1048576,8,0)))</f>
        <v>0</v>
      </c>
      <c r="AY471" s="24">
        <f t="shared" si="822"/>
        <v>0</v>
      </c>
      <c r="AZ471" s="24">
        <f t="shared" si="823"/>
        <v>1</v>
      </c>
      <c r="BA471" s="25">
        <f t="shared" si="773"/>
        <v>0</v>
      </c>
      <c r="BB471" s="25">
        <f t="shared" si="774"/>
        <v>0</v>
      </c>
      <c r="BC471" s="25">
        <f t="shared" si="775"/>
        <v>0</v>
      </c>
      <c r="BD471" s="25">
        <f t="shared" si="824"/>
        <v>0</v>
      </c>
      <c r="BE471" s="23">
        <f>IF(ISERROR(VLOOKUP($A471,'[13]7ª MED '!$A$5:$J$1048576,8,0)),0,(VLOOKUP($A471,'[13]7ª MED '!$A$5:$J$1048576,8,0)))</f>
        <v>0</v>
      </c>
      <c r="BF471" s="24">
        <f t="shared" si="825"/>
        <v>0</v>
      </c>
      <c r="BG471" s="24">
        <f t="shared" si="826"/>
        <v>1</v>
      </c>
      <c r="BH471" s="25">
        <f t="shared" si="776"/>
        <v>0</v>
      </c>
      <c r="BI471" s="25">
        <f t="shared" si="777"/>
        <v>0</v>
      </c>
      <c r="BJ471" s="25">
        <f t="shared" si="778"/>
        <v>0</v>
      </c>
      <c r="BK471" s="25">
        <f t="shared" si="827"/>
        <v>0</v>
      </c>
      <c r="BL471" s="26">
        <f>IF(ISERROR(VLOOKUP($A471,'[13]8ª MED '!$A$5:$J$1048576,8,0)),0,(VLOOKUP($A471,'[13]8ª MED '!$A$5:$J$1048576,8,0)))</f>
        <v>0</v>
      </c>
      <c r="BM471" s="27">
        <f t="shared" si="828"/>
        <v>0</v>
      </c>
      <c r="BN471" s="27">
        <f t="shared" si="829"/>
        <v>1</v>
      </c>
      <c r="BO471" s="28">
        <f t="shared" si="779"/>
        <v>0</v>
      </c>
      <c r="BP471" s="28">
        <f t="shared" si="780"/>
        <v>0</v>
      </c>
      <c r="BQ471" s="28">
        <f t="shared" si="781"/>
        <v>0</v>
      </c>
      <c r="BR471" s="28">
        <f t="shared" si="830"/>
        <v>0</v>
      </c>
      <c r="BS471" s="26">
        <f>IF(ISERROR(VLOOKUP($A471,'[13]9ª MED  (2)'!$A$5:$J$1048576,8,0)),0,(VLOOKUP($A471,'[13]9ª MED  (2)'!$A$5:$J$1048576,8,0)))</f>
        <v>0</v>
      </c>
      <c r="BT471" s="27">
        <f t="shared" si="831"/>
        <v>0</v>
      </c>
      <c r="BU471" s="27">
        <f t="shared" si="832"/>
        <v>1</v>
      </c>
      <c r="BV471" s="28">
        <f t="shared" si="782"/>
        <v>0</v>
      </c>
      <c r="BW471" s="28">
        <f t="shared" si="783"/>
        <v>0</v>
      </c>
      <c r="BX471" s="28">
        <f t="shared" si="784"/>
        <v>0</v>
      </c>
      <c r="BY471" s="28">
        <f t="shared" si="833"/>
        <v>0</v>
      </c>
      <c r="BZ471" s="23">
        <f>IF(ISERROR(VLOOKUP($A471,'[13]10ª MED '!$A$5:$J$1048576,8,0)),0,(VLOOKUP($A471,'[13]10ª MED '!$A$5:$J$1048576,8,0)))</f>
        <v>0</v>
      </c>
      <c r="CA471" s="24">
        <f t="shared" si="834"/>
        <v>0</v>
      </c>
      <c r="CB471" s="24">
        <f t="shared" si="835"/>
        <v>1</v>
      </c>
      <c r="CC471" s="25">
        <f t="shared" si="785"/>
        <v>0</v>
      </c>
      <c r="CD471" s="25">
        <f t="shared" si="786"/>
        <v>0</v>
      </c>
      <c r="CE471" s="25">
        <f t="shared" si="787"/>
        <v>0</v>
      </c>
      <c r="CF471" s="25">
        <f t="shared" si="836"/>
        <v>0</v>
      </c>
      <c r="CG471" s="34" t="s">
        <v>48</v>
      </c>
      <c r="CH471" s="33">
        <f t="shared" si="857"/>
        <v>0</v>
      </c>
      <c r="CI471" s="23">
        <f>IF(ISERROR(VLOOKUP($A471,'[13]11ª MED '!$A$5:$J$1048576,8,0)),0,(VLOOKUP($A471,'[13]11ª MED '!$A$5:$J$1048576,8,0)))</f>
        <v>3</v>
      </c>
      <c r="CJ471" s="24">
        <f t="shared" si="837"/>
        <v>1</v>
      </c>
      <c r="CK471" s="24">
        <f t="shared" si="838"/>
        <v>1</v>
      </c>
      <c r="CL471" s="25">
        <f t="shared" si="788"/>
        <v>62.489999999999995</v>
      </c>
      <c r="CM471" s="25">
        <f t="shared" si="789"/>
        <v>220.92000000000002</v>
      </c>
      <c r="CN471" s="25">
        <f t="shared" si="790"/>
        <v>0</v>
      </c>
      <c r="CO471" s="25">
        <f t="shared" si="839"/>
        <v>283.41000000000003</v>
      </c>
      <c r="CP471" s="23">
        <f>IF(ISERROR(VLOOKUP($A471,'[13]12ª MED'!$A$5:$J$1048576,8,0)),0,(VLOOKUP($A471,'[13]12ª MED'!$A$5:$J$1048576,8,0)))</f>
        <v>0</v>
      </c>
      <c r="CQ471" s="24">
        <f t="shared" si="840"/>
        <v>0</v>
      </c>
      <c r="CR471" s="24">
        <f t="shared" si="841"/>
        <v>1</v>
      </c>
      <c r="CS471" s="25">
        <f t="shared" si="791"/>
        <v>0</v>
      </c>
      <c r="CT471" s="25">
        <f t="shared" si="792"/>
        <v>0</v>
      </c>
      <c r="CU471" s="25">
        <f t="shared" si="793"/>
        <v>0</v>
      </c>
      <c r="CV471" s="25">
        <f t="shared" si="842"/>
        <v>0</v>
      </c>
      <c r="CW471" s="22">
        <f t="shared" si="858"/>
        <v>0</v>
      </c>
      <c r="CX471" s="26">
        <f>IF(ISERROR(VLOOKUP($A471,'[13]13ª MED'!$A$5:$J$1048576,8,0)),0,(VLOOKUP($A471,'[13]13ª MED'!$A$5:$J$1048576,8,0)))</f>
        <v>0</v>
      </c>
      <c r="CY471" s="27">
        <f t="shared" si="843"/>
        <v>0</v>
      </c>
      <c r="CZ471" s="27">
        <f t="shared" si="844"/>
        <v>1</v>
      </c>
      <c r="DA471" s="28">
        <f t="shared" si="794"/>
        <v>0</v>
      </c>
      <c r="DB471" s="28">
        <f t="shared" si="795"/>
        <v>0</v>
      </c>
      <c r="DC471" s="28">
        <f t="shared" si="796"/>
        <v>0</v>
      </c>
      <c r="DD471" s="28">
        <f t="shared" si="845"/>
        <v>0</v>
      </c>
      <c r="DE471" s="20">
        <f>IF(ISERROR(VLOOKUP($A471,'[13]14ª MED'!$A$5:$J$1048576,8,0)),0,(VLOOKUP($A471,'[13]14ª MED'!$A$5:$J$1048576,8,0)))</f>
        <v>0</v>
      </c>
      <c r="DF471" s="21">
        <f t="shared" si="846"/>
        <v>0</v>
      </c>
      <c r="DG471" s="21">
        <f t="shared" si="847"/>
        <v>1</v>
      </c>
      <c r="DH471" s="35">
        <f t="shared" si="797"/>
        <v>0</v>
      </c>
      <c r="DI471" s="35">
        <f t="shared" si="798"/>
        <v>0</v>
      </c>
      <c r="DJ471" s="35">
        <f t="shared" si="799"/>
        <v>0</v>
      </c>
      <c r="DK471" s="22">
        <f t="shared" si="848"/>
        <v>0</v>
      </c>
      <c r="DL471" s="20">
        <f>IF(ISERROR(VLOOKUP($A471,'[13]15ª MED'!$A$5:$J$1048576,8,0)),0,(VLOOKUP($A471,'[13]15ª MED'!$A$5:$J$1048576,8,0)))</f>
        <v>0</v>
      </c>
      <c r="DM471" s="21">
        <f t="shared" si="849"/>
        <v>0</v>
      </c>
      <c r="DN471" s="21">
        <f t="shared" si="850"/>
        <v>1</v>
      </c>
      <c r="DO471" s="35">
        <f t="shared" si="800"/>
        <v>0</v>
      </c>
      <c r="DP471" s="35">
        <f t="shared" si="801"/>
        <v>0</v>
      </c>
      <c r="DQ471" s="35">
        <f t="shared" si="802"/>
        <v>0</v>
      </c>
      <c r="DR471" s="22">
        <f t="shared" si="851"/>
        <v>0</v>
      </c>
      <c r="DS471" s="20">
        <f>IF(ISERROR(VLOOKUP($A471,'[13]16ª MED'!$A$5:$J$1048576,8,0)),0,(VLOOKUP($A471,'[13]16ª MED'!$A$5:$J$1048576,8,0)))</f>
        <v>0</v>
      </c>
      <c r="DT471" s="21">
        <f t="shared" si="852"/>
        <v>0</v>
      </c>
      <c r="DU471" s="21">
        <f t="shared" si="853"/>
        <v>1</v>
      </c>
      <c r="DV471" s="35">
        <f t="shared" si="803"/>
        <v>0</v>
      </c>
      <c r="DW471" s="35">
        <f t="shared" si="804"/>
        <v>0</v>
      </c>
      <c r="DX471" s="35">
        <f t="shared" si="805"/>
        <v>0</v>
      </c>
      <c r="DY471" s="22">
        <f t="shared" si="854"/>
        <v>0</v>
      </c>
      <c r="DZ471" s="36">
        <f t="shared" si="757"/>
        <v>283.40999999999997</v>
      </c>
      <c r="EA471" s="36">
        <f t="shared" si="855"/>
        <v>283.41000000000003</v>
      </c>
      <c r="EC471" s="36">
        <f t="shared" si="859"/>
        <v>0</v>
      </c>
    </row>
    <row r="472" spans="1:133" ht="30">
      <c r="A472" s="93" t="s">
        <v>953</v>
      </c>
      <c r="B472" s="94" t="s">
        <v>954</v>
      </c>
      <c r="C472" s="115" t="s">
        <v>628</v>
      </c>
      <c r="D472" s="116">
        <v>440</v>
      </c>
      <c r="E472" s="18">
        <f t="shared" si="860"/>
        <v>250</v>
      </c>
      <c r="F472" s="18">
        <f t="shared" si="806"/>
        <v>190</v>
      </c>
      <c r="G472" s="97">
        <v>37.46</v>
      </c>
      <c r="H472" s="18">
        <f t="shared" si="861"/>
        <v>16482.400000000001</v>
      </c>
      <c r="I472" s="97">
        <v>16.350000000000001</v>
      </c>
      <c r="J472" s="18">
        <f t="shared" si="862"/>
        <v>7194.0000000000009</v>
      </c>
      <c r="K472" s="97">
        <v>0</v>
      </c>
      <c r="L472" s="18">
        <f t="shared" si="863"/>
        <v>0</v>
      </c>
      <c r="M472" s="18">
        <f t="shared" si="864"/>
        <v>53.81</v>
      </c>
      <c r="N472" s="18">
        <f t="shared" si="856"/>
        <v>13452.5</v>
      </c>
      <c r="O472" s="23">
        <f>IF(ISERROR(VLOOKUP($A472,'[13]1ª MED '!$A$5:$J$1048576,8,0)),0,(VLOOKUP($A472,'[13]1ª MED '!$A$5:$J$1048576,8,0)))</f>
        <v>0</v>
      </c>
      <c r="P472" s="24">
        <f t="shared" si="807"/>
        <v>0</v>
      </c>
      <c r="Q472" s="24">
        <f t="shared" si="808"/>
        <v>0.56818181818181823</v>
      </c>
      <c r="R472" s="25">
        <f t="shared" si="758"/>
        <v>0</v>
      </c>
      <c r="S472" s="25">
        <f t="shared" si="759"/>
        <v>0</v>
      </c>
      <c r="T472" s="25">
        <f t="shared" si="760"/>
        <v>0</v>
      </c>
      <c r="U472" s="25">
        <f t="shared" si="809"/>
        <v>0</v>
      </c>
      <c r="V472" s="23">
        <f>IF(ISERROR(VLOOKUP($A472,'[13]2ª MED '!$A$5:$J$1048576,8,0)),0,(VLOOKUP($A472,'[13]2ª MED '!$A$5:$J$1048576,8,0)))</f>
        <v>0</v>
      </c>
      <c r="W472" s="24">
        <f t="shared" si="810"/>
        <v>0</v>
      </c>
      <c r="X472" s="24">
        <f t="shared" si="811"/>
        <v>0.56818181818181823</v>
      </c>
      <c r="Y472" s="25">
        <f t="shared" si="761"/>
        <v>0</v>
      </c>
      <c r="Z472" s="25">
        <f t="shared" si="762"/>
        <v>0</v>
      </c>
      <c r="AA472" s="25">
        <f t="shared" si="763"/>
        <v>0</v>
      </c>
      <c r="AB472" s="25">
        <f t="shared" si="812"/>
        <v>0</v>
      </c>
      <c r="AC472" s="23">
        <f>IF(ISERROR(VLOOKUP($A472,'[13]3ª MED '!$A$5:$J$1048576,8,0)),0,(VLOOKUP($A472,'[13]3ª MED '!$A$5:$J$1048576,8,0)))</f>
        <v>0</v>
      </c>
      <c r="AD472" s="24">
        <f t="shared" si="813"/>
        <v>0</v>
      </c>
      <c r="AE472" s="24">
        <f t="shared" si="814"/>
        <v>0.56818181818181823</v>
      </c>
      <c r="AF472" s="25">
        <f t="shared" si="764"/>
        <v>0</v>
      </c>
      <c r="AG472" s="25">
        <f t="shared" si="765"/>
        <v>0</v>
      </c>
      <c r="AH472" s="25">
        <f t="shared" si="766"/>
        <v>0</v>
      </c>
      <c r="AI472" s="25">
        <f t="shared" si="815"/>
        <v>0</v>
      </c>
      <c r="AJ472" s="23">
        <f>IF(ISERROR(VLOOKUP($A472,'[13]4ª MED '!$A$5:$J$1048576,8,0)),0,(VLOOKUP($A472,'[13]4ª MED '!$A$5:$J$1048576,8,0)))</f>
        <v>0</v>
      </c>
      <c r="AK472" s="24">
        <f t="shared" si="816"/>
        <v>0</v>
      </c>
      <c r="AL472" s="24">
        <f t="shared" si="817"/>
        <v>0.56818181818181823</v>
      </c>
      <c r="AM472" s="25">
        <f t="shared" si="767"/>
        <v>0</v>
      </c>
      <c r="AN472" s="25">
        <f t="shared" si="768"/>
        <v>0</v>
      </c>
      <c r="AO472" s="25">
        <f t="shared" si="769"/>
        <v>0</v>
      </c>
      <c r="AP472" s="25">
        <f t="shared" si="818"/>
        <v>0</v>
      </c>
      <c r="AQ472" s="23">
        <f>IF(ISERROR(VLOOKUP($A472,'[13]5ª MED '!$A$5:$J$1048576,8,0)),0,(VLOOKUP($A472,'[13]5ª MED '!$A$5:$J$1048576,8,0)))</f>
        <v>0</v>
      </c>
      <c r="AR472" s="24">
        <f t="shared" si="819"/>
        <v>0</v>
      </c>
      <c r="AS472" s="24">
        <f t="shared" si="820"/>
        <v>0.56818181818181823</v>
      </c>
      <c r="AT472" s="25">
        <f t="shared" si="770"/>
        <v>0</v>
      </c>
      <c r="AU472" s="25">
        <f t="shared" si="771"/>
        <v>0</v>
      </c>
      <c r="AV472" s="25">
        <f t="shared" si="772"/>
        <v>0</v>
      </c>
      <c r="AW472" s="25">
        <f t="shared" si="821"/>
        <v>0</v>
      </c>
      <c r="AX472" s="23">
        <f>IF(ISERROR(VLOOKUP($A472,'[13]6ª MED '!$A$6:$J$1048576,8,0)),0,(VLOOKUP($A472,'[13]6ª MED '!$A$6:$J$1048576,8,0)))</f>
        <v>0</v>
      </c>
      <c r="AY472" s="24">
        <f t="shared" si="822"/>
        <v>0</v>
      </c>
      <c r="AZ472" s="24">
        <f t="shared" si="823"/>
        <v>0.56818181818181823</v>
      </c>
      <c r="BA472" s="25">
        <f t="shared" si="773"/>
        <v>0</v>
      </c>
      <c r="BB472" s="25">
        <f t="shared" si="774"/>
        <v>0</v>
      </c>
      <c r="BC472" s="25">
        <f t="shared" si="775"/>
        <v>0</v>
      </c>
      <c r="BD472" s="25">
        <f t="shared" si="824"/>
        <v>0</v>
      </c>
      <c r="BE472" s="23">
        <f>IF(ISERROR(VLOOKUP($A472,'[13]7ª MED '!$A$5:$J$1048576,8,0)),0,(VLOOKUP($A472,'[13]7ª MED '!$A$5:$J$1048576,8,0)))</f>
        <v>0</v>
      </c>
      <c r="BF472" s="24">
        <f t="shared" si="825"/>
        <v>0</v>
      </c>
      <c r="BG472" s="24">
        <f t="shared" si="826"/>
        <v>0.56818181818181823</v>
      </c>
      <c r="BH472" s="25">
        <f t="shared" si="776"/>
        <v>0</v>
      </c>
      <c r="BI472" s="25">
        <f t="shared" si="777"/>
        <v>0</v>
      </c>
      <c r="BJ472" s="25">
        <f t="shared" si="778"/>
        <v>0</v>
      </c>
      <c r="BK472" s="25">
        <f t="shared" si="827"/>
        <v>0</v>
      </c>
      <c r="BL472" s="26">
        <f>IF(ISERROR(VLOOKUP($A472,'[13]8ª MED '!$A$5:$J$1048576,8,0)),0,(VLOOKUP($A472,'[13]8ª MED '!$A$5:$J$1048576,8,0)))</f>
        <v>0</v>
      </c>
      <c r="BM472" s="27">
        <f t="shared" si="828"/>
        <v>0</v>
      </c>
      <c r="BN472" s="27">
        <f t="shared" si="829"/>
        <v>0.56818181818181823</v>
      </c>
      <c r="BO472" s="28">
        <f t="shared" si="779"/>
        <v>0</v>
      </c>
      <c r="BP472" s="28">
        <f t="shared" si="780"/>
        <v>0</v>
      </c>
      <c r="BQ472" s="28">
        <f t="shared" si="781"/>
        <v>0</v>
      </c>
      <c r="BR472" s="28">
        <f t="shared" si="830"/>
        <v>0</v>
      </c>
      <c r="BS472" s="26">
        <f>IF(ISERROR(VLOOKUP($A472,'[13]9ª MED  (2)'!$A$5:$J$1048576,8,0)),0,(VLOOKUP($A472,'[13]9ª MED  (2)'!$A$5:$J$1048576,8,0)))</f>
        <v>0</v>
      </c>
      <c r="BT472" s="27">
        <f t="shared" si="831"/>
        <v>0</v>
      </c>
      <c r="BU472" s="27">
        <f t="shared" si="832"/>
        <v>0.56818181818181823</v>
      </c>
      <c r="BV472" s="28">
        <f t="shared" si="782"/>
        <v>0</v>
      </c>
      <c r="BW472" s="28">
        <f t="shared" si="783"/>
        <v>0</v>
      </c>
      <c r="BX472" s="28">
        <f t="shared" si="784"/>
        <v>0</v>
      </c>
      <c r="BY472" s="28">
        <f t="shared" si="833"/>
        <v>0</v>
      </c>
      <c r="BZ472" s="23">
        <f>IF(ISERROR(VLOOKUP($A472,'[13]10ª MED '!$A$5:$J$1048576,8,0)),0,(VLOOKUP($A472,'[13]10ª MED '!$A$5:$J$1048576,8,0)))</f>
        <v>0</v>
      </c>
      <c r="CA472" s="24">
        <f t="shared" si="834"/>
        <v>0</v>
      </c>
      <c r="CB472" s="24">
        <f t="shared" si="835"/>
        <v>0.56818181818181823</v>
      </c>
      <c r="CC472" s="25">
        <f t="shared" si="785"/>
        <v>0</v>
      </c>
      <c r="CD472" s="25">
        <f t="shared" si="786"/>
        <v>0</v>
      </c>
      <c r="CE472" s="25">
        <f t="shared" si="787"/>
        <v>0</v>
      </c>
      <c r="CF472" s="25">
        <f t="shared" si="836"/>
        <v>0</v>
      </c>
      <c r="CG472" s="34" t="s">
        <v>48</v>
      </c>
      <c r="CH472" s="33">
        <f t="shared" si="857"/>
        <v>10223.9</v>
      </c>
      <c r="CI472" s="23">
        <f>IF(ISERROR(VLOOKUP($A472,'[13]11ª MED '!$A$5:$J$1048576,8,0)),0,(VLOOKUP($A472,'[13]11ª MED '!$A$5:$J$1048576,8,0)))</f>
        <v>250</v>
      </c>
      <c r="CJ472" s="24">
        <f t="shared" si="837"/>
        <v>0.56818181818181823</v>
      </c>
      <c r="CK472" s="24">
        <f t="shared" si="838"/>
        <v>0.56818181818181823</v>
      </c>
      <c r="CL472" s="25">
        <f t="shared" si="788"/>
        <v>9365</v>
      </c>
      <c r="CM472" s="25">
        <f t="shared" si="789"/>
        <v>4087.5000000000005</v>
      </c>
      <c r="CN472" s="25">
        <f t="shared" si="790"/>
        <v>0</v>
      </c>
      <c r="CO472" s="25">
        <f t="shared" si="839"/>
        <v>13452.5</v>
      </c>
      <c r="CP472" s="23">
        <f>IF(ISERROR(VLOOKUP($A472,'[13]12ª MED'!$A$5:$J$1048576,8,0)),0,(VLOOKUP($A472,'[13]12ª MED'!$A$5:$J$1048576,8,0)))</f>
        <v>0</v>
      </c>
      <c r="CQ472" s="24">
        <f t="shared" si="840"/>
        <v>0</v>
      </c>
      <c r="CR472" s="24">
        <f t="shared" si="841"/>
        <v>0.56818181818181823</v>
      </c>
      <c r="CS472" s="25">
        <f t="shared" si="791"/>
        <v>0</v>
      </c>
      <c r="CT472" s="25">
        <f t="shared" si="792"/>
        <v>0</v>
      </c>
      <c r="CU472" s="25">
        <f t="shared" si="793"/>
        <v>0</v>
      </c>
      <c r="CV472" s="25">
        <f t="shared" si="842"/>
        <v>0</v>
      </c>
      <c r="CW472" s="22">
        <f t="shared" si="858"/>
        <v>5809.0340909090901</v>
      </c>
      <c r="CX472" s="26">
        <f>IF(ISERROR(VLOOKUP($A472,'[13]13ª MED'!$A$5:$J$1048576,8,0)),0,(VLOOKUP($A472,'[13]13ª MED'!$A$5:$J$1048576,8,0)))</f>
        <v>0</v>
      </c>
      <c r="CY472" s="27">
        <f t="shared" si="843"/>
        <v>0</v>
      </c>
      <c r="CZ472" s="27">
        <f t="shared" si="844"/>
        <v>0.56818181818181823</v>
      </c>
      <c r="DA472" s="28">
        <f t="shared" si="794"/>
        <v>0</v>
      </c>
      <c r="DB472" s="28">
        <f t="shared" si="795"/>
        <v>0</v>
      </c>
      <c r="DC472" s="28">
        <f t="shared" si="796"/>
        <v>0</v>
      </c>
      <c r="DD472" s="28">
        <f t="shared" si="845"/>
        <v>0</v>
      </c>
      <c r="DE472" s="20">
        <f>IF(ISERROR(VLOOKUP($A472,'[13]14ª MED'!$A$5:$J$1048576,8,0)),0,(VLOOKUP($A472,'[13]14ª MED'!$A$5:$J$1048576,8,0)))</f>
        <v>0</v>
      </c>
      <c r="DF472" s="21">
        <f t="shared" si="846"/>
        <v>0</v>
      </c>
      <c r="DG472" s="21">
        <f t="shared" si="847"/>
        <v>0.56818181818181823</v>
      </c>
      <c r="DH472" s="35">
        <f t="shared" si="797"/>
        <v>0</v>
      </c>
      <c r="DI472" s="35">
        <f t="shared" si="798"/>
        <v>0</v>
      </c>
      <c r="DJ472" s="35">
        <f t="shared" si="799"/>
        <v>0</v>
      </c>
      <c r="DK472" s="22">
        <f t="shared" si="848"/>
        <v>0</v>
      </c>
      <c r="DL472" s="20">
        <f>IF(ISERROR(VLOOKUP($A472,'[13]15ª MED'!$A$5:$J$1048576,8,0)),0,(VLOOKUP($A472,'[13]15ª MED'!$A$5:$J$1048576,8,0)))</f>
        <v>0</v>
      </c>
      <c r="DM472" s="21">
        <f t="shared" si="849"/>
        <v>0</v>
      </c>
      <c r="DN472" s="21">
        <f t="shared" si="850"/>
        <v>0.56818181818181823</v>
      </c>
      <c r="DO472" s="35">
        <f t="shared" si="800"/>
        <v>0</v>
      </c>
      <c r="DP472" s="35">
        <f t="shared" si="801"/>
        <v>0</v>
      </c>
      <c r="DQ472" s="35">
        <f t="shared" si="802"/>
        <v>0</v>
      </c>
      <c r="DR472" s="22">
        <f t="shared" si="851"/>
        <v>0</v>
      </c>
      <c r="DS472" s="20">
        <f>IF(ISERROR(VLOOKUP($A472,'[13]16ª MED'!$A$5:$J$1048576,8,0)),0,(VLOOKUP($A472,'[13]16ª MED'!$A$5:$J$1048576,8,0)))</f>
        <v>0</v>
      </c>
      <c r="DT472" s="21">
        <f t="shared" si="852"/>
        <v>0</v>
      </c>
      <c r="DU472" s="21">
        <f t="shared" si="853"/>
        <v>0.56818181818181823</v>
      </c>
      <c r="DV472" s="35">
        <f t="shared" si="803"/>
        <v>0</v>
      </c>
      <c r="DW472" s="35">
        <f t="shared" si="804"/>
        <v>0</v>
      </c>
      <c r="DX472" s="35">
        <f t="shared" si="805"/>
        <v>0</v>
      </c>
      <c r="DY472" s="22">
        <f t="shared" si="854"/>
        <v>0</v>
      </c>
      <c r="DZ472" s="36">
        <f t="shared" si="757"/>
        <v>13452.5</v>
      </c>
      <c r="EA472" s="36">
        <f t="shared" si="855"/>
        <v>13452.5</v>
      </c>
      <c r="EC472" s="36">
        <f t="shared" si="859"/>
        <v>0</v>
      </c>
    </row>
    <row r="473" spans="1:133" ht="18.75">
      <c r="A473" s="93" t="s">
        <v>955</v>
      </c>
      <c r="B473" s="94" t="s">
        <v>956</v>
      </c>
      <c r="C473" s="115" t="s">
        <v>628</v>
      </c>
      <c r="D473" s="116">
        <v>20</v>
      </c>
      <c r="E473" s="18">
        <f t="shared" si="860"/>
        <v>20</v>
      </c>
      <c r="F473" s="18">
        <f t="shared" si="806"/>
        <v>0</v>
      </c>
      <c r="G473" s="97">
        <v>14.88</v>
      </c>
      <c r="H473" s="18">
        <f t="shared" si="861"/>
        <v>297.60000000000002</v>
      </c>
      <c r="I473" s="97">
        <v>8.17</v>
      </c>
      <c r="J473" s="18">
        <f t="shared" si="862"/>
        <v>163.4</v>
      </c>
      <c r="K473" s="97">
        <v>0</v>
      </c>
      <c r="L473" s="18">
        <f t="shared" si="863"/>
        <v>0</v>
      </c>
      <c r="M473" s="18">
        <f t="shared" si="864"/>
        <v>23.05</v>
      </c>
      <c r="N473" s="18">
        <f t="shared" si="856"/>
        <v>461</v>
      </c>
      <c r="O473" s="23">
        <f>IF(ISERROR(VLOOKUP($A473,'[13]1ª MED '!$A$5:$J$1048576,8,0)),0,(VLOOKUP($A473,'[13]1ª MED '!$A$5:$J$1048576,8,0)))</f>
        <v>0</v>
      </c>
      <c r="P473" s="24">
        <f t="shared" si="807"/>
        <v>0</v>
      </c>
      <c r="Q473" s="24">
        <f t="shared" si="808"/>
        <v>1</v>
      </c>
      <c r="R473" s="25">
        <f t="shared" si="758"/>
        <v>0</v>
      </c>
      <c r="S473" s="25">
        <f t="shared" si="759"/>
        <v>0</v>
      </c>
      <c r="T473" s="25">
        <f t="shared" si="760"/>
        <v>0</v>
      </c>
      <c r="U473" s="25">
        <f t="shared" si="809"/>
        <v>0</v>
      </c>
      <c r="V473" s="23">
        <f>IF(ISERROR(VLOOKUP($A473,'[13]2ª MED '!$A$5:$J$1048576,8,0)),0,(VLOOKUP($A473,'[13]2ª MED '!$A$5:$J$1048576,8,0)))</f>
        <v>0</v>
      </c>
      <c r="W473" s="24">
        <f t="shared" si="810"/>
        <v>0</v>
      </c>
      <c r="X473" s="24">
        <f t="shared" si="811"/>
        <v>1</v>
      </c>
      <c r="Y473" s="25">
        <f t="shared" si="761"/>
        <v>0</v>
      </c>
      <c r="Z473" s="25">
        <f t="shared" si="762"/>
        <v>0</v>
      </c>
      <c r="AA473" s="25">
        <f t="shared" si="763"/>
        <v>0</v>
      </c>
      <c r="AB473" s="25">
        <f t="shared" si="812"/>
        <v>0</v>
      </c>
      <c r="AC473" s="23">
        <f>IF(ISERROR(VLOOKUP($A473,'[13]3ª MED '!$A$5:$J$1048576,8,0)),0,(VLOOKUP($A473,'[13]3ª MED '!$A$5:$J$1048576,8,0)))</f>
        <v>0</v>
      </c>
      <c r="AD473" s="24">
        <f t="shared" si="813"/>
        <v>0</v>
      </c>
      <c r="AE473" s="24">
        <f t="shared" si="814"/>
        <v>1</v>
      </c>
      <c r="AF473" s="25">
        <f t="shared" si="764"/>
        <v>0</v>
      </c>
      <c r="AG473" s="25">
        <f t="shared" si="765"/>
        <v>0</v>
      </c>
      <c r="AH473" s="25">
        <f t="shared" si="766"/>
        <v>0</v>
      </c>
      <c r="AI473" s="25">
        <f t="shared" si="815"/>
        <v>0</v>
      </c>
      <c r="AJ473" s="23">
        <f>IF(ISERROR(VLOOKUP($A473,'[13]4ª MED '!$A$5:$J$1048576,8,0)),0,(VLOOKUP($A473,'[13]4ª MED '!$A$5:$J$1048576,8,0)))</f>
        <v>0</v>
      </c>
      <c r="AK473" s="24">
        <f t="shared" si="816"/>
        <v>0</v>
      </c>
      <c r="AL473" s="24">
        <f t="shared" si="817"/>
        <v>1</v>
      </c>
      <c r="AM473" s="25">
        <f t="shared" si="767"/>
        <v>0</v>
      </c>
      <c r="AN473" s="25">
        <f t="shared" si="768"/>
        <v>0</v>
      </c>
      <c r="AO473" s="25">
        <f t="shared" si="769"/>
        <v>0</v>
      </c>
      <c r="AP473" s="25">
        <f t="shared" si="818"/>
        <v>0</v>
      </c>
      <c r="AQ473" s="23">
        <f>IF(ISERROR(VLOOKUP($A473,'[13]5ª MED '!$A$5:$J$1048576,8,0)),0,(VLOOKUP($A473,'[13]5ª MED '!$A$5:$J$1048576,8,0)))</f>
        <v>0</v>
      </c>
      <c r="AR473" s="24">
        <f t="shared" si="819"/>
        <v>0</v>
      </c>
      <c r="AS473" s="24">
        <f t="shared" si="820"/>
        <v>1</v>
      </c>
      <c r="AT473" s="25">
        <f t="shared" si="770"/>
        <v>0</v>
      </c>
      <c r="AU473" s="25">
        <f t="shared" si="771"/>
        <v>0</v>
      </c>
      <c r="AV473" s="25">
        <f t="shared" si="772"/>
        <v>0</v>
      </c>
      <c r="AW473" s="25">
        <f t="shared" si="821"/>
        <v>0</v>
      </c>
      <c r="AX473" s="23">
        <f>IF(ISERROR(VLOOKUP($A473,'[13]6ª MED '!$A$6:$J$1048576,8,0)),0,(VLOOKUP($A473,'[13]6ª MED '!$A$6:$J$1048576,8,0)))</f>
        <v>0</v>
      </c>
      <c r="AY473" s="24">
        <f t="shared" si="822"/>
        <v>0</v>
      </c>
      <c r="AZ473" s="24">
        <f t="shared" si="823"/>
        <v>1</v>
      </c>
      <c r="BA473" s="25">
        <f t="shared" si="773"/>
        <v>0</v>
      </c>
      <c r="BB473" s="25">
        <f t="shared" si="774"/>
        <v>0</v>
      </c>
      <c r="BC473" s="25">
        <f t="shared" si="775"/>
        <v>0</v>
      </c>
      <c r="BD473" s="25">
        <f t="shared" si="824"/>
        <v>0</v>
      </c>
      <c r="BE473" s="23">
        <f>IF(ISERROR(VLOOKUP($A473,'[13]7ª MED '!$A$5:$J$1048576,8,0)),0,(VLOOKUP($A473,'[13]7ª MED '!$A$5:$J$1048576,8,0)))</f>
        <v>0</v>
      </c>
      <c r="BF473" s="24">
        <f t="shared" si="825"/>
        <v>0</v>
      </c>
      <c r="BG473" s="24">
        <f t="shared" si="826"/>
        <v>1</v>
      </c>
      <c r="BH473" s="25">
        <f t="shared" si="776"/>
        <v>0</v>
      </c>
      <c r="BI473" s="25">
        <f t="shared" si="777"/>
        <v>0</v>
      </c>
      <c r="BJ473" s="25">
        <f t="shared" si="778"/>
        <v>0</v>
      </c>
      <c r="BK473" s="25">
        <f t="shared" si="827"/>
        <v>0</v>
      </c>
      <c r="BL473" s="26">
        <f>IF(ISERROR(VLOOKUP($A473,'[13]8ª MED '!$A$5:$J$1048576,8,0)),0,(VLOOKUP($A473,'[13]8ª MED '!$A$5:$J$1048576,8,0)))</f>
        <v>0</v>
      </c>
      <c r="BM473" s="27">
        <f t="shared" si="828"/>
        <v>0</v>
      </c>
      <c r="BN473" s="27">
        <f t="shared" si="829"/>
        <v>1</v>
      </c>
      <c r="BO473" s="28">
        <f t="shared" si="779"/>
        <v>0</v>
      </c>
      <c r="BP473" s="28">
        <f t="shared" si="780"/>
        <v>0</v>
      </c>
      <c r="BQ473" s="28">
        <f t="shared" si="781"/>
        <v>0</v>
      </c>
      <c r="BR473" s="28">
        <f t="shared" si="830"/>
        <v>0</v>
      </c>
      <c r="BS473" s="26">
        <f>IF(ISERROR(VLOOKUP($A473,'[13]9ª MED  (2)'!$A$5:$J$1048576,8,0)),0,(VLOOKUP($A473,'[13]9ª MED  (2)'!$A$5:$J$1048576,8,0)))</f>
        <v>0</v>
      </c>
      <c r="BT473" s="27">
        <f t="shared" si="831"/>
        <v>0</v>
      </c>
      <c r="BU473" s="27">
        <f t="shared" si="832"/>
        <v>1</v>
      </c>
      <c r="BV473" s="28">
        <f t="shared" si="782"/>
        <v>0</v>
      </c>
      <c r="BW473" s="28">
        <f t="shared" si="783"/>
        <v>0</v>
      </c>
      <c r="BX473" s="28">
        <f t="shared" si="784"/>
        <v>0</v>
      </c>
      <c r="BY473" s="28">
        <f t="shared" si="833"/>
        <v>0</v>
      </c>
      <c r="BZ473" s="23">
        <f>IF(ISERROR(VLOOKUP($A473,'[13]10ª MED '!$A$5:$J$1048576,8,0)),0,(VLOOKUP($A473,'[13]10ª MED '!$A$5:$J$1048576,8,0)))</f>
        <v>0</v>
      </c>
      <c r="CA473" s="24">
        <f t="shared" si="834"/>
        <v>0</v>
      </c>
      <c r="CB473" s="24">
        <f t="shared" si="835"/>
        <v>1</v>
      </c>
      <c r="CC473" s="25">
        <f t="shared" si="785"/>
        <v>0</v>
      </c>
      <c r="CD473" s="25">
        <f t="shared" si="786"/>
        <v>0</v>
      </c>
      <c r="CE473" s="25">
        <f t="shared" si="787"/>
        <v>0</v>
      </c>
      <c r="CF473" s="25">
        <f t="shared" si="836"/>
        <v>0</v>
      </c>
      <c r="CG473" s="34" t="s">
        <v>48</v>
      </c>
      <c r="CH473" s="33">
        <f t="shared" si="857"/>
        <v>0</v>
      </c>
      <c r="CI473" s="23">
        <f>IF(ISERROR(VLOOKUP($A473,'[13]11ª MED '!$A$5:$J$1048576,8,0)),0,(VLOOKUP($A473,'[13]11ª MED '!$A$5:$J$1048576,8,0)))</f>
        <v>20</v>
      </c>
      <c r="CJ473" s="24">
        <f t="shared" si="837"/>
        <v>1</v>
      </c>
      <c r="CK473" s="24">
        <f t="shared" si="838"/>
        <v>1</v>
      </c>
      <c r="CL473" s="25">
        <f t="shared" si="788"/>
        <v>297.60000000000002</v>
      </c>
      <c r="CM473" s="25">
        <f t="shared" si="789"/>
        <v>163.4</v>
      </c>
      <c r="CN473" s="25">
        <f t="shared" si="790"/>
        <v>0</v>
      </c>
      <c r="CO473" s="25">
        <f t="shared" si="839"/>
        <v>461</v>
      </c>
      <c r="CP473" s="23">
        <f>IF(ISERROR(VLOOKUP($A473,'[13]12ª MED'!$A$5:$J$1048576,8,0)),0,(VLOOKUP($A473,'[13]12ª MED'!$A$5:$J$1048576,8,0)))</f>
        <v>0</v>
      </c>
      <c r="CQ473" s="24">
        <f t="shared" si="840"/>
        <v>0</v>
      </c>
      <c r="CR473" s="24">
        <f t="shared" si="841"/>
        <v>1</v>
      </c>
      <c r="CS473" s="25">
        <f t="shared" si="791"/>
        <v>0</v>
      </c>
      <c r="CT473" s="25">
        <f t="shared" si="792"/>
        <v>0</v>
      </c>
      <c r="CU473" s="25">
        <f t="shared" si="793"/>
        <v>0</v>
      </c>
      <c r="CV473" s="25">
        <f t="shared" si="842"/>
        <v>0</v>
      </c>
      <c r="CW473" s="22">
        <f t="shared" si="858"/>
        <v>0</v>
      </c>
      <c r="CX473" s="26">
        <f>IF(ISERROR(VLOOKUP($A473,'[13]13ª MED'!$A$5:$J$1048576,8,0)),0,(VLOOKUP($A473,'[13]13ª MED'!$A$5:$J$1048576,8,0)))</f>
        <v>0</v>
      </c>
      <c r="CY473" s="27">
        <f t="shared" si="843"/>
        <v>0</v>
      </c>
      <c r="CZ473" s="27">
        <f t="shared" si="844"/>
        <v>1</v>
      </c>
      <c r="DA473" s="28">
        <f t="shared" si="794"/>
        <v>0</v>
      </c>
      <c r="DB473" s="28">
        <f t="shared" si="795"/>
        <v>0</v>
      </c>
      <c r="DC473" s="28">
        <f t="shared" si="796"/>
        <v>0</v>
      </c>
      <c r="DD473" s="28">
        <f t="shared" si="845"/>
        <v>0</v>
      </c>
      <c r="DE473" s="20">
        <f>IF(ISERROR(VLOOKUP($A473,'[13]14ª MED'!$A$5:$J$1048576,8,0)),0,(VLOOKUP($A473,'[13]14ª MED'!$A$5:$J$1048576,8,0)))</f>
        <v>0</v>
      </c>
      <c r="DF473" s="21">
        <f t="shared" si="846"/>
        <v>0</v>
      </c>
      <c r="DG473" s="21">
        <f t="shared" si="847"/>
        <v>1</v>
      </c>
      <c r="DH473" s="35">
        <f t="shared" si="797"/>
        <v>0</v>
      </c>
      <c r="DI473" s="35">
        <f t="shared" si="798"/>
        <v>0</v>
      </c>
      <c r="DJ473" s="35">
        <f t="shared" si="799"/>
        <v>0</v>
      </c>
      <c r="DK473" s="22">
        <f t="shared" si="848"/>
        <v>0</v>
      </c>
      <c r="DL473" s="20">
        <f>IF(ISERROR(VLOOKUP($A473,'[13]15ª MED'!$A$5:$J$1048576,8,0)),0,(VLOOKUP($A473,'[13]15ª MED'!$A$5:$J$1048576,8,0)))</f>
        <v>0</v>
      </c>
      <c r="DM473" s="21">
        <f t="shared" si="849"/>
        <v>0</v>
      </c>
      <c r="DN473" s="21">
        <f t="shared" si="850"/>
        <v>1</v>
      </c>
      <c r="DO473" s="35">
        <f t="shared" si="800"/>
        <v>0</v>
      </c>
      <c r="DP473" s="35">
        <f t="shared" si="801"/>
        <v>0</v>
      </c>
      <c r="DQ473" s="35">
        <f t="shared" si="802"/>
        <v>0</v>
      </c>
      <c r="DR473" s="22">
        <f t="shared" si="851"/>
        <v>0</v>
      </c>
      <c r="DS473" s="20">
        <f>IF(ISERROR(VLOOKUP($A473,'[13]16ª MED'!$A$5:$J$1048576,8,0)),0,(VLOOKUP($A473,'[13]16ª MED'!$A$5:$J$1048576,8,0)))</f>
        <v>0</v>
      </c>
      <c r="DT473" s="21">
        <f t="shared" si="852"/>
        <v>0</v>
      </c>
      <c r="DU473" s="21">
        <f t="shared" si="853"/>
        <v>1</v>
      </c>
      <c r="DV473" s="35">
        <f t="shared" si="803"/>
        <v>0</v>
      </c>
      <c r="DW473" s="35">
        <f t="shared" si="804"/>
        <v>0</v>
      </c>
      <c r="DX473" s="35">
        <f t="shared" si="805"/>
        <v>0</v>
      </c>
      <c r="DY473" s="22">
        <f t="shared" si="854"/>
        <v>0</v>
      </c>
      <c r="DZ473" s="36">
        <f t="shared" si="757"/>
        <v>461</v>
      </c>
      <c r="EA473" s="36">
        <f t="shared" si="855"/>
        <v>461</v>
      </c>
      <c r="EC473" s="36">
        <f t="shared" si="859"/>
        <v>0</v>
      </c>
    </row>
    <row r="474" spans="1:133" ht="30">
      <c r="A474" s="93" t="s">
        <v>957</v>
      </c>
      <c r="B474" s="94" t="s">
        <v>958</v>
      </c>
      <c r="C474" s="115" t="s">
        <v>628</v>
      </c>
      <c r="D474" s="116">
        <v>1</v>
      </c>
      <c r="E474" s="18">
        <f t="shared" si="860"/>
        <v>1</v>
      </c>
      <c r="F474" s="18">
        <f t="shared" si="806"/>
        <v>0</v>
      </c>
      <c r="G474" s="97">
        <v>942.47</v>
      </c>
      <c r="H474" s="18">
        <f t="shared" si="861"/>
        <v>942.47</v>
      </c>
      <c r="I474" s="97">
        <v>36.67</v>
      </c>
      <c r="J474" s="18">
        <f t="shared" si="862"/>
        <v>36.67</v>
      </c>
      <c r="K474" s="97">
        <v>192.88</v>
      </c>
      <c r="L474" s="18">
        <f t="shared" si="863"/>
        <v>192.88</v>
      </c>
      <c r="M474" s="18">
        <f t="shared" si="864"/>
        <v>1172.02</v>
      </c>
      <c r="N474" s="18">
        <f t="shared" si="856"/>
        <v>1172.02</v>
      </c>
      <c r="O474" s="23">
        <f>IF(ISERROR(VLOOKUP($A474,'[13]1ª MED '!$A$5:$J$1048576,8,0)),0,(VLOOKUP($A474,'[13]1ª MED '!$A$5:$J$1048576,8,0)))</f>
        <v>0</v>
      </c>
      <c r="P474" s="24">
        <f t="shared" si="807"/>
        <v>0</v>
      </c>
      <c r="Q474" s="24">
        <f t="shared" si="808"/>
        <v>1</v>
      </c>
      <c r="R474" s="25">
        <f t="shared" si="758"/>
        <v>0</v>
      </c>
      <c r="S474" s="25">
        <f t="shared" si="759"/>
        <v>0</v>
      </c>
      <c r="T474" s="25">
        <f t="shared" si="760"/>
        <v>0</v>
      </c>
      <c r="U474" s="25">
        <f t="shared" si="809"/>
        <v>0</v>
      </c>
      <c r="V474" s="23">
        <f>IF(ISERROR(VLOOKUP($A474,'[13]2ª MED '!$A$5:$J$1048576,8,0)),0,(VLOOKUP($A474,'[13]2ª MED '!$A$5:$J$1048576,8,0)))</f>
        <v>0</v>
      </c>
      <c r="W474" s="24">
        <f t="shared" si="810"/>
        <v>0</v>
      </c>
      <c r="X474" s="24">
        <f t="shared" si="811"/>
        <v>1</v>
      </c>
      <c r="Y474" s="25">
        <f t="shared" si="761"/>
        <v>0</v>
      </c>
      <c r="Z474" s="25">
        <f t="shared" si="762"/>
        <v>0</v>
      </c>
      <c r="AA474" s="25">
        <f t="shared" si="763"/>
        <v>0</v>
      </c>
      <c r="AB474" s="25">
        <f t="shared" si="812"/>
        <v>0</v>
      </c>
      <c r="AC474" s="23">
        <f>IF(ISERROR(VLOOKUP($A474,'[13]3ª MED '!$A$5:$J$1048576,8,0)),0,(VLOOKUP($A474,'[13]3ª MED '!$A$5:$J$1048576,8,0)))</f>
        <v>0</v>
      </c>
      <c r="AD474" s="24">
        <f t="shared" si="813"/>
        <v>0</v>
      </c>
      <c r="AE474" s="24">
        <f t="shared" si="814"/>
        <v>1</v>
      </c>
      <c r="AF474" s="25">
        <f t="shared" si="764"/>
        <v>0</v>
      </c>
      <c r="AG474" s="25">
        <f t="shared" si="765"/>
        <v>0</v>
      </c>
      <c r="AH474" s="25">
        <f t="shared" si="766"/>
        <v>0</v>
      </c>
      <c r="AI474" s="25">
        <f t="shared" si="815"/>
        <v>0</v>
      </c>
      <c r="AJ474" s="23">
        <f>IF(ISERROR(VLOOKUP($A474,'[13]4ª MED '!$A$5:$J$1048576,8,0)),0,(VLOOKUP($A474,'[13]4ª MED '!$A$5:$J$1048576,8,0)))</f>
        <v>0</v>
      </c>
      <c r="AK474" s="24">
        <f t="shared" si="816"/>
        <v>0</v>
      </c>
      <c r="AL474" s="24">
        <f t="shared" si="817"/>
        <v>1</v>
      </c>
      <c r="AM474" s="25">
        <f t="shared" si="767"/>
        <v>0</v>
      </c>
      <c r="AN474" s="25">
        <f t="shared" si="768"/>
        <v>0</v>
      </c>
      <c r="AO474" s="25">
        <f t="shared" si="769"/>
        <v>0</v>
      </c>
      <c r="AP474" s="25">
        <f t="shared" si="818"/>
        <v>0</v>
      </c>
      <c r="AQ474" s="23">
        <f>IF(ISERROR(VLOOKUP($A474,'[13]5ª MED '!$A$5:$J$1048576,8,0)),0,(VLOOKUP($A474,'[13]5ª MED '!$A$5:$J$1048576,8,0)))</f>
        <v>0</v>
      </c>
      <c r="AR474" s="24">
        <f t="shared" si="819"/>
        <v>0</v>
      </c>
      <c r="AS474" s="24">
        <f t="shared" si="820"/>
        <v>1</v>
      </c>
      <c r="AT474" s="25">
        <f t="shared" si="770"/>
        <v>0</v>
      </c>
      <c r="AU474" s="25">
        <f t="shared" si="771"/>
        <v>0</v>
      </c>
      <c r="AV474" s="25">
        <f t="shared" si="772"/>
        <v>0</v>
      </c>
      <c r="AW474" s="25">
        <f t="shared" si="821"/>
        <v>0</v>
      </c>
      <c r="AX474" s="23">
        <f>IF(ISERROR(VLOOKUP($A474,'[13]6ª MED '!$A$6:$J$1048576,8,0)),0,(VLOOKUP($A474,'[13]6ª MED '!$A$6:$J$1048576,8,0)))</f>
        <v>0</v>
      </c>
      <c r="AY474" s="24">
        <f t="shared" si="822"/>
        <v>0</v>
      </c>
      <c r="AZ474" s="24">
        <f t="shared" si="823"/>
        <v>1</v>
      </c>
      <c r="BA474" s="25">
        <f t="shared" si="773"/>
        <v>0</v>
      </c>
      <c r="BB474" s="25">
        <f t="shared" si="774"/>
        <v>0</v>
      </c>
      <c r="BC474" s="25">
        <f t="shared" si="775"/>
        <v>0</v>
      </c>
      <c r="BD474" s="25">
        <f t="shared" si="824"/>
        <v>0</v>
      </c>
      <c r="BE474" s="23">
        <f>IF(ISERROR(VLOOKUP($A474,'[13]7ª MED '!$A$5:$J$1048576,8,0)),0,(VLOOKUP($A474,'[13]7ª MED '!$A$5:$J$1048576,8,0)))</f>
        <v>0</v>
      </c>
      <c r="BF474" s="24">
        <f t="shared" si="825"/>
        <v>0</v>
      </c>
      <c r="BG474" s="24">
        <f t="shared" si="826"/>
        <v>1</v>
      </c>
      <c r="BH474" s="25">
        <f t="shared" si="776"/>
        <v>0</v>
      </c>
      <c r="BI474" s="25">
        <f t="shared" si="777"/>
        <v>0</v>
      </c>
      <c r="BJ474" s="25">
        <f t="shared" si="778"/>
        <v>0</v>
      </c>
      <c r="BK474" s="25">
        <f t="shared" si="827"/>
        <v>0</v>
      </c>
      <c r="BL474" s="26">
        <f>IF(ISERROR(VLOOKUP($A474,'[13]8ª MED '!$A$5:$J$1048576,8,0)),0,(VLOOKUP($A474,'[13]8ª MED '!$A$5:$J$1048576,8,0)))</f>
        <v>0</v>
      </c>
      <c r="BM474" s="27">
        <f t="shared" si="828"/>
        <v>0</v>
      </c>
      <c r="BN474" s="27">
        <f t="shared" si="829"/>
        <v>1</v>
      </c>
      <c r="BO474" s="28">
        <f t="shared" si="779"/>
        <v>0</v>
      </c>
      <c r="BP474" s="28">
        <f t="shared" si="780"/>
        <v>0</v>
      </c>
      <c r="BQ474" s="28">
        <f t="shared" si="781"/>
        <v>0</v>
      </c>
      <c r="BR474" s="28">
        <f t="shared" si="830"/>
        <v>0</v>
      </c>
      <c r="BS474" s="26">
        <f>IF(ISERROR(VLOOKUP($A474,'[13]9ª MED  (2)'!$A$5:$J$1048576,8,0)),0,(VLOOKUP($A474,'[13]9ª MED  (2)'!$A$5:$J$1048576,8,0)))</f>
        <v>0</v>
      </c>
      <c r="BT474" s="27">
        <f t="shared" si="831"/>
        <v>0</v>
      </c>
      <c r="BU474" s="27">
        <f t="shared" si="832"/>
        <v>1</v>
      </c>
      <c r="BV474" s="28">
        <f t="shared" si="782"/>
        <v>0</v>
      </c>
      <c r="BW474" s="28">
        <f t="shared" si="783"/>
        <v>0</v>
      </c>
      <c r="BX474" s="28">
        <f t="shared" si="784"/>
        <v>0</v>
      </c>
      <c r="BY474" s="28">
        <f t="shared" si="833"/>
        <v>0</v>
      </c>
      <c r="BZ474" s="23">
        <f>IF(ISERROR(VLOOKUP($A474,'[13]10ª MED '!$A$5:$J$1048576,8,0)),0,(VLOOKUP($A474,'[13]10ª MED '!$A$5:$J$1048576,8,0)))</f>
        <v>0</v>
      </c>
      <c r="CA474" s="24">
        <f t="shared" si="834"/>
        <v>0</v>
      </c>
      <c r="CB474" s="24">
        <f t="shared" si="835"/>
        <v>1</v>
      </c>
      <c r="CC474" s="25">
        <f t="shared" si="785"/>
        <v>0</v>
      </c>
      <c r="CD474" s="25">
        <f t="shared" si="786"/>
        <v>0</v>
      </c>
      <c r="CE474" s="25">
        <f t="shared" si="787"/>
        <v>0</v>
      </c>
      <c r="CF474" s="25">
        <f t="shared" si="836"/>
        <v>0</v>
      </c>
      <c r="CG474" s="34" t="s">
        <v>48</v>
      </c>
      <c r="CH474" s="33">
        <f t="shared" si="857"/>
        <v>0</v>
      </c>
      <c r="CI474" s="23">
        <f>IF(ISERROR(VLOOKUP($A474,'[13]11ª MED '!$A$5:$J$1048576,8,0)),0,(VLOOKUP($A474,'[13]11ª MED '!$A$5:$J$1048576,8,0)))</f>
        <v>1</v>
      </c>
      <c r="CJ474" s="24">
        <f t="shared" si="837"/>
        <v>1</v>
      </c>
      <c r="CK474" s="24">
        <f t="shared" si="838"/>
        <v>1</v>
      </c>
      <c r="CL474" s="25">
        <f t="shared" si="788"/>
        <v>942.47</v>
      </c>
      <c r="CM474" s="25">
        <f t="shared" si="789"/>
        <v>36.67</v>
      </c>
      <c r="CN474" s="25">
        <f t="shared" si="790"/>
        <v>192.88</v>
      </c>
      <c r="CO474" s="25">
        <f t="shared" si="839"/>
        <v>1172.02</v>
      </c>
      <c r="CP474" s="23">
        <f>IF(ISERROR(VLOOKUP($A474,'[13]12ª MED'!$A$5:$J$1048576,8,0)),0,(VLOOKUP($A474,'[13]12ª MED'!$A$5:$J$1048576,8,0)))</f>
        <v>0</v>
      </c>
      <c r="CQ474" s="24">
        <f t="shared" si="840"/>
        <v>0</v>
      </c>
      <c r="CR474" s="24">
        <f t="shared" si="841"/>
        <v>1</v>
      </c>
      <c r="CS474" s="25">
        <f t="shared" si="791"/>
        <v>0</v>
      </c>
      <c r="CT474" s="25">
        <f t="shared" si="792"/>
        <v>0</v>
      </c>
      <c r="CU474" s="25">
        <f t="shared" si="793"/>
        <v>0</v>
      </c>
      <c r="CV474" s="25">
        <f t="shared" si="842"/>
        <v>0</v>
      </c>
      <c r="CW474" s="22">
        <f t="shared" si="858"/>
        <v>0</v>
      </c>
      <c r="CX474" s="26">
        <f>IF(ISERROR(VLOOKUP($A474,'[13]13ª MED'!$A$5:$J$1048576,8,0)),0,(VLOOKUP($A474,'[13]13ª MED'!$A$5:$J$1048576,8,0)))</f>
        <v>0</v>
      </c>
      <c r="CY474" s="27">
        <f t="shared" si="843"/>
        <v>0</v>
      </c>
      <c r="CZ474" s="27">
        <f t="shared" si="844"/>
        <v>1</v>
      </c>
      <c r="DA474" s="28">
        <f t="shared" si="794"/>
        <v>0</v>
      </c>
      <c r="DB474" s="28">
        <f t="shared" si="795"/>
        <v>0</v>
      </c>
      <c r="DC474" s="28">
        <f t="shared" si="796"/>
        <v>0</v>
      </c>
      <c r="DD474" s="28">
        <f t="shared" si="845"/>
        <v>0</v>
      </c>
      <c r="DE474" s="20">
        <f>IF(ISERROR(VLOOKUP($A474,'[13]14ª MED'!$A$5:$J$1048576,8,0)),0,(VLOOKUP($A474,'[13]14ª MED'!$A$5:$J$1048576,8,0)))</f>
        <v>0</v>
      </c>
      <c r="DF474" s="21">
        <f t="shared" si="846"/>
        <v>0</v>
      </c>
      <c r="DG474" s="21">
        <f t="shared" si="847"/>
        <v>1</v>
      </c>
      <c r="DH474" s="35">
        <f t="shared" si="797"/>
        <v>0</v>
      </c>
      <c r="DI474" s="35">
        <f t="shared" si="798"/>
        <v>0</v>
      </c>
      <c r="DJ474" s="35">
        <f t="shared" si="799"/>
        <v>0</v>
      </c>
      <c r="DK474" s="22">
        <f t="shared" si="848"/>
        <v>0</v>
      </c>
      <c r="DL474" s="20">
        <f>IF(ISERROR(VLOOKUP($A474,'[13]15ª MED'!$A$5:$J$1048576,8,0)),0,(VLOOKUP($A474,'[13]15ª MED'!$A$5:$J$1048576,8,0)))</f>
        <v>0</v>
      </c>
      <c r="DM474" s="21">
        <f t="shared" si="849"/>
        <v>0</v>
      </c>
      <c r="DN474" s="21">
        <f t="shared" si="850"/>
        <v>1</v>
      </c>
      <c r="DO474" s="35">
        <f t="shared" si="800"/>
        <v>0</v>
      </c>
      <c r="DP474" s="35">
        <f t="shared" si="801"/>
        <v>0</v>
      </c>
      <c r="DQ474" s="35">
        <f t="shared" si="802"/>
        <v>0</v>
      </c>
      <c r="DR474" s="22">
        <f t="shared" si="851"/>
        <v>0</v>
      </c>
      <c r="DS474" s="20">
        <f>IF(ISERROR(VLOOKUP($A474,'[13]16ª MED'!$A$5:$J$1048576,8,0)),0,(VLOOKUP($A474,'[13]16ª MED'!$A$5:$J$1048576,8,0)))</f>
        <v>0</v>
      </c>
      <c r="DT474" s="21">
        <f t="shared" si="852"/>
        <v>0</v>
      </c>
      <c r="DU474" s="21">
        <f t="shared" si="853"/>
        <v>1</v>
      </c>
      <c r="DV474" s="35">
        <f t="shared" si="803"/>
        <v>0</v>
      </c>
      <c r="DW474" s="35">
        <f t="shared" si="804"/>
        <v>0</v>
      </c>
      <c r="DX474" s="35">
        <f t="shared" si="805"/>
        <v>0</v>
      </c>
      <c r="DY474" s="22">
        <f t="shared" si="854"/>
        <v>0</v>
      </c>
      <c r="DZ474" s="36">
        <f t="shared" si="757"/>
        <v>1172.02</v>
      </c>
      <c r="EA474" s="36">
        <f t="shared" si="855"/>
        <v>1172.02</v>
      </c>
      <c r="EC474" s="36">
        <f t="shared" si="859"/>
        <v>0</v>
      </c>
    </row>
    <row r="475" spans="1:133" ht="18.75">
      <c r="A475" s="93" t="s">
        <v>959</v>
      </c>
      <c r="B475" s="94" t="s">
        <v>882</v>
      </c>
      <c r="C475" s="115" t="s">
        <v>628</v>
      </c>
      <c r="D475" s="116">
        <v>4</v>
      </c>
      <c r="E475" s="18">
        <f t="shared" si="860"/>
        <v>4</v>
      </c>
      <c r="F475" s="18">
        <f t="shared" si="806"/>
        <v>0</v>
      </c>
      <c r="G475" s="97">
        <v>33.549999999999997</v>
      </c>
      <c r="H475" s="18">
        <f t="shared" si="861"/>
        <v>134.19999999999999</v>
      </c>
      <c r="I475" s="97">
        <v>25.77</v>
      </c>
      <c r="J475" s="18">
        <f t="shared" si="862"/>
        <v>103.08</v>
      </c>
      <c r="K475" s="97">
        <v>0</v>
      </c>
      <c r="L475" s="18">
        <f t="shared" si="863"/>
        <v>0</v>
      </c>
      <c r="M475" s="18">
        <f t="shared" si="864"/>
        <v>59.319999999999993</v>
      </c>
      <c r="N475" s="18">
        <f t="shared" si="856"/>
        <v>237.28</v>
      </c>
      <c r="O475" s="23">
        <f>IF(ISERROR(VLOOKUP($A475,'[13]1ª MED '!$A$5:$J$1048576,8,0)),0,(VLOOKUP($A475,'[13]1ª MED '!$A$5:$J$1048576,8,0)))</f>
        <v>0</v>
      </c>
      <c r="P475" s="24">
        <f t="shared" si="807"/>
        <v>0</v>
      </c>
      <c r="Q475" s="24">
        <f t="shared" si="808"/>
        <v>1</v>
      </c>
      <c r="R475" s="25">
        <f t="shared" si="758"/>
        <v>0</v>
      </c>
      <c r="S475" s="25">
        <f t="shared" si="759"/>
        <v>0</v>
      </c>
      <c r="T475" s="25">
        <f t="shared" si="760"/>
        <v>0</v>
      </c>
      <c r="U475" s="25">
        <f t="shared" si="809"/>
        <v>0</v>
      </c>
      <c r="V475" s="23">
        <f>IF(ISERROR(VLOOKUP($A475,'[13]2ª MED '!$A$5:$J$1048576,8,0)),0,(VLOOKUP($A475,'[13]2ª MED '!$A$5:$J$1048576,8,0)))</f>
        <v>0</v>
      </c>
      <c r="W475" s="24">
        <f t="shared" si="810"/>
        <v>0</v>
      </c>
      <c r="X475" s="24">
        <f t="shared" si="811"/>
        <v>1</v>
      </c>
      <c r="Y475" s="25">
        <f t="shared" si="761"/>
        <v>0</v>
      </c>
      <c r="Z475" s="25">
        <f t="shared" si="762"/>
        <v>0</v>
      </c>
      <c r="AA475" s="25">
        <f t="shared" si="763"/>
        <v>0</v>
      </c>
      <c r="AB475" s="25">
        <f t="shared" si="812"/>
        <v>0</v>
      </c>
      <c r="AC475" s="23">
        <f>IF(ISERROR(VLOOKUP($A475,'[13]3ª MED '!$A$5:$J$1048576,8,0)),0,(VLOOKUP($A475,'[13]3ª MED '!$A$5:$J$1048576,8,0)))</f>
        <v>0</v>
      </c>
      <c r="AD475" s="24">
        <f t="shared" si="813"/>
        <v>0</v>
      </c>
      <c r="AE475" s="24">
        <f t="shared" si="814"/>
        <v>1</v>
      </c>
      <c r="AF475" s="25">
        <f t="shared" si="764"/>
        <v>0</v>
      </c>
      <c r="AG475" s="25">
        <f t="shared" si="765"/>
        <v>0</v>
      </c>
      <c r="AH475" s="25">
        <f t="shared" si="766"/>
        <v>0</v>
      </c>
      <c r="AI475" s="25">
        <f t="shared" si="815"/>
        <v>0</v>
      </c>
      <c r="AJ475" s="23">
        <f>IF(ISERROR(VLOOKUP($A475,'[13]4ª MED '!$A$5:$J$1048576,8,0)),0,(VLOOKUP($A475,'[13]4ª MED '!$A$5:$J$1048576,8,0)))</f>
        <v>0</v>
      </c>
      <c r="AK475" s="24">
        <f t="shared" si="816"/>
        <v>0</v>
      </c>
      <c r="AL475" s="24">
        <f t="shared" si="817"/>
        <v>1</v>
      </c>
      <c r="AM475" s="25">
        <f t="shared" si="767"/>
        <v>0</v>
      </c>
      <c r="AN475" s="25">
        <f t="shared" si="768"/>
        <v>0</v>
      </c>
      <c r="AO475" s="25">
        <f t="shared" si="769"/>
        <v>0</v>
      </c>
      <c r="AP475" s="25">
        <f t="shared" si="818"/>
        <v>0</v>
      </c>
      <c r="AQ475" s="23">
        <f>IF(ISERROR(VLOOKUP($A475,'[13]5ª MED '!$A$5:$J$1048576,8,0)),0,(VLOOKUP($A475,'[13]5ª MED '!$A$5:$J$1048576,8,0)))</f>
        <v>0</v>
      </c>
      <c r="AR475" s="24">
        <f t="shared" si="819"/>
        <v>0</v>
      </c>
      <c r="AS475" s="24">
        <f t="shared" si="820"/>
        <v>1</v>
      </c>
      <c r="AT475" s="25">
        <f t="shared" si="770"/>
        <v>0</v>
      </c>
      <c r="AU475" s="25">
        <f t="shared" si="771"/>
        <v>0</v>
      </c>
      <c r="AV475" s="25">
        <f t="shared" si="772"/>
        <v>0</v>
      </c>
      <c r="AW475" s="25">
        <f t="shared" si="821"/>
        <v>0</v>
      </c>
      <c r="AX475" s="23">
        <f>IF(ISERROR(VLOOKUP($A475,'[13]6ª MED '!$A$6:$J$1048576,8,0)),0,(VLOOKUP($A475,'[13]6ª MED '!$A$6:$J$1048576,8,0)))</f>
        <v>0</v>
      </c>
      <c r="AY475" s="24">
        <f t="shared" si="822"/>
        <v>0</v>
      </c>
      <c r="AZ475" s="24">
        <f t="shared" si="823"/>
        <v>1</v>
      </c>
      <c r="BA475" s="25">
        <f t="shared" si="773"/>
        <v>0</v>
      </c>
      <c r="BB475" s="25">
        <f t="shared" si="774"/>
        <v>0</v>
      </c>
      <c r="BC475" s="25">
        <f t="shared" si="775"/>
        <v>0</v>
      </c>
      <c r="BD475" s="25">
        <f t="shared" si="824"/>
        <v>0</v>
      </c>
      <c r="BE475" s="23">
        <f>IF(ISERROR(VLOOKUP($A475,'[13]7ª MED '!$A$5:$J$1048576,8,0)),0,(VLOOKUP($A475,'[13]7ª MED '!$A$5:$J$1048576,8,0)))</f>
        <v>0</v>
      </c>
      <c r="BF475" s="24">
        <f t="shared" si="825"/>
        <v>0</v>
      </c>
      <c r="BG475" s="24">
        <f t="shared" si="826"/>
        <v>1</v>
      </c>
      <c r="BH475" s="25">
        <f t="shared" si="776"/>
        <v>0</v>
      </c>
      <c r="BI475" s="25">
        <f t="shared" si="777"/>
        <v>0</v>
      </c>
      <c r="BJ475" s="25">
        <f t="shared" si="778"/>
        <v>0</v>
      </c>
      <c r="BK475" s="25">
        <f t="shared" si="827"/>
        <v>0</v>
      </c>
      <c r="BL475" s="26">
        <f>IF(ISERROR(VLOOKUP($A475,'[13]8ª MED '!$A$5:$J$1048576,8,0)),0,(VLOOKUP($A475,'[13]8ª MED '!$A$5:$J$1048576,8,0)))</f>
        <v>0</v>
      </c>
      <c r="BM475" s="27">
        <f t="shared" si="828"/>
        <v>0</v>
      </c>
      <c r="BN475" s="27">
        <f t="shared" si="829"/>
        <v>1</v>
      </c>
      <c r="BO475" s="28">
        <f t="shared" si="779"/>
        <v>0</v>
      </c>
      <c r="BP475" s="28">
        <f t="shared" si="780"/>
        <v>0</v>
      </c>
      <c r="BQ475" s="28">
        <f t="shared" si="781"/>
        <v>0</v>
      </c>
      <c r="BR475" s="28">
        <f t="shared" si="830"/>
        <v>0</v>
      </c>
      <c r="BS475" s="26">
        <f>IF(ISERROR(VLOOKUP($A475,'[13]9ª MED  (2)'!$A$5:$J$1048576,8,0)),0,(VLOOKUP($A475,'[13]9ª MED  (2)'!$A$5:$J$1048576,8,0)))</f>
        <v>0</v>
      </c>
      <c r="BT475" s="27">
        <f t="shared" si="831"/>
        <v>0</v>
      </c>
      <c r="BU475" s="27">
        <f t="shared" si="832"/>
        <v>1</v>
      </c>
      <c r="BV475" s="28">
        <f t="shared" si="782"/>
        <v>0</v>
      </c>
      <c r="BW475" s="28">
        <f t="shared" si="783"/>
        <v>0</v>
      </c>
      <c r="BX475" s="28">
        <f t="shared" si="784"/>
        <v>0</v>
      </c>
      <c r="BY475" s="28">
        <f t="shared" si="833"/>
        <v>0</v>
      </c>
      <c r="BZ475" s="23">
        <f>IF(ISERROR(VLOOKUP($A475,'[13]10ª MED '!$A$5:$J$1048576,8,0)),0,(VLOOKUP($A475,'[13]10ª MED '!$A$5:$J$1048576,8,0)))</f>
        <v>0</v>
      </c>
      <c r="CA475" s="24">
        <f t="shared" si="834"/>
        <v>0</v>
      </c>
      <c r="CB475" s="24">
        <f t="shared" si="835"/>
        <v>1</v>
      </c>
      <c r="CC475" s="25">
        <f t="shared" si="785"/>
        <v>0</v>
      </c>
      <c r="CD475" s="25">
        <f t="shared" si="786"/>
        <v>0</v>
      </c>
      <c r="CE475" s="25">
        <f t="shared" si="787"/>
        <v>0</v>
      </c>
      <c r="CF475" s="25">
        <f t="shared" si="836"/>
        <v>0</v>
      </c>
      <c r="CG475" s="34" t="s">
        <v>48</v>
      </c>
      <c r="CH475" s="33">
        <f t="shared" si="857"/>
        <v>0</v>
      </c>
      <c r="CI475" s="23">
        <f>IF(ISERROR(VLOOKUP($A475,'[13]11ª MED '!$A$5:$J$1048576,8,0)),0,(VLOOKUP($A475,'[13]11ª MED '!$A$5:$J$1048576,8,0)))</f>
        <v>4</v>
      </c>
      <c r="CJ475" s="24">
        <f t="shared" si="837"/>
        <v>1</v>
      </c>
      <c r="CK475" s="24">
        <f t="shared" si="838"/>
        <v>1</v>
      </c>
      <c r="CL475" s="25">
        <f t="shared" si="788"/>
        <v>134.19999999999999</v>
      </c>
      <c r="CM475" s="25">
        <f t="shared" si="789"/>
        <v>103.08</v>
      </c>
      <c r="CN475" s="25">
        <f t="shared" si="790"/>
        <v>0</v>
      </c>
      <c r="CO475" s="25">
        <f t="shared" si="839"/>
        <v>237.28</v>
      </c>
      <c r="CP475" s="23">
        <f>IF(ISERROR(VLOOKUP($A475,'[13]12ª MED'!$A$5:$J$1048576,8,0)),0,(VLOOKUP($A475,'[13]12ª MED'!$A$5:$J$1048576,8,0)))</f>
        <v>0</v>
      </c>
      <c r="CQ475" s="24">
        <f t="shared" si="840"/>
        <v>0</v>
      </c>
      <c r="CR475" s="24">
        <f t="shared" si="841"/>
        <v>1</v>
      </c>
      <c r="CS475" s="25">
        <f t="shared" si="791"/>
        <v>0</v>
      </c>
      <c r="CT475" s="25">
        <f t="shared" si="792"/>
        <v>0</v>
      </c>
      <c r="CU475" s="25">
        <f t="shared" si="793"/>
        <v>0</v>
      </c>
      <c r="CV475" s="25">
        <f t="shared" si="842"/>
        <v>0</v>
      </c>
      <c r="CW475" s="22">
        <f t="shared" si="858"/>
        <v>0</v>
      </c>
      <c r="CX475" s="26">
        <f>IF(ISERROR(VLOOKUP($A475,'[13]13ª MED'!$A$5:$J$1048576,8,0)),0,(VLOOKUP($A475,'[13]13ª MED'!$A$5:$J$1048576,8,0)))</f>
        <v>0</v>
      </c>
      <c r="CY475" s="27">
        <f t="shared" si="843"/>
        <v>0</v>
      </c>
      <c r="CZ475" s="27">
        <f t="shared" si="844"/>
        <v>1</v>
      </c>
      <c r="DA475" s="28">
        <f t="shared" si="794"/>
        <v>0</v>
      </c>
      <c r="DB475" s="28">
        <f t="shared" si="795"/>
        <v>0</v>
      </c>
      <c r="DC475" s="28">
        <f t="shared" si="796"/>
        <v>0</v>
      </c>
      <c r="DD475" s="28">
        <f t="shared" si="845"/>
        <v>0</v>
      </c>
      <c r="DE475" s="20">
        <f>IF(ISERROR(VLOOKUP($A475,'[13]14ª MED'!$A$5:$J$1048576,8,0)),0,(VLOOKUP($A475,'[13]14ª MED'!$A$5:$J$1048576,8,0)))</f>
        <v>0</v>
      </c>
      <c r="DF475" s="21">
        <f t="shared" si="846"/>
        <v>0</v>
      </c>
      <c r="DG475" s="21">
        <f t="shared" si="847"/>
        <v>1</v>
      </c>
      <c r="DH475" s="35">
        <f t="shared" si="797"/>
        <v>0</v>
      </c>
      <c r="DI475" s="35">
        <f t="shared" si="798"/>
        <v>0</v>
      </c>
      <c r="DJ475" s="35">
        <f t="shared" si="799"/>
        <v>0</v>
      </c>
      <c r="DK475" s="22">
        <f t="shared" si="848"/>
        <v>0</v>
      </c>
      <c r="DL475" s="20">
        <f>IF(ISERROR(VLOOKUP($A475,'[13]15ª MED'!$A$5:$J$1048576,8,0)),0,(VLOOKUP($A475,'[13]15ª MED'!$A$5:$J$1048576,8,0)))</f>
        <v>0</v>
      </c>
      <c r="DM475" s="21">
        <f t="shared" si="849"/>
        <v>0</v>
      </c>
      <c r="DN475" s="21">
        <f t="shared" si="850"/>
        <v>1</v>
      </c>
      <c r="DO475" s="35">
        <f t="shared" si="800"/>
        <v>0</v>
      </c>
      <c r="DP475" s="35">
        <f t="shared" si="801"/>
        <v>0</v>
      </c>
      <c r="DQ475" s="35">
        <f t="shared" si="802"/>
        <v>0</v>
      </c>
      <c r="DR475" s="22">
        <f t="shared" si="851"/>
        <v>0</v>
      </c>
      <c r="DS475" s="20">
        <f>IF(ISERROR(VLOOKUP($A475,'[13]16ª MED'!$A$5:$J$1048576,8,0)),0,(VLOOKUP($A475,'[13]16ª MED'!$A$5:$J$1048576,8,0)))</f>
        <v>0</v>
      </c>
      <c r="DT475" s="21">
        <f t="shared" si="852"/>
        <v>0</v>
      </c>
      <c r="DU475" s="21">
        <f t="shared" si="853"/>
        <v>1</v>
      </c>
      <c r="DV475" s="35">
        <f t="shared" si="803"/>
        <v>0</v>
      </c>
      <c r="DW475" s="35">
        <f t="shared" si="804"/>
        <v>0</v>
      </c>
      <c r="DX475" s="35">
        <f t="shared" si="805"/>
        <v>0</v>
      </c>
      <c r="DY475" s="22">
        <f t="shared" si="854"/>
        <v>0</v>
      </c>
      <c r="DZ475" s="36">
        <f t="shared" si="757"/>
        <v>237.27999999999997</v>
      </c>
      <c r="EA475" s="36">
        <f t="shared" si="855"/>
        <v>237.28</v>
      </c>
      <c r="EC475" s="36">
        <f t="shared" si="859"/>
        <v>0</v>
      </c>
    </row>
    <row r="476" spans="1:133" ht="30">
      <c r="A476" s="93" t="s">
        <v>960</v>
      </c>
      <c r="B476" s="94" t="s">
        <v>721</v>
      </c>
      <c r="C476" s="115" t="s">
        <v>628</v>
      </c>
      <c r="D476" s="116">
        <v>4</v>
      </c>
      <c r="E476" s="18">
        <f t="shared" si="860"/>
        <v>4</v>
      </c>
      <c r="F476" s="18">
        <f t="shared" si="806"/>
        <v>0</v>
      </c>
      <c r="G476" s="97">
        <v>78.459999999999994</v>
      </c>
      <c r="H476" s="18">
        <f t="shared" si="861"/>
        <v>313.83999999999997</v>
      </c>
      <c r="I476" s="97">
        <v>10.36</v>
      </c>
      <c r="J476" s="18">
        <f t="shared" si="862"/>
        <v>41.44</v>
      </c>
      <c r="K476" s="97">
        <v>0</v>
      </c>
      <c r="L476" s="18">
        <f t="shared" si="863"/>
        <v>0</v>
      </c>
      <c r="M476" s="18">
        <f t="shared" si="864"/>
        <v>88.82</v>
      </c>
      <c r="N476" s="18">
        <f t="shared" si="856"/>
        <v>355.28</v>
      </c>
      <c r="O476" s="23">
        <f>IF(ISERROR(VLOOKUP($A476,'[13]1ª MED '!$A$5:$J$1048576,8,0)),0,(VLOOKUP($A476,'[13]1ª MED '!$A$5:$J$1048576,8,0)))</f>
        <v>0</v>
      </c>
      <c r="P476" s="24">
        <f t="shared" si="807"/>
        <v>0</v>
      </c>
      <c r="Q476" s="24">
        <f t="shared" si="808"/>
        <v>1</v>
      </c>
      <c r="R476" s="25">
        <f t="shared" si="758"/>
        <v>0</v>
      </c>
      <c r="S476" s="25">
        <f t="shared" si="759"/>
        <v>0</v>
      </c>
      <c r="T476" s="25">
        <f t="shared" si="760"/>
        <v>0</v>
      </c>
      <c r="U476" s="25">
        <f t="shared" si="809"/>
        <v>0</v>
      </c>
      <c r="V476" s="23">
        <f>IF(ISERROR(VLOOKUP($A476,'[13]2ª MED '!$A$5:$J$1048576,8,0)),0,(VLOOKUP($A476,'[13]2ª MED '!$A$5:$J$1048576,8,0)))</f>
        <v>0</v>
      </c>
      <c r="W476" s="24">
        <f t="shared" si="810"/>
        <v>0</v>
      </c>
      <c r="X476" s="24">
        <f t="shared" si="811"/>
        <v>1</v>
      </c>
      <c r="Y476" s="25">
        <f t="shared" si="761"/>
        <v>0</v>
      </c>
      <c r="Z476" s="25">
        <f t="shared" si="762"/>
        <v>0</v>
      </c>
      <c r="AA476" s="25">
        <f t="shared" si="763"/>
        <v>0</v>
      </c>
      <c r="AB476" s="25">
        <f t="shared" si="812"/>
        <v>0</v>
      </c>
      <c r="AC476" s="23">
        <f>IF(ISERROR(VLOOKUP($A476,'[13]3ª MED '!$A$5:$J$1048576,8,0)),0,(VLOOKUP($A476,'[13]3ª MED '!$A$5:$J$1048576,8,0)))</f>
        <v>0</v>
      </c>
      <c r="AD476" s="24">
        <f t="shared" si="813"/>
        <v>0</v>
      </c>
      <c r="AE476" s="24">
        <f t="shared" si="814"/>
        <v>1</v>
      </c>
      <c r="AF476" s="25">
        <f t="shared" si="764"/>
        <v>0</v>
      </c>
      <c r="AG476" s="25">
        <f t="shared" si="765"/>
        <v>0</v>
      </c>
      <c r="AH476" s="25">
        <f t="shared" si="766"/>
        <v>0</v>
      </c>
      <c r="AI476" s="25">
        <f t="shared" si="815"/>
        <v>0</v>
      </c>
      <c r="AJ476" s="23">
        <f>IF(ISERROR(VLOOKUP($A476,'[13]4ª MED '!$A$5:$J$1048576,8,0)),0,(VLOOKUP($A476,'[13]4ª MED '!$A$5:$J$1048576,8,0)))</f>
        <v>0</v>
      </c>
      <c r="AK476" s="24">
        <f t="shared" si="816"/>
        <v>0</v>
      </c>
      <c r="AL476" s="24">
        <f t="shared" si="817"/>
        <v>1</v>
      </c>
      <c r="AM476" s="25">
        <f t="shared" si="767"/>
        <v>0</v>
      </c>
      <c r="AN476" s="25">
        <f t="shared" si="768"/>
        <v>0</v>
      </c>
      <c r="AO476" s="25">
        <f t="shared" si="769"/>
        <v>0</v>
      </c>
      <c r="AP476" s="25">
        <f t="shared" si="818"/>
        <v>0</v>
      </c>
      <c r="AQ476" s="23">
        <f>IF(ISERROR(VLOOKUP($A476,'[13]5ª MED '!$A$5:$J$1048576,8,0)),0,(VLOOKUP($A476,'[13]5ª MED '!$A$5:$J$1048576,8,0)))</f>
        <v>0</v>
      </c>
      <c r="AR476" s="24">
        <f t="shared" si="819"/>
        <v>0</v>
      </c>
      <c r="AS476" s="24">
        <f t="shared" si="820"/>
        <v>1</v>
      </c>
      <c r="AT476" s="25">
        <f t="shared" si="770"/>
        <v>0</v>
      </c>
      <c r="AU476" s="25">
        <f t="shared" si="771"/>
        <v>0</v>
      </c>
      <c r="AV476" s="25">
        <f t="shared" si="772"/>
        <v>0</v>
      </c>
      <c r="AW476" s="25">
        <f t="shared" si="821"/>
        <v>0</v>
      </c>
      <c r="AX476" s="23">
        <f>IF(ISERROR(VLOOKUP($A476,'[13]6ª MED '!$A$6:$J$1048576,8,0)),0,(VLOOKUP($A476,'[13]6ª MED '!$A$6:$J$1048576,8,0)))</f>
        <v>0</v>
      </c>
      <c r="AY476" s="24">
        <f t="shared" si="822"/>
        <v>0</v>
      </c>
      <c r="AZ476" s="24">
        <f t="shared" si="823"/>
        <v>1</v>
      </c>
      <c r="BA476" s="25">
        <f t="shared" si="773"/>
        <v>0</v>
      </c>
      <c r="BB476" s="25">
        <f t="shared" si="774"/>
        <v>0</v>
      </c>
      <c r="BC476" s="25">
        <f t="shared" si="775"/>
        <v>0</v>
      </c>
      <c r="BD476" s="25">
        <f t="shared" si="824"/>
        <v>0</v>
      </c>
      <c r="BE476" s="23">
        <f>IF(ISERROR(VLOOKUP($A476,'[13]7ª MED '!$A$5:$J$1048576,8,0)),0,(VLOOKUP($A476,'[13]7ª MED '!$A$5:$J$1048576,8,0)))</f>
        <v>0</v>
      </c>
      <c r="BF476" s="24">
        <f t="shared" si="825"/>
        <v>0</v>
      </c>
      <c r="BG476" s="24">
        <f t="shared" si="826"/>
        <v>1</v>
      </c>
      <c r="BH476" s="25">
        <f t="shared" si="776"/>
        <v>0</v>
      </c>
      <c r="BI476" s="25">
        <f t="shared" si="777"/>
        <v>0</v>
      </c>
      <c r="BJ476" s="25">
        <f t="shared" si="778"/>
        <v>0</v>
      </c>
      <c r="BK476" s="25">
        <f t="shared" si="827"/>
        <v>0</v>
      </c>
      <c r="BL476" s="26">
        <f>IF(ISERROR(VLOOKUP($A476,'[13]8ª MED '!$A$5:$J$1048576,8,0)),0,(VLOOKUP($A476,'[13]8ª MED '!$A$5:$J$1048576,8,0)))</f>
        <v>0</v>
      </c>
      <c r="BM476" s="27">
        <f t="shared" si="828"/>
        <v>0</v>
      </c>
      <c r="BN476" s="27">
        <f t="shared" si="829"/>
        <v>1</v>
      </c>
      <c r="BO476" s="28">
        <f t="shared" si="779"/>
        <v>0</v>
      </c>
      <c r="BP476" s="28">
        <f t="shared" si="780"/>
        <v>0</v>
      </c>
      <c r="BQ476" s="28">
        <f t="shared" si="781"/>
        <v>0</v>
      </c>
      <c r="BR476" s="28">
        <f t="shared" si="830"/>
        <v>0</v>
      </c>
      <c r="BS476" s="26">
        <f>IF(ISERROR(VLOOKUP($A476,'[13]9ª MED  (2)'!$A$5:$J$1048576,8,0)),0,(VLOOKUP($A476,'[13]9ª MED  (2)'!$A$5:$J$1048576,8,0)))</f>
        <v>0</v>
      </c>
      <c r="BT476" s="27">
        <f t="shared" si="831"/>
        <v>0</v>
      </c>
      <c r="BU476" s="27">
        <f t="shared" si="832"/>
        <v>1</v>
      </c>
      <c r="BV476" s="28">
        <f t="shared" si="782"/>
        <v>0</v>
      </c>
      <c r="BW476" s="28">
        <f t="shared" si="783"/>
        <v>0</v>
      </c>
      <c r="BX476" s="28">
        <f t="shared" si="784"/>
        <v>0</v>
      </c>
      <c r="BY476" s="28">
        <f t="shared" si="833"/>
        <v>0</v>
      </c>
      <c r="BZ476" s="23">
        <f>IF(ISERROR(VLOOKUP($A476,'[13]10ª MED '!$A$5:$J$1048576,8,0)),0,(VLOOKUP($A476,'[13]10ª MED '!$A$5:$J$1048576,8,0)))</f>
        <v>0</v>
      </c>
      <c r="CA476" s="24">
        <f t="shared" si="834"/>
        <v>0</v>
      </c>
      <c r="CB476" s="24">
        <f t="shared" si="835"/>
        <v>1</v>
      </c>
      <c r="CC476" s="25">
        <f t="shared" si="785"/>
        <v>0</v>
      </c>
      <c r="CD476" s="25">
        <f t="shared" si="786"/>
        <v>0</v>
      </c>
      <c r="CE476" s="25">
        <f t="shared" si="787"/>
        <v>0</v>
      </c>
      <c r="CF476" s="25">
        <f t="shared" si="836"/>
        <v>0</v>
      </c>
      <c r="CG476" s="34" t="s">
        <v>48</v>
      </c>
      <c r="CH476" s="33">
        <f t="shared" si="857"/>
        <v>0</v>
      </c>
      <c r="CI476" s="23">
        <f>IF(ISERROR(VLOOKUP($A476,'[13]11ª MED '!$A$5:$J$1048576,8,0)),0,(VLOOKUP($A476,'[13]11ª MED '!$A$5:$J$1048576,8,0)))</f>
        <v>4</v>
      </c>
      <c r="CJ476" s="24">
        <f t="shared" si="837"/>
        <v>1</v>
      </c>
      <c r="CK476" s="24">
        <f t="shared" si="838"/>
        <v>1</v>
      </c>
      <c r="CL476" s="25">
        <f t="shared" si="788"/>
        <v>313.83999999999997</v>
      </c>
      <c r="CM476" s="25">
        <f t="shared" si="789"/>
        <v>41.44</v>
      </c>
      <c r="CN476" s="25">
        <f t="shared" si="790"/>
        <v>0</v>
      </c>
      <c r="CO476" s="25">
        <f t="shared" si="839"/>
        <v>355.28</v>
      </c>
      <c r="CP476" s="23">
        <f>IF(ISERROR(VLOOKUP($A476,'[13]12ª MED'!$A$5:$J$1048576,8,0)),0,(VLOOKUP($A476,'[13]12ª MED'!$A$5:$J$1048576,8,0)))</f>
        <v>0</v>
      </c>
      <c r="CQ476" s="24">
        <f t="shared" si="840"/>
        <v>0</v>
      </c>
      <c r="CR476" s="24">
        <f t="shared" si="841"/>
        <v>1</v>
      </c>
      <c r="CS476" s="25">
        <f t="shared" si="791"/>
        <v>0</v>
      </c>
      <c r="CT476" s="25">
        <f t="shared" si="792"/>
        <v>0</v>
      </c>
      <c r="CU476" s="25">
        <f t="shared" si="793"/>
        <v>0</v>
      </c>
      <c r="CV476" s="25">
        <f t="shared" si="842"/>
        <v>0</v>
      </c>
      <c r="CW476" s="22">
        <f t="shared" si="858"/>
        <v>0</v>
      </c>
      <c r="CX476" s="26">
        <f>IF(ISERROR(VLOOKUP($A476,'[13]13ª MED'!$A$5:$J$1048576,8,0)),0,(VLOOKUP($A476,'[13]13ª MED'!$A$5:$J$1048576,8,0)))</f>
        <v>0</v>
      </c>
      <c r="CY476" s="27">
        <f t="shared" si="843"/>
        <v>0</v>
      </c>
      <c r="CZ476" s="27">
        <f t="shared" si="844"/>
        <v>1</v>
      </c>
      <c r="DA476" s="28">
        <f t="shared" si="794"/>
        <v>0</v>
      </c>
      <c r="DB476" s="28">
        <f t="shared" si="795"/>
        <v>0</v>
      </c>
      <c r="DC476" s="28">
        <f t="shared" si="796"/>
        <v>0</v>
      </c>
      <c r="DD476" s="28">
        <f t="shared" si="845"/>
        <v>0</v>
      </c>
      <c r="DE476" s="20">
        <f>IF(ISERROR(VLOOKUP($A476,'[13]14ª MED'!$A$5:$J$1048576,8,0)),0,(VLOOKUP($A476,'[13]14ª MED'!$A$5:$J$1048576,8,0)))</f>
        <v>0</v>
      </c>
      <c r="DF476" s="21">
        <f t="shared" si="846"/>
        <v>0</v>
      </c>
      <c r="DG476" s="21">
        <f t="shared" si="847"/>
        <v>1</v>
      </c>
      <c r="DH476" s="35">
        <f t="shared" si="797"/>
        <v>0</v>
      </c>
      <c r="DI476" s="35">
        <f t="shared" si="798"/>
        <v>0</v>
      </c>
      <c r="DJ476" s="35">
        <f t="shared" si="799"/>
        <v>0</v>
      </c>
      <c r="DK476" s="22">
        <f t="shared" si="848"/>
        <v>0</v>
      </c>
      <c r="DL476" s="20">
        <f>IF(ISERROR(VLOOKUP($A476,'[13]15ª MED'!$A$5:$J$1048576,8,0)),0,(VLOOKUP($A476,'[13]15ª MED'!$A$5:$J$1048576,8,0)))</f>
        <v>0</v>
      </c>
      <c r="DM476" s="21">
        <f t="shared" si="849"/>
        <v>0</v>
      </c>
      <c r="DN476" s="21">
        <f t="shared" si="850"/>
        <v>1</v>
      </c>
      <c r="DO476" s="35">
        <f t="shared" si="800"/>
        <v>0</v>
      </c>
      <c r="DP476" s="35">
        <f t="shared" si="801"/>
        <v>0</v>
      </c>
      <c r="DQ476" s="35">
        <f t="shared" si="802"/>
        <v>0</v>
      </c>
      <c r="DR476" s="22">
        <f t="shared" si="851"/>
        <v>0</v>
      </c>
      <c r="DS476" s="20">
        <f>IF(ISERROR(VLOOKUP($A476,'[13]16ª MED'!$A$5:$J$1048576,8,0)),0,(VLOOKUP($A476,'[13]16ª MED'!$A$5:$J$1048576,8,0)))</f>
        <v>0</v>
      </c>
      <c r="DT476" s="21">
        <f t="shared" si="852"/>
        <v>0</v>
      </c>
      <c r="DU476" s="21">
        <f t="shared" si="853"/>
        <v>1</v>
      </c>
      <c r="DV476" s="35">
        <f t="shared" si="803"/>
        <v>0</v>
      </c>
      <c r="DW476" s="35">
        <f t="shared" si="804"/>
        <v>0</v>
      </c>
      <c r="DX476" s="35">
        <f t="shared" si="805"/>
        <v>0</v>
      </c>
      <c r="DY476" s="22">
        <f t="shared" si="854"/>
        <v>0</v>
      </c>
      <c r="DZ476" s="36">
        <f t="shared" si="757"/>
        <v>355.28</v>
      </c>
      <c r="EA476" s="36">
        <f t="shared" si="855"/>
        <v>355.28</v>
      </c>
      <c r="EC476" s="36">
        <f t="shared" si="859"/>
        <v>0</v>
      </c>
    </row>
    <row r="477" spans="1:133" ht="30">
      <c r="A477" s="93" t="s">
        <v>961</v>
      </c>
      <c r="B477" s="94" t="s">
        <v>892</v>
      </c>
      <c r="C477" s="115" t="s">
        <v>628</v>
      </c>
      <c r="D477" s="116">
        <v>4</v>
      </c>
      <c r="E477" s="18">
        <f t="shared" si="860"/>
        <v>4</v>
      </c>
      <c r="F477" s="18">
        <f t="shared" si="806"/>
        <v>0</v>
      </c>
      <c r="G477" s="97">
        <v>73.88</v>
      </c>
      <c r="H477" s="18">
        <f t="shared" si="861"/>
        <v>295.52</v>
      </c>
      <c r="I477" s="97">
        <v>6.12</v>
      </c>
      <c r="J477" s="18">
        <f t="shared" si="862"/>
        <v>24.48</v>
      </c>
      <c r="K477" s="97">
        <v>0</v>
      </c>
      <c r="L477" s="18">
        <f t="shared" si="863"/>
        <v>0</v>
      </c>
      <c r="M477" s="18">
        <f t="shared" si="864"/>
        <v>80</v>
      </c>
      <c r="N477" s="18">
        <f t="shared" si="856"/>
        <v>320</v>
      </c>
      <c r="O477" s="23">
        <f>IF(ISERROR(VLOOKUP($A477,'[13]1ª MED '!$A$5:$J$1048576,8,0)),0,(VLOOKUP($A477,'[13]1ª MED '!$A$5:$J$1048576,8,0)))</f>
        <v>0</v>
      </c>
      <c r="P477" s="24">
        <f t="shared" si="807"/>
        <v>0</v>
      </c>
      <c r="Q477" s="24">
        <f t="shared" si="808"/>
        <v>1</v>
      </c>
      <c r="R477" s="25">
        <f t="shared" si="758"/>
        <v>0</v>
      </c>
      <c r="S477" s="25">
        <f t="shared" si="759"/>
        <v>0</v>
      </c>
      <c r="T477" s="25">
        <f t="shared" si="760"/>
        <v>0</v>
      </c>
      <c r="U477" s="25">
        <f t="shared" si="809"/>
        <v>0</v>
      </c>
      <c r="V477" s="23">
        <f>IF(ISERROR(VLOOKUP($A477,'[13]2ª MED '!$A$5:$J$1048576,8,0)),0,(VLOOKUP($A477,'[13]2ª MED '!$A$5:$J$1048576,8,0)))</f>
        <v>0</v>
      </c>
      <c r="W477" s="24">
        <f t="shared" si="810"/>
        <v>0</v>
      </c>
      <c r="X477" s="24">
        <f t="shared" si="811"/>
        <v>1</v>
      </c>
      <c r="Y477" s="25">
        <f t="shared" si="761"/>
        <v>0</v>
      </c>
      <c r="Z477" s="25">
        <f t="shared" si="762"/>
        <v>0</v>
      </c>
      <c r="AA477" s="25">
        <f t="shared" si="763"/>
        <v>0</v>
      </c>
      <c r="AB477" s="25">
        <f t="shared" si="812"/>
        <v>0</v>
      </c>
      <c r="AC477" s="23">
        <f>IF(ISERROR(VLOOKUP($A477,'[13]3ª MED '!$A$5:$J$1048576,8,0)),0,(VLOOKUP($A477,'[13]3ª MED '!$A$5:$J$1048576,8,0)))</f>
        <v>0</v>
      </c>
      <c r="AD477" s="24">
        <f t="shared" si="813"/>
        <v>0</v>
      </c>
      <c r="AE477" s="24">
        <f t="shared" si="814"/>
        <v>1</v>
      </c>
      <c r="AF477" s="25">
        <f t="shared" si="764"/>
        <v>0</v>
      </c>
      <c r="AG477" s="25">
        <f t="shared" si="765"/>
        <v>0</v>
      </c>
      <c r="AH477" s="25">
        <f t="shared" si="766"/>
        <v>0</v>
      </c>
      <c r="AI477" s="25">
        <f t="shared" si="815"/>
        <v>0</v>
      </c>
      <c r="AJ477" s="23">
        <f>IF(ISERROR(VLOOKUP($A477,'[13]4ª MED '!$A$5:$J$1048576,8,0)),0,(VLOOKUP($A477,'[13]4ª MED '!$A$5:$J$1048576,8,0)))</f>
        <v>0</v>
      </c>
      <c r="AK477" s="24">
        <f t="shared" si="816"/>
        <v>0</v>
      </c>
      <c r="AL477" s="24">
        <f t="shared" si="817"/>
        <v>1</v>
      </c>
      <c r="AM477" s="25">
        <f t="shared" si="767"/>
        <v>0</v>
      </c>
      <c r="AN477" s="25">
        <f t="shared" si="768"/>
        <v>0</v>
      </c>
      <c r="AO477" s="25">
        <f t="shared" si="769"/>
        <v>0</v>
      </c>
      <c r="AP477" s="25">
        <f t="shared" si="818"/>
        <v>0</v>
      </c>
      <c r="AQ477" s="23">
        <f>IF(ISERROR(VLOOKUP($A477,'[13]5ª MED '!$A$5:$J$1048576,8,0)),0,(VLOOKUP($A477,'[13]5ª MED '!$A$5:$J$1048576,8,0)))</f>
        <v>0</v>
      </c>
      <c r="AR477" s="24">
        <f t="shared" si="819"/>
        <v>0</v>
      </c>
      <c r="AS477" s="24">
        <f t="shared" si="820"/>
        <v>1</v>
      </c>
      <c r="AT477" s="25">
        <f t="shared" si="770"/>
        <v>0</v>
      </c>
      <c r="AU477" s="25">
        <f t="shared" si="771"/>
        <v>0</v>
      </c>
      <c r="AV477" s="25">
        <f t="shared" si="772"/>
        <v>0</v>
      </c>
      <c r="AW477" s="25">
        <f t="shared" si="821"/>
        <v>0</v>
      </c>
      <c r="AX477" s="23">
        <f>IF(ISERROR(VLOOKUP($A477,'[13]6ª MED '!$A$6:$J$1048576,8,0)),0,(VLOOKUP($A477,'[13]6ª MED '!$A$6:$J$1048576,8,0)))</f>
        <v>0</v>
      </c>
      <c r="AY477" s="24">
        <f t="shared" si="822"/>
        <v>0</v>
      </c>
      <c r="AZ477" s="24">
        <f t="shared" si="823"/>
        <v>1</v>
      </c>
      <c r="BA477" s="25">
        <f t="shared" si="773"/>
        <v>0</v>
      </c>
      <c r="BB477" s="25">
        <f t="shared" si="774"/>
        <v>0</v>
      </c>
      <c r="BC477" s="25">
        <f t="shared" si="775"/>
        <v>0</v>
      </c>
      <c r="BD477" s="25">
        <f t="shared" si="824"/>
        <v>0</v>
      </c>
      <c r="BE477" s="23">
        <f>IF(ISERROR(VLOOKUP($A477,'[13]7ª MED '!$A$5:$J$1048576,8,0)),0,(VLOOKUP($A477,'[13]7ª MED '!$A$5:$J$1048576,8,0)))</f>
        <v>0</v>
      </c>
      <c r="BF477" s="24">
        <f t="shared" si="825"/>
        <v>0</v>
      </c>
      <c r="BG477" s="24">
        <f t="shared" si="826"/>
        <v>1</v>
      </c>
      <c r="BH477" s="25">
        <f t="shared" si="776"/>
        <v>0</v>
      </c>
      <c r="BI477" s="25">
        <f t="shared" si="777"/>
        <v>0</v>
      </c>
      <c r="BJ477" s="25">
        <f t="shared" si="778"/>
        <v>0</v>
      </c>
      <c r="BK477" s="25">
        <f t="shared" si="827"/>
        <v>0</v>
      </c>
      <c r="BL477" s="26">
        <f>IF(ISERROR(VLOOKUP($A477,'[13]8ª MED '!$A$5:$J$1048576,8,0)),0,(VLOOKUP($A477,'[13]8ª MED '!$A$5:$J$1048576,8,0)))</f>
        <v>0</v>
      </c>
      <c r="BM477" s="27">
        <f t="shared" si="828"/>
        <v>0</v>
      </c>
      <c r="BN477" s="27">
        <f t="shared" si="829"/>
        <v>1</v>
      </c>
      <c r="BO477" s="28">
        <f t="shared" si="779"/>
        <v>0</v>
      </c>
      <c r="BP477" s="28">
        <f t="shared" si="780"/>
        <v>0</v>
      </c>
      <c r="BQ477" s="28">
        <f t="shared" si="781"/>
        <v>0</v>
      </c>
      <c r="BR477" s="28">
        <f t="shared" si="830"/>
        <v>0</v>
      </c>
      <c r="BS477" s="26">
        <f>IF(ISERROR(VLOOKUP($A477,'[13]9ª MED  (2)'!$A$5:$J$1048576,8,0)),0,(VLOOKUP($A477,'[13]9ª MED  (2)'!$A$5:$J$1048576,8,0)))</f>
        <v>0</v>
      </c>
      <c r="BT477" s="27">
        <f t="shared" si="831"/>
        <v>0</v>
      </c>
      <c r="BU477" s="27">
        <f t="shared" si="832"/>
        <v>1</v>
      </c>
      <c r="BV477" s="28">
        <f t="shared" si="782"/>
        <v>0</v>
      </c>
      <c r="BW477" s="28">
        <f t="shared" si="783"/>
        <v>0</v>
      </c>
      <c r="BX477" s="28">
        <f t="shared" si="784"/>
        <v>0</v>
      </c>
      <c r="BY477" s="28">
        <f t="shared" si="833"/>
        <v>0</v>
      </c>
      <c r="BZ477" s="23">
        <f>IF(ISERROR(VLOOKUP($A477,'[13]10ª MED '!$A$5:$J$1048576,8,0)),0,(VLOOKUP($A477,'[13]10ª MED '!$A$5:$J$1048576,8,0)))</f>
        <v>0</v>
      </c>
      <c r="CA477" s="24">
        <f t="shared" si="834"/>
        <v>0</v>
      </c>
      <c r="CB477" s="24">
        <f t="shared" si="835"/>
        <v>1</v>
      </c>
      <c r="CC477" s="25">
        <f t="shared" si="785"/>
        <v>0</v>
      </c>
      <c r="CD477" s="25">
        <f t="shared" si="786"/>
        <v>0</v>
      </c>
      <c r="CE477" s="25">
        <f t="shared" si="787"/>
        <v>0</v>
      </c>
      <c r="CF477" s="25">
        <f t="shared" si="836"/>
        <v>0</v>
      </c>
      <c r="CG477" s="34" t="s">
        <v>48</v>
      </c>
      <c r="CH477" s="33">
        <f t="shared" si="857"/>
        <v>0</v>
      </c>
      <c r="CI477" s="23">
        <f>IF(ISERROR(VLOOKUP($A477,'[13]11ª MED '!$A$5:$J$1048576,8,0)),0,(VLOOKUP($A477,'[13]11ª MED '!$A$5:$J$1048576,8,0)))</f>
        <v>4</v>
      </c>
      <c r="CJ477" s="24">
        <f t="shared" si="837"/>
        <v>1</v>
      </c>
      <c r="CK477" s="24">
        <f t="shared" si="838"/>
        <v>1</v>
      </c>
      <c r="CL477" s="25">
        <f t="shared" si="788"/>
        <v>295.52</v>
      </c>
      <c r="CM477" s="25">
        <f t="shared" si="789"/>
        <v>24.48</v>
      </c>
      <c r="CN477" s="25">
        <f t="shared" si="790"/>
        <v>0</v>
      </c>
      <c r="CO477" s="25">
        <f t="shared" si="839"/>
        <v>320</v>
      </c>
      <c r="CP477" s="23">
        <f>IF(ISERROR(VLOOKUP($A477,'[13]12ª MED'!$A$5:$J$1048576,8,0)),0,(VLOOKUP($A477,'[13]12ª MED'!$A$5:$J$1048576,8,0)))</f>
        <v>0</v>
      </c>
      <c r="CQ477" s="24">
        <f t="shared" si="840"/>
        <v>0</v>
      </c>
      <c r="CR477" s="24">
        <f t="shared" si="841"/>
        <v>1</v>
      </c>
      <c r="CS477" s="25">
        <f t="shared" si="791"/>
        <v>0</v>
      </c>
      <c r="CT477" s="25">
        <f t="shared" si="792"/>
        <v>0</v>
      </c>
      <c r="CU477" s="25">
        <f t="shared" si="793"/>
        <v>0</v>
      </c>
      <c r="CV477" s="25">
        <f t="shared" si="842"/>
        <v>0</v>
      </c>
      <c r="CW477" s="22">
        <f t="shared" si="858"/>
        <v>0</v>
      </c>
      <c r="CX477" s="26">
        <f>IF(ISERROR(VLOOKUP($A477,'[13]13ª MED'!$A$5:$J$1048576,8,0)),0,(VLOOKUP($A477,'[13]13ª MED'!$A$5:$J$1048576,8,0)))</f>
        <v>0</v>
      </c>
      <c r="CY477" s="27">
        <f t="shared" si="843"/>
        <v>0</v>
      </c>
      <c r="CZ477" s="27">
        <f t="shared" si="844"/>
        <v>1</v>
      </c>
      <c r="DA477" s="28">
        <f t="shared" si="794"/>
        <v>0</v>
      </c>
      <c r="DB477" s="28">
        <f t="shared" si="795"/>
        <v>0</v>
      </c>
      <c r="DC477" s="28">
        <f t="shared" si="796"/>
        <v>0</v>
      </c>
      <c r="DD477" s="28">
        <f t="shared" si="845"/>
        <v>0</v>
      </c>
      <c r="DE477" s="20">
        <f>IF(ISERROR(VLOOKUP($A477,'[13]14ª MED'!$A$5:$J$1048576,8,0)),0,(VLOOKUP($A477,'[13]14ª MED'!$A$5:$J$1048576,8,0)))</f>
        <v>0</v>
      </c>
      <c r="DF477" s="21">
        <f t="shared" si="846"/>
        <v>0</v>
      </c>
      <c r="DG477" s="21">
        <f t="shared" si="847"/>
        <v>1</v>
      </c>
      <c r="DH477" s="35">
        <f t="shared" si="797"/>
        <v>0</v>
      </c>
      <c r="DI477" s="35">
        <f t="shared" si="798"/>
        <v>0</v>
      </c>
      <c r="DJ477" s="35">
        <f t="shared" si="799"/>
        <v>0</v>
      </c>
      <c r="DK477" s="22">
        <f t="shared" si="848"/>
        <v>0</v>
      </c>
      <c r="DL477" s="20">
        <f>IF(ISERROR(VLOOKUP($A477,'[13]15ª MED'!$A$5:$J$1048576,8,0)),0,(VLOOKUP($A477,'[13]15ª MED'!$A$5:$J$1048576,8,0)))</f>
        <v>0</v>
      </c>
      <c r="DM477" s="21">
        <f t="shared" si="849"/>
        <v>0</v>
      </c>
      <c r="DN477" s="21">
        <f t="shared" si="850"/>
        <v>1</v>
      </c>
      <c r="DO477" s="35">
        <f t="shared" si="800"/>
        <v>0</v>
      </c>
      <c r="DP477" s="35">
        <f t="shared" si="801"/>
        <v>0</v>
      </c>
      <c r="DQ477" s="35">
        <f t="shared" si="802"/>
        <v>0</v>
      </c>
      <c r="DR477" s="22">
        <f t="shared" si="851"/>
        <v>0</v>
      </c>
      <c r="DS477" s="20">
        <f>IF(ISERROR(VLOOKUP($A477,'[13]16ª MED'!$A$5:$J$1048576,8,0)),0,(VLOOKUP($A477,'[13]16ª MED'!$A$5:$J$1048576,8,0)))</f>
        <v>0</v>
      </c>
      <c r="DT477" s="21">
        <f t="shared" si="852"/>
        <v>0</v>
      </c>
      <c r="DU477" s="21">
        <f t="shared" si="853"/>
        <v>1</v>
      </c>
      <c r="DV477" s="35">
        <f t="shared" si="803"/>
        <v>0</v>
      </c>
      <c r="DW477" s="35">
        <f t="shared" si="804"/>
        <v>0</v>
      </c>
      <c r="DX477" s="35">
        <f t="shared" si="805"/>
        <v>0</v>
      </c>
      <c r="DY477" s="22">
        <f t="shared" si="854"/>
        <v>0</v>
      </c>
      <c r="DZ477" s="36">
        <f t="shared" si="757"/>
        <v>320</v>
      </c>
      <c r="EA477" s="36">
        <f t="shared" si="855"/>
        <v>320</v>
      </c>
      <c r="EC477" s="36">
        <f t="shared" si="859"/>
        <v>0</v>
      </c>
    </row>
    <row r="478" spans="1:133" ht="45">
      <c r="A478" s="93" t="s">
        <v>962</v>
      </c>
      <c r="B478" s="94" t="s">
        <v>870</v>
      </c>
      <c r="C478" s="115" t="s">
        <v>84</v>
      </c>
      <c r="D478" s="116">
        <v>50</v>
      </c>
      <c r="E478" s="18">
        <f t="shared" si="860"/>
        <v>50</v>
      </c>
      <c r="F478" s="18">
        <f t="shared" si="806"/>
        <v>0</v>
      </c>
      <c r="G478" s="97">
        <v>51.04</v>
      </c>
      <c r="H478" s="18">
        <f t="shared" si="861"/>
        <v>2552</v>
      </c>
      <c r="I478" s="97">
        <v>6.52</v>
      </c>
      <c r="J478" s="18">
        <f t="shared" si="862"/>
        <v>326</v>
      </c>
      <c r="K478" s="97">
        <v>0</v>
      </c>
      <c r="L478" s="18">
        <f t="shared" si="863"/>
        <v>0</v>
      </c>
      <c r="M478" s="18">
        <f t="shared" si="864"/>
        <v>57.56</v>
      </c>
      <c r="N478" s="18">
        <f t="shared" si="856"/>
        <v>2878</v>
      </c>
      <c r="O478" s="23">
        <f>IF(ISERROR(VLOOKUP($A478,'[13]1ª MED '!$A$5:$J$1048576,8,0)),0,(VLOOKUP($A478,'[13]1ª MED '!$A$5:$J$1048576,8,0)))</f>
        <v>0</v>
      </c>
      <c r="P478" s="24">
        <f t="shared" si="807"/>
        <v>0</v>
      </c>
      <c r="Q478" s="24">
        <f t="shared" si="808"/>
        <v>1</v>
      </c>
      <c r="R478" s="25">
        <f t="shared" si="758"/>
        <v>0</v>
      </c>
      <c r="S478" s="25">
        <f t="shared" si="759"/>
        <v>0</v>
      </c>
      <c r="T478" s="25">
        <f t="shared" si="760"/>
        <v>0</v>
      </c>
      <c r="U478" s="25">
        <f t="shared" si="809"/>
        <v>0</v>
      </c>
      <c r="V478" s="23">
        <f>IF(ISERROR(VLOOKUP($A478,'[13]2ª MED '!$A$5:$J$1048576,8,0)),0,(VLOOKUP($A478,'[13]2ª MED '!$A$5:$J$1048576,8,0)))</f>
        <v>0</v>
      </c>
      <c r="W478" s="24">
        <f t="shared" si="810"/>
        <v>0</v>
      </c>
      <c r="X478" s="24">
        <f t="shared" si="811"/>
        <v>1</v>
      </c>
      <c r="Y478" s="25">
        <f t="shared" si="761"/>
        <v>0</v>
      </c>
      <c r="Z478" s="25">
        <f t="shared" si="762"/>
        <v>0</v>
      </c>
      <c r="AA478" s="25">
        <f t="shared" si="763"/>
        <v>0</v>
      </c>
      <c r="AB478" s="25">
        <f t="shared" si="812"/>
        <v>0</v>
      </c>
      <c r="AC478" s="23">
        <f>IF(ISERROR(VLOOKUP($A478,'[13]3ª MED '!$A$5:$J$1048576,8,0)),0,(VLOOKUP($A478,'[13]3ª MED '!$A$5:$J$1048576,8,0)))</f>
        <v>0</v>
      </c>
      <c r="AD478" s="24">
        <f t="shared" si="813"/>
        <v>0</v>
      </c>
      <c r="AE478" s="24">
        <f t="shared" si="814"/>
        <v>1</v>
      </c>
      <c r="AF478" s="25">
        <f t="shared" si="764"/>
        <v>0</v>
      </c>
      <c r="AG478" s="25">
        <f t="shared" si="765"/>
        <v>0</v>
      </c>
      <c r="AH478" s="25">
        <f t="shared" si="766"/>
        <v>0</v>
      </c>
      <c r="AI478" s="25">
        <f t="shared" si="815"/>
        <v>0</v>
      </c>
      <c r="AJ478" s="23">
        <f>IF(ISERROR(VLOOKUP($A478,'[13]4ª MED '!$A$5:$J$1048576,8,0)),0,(VLOOKUP($A478,'[13]4ª MED '!$A$5:$J$1048576,8,0)))</f>
        <v>0</v>
      </c>
      <c r="AK478" s="24">
        <f t="shared" si="816"/>
        <v>0</v>
      </c>
      <c r="AL478" s="24">
        <f t="shared" si="817"/>
        <v>1</v>
      </c>
      <c r="AM478" s="25">
        <f t="shared" si="767"/>
        <v>0</v>
      </c>
      <c r="AN478" s="25">
        <f t="shared" si="768"/>
        <v>0</v>
      </c>
      <c r="AO478" s="25">
        <f t="shared" si="769"/>
        <v>0</v>
      </c>
      <c r="AP478" s="25">
        <f t="shared" si="818"/>
        <v>0</v>
      </c>
      <c r="AQ478" s="23">
        <f>IF(ISERROR(VLOOKUP($A478,'[13]5ª MED '!$A$5:$J$1048576,8,0)),0,(VLOOKUP($A478,'[13]5ª MED '!$A$5:$J$1048576,8,0)))</f>
        <v>0</v>
      </c>
      <c r="AR478" s="24">
        <f t="shared" si="819"/>
        <v>0</v>
      </c>
      <c r="AS478" s="24">
        <f t="shared" si="820"/>
        <v>1</v>
      </c>
      <c r="AT478" s="25">
        <f t="shared" si="770"/>
        <v>0</v>
      </c>
      <c r="AU478" s="25">
        <f t="shared" si="771"/>
        <v>0</v>
      </c>
      <c r="AV478" s="25">
        <f t="shared" si="772"/>
        <v>0</v>
      </c>
      <c r="AW478" s="25">
        <f t="shared" si="821"/>
        <v>0</v>
      </c>
      <c r="AX478" s="23">
        <f>IF(ISERROR(VLOOKUP($A478,'[13]6ª MED '!$A$6:$J$1048576,8,0)),0,(VLOOKUP($A478,'[13]6ª MED '!$A$6:$J$1048576,8,0)))</f>
        <v>0</v>
      </c>
      <c r="AY478" s="24">
        <f t="shared" si="822"/>
        <v>0</v>
      </c>
      <c r="AZ478" s="24">
        <f t="shared" si="823"/>
        <v>1</v>
      </c>
      <c r="BA478" s="25">
        <f t="shared" si="773"/>
        <v>0</v>
      </c>
      <c r="BB478" s="25">
        <f t="shared" si="774"/>
        <v>0</v>
      </c>
      <c r="BC478" s="25">
        <f t="shared" si="775"/>
        <v>0</v>
      </c>
      <c r="BD478" s="25">
        <f t="shared" si="824"/>
        <v>0</v>
      </c>
      <c r="BE478" s="23">
        <f>IF(ISERROR(VLOOKUP($A478,'[13]7ª MED '!$A$5:$J$1048576,8,0)),0,(VLOOKUP($A478,'[13]7ª MED '!$A$5:$J$1048576,8,0)))</f>
        <v>0</v>
      </c>
      <c r="BF478" s="24">
        <f t="shared" si="825"/>
        <v>0</v>
      </c>
      <c r="BG478" s="24">
        <f t="shared" si="826"/>
        <v>1</v>
      </c>
      <c r="BH478" s="25">
        <f t="shared" si="776"/>
        <v>0</v>
      </c>
      <c r="BI478" s="25">
        <f t="shared" si="777"/>
        <v>0</v>
      </c>
      <c r="BJ478" s="25">
        <f t="shared" si="778"/>
        <v>0</v>
      </c>
      <c r="BK478" s="25">
        <f t="shared" si="827"/>
        <v>0</v>
      </c>
      <c r="BL478" s="26">
        <f>IF(ISERROR(VLOOKUP($A478,'[13]8ª MED '!$A$5:$J$1048576,8,0)),0,(VLOOKUP($A478,'[13]8ª MED '!$A$5:$J$1048576,8,0)))</f>
        <v>0</v>
      </c>
      <c r="BM478" s="27">
        <f t="shared" si="828"/>
        <v>0</v>
      </c>
      <c r="BN478" s="27">
        <f t="shared" si="829"/>
        <v>1</v>
      </c>
      <c r="BO478" s="28">
        <f t="shared" si="779"/>
        <v>0</v>
      </c>
      <c r="BP478" s="28">
        <f t="shared" si="780"/>
        <v>0</v>
      </c>
      <c r="BQ478" s="28">
        <f t="shared" si="781"/>
        <v>0</v>
      </c>
      <c r="BR478" s="28">
        <f t="shared" si="830"/>
        <v>0</v>
      </c>
      <c r="BS478" s="26">
        <f>IF(ISERROR(VLOOKUP($A478,'[13]9ª MED  (2)'!$A$5:$J$1048576,8,0)),0,(VLOOKUP($A478,'[13]9ª MED  (2)'!$A$5:$J$1048576,8,0)))</f>
        <v>0</v>
      </c>
      <c r="BT478" s="27">
        <f t="shared" si="831"/>
        <v>0</v>
      </c>
      <c r="BU478" s="27">
        <f t="shared" si="832"/>
        <v>1</v>
      </c>
      <c r="BV478" s="28">
        <f t="shared" si="782"/>
        <v>0</v>
      </c>
      <c r="BW478" s="28">
        <f t="shared" si="783"/>
        <v>0</v>
      </c>
      <c r="BX478" s="28">
        <f t="shared" si="784"/>
        <v>0</v>
      </c>
      <c r="BY478" s="28">
        <f t="shared" si="833"/>
        <v>0</v>
      </c>
      <c r="BZ478" s="23">
        <f>IF(ISERROR(VLOOKUP($A478,'[13]10ª MED '!$A$5:$J$1048576,8,0)),0,(VLOOKUP($A478,'[13]10ª MED '!$A$5:$J$1048576,8,0)))</f>
        <v>0</v>
      </c>
      <c r="CA478" s="24">
        <f t="shared" si="834"/>
        <v>0</v>
      </c>
      <c r="CB478" s="24">
        <f t="shared" si="835"/>
        <v>1</v>
      </c>
      <c r="CC478" s="25">
        <f t="shared" si="785"/>
        <v>0</v>
      </c>
      <c r="CD478" s="25">
        <f t="shared" si="786"/>
        <v>0</v>
      </c>
      <c r="CE478" s="25">
        <f t="shared" si="787"/>
        <v>0</v>
      </c>
      <c r="CF478" s="25">
        <f t="shared" si="836"/>
        <v>0</v>
      </c>
      <c r="CG478" s="34" t="s">
        <v>48</v>
      </c>
      <c r="CH478" s="33">
        <f t="shared" si="857"/>
        <v>0</v>
      </c>
      <c r="CI478" s="23">
        <f>IF(ISERROR(VLOOKUP($A478,'[13]11ª MED '!$A$5:$J$1048576,8,0)),0,(VLOOKUP($A478,'[13]11ª MED '!$A$5:$J$1048576,8,0)))</f>
        <v>50</v>
      </c>
      <c r="CJ478" s="24">
        <f t="shared" si="837"/>
        <v>1</v>
      </c>
      <c r="CK478" s="24">
        <f t="shared" si="838"/>
        <v>1</v>
      </c>
      <c r="CL478" s="25">
        <f t="shared" si="788"/>
        <v>2552</v>
      </c>
      <c r="CM478" s="25">
        <f t="shared" si="789"/>
        <v>326</v>
      </c>
      <c r="CN478" s="25">
        <f t="shared" si="790"/>
        <v>0</v>
      </c>
      <c r="CO478" s="25">
        <f t="shared" si="839"/>
        <v>2878</v>
      </c>
      <c r="CP478" s="23">
        <f>IF(ISERROR(VLOOKUP($A478,'[13]12ª MED'!$A$5:$J$1048576,8,0)),0,(VLOOKUP($A478,'[13]12ª MED'!$A$5:$J$1048576,8,0)))</f>
        <v>0</v>
      </c>
      <c r="CQ478" s="24">
        <f t="shared" si="840"/>
        <v>0</v>
      </c>
      <c r="CR478" s="24">
        <f t="shared" si="841"/>
        <v>1</v>
      </c>
      <c r="CS478" s="25">
        <f t="shared" si="791"/>
        <v>0</v>
      </c>
      <c r="CT478" s="25">
        <f t="shared" si="792"/>
        <v>0</v>
      </c>
      <c r="CU478" s="25">
        <f t="shared" si="793"/>
        <v>0</v>
      </c>
      <c r="CV478" s="25">
        <f t="shared" si="842"/>
        <v>0</v>
      </c>
      <c r="CW478" s="22">
        <f t="shared" si="858"/>
        <v>0</v>
      </c>
      <c r="CX478" s="26">
        <f>IF(ISERROR(VLOOKUP($A478,'[13]13ª MED'!$A$5:$J$1048576,8,0)),0,(VLOOKUP($A478,'[13]13ª MED'!$A$5:$J$1048576,8,0)))</f>
        <v>0</v>
      </c>
      <c r="CY478" s="27">
        <f t="shared" si="843"/>
        <v>0</v>
      </c>
      <c r="CZ478" s="27">
        <f t="shared" si="844"/>
        <v>1</v>
      </c>
      <c r="DA478" s="28">
        <f t="shared" si="794"/>
        <v>0</v>
      </c>
      <c r="DB478" s="28">
        <f t="shared" si="795"/>
        <v>0</v>
      </c>
      <c r="DC478" s="28">
        <f t="shared" si="796"/>
        <v>0</v>
      </c>
      <c r="DD478" s="28">
        <f t="shared" si="845"/>
        <v>0</v>
      </c>
      <c r="DE478" s="20">
        <f>IF(ISERROR(VLOOKUP($A478,'[13]14ª MED'!$A$5:$J$1048576,8,0)),0,(VLOOKUP($A478,'[13]14ª MED'!$A$5:$J$1048576,8,0)))</f>
        <v>0</v>
      </c>
      <c r="DF478" s="21">
        <f t="shared" si="846"/>
        <v>0</v>
      </c>
      <c r="DG478" s="21">
        <f t="shared" si="847"/>
        <v>1</v>
      </c>
      <c r="DH478" s="35">
        <f t="shared" si="797"/>
        <v>0</v>
      </c>
      <c r="DI478" s="35">
        <f t="shared" si="798"/>
        <v>0</v>
      </c>
      <c r="DJ478" s="35">
        <f t="shared" si="799"/>
        <v>0</v>
      </c>
      <c r="DK478" s="22">
        <f t="shared" si="848"/>
        <v>0</v>
      </c>
      <c r="DL478" s="20">
        <f>IF(ISERROR(VLOOKUP($A478,'[13]15ª MED'!$A$5:$J$1048576,8,0)),0,(VLOOKUP($A478,'[13]15ª MED'!$A$5:$J$1048576,8,0)))</f>
        <v>0</v>
      </c>
      <c r="DM478" s="21">
        <f t="shared" si="849"/>
        <v>0</v>
      </c>
      <c r="DN478" s="21">
        <f t="shared" si="850"/>
        <v>1</v>
      </c>
      <c r="DO478" s="35">
        <f t="shared" si="800"/>
        <v>0</v>
      </c>
      <c r="DP478" s="35">
        <f t="shared" si="801"/>
        <v>0</v>
      </c>
      <c r="DQ478" s="35">
        <f t="shared" si="802"/>
        <v>0</v>
      </c>
      <c r="DR478" s="22">
        <f t="shared" si="851"/>
        <v>0</v>
      </c>
      <c r="DS478" s="20">
        <f>IF(ISERROR(VLOOKUP($A478,'[13]16ª MED'!$A$5:$J$1048576,8,0)),0,(VLOOKUP($A478,'[13]16ª MED'!$A$5:$J$1048576,8,0)))</f>
        <v>0</v>
      </c>
      <c r="DT478" s="21">
        <f t="shared" si="852"/>
        <v>0</v>
      </c>
      <c r="DU478" s="21">
        <f t="shared" si="853"/>
        <v>1</v>
      </c>
      <c r="DV478" s="35">
        <f t="shared" si="803"/>
        <v>0</v>
      </c>
      <c r="DW478" s="35">
        <f t="shared" si="804"/>
        <v>0</v>
      </c>
      <c r="DX478" s="35">
        <f t="shared" si="805"/>
        <v>0</v>
      </c>
      <c r="DY478" s="22">
        <f t="shared" si="854"/>
        <v>0</v>
      </c>
      <c r="DZ478" s="36">
        <f t="shared" si="757"/>
        <v>2878</v>
      </c>
      <c r="EA478" s="36">
        <f t="shared" si="855"/>
        <v>2878</v>
      </c>
      <c r="EC478" s="36">
        <f t="shared" si="859"/>
        <v>0</v>
      </c>
    </row>
    <row r="479" spans="1:133" ht="18.75">
      <c r="A479" s="98" t="s">
        <v>963</v>
      </c>
      <c r="B479" s="99" t="s">
        <v>964</v>
      </c>
      <c r="C479" s="101"/>
      <c r="D479" s="102"/>
      <c r="E479" s="18">
        <f t="shared" si="860"/>
        <v>0</v>
      </c>
      <c r="F479" s="18">
        <f t="shared" si="806"/>
        <v>0</v>
      </c>
      <c r="G479" s="45"/>
      <c r="H479" s="18">
        <f t="shared" si="861"/>
        <v>0</v>
      </c>
      <c r="I479" s="45"/>
      <c r="J479" s="18">
        <f t="shared" si="862"/>
        <v>0</v>
      </c>
      <c r="K479" s="45"/>
      <c r="L479" s="18">
        <f t="shared" si="863"/>
        <v>0</v>
      </c>
      <c r="M479" s="18">
        <f t="shared" si="864"/>
        <v>0</v>
      </c>
      <c r="N479" s="18">
        <f t="shared" si="856"/>
        <v>0</v>
      </c>
      <c r="O479" s="23">
        <f>IF(ISERROR(VLOOKUP($A479,'[13]1ª MED '!$A$5:$J$1048576,8,0)),0,(VLOOKUP($A479,'[13]1ª MED '!$A$5:$J$1048576,8,0)))</f>
        <v>0</v>
      </c>
      <c r="P479" s="24">
        <f t="shared" si="807"/>
        <v>0</v>
      </c>
      <c r="Q479" s="24">
        <f t="shared" si="808"/>
        <v>0</v>
      </c>
      <c r="R479" s="25">
        <f t="shared" si="758"/>
        <v>0</v>
      </c>
      <c r="S479" s="25">
        <f t="shared" si="759"/>
        <v>0</v>
      </c>
      <c r="T479" s="25">
        <f t="shared" si="760"/>
        <v>0</v>
      </c>
      <c r="U479" s="25">
        <f t="shared" si="809"/>
        <v>0</v>
      </c>
      <c r="V479" s="23">
        <f>IF(ISERROR(VLOOKUP($A479,'[13]2ª MED '!$A$5:$J$1048576,8,0)),0,(VLOOKUP($A479,'[13]2ª MED '!$A$5:$J$1048576,8,0)))</f>
        <v>0</v>
      </c>
      <c r="W479" s="24">
        <f t="shared" si="810"/>
        <v>0</v>
      </c>
      <c r="X479" s="24">
        <f t="shared" si="811"/>
        <v>0</v>
      </c>
      <c r="Y479" s="25">
        <f t="shared" si="761"/>
        <v>0</v>
      </c>
      <c r="Z479" s="25">
        <f t="shared" si="762"/>
        <v>0</v>
      </c>
      <c r="AA479" s="25">
        <f t="shared" si="763"/>
        <v>0</v>
      </c>
      <c r="AB479" s="25">
        <f t="shared" si="812"/>
        <v>0</v>
      </c>
      <c r="AC479" s="23">
        <f>IF(ISERROR(VLOOKUP($A479,'[13]3ª MED '!$A$5:$J$1048576,8,0)),0,(VLOOKUP($A479,'[13]3ª MED '!$A$5:$J$1048576,8,0)))</f>
        <v>0</v>
      </c>
      <c r="AD479" s="24">
        <f t="shared" si="813"/>
        <v>0</v>
      </c>
      <c r="AE479" s="24">
        <f t="shared" si="814"/>
        <v>0</v>
      </c>
      <c r="AF479" s="25">
        <f t="shared" si="764"/>
        <v>0</v>
      </c>
      <c r="AG479" s="25">
        <f t="shared" si="765"/>
        <v>0</v>
      </c>
      <c r="AH479" s="25">
        <f t="shared" si="766"/>
        <v>0</v>
      </c>
      <c r="AI479" s="25">
        <f t="shared" si="815"/>
        <v>0</v>
      </c>
      <c r="AJ479" s="23">
        <f>IF(ISERROR(VLOOKUP($A479,'[13]4ª MED '!$A$5:$J$1048576,8,0)),0,(VLOOKUP($A479,'[13]4ª MED '!$A$5:$J$1048576,8,0)))</f>
        <v>0</v>
      </c>
      <c r="AK479" s="24">
        <f t="shared" si="816"/>
        <v>0</v>
      </c>
      <c r="AL479" s="24">
        <f t="shared" si="817"/>
        <v>0</v>
      </c>
      <c r="AM479" s="25">
        <f t="shared" si="767"/>
        <v>0</v>
      </c>
      <c r="AN479" s="25">
        <f t="shared" si="768"/>
        <v>0</v>
      </c>
      <c r="AO479" s="25">
        <f t="shared" si="769"/>
        <v>0</v>
      </c>
      <c r="AP479" s="25">
        <f t="shared" si="818"/>
        <v>0</v>
      </c>
      <c r="AQ479" s="23">
        <f>IF(ISERROR(VLOOKUP($A479,'[13]5ª MED '!$A$5:$J$1048576,8,0)),0,(VLOOKUP($A479,'[13]5ª MED '!$A$5:$J$1048576,8,0)))</f>
        <v>0</v>
      </c>
      <c r="AR479" s="24">
        <f t="shared" si="819"/>
        <v>0</v>
      </c>
      <c r="AS479" s="24">
        <f t="shared" si="820"/>
        <v>0</v>
      </c>
      <c r="AT479" s="25">
        <f t="shared" si="770"/>
        <v>0</v>
      </c>
      <c r="AU479" s="25">
        <f t="shared" si="771"/>
        <v>0</v>
      </c>
      <c r="AV479" s="25">
        <f t="shared" si="772"/>
        <v>0</v>
      </c>
      <c r="AW479" s="25">
        <f t="shared" si="821"/>
        <v>0</v>
      </c>
      <c r="AX479" s="23">
        <f>IF(ISERROR(VLOOKUP($A479,'[13]6ª MED '!$A$6:$J$1048576,8,0)),0,(VLOOKUP($A479,'[13]6ª MED '!$A$6:$J$1048576,8,0)))</f>
        <v>0</v>
      </c>
      <c r="AY479" s="24">
        <f t="shared" si="822"/>
        <v>0</v>
      </c>
      <c r="AZ479" s="24">
        <f t="shared" si="823"/>
        <v>0</v>
      </c>
      <c r="BA479" s="25">
        <f t="shared" si="773"/>
        <v>0</v>
      </c>
      <c r="BB479" s="25">
        <f t="shared" si="774"/>
        <v>0</v>
      </c>
      <c r="BC479" s="25">
        <f t="shared" si="775"/>
        <v>0</v>
      </c>
      <c r="BD479" s="25">
        <f t="shared" si="824"/>
        <v>0</v>
      </c>
      <c r="BE479" s="23">
        <f>IF(ISERROR(VLOOKUP($A479,'[13]7ª MED '!$A$5:$J$1048576,8,0)),0,(VLOOKUP($A479,'[13]7ª MED '!$A$5:$J$1048576,8,0)))</f>
        <v>0</v>
      </c>
      <c r="BF479" s="24">
        <f t="shared" si="825"/>
        <v>0</v>
      </c>
      <c r="BG479" s="24">
        <f t="shared" si="826"/>
        <v>0</v>
      </c>
      <c r="BH479" s="25">
        <f t="shared" si="776"/>
        <v>0</v>
      </c>
      <c r="BI479" s="25">
        <f t="shared" si="777"/>
        <v>0</v>
      </c>
      <c r="BJ479" s="25">
        <f t="shared" si="778"/>
        <v>0</v>
      </c>
      <c r="BK479" s="25">
        <f t="shared" si="827"/>
        <v>0</v>
      </c>
      <c r="BL479" s="26">
        <f>IF(ISERROR(VLOOKUP($A479,'[13]8ª MED '!$A$5:$J$1048576,8,0)),0,(VLOOKUP($A479,'[13]8ª MED '!$A$5:$J$1048576,8,0)))</f>
        <v>0</v>
      </c>
      <c r="BM479" s="27">
        <f t="shared" si="828"/>
        <v>0</v>
      </c>
      <c r="BN479" s="27">
        <f t="shared" si="829"/>
        <v>0</v>
      </c>
      <c r="BO479" s="28">
        <f t="shared" si="779"/>
        <v>0</v>
      </c>
      <c r="BP479" s="28">
        <f t="shared" si="780"/>
        <v>0</v>
      </c>
      <c r="BQ479" s="28">
        <f t="shared" si="781"/>
        <v>0</v>
      </c>
      <c r="BR479" s="28">
        <f t="shared" si="830"/>
        <v>0</v>
      </c>
      <c r="BS479" s="26">
        <f>IF(ISERROR(VLOOKUP($A479,'[13]9ª MED  (2)'!$A$5:$J$1048576,8,0)),0,(VLOOKUP($A479,'[13]9ª MED  (2)'!$A$5:$J$1048576,8,0)))</f>
        <v>0</v>
      </c>
      <c r="BT479" s="27">
        <f t="shared" si="831"/>
        <v>0</v>
      </c>
      <c r="BU479" s="27">
        <f t="shared" si="832"/>
        <v>0</v>
      </c>
      <c r="BV479" s="28">
        <f t="shared" si="782"/>
        <v>0</v>
      </c>
      <c r="BW479" s="28">
        <f t="shared" si="783"/>
        <v>0</v>
      </c>
      <c r="BX479" s="28">
        <f t="shared" si="784"/>
        <v>0</v>
      </c>
      <c r="BY479" s="28">
        <f t="shared" si="833"/>
        <v>0</v>
      </c>
      <c r="BZ479" s="23">
        <f>IF(ISERROR(VLOOKUP($A479,'[13]10ª MED '!$A$5:$J$1048576,8,0)),0,(VLOOKUP($A479,'[13]10ª MED '!$A$5:$J$1048576,8,0)))</f>
        <v>0</v>
      </c>
      <c r="CA479" s="24">
        <f t="shared" si="834"/>
        <v>0</v>
      </c>
      <c r="CB479" s="24">
        <f t="shared" si="835"/>
        <v>0</v>
      </c>
      <c r="CC479" s="25">
        <f t="shared" si="785"/>
        <v>0</v>
      </c>
      <c r="CD479" s="25">
        <f t="shared" si="786"/>
        <v>0</v>
      </c>
      <c r="CE479" s="25">
        <f t="shared" si="787"/>
        <v>0</v>
      </c>
      <c r="CF479" s="25">
        <f t="shared" si="836"/>
        <v>0</v>
      </c>
      <c r="CG479" s="37"/>
      <c r="CH479" s="33">
        <f t="shared" si="857"/>
        <v>0</v>
      </c>
      <c r="CI479" s="23">
        <f>IF(ISERROR(VLOOKUP($A479,'[13]11ª MED '!$A$5:$J$1048576,8,0)),0,(VLOOKUP($A479,'[13]11ª MED '!$A$5:$J$1048576,8,0)))</f>
        <v>0</v>
      </c>
      <c r="CJ479" s="24">
        <f t="shared" si="837"/>
        <v>0</v>
      </c>
      <c r="CK479" s="24">
        <f t="shared" si="838"/>
        <v>0</v>
      </c>
      <c r="CL479" s="25">
        <f t="shared" si="788"/>
        <v>0</v>
      </c>
      <c r="CM479" s="25">
        <f t="shared" si="789"/>
        <v>0</v>
      </c>
      <c r="CN479" s="25">
        <f t="shared" si="790"/>
        <v>0</v>
      </c>
      <c r="CO479" s="25">
        <f t="shared" si="839"/>
        <v>0</v>
      </c>
      <c r="CP479" s="23">
        <f>IF(ISERROR(VLOOKUP($A479,'[13]12ª MED'!$A$5:$J$1048576,8,0)),0,(VLOOKUP($A479,'[13]12ª MED'!$A$5:$J$1048576,8,0)))</f>
        <v>0</v>
      </c>
      <c r="CQ479" s="24">
        <f t="shared" si="840"/>
        <v>0</v>
      </c>
      <c r="CR479" s="24">
        <f t="shared" si="841"/>
        <v>0</v>
      </c>
      <c r="CS479" s="25">
        <f t="shared" si="791"/>
        <v>0</v>
      </c>
      <c r="CT479" s="25">
        <f t="shared" si="792"/>
        <v>0</v>
      </c>
      <c r="CU479" s="25">
        <f t="shared" si="793"/>
        <v>0</v>
      </c>
      <c r="CV479" s="25">
        <f t="shared" si="842"/>
        <v>0</v>
      </c>
      <c r="CW479" s="22">
        <f t="shared" si="858"/>
        <v>0</v>
      </c>
      <c r="CX479" s="26">
        <f>IF(ISERROR(VLOOKUP($A479,'[13]13ª MED'!$A$5:$J$1048576,8,0)),0,(VLOOKUP($A479,'[13]13ª MED'!$A$5:$J$1048576,8,0)))</f>
        <v>0</v>
      </c>
      <c r="CY479" s="27">
        <f t="shared" si="843"/>
        <v>0</v>
      </c>
      <c r="CZ479" s="27">
        <f t="shared" si="844"/>
        <v>0</v>
      </c>
      <c r="DA479" s="28">
        <f t="shared" si="794"/>
        <v>0</v>
      </c>
      <c r="DB479" s="28">
        <f t="shared" si="795"/>
        <v>0</v>
      </c>
      <c r="DC479" s="28">
        <f t="shared" si="796"/>
        <v>0</v>
      </c>
      <c r="DD479" s="28">
        <f t="shared" si="845"/>
        <v>0</v>
      </c>
      <c r="DE479" s="20">
        <f>IF(ISERROR(VLOOKUP($A479,'[13]14ª MED'!$A$5:$J$1048576,8,0)),0,(VLOOKUP($A479,'[13]14ª MED'!$A$5:$J$1048576,8,0)))</f>
        <v>0</v>
      </c>
      <c r="DF479" s="21">
        <f t="shared" si="846"/>
        <v>0</v>
      </c>
      <c r="DG479" s="21">
        <f t="shared" si="847"/>
        <v>0</v>
      </c>
      <c r="DH479" s="35">
        <f t="shared" si="797"/>
        <v>0</v>
      </c>
      <c r="DI479" s="35">
        <f t="shared" si="798"/>
        <v>0</v>
      </c>
      <c r="DJ479" s="35">
        <f t="shared" si="799"/>
        <v>0</v>
      </c>
      <c r="DK479" s="22">
        <f t="shared" si="848"/>
        <v>0</v>
      </c>
      <c r="DL479" s="20">
        <f>IF(ISERROR(VLOOKUP($A479,'[13]15ª MED'!$A$5:$J$1048576,8,0)),0,(VLOOKUP($A479,'[13]15ª MED'!$A$5:$J$1048576,8,0)))</f>
        <v>0</v>
      </c>
      <c r="DM479" s="21">
        <f t="shared" si="849"/>
        <v>0</v>
      </c>
      <c r="DN479" s="21">
        <f t="shared" si="850"/>
        <v>0</v>
      </c>
      <c r="DO479" s="35">
        <f t="shared" si="800"/>
        <v>0</v>
      </c>
      <c r="DP479" s="35">
        <f t="shared" si="801"/>
        <v>0</v>
      </c>
      <c r="DQ479" s="35">
        <f t="shared" si="802"/>
        <v>0</v>
      </c>
      <c r="DR479" s="22">
        <f t="shared" si="851"/>
        <v>0</v>
      </c>
      <c r="DS479" s="20">
        <f>IF(ISERROR(VLOOKUP($A479,'[13]16ª MED'!$A$5:$J$1048576,8,0)),0,(VLOOKUP($A479,'[13]16ª MED'!$A$5:$J$1048576,8,0)))</f>
        <v>0</v>
      </c>
      <c r="DT479" s="21">
        <f t="shared" si="852"/>
        <v>0</v>
      </c>
      <c r="DU479" s="21">
        <f t="shared" si="853"/>
        <v>0</v>
      </c>
      <c r="DV479" s="35">
        <f t="shared" si="803"/>
        <v>0</v>
      </c>
      <c r="DW479" s="35">
        <f t="shared" si="804"/>
        <v>0</v>
      </c>
      <c r="DX479" s="35">
        <f t="shared" si="805"/>
        <v>0</v>
      </c>
      <c r="DY479" s="22">
        <f t="shared" si="854"/>
        <v>0</v>
      </c>
      <c r="DZ479" s="36">
        <f t="shared" si="757"/>
        <v>0</v>
      </c>
      <c r="EA479" s="36">
        <f t="shared" si="855"/>
        <v>0</v>
      </c>
      <c r="EC479" s="36">
        <f t="shared" si="859"/>
        <v>0</v>
      </c>
    </row>
    <row r="480" spans="1:133" ht="18.75">
      <c r="A480" s="93" t="s">
        <v>965</v>
      </c>
      <c r="B480" s="94" t="s">
        <v>966</v>
      </c>
      <c r="C480" s="115" t="s">
        <v>84</v>
      </c>
      <c r="D480" s="116">
        <v>108.12</v>
      </c>
      <c r="E480" s="18">
        <f t="shared" si="860"/>
        <v>108.12</v>
      </c>
      <c r="F480" s="18">
        <f t="shared" si="806"/>
        <v>0</v>
      </c>
      <c r="G480" s="97">
        <v>310.41000000000003</v>
      </c>
      <c r="H480" s="18">
        <f t="shared" si="861"/>
        <v>33561.529200000004</v>
      </c>
      <c r="I480" s="97">
        <v>43.99</v>
      </c>
      <c r="J480" s="18">
        <f t="shared" si="862"/>
        <v>4756.1988000000001</v>
      </c>
      <c r="K480" s="97">
        <v>0</v>
      </c>
      <c r="L480" s="18">
        <f t="shared" si="863"/>
        <v>0</v>
      </c>
      <c r="M480" s="18">
        <f t="shared" si="864"/>
        <v>354.40000000000003</v>
      </c>
      <c r="N480" s="18">
        <f t="shared" si="856"/>
        <v>38317.730000000003</v>
      </c>
      <c r="O480" s="23">
        <f>IF(ISERROR(VLOOKUP($A480,'[13]1ª MED '!$A$5:$J$1048576,8,0)),0,(VLOOKUP($A480,'[13]1ª MED '!$A$5:$J$1048576,8,0)))</f>
        <v>0</v>
      </c>
      <c r="P480" s="24">
        <f t="shared" si="807"/>
        <v>0</v>
      </c>
      <c r="Q480" s="24">
        <f t="shared" si="808"/>
        <v>1</v>
      </c>
      <c r="R480" s="25">
        <f t="shared" si="758"/>
        <v>0</v>
      </c>
      <c r="S480" s="25">
        <f t="shared" si="759"/>
        <v>0</v>
      </c>
      <c r="T480" s="25">
        <f t="shared" si="760"/>
        <v>0</v>
      </c>
      <c r="U480" s="25">
        <f t="shared" si="809"/>
        <v>0</v>
      </c>
      <c r="V480" s="23">
        <f>IF(ISERROR(VLOOKUP($A480,'[13]2ª MED '!$A$5:$J$1048576,8,0)),0,(VLOOKUP($A480,'[13]2ª MED '!$A$5:$J$1048576,8,0)))</f>
        <v>0</v>
      </c>
      <c r="W480" s="24">
        <f t="shared" si="810"/>
        <v>0</v>
      </c>
      <c r="X480" s="24">
        <f t="shared" si="811"/>
        <v>1</v>
      </c>
      <c r="Y480" s="25">
        <f t="shared" si="761"/>
        <v>0</v>
      </c>
      <c r="Z480" s="25">
        <f t="shared" si="762"/>
        <v>0</v>
      </c>
      <c r="AA480" s="25">
        <f t="shared" si="763"/>
        <v>0</v>
      </c>
      <c r="AB480" s="25">
        <f t="shared" si="812"/>
        <v>0</v>
      </c>
      <c r="AC480" s="23">
        <f>IF(ISERROR(VLOOKUP($A480,'[13]3ª MED '!$A$5:$J$1048576,8,0)),0,(VLOOKUP($A480,'[13]3ª MED '!$A$5:$J$1048576,8,0)))</f>
        <v>0</v>
      </c>
      <c r="AD480" s="24">
        <f t="shared" si="813"/>
        <v>0</v>
      </c>
      <c r="AE480" s="24">
        <f t="shared" si="814"/>
        <v>1</v>
      </c>
      <c r="AF480" s="25">
        <f t="shared" si="764"/>
        <v>0</v>
      </c>
      <c r="AG480" s="25">
        <f t="shared" si="765"/>
        <v>0</v>
      </c>
      <c r="AH480" s="25">
        <f t="shared" si="766"/>
        <v>0</v>
      </c>
      <c r="AI480" s="25">
        <f t="shared" si="815"/>
        <v>0</v>
      </c>
      <c r="AJ480" s="23">
        <f>IF(ISERROR(VLOOKUP($A480,'[13]4ª MED '!$A$5:$J$1048576,8,0)),0,(VLOOKUP($A480,'[13]4ª MED '!$A$5:$J$1048576,8,0)))</f>
        <v>0</v>
      </c>
      <c r="AK480" s="24">
        <f t="shared" si="816"/>
        <v>0</v>
      </c>
      <c r="AL480" s="24">
        <f t="shared" si="817"/>
        <v>1</v>
      </c>
      <c r="AM480" s="25">
        <f t="shared" si="767"/>
        <v>0</v>
      </c>
      <c r="AN480" s="25">
        <f t="shared" si="768"/>
        <v>0</v>
      </c>
      <c r="AO480" s="25">
        <f t="shared" si="769"/>
        <v>0</v>
      </c>
      <c r="AP480" s="25">
        <f t="shared" si="818"/>
        <v>0</v>
      </c>
      <c r="AQ480" s="23">
        <f>IF(ISERROR(VLOOKUP($A480,'[13]5ª MED '!$A$5:$J$1048576,8,0)),0,(VLOOKUP($A480,'[13]5ª MED '!$A$5:$J$1048576,8,0)))</f>
        <v>0</v>
      </c>
      <c r="AR480" s="24">
        <f t="shared" si="819"/>
        <v>0</v>
      </c>
      <c r="AS480" s="24">
        <f t="shared" si="820"/>
        <v>1</v>
      </c>
      <c r="AT480" s="25">
        <f t="shared" si="770"/>
        <v>0</v>
      </c>
      <c r="AU480" s="25">
        <f t="shared" si="771"/>
        <v>0</v>
      </c>
      <c r="AV480" s="25">
        <f t="shared" si="772"/>
        <v>0</v>
      </c>
      <c r="AW480" s="25">
        <f t="shared" si="821"/>
        <v>0</v>
      </c>
      <c r="AX480" s="23">
        <f>IF(ISERROR(VLOOKUP($A480,'[13]6ª MED '!$A$6:$J$1048576,8,0)),0,(VLOOKUP($A480,'[13]6ª MED '!$A$6:$J$1048576,8,0)))</f>
        <v>0</v>
      </c>
      <c r="AY480" s="24">
        <f t="shared" si="822"/>
        <v>0</v>
      </c>
      <c r="AZ480" s="24">
        <f t="shared" si="823"/>
        <v>1</v>
      </c>
      <c r="BA480" s="25">
        <f t="shared" si="773"/>
        <v>0</v>
      </c>
      <c r="BB480" s="25">
        <f t="shared" si="774"/>
        <v>0</v>
      </c>
      <c r="BC480" s="25">
        <f t="shared" si="775"/>
        <v>0</v>
      </c>
      <c r="BD480" s="25">
        <f t="shared" si="824"/>
        <v>0</v>
      </c>
      <c r="BE480" s="23">
        <f>IF(ISERROR(VLOOKUP($A480,'[13]7ª MED '!$A$5:$J$1048576,8,0)),0,(VLOOKUP($A480,'[13]7ª MED '!$A$5:$J$1048576,8,0)))</f>
        <v>0</v>
      </c>
      <c r="BF480" s="24">
        <f t="shared" si="825"/>
        <v>0</v>
      </c>
      <c r="BG480" s="24">
        <f t="shared" si="826"/>
        <v>1</v>
      </c>
      <c r="BH480" s="25">
        <f t="shared" si="776"/>
        <v>0</v>
      </c>
      <c r="BI480" s="25">
        <f t="shared" si="777"/>
        <v>0</v>
      </c>
      <c r="BJ480" s="25">
        <f t="shared" si="778"/>
        <v>0</v>
      </c>
      <c r="BK480" s="25">
        <f t="shared" si="827"/>
        <v>0</v>
      </c>
      <c r="BL480" s="26">
        <f>IF(ISERROR(VLOOKUP($A480,'[13]8ª MED '!$A$5:$J$1048576,8,0)),0,(VLOOKUP($A480,'[13]8ª MED '!$A$5:$J$1048576,8,0)))</f>
        <v>108.12</v>
      </c>
      <c r="BM480" s="27">
        <f t="shared" si="828"/>
        <v>1</v>
      </c>
      <c r="BN480" s="27">
        <f t="shared" si="829"/>
        <v>1</v>
      </c>
      <c r="BO480" s="28">
        <f t="shared" si="779"/>
        <v>33561.529200000004</v>
      </c>
      <c r="BP480" s="28">
        <f t="shared" si="780"/>
        <v>4756.1988000000001</v>
      </c>
      <c r="BQ480" s="28">
        <f t="shared" si="781"/>
        <v>0</v>
      </c>
      <c r="BR480" s="28">
        <f t="shared" si="830"/>
        <v>38317.730000000003</v>
      </c>
      <c r="BS480" s="26">
        <f>IF(ISERROR(VLOOKUP($A480,'[13]9ª MED  (2)'!$A$5:$J$1048576,8,0)),0,(VLOOKUP($A480,'[13]9ª MED  (2)'!$A$5:$J$1048576,8,0)))</f>
        <v>0</v>
      </c>
      <c r="BT480" s="27">
        <f t="shared" si="831"/>
        <v>0</v>
      </c>
      <c r="BU480" s="27">
        <f t="shared" si="832"/>
        <v>1</v>
      </c>
      <c r="BV480" s="28">
        <f t="shared" si="782"/>
        <v>0</v>
      </c>
      <c r="BW480" s="28">
        <f t="shared" si="783"/>
        <v>0</v>
      </c>
      <c r="BX480" s="28">
        <f t="shared" si="784"/>
        <v>0</v>
      </c>
      <c r="BY480" s="28">
        <f t="shared" si="833"/>
        <v>0</v>
      </c>
      <c r="BZ480" s="23">
        <f>IF(ISERROR(VLOOKUP($A480,'[13]10ª MED '!$A$5:$J$1048576,8,0)),0,(VLOOKUP($A480,'[13]10ª MED '!$A$5:$J$1048576,8,0)))</f>
        <v>0</v>
      </c>
      <c r="CA480" s="24">
        <f t="shared" si="834"/>
        <v>0</v>
      </c>
      <c r="CB480" s="24">
        <f t="shared" si="835"/>
        <v>1</v>
      </c>
      <c r="CC480" s="25">
        <f t="shared" si="785"/>
        <v>0</v>
      </c>
      <c r="CD480" s="25">
        <f t="shared" si="786"/>
        <v>0</v>
      </c>
      <c r="CE480" s="25">
        <f t="shared" si="787"/>
        <v>0</v>
      </c>
      <c r="CF480" s="25">
        <f t="shared" si="836"/>
        <v>0</v>
      </c>
      <c r="CG480" s="34" t="s">
        <v>48</v>
      </c>
      <c r="CH480" s="33">
        <f t="shared" si="857"/>
        <v>0</v>
      </c>
      <c r="CI480" s="23">
        <f>IF(ISERROR(VLOOKUP($A480,'[13]11ª MED '!$A$5:$J$1048576,8,0)),0,(VLOOKUP($A480,'[13]11ª MED '!$A$5:$J$1048576,8,0)))</f>
        <v>0</v>
      </c>
      <c r="CJ480" s="24">
        <f t="shared" si="837"/>
        <v>0</v>
      </c>
      <c r="CK480" s="24">
        <f t="shared" si="838"/>
        <v>1</v>
      </c>
      <c r="CL480" s="25">
        <f t="shared" si="788"/>
        <v>0</v>
      </c>
      <c r="CM480" s="25">
        <f t="shared" si="789"/>
        <v>0</v>
      </c>
      <c r="CN480" s="25">
        <f t="shared" si="790"/>
        <v>0</v>
      </c>
      <c r="CO480" s="25">
        <f t="shared" si="839"/>
        <v>0</v>
      </c>
      <c r="CP480" s="23">
        <f>IF(ISERROR(VLOOKUP($A480,'[13]12ª MED'!$A$5:$J$1048576,8,0)),0,(VLOOKUP($A480,'[13]12ª MED'!$A$5:$J$1048576,8,0)))</f>
        <v>0</v>
      </c>
      <c r="CQ480" s="24">
        <f t="shared" si="840"/>
        <v>0</v>
      </c>
      <c r="CR480" s="24">
        <f t="shared" si="841"/>
        <v>1</v>
      </c>
      <c r="CS480" s="25">
        <f t="shared" si="791"/>
        <v>0</v>
      </c>
      <c r="CT480" s="25">
        <f t="shared" si="792"/>
        <v>0</v>
      </c>
      <c r="CU480" s="25">
        <f t="shared" si="793"/>
        <v>0</v>
      </c>
      <c r="CV480" s="25">
        <f t="shared" si="842"/>
        <v>0</v>
      </c>
      <c r="CW480" s="22">
        <f t="shared" si="858"/>
        <v>0</v>
      </c>
      <c r="CX480" s="26">
        <f>IF(ISERROR(VLOOKUP($A480,'[13]13ª MED'!$A$5:$J$1048576,8,0)),0,(VLOOKUP($A480,'[13]13ª MED'!$A$5:$J$1048576,8,0)))</f>
        <v>0</v>
      </c>
      <c r="CY480" s="27">
        <f t="shared" si="843"/>
        <v>0</v>
      </c>
      <c r="CZ480" s="27">
        <f t="shared" si="844"/>
        <v>1</v>
      </c>
      <c r="DA480" s="28">
        <f t="shared" si="794"/>
        <v>0</v>
      </c>
      <c r="DB480" s="28">
        <f t="shared" si="795"/>
        <v>0</v>
      </c>
      <c r="DC480" s="28">
        <f t="shared" si="796"/>
        <v>0</v>
      </c>
      <c r="DD480" s="28">
        <f t="shared" si="845"/>
        <v>0</v>
      </c>
      <c r="DE480" s="20">
        <f>IF(ISERROR(VLOOKUP($A480,'[13]14ª MED'!$A$5:$J$1048576,8,0)),0,(VLOOKUP($A480,'[13]14ª MED'!$A$5:$J$1048576,8,0)))</f>
        <v>0</v>
      </c>
      <c r="DF480" s="21">
        <f t="shared" si="846"/>
        <v>0</v>
      </c>
      <c r="DG480" s="21">
        <f t="shared" si="847"/>
        <v>1</v>
      </c>
      <c r="DH480" s="35">
        <f t="shared" si="797"/>
        <v>0</v>
      </c>
      <c r="DI480" s="35">
        <f t="shared" si="798"/>
        <v>0</v>
      </c>
      <c r="DJ480" s="35">
        <f t="shared" si="799"/>
        <v>0</v>
      </c>
      <c r="DK480" s="22">
        <f t="shared" si="848"/>
        <v>0</v>
      </c>
      <c r="DL480" s="20">
        <f>IF(ISERROR(VLOOKUP($A480,'[13]15ª MED'!$A$5:$J$1048576,8,0)),0,(VLOOKUP($A480,'[13]15ª MED'!$A$5:$J$1048576,8,0)))</f>
        <v>0</v>
      </c>
      <c r="DM480" s="21">
        <f t="shared" si="849"/>
        <v>0</v>
      </c>
      <c r="DN480" s="21">
        <f t="shared" si="850"/>
        <v>1</v>
      </c>
      <c r="DO480" s="35">
        <f t="shared" si="800"/>
        <v>0</v>
      </c>
      <c r="DP480" s="35">
        <f t="shared" si="801"/>
        <v>0</v>
      </c>
      <c r="DQ480" s="35">
        <f t="shared" si="802"/>
        <v>0</v>
      </c>
      <c r="DR480" s="22">
        <f t="shared" si="851"/>
        <v>0</v>
      </c>
      <c r="DS480" s="20">
        <f>IF(ISERROR(VLOOKUP($A480,'[13]16ª MED'!$A$5:$J$1048576,8,0)),0,(VLOOKUP($A480,'[13]16ª MED'!$A$5:$J$1048576,8,0)))</f>
        <v>0</v>
      </c>
      <c r="DT480" s="21">
        <f t="shared" si="852"/>
        <v>0</v>
      </c>
      <c r="DU480" s="21">
        <f t="shared" si="853"/>
        <v>1</v>
      </c>
      <c r="DV480" s="35">
        <f t="shared" si="803"/>
        <v>0</v>
      </c>
      <c r="DW480" s="35">
        <f t="shared" si="804"/>
        <v>0</v>
      </c>
      <c r="DX480" s="35">
        <f t="shared" si="805"/>
        <v>0</v>
      </c>
      <c r="DY480" s="22">
        <f t="shared" si="854"/>
        <v>0</v>
      </c>
      <c r="DZ480" s="36">
        <f t="shared" si="757"/>
        <v>38317.728000000003</v>
      </c>
      <c r="EA480" s="36">
        <f t="shared" si="855"/>
        <v>38317.730000000003</v>
      </c>
      <c r="EC480" s="36">
        <f t="shared" si="859"/>
        <v>2.0000000004074536E-3</v>
      </c>
    </row>
    <row r="481" spans="1:133" ht="18.75">
      <c r="A481" s="93" t="s">
        <v>967</v>
      </c>
      <c r="B481" s="94" t="s">
        <v>968</v>
      </c>
      <c r="C481" s="115" t="s">
        <v>84</v>
      </c>
      <c r="D481" s="116">
        <v>117</v>
      </c>
      <c r="E481" s="18">
        <f t="shared" si="860"/>
        <v>0</v>
      </c>
      <c r="F481" s="18">
        <f t="shared" si="806"/>
        <v>117</v>
      </c>
      <c r="G481" s="97">
        <v>104.75</v>
      </c>
      <c r="H481" s="18">
        <f t="shared" si="861"/>
        <v>12255.75</v>
      </c>
      <c r="I481" s="97">
        <v>30.34</v>
      </c>
      <c r="J481" s="18">
        <f t="shared" si="862"/>
        <v>3549.78</v>
      </c>
      <c r="K481" s="97">
        <v>0</v>
      </c>
      <c r="L481" s="18">
        <f t="shared" si="863"/>
        <v>0</v>
      </c>
      <c r="M481" s="18">
        <f t="shared" si="864"/>
        <v>135.09</v>
      </c>
      <c r="N481" s="18">
        <f t="shared" si="856"/>
        <v>0</v>
      </c>
      <c r="O481" s="23">
        <f>IF(ISERROR(VLOOKUP($A481,'[13]1ª MED '!$A$5:$J$1048576,8,0)),0,(VLOOKUP($A481,'[13]1ª MED '!$A$5:$J$1048576,8,0)))</f>
        <v>0</v>
      </c>
      <c r="P481" s="24">
        <f t="shared" si="807"/>
        <v>0</v>
      </c>
      <c r="Q481" s="24">
        <f t="shared" si="808"/>
        <v>0</v>
      </c>
      <c r="R481" s="25">
        <f t="shared" si="758"/>
        <v>0</v>
      </c>
      <c r="S481" s="25">
        <f t="shared" si="759"/>
        <v>0</v>
      </c>
      <c r="T481" s="25">
        <f t="shared" si="760"/>
        <v>0</v>
      </c>
      <c r="U481" s="25">
        <f t="shared" si="809"/>
        <v>0</v>
      </c>
      <c r="V481" s="23">
        <f>IF(ISERROR(VLOOKUP($A481,'[13]2ª MED '!$A$5:$J$1048576,8,0)),0,(VLOOKUP($A481,'[13]2ª MED '!$A$5:$J$1048576,8,0)))</f>
        <v>0</v>
      </c>
      <c r="W481" s="24">
        <f t="shared" si="810"/>
        <v>0</v>
      </c>
      <c r="X481" s="24">
        <f t="shared" si="811"/>
        <v>0</v>
      </c>
      <c r="Y481" s="25">
        <f t="shared" si="761"/>
        <v>0</v>
      </c>
      <c r="Z481" s="25">
        <f t="shared" si="762"/>
        <v>0</v>
      </c>
      <c r="AA481" s="25">
        <f t="shared" si="763"/>
        <v>0</v>
      </c>
      <c r="AB481" s="25">
        <f t="shared" si="812"/>
        <v>0</v>
      </c>
      <c r="AC481" s="23">
        <f>IF(ISERROR(VLOOKUP($A481,'[13]3ª MED '!$A$5:$J$1048576,8,0)),0,(VLOOKUP($A481,'[13]3ª MED '!$A$5:$J$1048576,8,0)))</f>
        <v>0</v>
      </c>
      <c r="AD481" s="24">
        <f t="shared" si="813"/>
        <v>0</v>
      </c>
      <c r="AE481" s="24">
        <f t="shared" si="814"/>
        <v>0</v>
      </c>
      <c r="AF481" s="25">
        <f t="shared" si="764"/>
        <v>0</v>
      </c>
      <c r="AG481" s="25">
        <f t="shared" si="765"/>
        <v>0</v>
      </c>
      <c r="AH481" s="25">
        <f t="shared" si="766"/>
        <v>0</v>
      </c>
      <c r="AI481" s="25">
        <f t="shared" si="815"/>
        <v>0</v>
      </c>
      <c r="AJ481" s="23">
        <f>IF(ISERROR(VLOOKUP($A481,'[13]4ª MED '!$A$5:$J$1048576,8,0)),0,(VLOOKUP($A481,'[13]4ª MED '!$A$5:$J$1048576,8,0)))</f>
        <v>0</v>
      </c>
      <c r="AK481" s="24">
        <f t="shared" si="816"/>
        <v>0</v>
      </c>
      <c r="AL481" s="24">
        <f t="shared" si="817"/>
        <v>0</v>
      </c>
      <c r="AM481" s="25">
        <f t="shared" si="767"/>
        <v>0</v>
      </c>
      <c r="AN481" s="25">
        <f t="shared" si="768"/>
        <v>0</v>
      </c>
      <c r="AO481" s="25">
        <f t="shared" si="769"/>
        <v>0</v>
      </c>
      <c r="AP481" s="25">
        <f t="shared" si="818"/>
        <v>0</v>
      </c>
      <c r="AQ481" s="23">
        <f>IF(ISERROR(VLOOKUP($A481,'[13]5ª MED '!$A$5:$J$1048576,8,0)),0,(VLOOKUP($A481,'[13]5ª MED '!$A$5:$J$1048576,8,0)))</f>
        <v>0</v>
      </c>
      <c r="AR481" s="24">
        <f t="shared" si="819"/>
        <v>0</v>
      </c>
      <c r="AS481" s="24">
        <f t="shared" si="820"/>
        <v>0</v>
      </c>
      <c r="AT481" s="25">
        <f t="shared" si="770"/>
        <v>0</v>
      </c>
      <c r="AU481" s="25">
        <f t="shared" si="771"/>
        <v>0</v>
      </c>
      <c r="AV481" s="25">
        <f t="shared" si="772"/>
        <v>0</v>
      </c>
      <c r="AW481" s="25">
        <f t="shared" si="821"/>
        <v>0</v>
      </c>
      <c r="AX481" s="23">
        <f>IF(ISERROR(VLOOKUP($A481,'[13]6ª MED '!$A$6:$J$1048576,8,0)),0,(VLOOKUP($A481,'[13]6ª MED '!$A$6:$J$1048576,8,0)))</f>
        <v>0</v>
      </c>
      <c r="AY481" s="24">
        <f t="shared" si="822"/>
        <v>0</v>
      </c>
      <c r="AZ481" s="24">
        <f t="shared" si="823"/>
        <v>0</v>
      </c>
      <c r="BA481" s="25">
        <f t="shared" si="773"/>
        <v>0</v>
      </c>
      <c r="BB481" s="25">
        <f t="shared" si="774"/>
        <v>0</v>
      </c>
      <c r="BC481" s="25">
        <f t="shared" si="775"/>
        <v>0</v>
      </c>
      <c r="BD481" s="25">
        <f t="shared" si="824"/>
        <v>0</v>
      </c>
      <c r="BE481" s="23">
        <f>IF(ISERROR(VLOOKUP($A481,'[13]7ª MED '!$A$5:$J$1048576,8,0)),0,(VLOOKUP($A481,'[13]7ª MED '!$A$5:$J$1048576,8,0)))</f>
        <v>0</v>
      </c>
      <c r="BF481" s="24">
        <f t="shared" si="825"/>
        <v>0</v>
      </c>
      <c r="BG481" s="24">
        <f t="shared" si="826"/>
        <v>0</v>
      </c>
      <c r="BH481" s="25">
        <f t="shared" si="776"/>
        <v>0</v>
      </c>
      <c r="BI481" s="25">
        <f t="shared" si="777"/>
        <v>0</v>
      </c>
      <c r="BJ481" s="25">
        <f t="shared" si="778"/>
        <v>0</v>
      </c>
      <c r="BK481" s="25">
        <f t="shared" si="827"/>
        <v>0</v>
      </c>
      <c r="BL481" s="26">
        <f>IF(ISERROR(VLOOKUP($A481,'[13]8ª MED '!$A$5:$J$1048576,8,0)),0,(VLOOKUP($A481,'[13]8ª MED '!$A$5:$J$1048576,8,0)))</f>
        <v>0</v>
      </c>
      <c r="BM481" s="27">
        <f t="shared" si="828"/>
        <v>0</v>
      </c>
      <c r="BN481" s="27">
        <f t="shared" si="829"/>
        <v>0</v>
      </c>
      <c r="BO481" s="28">
        <f t="shared" si="779"/>
        <v>0</v>
      </c>
      <c r="BP481" s="28">
        <f t="shared" si="780"/>
        <v>0</v>
      </c>
      <c r="BQ481" s="28">
        <f t="shared" si="781"/>
        <v>0</v>
      </c>
      <c r="BR481" s="28">
        <f t="shared" si="830"/>
        <v>0</v>
      </c>
      <c r="BS481" s="26">
        <f>IF(ISERROR(VLOOKUP($A481,'[13]9ª MED  (2)'!$A$5:$J$1048576,8,0)),0,(VLOOKUP($A481,'[13]9ª MED  (2)'!$A$5:$J$1048576,8,0)))</f>
        <v>0</v>
      </c>
      <c r="BT481" s="27">
        <f t="shared" si="831"/>
        <v>0</v>
      </c>
      <c r="BU481" s="27">
        <f t="shared" si="832"/>
        <v>0</v>
      </c>
      <c r="BV481" s="28">
        <f t="shared" si="782"/>
        <v>0</v>
      </c>
      <c r="BW481" s="28">
        <f t="shared" si="783"/>
        <v>0</v>
      </c>
      <c r="BX481" s="28">
        <f t="shared" si="784"/>
        <v>0</v>
      </c>
      <c r="BY481" s="28">
        <f t="shared" si="833"/>
        <v>0</v>
      </c>
      <c r="BZ481" s="23">
        <f>IF(ISERROR(VLOOKUP($A481,'[13]10ª MED '!$A$5:$J$1048576,8,0)),0,(VLOOKUP($A481,'[13]10ª MED '!$A$5:$J$1048576,8,0)))</f>
        <v>0</v>
      </c>
      <c r="CA481" s="24">
        <f t="shared" si="834"/>
        <v>0</v>
      </c>
      <c r="CB481" s="24">
        <f t="shared" si="835"/>
        <v>0</v>
      </c>
      <c r="CC481" s="25">
        <f t="shared" si="785"/>
        <v>0</v>
      </c>
      <c r="CD481" s="25">
        <f t="shared" si="786"/>
        <v>0</v>
      </c>
      <c r="CE481" s="25">
        <f t="shared" si="787"/>
        <v>0</v>
      </c>
      <c r="CF481" s="25">
        <f t="shared" si="836"/>
        <v>0</v>
      </c>
      <c r="CG481" s="34" t="s">
        <v>48</v>
      </c>
      <c r="CH481" s="33">
        <f t="shared" si="857"/>
        <v>15805.53</v>
      </c>
      <c r="CI481" s="23">
        <f>IF(ISERROR(VLOOKUP($A481,'[13]11ª MED '!$A$5:$J$1048576,8,0)),0,(VLOOKUP($A481,'[13]11ª MED '!$A$5:$J$1048576,8,0)))</f>
        <v>0</v>
      </c>
      <c r="CJ481" s="24">
        <f t="shared" si="837"/>
        <v>0</v>
      </c>
      <c r="CK481" s="24">
        <f t="shared" si="838"/>
        <v>0</v>
      </c>
      <c r="CL481" s="25">
        <f t="shared" si="788"/>
        <v>0</v>
      </c>
      <c r="CM481" s="25">
        <f t="shared" si="789"/>
        <v>0</v>
      </c>
      <c r="CN481" s="25">
        <f t="shared" si="790"/>
        <v>0</v>
      </c>
      <c r="CO481" s="25">
        <f t="shared" si="839"/>
        <v>0</v>
      </c>
      <c r="CP481" s="23">
        <f>IF(ISERROR(VLOOKUP($A481,'[13]12ª MED'!$A$5:$J$1048576,8,0)),0,(VLOOKUP($A481,'[13]12ª MED'!$A$5:$J$1048576,8,0)))</f>
        <v>0</v>
      </c>
      <c r="CQ481" s="24">
        <f t="shared" si="840"/>
        <v>0</v>
      </c>
      <c r="CR481" s="24">
        <f t="shared" si="841"/>
        <v>0</v>
      </c>
      <c r="CS481" s="25">
        <f t="shared" si="791"/>
        <v>0</v>
      </c>
      <c r="CT481" s="25">
        <f t="shared" si="792"/>
        <v>0</v>
      </c>
      <c r="CU481" s="25">
        <f t="shared" si="793"/>
        <v>0</v>
      </c>
      <c r="CV481" s="25">
        <f t="shared" si="842"/>
        <v>0</v>
      </c>
      <c r="CW481" s="22">
        <f t="shared" si="858"/>
        <v>0</v>
      </c>
      <c r="CX481" s="26">
        <f>IF(ISERROR(VLOOKUP($A481,'[13]13ª MED'!$A$5:$J$1048576,8,0)),0,(VLOOKUP($A481,'[13]13ª MED'!$A$5:$J$1048576,8,0)))</f>
        <v>0</v>
      </c>
      <c r="CY481" s="27">
        <f t="shared" si="843"/>
        <v>0</v>
      </c>
      <c r="CZ481" s="27">
        <f t="shared" si="844"/>
        <v>0</v>
      </c>
      <c r="DA481" s="28">
        <f t="shared" si="794"/>
        <v>0</v>
      </c>
      <c r="DB481" s="28">
        <f t="shared" si="795"/>
        <v>0</v>
      </c>
      <c r="DC481" s="28">
        <f t="shared" si="796"/>
        <v>0</v>
      </c>
      <c r="DD481" s="28">
        <f t="shared" si="845"/>
        <v>0</v>
      </c>
      <c r="DE481" s="20">
        <f>IF(ISERROR(VLOOKUP($A481,'[13]14ª MED'!$A$5:$J$1048576,8,0)),0,(VLOOKUP($A481,'[13]14ª MED'!$A$5:$J$1048576,8,0)))</f>
        <v>0</v>
      </c>
      <c r="DF481" s="21">
        <f t="shared" si="846"/>
        <v>0</v>
      </c>
      <c r="DG481" s="21">
        <f t="shared" si="847"/>
        <v>0</v>
      </c>
      <c r="DH481" s="35">
        <f t="shared" si="797"/>
        <v>0</v>
      </c>
      <c r="DI481" s="35">
        <f t="shared" si="798"/>
        <v>0</v>
      </c>
      <c r="DJ481" s="35">
        <f t="shared" si="799"/>
        <v>0</v>
      </c>
      <c r="DK481" s="22">
        <f t="shared" si="848"/>
        <v>0</v>
      </c>
      <c r="DL481" s="20">
        <f>IF(ISERROR(VLOOKUP($A481,'[13]15ª MED'!$A$5:$J$1048576,8,0)),0,(VLOOKUP($A481,'[13]15ª MED'!$A$5:$J$1048576,8,0)))</f>
        <v>0</v>
      </c>
      <c r="DM481" s="21">
        <f t="shared" si="849"/>
        <v>0</v>
      </c>
      <c r="DN481" s="21">
        <f t="shared" si="850"/>
        <v>0</v>
      </c>
      <c r="DO481" s="35">
        <f t="shared" si="800"/>
        <v>0</v>
      </c>
      <c r="DP481" s="35">
        <f t="shared" si="801"/>
        <v>0</v>
      </c>
      <c r="DQ481" s="35">
        <f t="shared" si="802"/>
        <v>0</v>
      </c>
      <c r="DR481" s="22">
        <f t="shared" si="851"/>
        <v>0</v>
      </c>
      <c r="DS481" s="20">
        <f>IF(ISERROR(VLOOKUP($A481,'[13]16ª MED'!$A$5:$J$1048576,8,0)),0,(VLOOKUP($A481,'[13]16ª MED'!$A$5:$J$1048576,8,0)))</f>
        <v>0</v>
      </c>
      <c r="DT481" s="21">
        <f t="shared" si="852"/>
        <v>0</v>
      </c>
      <c r="DU481" s="21">
        <f t="shared" si="853"/>
        <v>0</v>
      </c>
      <c r="DV481" s="35">
        <f t="shared" si="803"/>
        <v>0</v>
      </c>
      <c r="DW481" s="35">
        <f t="shared" si="804"/>
        <v>0</v>
      </c>
      <c r="DX481" s="35">
        <f t="shared" si="805"/>
        <v>0</v>
      </c>
      <c r="DY481" s="22">
        <f t="shared" si="854"/>
        <v>0</v>
      </c>
      <c r="DZ481" s="36">
        <f t="shared" si="757"/>
        <v>0</v>
      </c>
      <c r="EA481" s="36">
        <f t="shared" si="855"/>
        <v>0</v>
      </c>
      <c r="EC481" s="36">
        <f t="shared" si="859"/>
        <v>0</v>
      </c>
    </row>
    <row r="482" spans="1:133" ht="30">
      <c r="A482" s="93" t="s">
        <v>969</v>
      </c>
      <c r="B482" s="94" t="s">
        <v>970</v>
      </c>
      <c r="C482" s="115" t="s">
        <v>628</v>
      </c>
      <c r="D482" s="116">
        <v>2</v>
      </c>
      <c r="E482" s="18">
        <f t="shared" si="860"/>
        <v>2</v>
      </c>
      <c r="F482" s="18">
        <f t="shared" si="806"/>
        <v>0</v>
      </c>
      <c r="G482" s="97">
        <v>50.63</v>
      </c>
      <c r="H482" s="18">
        <f t="shared" si="861"/>
        <v>101.26</v>
      </c>
      <c r="I482" s="97">
        <v>25.78</v>
      </c>
      <c r="J482" s="18">
        <f t="shared" si="862"/>
        <v>51.56</v>
      </c>
      <c r="K482" s="97">
        <v>0</v>
      </c>
      <c r="L482" s="18">
        <f t="shared" si="863"/>
        <v>0</v>
      </c>
      <c r="M482" s="18">
        <f t="shared" si="864"/>
        <v>76.41</v>
      </c>
      <c r="N482" s="18">
        <f t="shared" si="856"/>
        <v>152.82</v>
      </c>
      <c r="O482" s="23">
        <f>IF(ISERROR(VLOOKUP($A482,'[13]1ª MED '!$A$5:$J$1048576,8,0)),0,(VLOOKUP($A482,'[13]1ª MED '!$A$5:$J$1048576,8,0)))</f>
        <v>0</v>
      </c>
      <c r="P482" s="24">
        <f t="shared" si="807"/>
        <v>0</v>
      </c>
      <c r="Q482" s="24">
        <f t="shared" si="808"/>
        <v>1</v>
      </c>
      <c r="R482" s="25">
        <f t="shared" si="758"/>
        <v>0</v>
      </c>
      <c r="S482" s="25">
        <f t="shared" si="759"/>
        <v>0</v>
      </c>
      <c r="T482" s="25">
        <f t="shared" si="760"/>
        <v>0</v>
      </c>
      <c r="U482" s="25">
        <f t="shared" si="809"/>
        <v>0</v>
      </c>
      <c r="V482" s="23">
        <f>IF(ISERROR(VLOOKUP($A482,'[13]2ª MED '!$A$5:$J$1048576,8,0)),0,(VLOOKUP($A482,'[13]2ª MED '!$A$5:$J$1048576,8,0)))</f>
        <v>0</v>
      </c>
      <c r="W482" s="24">
        <f t="shared" si="810"/>
        <v>0</v>
      </c>
      <c r="X482" s="24">
        <f t="shared" si="811"/>
        <v>1</v>
      </c>
      <c r="Y482" s="25">
        <f t="shared" si="761"/>
        <v>0</v>
      </c>
      <c r="Z482" s="25">
        <f t="shared" si="762"/>
        <v>0</v>
      </c>
      <c r="AA482" s="25">
        <f t="shared" si="763"/>
        <v>0</v>
      </c>
      <c r="AB482" s="25">
        <f t="shared" si="812"/>
        <v>0</v>
      </c>
      <c r="AC482" s="23">
        <f>IF(ISERROR(VLOOKUP($A482,'[13]3ª MED '!$A$5:$J$1048576,8,0)),0,(VLOOKUP($A482,'[13]3ª MED '!$A$5:$J$1048576,8,0)))</f>
        <v>0</v>
      </c>
      <c r="AD482" s="24">
        <f t="shared" si="813"/>
        <v>0</v>
      </c>
      <c r="AE482" s="24">
        <f t="shared" si="814"/>
        <v>1</v>
      </c>
      <c r="AF482" s="25">
        <f t="shared" si="764"/>
        <v>0</v>
      </c>
      <c r="AG482" s="25">
        <f t="shared" si="765"/>
        <v>0</v>
      </c>
      <c r="AH482" s="25">
        <f t="shared" si="766"/>
        <v>0</v>
      </c>
      <c r="AI482" s="25">
        <f t="shared" si="815"/>
        <v>0</v>
      </c>
      <c r="AJ482" s="23">
        <f>IF(ISERROR(VLOOKUP($A482,'[13]4ª MED '!$A$5:$J$1048576,8,0)),0,(VLOOKUP($A482,'[13]4ª MED '!$A$5:$J$1048576,8,0)))</f>
        <v>0</v>
      </c>
      <c r="AK482" s="24">
        <f t="shared" si="816"/>
        <v>0</v>
      </c>
      <c r="AL482" s="24">
        <f t="shared" si="817"/>
        <v>1</v>
      </c>
      <c r="AM482" s="25">
        <f t="shared" si="767"/>
        <v>0</v>
      </c>
      <c r="AN482" s="25">
        <f t="shared" si="768"/>
        <v>0</v>
      </c>
      <c r="AO482" s="25">
        <f t="shared" si="769"/>
        <v>0</v>
      </c>
      <c r="AP482" s="25">
        <f t="shared" si="818"/>
        <v>0</v>
      </c>
      <c r="AQ482" s="23">
        <f>IF(ISERROR(VLOOKUP($A482,'[13]5ª MED '!$A$5:$J$1048576,8,0)),0,(VLOOKUP($A482,'[13]5ª MED '!$A$5:$J$1048576,8,0)))</f>
        <v>0</v>
      </c>
      <c r="AR482" s="24">
        <f t="shared" si="819"/>
        <v>0</v>
      </c>
      <c r="AS482" s="24">
        <f t="shared" si="820"/>
        <v>1</v>
      </c>
      <c r="AT482" s="25">
        <f t="shared" si="770"/>
        <v>0</v>
      </c>
      <c r="AU482" s="25">
        <f t="shared" si="771"/>
        <v>0</v>
      </c>
      <c r="AV482" s="25">
        <f t="shared" si="772"/>
        <v>0</v>
      </c>
      <c r="AW482" s="25">
        <f t="shared" si="821"/>
        <v>0</v>
      </c>
      <c r="AX482" s="23">
        <f>IF(ISERROR(VLOOKUP($A482,'[13]6ª MED '!$A$6:$J$1048576,8,0)),0,(VLOOKUP($A482,'[13]6ª MED '!$A$6:$J$1048576,8,0)))</f>
        <v>0</v>
      </c>
      <c r="AY482" s="24">
        <f t="shared" si="822"/>
        <v>0</v>
      </c>
      <c r="AZ482" s="24">
        <f t="shared" si="823"/>
        <v>1</v>
      </c>
      <c r="BA482" s="25">
        <f t="shared" si="773"/>
        <v>0</v>
      </c>
      <c r="BB482" s="25">
        <f t="shared" si="774"/>
        <v>0</v>
      </c>
      <c r="BC482" s="25">
        <f t="shared" si="775"/>
        <v>0</v>
      </c>
      <c r="BD482" s="25">
        <f t="shared" si="824"/>
        <v>0</v>
      </c>
      <c r="BE482" s="23">
        <f>IF(ISERROR(VLOOKUP($A482,'[13]7ª MED '!$A$5:$J$1048576,8,0)),0,(VLOOKUP($A482,'[13]7ª MED '!$A$5:$J$1048576,8,0)))</f>
        <v>0</v>
      </c>
      <c r="BF482" s="24">
        <f t="shared" si="825"/>
        <v>0</v>
      </c>
      <c r="BG482" s="24">
        <f t="shared" si="826"/>
        <v>1</v>
      </c>
      <c r="BH482" s="25">
        <f t="shared" si="776"/>
        <v>0</v>
      </c>
      <c r="BI482" s="25">
        <f t="shared" si="777"/>
        <v>0</v>
      </c>
      <c r="BJ482" s="25">
        <f t="shared" si="778"/>
        <v>0</v>
      </c>
      <c r="BK482" s="25">
        <f t="shared" si="827"/>
        <v>0</v>
      </c>
      <c r="BL482" s="26">
        <f>IF(ISERROR(VLOOKUP($A482,'[13]8ª MED '!$A$5:$J$1048576,8,0)),0,(VLOOKUP($A482,'[13]8ª MED '!$A$5:$J$1048576,8,0)))</f>
        <v>2</v>
      </c>
      <c r="BM482" s="27">
        <f t="shared" si="828"/>
        <v>1</v>
      </c>
      <c r="BN482" s="27">
        <f t="shared" si="829"/>
        <v>1</v>
      </c>
      <c r="BO482" s="28">
        <f t="shared" si="779"/>
        <v>101.26</v>
      </c>
      <c r="BP482" s="28">
        <f t="shared" si="780"/>
        <v>51.56</v>
      </c>
      <c r="BQ482" s="28">
        <f t="shared" si="781"/>
        <v>0</v>
      </c>
      <c r="BR482" s="28">
        <f t="shared" si="830"/>
        <v>152.82</v>
      </c>
      <c r="BS482" s="26">
        <f>IF(ISERROR(VLOOKUP($A482,'[13]9ª MED  (2)'!$A$5:$J$1048576,8,0)),0,(VLOOKUP($A482,'[13]9ª MED  (2)'!$A$5:$J$1048576,8,0)))</f>
        <v>0</v>
      </c>
      <c r="BT482" s="27">
        <f t="shared" si="831"/>
        <v>0</v>
      </c>
      <c r="BU482" s="27">
        <f t="shared" si="832"/>
        <v>1</v>
      </c>
      <c r="BV482" s="28">
        <f t="shared" si="782"/>
        <v>0</v>
      </c>
      <c r="BW482" s="28">
        <f t="shared" si="783"/>
        <v>0</v>
      </c>
      <c r="BX482" s="28">
        <f t="shared" si="784"/>
        <v>0</v>
      </c>
      <c r="BY482" s="28">
        <f t="shared" si="833"/>
        <v>0</v>
      </c>
      <c r="BZ482" s="23">
        <f>IF(ISERROR(VLOOKUP($A482,'[13]10ª MED '!$A$5:$J$1048576,8,0)),0,(VLOOKUP($A482,'[13]10ª MED '!$A$5:$J$1048576,8,0)))</f>
        <v>0</v>
      </c>
      <c r="CA482" s="24">
        <f t="shared" si="834"/>
        <v>0</v>
      </c>
      <c r="CB482" s="24">
        <f t="shared" si="835"/>
        <v>1</v>
      </c>
      <c r="CC482" s="25">
        <f t="shared" si="785"/>
        <v>0</v>
      </c>
      <c r="CD482" s="25">
        <f t="shared" si="786"/>
        <v>0</v>
      </c>
      <c r="CE482" s="25">
        <f t="shared" si="787"/>
        <v>0</v>
      </c>
      <c r="CF482" s="25">
        <f t="shared" si="836"/>
        <v>0</v>
      </c>
      <c r="CG482" s="34" t="s">
        <v>48</v>
      </c>
      <c r="CH482" s="33">
        <f t="shared" si="857"/>
        <v>0</v>
      </c>
      <c r="CI482" s="23">
        <f>IF(ISERROR(VLOOKUP($A482,'[13]11ª MED '!$A$5:$J$1048576,8,0)),0,(VLOOKUP($A482,'[13]11ª MED '!$A$5:$J$1048576,8,0)))</f>
        <v>0</v>
      </c>
      <c r="CJ482" s="24">
        <f t="shared" si="837"/>
        <v>0</v>
      </c>
      <c r="CK482" s="24">
        <f t="shared" si="838"/>
        <v>1</v>
      </c>
      <c r="CL482" s="25">
        <f t="shared" si="788"/>
        <v>0</v>
      </c>
      <c r="CM482" s="25">
        <f t="shared" si="789"/>
        <v>0</v>
      </c>
      <c r="CN482" s="25">
        <f t="shared" si="790"/>
        <v>0</v>
      </c>
      <c r="CO482" s="25">
        <f t="shared" si="839"/>
        <v>0</v>
      </c>
      <c r="CP482" s="23">
        <f>IF(ISERROR(VLOOKUP($A482,'[13]12ª MED'!$A$5:$J$1048576,8,0)),0,(VLOOKUP($A482,'[13]12ª MED'!$A$5:$J$1048576,8,0)))</f>
        <v>0</v>
      </c>
      <c r="CQ482" s="24">
        <f t="shared" si="840"/>
        <v>0</v>
      </c>
      <c r="CR482" s="24">
        <f t="shared" si="841"/>
        <v>1</v>
      </c>
      <c r="CS482" s="25">
        <f t="shared" si="791"/>
        <v>0</v>
      </c>
      <c r="CT482" s="25">
        <f t="shared" si="792"/>
        <v>0</v>
      </c>
      <c r="CU482" s="25">
        <f t="shared" si="793"/>
        <v>0</v>
      </c>
      <c r="CV482" s="25">
        <f t="shared" si="842"/>
        <v>0</v>
      </c>
      <c r="CW482" s="22">
        <f t="shared" si="858"/>
        <v>0</v>
      </c>
      <c r="CX482" s="26">
        <f>IF(ISERROR(VLOOKUP($A482,'[13]13ª MED'!$A$5:$J$1048576,8,0)),0,(VLOOKUP($A482,'[13]13ª MED'!$A$5:$J$1048576,8,0)))</f>
        <v>0</v>
      </c>
      <c r="CY482" s="27">
        <f t="shared" si="843"/>
        <v>0</v>
      </c>
      <c r="CZ482" s="27">
        <f t="shared" si="844"/>
        <v>1</v>
      </c>
      <c r="DA482" s="28">
        <f t="shared" si="794"/>
        <v>0</v>
      </c>
      <c r="DB482" s="28">
        <f t="shared" si="795"/>
        <v>0</v>
      </c>
      <c r="DC482" s="28">
        <f t="shared" si="796"/>
        <v>0</v>
      </c>
      <c r="DD482" s="28">
        <f t="shared" si="845"/>
        <v>0</v>
      </c>
      <c r="DE482" s="20">
        <f>IF(ISERROR(VLOOKUP($A482,'[13]14ª MED'!$A$5:$J$1048576,8,0)),0,(VLOOKUP($A482,'[13]14ª MED'!$A$5:$J$1048576,8,0)))</f>
        <v>0</v>
      </c>
      <c r="DF482" s="21">
        <f t="shared" si="846"/>
        <v>0</v>
      </c>
      <c r="DG482" s="21">
        <f t="shared" si="847"/>
        <v>1</v>
      </c>
      <c r="DH482" s="35">
        <f t="shared" si="797"/>
        <v>0</v>
      </c>
      <c r="DI482" s="35">
        <f t="shared" si="798"/>
        <v>0</v>
      </c>
      <c r="DJ482" s="35">
        <f t="shared" si="799"/>
        <v>0</v>
      </c>
      <c r="DK482" s="22">
        <f t="shared" si="848"/>
        <v>0</v>
      </c>
      <c r="DL482" s="20">
        <f>IF(ISERROR(VLOOKUP($A482,'[13]15ª MED'!$A$5:$J$1048576,8,0)),0,(VLOOKUP($A482,'[13]15ª MED'!$A$5:$J$1048576,8,0)))</f>
        <v>0</v>
      </c>
      <c r="DM482" s="21">
        <f t="shared" si="849"/>
        <v>0</v>
      </c>
      <c r="DN482" s="21">
        <f t="shared" si="850"/>
        <v>1</v>
      </c>
      <c r="DO482" s="35">
        <f t="shared" si="800"/>
        <v>0</v>
      </c>
      <c r="DP482" s="35">
        <f t="shared" si="801"/>
        <v>0</v>
      </c>
      <c r="DQ482" s="35">
        <f t="shared" si="802"/>
        <v>0</v>
      </c>
      <c r="DR482" s="22">
        <f t="shared" si="851"/>
        <v>0</v>
      </c>
      <c r="DS482" s="20">
        <f>IF(ISERROR(VLOOKUP($A482,'[13]16ª MED'!$A$5:$J$1048576,8,0)),0,(VLOOKUP($A482,'[13]16ª MED'!$A$5:$J$1048576,8,0)))</f>
        <v>0</v>
      </c>
      <c r="DT482" s="21">
        <f t="shared" si="852"/>
        <v>0</v>
      </c>
      <c r="DU482" s="21">
        <f t="shared" si="853"/>
        <v>1</v>
      </c>
      <c r="DV482" s="35">
        <f t="shared" si="803"/>
        <v>0</v>
      </c>
      <c r="DW482" s="35">
        <f t="shared" si="804"/>
        <v>0</v>
      </c>
      <c r="DX482" s="35">
        <f t="shared" si="805"/>
        <v>0</v>
      </c>
      <c r="DY482" s="22">
        <f t="shared" si="854"/>
        <v>0</v>
      </c>
      <c r="DZ482" s="36">
        <f t="shared" si="757"/>
        <v>152.82</v>
      </c>
      <c r="EA482" s="36">
        <f t="shared" si="855"/>
        <v>152.82</v>
      </c>
      <c r="EC482" s="36">
        <f t="shared" si="859"/>
        <v>0</v>
      </c>
    </row>
    <row r="483" spans="1:133" ht="30">
      <c r="A483" s="93" t="s">
        <v>971</v>
      </c>
      <c r="B483" s="94" t="s">
        <v>972</v>
      </c>
      <c r="C483" s="115" t="s">
        <v>628</v>
      </c>
      <c r="D483" s="116">
        <v>2</v>
      </c>
      <c r="E483" s="18">
        <f t="shared" si="860"/>
        <v>2</v>
      </c>
      <c r="F483" s="18">
        <f t="shared" si="806"/>
        <v>0</v>
      </c>
      <c r="G483" s="97">
        <v>81.25</v>
      </c>
      <c r="H483" s="18">
        <f t="shared" si="861"/>
        <v>162.5</v>
      </c>
      <c r="I483" s="97">
        <v>18.399999999999999</v>
      </c>
      <c r="J483" s="18">
        <f t="shared" si="862"/>
        <v>36.799999999999997</v>
      </c>
      <c r="K483" s="97">
        <v>0</v>
      </c>
      <c r="L483" s="18">
        <f t="shared" si="863"/>
        <v>0</v>
      </c>
      <c r="M483" s="18">
        <f t="shared" si="864"/>
        <v>99.65</v>
      </c>
      <c r="N483" s="18">
        <f t="shared" si="856"/>
        <v>199.3</v>
      </c>
      <c r="O483" s="23">
        <f>IF(ISERROR(VLOOKUP($A483,'[13]1ª MED '!$A$5:$J$1048576,8,0)),0,(VLOOKUP($A483,'[13]1ª MED '!$A$5:$J$1048576,8,0)))</f>
        <v>0</v>
      </c>
      <c r="P483" s="24">
        <f t="shared" si="807"/>
        <v>0</v>
      </c>
      <c r="Q483" s="24">
        <f t="shared" si="808"/>
        <v>1</v>
      </c>
      <c r="R483" s="25">
        <f t="shared" si="758"/>
        <v>0</v>
      </c>
      <c r="S483" s="25">
        <f t="shared" si="759"/>
        <v>0</v>
      </c>
      <c r="T483" s="25">
        <f t="shared" si="760"/>
        <v>0</v>
      </c>
      <c r="U483" s="25">
        <f t="shared" si="809"/>
        <v>0</v>
      </c>
      <c r="V483" s="23">
        <f>IF(ISERROR(VLOOKUP($A483,'[13]2ª MED '!$A$5:$J$1048576,8,0)),0,(VLOOKUP($A483,'[13]2ª MED '!$A$5:$J$1048576,8,0)))</f>
        <v>0</v>
      </c>
      <c r="W483" s="24">
        <f t="shared" si="810"/>
        <v>0</v>
      </c>
      <c r="X483" s="24">
        <f t="shared" si="811"/>
        <v>1</v>
      </c>
      <c r="Y483" s="25">
        <f t="shared" si="761"/>
        <v>0</v>
      </c>
      <c r="Z483" s="25">
        <f t="shared" si="762"/>
        <v>0</v>
      </c>
      <c r="AA483" s="25">
        <f t="shared" si="763"/>
        <v>0</v>
      </c>
      <c r="AB483" s="25">
        <f t="shared" si="812"/>
        <v>0</v>
      </c>
      <c r="AC483" s="23">
        <f>IF(ISERROR(VLOOKUP($A483,'[13]3ª MED '!$A$5:$J$1048576,8,0)),0,(VLOOKUP($A483,'[13]3ª MED '!$A$5:$J$1048576,8,0)))</f>
        <v>0</v>
      </c>
      <c r="AD483" s="24">
        <f t="shared" si="813"/>
        <v>0</v>
      </c>
      <c r="AE483" s="24">
        <f t="shared" si="814"/>
        <v>1</v>
      </c>
      <c r="AF483" s="25">
        <f t="shared" si="764"/>
        <v>0</v>
      </c>
      <c r="AG483" s="25">
        <f t="shared" si="765"/>
        <v>0</v>
      </c>
      <c r="AH483" s="25">
        <f t="shared" si="766"/>
        <v>0</v>
      </c>
      <c r="AI483" s="25">
        <f t="shared" si="815"/>
        <v>0</v>
      </c>
      <c r="AJ483" s="23">
        <f>IF(ISERROR(VLOOKUP($A483,'[13]4ª MED '!$A$5:$J$1048576,8,0)),0,(VLOOKUP($A483,'[13]4ª MED '!$A$5:$J$1048576,8,0)))</f>
        <v>0</v>
      </c>
      <c r="AK483" s="24">
        <f t="shared" si="816"/>
        <v>0</v>
      </c>
      <c r="AL483" s="24">
        <f t="shared" si="817"/>
        <v>1</v>
      </c>
      <c r="AM483" s="25">
        <f t="shared" si="767"/>
        <v>0</v>
      </c>
      <c r="AN483" s="25">
        <f t="shared" si="768"/>
        <v>0</v>
      </c>
      <c r="AO483" s="25">
        <f t="shared" si="769"/>
        <v>0</v>
      </c>
      <c r="AP483" s="25">
        <f t="shared" si="818"/>
        <v>0</v>
      </c>
      <c r="AQ483" s="23">
        <f>IF(ISERROR(VLOOKUP($A483,'[13]5ª MED '!$A$5:$J$1048576,8,0)),0,(VLOOKUP($A483,'[13]5ª MED '!$A$5:$J$1048576,8,0)))</f>
        <v>0</v>
      </c>
      <c r="AR483" s="24">
        <f t="shared" si="819"/>
        <v>0</v>
      </c>
      <c r="AS483" s="24">
        <f t="shared" si="820"/>
        <v>1</v>
      </c>
      <c r="AT483" s="25">
        <f t="shared" si="770"/>
        <v>0</v>
      </c>
      <c r="AU483" s="25">
        <f t="shared" si="771"/>
        <v>0</v>
      </c>
      <c r="AV483" s="25">
        <f t="shared" si="772"/>
        <v>0</v>
      </c>
      <c r="AW483" s="25">
        <f t="shared" si="821"/>
        <v>0</v>
      </c>
      <c r="AX483" s="23">
        <f>IF(ISERROR(VLOOKUP($A483,'[13]6ª MED '!$A$6:$J$1048576,8,0)),0,(VLOOKUP($A483,'[13]6ª MED '!$A$6:$J$1048576,8,0)))</f>
        <v>0</v>
      </c>
      <c r="AY483" s="24">
        <f t="shared" si="822"/>
        <v>0</v>
      </c>
      <c r="AZ483" s="24">
        <f t="shared" si="823"/>
        <v>1</v>
      </c>
      <c r="BA483" s="25">
        <f t="shared" si="773"/>
        <v>0</v>
      </c>
      <c r="BB483" s="25">
        <f t="shared" si="774"/>
        <v>0</v>
      </c>
      <c r="BC483" s="25">
        <f t="shared" si="775"/>
        <v>0</v>
      </c>
      <c r="BD483" s="25">
        <f t="shared" si="824"/>
        <v>0</v>
      </c>
      <c r="BE483" s="23">
        <f>IF(ISERROR(VLOOKUP($A483,'[13]7ª MED '!$A$5:$J$1048576,8,0)),0,(VLOOKUP($A483,'[13]7ª MED '!$A$5:$J$1048576,8,0)))</f>
        <v>0</v>
      </c>
      <c r="BF483" s="24">
        <f t="shared" si="825"/>
        <v>0</v>
      </c>
      <c r="BG483" s="24">
        <f t="shared" si="826"/>
        <v>1</v>
      </c>
      <c r="BH483" s="25">
        <f t="shared" si="776"/>
        <v>0</v>
      </c>
      <c r="BI483" s="25">
        <f t="shared" si="777"/>
        <v>0</v>
      </c>
      <c r="BJ483" s="25">
        <f t="shared" si="778"/>
        <v>0</v>
      </c>
      <c r="BK483" s="25">
        <f t="shared" si="827"/>
        <v>0</v>
      </c>
      <c r="BL483" s="26">
        <f>IF(ISERROR(VLOOKUP($A483,'[13]8ª MED '!$A$5:$J$1048576,8,0)),0,(VLOOKUP($A483,'[13]8ª MED '!$A$5:$J$1048576,8,0)))</f>
        <v>2</v>
      </c>
      <c r="BM483" s="27">
        <f t="shared" si="828"/>
        <v>1</v>
      </c>
      <c r="BN483" s="27">
        <f t="shared" si="829"/>
        <v>1</v>
      </c>
      <c r="BO483" s="28">
        <f t="shared" si="779"/>
        <v>162.5</v>
      </c>
      <c r="BP483" s="28">
        <f t="shared" si="780"/>
        <v>36.799999999999997</v>
      </c>
      <c r="BQ483" s="28">
        <f t="shared" si="781"/>
        <v>0</v>
      </c>
      <c r="BR483" s="28">
        <f t="shared" si="830"/>
        <v>199.3</v>
      </c>
      <c r="BS483" s="26">
        <f>IF(ISERROR(VLOOKUP($A483,'[13]9ª MED  (2)'!$A$5:$J$1048576,8,0)),0,(VLOOKUP($A483,'[13]9ª MED  (2)'!$A$5:$J$1048576,8,0)))</f>
        <v>0</v>
      </c>
      <c r="BT483" s="27">
        <f t="shared" si="831"/>
        <v>0</v>
      </c>
      <c r="BU483" s="27">
        <f t="shared" si="832"/>
        <v>1</v>
      </c>
      <c r="BV483" s="28">
        <f t="shared" si="782"/>
        <v>0</v>
      </c>
      <c r="BW483" s="28">
        <f t="shared" si="783"/>
        <v>0</v>
      </c>
      <c r="BX483" s="28">
        <f t="shared" si="784"/>
        <v>0</v>
      </c>
      <c r="BY483" s="28">
        <f t="shared" si="833"/>
        <v>0</v>
      </c>
      <c r="BZ483" s="23">
        <f>IF(ISERROR(VLOOKUP($A483,'[13]10ª MED '!$A$5:$J$1048576,8,0)),0,(VLOOKUP($A483,'[13]10ª MED '!$A$5:$J$1048576,8,0)))</f>
        <v>0</v>
      </c>
      <c r="CA483" s="24">
        <f t="shared" si="834"/>
        <v>0</v>
      </c>
      <c r="CB483" s="24">
        <f t="shared" si="835"/>
        <v>1</v>
      </c>
      <c r="CC483" s="25">
        <f t="shared" si="785"/>
        <v>0</v>
      </c>
      <c r="CD483" s="25">
        <f t="shared" si="786"/>
        <v>0</v>
      </c>
      <c r="CE483" s="25">
        <f t="shared" si="787"/>
        <v>0</v>
      </c>
      <c r="CF483" s="25">
        <f t="shared" si="836"/>
        <v>0</v>
      </c>
      <c r="CG483" s="34" t="s">
        <v>48</v>
      </c>
      <c r="CH483" s="33">
        <f t="shared" si="857"/>
        <v>0</v>
      </c>
      <c r="CI483" s="23">
        <f>IF(ISERROR(VLOOKUP($A483,'[13]11ª MED '!$A$5:$J$1048576,8,0)),0,(VLOOKUP($A483,'[13]11ª MED '!$A$5:$J$1048576,8,0)))</f>
        <v>0</v>
      </c>
      <c r="CJ483" s="24">
        <f t="shared" si="837"/>
        <v>0</v>
      </c>
      <c r="CK483" s="24">
        <f t="shared" si="838"/>
        <v>1</v>
      </c>
      <c r="CL483" s="25">
        <f t="shared" si="788"/>
        <v>0</v>
      </c>
      <c r="CM483" s="25">
        <f t="shared" si="789"/>
        <v>0</v>
      </c>
      <c r="CN483" s="25">
        <f t="shared" si="790"/>
        <v>0</v>
      </c>
      <c r="CO483" s="25">
        <f t="shared" si="839"/>
        <v>0</v>
      </c>
      <c r="CP483" s="23">
        <f>IF(ISERROR(VLOOKUP($A483,'[13]12ª MED'!$A$5:$J$1048576,8,0)),0,(VLOOKUP($A483,'[13]12ª MED'!$A$5:$J$1048576,8,0)))</f>
        <v>0</v>
      </c>
      <c r="CQ483" s="24">
        <f t="shared" si="840"/>
        <v>0</v>
      </c>
      <c r="CR483" s="24">
        <f t="shared" si="841"/>
        <v>1</v>
      </c>
      <c r="CS483" s="25">
        <f t="shared" si="791"/>
        <v>0</v>
      </c>
      <c r="CT483" s="25">
        <f t="shared" si="792"/>
        <v>0</v>
      </c>
      <c r="CU483" s="25">
        <f t="shared" si="793"/>
        <v>0</v>
      </c>
      <c r="CV483" s="25">
        <f t="shared" si="842"/>
        <v>0</v>
      </c>
      <c r="CW483" s="22">
        <f t="shared" si="858"/>
        <v>0</v>
      </c>
      <c r="CX483" s="26">
        <f>IF(ISERROR(VLOOKUP($A483,'[13]13ª MED'!$A$5:$J$1048576,8,0)),0,(VLOOKUP($A483,'[13]13ª MED'!$A$5:$J$1048576,8,0)))</f>
        <v>0</v>
      </c>
      <c r="CY483" s="27">
        <f t="shared" si="843"/>
        <v>0</v>
      </c>
      <c r="CZ483" s="27">
        <f t="shared" si="844"/>
        <v>1</v>
      </c>
      <c r="DA483" s="28">
        <f t="shared" si="794"/>
        <v>0</v>
      </c>
      <c r="DB483" s="28">
        <f t="shared" si="795"/>
        <v>0</v>
      </c>
      <c r="DC483" s="28">
        <f t="shared" si="796"/>
        <v>0</v>
      </c>
      <c r="DD483" s="28">
        <f t="shared" si="845"/>
        <v>0</v>
      </c>
      <c r="DE483" s="20">
        <f>IF(ISERROR(VLOOKUP($A483,'[13]14ª MED'!$A$5:$J$1048576,8,0)),0,(VLOOKUP($A483,'[13]14ª MED'!$A$5:$J$1048576,8,0)))</f>
        <v>0</v>
      </c>
      <c r="DF483" s="21">
        <f t="shared" si="846"/>
        <v>0</v>
      </c>
      <c r="DG483" s="21">
        <f t="shared" si="847"/>
        <v>1</v>
      </c>
      <c r="DH483" s="35">
        <f t="shared" si="797"/>
        <v>0</v>
      </c>
      <c r="DI483" s="35">
        <f t="shared" si="798"/>
        <v>0</v>
      </c>
      <c r="DJ483" s="35">
        <f t="shared" si="799"/>
        <v>0</v>
      </c>
      <c r="DK483" s="22">
        <f t="shared" si="848"/>
        <v>0</v>
      </c>
      <c r="DL483" s="20">
        <f>IF(ISERROR(VLOOKUP($A483,'[13]15ª MED'!$A$5:$J$1048576,8,0)),0,(VLOOKUP($A483,'[13]15ª MED'!$A$5:$J$1048576,8,0)))</f>
        <v>0</v>
      </c>
      <c r="DM483" s="21">
        <f t="shared" si="849"/>
        <v>0</v>
      </c>
      <c r="DN483" s="21">
        <f t="shared" si="850"/>
        <v>1</v>
      </c>
      <c r="DO483" s="35">
        <f t="shared" si="800"/>
        <v>0</v>
      </c>
      <c r="DP483" s="35">
        <f t="shared" si="801"/>
        <v>0</v>
      </c>
      <c r="DQ483" s="35">
        <f t="shared" si="802"/>
        <v>0</v>
      </c>
      <c r="DR483" s="22">
        <f t="shared" si="851"/>
        <v>0</v>
      </c>
      <c r="DS483" s="20">
        <f>IF(ISERROR(VLOOKUP($A483,'[13]16ª MED'!$A$5:$J$1048576,8,0)),0,(VLOOKUP($A483,'[13]16ª MED'!$A$5:$J$1048576,8,0)))</f>
        <v>0</v>
      </c>
      <c r="DT483" s="21">
        <f t="shared" si="852"/>
        <v>0</v>
      </c>
      <c r="DU483" s="21">
        <f t="shared" si="853"/>
        <v>1</v>
      </c>
      <c r="DV483" s="35">
        <f t="shared" si="803"/>
        <v>0</v>
      </c>
      <c r="DW483" s="35">
        <f t="shared" si="804"/>
        <v>0</v>
      </c>
      <c r="DX483" s="35">
        <f t="shared" si="805"/>
        <v>0</v>
      </c>
      <c r="DY483" s="22">
        <f t="shared" si="854"/>
        <v>0</v>
      </c>
      <c r="DZ483" s="36">
        <f t="shared" si="757"/>
        <v>199.3</v>
      </c>
      <c r="EA483" s="36">
        <f t="shared" si="855"/>
        <v>199.3</v>
      </c>
      <c r="EC483" s="36">
        <f t="shared" si="859"/>
        <v>0</v>
      </c>
    </row>
    <row r="484" spans="1:133" ht="30">
      <c r="A484" s="93" t="s">
        <v>973</v>
      </c>
      <c r="B484" s="94" t="s">
        <v>974</v>
      </c>
      <c r="C484" s="115" t="s">
        <v>628</v>
      </c>
      <c r="D484" s="116">
        <v>5</v>
      </c>
      <c r="E484" s="18">
        <f t="shared" si="860"/>
        <v>5</v>
      </c>
      <c r="F484" s="18">
        <f t="shared" si="806"/>
        <v>0</v>
      </c>
      <c r="G484" s="97">
        <v>45.88</v>
      </c>
      <c r="H484" s="18">
        <f t="shared" si="861"/>
        <v>229.4</v>
      </c>
      <c r="I484" s="97">
        <v>17.57</v>
      </c>
      <c r="J484" s="18">
        <f t="shared" si="862"/>
        <v>87.85</v>
      </c>
      <c r="K484" s="97">
        <v>0</v>
      </c>
      <c r="L484" s="18">
        <f t="shared" si="863"/>
        <v>0</v>
      </c>
      <c r="M484" s="18">
        <f t="shared" si="864"/>
        <v>63.45</v>
      </c>
      <c r="N484" s="18">
        <f t="shared" si="856"/>
        <v>317.25</v>
      </c>
      <c r="O484" s="23">
        <f>IF(ISERROR(VLOOKUP($A484,'[13]1ª MED '!$A$5:$J$1048576,8,0)),0,(VLOOKUP($A484,'[13]1ª MED '!$A$5:$J$1048576,8,0)))</f>
        <v>0</v>
      </c>
      <c r="P484" s="24">
        <f t="shared" si="807"/>
        <v>0</v>
      </c>
      <c r="Q484" s="24">
        <f t="shared" si="808"/>
        <v>1</v>
      </c>
      <c r="R484" s="25">
        <f t="shared" si="758"/>
        <v>0</v>
      </c>
      <c r="S484" s="25">
        <f t="shared" si="759"/>
        <v>0</v>
      </c>
      <c r="T484" s="25">
        <f t="shared" si="760"/>
        <v>0</v>
      </c>
      <c r="U484" s="25">
        <f t="shared" si="809"/>
        <v>0</v>
      </c>
      <c r="V484" s="23">
        <f>IF(ISERROR(VLOOKUP($A484,'[13]2ª MED '!$A$5:$J$1048576,8,0)),0,(VLOOKUP($A484,'[13]2ª MED '!$A$5:$J$1048576,8,0)))</f>
        <v>0</v>
      </c>
      <c r="W484" s="24">
        <f t="shared" si="810"/>
        <v>0</v>
      </c>
      <c r="X484" s="24">
        <f t="shared" si="811"/>
        <v>1</v>
      </c>
      <c r="Y484" s="25">
        <f t="shared" si="761"/>
        <v>0</v>
      </c>
      <c r="Z484" s="25">
        <f t="shared" si="762"/>
        <v>0</v>
      </c>
      <c r="AA484" s="25">
        <f t="shared" si="763"/>
        <v>0</v>
      </c>
      <c r="AB484" s="25">
        <f t="shared" si="812"/>
        <v>0</v>
      </c>
      <c r="AC484" s="23">
        <f>IF(ISERROR(VLOOKUP($A484,'[13]3ª MED '!$A$5:$J$1048576,8,0)),0,(VLOOKUP($A484,'[13]3ª MED '!$A$5:$J$1048576,8,0)))</f>
        <v>0</v>
      </c>
      <c r="AD484" s="24">
        <f t="shared" si="813"/>
        <v>0</v>
      </c>
      <c r="AE484" s="24">
        <f t="shared" si="814"/>
        <v>1</v>
      </c>
      <c r="AF484" s="25">
        <f t="shared" si="764"/>
        <v>0</v>
      </c>
      <c r="AG484" s="25">
        <f t="shared" si="765"/>
        <v>0</v>
      </c>
      <c r="AH484" s="25">
        <f t="shared" si="766"/>
        <v>0</v>
      </c>
      <c r="AI484" s="25">
        <f t="shared" si="815"/>
        <v>0</v>
      </c>
      <c r="AJ484" s="23">
        <f>IF(ISERROR(VLOOKUP($A484,'[13]4ª MED '!$A$5:$J$1048576,8,0)),0,(VLOOKUP($A484,'[13]4ª MED '!$A$5:$J$1048576,8,0)))</f>
        <v>0</v>
      </c>
      <c r="AK484" s="24">
        <f t="shared" si="816"/>
        <v>0</v>
      </c>
      <c r="AL484" s="24">
        <f t="shared" si="817"/>
        <v>1</v>
      </c>
      <c r="AM484" s="25">
        <f t="shared" si="767"/>
        <v>0</v>
      </c>
      <c r="AN484" s="25">
        <f t="shared" si="768"/>
        <v>0</v>
      </c>
      <c r="AO484" s="25">
        <f t="shared" si="769"/>
        <v>0</v>
      </c>
      <c r="AP484" s="25">
        <f t="shared" si="818"/>
        <v>0</v>
      </c>
      <c r="AQ484" s="23">
        <f>IF(ISERROR(VLOOKUP($A484,'[13]5ª MED '!$A$5:$J$1048576,8,0)),0,(VLOOKUP($A484,'[13]5ª MED '!$A$5:$J$1048576,8,0)))</f>
        <v>0</v>
      </c>
      <c r="AR484" s="24">
        <f t="shared" si="819"/>
        <v>0</v>
      </c>
      <c r="AS484" s="24">
        <f t="shared" si="820"/>
        <v>1</v>
      </c>
      <c r="AT484" s="25">
        <f t="shared" si="770"/>
        <v>0</v>
      </c>
      <c r="AU484" s="25">
        <f t="shared" si="771"/>
        <v>0</v>
      </c>
      <c r="AV484" s="25">
        <f t="shared" si="772"/>
        <v>0</v>
      </c>
      <c r="AW484" s="25">
        <f t="shared" si="821"/>
        <v>0</v>
      </c>
      <c r="AX484" s="23">
        <f>IF(ISERROR(VLOOKUP($A484,'[13]6ª MED '!$A$6:$J$1048576,8,0)),0,(VLOOKUP($A484,'[13]6ª MED '!$A$6:$J$1048576,8,0)))</f>
        <v>0</v>
      </c>
      <c r="AY484" s="24">
        <f t="shared" si="822"/>
        <v>0</v>
      </c>
      <c r="AZ484" s="24">
        <f t="shared" si="823"/>
        <v>1</v>
      </c>
      <c r="BA484" s="25">
        <f t="shared" si="773"/>
        <v>0</v>
      </c>
      <c r="BB484" s="25">
        <f t="shared" si="774"/>
        <v>0</v>
      </c>
      <c r="BC484" s="25">
        <f t="shared" si="775"/>
        <v>0</v>
      </c>
      <c r="BD484" s="25">
        <f t="shared" si="824"/>
        <v>0</v>
      </c>
      <c r="BE484" s="23">
        <f>IF(ISERROR(VLOOKUP($A484,'[13]7ª MED '!$A$5:$J$1048576,8,0)),0,(VLOOKUP($A484,'[13]7ª MED '!$A$5:$J$1048576,8,0)))</f>
        <v>0</v>
      </c>
      <c r="BF484" s="24">
        <f t="shared" si="825"/>
        <v>0</v>
      </c>
      <c r="BG484" s="24">
        <f t="shared" si="826"/>
        <v>1</v>
      </c>
      <c r="BH484" s="25">
        <f t="shared" si="776"/>
        <v>0</v>
      </c>
      <c r="BI484" s="25">
        <f t="shared" si="777"/>
        <v>0</v>
      </c>
      <c r="BJ484" s="25">
        <f t="shared" si="778"/>
        <v>0</v>
      </c>
      <c r="BK484" s="25">
        <f t="shared" si="827"/>
        <v>0</v>
      </c>
      <c r="BL484" s="26">
        <f>IF(ISERROR(VLOOKUP($A484,'[13]8ª MED '!$A$5:$J$1048576,8,0)),0,(VLOOKUP($A484,'[13]8ª MED '!$A$5:$J$1048576,8,0)))</f>
        <v>5</v>
      </c>
      <c r="BM484" s="27">
        <f t="shared" si="828"/>
        <v>1</v>
      </c>
      <c r="BN484" s="27">
        <f t="shared" si="829"/>
        <v>1</v>
      </c>
      <c r="BO484" s="28">
        <f t="shared" si="779"/>
        <v>229.4</v>
      </c>
      <c r="BP484" s="28">
        <f t="shared" si="780"/>
        <v>87.85</v>
      </c>
      <c r="BQ484" s="28">
        <f t="shared" si="781"/>
        <v>0</v>
      </c>
      <c r="BR484" s="28">
        <f t="shared" si="830"/>
        <v>317.25</v>
      </c>
      <c r="BS484" s="26">
        <f>IF(ISERROR(VLOOKUP($A484,'[13]9ª MED  (2)'!$A$5:$J$1048576,8,0)),0,(VLOOKUP($A484,'[13]9ª MED  (2)'!$A$5:$J$1048576,8,0)))</f>
        <v>0</v>
      </c>
      <c r="BT484" s="27">
        <f t="shared" si="831"/>
        <v>0</v>
      </c>
      <c r="BU484" s="27">
        <f t="shared" si="832"/>
        <v>1</v>
      </c>
      <c r="BV484" s="28">
        <f t="shared" si="782"/>
        <v>0</v>
      </c>
      <c r="BW484" s="28">
        <f t="shared" si="783"/>
        <v>0</v>
      </c>
      <c r="BX484" s="28">
        <f t="shared" si="784"/>
        <v>0</v>
      </c>
      <c r="BY484" s="28">
        <f t="shared" si="833"/>
        <v>0</v>
      </c>
      <c r="BZ484" s="23">
        <f>IF(ISERROR(VLOOKUP($A484,'[13]10ª MED '!$A$5:$J$1048576,8,0)),0,(VLOOKUP($A484,'[13]10ª MED '!$A$5:$J$1048576,8,0)))</f>
        <v>0</v>
      </c>
      <c r="CA484" s="24">
        <f t="shared" si="834"/>
        <v>0</v>
      </c>
      <c r="CB484" s="24">
        <f t="shared" si="835"/>
        <v>1</v>
      </c>
      <c r="CC484" s="25">
        <f t="shared" si="785"/>
        <v>0</v>
      </c>
      <c r="CD484" s="25">
        <f t="shared" si="786"/>
        <v>0</v>
      </c>
      <c r="CE484" s="25">
        <f t="shared" si="787"/>
        <v>0</v>
      </c>
      <c r="CF484" s="25">
        <f t="shared" si="836"/>
        <v>0</v>
      </c>
      <c r="CG484" s="34" t="s">
        <v>48</v>
      </c>
      <c r="CH484" s="33">
        <f t="shared" si="857"/>
        <v>0</v>
      </c>
      <c r="CI484" s="23">
        <f>IF(ISERROR(VLOOKUP($A484,'[13]11ª MED '!$A$5:$J$1048576,8,0)),0,(VLOOKUP($A484,'[13]11ª MED '!$A$5:$J$1048576,8,0)))</f>
        <v>0</v>
      </c>
      <c r="CJ484" s="24">
        <f t="shared" si="837"/>
        <v>0</v>
      </c>
      <c r="CK484" s="24">
        <f t="shared" si="838"/>
        <v>1</v>
      </c>
      <c r="CL484" s="25">
        <f t="shared" si="788"/>
        <v>0</v>
      </c>
      <c r="CM484" s="25">
        <f t="shared" si="789"/>
        <v>0</v>
      </c>
      <c r="CN484" s="25">
        <f t="shared" si="790"/>
        <v>0</v>
      </c>
      <c r="CO484" s="25">
        <f t="shared" si="839"/>
        <v>0</v>
      </c>
      <c r="CP484" s="23">
        <f>IF(ISERROR(VLOOKUP($A484,'[13]12ª MED'!$A$5:$J$1048576,8,0)),0,(VLOOKUP($A484,'[13]12ª MED'!$A$5:$J$1048576,8,0)))</f>
        <v>0</v>
      </c>
      <c r="CQ484" s="24">
        <f t="shared" si="840"/>
        <v>0</v>
      </c>
      <c r="CR484" s="24">
        <f t="shared" si="841"/>
        <v>1</v>
      </c>
      <c r="CS484" s="25">
        <f t="shared" si="791"/>
        <v>0</v>
      </c>
      <c r="CT484" s="25">
        <f t="shared" si="792"/>
        <v>0</v>
      </c>
      <c r="CU484" s="25">
        <f t="shared" si="793"/>
        <v>0</v>
      </c>
      <c r="CV484" s="25">
        <f t="shared" si="842"/>
        <v>0</v>
      </c>
      <c r="CW484" s="22">
        <f t="shared" si="858"/>
        <v>0</v>
      </c>
      <c r="CX484" s="26">
        <f>IF(ISERROR(VLOOKUP($A484,'[13]13ª MED'!$A$5:$J$1048576,8,0)),0,(VLOOKUP($A484,'[13]13ª MED'!$A$5:$J$1048576,8,0)))</f>
        <v>0</v>
      </c>
      <c r="CY484" s="27">
        <f t="shared" si="843"/>
        <v>0</v>
      </c>
      <c r="CZ484" s="27">
        <f t="shared" si="844"/>
        <v>1</v>
      </c>
      <c r="DA484" s="28">
        <f t="shared" si="794"/>
        <v>0</v>
      </c>
      <c r="DB484" s="28">
        <f t="shared" si="795"/>
        <v>0</v>
      </c>
      <c r="DC484" s="28">
        <f t="shared" si="796"/>
        <v>0</v>
      </c>
      <c r="DD484" s="28">
        <f t="shared" si="845"/>
        <v>0</v>
      </c>
      <c r="DE484" s="20">
        <f>IF(ISERROR(VLOOKUP($A484,'[13]14ª MED'!$A$5:$J$1048576,8,0)),0,(VLOOKUP($A484,'[13]14ª MED'!$A$5:$J$1048576,8,0)))</f>
        <v>0</v>
      </c>
      <c r="DF484" s="21">
        <f t="shared" si="846"/>
        <v>0</v>
      </c>
      <c r="DG484" s="21">
        <f t="shared" si="847"/>
        <v>1</v>
      </c>
      <c r="DH484" s="35">
        <f t="shared" si="797"/>
        <v>0</v>
      </c>
      <c r="DI484" s="35">
        <f t="shared" si="798"/>
        <v>0</v>
      </c>
      <c r="DJ484" s="35">
        <f t="shared" si="799"/>
        <v>0</v>
      </c>
      <c r="DK484" s="22">
        <f t="shared" si="848"/>
        <v>0</v>
      </c>
      <c r="DL484" s="20">
        <f>IF(ISERROR(VLOOKUP($A484,'[13]15ª MED'!$A$5:$J$1048576,8,0)),0,(VLOOKUP($A484,'[13]15ª MED'!$A$5:$J$1048576,8,0)))</f>
        <v>0</v>
      </c>
      <c r="DM484" s="21">
        <f t="shared" si="849"/>
        <v>0</v>
      </c>
      <c r="DN484" s="21">
        <f t="shared" si="850"/>
        <v>1</v>
      </c>
      <c r="DO484" s="35">
        <f t="shared" si="800"/>
        <v>0</v>
      </c>
      <c r="DP484" s="35">
        <f t="shared" si="801"/>
        <v>0</v>
      </c>
      <c r="DQ484" s="35">
        <f t="shared" si="802"/>
        <v>0</v>
      </c>
      <c r="DR484" s="22">
        <f t="shared" si="851"/>
        <v>0</v>
      </c>
      <c r="DS484" s="20">
        <f>IF(ISERROR(VLOOKUP($A484,'[13]16ª MED'!$A$5:$J$1048576,8,0)),0,(VLOOKUP($A484,'[13]16ª MED'!$A$5:$J$1048576,8,0)))</f>
        <v>0</v>
      </c>
      <c r="DT484" s="21">
        <f t="shared" si="852"/>
        <v>0</v>
      </c>
      <c r="DU484" s="21">
        <f t="shared" si="853"/>
        <v>1</v>
      </c>
      <c r="DV484" s="35">
        <f t="shared" si="803"/>
        <v>0</v>
      </c>
      <c r="DW484" s="35">
        <f t="shared" si="804"/>
        <v>0</v>
      </c>
      <c r="DX484" s="35">
        <f t="shared" si="805"/>
        <v>0</v>
      </c>
      <c r="DY484" s="22">
        <f t="shared" si="854"/>
        <v>0</v>
      </c>
      <c r="DZ484" s="36">
        <f t="shared" ref="DZ484:DZ547" si="865">E484*M484</f>
        <v>317.25</v>
      </c>
      <c r="EA484" s="36">
        <f t="shared" si="855"/>
        <v>317.25</v>
      </c>
      <c r="EC484" s="36">
        <f t="shared" si="859"/>
        <v>0</v>
      </c>
    </row>
    <row r="485" spans="1:133" ht="30">
      <c r="A485" s="93" t="s">
        <v>975</v>
      </c>
      <c r="B485" s="94" t="s">
        <v>976</v>
      </c>
      <c r="C485" s="115" t="s">
        <v>628</v>
      </c>
      <c r="D485" s="116">
        <v>7</v>
      </c>
      <c r="E485" s="18">
        <f t="shared" si="860"/>
        <v>7</v>
      </c>
      <c r="F485" s="18">
        <f t="shared" si="806"/>
        <v>0</v>
      </c>
      <c r="G485" s="97">
        <v>49.41</v>
      </c>
      <c r="H485" s="18">
        <f t="shared" si="861"/>
        <v>345.87</v>
      </c>
      <c r="I485" s="97">
        <v>20.83</v>
      </c>
      <c r="J485" s="18">
        <f t="shared" si="862"/>
        <v>145.81</v>
      </c>
      <c r="K485" s="97">
        <v>0</v>
      </c>
      <c r="L485" s="18">
        <f t="shared" si="863"/>
        <v>0</v>
      </c>
      <c r="M485" s="18">
        <f t="shared" si="864"/>
        <v>70.239999999999995</v>
      </c>
      <c r="N485" s="18">
        <f t="shared" si="856"/>
        <v>491.68</v>
      </c>
      <c r="O485" s="23">
        <f>IF(ISERROR(VLOOKUP($A485,'[13]1ª MED '!$A$5:$J$1048576,8,0)),0,(VLOOKUP($A485,'[13]1ª MED '!$A$5:$J$1048576,8,0)))</f>
        <v>0</v>
      </c>
      <c r="P485" s="24">
        <f t="shared" si="807"/>
        <v>0</v>
      </c>
      <c r="Q485" s="24">
        <f t="shared" si="808"/>
        <v>1</v>
      </c>
      <c r="R485" s="25">
        <f t="shared" si="758"/>
        <v>0</v>
      </c>
      <c r="S485" s="25">
        <f t="shared" si="759"/>
        <v>0</v>
      </c>
      <c r="T485" s="25">
        <f t="shared" si="760"/>
        <v>0</v>
      </c>
      <c r="U485" s="25">
        <f t="shared" si="809"/>
        <v>0</v>
      </c>
      <c r="V485" s="23">
        <f>IF(ISERROR(VLOOKUP($A485,'[13]2ª MED '!$A$5:$J$1048576,8,0)),0,(VLOOKUP($A485,'[13]2ª MED '!$A$5:$J$1048576,8,0)))</f>
        <v>0</v>
      </c>
      <c r="W485" s="24">
        <f t="shared" si="810"/>
        <v>0</v>
      </c>
      <c r="X485" s="24">
        <f t="shared" si="811"/>
        <v>1</v>
      </c>
      <c r="Y485" s="25">
        <f t="shared" si="761"/>
        <v>0</v>
      </c>
      <c r="Z485" s="25">
        <f t="shared" si="762"/>
        <v>0</v>
      </c>
      <c r="AA485" s="25">
        <f t="shared" si="763"/>
        <v>0</v>
      </c>
      <c r="AB485" s="25">
        <f t="shared" si="812"/>
        <v>0</v>
      </c>
      <c r="AC485" s="23">
        <f>IF(ISERROR(VLOOKUP($A485,'[13]3ª MED '!$A$5:$J$1048576,8,0)),0,(VLOOKUP($A485,'[13]3ª MED '!$A$5:$J$1048576,8,0)))</f>
        <v>0</v>
      </c>
      <c r="AD485" s="24">
        <f t="shared" si="813"/>
        <v>0</v>
      </c>
      <c r="AE485" s="24">
        <f t="shared" si="814"/>
        <v>1</v>
      </c>
      <c r="AF485" s="25">
        <f t="shared" si="764"/>
        <v>0</v>
      </c>
      <c r="AG485" s="25">
        <f t="shared" si="765"/>
        <v>0</v>
      </c>
      <c r="AH485" s="25">
        <f t="shared" si="766"/>
        <v>0</v>
      </c>
      <c r="AI485" s="25">
        <f t="shared" si="815"/>
        <v>0</v>
      </c>
      <c r="AJ485" s="23">
        <f>IF(ISERROR(VLOOKUP($A485,'[13]4ª MED '!$A$5:$J$1048576,8,0)),0,(VLOOKUP($A485,'[13]4ª MED '!$A$5:$J$1048576,8,0)))</f>
        <v>0</v>
      </c>
      <c r="AK485" s="24">
        <f t="shared" si="816"/>
        <v>0</v>
      </c>
      <c r="AL485" s="24">
        <f t="shared" si="817"/>
        <v>1</v>
      </c>
      <c r="AM485" s="25">
        <f t="shared" si="767"/>
        <v>0</v>
      </c>
      <c r="AN485" s="25">
        <f t="shared" si="768"/>
        <v>0</v>
      </c>
      <c r="AO485" s="25">
        <f t="shared" si="769"/>
        <v>0</v>
      </c>
      <c r="AP485" s="25">
        <f t="shared" si="818"/>
        <v>0</v>
      </c>
      <c r="AQ485" s="23">
        <f>IF(ISERROR(VLOOKUP($A485,'[13]5ª MED '!$A$5:$J$1048576,8,0)),0,(VLOOKUP($A485,'[13]5ª MED '!$A$5:$J$1048576,8,0)))</f>
        <v>0</v>
      </c>
      <c r="AR485" s="24">
        <f t="shared" si="819"/>
        <v>0</v>
      </c>
      <c r="AS485" s="24">
        <f t="shared" si="820"/>
        <v>1</v>
      </c>
      <c r="AT485" s="25">
        <f t="shared" si="770"/>
        <v>0</v>
      </c>
      <c r="AU485" s="25">
        <f t="shared" si="771"/>
        <v>0</v>
      </c>
      <c r="AV485" s="25">
        <f t="shared" si="772"/>
        <v>0</v>
      </c>
      <c r="AW485" s="25">
        <f t="shared" si="821"/>
        <v>0</v>
      </c>
      <c r="AX485" s="23">
        <f>IF(ISERROR(VLOOKUP($A485,'[13]6ª MED '!$A$6:$J$1048576,8,0)),0,(VLOOKUP($A485,'[13]6ª MED '!$A$6:$J$1048576,8,0)))</f>
        <v>0</v>
      </c>
      <c r="AY485" s="24">
        <f t="shared" si="822"/>
        <v>0</v>
      </c>
      <c r="AZ485" s="24">
        <f t="shared" si="823"/>
        <v>1</v>
      </c>
      <c r="BA485" s="25">
        <f t="shared" si="773"/>
        <v>0</v>
      </c>
      <c r="BB485" s="25">
        <f t="shared" si="774"/>
        <v>0</v>
      </c>
      <c r="BC485" s="25">
        <f t="shared" si="775"/>
        <v>0</v>
      </c>
      <c r="BD485" s="25">
        <f t="shared" si="824"/>
        <v>0</v>
      </c>
      <c r="BE485" s="23">
        <f>IF(ISERROR(VLOOKUP($A485,'[13]7ª MED '!$A$5:$J$1048576,8,0)),0,(VLOOKUP($A485,'[13]7ª MED '!$A$5:$J$1048576,8,0)))</f>
        <v>0</v>
      </c>
      <c r="BF485" s="24">
        <f t="shared" si="825"/>
        <v>0</v>
      </c>
      <c r="BG485" s="24">
        <f t="shared" si="826"/>
        <v>1</v>
      </c>
      <c r="BH485" s="25">
        <f t="shared" si="776"/>
        <v>0</v>
      </c>
      <c r="BI485" s="25">
        <f t="shared" si="777"/>
        <v>0</v>
      </c>
      <c r="BJ485" s="25">
        <f t="shared" si="778"/>
        <v>0</v>
      </c>
      <c r="BK485" s="25">
        <f t="shared" si="827"/>
        <v>0</v>
      </c>
      <c r="BL485" s="26">
        <f>IF(ISERROR(VLOOKUP($A485,'[13]8ª MED '!$A$5:$J$1048576,8,0)),0,(VLOOKUP($A485,'[13]8ª MED '!$A$5:$J$1048576,8,0)))</f>
        <v>7</v>
      </c>
      <c r="BM485" s="27">
        <f t="shared" si="828"/>
        <v>1</v>
      </c>
      <c r="BN485" s="27">
        <f t="shared" si="829"/>
        <v>1</v>
      </c>
      <c r="BO485" s="28">
        <f t="shared" si="779"/>
        <v>345.87</v>
      </c>
      <c r="BP485" s="28">
        <f t="shared" si="780"/>
        <v>145.81</v>
      </c>
      <c r="BQ485" s="28">
        <f t="shared" si="781"/>
        <v>0</v>
      </c>
      <c r="BR485" s="28">
        <f t="shared" si="830"/>
        <v>491.68</v>
      </c>
      <c r="BS485" s="26">
        <f>IF(ISERROR(VLOOKUP($A485,'[13]9ª MED  (2)'!$A$5:$J$1048576,8,0)),0,(VLOOKUP($A485,'[13]9ª MED  (2)'!$A$5:$J$1048576,8,0)))</f>
        <v>0</v>
      </c>
      <c r="BT485" s="27">
        <f t="shared" si="831"/>
        <v>0</v>
      </c>
      <c r="BU485" s="27">
        <f t="shared" si="832"/>
        <v>1</v>
      </c>
      <c r="BV485" s="28">
        <f t="shared" si="782"/>
        <v>0</v>
      </c>
      <c r="BW485" s="28">
        <f t="shared" si="783"/>
        <v>0</v>
      </c>
      <c r="BX485" s="28">
        <f t="shared" si="784"/>
        <v>0</v>
      </c>
      <c r="BY485" s="28">
        <f t="shared" si="833"/>
        <v>0</v>
      </c>
      <c r="BZ485" s="23">
        <f>IF(ISERROR(VLOOKUP($A485,'[13]10ª MED '!$A$5:$J$1048576,8,0)),0,(VLOOKUP($A485,'[13]10ª MED '!$A$5:$J$1048576,8,0)))</f>
        <v>0</v>
      </c>
      <c r="CA485" s="24">
        <f t="shared" si="834"/>
        <v>0</v>
      </c>
      <c r="CB485" s="24">
        <f t="shared" si="835"/>
        <v>1</v>
      </c>
      <c r="CC485" s="25">
        <f t="shared" si="785"/>
        <v>0</v>
      </c>
      <c r="CD485" s="25">
        <f t="shared" si="786"/>
        <v>0</v>
      </c>
      <c r="CE485" s="25">
        <f t="shared" si="787"/>
        <v>0</v>
      </c>
      <c r="CF485" s="25">
        <f t="shared" si="836"/>
        <v>0</v>
      </c>
      <c r="CG485" s="34" t="s">
        <v>48</v>
      </c>
      <c r="CH485" s="33">
        <f t="shared" si="857"/>
        <v>0</v>
      </c>
      <c r="CI485" s="23">
        <f>IF(ISERROR(VLOOKUP($A485,'[13]11ª MED '!$A$5:$J$1048576,8,0)),0,(VLOOKUP($A485,'[13]11ª MED '!$A$5:$J$1048576,8,0)))</f>
        <v>0</v>
      </c>
      <c r="CJ485" s="24">
        <f t="shared" si="837"/>
        <v>0</v>
      </c>
      <c r="CK485" s="24">
        <f t="shared" si="838"/>
        <v>1</v>
      </c>
      <c r="CL485" s="25">
        <f t="shared" si="788"/>
        <v>0</v>
      </c>
      <c r="CM485" s="25">
        <f t="shared" si="789"/>
        <v>0</v>
      </c>
      <c r="CN485" s="25">
        <f t="shared" si="790"/>
        <v>0</v>
      </c>
      <c r="CO485" s="25">
        <f t="shared" si="839"/>
        <v>0</v>
      </c>
      <c r="CP485" s="23">
        <f>IF(ISERROR(VLOOKUP($A485,'[13]12ª MED'!$A$5:$J$1048576,8,0)),0,(VLOOKUP($A485,'[13]12ª MED'!$A$5:$J$1048576,8,0)))</f>
        <v>0</v>
      </c>
      <c r="CQ485" s="24">
        <f t="shared" si="840"/>
        <v>0</v>
      </c>
      <c r="CR485" s="24">
        <f t="shared" si="841"/>
        <v>1</v>
      </c>
      <c r="CS485" s="25">
        <f t="shared" si="791"/>
        <v>0</v>
      </c>
      <c r="CT485" s="25">
        <f t="shared" si="792"/>
        <v>0</v>
      </c>
      <c r="CU485" s="25">
        <f t="shared" si="793"/>
        <v>0</v>
      </c>
      <c r="CV485" s="25">
        <f t="shared" si="842"/>
        <v>0</v>
      </c>
      <c r="CW485" s="22">
        <f t="shared" si="858"/>
        <v>0</v>
      </c>
      <c r="CX485" s="26">
        <f>IF(ISERROR(VLOOKUP($A485,'[13]13ª MED'!$A$5:$J$1048576,8,0)),0,(VLOOKUP($A485,'[13]13ª MED'!$A$5:$J$1048576,8,0)))</f>
        <v>0</v>
      </c>
      <c r="CY485" s="27">
        <f t="shared" si="843"/>
        <v>0</v>
      </c>
      <c r="CZ485" s="27">
        <f t="shared" si="844"/>
        <v>1</v>
      </c>
      <c r="DA485" s="28">
        <f t="shared" si="794"/>
        <v>0</v>
      </c>
      <c r="DB485" s="28">
        <f t="shared" si="795"/>
        <v>0</v>
      </c>
      <c r="DC485" s="28">
        <f t="shared" si="796"/>
        <v>0</v>
      </c>
      <c r="DD485" s="28">
        <f t="shared" si="845"/>
        <v>0</v>
      </c>
      <c r="DE485" s="20">
        <f>IF(ISERROR(VLOOKUP($A485,'[13]14ª MED'!$A$5:$J$1048576,8,0)),0,(VLOOKUP($A485,'[13]14ª MED'!$A$5:$J$1048576,8,0)))</f>
        <v>0</v>
      </c>
      <c r="DF485" s="21">
        <f t="shared" si="846"/>
        <v>0</v>
      </c>
      <c r="DG485" s="21">
        <f t="shared" si="847"/>
        <v>1</v>
      </c>
      <c r="DH485" s="35">
        <f t="shared" si="797"/>
        <v>0</v>
      </c>
      <c r="DI485" s="35">
        <f t="shared" si="798"/>
        <v>0</v>
      </c>
      <c r="DJ485" s="35">
        <f t="shared" si="799"/>
        <v>0</v>
      </c>
      <c r="DK485" s="22">
        <f t="shared" si="848"/>
        <v>0</v>
      </c>
      <c r="DL485" s="20">
        <f>IF(ISERROR(VLOOKUP($A485,'[13]15ª MED'!$A$5:$J$1048576,8,0)),0,(VLOOKUP($A485,'[13]15ª MED'!$A$5:$J$1048576,8,0)))</f>
        <v>0</v>
      </c>
      <c r="DM485" s="21">
        <f t="shared" si="849"/>
        <v>0</v>
      </c>
      <c r="DN485" s="21">
        <f t="shared" si="850"/>
        <v>1</v>
      </c>
      <c r="DO485" s="35">
        <f t="shared" si="800"/>
        <v>0</v>
      </c>
      <c r="DP485" s="35">
        <f t="shared" si="801"/>
        <v>0</v>
      </c>
      <c r="DQ485" s="35">
        <f t="shared" si="802"/>
        <v>0</v>
      </c>
      <c r="DR485" s="22">
        <f t="shared" si="851"/>
        <v>0</v>
      </c>
      <c r="DS485" s="20">
        <f>IF(ISERROR(VLOOKUP($A485,'[13]16ª MED'!$A$5:$J$1048576,8,0)),0,(VLOOKUP($A485,'[13]16ª MED'!$A$5:$J$1048576,8,0)))</f>
        <v>0</v>
      </c>
      <c r="DT485" s="21">
        <f t="shared" si="852"/>
        <v>0</v>
      </c>
      <c r="DU485" s="21">
        <f t="shared" si="853"/>
        <v>1</v>
      </c>
      <c r="DV485" s="35">
        <f t="shared" si="803"/>
        <v>0</v>
      </c>
      <c r="DW485" s="35">
        <f t="shared" si="804"/>
        <v>0</v>
      </c>
      <c r="DX485" s="35">
        <f t="shared" si="805"/>
        <v>0</v>
      </c>
      <c r="DY485" s="22">
        <f t="shared" si="854"/>
        <v>0</v>
      </c>
      <c r="DZ485" s="36">
        <f t="shared" si="865"/>
        <v>491.67999999999995</v>
      </c>
      <c r="EA485" s="36">
        <f t="shared" si="855"/>
        <v>491.68</v>
      </c>
      <c r="EC485" s="36">
        <f t="shared" si="859"/>
        <v>0</v>
      </c>
    </row>
    <row r="486" spans="1:133" ht="18.75">
      <c r="A486" s="93" t="s">
        <v>977</v>
      </c>
      <c r="B486" s="94" t="s">
        <v>978</v>
      </c>
      <c r="C486" s="115" t="s">
        <v>628</v>
      </c>
      <c r="D486" s="116">
        <v>21</v>
      </c>
      <c r="E486" s="18">
        <f t="shared" si="860"/>
        <v>21</v>
      </c>
      <c r="F486" s="18">
        <f t="shared" si="806"/>
        <v>0</v>
      </c>
      <c r="G486" s="97">
        <v>12.55</v>
      </c>
      <c r="H486" s="18">
        <f t="shared" si="861"/>
        <v>263.55</v>
      </c>
      <c r="I486" s="97">
        <v>14.3</v>
      </c>
      <c r="J486" s="18">
        <f t="shared" si="862"/>
        <v>300.3</v>
      </c>
      <c r="K486" s="97">
        <v>0</v>
      </c>
      <c r="L486" s="18">
        <f t="shared" si="863"/>
        <v>0</v>
      </c>
      <c r="M486" s="18">
        <f t="shared" si="864"/>
        <v>26.85</v>
      </c>
      <c r="N486" s="18">
        <f t="shared" si="856"/>
        <v>563.85</v>
      </c>
      <c r="O486" s="23">
        <f>IF(ISERROR(VLOOKUP($A486,'[13]1ª MED '!$A$5:$J$1048576,8,0)),0,(VLOOKUP($A486,'[13]1ª MED '!$A$5:$J$1048576,8,0)))</f>
        <v>0</v>
      </c>
      <c r="P486" s="24">
        <f t="shared" si="807"/>
        <v>0</v>
      </c>
      <c r="Q486" s="24">
        <f t="shared" si="808"/>
        <v>1</v>
      </c>
      <c r="R486" s="25">
        <f t="shared" si="758"/>
        <v>0</v>
      </c>
      <c r="S486" s="25">
        <f t="shared" si="759"/>
        <v>0</v>
      </c>
      <c r="T486" s="25">
        <f t="shared" si="760"/>
        <v>0</v>
      </c>
      <c r="U486" s="25">
        <f t="shared" si="809"/>
        <v>0</v>
      </c>
      <c r="V486" s="23">
        <f>IF(ISERROR(VLOOKUP($A486,'[13]2ª MED '!$A$5:$J$1048576,8,0)),0,(VLOOKUP($A486,'[13]2ª MED '!$A$5:$J$1048576,8,0)))</f>
        <v>0</v>
      </c>
      <c r="W486" s="24">
        <f t="shared" si="810"/>
        <v>0</v>
      </c>
      <c r="X486" s="24">
        <f t="shared" si="811"/>
        <v>1</v>
      </c>
      <c r="Y486" s="25">
        <f t="shared" si="761"/>
        <v>0</v>
      </c>
      <c r="Z486" s="25">
        <f t="shared" si="762"/>
        <v>0</v>
      </c>
      <c r="AA486" s="25">
        <f t="shared" si="763"/>
        <v>0</v>
      </c>
      <c r="AB486" s="25">
        <f t="shared" si="812"/>
        <v>0</v>
      </c>
      <c r="AC486" s="23">
        <f>IF(ISERROR(VLOOKUP($A486,'[13]3ª MED '!$A$5:$J$1048576,8,0)),0,(VLOOKUP($A486,'[13]3ª MED '!$A$5:$J$1048576,8,0)))</f>
        <v>0</v>
      </c>
      <c r="AD486" s="24">
        <f t="shared" si="813"/>
        <v>0</v>
      </c>
      <c r="AE486" s="24">
        <f t="shared" si="814"/>
        <v>1</v>
      </c>
      <c r="AF486" s="25">
        <f t="shared" si="764"/>
        <v>0</v>
      </c>
      <c r="AG486" s="25">
        <f t="shared" si="765"/>
        <v>0</v>
      </c>
      <c r="AH486" s="25">
        <f t="shared" si="766"/>
        <v>0</v>
      </c>
      <c r="AI486" s="25">
        <f t="shared" si="815"/>
        <v>0</v>
      </c>
      <c r="AJ486" s="23">
        <f>IF(ISERROR(VLOOKUP($A486,'[13]4ª MED '!$A$5:$J$1048576,8,0)),0,(VLOOKUP($A486,'[13]4ª MED '!$A$5:$J$1048576,8,0)))</f>
        <v>0</v>
      </c>
      <c r="AK486" s="24">
        <f t="shared" si="816"/>
        <v>0</v>
      </c>
      <c r="AL486" s="24">
        <f t="shared" si="817"/>
        <v>1</v>
      </c>
      <c r="AM486" s="25">
        <f t="shared" si="767"/>
        <v>0</v>
      </c>
      <c r="AN486" s="25">
        <f t="shared" si="768"/>
        <v>0</v>
      </c>
      <c r="AO486" s="25">
        <f t="shared" si="769"/>
        <v>0</v>
      </c>
      <c r="AP486" s="25">
        <f t="shared" si="818"/>
        <v>0</v>
      </c>
      <c r="AQ486" s="23">
        <f>IF(ISERROR(VLOOKUP($A486,'[13]5ª MED '!$A$5:$J$1048576,8,0)),0,(VLOOKUP($A486,'[13]5ª MED '!$A$5:$J$1048576,8,0)))</f>
        <v>0</v>
      </c>
      <c r="AR486" s="24">
        <f t="shared" si="819"/>
        <v>0</v>
      </c>
      <c r="AS486" s="24">
        <f t="shared" si="820"/>
        <v>1</v>
      </c>
      <c r="AT486" s="25">
        <f t="shared" si="770"/>
        <v>0</v>
      </c>
      <c r="AU486" s="25">
        <f t="shared" si="771"/>
        <v>0</v>
      </c>
      <c r="AV486" s="25">
        <f t="shared" si="772"/>
        <v>0</v>
      </c>
      <c r="AW486" s="25">
        <f t="shared" si="821"/>
        <v>0</v>
      </c>
      <c r="AX486" s="23">
        <f>IF(ISERROR(VLOOKUP($A486,'[13]6ª MED '!$A$6:$J$1048576,8,0)),0,(VLOOKUP($A486,'[13]6ª MED '!$A$6:$J$1048576,8,0)))</f>
        <v>0</v>
      </c>
      <c r="AY486" s="24">
        <f t="shared" si="822"/>
        <v>0</v>
      </c>
      <c r="AZ486" s="24">
        <f t="shared" si="823"/>
        <v>1</v>
      </c>
      <c r="BA486" s="25">
        <f t="shared" si="773"/>
        <v>0</v>
      </c>
      <c r="BB486" s="25">
        <f t="shared" si="774"/>
        <v>0</v>
      </c>
      <c r="BC486" s="25">
        <f t="shared" si="775"/>
        <v>0</v>
      </c>
      <c r="BD486" s="25">
        <f t="shared" si="824"/>
        <v>0</v>
      </c>
      <c r="BE486" s="23">
        <f>IF(ISERROR(VLOOKUP($A486,'[13]7ª MED '!$A$5:$J$1048576,8,0)),0,(VLOOKUP($A486,'[13]7ª MED '!$A$5:$J$1048576,8,0)))</f>
        <v>0</v>
      </c>
      <c r="BF486" s="24">
        <f t="shared" si="825"/>
        <v>0</v>
      </c>
      <c r="BG486" s="24">
        <f t="shared" si="826"/>
        <v>1</v>
      </c>
      <c r="BH486" s="25">
        <f t="shared" si="776"/>
        <v>0</v>
      </c>
      <c r="BI486" s="25">
        <f t="shared" si="777"/>
        <v>0</v>
      </c>
      <c r="BJ486" s="25">
        <f t="shared" si="778"/>
        <v>0</v>
      </c>
      <c r="BK486" s="25">
        <f t="shared" si="827"/>
        <v>0</v>
      </c>
      <c r="BL486" s="26">
        <f>IF(ISERROR(VLOOKUP($A486,'[13]8ª MED '!$A$5:$J$1048576,8,0)),0,(VLOOKUP($A486,'[13]8ª MED '!$A$5:$J$1048576,8,0)))</f>
        <v>21</v>
      </c>
      <c r="BM486" s="27">
        <f t="shared" si="828"/>
        <v>1</v>
      </c>
      <c r="BN486" s="27">
        <f t="shared" si="829"/>
        <v>1</v>
      </c>
      <c r="BO486" s="28">
        <f t="shared" si="779"/>
        <v>263.55</v>
      </c>
      <c r="BP486" s="28">
        <f t="shared" si="780"/>
        <v>300.3</v>
      </c>
      <c r="BQ486" s="28">
        <f t="shared" si="781"/>
        <v>0</v>
      </c>
      <c r="BR486" s="28">
        <f t="shared" si="830"/>
        <v>563.85</v>
      </c>
      <c r="BS486" s="26">
        <f>IF(ISERROR(VLOOKUP($A486,'[13]9ª MED  (2)'!$A$5:$J$1048576,8,0)),0,(VLOOKUP($A486,'[13]9ª MED  (2)'!$A$5:$J$1048576,8,0)))</f>
        <v>0</v>
      </c>
      <c r="BT486" s="27">
        <f t="shared" si="831"/>
        <v>0</v>
      </c>
      <c r="BU486" s="27">
        <f t="shared" si="832"/>
        <v>1</v>
      </c>
      <c r="BV486" s="28">
        <f t="shared" si="782"/>
        <v>0</v>
      </c>
      <c r="BW486" s="28">
        <f t="shared" si="783"/>
        <v>0</v>
      </c>
      <c r="BX486" s="28">
        <f t="shared" si="784"/>
        <v>0</v>
      </c>
      <c r="BY486" s="28">
        <f t="shared" si="833"/>
        <v>0</v>
      </c>
      <c r="BZ486" s="23">
        <f>IF(ISERROR(VLOOKUP($A486,'[13]10ª MED '!$A$5:$J$1048576,8,0)),0,(VLOOKUP($A486,'[13]10ª MED '!$A$5:$J$1048576,8,0)))</f>
        <v>0</v>
      </c>
      <c r="CA486" s="24">
        <f t="shared" si="834"/>
        <v>0</v>
      </c>
      <c r="CB486" s="24">
        <f t="shared" si="835"/>
        <v>1</v>
      </c>
      <c r="CC486" s="25">
        <f t="shared" si="785"/>
        <v>0</v>
      </c>
      <c r="CD486" s="25">
        <f t="shared" si="786"/>
        <v>0</v>
      </c>
      <c r="CE486" s="25">
        <f t="shared" si="787"/>
        <v>0</v>
      </c>
      <c r="CF486" s="25">
        <f t="shared" si="836"/>
        <v>0</v>
      </c>
      <c r="CG486" s="34" t="s">
        <v>48</v>
      </c>
      <c r="CH486" s="33">
        <f t="shared" si="857"/>
        <v>0</v>
      </c>
      <c r="CI486" s="23">
        <f>IF(ISERROR(VLOOKUP($A486,'[13]11ª MED '!$A$5:$J$1048576,8,0)),0,(VLOOKUP($A486,'[13]11ª MED '!$A$5:$J$1048576,8,0)))</f>
        <v>0</v>
      </c>
      <c r="CJ486" s="24">
        <f t="shared" si="837"/>
        <v>0</v>
      </c>
      <c r="CK486" s="24">
        <f t="shared" si="838"/>
        <v>1</v>
      </c>
      <c r="CL486" s="25">
        <f t="shared" si="788"/>
        <v>0</v>
      </c>
      <c r="CM486" s="25">
        <f t="shared" si="789"/>
        <v>0</v>
      </c>
      <c r="CN486" s="25">
        <f t="shared" si="790"/>
        <v>0</v>
      </c>
      <c r="CO486" s="25">
        <f t="shared" si="839"/>
        <v>0</v>
      </c>
      <c r="CP486" s="23">
        <f>IF(ISERROR(VLOOKUP($A486,'[13]12ª MED'!$A$5:$J$1048576,8,0)),0,(VLOOKUP($A486,'[13]12ª MED'!$A$5:$J$1048576,8,0)))</f>
        <v>0</v>
      </c>
      <c r="CQ486" s="24">
        <f t="shared" si="840"/>
        <v>0</v>
      </c>
      <c r="CR486" s="24">
        <f t="shared" si="841"/>
        <v>1</v>
      </c>
      <c r="CS486" s="25">
        <f t="shared" si="791"/>
        <v>0</v>
      </c>
      <c r="CT486" s="25">
        <f t="shared" si="792"/>
        <v>0</v>
      </c>
      <c r="CU486" s="25">
        <f t="shared" si="793"/>
        <v>0</v>
      </c>
      <c r="CV486" s="25">
        <f t="shared" si="842"/>
        <v>0</v>
      </c>
      <c r="CW486" s="22">
        <f t="shared" si="858"/>
        <v>0</v>
      </c>
      <c r="CX486" s="26">
        <f>IF(ISERROR(VLOOKUP($A486,'[13]13ª MED'!$A$5:$J$1048576,8,0)),0,(VLOOKUP($A486,'[13]13ª MED'!$A$5:$J$1048576,8,0)))</f>
        <v>0</v>
      </c>
      <c r="CY486" s="27">
        <f t="shared" si="843"/>
        <v>0</v>
      </c>
      <c r="CZ486" s="27">
        <f t="shared" si="844"/>
        <v>1</v>
      </c>
      <c r="DA486" s="28">
        <f t="shared" si="794"/>
        <v>0</v>
      </c>
      <c r="DB486" s="28">
        <f t="shared" si="795"/>
        <v>0</v>
      </c>
      <c r="DC486" s="28">
        <f t="shared" si="796"/>
        <v>0</v>
      </c>
      <c r="DD486" s="28">
        <f t="shared" si="845"/>
        <v>0</v>
      </c>
      <c r="DE486" s="20">
        <f>IF(ISERROR(VLOOKUP($A486,'[13]14ª MED'!$A$5:$J$1048576,8,0)),0,(VLOOKUP($A486,'[13]14ª MED'!$A$5:$J$1048576,8,0)))</f>
        <v>0</v>
      </c>
      <c r="DF486" s="21">
        <f t="shared" si="846"/>
        <v>0</v>
      </c>
      <c r="DG486" s="21">
        <f t="shared" si="847"/>
        <v>1</v>
      </c>
      <c r="DH486" s="35">
        <f t="shared" si="797"/>
        <v>0</v>
      </c>
      <c r="DI486" s="35">
        <f t="shared" si="798"/>
        <v>0</v>
      </c>
      <c r="DJ486" s="35">
        <f t="shared" si="799"/>
        <v>0</v>
      </c>
      <c r="DK486" s="22">
        <f t="shared" si="848"/>
        <v>0</v>
      </c>
      <c r="DL486" s="20">
        <f>IF(ISERROR(VLOOKUP($A486,'[13]15ª MED'!$A$5:$J$1048576,8,0)),0,(VLOOKUP($A486,'[13]15ª MED'!$A$5:$J$1048576,8,0)))</f>
        <v>0</v>
      </c>
      <c r="DM486" s="21">
        <f t="shared" si="849"/>
        <v>0</v>
      </c>
      <c r="DN486" s="21">
        <f t="shared" si="850"/>
        <v>1</v>
      </c>
      <c r="DO486" s="35">
        <f t="shared" si="800"/>
        <v>0</v>
      </c>
      <c r="DP486" s="35">
        <f t="shared" si="801"/>
        <v>0</v>
      </c>
      <c r="DQ486" s="35">
        <f t="shared" si="802"/>
        <v>0</v>
      </c>
      <c r="DR486" s="22">
        <f t="shared" si="851"/>
        <v>0</v>
      </c>
      <c r="DS486" s="20">
        <f>IF(ISERROR(VLOOKUP($A486,'[13]16ª MED'!$A$5:$J$1048576,8,0)),0,(VLOOKUP($A486,'[13]16ª MED'!$A$5:$J$1048576,8,0)))</f>
        <v>0</v>
      </c>
      <c r="DT486" s="21">
        <f t="shared" si="852"/>
        <v>0</v>
      </c>
      <c r="DU486" s="21">
        <f t="shared" si="853"/>
        <v>1</v>
      </c>
      <c r="DV486" s="35">
        <f t="shared" si="803"/>
        <v>0</v>
      </c>
      <c r="DW486" s="35">
        <f t="shared" si="804"/>
        <v>0</v>
      </c>
      <c r="DX486" s="35">
        <f t="shared" si="805"/>
        <v>0</v>
      </c>
      <c r="DY486" s="22">
        <f t="shared" si="854"/>
        <v>0</v>
      </c>
      <c r="DZ486" s="36">
        <f t="shared" si="865"/>
        <v>563.85</v>
      </c>
      <c r="EA486" s="36">
        <f t="shared" si="855"/>
        <v>563.85</v>
      </c>
      <c r="EC486" s="36">
        <f t="shared" si="859"/>
        <v>0</v>
      </c>
    </row>
    <row r="487" spans="1:133" ht="30">
      <c r="A487" s="93" t="s">
        <v>979</v>
      </c>
      <c r="B487" s="94" t="s">
        <v>980</v>
      </c>
      <c r="C487" s="115" t="s">
        <v>628</v>
      </c>
      <c r="D487" s="116">
        <v>118</v>
      </c>
      <c r="E487" s="18">
        <f t="shared" si="860"/>
        <v>118</v>
      </c>
      <c r="F487" s="18">
        <f t="shared" si="806"/>
        <v>0</v>
      </c>
      <c r="G487" s="97">
        <v>4.6100000000000003</v>
      </c>
      <c r="H487" s="18">
        <f t="shared" si="861"/>
        <v>543.98</v>
      </c>
      <c r="I487" s="97">
        <v>4.07</v>
      </c>
      <c r="J487" s="18">
        <f t="shared" si="862"/>
        <v>480.26000000000005</v>
      </c>
      <c r="K487" s="97">
        <v>0</v>
      </c>
      <c r="L487" s="18">
        <f t="shared" si="863"/>
        <v>0</v>
      </c>
      <c r="M487" s="18">
        <f t="shared" si="864"/>
        <v>8.68</v>
      </c>
      <c r="N487" s="18">
        <f t="shared" si="856"/>
        <v>1024.24</v>
      </c>
      <c r="O487" s="23">
        <f>IF(ISERROR(VLOOKUP($A487,'[13]1ª MED '!$A$5:$J$1048576,8,0)),0,(VLOOKUP($A487,'[13]1ª MED '!$A$5:$J$1048576,8,0)))</f>
        <v>0</v>
      </c>
      <c r="P487" s="24">
        <f t="shared" si="807"/>
        <v>0</v>
      </c>
      <c r="Q487" s="24">
        <f t="shared" si="808"/>
        <v>1</v>
      </c>
      <c r="R487" s="25">
        <f t="shared" si="758"/>
        <v>0</v>
      </c>
      <c r="S487" s="25">
        <f t="shared" si="759"/>
        <v>0</v>
      </c>
      <c r="T487" s="25">
        <f t="shared" si="760"/>
        <v>0</v>
      </c>
      <c r="U487" s="25">
        <f t="shared" si="809"/>
        <v>0</v>
      </c>
      <c r="V487" s="23">
        <f>IF(ISERROR(VLOOKUP($A487,'[13]2ª MED '!$A$5:$J$1048576,8,0)),0,(VLOOKUP($A487,'[13]2ª MED '!$A$5:$J$1048576,8,0)))</f>
        <v>0</v>
      </c>
      <c r="W487" s="24">
        <f t="shared" si="810"/>
        <v>0</v>
      </c>
      <c r="X487" s="24">
        <f t="shared" si="811"/>
        <v>1</v>
      </c>
      <c r="Y487" s="25">
        <f t="shared" si="761"/>
        <v>0</v>
      </c>
      <c r="Z487" s="25">
        <f t="shared" si="762"/>
        <v>0</v>
      </c>
      <c r="AA487" s="25">
        <f t="shared" si="763"/>
        <v>0</v>
      </c>
      <c r="AB487" s="25">
        <f t="shared" si="812"/>
        <v>0</v>
      </c>
      <c r="AC487" s="23">
        <f>IF(ISERROR(VLOOKUP($A487,'[13]3ª MED '!$A$5:$J$1048576,8,0)),0,(VLOOKUP($A487,'[13]3ª MED '!$A$5:$J$1048576,8,0)))</f>
        <v>0</v>
      </c>
      <c r="AD487" s="24">
        <f t="shared" si="813"/>
        <v>0</v>
      </c>
      <c r="AE487" s="24">
        <f t="shared" si="814"/>
        <v>1</v>
      </c>
      <c r="AF487" s="25">
        <f t="shared" si="764"/>
        <v>0</v>
      </c>
      <c r="AG487" s="25">
        <f t="shared" si="765"/>
        <v>0</v>
      </c>
      <c r="AH487" s="25">
        <f t="shared" si="766"/>
        <v>0</v>
      </c>
      <c r="AI487" s="25">
        <f t="shared" si="815"/>
        <v>0</v>
      </c>
      <c r="AJ487" s="23">
        <f>IF(ISERROR(VLOOKUP($A487,'[13]4ª MED '!$A$5:$J$1048576,8,0)),0,(VLOOKUP($A487,'[13]4ª MED '!$A$5:$J$1048576,8,0)))</f>
        <v>0</v>
      </c>
      <c r="AK487" s="24">
        <f t="shared" si="816"/>
        <v>0</v>
      </c>
      <c r="AL487" s="24">
        <f t="shared" si="817"/>
        <v>1</v>
      </c>
      <c r="AM487" s="25">
        <f t="shared" si="767"/>
        <v>0</v>
      </c>
      <c r="AN487" s="25">
        <f t="shared" si="768"/>
        <v>0</v>
      </c>
      <c r="AO487" s="25">
        <f t="shared" si="769"/>
        <v>0</v>
      </c>
      <c r="AP487" s="25">
        <f t="shared" si="818"/>
        <v>0</v>
      </c>
      <c r="AQ487" s="23">
        <f>IF(ISERROR(VLOOKUP($A487,'[13]5ª MED '!$A$5:$J$1048576,8,0)),0,(VLOOKUP($A487,'[13]5ª MED '!$A$5:$J$1048576,8,0)))</f>
        <v>0</v>
      </c>
      <c r="AR487" s="24">
        <f t="shared" si="819"/>
        <v>0</v>
      </c>
      <c r="AS487" s="24">
        <f t="shared" si="820"/>
        <v>1</v>
      </c>
      <c r="AT487" s="25">
        <f t="shared" si="770"/>
        <v>0</v>
      </c>
      <c r="AU487" s="25">
        <f t="shared" si="771"/>
        <v>0</v>
      </c>
      <c r="AV487" s="25">
        <f t="shared" si="772"/>
        <v>0</v>
      </c>
      <c r="AW487" s="25">
        <f t="shared" si="821"/>
        <v>0</v>
      </c>
      <c r="AX487" s="23">
        <f>IF(ISERROR(VLOOKUP($A487,'[13]6ª MED '!$A$6:$J$1048576,8,0)),0,(VLOOKUP($A487,'[13]6ª MED '!$A$6:$J$1048576,8,0)))</f>
        <v>0</v>
      </c>
      <c r="AY487" s="24">
        <f t="shared" si="822"/>
        <v>0</v>
      </c>
      <c r="AZ487" s="24">
        <f t="shared" si="823"/>
        <v>1</v>
      </c>
      <c r="BA487" s="25">
        <f t="shared" si="773"/>
        <v>0</v>
      </c>
      <c r="BB487" s="25">
        <f t="shared" si="774"/>
        <v>0</v>
      </c>
      <c r="BC487" s="25">
        <f t="shared" si="775"/>
        <v>0</v>
      </c>
      <c r="BD487" s="25">
        <f t="shared" si="824"/>
        <v>0</v>
      </c>
      <c r="BE487" s="23">
        <f>IF(ISERROR(VLOOKUP($A487,'[13]7ª MED '!$A$5:$J$1048576,8,0)),0,(VLOOKUP($A487,'[13]7ª MED '!$A$5:$J$1048576,8,0)))</f>
        <v>0</v>
      </c>
      <c r="BF487" s="24">
        <f t="shared" si="825"/>
        <v>0</v>
      </c>
      <c r="BG487" s="24">
        <f t="shared" si="826"/>
        <v>1</v>
      </c>
      <c r="BH487" s="25">
        <f t="shared" si="776"/>
        <v>0</v>
      </c>
      <c r="BI487" s="25">
        <f t="shared" si="777"/>
        <v>0</v>
      </c>
      <c r="BJ487" s="25">
        <f t="shared" si="778"/>
        <v>0</v>
      </c>
      <c r="BK487" s="25">
        <f t="shared" si="827"/>
        <v>0</v>
      </c>
      <c r="BL487" s="26">
        <f>IF(ISERROR(VLOOKUP($A487,'[13]8ª MED '!$A$5:$J$1048576,8,0)),0,(VLOOKUP($A487,'[13]8ª MED '!$A$5:$J$1048576,8,0)))</f>
        <v>118</v>
      </c>
      <c r="BM487" s="27">
        <f t="shared" si="828"/>
        <v>1</v>
      </c>
      <c r="BN487" s="27">
        <f t="shared" si="829"/>
        <v>1</v>
      </c>
      <c r="BO487" s="28">
        <f t="shared" si="779"/>
        <v>543.98</v>
      </c>
      <c r="BP487" s="28">
        <f t="shared" si="780"/>
        <v>480.26000000000005</v>
      </c>
      <c r="BQ487" s="28">
        <f t="shared" si="781"/>
        <v>0</v>
      </c>
      <c r="BR487" s="28">
        <f t="shared" si="830"/>
        <v>1024.24</v>
      </c>
      <c r="BS487" s="26">
        <f>IF(ISERROR(VLOOKUP($A487,'[13]9ª MED  (2)'!$A$5:$J$1048576,8,0)),0,(VLOOKUP($A487,'[13]9ª MED  (2)'!$A$5:$J$1048576,8,0)))</f>
        <v>0</v>
      </c>
      <c r="BT487" s="27">
        <f t="shared" si="831"/>
        <v>0</v>
      </c>
      <c r="BU487" s="27">
        <f t="shared" si="832"/>
        <v>1</v>
      </c>
      <c r="BV487" s="28">
        <f t="shared" si="782"/>
        <v>0</v>
      </c>
      <c r="BW487" s="28">
        <f t="shared" si="783"/>
        <v>0</v>
      </c>
      <c r="BX487" s="28">
        <f t="shared" si="784"/>
        <v>0</v>
      </c>
      <c r="BY487" s="28">
        <f t="shared" si="833"/>
        <v>0</v>
      </c>
      <c r="BZ487" s="23">
        <f>IF(ISERROR(VLOOKUP($A487,'[13]10ª MED '!$A$5:$J$1048576,8,0)),0,(VLOOKUP($A487,'[13]10ª MED '!$A$5:$J$1048576,8,0)))</f>
        <v>0</v>
      </c>
      <c r="CA487" s="24">
        <f t="shared" si="834"/>
        <v>0</v>
      </c>
      <c r="CB487" s="24">
        <f t="shared" si="835"/>
        <v>1</v>
      </c>
      <c r="CC487" s="25">
        <f t="shared" si="785"/>
        <v>0</v>
      </c>
      <c r="CD487" s="25">
        <f t="shared" si="786"/>
        <v>0</v>
      </c>
      <c r="CE487" s="25">
        <f t="shared" si="787"/>
        <v>0</v>
      </c>
      <c r="CF487" s="25">
        <f t="shared" si="836"/>
        <v>0</v>
      </c>
      <c r="CG487" s="34" t="s">
        <v>48</v>
      </c>
      <c r="CH487" s="33">
        <f t="shared" si="857"/>
        <v>0</v>
      </c>
      <c r="CI487" s="23">
        <f>IF(ISERROR(VLOOKUP($A487,'[13]11ª MED '!$A$5:$J$1048576,8,0)),0,(VLOOKUP($A487,'[13]11ª MED '!$A$5:$J$1048576,8,0)))</f>
        <v>0</v>
      </c>
      <c r="CJ487" s="24">
        <f t="shared" si="837"/>
        <v>0</v>
      </c>
      <c r="CK487" s="24">
        <f t="shared" si="838"/>
        <v>1</v>
      </c>
      <c r="CL487" s="25">
        <f t="shared" si="788"/>
        <v>0</v>
      </c>
      <c r="CM487" s="25">
        <f t="shared" si="789"/>
        <v>0</v>
      </c>
      <c r="CN487" s="25">
        <f t="shared" si="790"/>
        <v>0</v>
      </c>
      <c r="CO487" s="25">
        <f t="shared" si="839"/>
        <v>0</v>
      </c>
      <c r="CP487" s="23">
        <f>IF(ISERROR(VLOOKUP($A487,'[13]12ª MED'!$A$5:$J$1048576,8,0)),0,(VLOOKUP($A487,'[13]12ª MED'!$A$5:$J$1048576,8,0)))</f>
        <v>0</v>
      </c>
      <c r="CQ487" s="24">
        <f t="shared" si="840"/>
        <v>0</v>
      </c>
      <c r="CR487" s="24">
        <f t="shared" si="841"/>
        <v>1</v>
      </c>
      <c r="CS487" s="25">
        <f t="shared" si="791"/>
        <v>0</v>
      </c>
      <c r="CT487" s="25">
        <f t="shared" si="792"/>
        <v>0</v>
      </c>
      <c r="CU487" s="25">
        <f t="shared" si="793"/>
        <v>0</v>
      </c>
      <c r="CV487" s="25">
        <f t="shared" si="842"/>
        <v>0</v>
      </c>
      <c r="CW487" s="22">
        <f t="shared" si="858"/>
        <v>0</v>
      </c>
      <c r="CX487" s="26">
        <f>IF(ISERROR(VLOOKUP($A487,'[13]13ª MED'!$A$5:$J$1048576,8,0)),0,(VLOOKUP($A487,'[13]13ª MED'!$A$5:$J$1048576,8,0)))</f>
        <v>0</v>
      </c>
      <c r="CY487" s="27">
        <f t="shared" si="843"/>
        <v>0</v>
      </c>
      <c r="CZ487" s="27">
        <f t="shared" si="844"/>
        <v>1</v>
      </c>
      <c r="DA487" s="28">
        <f t="shared" si="794"/>
        <v>0</v>
      </c>
      <c r="DB487" s="28">
        <f t="shared" si="795"/>
        <v>0</v>
      </c>
      <c r="DC487" s="28">
        <f t="shared" si="796"/>
        <v>0</v>
      </c>
      <c r="DD487" s="28">
        <f t="shared" si="845"/>
        <v>0</v>
      </c>
      <c r="DE487" s="20">
        <f>IF(ISERROR(VLOOKUP($A487,'[13]14ª MED'!$A$5:$J$1048576,8,0)),0,(VLOOKUP($A487,'[13]14ª MED'!$A$5:$J$1048576,8,0)))</f>
        <v>0</v>
      </c>
      <c r="DF487" s="21">
        <f t="shared" si="846"/>
        <v>0</v>
      </c>
      <c r="DG487" s="21">
        <f t="shared" si="847"/>
        <v>1</v>
      </c>
      <c r="DH487" s="35">
        <f t="shared" si="797"/>
        <v>0</v>
      </c>
      <c r="DI487" s="35">
        <f t="shared" si="798"/>
        <v>0</v>
      </c>
      <c r="DJ487" s="35">
        <f t="shared" si="799"/>
        <v>0</v>
      </c>
      <c r="DK487" s="22">
        <f t="shared" si="848"/>
        <v>0</v>
      </c>
      <c r="DL487" s="20">
        <f>IF(ISERROR(VLOOKUP($A487,'[13]15ª MED'!$A$5:$J$1048576,8,0)),0,(VLOOKUP($A487,'[13]15ª MED'!$A$5:$J$1048576,8,0)))</f>
        <v>0</v>
      </c>
      <c r="DM487" s="21">
        <f t="shared" si="849"/>
        <v>0</v>
      </c>
      <c r="DN487" s="21">
        <f t="shared" si="850"/>
        <v>1</v>
      </c>
      <c r="DO487" s="35">
        <f t="shared" si="800"/>
        <v>0</v>
      </c>
      <c r="DP487" s="35">
        <f t="shared" si="801"/>
        <v>0</v>
      </c>
      <c r="DQ487" s="35">
        <f t="shared" si="802"/>
        <v>0</v>
      </c>
      <c r="DR487" s="22">
        <f t="shared" si="851"/>
        <v>0</v>
      </c>
      <c r="DS487" s="20">
        <f>IF(ISERROR(VLOOKUP($A487,'[13]16ª MED'!$A$5:$J$1048576,8,0)),0,(VLOOKUP($A487,'[13]16ª MED'!$A$5:$J$1048576,8,0)))</f>
        <v>0</v>
      </c>
      <c r="DT487" s="21">
        <f t="shared" si="852"/>
        <v>0</v>
      </c>
      <c r="DU487" s="21">
        <f t="shared" si="853"/>
        <v>1</v>
      </c>
      <c r="DV487" s="35">
        <f t="shared" si="803"/>
        <v>0</v>
      </c>
      <c r="DW487" s="35">
        <f t="shared" si="804"/>
        <v>0</v>
      </c>
      <c r="DX487" s="35">
        <f t="shared" si="805"/>
        <v>0</v>
      </c>
      <c r="DY487" s="22">
        <f t="shared" si="854"/>
        <v>0</v>
      </c>
      <c r="DZ487" s="36">
        <f t="shared" si="865"/>
        <v>1024.24</v>
      </c>
      <c r="EA487" s="36">
        <f t="shared" si="855"/>
        <v>1024.24</v>
      </c>
      <c r="EC487" s="36">
        <f t="shared" si="859"/>
        <v>0</v>
      </c>
    </row>
    <row r="488" spans="1:133" ht="18.75">
      <c r="A488" s="93" t="s">
        <v>981</v>
      </c>
      <c r="B488" s="94" t="s">
        <v>906</v>
      </c>
      <c r="C488" s="115" t="s">
        <v>84</v>
      </c>
      <c r="D488" s="116">
        <v>118</v>
      </c>
      <c r="E488" s="18">
        <f t="shared" si="860"/>
        <v>118</v>
      </c>
      <c r="F488" s="18">
        <f t="shared" si="806"/>
        <v>0</v>
      </c>
      <c r="G488" s="97">
        <v>10.33</v>
      </c>
      <c r="H488" s="18">
        <f t="shared" si="861"/>
        <v>1218.94</v>
      </c>
      <c r="I488" s="97">
        <v>34.479999999999997</v>
      </c>
      <c r="J488" s="18">
        <f t="shared" si="862"/>
        <v>4068.6399999999994</v>
      </c>
      <c r="K488" s="97">
        <v>0</v>
      </c>
      <c r="L488" s="18">
        <f t="shared" si="863"/>
        <v>0</v>
      </c>
      <c r="M488" s="18">
        <f t="shared" si="864"/>
        <v>44.809999999999995</v>
      </c>
      <c r="N488" s="18">
        <f t="shared" si="856"/>
        <v>5287.58</v>
      </c>
      <c r="O488" s="23">
        <f>IF(ISERROR(VLOOKUP($A488,'[13]1ª MED '!$A$5:$J$1048576,8,0)),0,(VLOOKUP($A488,'[13]1ª MED '!$A$5:$J$1048576,8,0)))</f>
        <v>0</v>
      </c>
      <c r="P488" s="24">
        <f t="shared" si="807"/>
        <v>0</v>
      </c>
      <c r="Q488" s="24">
        <f t="shared" si="808"/>
        <v>1</v>
      </c>
      <c r="R488" s="25">
        <f t="shared" si="758"/>
        <v>0</v>
      </c>
      <c r="S488" s="25">
        <f t="shared" si="759"/>
        <v>0</v>
      </c>
      <c r="T488" s="25">
        <f t="shared" si="760"/>
        <v>0</v>
      </c>
      <c r="U488" s="25">
        <f t="shared" si="809"/>
        <v>0</v>
      </c>
      <c r="V488" s="23">
        <f>IF(ISERROR(VLOOKUP($A488,'[13]2ª MED '!$A$5:$J$1048576,8,0)),0,(VLOOKUP($A488,'[13]2ª MED '!$A$5:$J$1048576,8,0)))</f>
        <v>0</v>
      </c>
      <c r="W488" s="24">
        <f t="shared" si="810"/>
        <v>0</v>
      </c>
      <c r="X488" s="24">
        <f t="shared" si="811"/>
        <v>1</v>
      </c>
      <c r="Y488" s="25">
        <f t="shared" si="761"/>
        <v>0</v>
      </c>
      <c r="Z488" s="25">
        <f t="shared" si="762"/>
        <v>0</v>
      </c>
      <c r="AA488" s="25">
        <f t="shared" si="763"/>
        <v>0</v>
      </c>
      <c r="AB488" s="25">
        <f t="shared" si="812"/>
        <v>0</v>
      </c>
      <c r="AC488" s="23">
        <f>IF(ISERROR(VLOOKUP($A488,'[13]3ª MED '!$A$5:$J$1048576,8,0)),0,(VLOOKUP($A488,'[13]3ª MED '!$A$5:$J$1048576,8,0)))</f>
        <v>0</v>
      </c>
      <c r="AD488" s="24">
        <f t="shared" si="813"/>
        <v>0</v>
      </c>
      <c r="AE488" s="24">
        <f t="shared" si="814"/>
        <v>1</v>
      </c>
      <c r="AF488" s="25">
        <f t="shared" si="764"/>
        <v>0</v>
      </c>
      <c r="AG488" s="25">
        <f t="shared" si="765"/>
        <v>0</v>
      </c>
      <c r="AH488" s="25">
        <f t="shared" si="766"/>
        <v>0</v>
      </c>
      <c r="AI488" s="25">
        <f t="shared" si="815"/>
        <v>0</v>
      </c>
      <c r="AJ488" s="23">
        <f>IF(ISERROR(VLOOKUP($A488,'[13]4ª MED '!$A$5:$J$1048576,8,0)),0,(VLOOKUP($A488,'[13]4ª MED '!$A$5:$J$1048576,8,0)))</f>
        <v>0</v>
      </c>
      <c r="AK488" s="24">
        <f t="shared" si="816"/>
        <v>0</v>
      </c>
      <c r="AL488" s="24">
        <f t="shared" si="817"/>
        <v>1</v>
      </c>
      <c r="AM488" s="25">
        <f t="shared" si="767"/>
        <v>0</v>
      </c>
      <c r="AN488" s="25">
        <f t="shared" si="768"/>
        <v>0</v>
      </c>
      <c r="AO488" s="25">
        <f t="shared" si="769"/>
        <v>0</v>
      </c>
      <c r="AP488" s="25">
        <f t="shared" si="818"/>
        <v>0</v>
      </c>
      <c r="AQ488" s="23">
        <f>IF(ISERROR(VLOOKUP($A488,'[13]5ª MED '!$A$5:$J$1048576,8,0)),0,(VLOOKUP($A488,'[13]5ª MED '!$A$5:$J$1048576,8,0)))</f>
        <v>0</v>
      </c>
      <c r="AR488" s="24">
        <f t="shared" si="819"/>
        <v>0</v>
      </c>
      <c r="AS488" s="24">
        <f t="shared" si="820"/>
        <v>1</v>
      </c>
      <c r="AT488" s="25">
        <f t="shared" si="770"/>
        <v>0</v>
      </c>
      <c r="AU488" s="25">
        <f t="shared" si="771"/>
        <v>0</v>
      </c>
      <c r="AV488" s="25">
        <f t="shared" si="772"/>
        <v>0</v>
      </c>
      <c r="AW488" s="25">
        <f t="shared" si="821"/>
        <v>0</v>
      </c>
      <c r="AX488" s="23">
        <f>IF(ISERROR(VLOOKUP($A488,'[13]6ª MED '!$A$6:$J$1048576,8,0)),0,(VLOOKUP($A488,'[13]6ª MED '!$A$6:$J$1048576,8,0)))</f>
        <v>0</v>
      </c>
      <c r="AY488" s="24">
        <f t="shared" si="822"/>
        <v>0</v>
      </c>
      <c r="AZ488" s="24">
        <f t="shared" si="823"/>
        <v>1</v>
      </c>
      <c r="BA488" s="25">
        <f t="shared" si="773"/>
        <v>0</v>
      </c>
      <c r="BB488" s="25">
        <f t="shared" si="774"/>
        <v>0</v>
      </c>
      <c r="BC488" s="25">
        <f t="shared" si="775"/>
        <v>0</v>
      </c>
      <c r="BD488" s="25">
        <f t="shared" si="824"/>
        <v>0</v>
      </c>
      <c r="BE488" s="23">
        <f>IF(ISERROR(VLOOKUP($A488,'[13]7ª MED '!$A$5:$J$1048576,8,0)),0,(VLOOKUP($A488,'[13]7ª MED '!$A$5:$J$1048576,8,0)))</f>
        <v>0</v>
      </c>
      <c r="BF488" s="24">
        <f t="shared" si="825"/>
        <v>0</v>
      </c>
      <c r="BG488" s="24">
        <f t="shared" si="826"/>
        <v>1</v>
      </c>
      <c r="BH488" s="25">
        <f t="shared" si="776"/>
        <v>0</v>
      </c>
      <c r="BI488" s="25">
        <f t="shared" si="777"/>
        <v>0</v>
      </c>
      <c r="BJ488" s="25">
        <f t="shared" si="778"/>
        <v>0</v>
      </c>
      <c r="BK488" s="25">
        <f t="shared" si="827"/>
        <v>0</v>
      </c>
      <c r="BL488" s="26">
        <f>IF(ISERROR(VLOOKUP($A488,'[13]8ª MED '!$A$5:$J$1048576,8,0)),0,(VLOOKUP($A488,'[13]8ª MED '!$A$5:$J$1048576,8,0)))</f>
        <v>118</v>
      </c>
      <c r="BM488" s="27">
        <f t="shared" si="828"/>
        <v>1</v>
      </c>
      <c r="BN488" s="27">
        <f t="shared" si="829"/>
        <v>1</v>
      </c>
      <c r="BO488" s="28">
        <f t="shared" si="779"/>
        <v>1218.94</v>
      </c>
      <c r="BP488" s="28">
        <f t="shared" si="780"/>
        <v>4068.6399999999994</v>
      </c>
      <c r="BQ488" s="28">
        <f t="shared" si="781"/>
        <v>0</v>
      </c>
      <c r="BR488" s="28">
        <f t="shared" si="830"/>
        <v>5287.58</v>
      </c>
      <c r="BS488" s="26">
        <f>IF(ISERROR(VLOOKUP($A488,'[13]9ª MED  (2)'!$A$5:$J$1048576,8,0)),0,(VLOOKUP($A488,'[13]9ª MED  (2)'!$A$5:$J$1048576,8,0)))</f>
        <v>0</v>
      </c>
      <c r="BT488" s="27">
        <f t="shared" si="831"/>
        <v>0</v>
      </c>
      <c r="BU488" s="27">
        <f t="shared" si="832"/>
        <v>1</v>
      </c>
      <c r="BV488" s="28">
        <f t="shared" si="782"/>
        <v>0</v>
      </c>
      <c r="BW488" s="28">
        <f t="shared" si="783"/>
        <v>0</v>
      </c>
      <c r="BX488" s="28">
        <f t="shared" si="784"/>
        <v>0</v>
      </c>
      <c r="BY488" s="28">
        <f t="shared" si="833"/>
        <v>0</v>
      </c>
      <c r="BZ488" s="23">
        <f>IF(ISERROR(VLOOKUP($A488,'[13]10ª MED '!$A$5:$J$1048576,8,0)),0,(VLOOKUP($A488,'[13]10ª MED '!$A$5:$J$1048576,8,0)))</f>
        <v>0</v>
      </c>
      <c r="CA488" s="24">
        <f t="shared" si="834"/>
        <v>0</v>
      </c>
      <c r="CB488" s="24">
        <f t="shared" si="835"/>
        <v>1</v>
      </c>
      <c r="CC488" s="25">
        <f t="shared" si="785"/>
        <v>0</v>
      </c>
      <c r="CD488" s="25">
        <f t="shared" si="786"/>
        <v>0</v>
      </c>
      <c r="CE488" s="25">
        <f t="shared" si="787"/>
        <v>0</v>
      </c>
      <c r="CF488" s="25">
        <f t="shared" si="836"/>
        <v>0</v>
      </c>
      <c r="CG488" s="34" t="s">
        <v>48</v>
      </c>
      <c r="CH488" s="33">
        <f t="shared" si="857"/>
        <v>0</v>
      </c>
      <c r="CI488" s="23">
        <f>IF(ISERROR(VLOOKUP($A488,'[13]11ª MED '!$A$5:$J$1048576,8,0)),0,(VLOOKUP($A488,'[13]11ª MED '!$A$5:$J$1048576,8,0)))</f>
        <v>0</v>
      </c>
      <c r="CJ488" s="24">
        <f t="shared" si="837"/>
        <v>0</v>
      </c>
      <c r="CK488" s="24">
        <f t="shared" si="838"/>
        <v>1</v>
      </c>
      <c r="CL488" s="25">
        <f t="shared" si="788"/>
        <v>0</v>
      </c>
      <c r="CM488" s="25">
        <f t="shared" si="789"/>
        <v>0</v>
      </c>
      <c r="CN488" s="25">
        <f t="shared" si="790"/>
        <v>0</v>
      </c>
      <c r="CO488" s="25">
        <f t="shared" si="839"/>
        <v>0</v>
      </c>
      <c r="CP488" s="23">
        <f>IF(ISERROR(VLOOKUP($A488,'[13]12ª MED'!$A$5:$J$1048576,8,0)),0,(VLOOKUP($A488,'[13]12ª MED'!$A$5:$J$1048576,8,0)))</f>
        <v>0</v>
      </c>
      <c r="CQ488" s="24">
        <f t="shared" si="840"/>
        <v>0</v>
      </c>
      <c r="CR488" s="24">
        <f t="shared" si="841"/>
        <v>1</v>
      </c>
      <c r="CS488" s="25">
        <f t="shared" si="791"/>
        <v>0</v>
      </c>
      <c r="CT488" s="25">
        <f t="shared" si="792"/>
        <v>0</v>
      </c>
      <c r="CU488" s="25">
        <f t="shared" si="793"/>
        <v>0</v>
      </c>
      <c r="CV488" s="25">
        <f t="shared" si="842"/>
        <v>0</v>
      </c>
      <c r="CW488" s="22">
        <f t="shared" si="858"/>
        <v>0</v>
      </c>
      <c r="CX488" s="26">
        <f>IF(ISERROR(VLOOKUP($A488,'[13]13ª MED'!$A$5:$J$1048576,8,0)),0,(VLOOKUP($A488,'[13]13ª MED'!$A$5:$J$1048576,8,0)))</f>
        <v>0</v>
      </c>
      <c r="CY488" s="27">
        <f t="shared" si="843"/>
        <v>0</v>
      </c>
      <c r="CZ488" s="27">
        <f t="shared" si="844"/>
        <v>1</v>
      </c>
      <c r="DA488" s="28">
        <f t="shared" si="794"/>
        <v>0</v>
      </c>
      <c r="DB488" s="28">
        <f t="shared" si="795"/>
        <v>0</v>
      </c>
      <c r="DC488" s="28">
        <f t="shared" si="796"/>
        <v>0</v>
      </c>
      <c r="DD488" s="28">
        <f t="shared" si="845"/>
        <v>0</v>
      </c>
      <c r="DE488" s="20">
        <f>IF(ISERROR(VLOOKUP($A488,'[13]14ª MED'!$A$5:$J$1048576,8,0)),0,(VLOOKUP($A488,'[13]14ª MED'!$A$5:$J$1048576,8,0)))</f>
        <v>0</v>
      </c>
      <c r="DF488" s="21">
        <f t="shared" si="846"/>
        <v>0</v>
      </c>
      <c r="DG488" s="21">
        <f t="shared" si="847"/>
        <v>1</v>
      </c>
      <c r="DH488" s="35">
        <f t="shared" si="797"/>
        <v>0</v>
      </c>
      <c r="DI488" s="35">
        <f t="shared" si="798"/>
        <v>0</v>
      </c>
      <c r="DJ488" s="35">
        <f t="shared" si="799"/>
        <v>0</v>
      </c>
      <c r="DK488" s="22">
        <f t="shared" si="848"/>
        <v>0</v>
      </c>
      <c r="DL488" s="20">
        <f>IF(ISERROR(VLOOKUP($A488,'[13]15ª MED'!$A$5:$J$1048576,8,0)),0,(VLOOKUP($A488,'[13]15ª MED'!$A$5:$J$1048576,8,0)))</f>
        <v>0</v>
      </c>
      <c r="DM488" s="21">
        <f t="shared" si="849"/>
        <v>0</v>
      </c>
      <c r="DN488" s="21">
        <f t="shared" si="850"/>
        <v>1</v>
      </c>
      <c r="DO488" s="35">
        <f t="shared" si="800"/>
        <v>0</v>
      </c>
      <c r="DP488" s="35">
        <f t="shared" si="801"/>
        <v>0</v>
      </c>
      <c r="DQ488" s="35">
        <f t="shared" si="802"/>
        <v>0</v>
      </c>
      <c r="DR488" s="22">
        <f t="shared" si="851"/>
        <v>0</v>
      </c>
      <c r="DS488" s="20">
        <f>IF(ISERROR(VLOOKUP($A488,'[13]16ª MED'!$A$5:$J$1048576,8,0)),0,(VLOOKUP($A488,'[13]16ª MED'!$A$5:$J$1048576,8,0)))</f>
        <v>0</v>
      </c>
      <c r="DT488" s="21">
        <f t="shared" si="852"/>
        <v>0</v>
      </c>
      <c r="DU488" s="21">
        <f t="shared" si="853"/>
        <v>1</v>
      </c>
      <c r="DV488" s="35">
        <f t="shared" si="803"/>
        <v>0</v>
      </c>
      <c r="DW488" s="35">
        <f t="shared" si="804"/>
        <v>0</v>
      </c>
      <c r="DX488" s="35">
        <f t="shared" si="805"/>
        <v>0</v>
      </c>
      <c r="DY488" s="22">
        <f t="shared" si="854"/>
        <v>0</v>
      </c>
      <c r="DZ488" s="36">
        <f t="shared" si="865"/>
        <v>5287.579999999999</v>
      </c>
      <c r="EA488" s="36">
        <f t="shared" si="855"/>
        <v>5287.58</v>
      </c>
      <c r="EC488" s="36">
        <f t="shared" si="859"/>
        <v>0</v>
      </c>
    </row>
    <row r="489" spans="1:133" ht="18.75">
      <c r="A489" s="93" t="s">
        <v>982</v>
      </c>
      <c r="B489" s="94" t="s">
        <v>983</v>
      </c>
      <c r="C489" s="115" t="s">
        <v>628</v>
      </c>
      <c r="D489" s="116">
        <v>118</v>
      </c>
      <c r="E489" s="18">
        <f t="shared" si="860"/>
        <v>118</v>
      </c>
      <c r="F489" s="18">
        <f t="shared" si="806"/>
        <v>0</v>
      </c>
      <c r="G489" s="97">
        <v>0.55000000000000004</v>
      </c>
      <c r="H489" s="18">
        <f t="shared" si="861"/>
        <v>64.900000000000006</v>
      </c>
      <c r="I489" s="97">
        <v>0.55000000000000004</v>
      </c>
      <c r="J489" s="18">
        <f t="shared" si="862"/>
        <v>64.900000000000006</v>
      </c>
      <c r="K489" s="97">
        <v>0</v>
      </c>
      <c r="L489" s="18">
        <f t="shared" si="863"/>
        <v>0</v>
      </c>
      <c r="M489" s="18">
        <f t="shared" si="864"/>
        <v>1.1000000000000001</v>
      </c>
      <c r="N489" s="18">
        <f t="shared" si="856"/>
        <v>129.80000000000001</v>
      </c>
      <c r="O489" s="23">
        <f>IF(ISERROR(VLOOKUP($A489,'[13]1ª MED '!$A$5:$J$1048576,8,0)),0,(VLOOKUP($A489,'[13]1ª MED '!$A$5:$J$1048576,8,0)))</f>
        <v>0</v>
      </c>
      <c r="P489" s="24">
        <f t="shared" si="807"/>
        <v>0</v>
      </c>
      <c r="Q489" s="24">
        <f t="shared" si="808"/>
        <v>1</v>
      </c>
      <c r="R489" s="25">
        <f t="shared" si="758"/>
        <v>0</v>
      </c>
      <c r="S489" s="25">
        <f t="shared" si="759"/>
        <v>0</v>
      </c>
      <c r="T489" s="25">
        <f t="shared" si="760"/>
        <v>0</v>
      </c>
      <c r="U489" s="25">
        <f t="shared" si="809"/>
        <v>0</v>
      </c>
      <c r="V489" s="23">
        <f>IF(ISERROR(VLOOKUP($A489,'[13]2ª MED '!$A$5:$J$1048576,8,0)),0,(VLOOKUP($A489,'[13]2ª MED '!$A$5:$J$1048576,8,0)))</f>
        <v>0</v>
      </c>
      <c r="W489" s="24">
        <f t="shared" si="810"/>
        <v>0</v>
      </c>
      <c r="X489" s="24">
        <f t="shared" si="811"/>
        <v>1</v>
      </c>
      <c r="Y489" s="25">
        <f t="shared" si="761"/>
        <v>0</v>
      </c>
      <c r="Z489" s="25">
        <f t="shared" si="762"/>
        <v>0</v>
      </c>
      <c r="AA489" s="25">
        <f t="shared" si="763"/>
        <v>0</v>
      </c>
      <c r="AB489" s="25">
        <f t="shared" si="812"/>
        <v>0</v>
      </c>
      <c r="AC489" s="23">
        <f>IF(ISERROR(VLOOKUP($A489,'[13]3ª MED '!$A$5:$J$1048576,8,0)),0,(VLOOKUP($A489,'[13]3ª MED '!$A$5:$J$1048576,8,0)))</f>
        <v>0</v>
      </c>
      <c r="AD489" s="24">
        <f t="shared" si="813"/>
        <v>0</v>
      </c>
      <c r="AE489" s="24">
        <f t="shared" si="814"/>
        <v>1</v>
      </c>
      <c r="AF489" s="25">
        <f t="shared" si="764"/>
        <v>0</v>
      </c>
      <c r="AG489" s="25">
        <f t="shared" si="765"/>
        <v>0</v>
      </c>
      <c r="AH489" s="25">
        <f t="shared" si="766"/>
        <v>0</v>
      </c>
      <c r="AI489" s="25">
        <f t="shared" si="815"/>
        <v>0</v>
      </c>
      <c r="AJ489" s="23">
        <f>IF(ISERROR(VLOOKUP($A489,'[13]4ª MED '!$A$5:$J$1048576,8,0)),0,(VLOOKUP($A489,'[13]4ª MED '!$A$5:$J$1048576,8,0)))</f>
        <v>0</v>
      </c>
      <c r="AK489" s="24">
        <f t="shared" si="816"/>
        <v>0</v>
      </c>
      <c r="AL489" s="24">
        <f t="shared" si="817"/>
        <v>1</v>
      </c>
      <c r="AM489" s="25">
        <f t="shared" si="767"/>
        <v>0</v>
      </c>
      <c r="AN489" s="25">
        <f t="shared" si="768"/>
        <v>0</v>
      </c>
      <c r="AO489" s="25">
        <f t="shared" si="769"/>
        <v>0</v>
      </c>
      <c r="AP489" s="25">
        <f t="shared" si="818"/>
        <v>0</v>
      </c>
      <c r="AQ489" s="23">
        <f>IF(ISERROR(VLOOKUP($A489,'[13]5ª MED '!$A$5:$J$1048576,8,0)),0,(VLOOKUP($A489,'[13]5ª MED '!$A$5:$J$1048576,8,0)))</f>
        <v>0</v>
      </c>
      <c r="AR489" s="24">
        <f t="shared" si="819"/>
        <v>0</v>
      </c>
      <c r="AS489" s="24">
        <f t="shared" si="820"/>
        <v>1</v>
      </c>
      <c r="AT489" s="25">
        <f t="shared" si="770"/>
        <v>0</v>
      </c>
      <c r="AU489" s="25">
        <f t="shared" si="771"/>
        <v>0</v>
      </c>
      <c r="AV489" s="25">
        <f t="shared" si="772"/>
        <v>0</v>
      </c>
      <c r="AW489" s="25">
        <f t="shared" si="821"/>
        <v>0</v>
      </c>
      <c r="AX489" s="23">
        <f>IF(ISERROR(VLOOKUP($A489,'[13]6ª MED '!$A$6:$J$1048576,8,0)),0,(VLOOKUP($A489,'[13]6ª MED '!$A$6:$J$1048576,8,0)))</f>
        <v>0</v>
      </c>
      <c r="AY489" s="24">
        <f t="shared" si="822"/>
        <v>0</v>
      </c>
      <c r="AZ489" s="24">
        <f t="shared" si="823"/>
        <v>1</v>
      </c>
      <c r="BA489" s="25">
        <f t="shared" si="773"/>
        <v>0</v>
      </c>
      <c r="BB489" s="25">
        <f t="shared" si="774"/>
        <v>0</v>
      </c>
      <c r="BC489" s="25">
        <f t="shared" si="775"/>
        <v>0</v>
      </c>
      <c r="BD489" s="25">
        <f t="shared" si="824"/>
        <v>0</v>
      </c>
      <c r="BE489" s="23">
        <f>IF(ISERROR(VLOOKUP($A489,'[13]7ª MED '!$A$5:$J$1048576,8,0)),0,(VLOOKUP($A489,'[13]7ª MED '!$A$5:$J$1048576,8,0)))</f>
        <v>0</v>
      </c>
      <c r="BF489" s="24">
        <f t="shared" si="825"/>
        <v>0</v>
      </c>
      <c r="BG489" s="24">
        <f t="shared" si="826"/>
        <v>1</v>
      </c>
      <c r="BH489" s="25">
        <f t="shared" si="776"/>
        <v>0</v>
      </c>
      <c r="BI489" s="25">
        <f t="shared" si="777"/>
        <v>0</v>
      </c>
      <c r="BJ489" s="25">
        <f t="shared" si="778"/>
        <v>0</v>
      </c>
      <c r="BK489" s="25">
        <f t="shared" si="827"/>
        <v>0</v>
      </c>
      <c r="BL489" s="26">
        <f>IF(ISERROR(VLOOKUP($A489,'[13]8ª MED '!$A$5:$J$1048576,8,0)),0,(VLOOKUP($A489,'[13]8ª MED '!$A$5:$J$1048576,8,0)))</f>
        <v>118</v>
      </c>
      <c r="BM489" s="27">
        <f t="shared" si="828"/>
        <v>1</v>
      </c>
      <c r="BN489" s="27">
        <f t="shared" si="829"/>
        <v>1</v>
      </c>
      <c r="BO489" s="28">
        <f t="shared" si="779"/>
        <v>64.900000000000006</v>
      </c>
      <c r="BP489" s="28">
        <f t="shared" si="780"/>
        <v>64.900000000000006</v>
      </c>
      <c r="BQ489" s="28">
        <f t="shared" si="781"/>
        <v>0</v>
      </c>
      <c r="BR489" s="28">
        <f t="shared" si="830"/>
        <v>129.80000000000001</v>
      </c>
      <c r="BS489" s="26">
        <f>IF(ISERROR(VLOOKUP($A489,'[13]9ª MED  (2)'!$A$5:$J$1048576,8,0)),0,(VLOOKUP($A489,'[13]9ª MED  (2)'!$A$5:$J$1048576,8,0)))</f>
        <v>0</v>
      </c>
      <c r="BT489" s="27">
        <f t="shared" si="831"/>
        <v>0</v>
      </c>
      <c r="BU489" s="27">
        <f t="shared" si="832"/>
        <v>1</v>
      </c>
      <c r="BV489" s="28">
        <f t="shared" si="782"/>
        <v>0</v>
      </c>
      <c r="BW489" s="28">
        <f t="shared" si="783"/>
        <v>0</v>
      </c>
      <c r="BX489" s="28">
        <f t="shared" si="784"/>
        <v>0</v>
      </c>
      <c r="BY489" s="28">
        <f t="shared" si="833"/>
        <v>0</v>
      </c>
      <c r="BZ489" s="23">
        <f>IF(ISERROR(VLOOKUP($A489,'[13]10ª MED '!$A$5:$J$1048576,8,0)),0,(VLOOKUP($A489,'[13]10ª MED '!$A$5:$J$1048576,8,0)))</f>
        <v>0</v>
      </c>
      <c r="CA489" s="24">
        <f t="shared" si="834"/>
        <v>0</v>
      </c>
      <c r="CB489" s="24">
        <f t="shared" si="835"/>
        <v>1</v>
      </c>
      <c r="CC489" s="25">
        <f t="shared" si="785"/>
        <v>0</v>
      </c>
      <c r="CD489" s="25">
        <f t="shared" si="786"/>
        <v>0</v>
      </c>
      <c r="CE489" s="25">
        <f t="shared" si="787"/>
        <v>0</v>
      </c>
      <c r="CF489" s="25">
        <f t="shared" si="836"/>
        <v>0</v>
      </c>
      <c r="CG489" s="34" t="s">
        <v>48</v>
      </c>
      <c r="CH489" s="33">
        <f t="shared" si="857"/>
        <v>0</v>
      </c>
      <c r="CI489" s="23">
        <f>IF(ISERROR(VLOOKUP($A489,'[13]11ª MED '!$A$5:$J$1048576,8,0)),0,(VLOOKUP($A489,'[13]11ª MED '!$A$5:$J$1048576,8,0)))</f>
        <v>0</v>
      </c>
      <c r="CJ489" s="24">
        <f t="shared" si="837"/>
        <v>0</v>
      </c>
      <c r="CK489" s="24">
        <f t="shared" si="838"/>
        <v>1</v>
      </c>
      <c r="CL489" s="25">
        <f t="shared" si="788"/>
        <v>0</v>
      </c>
      <c r="CM489" s="25">
        <f t="shared" si="789"/>
        <v>0</v>
      </c>
      <c r="CN489" s="25">
        <f t="shared" si="790"/>
        <v>0</v>
      </c>
      <c r="CO489" s="25">
        <f t="shared" si="839"/>
        <v>0</v>
      </c>
      <c r="CP489" s="23">
        <f>IF(ISERROR(VLOOKUP($A489,'[13]12ª MED'!$A$5:$J$1048576,8,0)),0,(VLOOKUP($A489,'[13]12ª MED'!$A$5:$J$1048576,8,0)))</f>
        <v>0</v>
      </c>
      <c r="CQ489" s="24">
        <f t="shared" si="840"/>
        <v>0</v>
      </c>
      <c r="CR489" s="24">
        <f t="shared" si="841"/>
        <v>1</v>
      </c>
      <c r="CS489" s="25">
        <f t="shared" si="791"/>
        <v>0</v>
      </c>
      <c r="CT489" s="25">
        <f t="shared" si="792"/>
        <v>0</v>
      </c>
      <c r="CU489" s="25">
        <f t="shared" si="793"/>
        <v>0</v>
      </c>
      <c r="CV489" s="25">
        <f t="shared" si="842"/>
        <v>0</v>
      </c>
      <c r="CW489" s="22">
        <f t="shared" si="858"/>
        <v>0</v>
      </c>
      <c r="CX489" s="26">
        <f>IF(ISERROR(VLOOKUP($A489,'[13]13ª MED'!$A$5:$J$1048576,8,0)),0,(VLOOKUP($A489,'[13]13ª MED'!$A$5:$J$1048576,8,0)))</f>
        <v>0</v>
      </c>
      <c r="CY489" s="27">
        <f t="shared" si="843"/>
        <v>0</v>
      </c>
      <c r="CZ489" s="27">
        <f t="shared" si="844"/>
        <v>1</v>
      </c>
      <c r="DA489" s="28">
        <f t="shared" si="794"/>
        <v>0</v>
      </c>
      <c r="DB489" s="28">
        <f t="shared" si="795"/>
        <v>0</v>
      </c>
      <c r="DC489" s="28">
        <f t="shared" si="796"/>
        <v>0</v>
      </c>
      <c r="DD489" s="28">
        <f t="shared" si="845"/>
        <v>0</v>
      </c>
      <c r="DE489" s="20">
        <f>IF(ISERROR(VLOOKUP($A489,'[13]14ª MED'!$A$5:$J$1048576,8,0)),0,(VLOOKUP($A489,'[13]14ª MED'!$A$5:$J$1048576,8,0)))</f>
        <v>0</v>
      </c>
      <c r="DF489" s="21">
        <f t="shared" si="846"/>
        <v>0</v>
      </c>
      <c r="DG489" s="21">
        <f t="shared" si="847"/>
        <v>1</v>
      </c>
      <c r="DH489" s="35">
        <f t="shared" si="797"/>
        <v>0</v>
      </c>
      <c r="DI489" s="35">
        <f t="shared" si="798"/>
        <v>0</v>
      </c>
      <c r="DJ489" s="35">
        <f t="shared" si="799"/>
        <v>0</v>
      </c>
      <c r="DK489" s="22">
        <f t="shared" si="848"/>
        <v>0</v>
      </c>
      <c r="DL489" s="20">
        <f>IF(ISERROR(VLOOKUP($A489,'[13]15ª MED'!$A$5:$J$1048576,8,0)),0,(VLOOKUP($A489,'[13]15ª MED'!$A$5:$J$1048576,8,0)))</f>
        <v>0</v>
      </c>
      <c r="DM489" s="21">
        <f t="shared" si="849"/>
        <v>0</v>
      </c>
      <c r="DN489" s="21">
        <f t="shared" si="850"/>
        <v>1</v>
      </c>
      <c r="DO489" s="35">
        <f t="shared" si="800"/>
        <v>0</v>
      </c>
      <c r="DP489" s="35">
        <f t="shared" si="801"/>
        <v>0</v>
      </c>
      <c r="DQ489" s="35">
        <f t="shared" si="802"/>
        <v>0</v>
      </c>
      <c r="DR489" s="22">
        <f t="shared" si="851"/>
        <v>0</v>
      </c>
      <c r="DS489" s="20">
        <f>IF(ISERROR(VLOOKUP($A489,'[13]16ª MED'!$A$5:$J$1048576,8,0)),0,(VLOOKUP($A489,'[13]16ª MED'!$A$5:$J$1048576,8,0)))</f>
        <v>0</v>
      </c>
      <c r="DT489" s="21">
        <f t="shared" si="852"/>
        <v>0</v>
      </c>
      <c r="DU489" s="21">
        <f t="shared" si="853"/>
        <v>1</v>
      </c>
      <c r="DV489" s="35">
        <f t="shared" si="803"/>
        <v>0</v>
      </c>
      <c r="DW489" s="35">
        <f t="shared" si="804"/>
        <v>0</v>
      </c>
      <c r="DX489" s="35">
        <f t="shared" si="805"/>
        <v>0</v>
      </c>
      <c r="DY489" s="22">
        <f t="shared" si="854"/>
        <v>0</v>
      </c>
      <c r="DZ489" s="36">
        <f t="shared" si="865"/>
        <v>129.80000000000001</v>
      </c>
      <c r="EA489" s="36">
        <f t="shared" si="855"/>
        <v>129.80000000000001</v>
      </c>
      <c r="EC489" s="36">
        <f t="shared" si="859"/>
        <v>0</v>
      </c>
    </row>
    <row r="490" spans="1:133" ht="30">
      <c r="A490" s="93" t="s">
        <v>984</v>
      </c>
      <c r="B490" s="94" t="s">
        <v>985</v>
      </c>
      <c r="C490" s="115" t="s">
        <v>628</v>
      </c>
      <c r="D490" s="116">
        <v>4</v>
      </c>
      <c r="E490" s="18">
        <f t="shared" si="860"/>
        <v>0</v>
      </c>
      <c r="F490" s="18">
        <f t="shared" si="806"/>
        <v>4</v>
      </c>
      <c r="G490" s="97">
        <v>18.04</v>
      </c>
      <c r="H490" s="18">
        <f t="shared" si="861"/>
        <v>72.16</v>
      </c>
      <c r="I490" s="97">
        <v>16.350000000000001</v>
      </c>
      <c r="J490" s="18">
        <f t="shared" si="862"/>
        <v>65.400000000000006</v>
      </c>
      <c r="K490" s="97">
        <v>0</v>
      </c>
      <c r="L490" s="18">
        <f t="shared" si="863"/>
        <v>0</v>
      </c>
      <c r="M490" s="18">
        <f t="shared" si="864"/>
        <v>34.39</v>
      </c>
      <c r="N490" s="18">
        <f t="shared" si="856"/>
        <v>0</v>
      </c>
      <c r="O490" s="23">
        <f>IF(ISERROR(VLOOKUP($A490,'[13]1ª MED '!$A$5:$J$1048576,8,0)),0,(VLOOKUP($A490,'[13]1ª MED '!$A$5:$J$1048576,8,0)))</f>
        <v>0</v>
      </c>
      <c r="P490" s="24">
        <f t="shared" si="807"/>
        <v>0</v>
      </c>
      <c r="Q490" s="24">
        <f t="shared" si="808"/>
        <v>0</v>
      </c>
      <c r="R490" s="25">
        <f t="shared" si="758"/>
        <v>0</v>
      </c>
      <c r="S490" s="25">
        <f t="shared" si="759"/>
        <v>0</v>
      </c>
      <c r="T490" s="25">
        <f t="shared" si="760"/>
        <v>0</v>
      </c>
      <c r="U490" s="25">
        <f t="shared" si="809"/>
        <v>0</v>
      </c>
      <c r="V490" s="23">
        <f>IF(ISERROR(VLOOKUP($A490,'[13]2ª MED '!$A$5:$J$1048576,8,0)),0,(VLOOKUP($A490,'[13]2ª MED '!$A$5:$J$1048576,8,0)))</f>
        <v>0</v>
      </c>
      <c r="W490" s="24">
        <f t="shared" si="810"/>
        <v>0</v>
      </c>
      <c r="X490" s="24">
        <f t="shared" si="811"/>
        <v>0</v>
      </c>
      <c r="Y490" s="25">
        <f t="shared" si="761"/>
        <v>0</v>
      </c>
      <c r="Z490" s="25">
        <f t="shared" si="762"/>
        <v>0</v>
      </c>
      <c r="AA490" s="25">
        <f t="shared" si="763"/>
        <v>0</v>
      </c>
      <c r="AB490" s="25">
        <f t="shared" si="812"/>
        <v>0</v>
      </c>
      <c r="AC490" s="23">
        <f>IF(ISERROR(VLOOKUP($A490,'[13]3ª MED '!$A$5:$J$1048576,8,0)),0,(VLOOKUP($A490,'[13]3ª MED '!$A$5:$J$1048576,8,0)))</f>
        <v>0</v>
      </c>
      <c r="AD490" s="24">
        <f t="shared" si="813"/>
        <v>0</v>
      </c>
      <c r="AE490" s="24">
        <f t="shared" si="814"/>
        <v>0</v>
      </c>
      <c r="AF490" s="25">
        <f t="shared" si="764"/>
        <v>0</v>
      </c>
      <c r="AG490" s="25">
        <f t="shared" si="765"/>
        <v>0</v>
      </c>
      <c r="AH490" s="25">
        <f t="shared" si="766"/>
        <v>0</v>
      </c>
      <c r="AI490" s="25">
        <f t="shared" si="815"/>
        <v>0</v>
      </c>
      <c r="AJ490" s="23">
        <f>IF(ISERROR(VLOOKUP($A490,'[13]4ª MED '!$A$5:$J$1048576,8,0)),0,(VLOOKUP($A490,'[13]4ª MED '!$A$5:$J$1048576,8,0)))</f>
        <v>0</v>
      </c>
      <c r="AK490" s="24">
        <f t="shared" si="816"/>
        <v>0</v>
      </c>
      <c r="AL490" s="24">
        <f t="shared" si="817"/>
        <v>0</v>
      </c>
      <c r="AM490" s="25">
        <f t="shared" si="767"/>
        <v>0</v>
      </c>
      <c r="AN490" s="25">
        <f t="shared" si="768"/>
        <v>0</v>
      </c>
      <c r="AO490" s="25">
        <f t="shared" si="769"/>
        <v>0</v>
      </c>
      <c r="AP490" s="25">
        <f t="shared" si="818"/>
        <v>0</v>
      </c>
      <c r="AQ490" s="23">
        <f>IF(ISERROR(VLOOKUP($A490,'[13]5ª MED '!$A$5:$J$1048576,8,0)),0,(VLOOKUP($A490,'[13]5ª MED '!$A$5:$J$1048576,8,0)))</f>
        <v>0</v>
      </c>
      <c r="AR490" s="24">
        <f t="shared" si="819"/>
        <v>0</v>
      </c>
      <c r="AS490" s="24">
        <f t="shared" si="820"/>
        <v>0</v>
      </c>
      <c r="AT490" s="25">
        <f t="shared" si="770"/>
        <v>0</v>
      </c>
      <c r="AU490" s="25">
        <f t="shared" si="771"/>
        <v>0</v>
      </c>
      <c r="AV490" s="25">
        <f t="shared" si="772"/>
        <v>0</v>
      </c>
      <c r="AW490" s="25">
        <f t="shared" si="821"/>
        <v>0</v>
      </c>
      <c r="AX490" s="23">
        <f>IF(ISERROR(VLOOKUP($A490,'[13]6ª MED '!$A$6:$J$1048576,8,0)),0,(VLOOKUP($A490,'[13]6ª MED '!$A$6:$J$1048576,8,0)))</f>
        <v>0</v>
      </c>
      <c r="AY490" s="24">
        <f t="shared" si="822"/>
        <v>0</v>
      </c>
      <c r="AZ490" s="24">
        <f t="shared" si="823"/>
        <v>0</v>
      </c>
      <c r="BA490" s="25">
        <f t="shared" si="773"/>
        <v>0</v>
      </c>
      <c r="BB490" s="25">
        <f t="shared" si="774"/>
        <v>0</v>
      </c>
      <c r="BC490" s="25">
        <f t="shared" si="775"/>
        <v>0</v>
      </c>
      <c r="BD490" s="25">
        <f t="shared" si="824"/>
        <v>0</v>
      </c>
      <c r="BE490" s="23">
        <f>IF(ISERROR(VLOOKUP($A490,'[13]7ª MED '!$A$5:$J$1048576,8,0)),0,(VLOOKUP($A490,'[13]7ª MED '!$A$5:$J$1048576,8,0)))</f>
        <v>0</v>
      </c>
      <c r="BF490" s="24">
        <f t="shared" si="825"/>
        <v>0</v>
      </c>
      <c r="BG490" s="24">
        <f t="shared" si="826"/>
        <v>0</v>
      </c>
      <c r="BH490" s="25">
        <f t="shared" si="776"/>
        <v>0</v>
      </c>
      <c r="BI490" s="25">
        <f t="shared" si="777"/>
        <v>0</v>
      </c>
      <c r="BJ490" s="25">
        <f t="shared" si="778"/>
        <v>0</v>
      </c>
      <c r="BK490" s="25">
        <f t="shared" si="827"/>
        <v>0</v>
      </c>
      <c r="BL490" s="26">
        <f>IF(ISERROR(VLOOKUP($A490,'[13]8ª MED '!$A$5:$J$1048576,8,0)),0,(VLOOKUP($A490,'[13]8ª MED '!$A$5:$J$1048576,8,0)))</f>
        <v>0</v>
      </c>
      <c r="BM490" s="27">
        <f t="shared" si="828"/>
        <v>0</v>
      </c>
      <c r="BN490" s="27">
        <f t="shared" si="829"/>
        <v>0</v>
      </c>
      <c r="BO490" s="28">
        <f t="shared" si="779"/>
        <v>0</v>
      </c>
      <c r="BP490" s="28">
        <f t="shared" si="780"/>
        <v>0</v>
      </c>
      <c r="BQ490" s="28">
        <f t="shared" si="781"/>
        <v>0</v>
      </c>
      <c r="BR490" s="28">
        <f t="shared" si="830"/>
        <v>0</v>
      </c>
      <c r="BS490" s="26">
        <f>IF(ISERROR(VLOOKUP($A490,'[13]9ª MED  (2)'!$A$5:$J$1048576,8,0)),0,(VLOOKUP($A490,'[13]9ª MED  (2)'!$A$5:$J$1048576,8,0)))</f>
        <v>0</v>
      </c>
      <c r="BT490" s="27">
        <f t="shared" si="831"/>
        <v>0</v>
      </c>
      <c r="BU490" s="27">
        <f t="shared" si="832"/>
        <v>0</v>
      </c>
      <c r="BV490" s="28">
        <f t="shared" si="782"/>
        <v>0</v>
      </c>
      <c r="BW490" s="28">
        <f t="shared" si="783"/>
        <v>0</v>
      </c>
      <c r="BX490" s="28">
        <f t="shared" si="784"/>
        <v>0</v>
      </c>
      <c r="BY490" s="28">
        <f t="shared" si="833"/>
        <v>0</v>
      </c>
      <c r="BZ490" s="23">
        <f>IF(ISERROR(VLOOKUP($A490,'[13]10ª MED '!$A$5:$J$1048576,8,0)),0,(VLOOKUP($A490,'[13]10ª MED '!$A$5:$J$1048576,8,0)))</f>
        <v>0</v>
      </c>
      <c r="CA490" s="24">
        <f t="shared" si="834"/>
        <v>0</v>
      </c>
      <c r="CB490" s="24">
        <f t="shared" si="835"/>
        <v>0</v>
      </c>
      <c r="CC490" s="25">
        <f t="shared" si="785"/>
        <v>0</v>
      </c>
      <c r="CD490" s="25">
        <f t="shared" si="786"/>
        <v>0</v>
      </c>
      <c r="CE490" s="25">
        <f t="shared" si="787"/>
        <v>0</v>
      </c>
      <c r="CF490" s="25">
        <f t="shared" si="836"/>
        <v>0</v>
      </c>
      <c r="CG490" s="34" t="s">
        <v>48</v>
      </c>
      <c r="CH490" s="33">
        <f t="shared" si="857"/>
        <v>137.56</v>
      </c>
      <c r="CI490" s="23">
        <f>IF(ISERROR(VLOOKUP($A490,'[13]11ª MED '!$A$5:$J$1048576,8,0)),0,(VLOOKUP($A490,'[13]11ª MED '!$A$5:$J$1048576,8,0)))</f>
        <v>0</v>
      </c>
      <c r="CJ490" s="24">
        <f t="shared" si="837"/>
        <v>0</v>
      </c>
      <c r="CK490" s="24">
        <f t="shared" si="838"/>
        <v>0</v>
      </c>
      <c r="CL490" s="25">
        <f t="shared" si="788"/>
        <v>0</v>
      </c>
      <c r="CM490" s="25">
        <f t="shared" si="789"/>
        <v>0</v>
      </c>
      <c r="CN490" s="25">
        <f t="shared" si="790"/>
        <v>0</v>
      </c>
      <c r="CO490" s="25">
        <f t="shared" si="839"/>
        <v>0</v>
      </c>
      <c r="CP490" s="23">
        <f>IF(ISERROR(VLOOKUP($A490,'[13]12ª MED'!$A$5:$J$1048576,8,0)),0,(VLOOKUP($A490,'[13]12ª MED'!$A$5:$J$1048576,8,0)))</f>
        <v>0</v>
      </c>
      <c r="CQ490" s="24">
        <f t="shared" si="840"/>
        <v>0</v>
      </c>
      <c r="CR490" s="24">
        <f t="shared" si="841"/>
        <v>0</v>
      </c>
      <c r="CS490" s="25">
        <f t="shared" si="791"/>
        <v>0</v>
      </c>
      <c r="CT490" s="25">
        <f t="shared" si="792"/>
        <v>0</v>
      </c>
      <c r="CU490" s="25">
        <f t="shared" si="793"/>
        <v>0</v>
      </c>
      <c r="CV490" s="25">
        <f t="shared" si="842"/>
        <v>0</v>
      </c>
      <c r="CW490" s="22">
        <f t="shared" si="858"/>
        <v>0</v>
      </c>
      <c r="CX490" s="26">
        <f>IF(ISERROR(VLOOKUP($A490,'[13]13ª MED'!$A$5:$J$1048576,8,0)),0,(VLOOKUP($A490,'[13]13ª MED'!$A$5:$J$1048576,8,0)))</f>
        <v>0</v>
      </c>
      <c r="CY490" s="27">
        <f t="shared" si="843"/>
        <v>0</v>
      </c>
      <c r="CZ490" s="27">
        <f t="shared" si="844"/>
        <v>0</v>
      </c>
      <c r="DA490" s="28">
        <f t="shared" si="794"/>
        <v>0</v>
      </c>
      <c r="DB490" s="28">
        <f t="shared" si="795"/>
        <v>0</v>
      </c>
      <c r="DC490" s="28">
        <f t="shared" si="796"/>
        <v>0</v>
      </c>
      <c r="DD490" s="28">
        <f t="shared" si="845"/>
        <v>0</v>
      </c>
      <c r="DE490" s="20">
        <f>IF(ISERROR(VLOOKUP($A490,'[13]14ª MED'!$A$5:$J$1048576,8,0)),0,(VLOOKUP($A490,'[13]14ª MED'!$A$5:$J$1048576,8,0)))</f>
        <v>0</v>
      </c>
      <c r="DF490" s="21">
        <f t="shared" si="846"/>
        <v>0</v>
      </c>
      <c r="DG490" s="21">
        <f t="shared" si="847"/>
        <v>0</v>
      </c>
      <c r="DH490" s="35">
        <f t="shared" si="797"/>
        <v>0</v>
      </c>
      <c r="DI490" s="35">
        <f t="shared" si="798"/>
        <v>0</v>
      </c>
      <c r="DJ490" s="35">
        <f t="shared" si="799"/>
        <v>0</v>
      </c>
      <c r="DK490" s="22">
        <f t="shared" si="848"/>
        <v>0</v>
      </c>
      <c r="DL490" s="20">
        <f>IF(ISERROR(VLOOKUP($A490,'[13]15ª MED'!$A$5:$J$1048576,8,0)),0,(VLOOKUP($A490,'[13]15ª MED'!$A$5:$J$1048576,8,0)))</f>
        <v>0</v>
      </c>
      <c r="DM490" s="21">
        <f t="shared" si="849"/>
        <v>0</v>
      </c>
      <c r="DN490" s="21">
        <f t="shared" si="850"/>
        <v>0</v>
      </c>
      <c r="DO490" s="35">
        <f t="shared" si="800"/>
        <v>0</v>
      </c>
      <c r="DP490" s="35">
        <f t="shared" si="801"/>
        <v>0</v>
      </c>
      <c r="DQ490" s="35">
        <f t="shared" si="802"/>
        <v>0</v>
      </c>
      <c r="DR490" s="22">
        <f t="shared" si="851"/>
        <v>0</v>
      </c>
      <c r="DS490" s="20">
        <f>IF(ISERROR(VLOOKUP($A490,'[13]16ª MED'!$A$5:$J$1048576,8,0)),0,(VLOOKUP($A490,'[13]16ª MED'!$A$5:$J$1048576,8,0)))</f>
        <v>0</v>
      </c>
      <c r="DT490" s="21">
        <f t="shared" si="852"/>
        <v>0</v>
      </c>
      <c r="DU490" s="21">
        <f t="shared" si="853"/>
        <v>0</v>
      </c>
      <c r="DV490" s="35">
        <f t="shared" si="803"/>
        <v>0</v>
      </c>
      <c r="DW490" s="35">
        <f t="shared" si="804"/>
        <v>0</v>
      </c>
      <c r="DX490" s="35">
        <f t="shared" si="805"/>
        <v>0</v>
      </c>
      <c r="DY490" s="22">
        <f t="shared" si="854"/>
        <v>0</v>
      </c>
      <c r="DZ490" s="36">
        <f t="shared" si="865"/>
        <v>0</v>
      </c>
      <c r="EA490" s="36">
        <f t="shared" si="855"/>
        <v>0</v>
      </c>
      <c r="EC490" s="36">
        <f t="shared" si="859"/>
        <v>0</v>
      </c>
    </row>
    <row r="491" spans="1:133" ht="30">
      <c r="A491" s="93" t="s">
        <v>986</v>
      </c>
      <c r="B491" s="94" t="s">
        <v>987</v>
      </c>
      <c r="C491" s="115" t="s">
        <v>628</v>
      </c>
      <c r="D491" s="116">
        <v>3</v>
      </c>
      <c r="E491" s="18">
        <f t="shared" si="860"/>
        <v>0</v>
      </c>
      <c r="F491" s="18">
        <f t="shared" si="806"/>
        <v>3</v>
      </c>
      <c r="G491" s="97">
        <v>15.13</v>
      </c>
      <c r="H491" s="18">
        <f t="shared" si="861"/>
        <v>45.39</v>
      </c>
      <c r="I491" s="97">
        <v>17.86</v>
      </c>
      <c r="J491" s="18">
        <f t="shared" si="862"/>
        <v>53.58</v>
      </c>
      <c r="K491" s="97">
        <v>0</v>
      </c>
      <c r="L491" s="18">
        <f t="shared" si="863"/>
        <v>0</v>
      </c>
      <c r="M491" s="18">
        <f t="shared" si="864"/>
        <v>32.99</v>
      </c>
      <c r="N491" s="18">
        <f t="shared" si="856"/>
        <v>0</v>
      </c>
      <c r="O491" s="23">
        <f>IF(ISERROR(VLOOKUP($A491,'[13]1ª MED '!$A$5:$J$1048576,8,0)),0,(VLOOKUP($A491,'[13]1ª MED '!$A$5:$J$1048576,8,0)))</f>
        <v>0</v>
      </c>
      <c r="P491" s="24">
        <f t="shared" si="807"/>
        <v>0</v>
      </c>
      <c r="Q491" s="24">
        <f t="shared" si="808"/>
        <v>0</v>
      </c>
      <c r="R491" s="25">
        <f t="shared" si="758"/>
        <v>0</v>
      </c>
      <c r="S491" s="25">
        <f t="shared" si="759"/>
        <v>0</v>
      </c>
      <c r="T491" s="25">
        <f t="shared" si="760"/>
        <v>0</v>
      </c>
      <c r="U491" s="25">
        <f t="shared" si="809"/>
        <v>0</v>
      </c>
      <c r="V491" s="23">
        <f>IF(ISERROR(VLOOKUP($A491,'[13]2ª MED '!$A$5:$J$1048576,8,0)),0,(VLOOKUP($A491,'[13]2ª MED '!$A$5:$J$1048576,8,0)))</f>
        <v>0</v>
      </c>
      <c r="W491" s="24">
        <f t="shared" si="810"/>
        <v>0</v>
      </c>
      <c r="X491" s="24">
        <f t="shared" si="811"/>
        <v>0</v>
      </c>
      <c r="Y491" s="25">
        <f t="shared" si="761"/>
        <v>0</v>
      </c>
      <c r="Z491" s="25">
        <f t="shared" si="762"/>
        <v>0</v>
      </c>
      <c r="AA491" s="25">
        <f t="shared" si="763"/>
        <v>0</v>
      </c>
      <c r="AB491" s="25">
        <f t="shared" si="812"/>
        <v>0</v>
      </c>
      <c r="AC491" s="23">
        <f>IF(ISERROR(VLOOKUP($A491,'[13]3ª MED '!$A$5:$J$1048576,8,0)),0,(VLOOKUP($A491,'[13]3ª MED '!$A$5:$J$1048576,8,0)))</f>
        <v>0</v>
      </c>
      <c r="AD491" s="24">
        <f t="shared" si="813"/>
        <v>0</v>
      </c>
      <c r="AE491" s="24">
        <f t="shared" si="814"/>
        <v>0</v>
      </c>
      <c r="AF491" s="25">
        <f t="shared" si="764"/>
        <v>0</v>
      </c>
      <c r="AG491" s="25">
        <f t="shared" si="765"/>
        <v>0</v>
      </c>
      <c r="AH491" s="25">
        <f t="shared" si="766"/>
        <v>0</v>
      </c>
      <c r="AI491" s="25">
        <f t="shared" si="815"/>
        <v>0</v>
      </c>
      <c r="AJ491" s="23">
        <f>IF(ISERROR(VLOOKUP($A491,'[13]4ª MED '!$A$5:$J$1048576,8,0)),0,(VLOOKUP($A491,'[13]4ª MED '!$A$5:$J$1048576,8,0)))</f>
        <v>0</v>
      </c>
      <c r="AK491" s="24">
        <f t="shared" si="816"/>
        <v>0</v>
      </c>
      <c r="AL491" s="24">
        <f t="shared" si="817"/>
        <v>0</v>
      </c>
      <c r="AM491" s="25">
        <f t="shared" si="767"/>
        <v>0</v>
      </c>
      <c r="AN491" s="25">
        <f t="shared" si="768"/>
        <v>0</v>
      </c>
      <c r="AO491" s="25">
        <f t="shared" si="769"/>
        <v>0</v>
      </c>
      <c r="AP491" s="25">
        <f t="shared" si="818"/>
        <v>0</v>
      </c>
      <c r="AQ491" s="23">
        <f>IF(ISERROR(VLOOKUP($A491,'[13]5ª MED '!$A$5:$J$1048576,8,0)),0,(VLOOKUP($A491,'[13]5ª MED '!$A$5:$J$1048576,8,0)))</f>
        <v>0</v>
      </c>
      <c r="AR491" s="24">
        <f t="shared" si="819"/>
        <v>0</v>
      </c>
      <c r="AS491" s="24">
        <f t="shared" si="820"/>
        <v>0</v>
      </c>
      <c r="AT491" s="25">
        <f t="shared" si="770"/>
        <v>0</v>
      </c>
      <c r="AU491" s="25">
        <f t="shared" si="771"/>
        <v>0</v>
      </c>
      <c r="AV491" s="25">
        <f t="shared" si="772"/>
        <v>0</v>
      </c>
      <c r="AW491" s="25">
        <f t="shared" si="821"/>
        <v>0</v>
      </c>
      <c r="AX491" s="23">
        <f>IF(ISERROR(VLOOKUP($A491,'[13]6ª MED '!$A$6:$J$1048576,8,0)),0,(VLOOKUP($A491,'[13]6ª MED '!$A$6:$J$1048576,8,0)))</f>
        <v>0</v>
      </c>
      <c r="AY491" s="24">
        <f t="shared" si="822"/>
        <v>0</v>
      </c>
      <c r="AZ491" s="24">
        <f t="shared" si="823"/>
        <v>0</v>
      </c>
      <c r="BA491" s="25">
        <f t="shared" si="773"/>
        <v>0</v>
      </c>
      <c r="BB491" s="25">
        <f t="shared" si="774"/>
        <v>0</v>
      </c>
      <c r="BC491" s="25">
        <f t="shared" si="775"/>
        <v>0</v>
      </c>
      <c r="BD491" s="25">
        <f t="shared" si="824"/>
        <v>0</v>
      </c>
      <c r="BE491" s="23">
        <f>IF(ISERROR(VLOOKUP($A491,'[13]7ª MED '!$A$5:$J$1048576,8,0)),0,(VLOOKUP($A491,'[13]7ª MED '!$A$5:$J$1048576,8,0)))</f>
        <v>0</v>
      </c>
      <c r="BF491" s="24">
        <f t="shared" si="825"/>
        <v>0</v>
      </c>
      <c r="BG491" s="24">
        <f t="shared" si="826"/>
        <v>0</v>
      </c>
      <c r="BH491" s="25">
        <f t="shared" si="776"/>
        <v>0</v>
      </c>
      <c r="BI491" s="25">
        <f t="shared" si="777"/>
        <v>0</v>
      </c>
      <c r="BJ491" s="25">
        <f t="shared" si="778"/>
        <v>0</v>
      </c>
      <c r="BK491" s="25">
        <f t="shared" si="827"/>
        <v>0</v>
      </c>
      <c r="BL491" s="26">
        <f>IF(ISERROR(VLOOKUP($A491,'[13]8ª MED '!$A$5:$J$1048576,8,0)),0,(VLOOKUP($A491,'[13]8ª MED '!$A$5:$J$1048576,8,0)))</f>
        <v>0</v>
      </c>
      <c r="BM491" s="27">
        <f t="shared" si="828"/>
        <v>0</v>
      </c>
      <c r="BN491" s="27">
        <f t="shared" si="829"/>
        <v>0</v>
      </c>
      <c r="BO491" s="28">
        <f t="shared" si="779"/>
        <v>0</v>
      </c>
      <c r="BP491" s="28">
        <f t="shared" si="780"/>
        <v>0</v>
      </c>
      <c r="BQ491" s="28">
        <f t="shared" si="781"/>
        <v>0</v>
      </c>
      <c r="BR491" s="28">
        <f t="shared" si="830"/>
        <v>0</v>
      </c>
      <c r="BS491" s="26">
        <f>IF(ISERROR(VLOOKUP($A491,'[13]9ª MED  (2)'!$A$5:$J$1048576,8,0)),0,(VLOOKUP($A491,'[13]9ª MED  (2)'!$A$5:$J$1048576,8,0)))</f>
        <v>0</v>
      </c>
      <c r="BT491" s="27">
        <f t="shared" si="831"/>
        <v>0</v>
      </c>
      <c r="BU491" s="27">
        <f t="shared" si="832"/>
        <v>0</v>
      </c>
      <c r="BV491" s="28">
        <f t="shared" si="782"/>
        <v>0</v>
      </c>
      <c r="BW491" s="28">
        <f t="shared" si="783"/>
        <v>0</v>
      </c>
      <c r="BX491" s="28">
        <f t="shared" si="784"/>
        <v>0</v>
      </c>
      <c r="BY491" s="28">
        <f t="shared" si="833"/>
        <v>0</v>
      </c>
      <c r="BZ491" s="23">
        <f>IF(ISERROR(VLOOKUP($A491,'[13]10ª MED '!$A$5:$J$1048576,8,0)),0,(VLOOKUP($A491,'[13]10ª MED '!$A$5:$J$1048576,8,0)))</f>
        <v>0</v>
      </c>
      <c r="CA491" s="24">
        <f t="shared" si="834"/>
        <v>0</v>
      </c>
      <c r="CB491" s="24">
        <f t="shared" si="835"/>
        <v>0</v>
      </c>
      <c r="CC491" s="25">
        <f t="shared" si="785"/>
        <v>0</v>
      </c>
      <c r="CD491" s="25">
        <f t="shared" si="786"/>
        <v>0</v>
      </c>
      <c r="CE491" s="25">
        <f t="shared" si="787"/>
        <v>0</v>
      </c>
      <c r="CF491" s="25">
        <f t="shared" si="836"/>
        <v>0</v>
      </c>
      <c r="CG491" s="34" t="s">
        <v>48</v>
      </c>
      <c r="CH491" s="33">
        <f t="shared" si="857"/>
        <v>98.97</v>
      </c>
      <c r="CI491" s="23">
        <f>IF(ISERROR(VLOOKUP($A491,'[13]11ª MED '!$A$5:$J$1048576,8,0)),0,(VLOOKUP($A491,'[13]11ª MED '!$A$5:$J$1048576,8,0)))</f>
        <v>0</v>
      </c>
      <c r="CJ491" s="24">
        <f t="shared" si="837"/>
        <v>0</v>
      </c>
      <c r="CK491" s="24">
        <f t="shared" si="838"/>
        <v>0</v>
      </c>
      <c r="CL491" s="25">
        <f t="shared" si="788"/>
        <v>0</v>
      </c>
      <c r="CM491" s="25">
        <f t="shared" si="789"/>
        <v>0</v>
      </c>
      <c r="CN491" s="25">
        <f t="shared" si="790"/>
        <v>0</v>
      </c>
      <c r="CO491" s="25">
        <f t="shared" si="839"/>
        <v>0</v>
      </c>
      <c r="CP491" s="23">
        <f>IF(ISERROR(VLOOKUP($A491,'[13]12ª MED'!$A$5:$J$1048576,8,0)),0,(VLOOKUP($A491,'[13]12ª MED'!$A$5:$J$1048576,8,0)))</f>
        <v>0</v>
      </c>
      <c r="CQ491" s="24">
        <f t="shared" si="840"/>
        <v>0</v>
      </c>
      <c r="CR491" s="24">
        <f t="shared" si="841"/>
        <v>0</v>
      </c>
      <c r="CS491" s="25">
        <f t="shared" si="791"/>
        <v>0</v>
      </c>
      <c r="CT491" s="25">
        <f t="shared" si="792"/>
        <v>0</v>
      </c>
      <c r="CU491" s="25">
        <f t="shared" si="793"/>
        <v>0</v>
      </c>
      <c r="CV491" s="25">
        <f t="shared" si="842"/>
        <v>0</v>
      </c>
      <c r="CW491" s="22">
        <f t="shared" si="858"/>
        <v>0</v>
      </c>
      <c r="CX491" s="26">
        <f>IF(ISERROR(VLOOKUP($A491,'[13]13ª MED'!$A$5:$J$1048576,8,0)),0,(VLOOKUP($A491,'[13]13ª MED'!$A$5:$J$1048576,8,0)))</f>
        <v>0</v>
      </c>
      <c r="CY491" s="27">
        <f t="shared" si="843"/>
        <v>0</v>
      </c>
      <c r="CZ491" s="27">
        <f t="shared" si="844"/>
        <v>0</v>
      </c>
      <c r="DA491" s="28">
        <f t="shared" si="794"/>
        <v>0</v>
      </c>
      <c r="DB491" s="28">
        <f t="shared" si="795"/>
        <v>0</v>
      </c>
      <c r="DC491" s="28">
        <f t="shared" si="796"/>
        <v>0</v>
      </c>
      <c r="DD491" s="28">
        <f t="shared" si="845"/>
        <v>0</v>
      </c>
      <c r="DE491" s="20">
        <f>IF(ISERROR(VLOOKUP($A491,'[13]14ª MED'!$A$5:$J$1048576,8,0)),0,(VLOOKUP($A491,'[13]14ª MED'!$A$5:$J$1048576,8,0)))</f>
        <v>0</v>
      </c>
      <c r="DF491" s="21">
        <f t="shared" si="846"/>
        <v>0</v>
      </c>
      <c r="DG491" s="21">
        <f t="shared" si="847"/>
        <v>0</v>
      </c>
      <c r="DH491" s="35">
        <f t="shared" si="797"/>
        <v>0</v>
      </c>
      <c r="DI491" s="35">
        <f t="shared" si="798"/>
        <v>0</v>
      </c>
      <c r="DJ491" s="35">
        <f t="shared" si="799"/>
        <v>0</v>
      </c>
      <c r="DK491" s="22">
        <f t="shared" si="848"/>
        <v>0</v>
      </c>
      <c r="DL491" s="20">
        <f>IF(ISERROR(VLOOKUP($A491,'[13]15ª MED'!$A$5:$J$1048576,8,0)),0,(VLOOKUP($A491,'[13]15ª MED'!$A$5:$J$1048576,8,0)))</f>
        <v>0</v>
      </c>
      <c r="DM491" s="21">
        <f t="shared" si="849"/>
        <v>0</v>
      </c>
      <c r="DN491" s="21">
        <f t="shared" si="850"/>
        <v>0</v>
      </c>
      <c r="DO491" s="35">
        <f t="shared" si="800"/>
        <v>0</v>
      </c>
      <c r="DP491" s="35">
        <f t="shared" si="801"/>
        <v>0</v>
      </c>
      <c r="DQ491" s="35">
        <f t="shared" si="802"/>
        <v>0</v>
      </c>
      <c r="DR491" s="22">
        <f t="shared" si="851"/>
        <v>0</v>
      </c>
      <c r="DS491" s="20">
        <f>IF(ISERROR(VLOOKUP($A491,'[13]16ª MED'!$A$5:$J$1048576,8,0)),0,(VLOOKUP($A491,'[13]16ª MED'!$A$5:$J$1048576,8,0)))</f>
        <v>0</v>
      </c>
      <c r="DT491" s="21">
        <f t="shared" si="852"/>
        <v>0</v>
      </c>
      <c r="DU491" s="21">
        <f t="shared" si="853"/>
        <v>0</v>
      </c>
      <c r="DV491" s="35">
        <f t="shared" si="803"/>
        <v>0</v>
      </c>
      <c r="DW491" s="35">
        <f t="shared" si="804"/>
        <v>0</v>
      </c>
      <c r="DX491" s="35">
        <f t="shared" si="805"/>
        <v>0</v>
      </c>
      <c r="DY491" s="22">
        <f t="shared" si="854"/>
        <v>0</v>
      </c>
      <c r="DZ491" s="36">
        <f t="shared" si="865"/>
        <v>0</v>
      </c>
      <c r="EA491" s="36">
        <f t="shared" si="855"/>
        <v>0</v>
      </c>
      <c r="EC491" s="36">
        <f t="shared" si="859"/>
        <v>0</v>
      </c>
    </row>
    <row r="492" spans="1:133" ht="30">
      <c r="A492" s="93" t="s">
        <v>988</v>
      </c>
      <c r="B492" s="94" t="s">
        <v>989</v>
      </c>
      <c r="C492" s="115" t="s">
        <v>628</v>
      </c>
      <c r="D492" s="116">
        <v>1</v>
      </c>
      <c r="E492" s="18">
        <f t="shared" si="860"/>
        <v>0</v>
      </c>
      <c r="F492" s="18">
        <f t="shared" si="806"/>
        <v>1</v>
      </c>
      <c r="G492" s="97">
        <v>13.21</v>
      </c>
      <c r="H492" s="18">
        <f t="shared" si="861"/>
        <v>13.21</v>
      </c>
      <c r="I492" s="97">
        <v>15.41</v>
      </c>
      <c r="J492" s="18">
        <f t="shared" si="862"/>
        <v>15.41</v>
      </c>
      <c r="K492" s="97">
        <v>0</v>
      </c>
      <c r="L492" s="18">
        <f t="shared" si="863"/>
        <v>0</v>
      </c>
      <c r="M492" s="18">
        <f t="shared" si="864"/>
        <v>28.62</v>
      </c>
      <c r="N492" s="18">
        <f t="shared" si="856"/>
        <v>0</v>
      </c>
      <c r="O492" s="23">
        <f>IF(ISERROR(VLOOKUP($A492,'[13]1ª MED '!$A$5:$J$1048576,8,0)),0,(VLOOKUP($A492,'[13]1ª MED '!$A$5:$J$1048576,8,0)))</f>
        <v>0</v>
      </c>
      <c r="P492" s="24">
        <f t="shared" si="807"/>
        <v>0</v>
      </c>
      <c r="Q492" s="24">
        <f t="shared" si="808"/>
        <v>0</v>
      </c>
      <c r="R492" s="25">
        <f t="shared" si="758"/>
        <v>0</v>
      </c>
      <c r="S492" s="25">
        <f t="shared" si="759"/>
        <v>0</v>
      </c>
      <c r="T492" s="25">
        <f t="shared" si="760"/>
        <v>0</v>
      </c>
      <c r="U492" s="25">
        <f t="shared" si="809"/>
        <v>0</v>
      </c>
      <c r="V492" s="23">
        <f>IF(ISERROR(VLOOKUP($A492,'[13]2ª MED '!$A$5:$J$1048576,8,0)),0,(VLOOKUP($A492,'[13]2ª MED '!$A$5:$J$1048576,8,0)))</f>
        <v>0</v>
      </c>
      <c r="W492" s="24">
        <f t="shared" si="810"/>
        <v>0</v>
      </c>
      <c r="X492" s="24">
        <f t="shared" si="811"/>
        <v>0</v>
      </c>
      <c r="Y492" s="25">
        <f t="shared" si="761"/>
        <v>0</v>
      </c>
      <c r="Z492" s="25">
        <f t="shared" si="762"/>
        <v>0</v>
      </c>
      <c r="AA492" s="25">
        <f t="shared" si="763"/>
        <v>0</v>
      </c>
      <c r="AB492" s="25">
        <f t="shared" si="812"/>
        <v>0</v>
      </c>
      <c r="AC492" s="23">
        <f>IF(ISERROR(VLOOKUP($A492,'[13]3ª MED '!$A$5:$J$1048576,8,0)),0,(VLOOKUP($A492,'[13]3ª MED '!$A$5:$J$1048576,8,0)))</f>
        <v>0</v>
      </c>
      <c r="AD492" s="24">
        <f t="shared" si="813"/>
        <v>0</v>
      </c>
      <c r="AE492" s="24">
        <f t="shared" si="814"/>
        <v>0</v>
      </c>
      <c r="AF492" s="25">
        <f t="shared" si="764"/>
        <v>0</v>
      </c>
      <c r="AG492" s="25">
        <f t="shared" si="765"/>
        <v>0</v>
      </c>
      <c r="AH492" s="25">
        <f t="shared" si="766"/>
        <v>0</v>
      </c>
      <c r="AI492" s="25">
        <f t="shared" si="815"/>
        <v>0</v>
      </c>
      <c r="AJ492" s="23">
        <f>IF(ISERROR(VLOOKUP($A492,'[13]4ª MED '!$A$5:$J$1048576,8,0)),0,(VLOOKUP($A492,'[13]4ª MED '!$A$5:$J$1048576,8,0)))</f>
        <v>0</v>
      </c>
      <c r="AK492" s="24">
        <f t="shared" si="816"/>
        <v>0</v>
      </c>
      <c r="AL492" s="24">
        <f t="shared" si="817"/>
        <v>0</v>
      </c>
      <c r="AM492" s="25">
        <f t="shared" si="767"/>
        <v>0</v>
      </c>
      <c r="AN492" s="25">
        <f t="shared" si="768"/>
        <v>0</v>
      </c>
      <c r="AO492" s="25">
        <f t="shared" si="769"/>
        <v>0</v>
      </c>
      <c r="AP492" s="25">
        <f t="shared" si="818"/>
        <v>0</v>
      </c>
      <c r="AQ492" s="23">
        <f>IF(ISERROR(VLOOKUP($A492,'[13]5ª MED '!$A$5:$J$1048576,8,0)),0,(VLOOKUP($A492,'[13]5ª MED '!$A$5:$J$1048576,8,0)))</f>
        <v>0</v>
      </c>
      <c r="AR492" s="24">
        <f t="shared" si="819"/>
        <v>0</v>
      </c>
      <c r="AS492" s="24">
        <f t="shared" si="820"/>
        <v>0</v>
      </c>
      <c r="AT492" s="25">
        <f t="shared" si="770"/>
        <v>0</v>
      </c>
      <c r="AU492" s="25">
        <f t="shared" si="771"/>
        <v>0</v>
      </c>
      <c r="AV492" s="25">
        <f t="shared" si="772"/>
        <v>0</v>
      </c>
      <c r="AW492" s="25">
        <f t="shared" si="821"/>
        <v>0</v>
      </c>
      <c r="AX492" s="23">
        <f>IF(ISERROR(VLOOKUP($A492,'[13]6ª MED '!$A$6:$J$1048576,8,0)),0,(VLOOKUP($A492,'[13]6ª MED '!$A$6:$J$1048576,8,0)))</f>
        <v>0</v>
      </c>
      <c r="AY492" s="24">
        <f t="shared" si="822"/>
        <v>0</v>
      </c>
      <c r="AZ492" s="24">
        <f t="shared" si="823"/>
        <v>0</v>
      </c>
      <c r="BA492" s="25">
        <f t="shared" si="773"/>
        <v>0</v>
      </c>
      <c r="BB492" s="25">
        <f t="shared" si="774"/>
        <v>0</v>
      </c>
      <c r="BC492" s="25">
        <f t="shared" si="775"/>
        <v>0</v>
      </c>
      <c r="BD492" s="25">
        <f t="shared" si="824"/>
        <v>0</v>
      </c>
      <c r="BE492" s="23">
        <f>IF(ISERROR(VLOOKUP($A492,'[13]7ª MED '!$A$5:$J$1048576,8,0)),0,(VLOOKUP($A492,'[13]7ª MED '!$A$5:$J$1048576,8,0)))</f>
        <v>0</v>
      </c>
      <c r="BF492" s="24">
        <f t="shared" si="825"/>
        <v>0</v>
      </c>
      <c r="BG492" s="24">
        <f t="shared" si="826"/>
        <v>0</v>
      </c>
      <c r="BH492" s="25">
        <f t="shared" si="776"/>
        <v>0</v>
      </c>
      <c r="BI492" s="25">
        <f t="shared" si="777"/>
        <v>0</v>
      </c>
      <c r="BJ492" s="25">
        <f t="shared" si="778"/>
        <v>0</v>
      </c>
      <c r="BK492" s="25">
        <f t="shared" si="827"/>
        <v>0</v>
      </c>
      <c r="BL492" s="26">
        <f>IF(ISERROR(VLOOKUP($A492,'[13]8ª MED '!$A$5:$J$1048576,8,0)),0,(VLOOKUP($A492,'[13]8ª MED '!$A$5:$J$1048576,8,0)))</f>
        <v>0</v>
      </c>
      <c r="BM492" s="27">
        <f t="shared" si="828"/>
        <v>0</v>
      </c>
      <c r="BN492" s="27">
        <f t="shared" si="829"/>
        <v>0</v>
      </c>
      <c r="BO492" s="28">
        <f t="shared" si="779"/>
        <v>0</v>
      </c>
      <c r="BP492" s="28">
        <f t="shared" si="780"/>
        <v>0</v>
      </c>
      <c r="BQ492" s="28">
        <f t="shared" si="781"/>
        <v>0</v>
      </c>
      <c r="BR492" s="28">
        <f t="shared" si="830"/>
        <v>0</v>
      </c>
      <c r="BS492" s="26">
        <f>IF(ISERROR(VLOOKUP($A492,'[13]9ª MED  (2)'!$A$5:$J$1048576,8,0)),0,(VLOOKUP($A492,'[13]9ª MED  (2)'!$A$5:$J$1048576,8,0)))</f>
        <v>0</v>
      </c>
      <c r="BT492" s="27">
        <f t="shared" si="831"/>
        <v>0</v>
      </c>
      <c r="BU492" s="27">
        <f t="shared" si="832"/>
        <v>0</v>
      </c>
      <c r="BV492" s="28">
        <f t="shared" si="782"/>
        <v>0</v>
      </c>
      <c r="BW492" s="28">
        <f t="shared" si="783"/>
        <v>0</v>
      </c>
      <c r="BX492" s="28">
        <f t="shared" si="784"/>
        <v>0</v>
      </c>
      <c r="BY492" s="28">
        <f t="shared" si="833"/>
        <v>0</v>
      </c>
      <c r="BZ492" s="23">
        <f>IF(ISERROR(VLOOKUP($A492,'[13]10ª MED '!$A$5:$J$1048576,8,0)),0,(VLOOKUP($A492,'[13]10ª MED '!$A$5:$J$1048576,8,0)))</f>
        <v>0</v>
      </c>
      <c r="CA492" s="24">
        <f t="shared" si="834"/>
        <v>0</v>
      </c>
      <c r="CB492" s="24">
        <f t="shared" si="835"/>
        <v>0</v>
      </c>
      <c r="CC492" s="25">
        <f t="shared" si="785"/>
        <v>0</v>
      </c>
      <c r="CD492" s="25">
        <f t="shared" si="786"/>
        <v>0</v>
      </c>
      <c r="CE492" s="25">
        <f t="shared" si="787"/>
        <v>0</v>
      </c>
      <c r="CF492" s="25">
        <f t="shared" si="836"/>
        <v>0</v>
      </c>
      <c r="CG492" s="34" t="s">
        <v>48</v>
      </c>
      <c r="CH492" s="33">
        <f t="shared" si="857"/>
        <v>28.62</v>
      </c>
      <c r="CI492" s="23">
        <f>IF(ISERROR(VLOOKUP($A492,'[13]11ª MED '!$A$5:$J$1048576,8,0)),0,(VLOOKUP($A492,'[13]11ª MED '!$A$5:$J$1048576,8,0)))</f>
        <v>0</v>
      </c>
      <c r="CJ492" s="24">
        <f t="shared" si="837"/>
        <v>0</v>
      </c>
      <c r="CK492" s="24">
        <f t="shared" si="838"/>
        <v>0</v>
      </c>
      <c r="CL492" s="25">
        <f t="shared" si="788"/>
        <v>0</v>
      </c>
      <c r="CM492" s="25">
        <f t="shared" si="789"/>
        <v>0</v>
      </c>
      <c r="CN492" s="25">
        <f t="shared" si="790"/>
        <v>0</v>
      </c>
      <c r="CO492" s="25">
        <f t="shared" si="839"/>
        <v>0</v>
      </c>
      <c r="CP492" s="23">
        <f>IF(ISERROR(VLOOKUP($A492,'[13]12ª MED'!$A$5:$J$1048576,8,0)),0,(VLOOKUP($A492,'[13]12ª MED'!$A$5:$J$1048576,8,0)))</f>
        <v>0</v>
      </c>
      <c r="CQ492" s="24">
        <f t="shared" si="840"/>
        <v>0</v>
      </c>
      <c r="CR492" s="24">
        <f t="shared" si="841"/>
        <v>0</v>
      </c>
      <c r="CS492" s="25">
        <f t="shared" si="791"/>
        <v>0</v>
      </c>
      <c r="CT492" s="25">
        <f t="shared" si="792"/>
        <v>0</v>
      </c>
      <c r="CU492" s="25">
        <f t="shared" si="793"/>
        <v>0</v>
      </c>
      <c r="CV492" s="25">
        <f t="shared" si="842"/>
        <v>0</v>
      </c>
      <c r="CW492" s="22">
        <f t="shared" si="858"/>
        <v>0</v>
      </c>
      <c r="CX492" s="26">
        <f>IF(ISERROR(VLOOKUP($A492,'[13]13ª MED'!$A$5:$J$1048576,8,0)),0,(VLOOKUP($A492,'[13]13ª MED'!$A$5:$J$1048576,8,0)))</f>
        <v>0</v>
      </c>
      <c r="CY492" s="27">
        <f t="shared" si="843"/>
        <v>0</v>
      </c>
      <c r="CZ492" s="27">
        <f t="shared" si="844"/>
        <v>0</v>
      </c>
      <c r="DA492" s="28">
        <f t="shared" si="794"/>
        <v>0</v>
      </c>
      <c r="DB492" s="28">
        <f t="shared" si="795"/>
        <v>0</v>
      </c>
      <c r="DC492" s="28">
        <f t="shared" si="796"/>
        <v>0</v>
      </c>
      <c r="DD492" s="28">
        <f t="shared" si="845"/>
        <v>0</v>
      </c>
      <c r="DE492" s="20">
        <f>IF(ISERROR(VLOOKUP($A492,'[13]14ª MED'!$A$5:$J$1048576,8,0)),0,(VLOOKUP($A492,'[13]14ª MED'!$A$5:$J$1048576,8,0)))</f>
        <v>0</v>
      </c>
      <c r="DF492" s="21">
        <f t="shared" si="846"/>
        <v>0</v>
      </c>
      <c r="DG492" s="21">
        <f t="shared" si="847"/>
        <v>0</v>
      </c>
      <c r="DH492" s="35">
        <f t="shared" si="797"/>
        <v>0</v>
      </c>
      <c r="DI492" s="35">
        <f t="shared" si="798"/>
        <v>0</v>
      </c>
      <c r="DJ492" s="35">
        <f t="shared" si="799"/>
        <v>0</v>
      </c>
      <c r="DK492" s="22">
        <f t="shared" si="848"/>
        <v>0</v>
      </c>
      <c r="DL492" s="20">
        <f>IF(ISERROR(VLOOKUP($A492,'[13]15ª MED'!$A$5:$J$1048576,8,0)),0,(VLOOKUP($A492,'[13]15ª MED'!$A$5:$J$1048576,8,0)))</f>
        <v>0</v>
      </c>
      <c r="DM492" s="21">
        <f t="shared" si="849"/>
        <v>0</v>
      </c>
      <c r="DN492" s="21">
        <f t="shared" si="850"/>
        <v>0</v>
      </c>
      <c r="DO492" s="35">
        <f t="shared" si="800"/>
        <v>0</v>
      </c>
      <c r="DP492" s="35">
        <f t="shared" si="801"/>
        <v>0</v>
      </c>
      <c r="DQ492" s="35">
        <f t="shared" si="802"/>
        <v>0</v>
      </c>
      <c r="DR492" s="22">
        <f t="shared" si="851"/>
        <v>0</v>
      </c>
      <c r="DS492" s="20">
        <f>IF(ISERROR(VLOOKUP($A492,'[13]16ª MED'!$A$5:$J$1048576,8,0)),0,(VLOOKUP($A492,'[13]16ª MED'!$A$5:$J$1048576,8,0)))</f>
        <v>0</v>
      </c>
      <c r="DT492" s="21">
        <f t="shared" si="852"/>
        <v>0</v>
      </c>
      <c r="DU492" s="21">
        <f t="shared" si="853"/>
        <v>0</v>
      </c>
      <c r="DV492" s="35">
        <f t="shared" si="803"/>
        <v>0</v>
      </c>
      <c r="DW492" s="35">
        <f t="shared" si="804"/>
        <v>0</v>
      </c>
      <c r="DX492" s="35">
        <f t="shared" si="805"/>
        <v>0</v>
      </c>
      <c r="DY492" s="22">
        <f t="shared" si="854"/>
        <v>0</v>
      </c>
      <c r="DZ492" s="36">
        <f t="shared" si="865"/>
        <v>0</v>
      </c>
      <c r="EA492" s="36">
        <f t="shared" si="855"/>
        <v>0</v>
      </c>
      <c r="EC492" s="36">
        <f t="shared" si="859"/>
        <v>0</v>
      </c>
    </row>
    <row r="493" spans="1:133" ht="30">
      <c r="A493" s="93" t="s">
        <v>990</v>
      </c>
      <c r="B493" s="94" t="s">
        <v>991</v>
      </c>
      <c r="C493" s="115" t="s">
        <v>628</v>
      </c>
      <c r="D493" s="116">
        <v>2</v>
      </c>
      <c r="E493" s="18">
        <f t="shared" si="860"/>
        <v>0</v>
      </c>
      <c r="F493" s="18">
        <f t="shared" si="806"/>
        <v>2</v>
      </c>
      <c r="G493" s="97">
        <v>18.97</v>
      </c>
      <c r="H493" s="18">
        <f t="shared" si="861"/>
        <v>37.94</v>
      </c>
      <c r="I493" s="97">
        <v>20.309999999999999</v>
      </c>
      <c r="J493" s="18">
        <f t="shared" si="862"/>
        <v>40.619999999999997</v>
      </c>
      <c r="K493" s="97">
        <v>0</v>
      </c>
      <c r="L493" s="18">
        <f t="shared" si="863"/>
        <v>0</v>
      </c>
      <c r="M493" s="18">
        <f t="shared" si="864"/>
        <v>39.28</v>
      </c>
      <c r="N493" s="18">
        <f t="shared" si="856"/>
        <v>0</v>
      </c>
      <c r="O493" s="23">
        <f>IF(ISERROR(VLOOKUP($A493,'[13]1ª MED '!$A$5:$J$1048576,8,0)),0,(VLOOKUP($A493,'[13]1ª MED '!$A$5:$J$1048576,8,0)))</f>
        <v>0</v>
      </c>
      <c r="P493" s="24">
        <f t="shared" si="807"/>
        <v>0</v>
      </c>
      <c r="Q493" s="24">
        <f t="shared" si="808"/>
        <v>0</v>
      </c>
      <c r="R493" s="25">
        <f t="shared" si="758"/>
        <v>0</v>
      </c>
      <c r="S493" s="25">
        <f t="shared" si="759"/>
        <v>0</v>
      </c>
      <c r="T493" s="25">
        <f t="shared" si="760"/>
        <v>0</v>
      </c>
      <c r="U493" s="25">
        <f t="shared" si="809"/>
        <v>0</v>
      </c>
      <c r="V493" s="23">
        <f>IF(ISERROR(VLOOKUP($A493,'[13]2ª MED '!$A$5:$J$1048576,8,0)),0,(VLOOKUP($A493,'[13]2ª MED '!$A$5:$J$1048576,8,0)))</f>
        <v>0</v>
      </c>
      <c r="W493" s="24">
        <f t="shared" si="810"/>
        <v>0</v>
      </c>
      <c r="X493" s="24">
        <f t="shared" si="811"/>
        <v>0</v>
      </c>
      <c r="Y493" s="25">
        <f t="shared" si="761"/>
        <v>0</v>
      </c>
      <c r="Z493" s="25">
        <f t="shared" si="762"/>
        <v>0</v>
      </c>
      <c r="AA493" s="25">
        <f t="shared" si="763"/>
        <v>0</v>
      </c>
      <c r="AB493" s="25">
        <f t="shared" si="812"/>
        <v>0</v>
      </c>
      <c r="AC493" s="23">
        <f>IF(ISERROR(VLOOKUP($A493,'[13]3ª MED '!$A$5:$J$1048576,8,0)),0,(VLOOKUP($A493,'[13]3ª MED '!$A$5:$J$1048576,8,0)))</f>
        <v>0</v>
      </c>
      <c r="AD493" s="24">
        <f t="shared" si="813"/>
        <v>0</v>
      </c>
      <c r="AE493" s="24">
        <f t="shared" si="814"/>
        <v>0</v>
      </c>
      <c r="AF493" s="25">
        <f t="shared" si="764"/>
        <v>0</v>
      </c>
      <c r="AG493" s="25">
        <f t="shared" si="765"/>
        <v>0</v>
      </c>
      <c r="AH493" s="25">
        <f t="shared" si="766"/>
        <v>0</v>
      </c>
      <c r="AI493" s="25">
        <f t="shared" si="815"/>
        <v>0</v>
      </c>
      <c r="AJ493" s="23">
        <f>IF(ISERROR(VLOOKUP($A493,'[13]4ª MED '!$A$5:$J$1048576,8,0)),0,(VLOOKUP($A493,'[13]4ª MED '!$A$5:$J$1048576,8,0)))</f>
        <v>0</v>
      </c>
      <c r="AK493" s="24">
        <f t="shared" si="816"/>
        <v>0</v>
      </c>
      <c r="AL493" s="24">
        <f t="shared" si="817"/>
        <v>0</v>
      </c>
      <c r="AM493" s="25">
        <f t="shared" si="767"/>
        <v>0</v>
      </c>
      <c r="AN493" s="25">
        <f t="shared" si="768"/>
        <v>0</v>
      </c>
      <c r="AO493" s="25">
        <f t="shared" si="769"/>
        <v>0</v>
      </c>
      <c r="AP493" s="25">
        <f t="shared" si="818"/>
        <v>0</v>
      </c>
      <c r="AQ493" s="23">
        <f>IF(ISERROR(VLOOKUP($A493,'[13]5ª MED '!$A$5:$J$1048576,8,0)),0,(VLOOKUP($A493,'[13]5ª MED '!$A$5:$J$1048576,8,0)))</f>
        <v>0</v>
      </c>
      <c r="AR493" s="24">
        <f t="shared" si="819"/>
        <v>0</v>
      </c>
      <c r="AS493" s="24">
        <f t="shared" si="820"/>
        <v>0</v>
      </c>
      <c r="AT493" s="25">
        <f t="shared" si="770"/>
        <v>0</v>
      </c>
      <c r="AU493" s="25">
        <f t="shared" si="771"/>
        <v>0</v>
      </c>
      <c r="AV493" s="25">
        <f t="shared" si="772"/>
        <v>0</v>
      </c>
      <c r="AW493" s="25">
        <f t="shared" si="821"/>
        <v>0</v>
      </c>
      <c r="AX493" s="23">
        <f>IF(ISERROR(VLOOKUP($A493,'[13]6ª MED '!$A$6:$J$1048576,8,0)),0,(VLOOKUP($A493,'[13]6ª MED '!$A$6:$J$1048576,8,0)))</f>
        <v>0</v>
      </c>
      <c r="AY493" s="24">
        <f t="shared" si="822"/>
        <v>0</v>
      </c>
      <c r="AZ493" s="24">
        <f t="shared" si="823"/>
        <v>0</v>
      </c>
      <c r="BA493" s="25">
        <f t="shared" si="773"/>
        <v>0</v>
      </c>
      <c r="BB493" s="25">
        <f t="shared" si="774"/>
        <v>0</v>
      </c>
      <c r="BC493" s="25">
        <f t="shared" si="775"/>
        <v>0</v>
      </c>
      <c r="BD493" s="25">
        <f t="shared" si="824"/>
        <v>0</v>
      </c>
      <c r="BE493" s="23">
        <f>IF(ISERROR(VLOOKUP($A493,'[13]7ª MED '!$A$5:$J$1048576,8,0)),0,(VLOOKUP($A493,'[13]7ª MED '!$A$5:$J$1048576,8,0)))</f>
        <v>0</v>
      </c>
      <c r="BF493" s="24">
        <f t="shared" si="825"/>
        <v>0</v>
      </c>
      <c r="BG493" s="24">
        <f t="shared" si="826"/>
        <v>0</v>
      </c>
      <c r="BH493" s="25">
        <f t="shared" si="776"/>
        <v>0</v>
      </c>
      <c r="BI493" s="25">
        <f t="shared" si="777"/>
        <v>0</v>
      </c>
      <c r="BJ493" s="25">
        <f t="shared" si="778"/>
        <v>0</v>
      </c>
      <c r="BK493" s="25">
        <f t="shared" si="827"/>
        <v>0</v>
      </c>
      <c r="BL493" s="26">
        <f>IF(ISERROR(VLOOKUP($A493,'[13]8ª MED '!$A$5:$J$1048576,8,0)),0,(VLOOKUP($A493,'[13]8ª MED '!$A$5:$J$1048576,8,0)))</f>
        <v>0</v>
      </c>
      <c r="BM493" s="27">
        <f t="shared" si="828"/>
        <v>0</v>
      </c>
      <c r="BN493" s="27">
        <f t="shared" si="829"/>
        <v>0</v>
      </c>
      <c r="BO493" s="28">
        <f t="shared" si="779"/>
        <v>0</v>
      </c>
      <c r="BP493" s="28">
        <f t="shared" si="780"/>
        <v>0</v>
      </c>
      <c r="BQ493" s="28">
        <f t="shared" si="781"/>
        <v>0</v>
      </c>
      <c r="BR493" s="28">
        <f t="shared" si="830"/>
        <v>0</v>
      </c>
      <c r="BS493" s="26">
        <f>IF(ISERROR(VLOOKUP($A493,'[13]9ª MED  (2)'!$A$5:$J$1048576,8,0)),0,(VLOOKUP($A493,'[13]9ª MED  (2)'!$A$5:$J$1048576,8,0)))</f>
        <v>0</v>
      </c>
      <c r="BT493" s="27">
        <f t="shared" si="831"/>
        <v>0</v>
      </c>
      <c r="BU493" s="27">
        <f t="shared" si="832"/>
        <v>0</v>
      </c>
      <c r="BV493" s="28">
        <f t="shared" si="782"/>
        <v>0</v>
      </c>
      <c r="BW493" s="28">
        <f t="shared" si="783"/>
        <v>0</v>
      </c>
      <c r="BX493" s="28">
        <f t="shared" si="784"/>
        <v>0</v>
      </c>
      <c r="BY493" s="28">
        <f t="shared" si="833"/>
        <v>0</v>
      </c>
      <c r="BZ493" s="23">
        <f>IF(ISERROR(VLOOKUP($A493,'[13]10ª MED '!$A$5:$J$1048576,8,0)),0,(VLOOKUP($A493,'[13]10ª MED '!$A$5:$J$1048576,8,0)))</f>
        <v>0</v>
      </c>
      <c r="CA493" s="24">
        <f t="shared" si="834"/>
        <v>0</v>
      </c>
      <c r="CB493" s="24">
        <f t="shared" si="835"/>
        <v>0</v>
      </c>
      <c r="CC493" s="25">
        <f t="shared" si="785"/>
        <v>0</v>
      </c>
      <c r="CD493" s="25">
        <f t="shared" si="786"/>
        <v>0</v>
      </c>
      <c r="CE493" s="25">
        <f t="shared" si="787"/>
        <v>0</v>
      </c>
      <c r="CF493" s="25">
        <f t="shared" si="836"/>
        <v>0</v>
      </c>
      <c r="CG493" s="34" t="s">
        <v>48</v>
      </c>
      <c r="CH493" s="33">
        <f t="shared" si="857"/>
        <v>78.56</v>
      </c>
      <c r="CI493" s="23">
        <f>IF(ISERROR(VLOOKUP($A493,'[13]11ª MED '!$A$5:$J$1048576,8,0)),0,(VLOOKUP($A493,'[13]11ª MED '!$A$5:$J$1048576,8,0)))</f>
        <v>0</v>
      </c>
      <c r="CJ493" s="24">
        <f t="shared" si="837"/>
        <v>0</v>
      </c>
      <c r="CK493" s="24">
        <f t="shared" si="838"/>
        <v>0</v>
      </c>
      <c r="CL493" s="25">
        <f t="shared" si="788"/>
        <v>0</v>
      </c>
      <c r="CM493" s="25">
        <f t="shared" si="789"/>
        <v>0</v>
      </c>
      <c r="CN493" s="25">
        <f t="shared" si="790"/>
        <v>0</v>
      </c>
      <c r="CO493" s="25">
        <f t="shared" si="839"/>
        <v>0</v>
      </c>
      <c r="CP493" s="23">
        <f>IF(ISERROR(VLOOKUP($A493,'[13]12ª MED'!$A$5:$J$1048576,8,0)),0,(VLOOKUP($A493,'[13]12ª MED'!$A$5:$J$1048576,8,0)))</f>
        <v>0</v>
      </c>
      <c r="CQ493" s="24">
        <f t="shared" si="840"/>
        <v>0</v>
      </c>
      <c r="CR493" s="24">
        <f t="shared" si="841"/>
        <v>0</v>
      </c>
      <c r="CS493" s="25">
        <f t="shared" si="791"/>
        <v>0</v>
      </c>
      <c r="CT493" s="25">
        <f t="shared" si="792"/>
        <v>0</v>
      </c>
      <c r="CU493" s="25">
        <f t="shared" si="793"/>
        <v>0</v>
      </c>
      <c r="CV493" s="25">
        <f t="shared" si="842"/>
        <v>0</v>
      </c>
      <c r="CW493" s="22">
        <f t="shared" si="858"/>
        <v>0</v>
      </c>
      <c r="CX493" s="26">
        <f>IF(ISERROR(VLOOKUP($A493,'[13]13ª MED'!$A$5:$J$1048576,8,0)),0,(VLOOKUP($A493,'[13]13ª MED'!$A$5:$J$1048576,8,0)))</f>
        <v>0</v>
      </c>
      <c r="CY493" s="27">
        <f t="shared" si="843"/>
        <v>0</v>
      </c>
      <c r="CZ493" s="27">
        <f t="shared" si="844"/>
        <v>0</v>
      </c>
      <c r="DA493" s="28">
        <f t="shared" si="794"/>
        <v>0</v>
      </c>
      <c r="DB493" s="28">
        <f t="shared" si="795"/>
        <v>0</v>
      </c>
      <c r="DC493" s="28">
        <f t="shared" si="796"/>
        <v>0</v>
      </c>
      <c r="DD493" s="28">
        <f t="shared" si="845"/>
        <v>0</v>
      </c>
      <c r="DE493" s="20">
        <f>IF(ISERROR(VLOOKUP($A493,'[13]14ª MED'!$A$5:$J$1048576,8,0)),0,(VLOOKUP($A493,'[13]14ª MED'!$A$5:$J$1048576,8,0)))</f>
        <v>0</v>
      </c>
      <c r="DF493" s="21">
        <f t="shared" si="846"/>
        <v>0</v>
      </c>
      <c r="DG493" s="21">
        <f t="shared" si="847"/>
        <v>0</v>
      </c>
      <c r="DH493" s="35">
        <f t="shared" si="797"/>
        <v>0</v>
      </c>
      <c r="DI493" s="35">
        <f t="shared" si="798"/>
        <v>0</v>
      </c>
      <c r="DJ493" s="35">
        <f t="shared" si="799"/>
        <v>0</v>
      </c>
      <c r="DK493" s="22">
        <f t="shared" si="848"/>
        <v>0</v>
      </c>
      <c r="DL493" s="20">
        <f>IF(ISERROR(VLOOKUP($A493,'[13]15ª MED'!$A$5:$J$1048576,8,0)),0,(VLOOKUP($A493,'[13]15ª MED'!$A$5:$J$1048576,8,0)))</f>
        <v>0</v>
      </c>
      <c r="DM493" s="21">
        <f t="shared" si="849"/>
        <v>0</v>
      </c>
      <c r="DN493" s="21">
        <f t="shared" si="850"/>
        <v>0</v>
      </c>
      <c r="DO493" s="35">
        <f t="shared" si="800"/>
        <v>0</v>
      </c>
      <c r="DP493" s="35">
        <f t="shared" si="801"/>
        <v>0</v>
      </c>
      <c r="DQ493" s="35">
        <f t="shared" si="802"/>
        <v>0</v>
      </c>
      <c r="DR493" s="22">
        <f t="shared" si="851"/>
        <v>0</v>
      </c>
      <c r="DS493" s="20">
        <f>IF(ISERROR(VLOOKUP($A493,'[13]16ª MED'!$A$5:$J$1048576,8,0)),0,(VLOOKUP($A493,'[13]16ª MED'!$A$5:$J$1048576,8,0)))</f>
        <v>0</v>
      </c>
      <c r="DT493" s="21">
        <f t="shared" si="852"/>
        <v>0</v>
      </c>
      <c r="DU493" s="21">
        <f t="shared" si="853"/>
        <v>0</v>
      </c>
      <c r="DV493" s="35">
        <f t="shared" si="803"/>
        <v>0</v>
      </c>
      <c r="DW493" s="35">
        <f t="shared" si="804"/>
        <v>0</v>
      </c>
      <c r="DX493" s="35">
        <f t="shared" si="805"/>
        <v>0</v>
      </c>
      <c r="DY493" s="22">
        <f t="shared" si="854"/>
        <v>0</v>
      </c>
      <c r="DZ493" s="36">
        <f t="shared" si="865"/>
        <v>0</v>
      </c>
      <c r="EA493" s="36">
        <f t="shared" si="855"/>
        <v>0</v>
      </c>
      <c r="EC493" s="36">
        <f t="shared" si="859"/>
        <v>0</v>
      </c>
    </row>
    <row r="494" spans="1:133" ht="45">
      <c r="A494" s="93" t="s">
        <v>992</v>
      </c>
      <c r="B494" s="94" t="s">
        <v>993</v>
      </c>
      <c r="C494" s="115" t="s">
        <v>628</v>
      </c>
      <c r="D494" s="116">
        <v>3</v>
      </c>
      <c r="E494" s="18">
        <f t="shared" si="860"/>
        <v>0</v>
      </c>
      <c r="F494" s="18">
        <f t="shared" si="806"/>
        <v>3</v>
      </c>
      <c r="G494" s="97">
        <v>45.41</v>
      </c>
      <c r="H494" s="18">
        <f t="shared" si="861"/>
        <v>136.22999999999999</v>
      </c>
      <c r="I494" s="97">
        <v>35.99</v>
      </c>
      <c r="J494" s="18">
        <f t="shared" si="862"/>
        <v>107.97</v>
      </c>
      <c r="K494" s="97">
        <v>0</v>
      </c>
      <c r="L494" s="18">
        <f t="shared" si="863"/>
        <v>0</v>
      </c>
      <c r="M494" s="18">
        <f t="shared" si="864"/>
        <v>81.400000000000006</v>
      </c>
      <c r="N494" s="18">
        <f t="shared" si="856"/>
        <v>0</v>
      </c>
      <c r="O494" s="23">
        <f>IF(ISERROR(VLOOKUP($A494,'[13]1ª MED '!$A$5:$J$1048576,8,0)),0,(VLOOKUP($A494,'[13]1ª MED '!$A$5:$J$1048576,8,0)))</f>
        <v>0</v>
      </c>
      <c r="P494" s="24">
        <f t="shared" si="807"/>
        <v>0</v>
      </c>
      <c r="Q494" s="24">
        <f t="shared" si="808"/>
        <v>0</v>
      </c>
      <c r="R494" s="25">
        <f t="shared" si="758"/>
        <v>0</v>
      </c>
      <c r="S494" s="25">
        <f t="shared" si="759"/>
        <v>0</v>
      </c>
      <c r="T494" s="25">
        <f t="shared" si="760"/>
        <v>0</v>
      </c>
      <c r="U494" s="25">
        <f t="shared" si="809"/>
        <v>0</v>
      </c>
      <c r="V494" s="23">
        <f>IF(ISERROR(VLOOKUP($A494,'[13]2ª MED '!$A$5:$J$1048576,8,0)),0,(VLOOKUP($A494,'[13]2ª MED '!$A$5:$J$1048576,8,0)))</f>
        <v>0</v>
      </c>
      <c r="W494" s="24">
        <f t="shared" si="810"/>
        <v>0</v>
      </c>
      <c r="X494" s="24">
        <f t="shared" si="811"/>
        <v>0</v>
      </c>
      <c r="Y494" s="25">
        <f t="shared" si="761"/>
        <v>0</v>
      </c>
      <c r="Z494" s="25">
        <f t="shared" si="762"/>
        <v>0</v>
      </c>
      <c r="AA494" s="25">
        <f t="shared" si="763"/>
        <v>0</v>
      </c>
      <c r="AB494" s="25">
        <f t="shared" si="812"/>
        <v>0</v>
      </c>
      <c r="AC494" s="23">
        <f>IF(ISERROR(VLOOKUP($A494,'[13]3ª MED '!$A$5:$J$1048576,8,0)),0,(VLOOKUP($A494,'[13]3ª MED '!$A$5:$J$1048576,8,0)))</f>
        <v>0</v>
      </c>
      <c r="AD494" s="24">
        <f t="shared" si="813"/>
        <v>0</v>
      </c>
      <c r="AE494" s="24">
        <f t="shared" si="814"/>
        <v>0</v>
      </c>
      <c r="AF494" s="25">
        <f t="shared" si="764"/>
        <v>0</v>
      </c>
      <c r="AG494" s="25">
        <f t="shared" si="765"/>
        <v>0</v>
      </c>
      <c r="AH494" s="25">
        <f t="shared" si="766"/>
        <v>0</v>
      </c>
      <c r="AI494" s="25">
        <f t="shared" si="815"/>
        <v>0</v>
      </c>
      <c r="AJ494" s="23">
        <f>IF(ISERROR(VLOOKUP($A494,'[13]4ª MED '!$A$5:$J$1048576,8,0)),0,(VLOOKUP($A494,'[13]4ª MED '!$A$5:$J$1048576,8,0)))</f>
        <v>0</v>
      </c>
      <c r="AK494" s="24">
        <f t="shared" si="816"/>
        <v>0</v>
      </c>
      <c r="AL494" s="24">
        <f t="shared" si="817"/>
        <v>0</v>
      </c>
      <c r="AM494" s="25">
        <f t="shared" si="767"/>
        <v>0</v>
      </c>
      <c r="AN494" s="25">
        <f t="shared" si="768"/>
        <v>0</v>
      </c>
      <c r="AO494" s="25">
        <f t="shared" si="769"/>
        <v>0</v>
      </c>
      <c r="AP494" s="25">
        <f t="shared" si="818"/>
        <v>0</v>
      </c>
      <c r="AQ494" s="23">
        <f>IF(ISERROR(VLOOKUP($A494,'[13]5ª MED '!$A$5:$J$1048576,8,0)),0,(VLOOKUP($A494,'[13]5ª MED '!$A$5:$J$1048576,8,0)))</f>
        <v>0</v>
      </c>
      <c r="AR494" s="24">
        <f t="shared" si="819"/>
        <v>0</v>
      </c>
      <c r="AS494" s="24">
        <f t="shared" si="820"/>
        <v>0</v>
      </c>
      <c r="AT494" s="25">
        <f t="shared" si="770"/>
        <v>0</v>
      </c>
      <c r="AU494" s="25">
        <f t="shared" si="771"/>
        <v>0</v>
      </c>
      <c r="AV494" s="25">
        <f t="shared" si="772"/>
        <v>0</v>
      </c>
      <c r="AW494" s="25">
        <f t="shared" si="821"/>
        <v>0</v>
      </c>
      <c r="AX494" s="23">
        <f>IF(ISERROR(VLOOKUP($A494,'[13]6ª MED '!$A$6:$J$1048576,8,0)),0,(VLOOKUP($A494,'[13]6ª MED '!$A$6:$J$1048576,8,0)))</f>
        <v>0</v>
      </c>
      <c r="AY494" s="24">
        <f t="shared" si="822"/>
        <v>0</v>
      </c>
      <c r="AZ494" s="24">
        <f t="shared" si="823"/>
        <v>0</v>
      </c>
      <c r="BA494" s="25">
        <f t="shared" si="773"/>
        <v>0</v>
      </c>
      <c r="BB494" s="25">
        <f t="shared" si="774"/>
        <v>0</v>
      </c>
      <c r="BC494" s="25">
        <f t="shared" si="775"/>
        <v>0</v>
      </c>
      <c r="BD494" s="25">
        <f t="shared" si="824"/>
        <v>0</v>
      </c>
      <c r="BE494" s="23">
        <f>IF(ISERROR(VLOOKUP($A494,'[13]7ª MED '!$A$5:$J$1048576,8,0)),0,(VLOOKUP($A494,'[13]7ª MED '!$A$5:$J$1048576,8,0)))</f>
        <v>0</v>
      </c>
      <c r="BF494" s="24">
        <f t="shared" si="825"/>
        <v>0</v>
      </c>
      <c r="BG494" s="24">
        <f t="shared" si="826"/>
        <v>0</v>
      </c>
      <c r="BH494" s="25">
        <f t="shared" si="776"/>
        <v>0</v>
      </c>
      <c r="BI494" s="25">
        <f t="shared" si="777"/>
        <v>0</v>
      </c>
      <c r="BJ494" s="25">
        <f t="shared" si="778"/>
        <v>0</v>
      </c>
      <c r="BK494" s="25">
        <f t="shared" si="827"/>
        <v>0</v>
      </c>
      <c r="BL494" s="26">
        <f>IF(ISERROR(VLOOKUP($A494,'[13]8ª MED '!$A$5:$J$1048576,8,0)),0,(VLOOKUP($A494,'[13]8ª MED '!$A$5:$J$1048576,8,0)))</f>
        <v>0</v>
      </c>
      <c r="BM494" s="27">
        <f t="shared" si="828"/>
        <v>0</v>
      </c>
      <c r="BN494" s="27">
        <f t="shared" si="829"/>
        <v>0</v>
      </c>
      <c r="BO494" s="28">
        <f t="shared" si="779"/>
        <v>0</v>
      </c>
      <c r="BP494" s="28">
        <f t="shared" si="780"/>
        <v>0</v>
      </c>
      <c r="BQ494" s="28">
        <f t="shared" si="781"/>
        <v>0</v>
      </c>
      <c r="BR494" s="28">
        <f t="shared" si="830"/>
        <v>0</v>
      </c>
      <c r="BS494" s="26">
        <f>IF(ISERROR(VLOOKUP($A494,'[13]9ª MED  (2)'!$A$5:$J$1048576,8,0)),0,(VLOOKUP($A494,'[13]9ª MED  (2)'!$A$5:$J$1048576,8,0)))</f>
        <v>0</v>
      </c>
      <c r="BT494" s="27">
        <f t="shared" si="831"/>
        <v>0</v>
      </c>
      <c r="BU494" s="27">
        <f t="shared" si="832"/>
        <v>0</v>
      </c>
      <c r="BV494" s="28">
        <f t="shared" si="782"/>
        <v>0</v>
      </c>
      <c r="BW494" s="28">
        <f t="shared" si="783"/>
        <v>0</v>
      </c>
      <c r="BX494" s="28">
        <f t="shared" si="784"/>
        <v>0</v>
      </c>
      <c r="BY494" s="28">
        <f t="shared" si="833"/>
        <v>0</v>
      </c>
      <c r="BZ494" s="23">
        <f>IF(ISERROR(VLOOKUP($A494,'[13]10ª MED '!$A$5:$J$1048576,8,0)),0,(VLOOKUP($A494,'[13]10ª MED '!$A$5:$J$1048576,8,0)))</f>
        <v>0</v>
      </c>
      <c r="CA494" s="24">
        <f t="shared" si="834"/>
        <v>0</v>
      </c>
      <c r="CB494" s="24">
        <f t="shared" si="835"/>
        <v>0</v>
      </c>
      <c r="CC494" s="25">
        <f t="shared" si="785"/>
        <v>0</v>
      </c>
      <c r="CD494" s="25">
        <f t="shared" si="786"/>
        <v>0</v>
      </c>
      <c r="CE494" s="25">
        <f t="shared" si="787"/>
        <v>0</v>
      </c>
      <c r="CF494" s="25">
        <f t="shared" si="836"/>
        <v>0</v>
      </c>
      <c r="CG494" s="34" t="s">
        <v>48</v>
      </c>
      <c r="CH494" s="33">
        <f t="shared" si="857"/>
        <v>244.20000000000002</v>
      </c>
      <c r="CI494" s="23">
        <f>IF(ISERROR(VLOOKUP($A494,'[13]11ª MED '!$A$5:$J$1048576,8,0)),0,(VLOOKUP($A494,'[13]11ª MED '!$A$5:$J$1048576,8,0)))</f>
        <v>0</v>
      </c>
      <c r="CJ494" s="24">
        <f t="shared" si="837"/>
        <v>0</v>
      </c>
      <c r="CK494" s="24">
        <f t="shared" si="838"/>
        <v>0</v>
      </c>
      <c r="CL494" s="25">
        <f t="shared" si="788"/>
        <v>0</v>
      </c>
      <c r="CM494" s="25">
        <f t="shared" si="789"/>
        <v>0</v>
      </c>
      <c r="CN494" s="25">
        <f t="shared" si="790"/>
        <v>0</v>
      </c>
      <c r="CO494" s="25">
        <f t="shared" si="839"/>
        <v>0</v>
      </c>
      <c r="CP494" s="23">
        <f>IF(ISERROR(VLOOKUP($A494,'[13]12ª MED'!$A$5:$J$1048576,8,0)),0,(VLOOKUP($A494,'[13]12ª MED'!$A$5:$J$1048576,8,0)))</f>
        <v>0</v>
      </c>
      <c r="CQ494" s="24">
        <f t="shared" si="840"/>
        <v>0</v>
      </c>
      <c r="CR494" s="24">
        <f t="shared" si="841"/>
        <v>0</v>
      </c>
      <c r="CS494" s="25">
        <f t="shared" si="791"/>
        <v>0</v>
      </c>
      <c r="CT494" s="25">
        <f t="shared" si="792"/>
        <v>0</v>
      </c>
      <c r="CU494" s="25">
        <f t="shared" si="793"/>
        <v>0</v>
      </c>
      <c r="CV494" s="25">
        <f t="shared" si="842"/>
        <v>0</v>
      </c>
      <c r="CW494" s="22">
        <f t="shared" si="858"/>
        <v>0</v>
      </c>
      <c r="CX494" s="26">
        <f>IF(ISERROR(VLOOKUP($A494,'[13]13ª MED'!$A$5:$J$1048576,8,0)),0,(VLOOKUP($A494,'[13]13ª MED'!$A$5:$J$1048576,8,0)))</f>
        <v>0</v>
      </c>
      <c r="CY494" s="27">
        <f t="shared" si="843"/>
        <v>0</v>
      </c>
      <c r="CZ494" s="27">
        <f t="shared" si="844"/>
        <v>0</v>
      </c>
      <c r="DA494" s="28">
        <f t="shared" si="794"/>
        <v>0</v>
      </c>
      <c r="DB494" s="28">
        <f t="shared" si="795"/>
        <v>0</v>
      </c>
      <c r="DC494" s="28">
        <f t="shared" si="796"/>
        <v>0</v>
      </c>
      <c r="DD494" s="28">
        <f t="shared" si="845"/>
        <v>0</v>
      </c>
      <c r="DE494" s="20">
        <f>IF(ISERROR(VLOOKUP($A494,'[13]14ª MED'!$A$5:$J$1048576,8,0)),0,(VLOOKUP($A494,'[13]14ª MED'!$A$5:$J$1048576,8,0)))</f>
        <v>0</v>
      </c>
      <c r="DF494" s="21">
        <f t="shared" si="846"/>
        <v>0</v>
      </c>
      <c r="DG494" s="21">
        <f t="shared" si="847"/>
        <v>0</v>
      </c>
      <c r="DH494" s="35">
        <f t="shared" si="797"/>
        <v>0</v>
      </c>
      <c r="DI494" s="35">
        <f t="shared" si="798"/>
        <v>0</v>
      </c>
      <c r="DJ494" s="35">
        <f t="shared" si="799"/>
        <v>0</v>
      </c>
      <c r="DK494" s="22">
        <f t="shared" si="848"/>
        <v>0</v>
      </c>
      <c r="DL494" s="20">
        <f>IF(ISERROR(VLOOKUP($A494,'[13]15ª MED'!$A$5:$J$1048576,8,0)),0,(VLOOKUP($A494,'[13]15ª MED'!$A$5:$J$1048576,8,0)))</f>
        <v>0</v>
      </c>
      <c r="DM494" s="21">
        <f t="shared" si="849"/>
        <v>0</v>
      </c>
      <c r="DN494" s="21">
        <f t="shared" si="850"/>
        <v>0</v>
      </c>
      <c r="DO494" s="35">
        <f t="shared" si="800"/>
        <v>0</v>
      </c>
      <c r="DP494" s="35">
        <f t="shared" si="801"/>
        <v>0</v>
      </c>
      <c r="DQ494" s="35">
        <f t="shared" si="802"/>
        <v>0</v>
      </c>
      <c r="DR494" s="22">
        <f t="shared" si="851"/>
        <v>0</v>
      </c>
      <c r="DS494" s="20">
        <f>IF(ISERROR(VLOOKUP($A494,'[13]16ª MED'!$A$5:$J$1048576,8,0)),0,(VLOOKUP($A494,'[13]16ª MED'!$A$5:$J$1048576,8,0)))</f>
        <v>0</v>
      </c>
      <c r="DT494" s="21">
        <f t="shared" si="852"/>
        <v>0</v>
      </c>
      <c r="DU494" s="21">
        <f t="shared" si="853"/>
        <v>0</v>
      </c>
      <c r="DV494" s="35">
        <f t="shared" si="803"/>
        <v>0</v>
      </c>
      <c r="DW494" s="35">
        <f t="shared" si="804"/>
        <v>0</v>
      </c>
      <c r="DX494" s="35">
        <f t="shared" si="805"/>
        <v>0</v>
      </c>
      <c r="DY494" s="22">
        <f t="shared" si="854"/>
        <v>0</v>
      </c>
      <c r="DZ494" s="36">
        <f t="shared" si="865"/>
        <v>0</v>
      </c>
      <c r="EA494" s="36">
        <f t="shared" si="855"/>
        <v>0</v>
      </c>
      <c r="EC494" s="36">
        <f t="shared" si="859"/>
        <v>0</v>
      </c>
    </row>
    <row r="495" spans="1:133" ht="18.75">
      <c r="A495" s="98" t="s">
        <v>994</v>
      </c>
      <c r="B495" s="99" t="s">
        <v>995</v>
      </c>
      <c r="C495" s="101"/>
      <c r="D495" s="102"/>
      <c r="E495" s="18">
        <f t="shared" si="860"/>
        <v>0</v>
      </c>
      <c r="F495" s="18">
        <f t="shared" si="806"/>
        <v>0</v>
      </c>
      <c r="G495" s="45"/>
      <c r="H495" s="18">
        <f t="shared" si="861"/>
        <v>0</v>
      </c>
      <c r="I495" s="45"/>
      <c r="J495" s="18">
        <f t="shared" si="862"/>
        <v>0</v>
      </c>
      <c r="K495" s="45"/>
      <c r="L495" s="18">
        <f t="shared" si="863"/>
        <v>0</v>
      </c>
      <c r="M495" s="18">
        <f t="shared" si="864"/>
        <v>0</v>
      </c>
      <c r="N495" s="18">
        <f t="shared" si="856"/>
        <v>0</v>
      </c>
      <c r="O495" s="23">
        <f>IF(ISERROR(VLOOKUP($A495,'[13]1ª MED '!$A$5:$J$1048576,8,0)),0,(VLOOKUP($A495,'[13]1ª MED '!$A$5:$J$1048576,8,0)))</f>
        <v>0</v>
      </c>
      <c r="P495" s="24">
        <f t="shared" si="807"/>
        <v>0</v>
      </c>
      <c r="Q495" s="24">
        <f t="shared" si="808"/>
        <v>0</v>
      </c>
      <c r="R495" s="25">
        <f t="shared" si="758"/>
        <v>0</v>
      </c>
      <c r="S495" s="25">
        <f t="shared" si="759"/>
        <v>0</v>
      </c>
      <c r="T495" s="25">
        <f t="shared" si="760"/>
        <v>0</v>
      </c>
      <c r="U495" s="25">
        <f t="shared" si="809"/>
        <v>0</v>
      </c>
      <c r="V495" s="23">
        <f>IF(ISERROR(VLOOKUP($A495,'[13]2ª MED '!$A$5:$J$1048576,8,0)),0,(VLOOKUP($A495,'[13]2ª MED '!$A$5:$J$1048576,8,0)))</f>
        <v>0</v>
      </c>
      <c r="W495" s="24">
        <f t="shared" si="810"/>
        <v>0</v>
      </c>
      <c r="X495" s="24">
        <f t="shared" si="811"/>
        <v>0</v>
      </c>
      <c r="Y495" s="25">
        <f t="shared" si="761"/>
        <v>0</v>
      </c>
      <c r="Z495" s="25">
        <f t="shared" si="762"/>
        <v>0</v>
      </c>
      <c r="AA495" s="25">
        <f t="shared" si="763"/>
        <v>0</v>
      </c>
      <c r="AB495" s="25">
        <f t="shared" si="812"/>
        <v>0</v>
      </c>
      <c r="AC495" s="23">
        <f>IF(ISERROR(VLOOKUP($A495,'[13]3ª MED '!$A$5:$J$1048576,8,0)),0,(VLOOKUP($A495,'[13]3ª MED '!$A$5:$J$1048576,8,0)))</f>
        <v>0</v>
      </c>
      <c r="AD495" s="24">
        <f t="shared" si="813"/>
        <v>0</v>
      </c>
      <c r="AE495" s="24">
        <f t="shared" si="814"/>
        <v>0</v>
      </c>
      <c r="AF495" s="25">
        <f t="shared" si="764"/>
        <v>0</v>
      </c>
      <c r="AG495" s="25">
        <f t="shared" si="765"/>
        <v>0</v>
      </c>
      <c r="AH495" s="25">
        <f t="shared" si="766"/>
        <v>0</v>
      </c>
      <c r="AI495" s="25">
        <f t="shared" si="815"/>
        <v>0</v>
      </c>
      <c r="AJ495" s="23">
        <f>IF(ISERROR(VLOOKUP($A495,'[13]4ª MED '!$A$5:$J$1048576,8,0)),0,(VLOOKUP($A495,'[13]4ª MED '!$A$5:$J$1048576,8,0)))</f>
        <v>0</v>
      </c>
      <c r="AK495" s="24">
        <f t="shared" si="816"/>
        <v>0</v>
      </c>
      <c r="AL495" s="24">
        <f t="shared" si="817"/>
        <v>0</v>
      </c>
      <c r="AM495" s="25">
        <f t="shared" si="767"/>
        <v>0</v>
      </c>
      <c r="AN495" s="25">
        <f t="shared" si="768"/>
        <v>0</v>
      </c>
      <c r="AO495" s="25">
        <f t="shared" si="769"/>
        <v>0</v>
      </c>
      <c r="AP495" s="25">
        <f t="shared" si="818"/>
        <v>0</v>
      </c>
      <c r="AQ495" s="23">
        <f>IF(ISERROR(VLOOKUP($A495,'[13]5ª MED '!$A$5:$J$1048576,8,0)),0,(VLOOKUP($A495,'[13]5ª MED '!$A$5:$J$1048576,8,0)))</f>
        <v>0</v>
      </c>
      <c r="AR495" s="24">
        <f t="shared" si="819"/>
        <v>0</v>
      </c>
      <c r="AS495" s="24">
        <f t="shared" si="820"/>
        <v>0</v>
      </c>
      <c r="AT495" s="25">
        <f t="shared" si="770"/>
        <v>0</v>
      </c>
      <c r="AU495" s="25">
        <f t="shared" si="771"/>
        <v>0</v>
      </c>
      <c r="AV495" s="25">
        <f t="shared" si="772"/>
        <v>0</v>
      </c>
      <c r="AW495" s="25">
        <f t="shared" si="821"/>
        <v>0</v>
      </c>
      <c r="AX495" s="23">
        <f>IF(ISERROR(VLOOKUP($A495,'[13]6ª MED '!$A$6:$J$1048576,8,0)),0,(VLOOKUP($A495,'[13]6ª MED '!$A$6:$J$1048576,8,0)))</f>
        <v>0</v>
      </c>
      <c r="AY495" s="24">
        <f t="shared" si="822"/>
        <v>0</v>
      </c>
      <c r="AZ495" s="24">
        <f t="shared" si="823"/>
        <v>0</v>
      </c>
      <c r="BA495" s="25">
        <f t="shared" si="773"/>
        <v>0</v>
      </c>
      <c r="BB495" s="25">
        <f t="shared" si="774"/>
        <v>0</v>
      </c>
      <c r="BC495" s="25">
        <f t="shared" si="775"/>
        <v>0</v>
      </c>
      <c r="BD495" s="25">
        <f t="shared" si="824"/>
        <v>0</v>
      </c>
      <c r="BE495" s="23">
        <f>IF(ISERROR(VLOOKUP($A495,'[13]7ª MED '!$A$5:$J$1048576,8,0)),0,(VLOOKUP($A495,'[13]7ª MED '!$A$5:$J$1048576,8,0)))</f>
        <v>0</v>
      </c>
      <c r="BF495" s="24">
        <f t="shared" si="825"/>
        <v>0</v>
      </c>
      <c r="BG495" s="24">
        <f t="shared" si="826"/>
        <v>0</v>
      </c>
      <c r="BH495" s="25">
        <f t="shared" si="776"/>
        <v>0</v>
      </c>
      <c r="BI495" s="25">
        <f t="shared" si="777"/>
        <v>0</v>
      </c>
      <c r="BJ495" s="25">
        <f t="shared" si="778"/>
        <v>0</v>
      </c>
      <c r="BK495" s="25">
        <f t="shared" si="827"/>
        <v>0</v>
      </c>
      <c r="BL495" s="26">
        <f>IF(ISERROR(VLOOKUP($A495,'[13]8ª MED '!$A$5:$J$1048576,8,0)),0,(VLOOKUP($A495,'[13]8ª MED '!$A$5:$J$1048576,8,0)))</f>
        <v>0</v>
      </c>
      <c r="BM495" s="27">
        <f t="shared" si="828"/>
        <v>0</v>
      </c>
      <c r="BN495" s="27">
        <f t="shared" si="829"/>
        <v>0</v>
      </c>
      <c r="BO495" s="28">
        <f t="shared" si="779"/>
        <v>0</v>
      </c>
      <c r="BP495" s="28">
        <f t="shared" si="780"/>
        <v>0</v>
      </c>
      <c r="BQ495" s="28">
        <f t="shared" si="781"/>
        <v>0</v>
      </c>
      <c r="BR495" s="28">
        <f t="shared" si="830"/>
        <v>0</v>
      </c>
      <c r="BS495" s="26">
        <f>IF(ISERROR(VLOOKUP($A495,'[13]9ª MED  (2)'!$A$5:$J$1048576,8,0)),0,(VLOOKUP($A495,'[13]9ª MED  (2)'!$A$5:$J$1048576,8,0)))</f>
        <v>0</v>
      </c>
      <c r="BT495" s="27">
        <f t="shared" si="831"/>
        <v>0</v>
      </c>
      <c r="BU495" s="27">
        <f t="shared" si="832"/>
        <v>0</v>
      </c>
      <c r="BV495" s="28">
        <f t="shared" si="782"/>
        <v>0</v>
      </c>
      <c r="BW495" s="28">
        <f t="shared" si="783"/>
        <v>0</v>
      </c>
      <c r="BX495" s="28">
        <f t="shared" si="784"/>
        <v>0</v>
      </c>
      <c r="BY495" s="28">
        <f t="shared" si="833"/>
        <v>0</v>
      </c>
      <c r="BZ495" s="23">
        <f>IF(ISERROR(VLOOKUP($A495,'[13]10ª MED '!$A$5:$J$1048576,8,0)),0,(VLOOKUP($A495,'[13]10ª MED '!$A$5:$J$1048576,8,0)))</f>
        <v>0</v>
      </c>
      <c r="CA495" s="24">
        <f t="shared" si="834"/>
        <v>0</v>
      </c>
      <c r="CB495" s="24">
        <f t="shared" si="835"/>
        <v>0</v>
      </c>
      <c r="CC495" s="25">
        <f t="shared" si="785"/>
        <v>0</v>
      </c>
      <c r="CD495" s="25">
        <f t="shared" si="786"/>
        <v>0</v>
      </c>
      <c r="CE495" s="25">
        <f t="shared" si="787"/>
        <v>0</v>
      </c>
      <c r="CF495" s="25">
        <f t="shared" si="836"/>
        <v>0</v>
      </c>
      <c r="CG495" s="37"/>
      <c r="CH495" s="33">
        <f t="shared" si="857"/>
        <v>0</v>
      </c>
      <c r="CI495" s="23">
        <f>IF(ISERROR(VLOOKUP($A495,'[13]11ª MED '!$A$5:$J$1048576,8,0)),0,(VLOOKUP($A495,'[13]11ª MED '!$A$5:$J$1048576,8,0)))</f>
        <v>0</v>
      </c>
      <c r="CJ495" s="24">
        <f t="shared" si="837"/>
        <v>0</v>
      </c>
      <c r="CK495" s="24">
        <f t="shared" si="838"/>
        <v>0</v>
      </c>
      <c r="CL495" s="25">
        <f t="shared" si="788"/>
        <v>0</v>
      </c>
      <c r="CM495" s="25">
        <f t="shared" si="789"/>
        <v>0</v>
      </c>
      <c r="CN495" s="25">
        <f t="shared" si="790"/>
        <v>0</v>
      </c>
      <c r="CO495" s="25">
        <f t="shared" si="839"/>
        <v>0</v>
      </c>
      <c r="CP495" s="23">
        <f>IF(ISERROR(VLOOKUP($A495,'[13]12ª MED'!$A$5:$J$1048576,8,0)),0,(VLOOKUP($A495,'[13]12ª MED'!$A$5:$J$1048576,8,0)))</f>
        <v>0</v>
      </c>
      <c r="CQ495" s="24">
        <f t="shared" si="840"/>
        <v>0</v>
      </c>
      <c r="CR495" s="24">
        <f t="shared" si="841"/>
        <v>0</v>
      </c>
      <c r="CS495" s="25">
        <f t="shared" si="791"/>
        <v>0</v>
      </c>
      <c r="CT495" s="25">
        <f t="shared" si="792"/>
        <v>0</v>
      </c>
      <c r="CU495" s="25">
        <f t="shared" si="793"/>
        <v>0</v>
      </c>
      <c r="CV495" s="25">
        <f t="shared" si="842"/>
        <v>0</v>
      </c>
      <c r="CW495" s="22">
        <f t="shared" si="858"/>
        <v>0</v>
      </c>
      <c r="CX495" s="26">
        <f>IF(ISERROR(VLOOKUP($A495,'[13]13ª MED'!$A$5:$J$1048576,8,0)),0,(VLOOKUP($A495,'[13]13ª MED'!$A$5:$J$1048576,8,0)))</f>
        <v>0</v>
      </c>
      <c r="CY495" s="27">
        <f t="shared" si="843"/>
        <v>0</v>
      </c>
      <c r="CZ495" s="27">
        <f t="shared" si="844"/>
        <v>0</v>
      </c>
      <c r="DA495" s="28">
        <f t="shared" si="794"/>
        <v>0</v>
      </c>
      <c r="DB495" s="28">
        <f t="shared" si="795"/>
        <v>0</v>
      </c>
      <c r="DC495" s="28">
        <f t="shared" si="796"/>
        <v>0</v>
      </c>
      <c r="DD495" s="28">
        <f t="shared" si="845"/>
        <v>0</v>
      </c>
      <c r="DE495" s="20">
        <f>IF(ISERROR(VLOOKUP($A495,'[13]14ª MED'!$A$5:$J$1048576,8,0)),0,(VLOOKUP($A495,'[13]14ª MED'!$A$5:$J$1048576,8,0)))</f>
        <v>0</v>
      </c>
      <c r="DF495" s="21">
        <f t="shared" si="846"/>
        <v>0</v>
      </c>
      <c r="DG495" s="21">
        <f t="shared" si="847"/>
        <v>0</v>
      </c>
      <c r="DH495" s="35">
        <f t="shared" si="797"/>
        <v>0</v>
      </c>
      <c r="DI495" s="35">
        <f t="shared" si="798"/>
        <v>0</v>
      </c>
      <c r="DJ495" s="35">
        <f t="shared" si="799"/>
        <v>0</v>
      </c>
      <c r="DK495" s="22">
        <f t="shared" si="848"/>
        <v>0</v>
      </c>
      <c r="DL495" s="20">
        <f>IF(ISERROR(VLOOKUP($A495,'[13]15ª MED'!$A$5:$J$1048576,8,0)),0,(VLOOKUP($A495,'[13]15ª MED'!$A$5:$J$1048576,8,0)))</f>
        <v>0</v>
      </c>
      <c r="DM495" s="21">
        <f t="shared" si="849"/>
        <v>0</v>
      </c>
      <c r="DN495" s="21">
        <f t="shared" si="850"/>
        <v>0</v>
      </c>
      <c r="DO495" s="35">
        <f t="shared" si="800"/>
        <v>0</v>
      </c>
      <c r="DP495" s="35">
        <f t="shared" si="801"/>
        <v>0</v>
      </c>
      <c r="DQ495" s="35">
        <f t="shared" si="802"/>
        <v>0</v>
      </c>
      <c r="DR495" s="22">
        <f t="shared" si="851"/>
        <v>0</v>
      </c>
      <c r="DS495" s="20">
        <f>IF(ISERROR(VLOOKUP($A495,'[13]16ª MED'!$A$5:$J$1048576,8,0)),0,(VLOOKUP($A495,'[13]16ª MED'!$A$5:$J$1048576,8,0)))</f>
        <v>0</v>
      </c>
      <c r="DT495" s="21">
        <f t="shared" si="852"/>
        <v>0</v>
      </c>
      <c r="DU495" s="21">
        <f t="shared" si="853"/>
        <v>0</v>
      </c>
      <c r="DV495" s="35">
        <f t="shared" si="803"/>
        <v>0</v>
      </c>
      <c r="DW495" s="35">
        <f t="shared" si="804"/>
        <v>0</v>
      </c>
      <c r="DX495" s="35">
        <f t="shared" si="805"/>
        <v>0</v>
      </c>
      <c r="DY495" s="22">
        <f t="shared" si="854"/>
        <v>0</v>
      </c>
      <c r="DZ495" s="36">
        <f t="shared" si="865"/>
        <v>0</v>
      </c>
      <c r="EA495" s="36">
        <f t="shared" si="855"/>
        <v>0</v>
      </c>
      <c r="EC495" s="36">
        <f t="shared" si="859"/>
        <v>0</v>
      </c>
    </row>
    <row r="496" spans="1:133" ht="75">
      <c r="A496" s="93" t="s">
        <v>996</v>
      </c>
      <c r="B496" s="94" t="s">
        <v>997</v>
      </c>
      <c r="C496" s="95" t="s">
        <v>47</v>
      </c>
      <c r="D496" s="96">
        <v>4</v>
      </c>
      <c r="E496" s="18">
        <f t="shared" si="860"/>
        <v>4</v>
      </c>
      <c r="F496" s="18">
        <f t="shared" si="806"/>
        <v>0</v>
      </c>
      <c r="G496" s="97">
        <v>107.64</v>
      </c>
      <c r="H496" s="18">
        <f t="shared" si="861"/>
        <v>430.56</v>
      </c>
      <c r="I496" s="97">
        <v>156.01</v>
      </c>
      <c r="J496" s="18">
        <f t="shared" si="862"/>
        <v>624.04</v>
      </c>
      <c r="K496" s="97">
        <v>0</v>
      </c>
      <c r="L496" s="18">
        <f t="shared" si="863"/>
        <v>0</v>
      </c>
      <c r="M496" s="18">
        <f t="shared" si="864"/>
        <v>263.64999999999998</v>
      </c>
      <c r="N496" s="18">
        <f t="shared" si="856"/>
        <v>1054.5999999999999</v>
      </c>
      <c r="O496" s="23">
        <f>IF(ISERROR(VLOOKUP($A496,'[13]1ª MED '!$A$5:$J$1048576,8,0)),0,(VLOOKUP($A496,'[13]1ª MED '!$A$5:$J$1048576,8,0)))</f>
        <v>0</v>
      </c>
      <c r="P496" s="24">
        <f t="shared" si="807"/>
        <v>0</v>
      </c>
      <c r="Q496" s="24">
        <f t="shared" si="808"/>
        <v>1</v>
      </c>
      <c r="R496" s="25">
        <f t="shared" si="758"/>
        <v>0</v>
      </c>
      <c r="S496" s="25">
        <f t="shared" si="759"/>
        <v>0</v>
      </c>
      <c r="T496" s="25">
        <f t="shared" si="760"/>
        <v>0</v>
      </c>
      <c r="U496" s="25">
        <f t="shared" si="809"/>
        <v>0</v>
      </c>
      <c r="V496" s="23">
        <f>IF(ISERROR(VLOOKUP($A496,'[13]2ª MED '!$A$5:$J$1048576,8,0)),0,(VLOOKUP($A496,'[13]2ª MED '!$A$5:$J$1048576,8,0)))</f>
        <v>0</v>
      </c>
      <c r="W496" s="24">
        <f t="shared" si="810"/>
        <v>0</v>
      </c>
      <c r="X496" s="24">
        <f t="shared" si="811"/>
        <v>1</v>
      </c>
      <c r="Y496" s="25">
        <f t="shared" si="761"/>
        <v>0</v>
      </c>
      <c r="Z496" s="25">
        <f t="shared" si="762"/>
        <v>0</v>
      </c>
      <c r="AA496" s="25">
        <f t="shared" si="763"/>
        <v>0</v>
      </c>
      <c r="AB496" s="25">
        <f t="shared" si="812"/>
        <v>0</v>
      </c>
      <c r="AC496" s="23">
        <f>IF(ISERROR(VLOOKUP($A496,'[13]3ª MED '!$A$5:$J$1048576,8,0)),0,(VLOOKUP($A496,'[13]3ª MED '!$A$5:$J$1048576,8,0)))</f>
        <v>0</v>
      </c>
      <c r="AD496" s="24">
        <f t="shared" si="813"/>
        <v>0</v>
      </c>
      <c r="AE496" s="24">
        <f t="shared" si="814"/>
        <v>1</v>
      </c>
      <c r="AF496" s="25">
        <f t="shared" si="764"/>
        <v>0</v>
      </c>
      <c r="AG496" s="25">
        <f t="shared" si="765"/>
        <v>0</v>
      </c>
      <c r="AH496" s="25">
        <f t="shared" si="766"/>
        <v>0</v>
      </c>
      <c r="AI496" s="25">
        <f t="shared" si="815"/>
        <v>0</v>
      </c>
      <c r="AJ496" s="23">
        <f>IF(ISERROR(VLOOKUP($A496,'[13]4ª MED '!$A$5:$J$1048576,8,0)),0,(VLOOKUP($A496,'[13]4ª MED '!$A$5:$J$1048576,8,0)))</f>
        <v>0</v>
      </c>
      <c r="AK496" s="24">
        <f t="shared" si="816"/>
        <v>0</v>
      </c>
      <c r="AL496" s="24">
        <f t="shared" si="817"/>
        <v>1</v>
      </c>
      <c r="AM496" s="25">
        <f t="shared" si="767"/>
        <v>0</v>
      </c>
      <c r="AN496" s="25">
        <f t="shared" si="768"/>
        <v>0</v>
      </c>
      <c r="AO496" s="25">
        <f t="shared" si="769"/>
        <v>0</v>
      </c>
      <c r="AP496" s="25">
        <f t="shared" si="818"/>
        <v>0</v>
      </c>
      <c r="AQ496" s="23">
        <f>IF(ISERROR(VLOOKUP($A496,'[13]5ª MED '!$A$5:$J$1048576,8,0)),0,(VLOOKUP($A496,'[13]5ª MED '!$A$5:$J$1048576,8,0)))</f>
        <v>0</v>
      </c>
      <c r="AR496" s="24">
        <f t="shared" si="819"/>
        <v>0</v>
      </c>
      <c r="AS496" s="24">
        <f t="shared" si="820"/>
        <v>1</v>
      </c>
      <c r="AT496" s="25">
        <f t="shared" si="770"/>
        <v>0</v>
      </c>
      <c r="AU496" s="25">
        <f t="shared" si="771"/>
        <v>0</v>
      </c>
      <c r="AV496" s="25">
        <f t="shared" si="772"/>
        <v>0</v>
      </c>
      <c r="AW496" s="25">
        <f t="shared" si="821"/>
        <v>0</v>
      </c>
      <c r="AX496" s="23">
        <f>IF(ISERROR(VLOOKUP($A496,'[13]6ª MED '!$A$6:$J$1048576,8,0)),0,(VLOOKUP($A496,'[13]6ª MED '!$A$6:$J$1048576,8,0)))</f>
        <v>0</v>
      </c>
      <c r="AY496" s="24">
        <f t="shared" si="822"/>
        <v>0</v>
      </c>
      <c r="AZ496" s="24">
        <f t="shared" si="823"/>
        <v>1</v>
      </c>
      <c r="BA496" s="25">
        <f t="shared" si="773"/>
        <v>0</v>
      </c>
      <c r="BB496" s="25">
        <f t="shared" si="774"/>
        <v>0</v>
      </c>
      <c r="BC496" s="25">
        <f t="shared" si="775"/>
        <v>0</v>
      </c>
      <c r="BD496" s="25">
        <f t="shared" si="824"/>
        <v>0</v>
      </c>
      <c r="BE496" s="23">
        <f>IF(ISERROR(VLOOKUP($A496,'[13]7ª MED '!$A$5:$J$1048576,8,0)),0,(VLOOKUP($A496,'[13]7ª MED '!$A$5:$J$1048576,8,0)))</f>
        <v>0</v>
      </c>
      <c r="BF496" s="24">
        <f t="shared" si="825"/>
        <v>0</v>
      </c>
      <c r="BG496" s="24">
        <f t="shared" si="826"/>
        <v>1</v>
      </c>
      <c r="BH496" s="25">
        <f t="shared" si="776"/>
        <v>0</v>
      </c>
      <c r="BI496" s="25">
        <f t="shared" si="777"/>
        <v>0</v>
      </c>
      <c r="BJ496" s="25">
        <f t="shared" si="778"/>
        <v>0</v>
      </c>
      <c r="BK496" s="25">
        <f t="shared" si="827"/>
        <v>0</v>
      </c>
      <c r="BL496" s="26">
        <f>IF(ISERROR(VLOOKUP($A496,'[13]8ª MED '!$A$5:$J$1048576,8,0)),0,(VLOOKUP($A496,'[13]8ª MED '!$A$5:$J$1048576,8,0)))</f>
        <v>0</v>
      </c>
      <c r="BM496" s="27">
        <f t="shared" si="828"/>
        <v>0</v>
      </c>
      <c r="BN496" s="27">
        <f t="shared" si="829"/>
        <v>1</v>
      </c>
      <c r="BO496" s="28">
        <f t="shared" si="779"/>
        <v>0</v>
      </c>
      <c r="BP496" s="28">
        <f t="shared" si="780"/>
        <v>0</v>
      </c>
      <c r="BQ496" s="28">
        <f t="shared" si="781"/>
        <v>0</v>
      </c>
      <c r="BR496" s="28">
        <f t="shared" si="830"/>
        <v>0</v>
      </c>
      <c r="BS496" s="26">
        <f>IF(ISERROR(VLOOKUP($A496,'[13]9ª MED  (2)'!$A$5:$J$1048576,8,0)),0,(VLOOKUP($A496,'[13]9ª MED  (2)'!$A$5:$J$1048576,8,0)))</f>
        <v>0</v>
      </c>
      <c r="BT496" s="27">
        <f t="shared" si="831"/>
        <v>0</v>
      </c>
      <c r="BU496" s="27">
        <f t="shared" si="832"/>
        <v>1</v>
      </c>
      <c r="BV496" s="28">
        <f t="shared" si="782"/>
        <v>0</v>
      </c>
      <c r="BW496" s="28">
        <f t="shared" si="783"/>
        <v>0</v>
      </c>
      <c r="BX496" s="28">
        <f t="shared" si="784"/>
        <v>0</v>
      </c>
      <c r="BY496" s="28">
        <f t="shared" si="833"/>
        <v>0</v>
      </c>
      <c r="BZ496" s="23">
        <f>IF(ISERROR(VLOOKUP($A496,'[13]10ª MED '!$A$5:$J$1048576,8,0)),0,(VLOOKUP($A496,'[13]10ª MED '!$A$5:$J$1048576,8,0)))</f>
        <v>0</v>
      </c>
      <c r="CA496" s="24">
        <f t="shared" si="834"/>
        <v>0</v>
      </c>
      <c r="CB496" s="24">
        <f t="shared" si="835"/>
        <v>1</v>
      </c>
      <c r="CC496" s="25">
        <f t="shared" si="785"/>
        <v>0</v>
      </c>
      <c r="CD496" s="25">
        <f t="shared" si="786"/>
        <v>0</v>
      </c>
      <c r="CE496" s="25">
        <f t="shared" si="787"/>
        <v>0</v>
      </c>
      <c r="CF496" s="25">
        <f t="shared" si="836"/>
        <v>0</v>
      </c>
      <c r="CG496" s="34" t="s">
        <v>48</v>
      </c>
      <c r="CH496" s="33">
        <f t="shared" si="857"/>
        <v>0</v>
      </c>
      <c r="CI496" s="23">
        <f>IF(ISERROR(VLOOKUP($A496,'[13]11ª MED '!$A$5:$J$1048576,8,0)),0,(VLOOKUP($A496,'[13]11ª MED '!$A$5:$J$1048576,8,0)))</f>
        <v>4</v>
      </c>
      <c r="CJ496" s="24">
        <f t="shared" si="837"/>
        <v>1</v>
      </c>
      <c r="CK496" s="24">
        <f t="shared" si="838"/>
        <v>1</v>
      </c>
      <c r="CL496" s="25">
        <f t="shared" si="788"/>
        <v>430.56</v>
      </c>
      <c r="CM496" s="25">
        <f t="shared" si="789"/>
        <v>624.04</v>
      </c>
      <c r="CN496" s="25">
        <f t="shared" si="790"/>
        <v>0</v>
      </c>
      <c r="CO496" s="25">
        <f t="shared" si="839"/>
        <v>1054.5999999999999</v>
      </c>
      <c r="CP496" s="23">
        <f>IF(ISERROR(VLOOKUP($A496,'[13]12ª MED'!$A$5:$J$1048576,8,0)),0,(VLOOKUP($A496,'[13]12ª MED'!$A$5:$J$1048576,8,0)))</f>
        <v>0</v>
      </c>
      <c r="CQ496" s="24">
        <f t="shared" si="840"/>
        <v>0</v>
      </c>
      <c r="CR496" s="24">
        <f t="shared" si="841"/>
        <v>1</v>
      </c>
      <c r="CS496" s="25">
        <f t="shared" si="791"/>
        <v>0</v>
      </c>
      <c r="CT496" s="25">
        <f t="shared" si="792"/>
        <v>0</v>
      </c>
      <c r="CU496" s="25">
        <f t="shared" si="793"/>
        <v>0</v>
      </c>
      <c r="CV496" s="25">
        <f t="shared" si="842"/>
        <v>0</v>
      </c>
      <c r="CW496" s="22">
        <f t="shared" si="858"/>
        <v>0</v>
      </c>
      <c r="CX496" s="26">
        <f>IF(ISERROR(VLOOKUP($A496,'[13]13ª MED'!$A$5:$J$1048576,8,0)),0,(VLOOKUP($A496,'[13]13ª MED'!$A$5:$J$1048576,8,0)))</f>
        <v>0</v>
      </c>
      <c r="CY496" s="27">
        <f t="shared" si="843"/>
        <v>0</v>
      </c>
      <c r="CZ496" s="27">
        <f t="shared" si="844"/>
        <v>1</v>
      </c>
      <c r="DA496" s="28">
        <f t="shared" si="794"/>
        <v>0</v>
      </c>
      <c r="DB496" s="28">
        <f t="shared" si="795"/>
        <v>0</v>
      </c>
      <c r="DC496" s="28">
        <f t="shared" si="796"/>
        <v>0</v>
      </c>
      <c r="DD496" s="28">
        <f t="shared" si="845"/>
        <v>0</v>
      </c>
      <c r="DE496" s="20">
        <f>IF(ISERROR(VLOOKUP($A496,'[13]14ª MED'!$A$5:$J$1048576,8,0)),0,(VLOOKUP($A496,'[13]14ª MED'!$A$5:$J$1048576,8,0)))</f>
        <v>0</v>
      </c>
      <c r="DF496" s="21">
        <f t="shared" si="846"/>
        <v>0</v>
      </c>
      <c r="DG496" s="21">
        <f t="shared" si="847"/>
        <v>1</v>
      </c>
      <c r="DH496" s="35">
        <f t="shared" si="797"/>
        <v>0</v>
      </c>
      <c r="DI496" s="35">
        <f t="shared" si="798"/>
        <v>0</v>
      </c>
      <c r="DJ496" s="35">
        <f t="shared" si="799"/>
        <v>0</v>
      </c>
      <c r="DK496" s="22">
        <f t="shared" si="848"/>
        <v>0</v>
      </c>
      <c r="DL496" s="20">
        <f>IF(ISERROR(VLOOKUP($A496,'[13]15ª MED'!$A$5:$J$1048576,8,0)),0,(VLOOKUP($A496,'[13]15ª MED'!$A$5:$J$1048576,8,0)))</f>
        <v>0</v>
      </c>
      <c r="DM496" s="21">
        <f t="shared" si="849"/>
        <v>0</v>
      </c>
      <c r="DN496" s="21">
        <f t="shared" si="850"/>
        <v>1</v>
      </c>
      <c r="DO496" s="35">
        <f t="shared" si="800"/>
        <v>0</v>
      </c>
      <c r="DP496" s="35">
        <f t="shared" si="801"/>
        <v>0</v>
      </c>
      <c r="DQ496" s="35">
        <f t="shared" si="802"/>
        <v>0</v>
      </c>
      <c r="DR496" s="22">
        <f t="shared" si="851"/>
        <v>0</v>
      </c>
      <c r="DS496" s="20">
        <f>IF(ISERROR(VLOOKUP($A496,'[13]16ª MED'!$A$5:$J$1048576,8,0)),0,(VLOOKUP($A496,'[13]16ª MED'!$A$5:$J$1048576,8,0)))</f>
        <v>0</v>
      </c>
      <c r="DT496" s="21">
        <f t="shared" si="852"/>
        <v>0</v>
      </c>
      <c r="DU496" s="21">
        <f t="shared" si="853"/>
        <v>1</v>
      </c>
      <c r="DV496" s="35">
        <f t="shared" si="803"/>
        <v>0</v>
      </c>
      <c r="DW496" s="35">
        <f t="shared" si="804"/>
        <v>0</v>
      </c>
      <c r="DX496" s="35">
        <f t="shared" si="805"/>
        <v>0</v>
      </c>
      <c r="DY496" s="22">
        <f t="shared" si="854"/>
        <v>0</v>
      </c>
      <c r="DZ496" s="36">
        <f t="shared" si="865"/>
        <v>1054.5999999999999</v>
      </c>
      <c r="EA496" s="36">
        <f t="shared" si="855"/>
        <v>1054.5999999999999</v>
      </c>
      <c r="EC496" s="36">
        <f t="shared" si="859"/>
        <v>0</v>
      </c>
    </row>
    <row r="497" spans="1:133" ht="75">
      <c r="A497" s="93" t="s">
        <v>998</v>
      </c>
      <c r="B497" s="94" t="s">
        <v>999</v>
      </c>
      <c r="C497" s="95" t="s">
        <v>47</v>
      </c>
      <c r="D497" s="96">
        <v>5</v>
      </c>
      <c r="E497" s="18">
        <f t="shared" si="860"/>
        <v>5</v>
      </c>
      <c r="F497" s="18">
        <f t="shared" si="806"/>
        <v>0</v>
      </c>
      <c r="G497" s="97">
        <v>526.35</v>
      </c>
      <c r="H497" s="18">
        <f t="shared" si="861"/>
        <v>2631.75</v>
      </c>
      <c r="I497" s="97">
        <v>811</v>
      </c>
      <c r="J497" s="18">
        <f t="shared" si="862"/>
        <v>4055</v>
      </c>
      <c r="K497" s="97">
        <v>0</v>
      </c>
      <c r="L497" s="18">
        <f t="shared" si="863"/>
        <v>0</v>
      </c>
      <c r="M497" s="18">
        <f t="shared" si="864"/>
        <v>1337.35</v>
      </c>
      <c r="N497" s="18">
        <f t="shared" si="856"/>
        <v>6686.75</v>
      </c>
      <c r="O497" s="23">
        <f>IF(ISERROR(VLOOKUP($A497,'[13]1ª MED '!$A$5:$J$1048576,8,0)),0,(VLOOKUP($A497,'[13]1ª MED '!$A$5:$J$1048576,8,0)))</f>
        <v>0</v>
      </c>
      <c r="P497" s="24">
        <f t="shared" si="807"/>
        <v>0</v>
      </c>
      <c r="Q497" s="24">
        <f t="shared" si="808"/>
        <v>1</v>
      </c>
      <c r="R497" s="25">
        <f t="shared" si="758"/>
        <v>0</v>
      </c>
      <c r="S497" s="25">
        <f t="shared" si="759"/>
        <v>0</v>
      </c>
      <c r="T497" s="25">
        <f t="shared" si="760"/>
        <v>0</v>
      </c>
      <c r="U497" s="25">
        <f t="shared" si="809"/>
        <v>0</v>
      </c>
      <c r="V497" s="23">
        <f>IF(ISERROR(VLOOKUP($A497,'[13]2ª MED '!$A$5:$J$1048576,8,0)),0,(VLOOKUP($A497,'[13]2ª MED '!$A$5:$J$1048576,8,0)))</f>
        <v>0</v>
      </c>
      <c r="W497" s="24">
        <f t="shared" si="810"/>
        <v>0</v>
      </c>
      <c r="X497" s="24">
        <f t="shared" si="811"/>
        <v>1</v>
      </c>
      <c r="Y497" s="25">
        <f t="shared" si="761"/>
        <v>0</v>
      </c>
      <c r="Z497" s="25">
        <f t="shared" si="762"/>
        <v>0</v>
      </c>
      <c r="AA497" s="25">
        <f t="shared" si="763"/>
        <v>0</v>
      </c>
      <c r="AB497" s="25">
        <f t="shared" si="812"/>
        <v>0</v>
      </c>
      <c r="AC497" s="23">
        <f>IF(ISERROR(VLOOKUP($A497,'[13]3ª MED '!$A$5:$J$1048576,8,0)),0,(VLOOKUP($A497,'[13]3ª MED '!$A$5:$J$1048576,8,0)))</f>
        <v>0</v>
      </c>
      <c r="AD497" s="24">
        <f t="shared" si="813"/>
        <v>0</v>
      </c>
      <c r="AE497" s="24">
        <f t="shared" si="814"/>
        <v>1</v>
      </c>
      <c r="AF497" s="25">
        <f t="shared" si="764"/>
        <v>0</v>
      </c>
      <c r="AG497" s="25">
        <f t="shared" si="765"/>
        <v>0</v>
      </c>
      <c r="AH497" s="25">
        <f t="shared" si="766"/>
        <v>0</v>
      </c>
      <c r="AI497" s="25">
        <f t="shared" si="815"/>
        <v>0</v>
      </c>
      <c r="AJ497" s="23">
        <f>IF(ISERROR(VLOOKUP($A497,'[13]4ª MED '!$A$5:$J$1048576,8,0)),0,(VLOOKUP($A497,'[13]4ª MED '!$A$5:$J$1048576,8,0)))</f>
        <v>0</v>
      </c>
      <c r="AK497" s="24">
        <f t="shared" si="816"/>
        <v>0</v>
      </c>
      <c r="AL497" s="24">
        <f t="shared" si="817"/>
        <v>1</v>
      </c>
      <c r="AM497" s="25">
        <f t="shared" si="767"/>
        <v>0</v>
      </c>
      <c r="AN497" s="25">
        <f t="shared" si="768"/>
        <v>0</v>
      </c>
      <c r="AO497" s="25">
        <f t="shared" si="769"/>
        <v>0</v>
      </c>
      <c r="AP497" s="25">
        <f t="shared" si="818"/>
        <v>0</v>
      </c>
      <c r="AQ497" s="23">
        <f>IF(ISERROR(VLOOKUP($A497,'[13]5ª MED '!$A$5:$J$1048576,8,0)),0,(VLOOKUP($A497,'[13]5ª MED '!$A$5:$J$1048576,8,0)))</f>
        <v>0</v>
      </c>
      <c r="AR497" s="24">
        <f t="shared" si="819"/>
        <v>0</v>
      </c>
      <c r="AS497" s="24">
        <f t="shared" si="820"/>
        <v>1</v>
      </c>
      <c r="AT497" s="25">
        <f t="shared" si="770"/>
        <v>0</v>
      </c>
      <c r="AU497" s="25">
        <f t="shared" si="771"/>
        <v>0</v>
      </c>
      <c r="AV497" s="25">
        <f t="shared" si="772"/>
        <v>0</v>
      </c>
      <c r="AW497" s="25">
        <f t="shared" si="821"/>
        <v>0</v>
      </c>
      <c r="AX497" s="23">
        <f>IF(ISERROR(VLOOKUP($A497,'[13]6ª MED '!$A$6:$J$1048576,8,0)),0,(VLOOKUP($A497,'[13]6ª MED '!$A$6:$J$1048576,8,0)))</f>
        <v>0</v>
      </c>
      <c r="AY497" s="24">
        <f t="shared" si="822"/>
        <v>0</v>
      </c>
      <c r="AZ497" s="24">
        <f t="shared" si="823"/>
        <v>1</v>
      </c>
      <c r="BA497" s="25">
        <f t="shared" si="773"/>
        <v>0</v>
      </c>
      <c r="BB497" s="25">
        <f t="shared" si="774"/>
        <v>0</v>
      </c>
      <c r="BC497" s="25">
        <f t="shared" si="775"/>
        <v>0</v>
      </c>
      <c r="BD497" s="25">
        <f t="shared" si="824"/>
        <v>0</v>
      </c>
      <c r="BE497" s="23">
        <f>IF(ISERROR(VLOOKUP($A497,'[13]7ª MED '!$A$5:$J$1048576,8,0)),0,(VLOOKUP($A497,'[13]7ª MED '!$A$5:$J$1048576,8,0)))</f>
        <v>0</v>
      </c>
      <c r="BF497" s="24">
        <f t="shared" si="825"/>
        <v>0</v>
      </c>
      <c r="BG497" s="24">
        <f t="shared" si="826"/>
        <v>1</v>
      </c>
      <c r="BH497" s="25">
        <f t="shared" si="776"/>
        <v>0</v>
      </c>
      <c r="BI497" s="25">
        <f t="shared" si="777"/>
        <v>0</v>
      </c>
      <c r="BJ497" s="25">
        <f t="shared" si="778"/>
        <v>0</v>
      </c>
      <c r="BK497" s="25">
        <f t="shared" si="827"/>
        <v>0</v>
      </c>
      <c r="BL497" s="26">
        <f>IF(ISERROR(VLOOKUP($A497,'[13]8ª MED '!$A$5:$J$1048576,8,0)),0,(VLOOKUP($A497,'[13]8ª MED '!$A$5:$J$1048576,8,0)))</f>
        <v>0</v>
      </c>
      <c r="BM497" s="27">
        <f t="shared" si="828"/>
        <v>0</v>
      </c>
      <c r="BN497" s="27">
        <f t="shared" si="829"/>
        <v>1</v>
      </c>
      <c r="BO497" s="28">
        <f t="shared" si="779"/>
        <v>0</v>
      </c>
      <c r="BP497" s="28">
        <f t="shared" si="780"/>
        <v>0</v>
      </c>
      <c r="BQ497" s="28">
        <f t="shared" si="781"/>
        <v>0</v>
      </c>
      <c r="BR497" s="28">
        <f t="shared" si="830"/>
        <v>0</v>
      </c>
      <c r="BS497" s="26">
        <f>IF(ISERROR(VLOOKUP($A497,'[13]9ª MED  (2)'!$A$5:$J$1048576,8,0)),0,(VLOOKUP($A497,'[13]9ª MED  (2)'!$A$5:$J$1048576,8,0)))</f>
        <v>0</v>
      </c>
      <c r="BT497" s="27">
        <f t="shared" si="831"/>
        <v>0</v>
      </c>
      <c r="BU497" s="27">
        <f t="shared" si="832"/>
        <v>1</v>
      </c>
      <c r="BV497" s="28">
        <f t="shared" si="782"/>
        <v>0</v>
      </c>
      <c r="BW497" s="28">
        <f t="shared" si="783"/>
        <v>0</v>
      </c>
      <c r="BX497" s="28">
        <f t="shared" si="784"/>
        <v>0</v>
      </c>
      <c r="BY497" s="28">
        <f t="shared" si="833"/>
        <v>0</v>
      </c>
      <c r="BZ497" s="23">
        <f>IF(ISERROR(VLOOKUP($A497,'[13]10ª MED '!$A$5:$J$1048576,8,0)),0,(VLOOKUP($A497,'[13]10ª MED '!$A$5:$J$1048576,8,0)))</f>
        <v>5</v>
      </c>
      <c r="CA497" s="24">
        <f t="shared" si="834"/>
        <v>1</v>
      </c>
      <c r="CB497" s="24">
        <f t="shared" si="835"/>
        <v>1</v>
      </c>
      <c r="CC497" s="25">
        <f t="shared" si="785"/>
        <v>2631.75</v>
      </c>
      <c r="CD497" s="25">
        <f t="shared" si="786"/>
        <v>4055</v>
      </c>
      <c r="CE497" s="25">
        <f t="shared" si="787"/>
        <v>0</v>
      </c>
      <c r="CF497" s="25">
        <f t="shared" si="836"/>
        <v>6686.75</v>
      </c>
      <c r="CG497" s="34" t="s">
        <v>48</v>
      </c>
      <c r="CH497" s="33">
        <f t="shared" si="857"/>
        <v>0</v>
      </c>
      <c r="CI497" s="23">
        <f>IF(ISERROR(VLOOKUP($A497,'[13]11ª MED '!$A$5:$J$1048576,8,0)),0,(VLOOKUP($A497,'[13]11ª MED '!$A$5:$J$1048576,8,0)))</f>
        <v>0</v>
      </c>
      <c r="CJ497" s="24">
        <f t="shared" si="837"/>
        <v>0</v>
      </c>
      <c r="CK497" s="24">
        <f t="shared" si="838"/>
        <v>1</v>
      </c>
      <c r="CL497" s="25">
        <f t="shared" si="788"/>
        <v>0</v>
      </c>
      <c r="CM497" s="25">
        <f t="shared" si="789"/>
        <v>0</v>
      </c>
      <c r="CN497" s="25">
        <f t="shared" si="790"/>
        <v>0</v>
      </c>
      <c r="CO497" s="25">
        <f t="shared" si="839"/>
        <v>0</v>
      </c>
      <c r="CP497" s="23">
        <f>IF(ISERROR(VLOOKUP($A497,'[13]12ª MED'!$A$5:$J$1048576,8,0)),0,(VLOOKUP($A497,'[13]12ª MED'!$A$5:$J$1048576,8,0)))</f>
        <v>0</v>
      </c>
      <c r="CQ497" s="24">
        <f t="shared" si="840"/>
        <v>0</v>
      </c>
      <c r="CR497" s="24">
        <f t="shared" si="841"/>
        <v>1</v>
      </c>
      <c r="CS497" s="25">
        <f t="shared" si="791"/>
        <v>0</v>
      </c>
      <c r="CT497" s="25">
        <f t="shared" si="792"/>
        <v>0</v>
      </c>
      <c r="CU497" s="25">
        <f t="shared" si="793"/>
        <v>0</v>
      </c>
      <c r="CV497" s="25">
        <f t="shared" si="842"/>
        <v>0</v>
      </c>
      <c r="CW497" s="22">
        <f t="shared" si="858"/>
        <v>0</v>
      </c>
      <c r="CX497" s="26">
        <f>IF(ISERROR(VLOOKUP($A497,'[13]13ª MED'!$A$5:$J$1048576,8,0)),0,(VLOOKUP($A497,'[13]13ª MED'!$A$5:$J$1048576,8,0)))</f>
        <v>0</v>
      </c>
      <c r="CY497" s="27">
        <f t="shared" si="843"/>
        <v>0</v>
      </c>
      <c r="CZ497" s="27">
        <f t="shared" si="844"/>
        <v>1</v>
      </c>
      <c r="DA497" s="28">
        <f t="shared" si="794"/>
        <v>0</v>
      </c>
      <c r="DB497" s="28">
        <f t="shared" si="795"/>
        <v>0</v>
      </c>
      <c r="DC497" s="28">
        <f t="shared" si="796"/>
        <v>0</v>
      </c>
      <c r="DD497" s="28">
        <f t="shared" si="845"/>
        <v>0</v>
      </c>
      <c r="DE497" s="20">
        <f>IF(ISERROR(VLOOKUP($A497,'[13]14ª MED'!$A$5:$J$1048576,8,0)),0,(VLOOKUP($A497,'[13]14ª MED'!$A$5:$J$1048576,8,0)))</f>
        <v>0</v>
      </c>
      <c r="DF497" s="21">
        <f t="shared" si="846"/>
        <v>0</v>
      </c>
      <c r="DG497" s="21">
        <f t="shared" si="847"/>
        <v>1</v>
      </c>
      <c r="DH497" s="35">
        <f t="shared" si="797"/>
        <v>0</v>
      </c>
      <c r="DI497" s="35">
        <f t="shared" si="798"/>
        <v>0</v>
      </c>
      <c r="DJ497" s="35">
        <f t="shared" si="799"/>
        <v>0</v>
      </c>
      <c r="DK497" s="22">
        <f t="shared" si="848"/>
        <v>0</v>
      </c>
      <c r="DL497" s="20">
        <f>IF(ISERROR(VLOOKUP($A497,'[13]15ª MED'!$A$5:$J$1048576,8,0)),0,(VLOOKUP($A497,'[13]15ª MED'!$A$5:$J$1048576,8,0)))</f>
        <v>0</v>
      </c>
      <c r="DM497" s="21">
        <f t="shared" si="849"/>
        <v>0</v>
      </c>
      <c r="DN497" s="21">
        <f t="shared" si="850"/>
        <v>1</v>
      </c>
      <c r="DO497" s="35">
        <f t="shared" si="800"/>
        <v>0</v>
      </c>
      <c r="DP497" s="35">
        <f t="shared" si="801"/>
        <v>0</v>
      </c>
      <c r="DQ497" s="35">
        <f t="shared" si="802"/>
        <v>0</v>
      </c>
      <c r="DR497" s="22">
        <f t="shared" si="851"/>
        <v>0</v>
      </c>
      <c r="DS497" s="20">
        <f>IF(ISERROR(VLOOKUP($A497,'[13]16ª MED'!$A$5:$J$1048576,8,0)),0,(VLOOKUP($A497,'[13]16ª MED'!$A$5:$J$1048576,8,0)))</f>
        <v>0</v>
      </c>
      <c r="DT497" s="21">
        <f t="shared" si="852"/>
        <v>0</v>
      </c>
      <c r="DU497" s="21">
        <f t="shared" si="853"/>
        <v>1</v>
      </c>
      <c r="DV497" s="35">
        <f t="shared" si="803"/>
        <v>0</v>
      </c>
      <c r="DW497" s="35">
        <f t="shared" si="804"/>
        <v>0</v>
      </c>
      <c r="DX497" s="35">
        <f t="shared" si="805"/>
        <v>0</v>
      </c>
      <c r="DY497" s="22">
        <f t="shared" si="854"/>
        <v>0</v>
      </c>
      <c r="DZ497" s="36">
        <f t="shared" si="865"/>
        <v>6686.75</v>
      </c>
      <c r="EA497" s="36">
        <f t="shared" si="855"/>
        <v>6686.75</v>
      </c>
      <c r="EC497" s="36">
        <f t="shared" si="859"/>
        <v>0</v>
      </c>
    </row>
    <row r="498" spans="1:133" ht="75">
      <c r="A498" s="93" t="s">
        <v>1000</v>
      </c>
      <c r="B498" s="94" t="s">
        <v>1001</v>
      </c>
      <c r="C498" s="95" t="s">
        <v>47</v>
      </c>
      <c r="D498" s="96">
        <v>3</v>
      </c>
      <c r="E498" s="18">
        <f t="shared" si="860"/>
        <v>3</v>
      </c>
      <c r="F498" s="18">
        <f t="shared" si="806"/>
        <v>0</v>
      </c>
      <c r="G498" s="97">
        <v>225.77</v>
      </c>
      <c r="H498" s="18">
        <f t="shared" si="861"/>
        <v>677.31000000000006</v>
      </c>
      <c r="I498" s="97">
        <v>190.18</v>
      </c>
      <c r="J498" s="18">
        <f t="shared" si="862"/>
        <v>570.54</v>
      </c>
      <c r="K498" s="97">
        <v>0</v>
      </c>
      <c r="L498" s="18">
        <f t="shared" si="863"/>
        <v>0</v>
      </c>
      <c r="M498" s="18">
        <f t="shared" si="864"/>
        <v>415.95000000000005</v>
      </c>
      <c r="N498" s="18">
        <f t="shared" si="856"/>
        <v>1247.8499999999999</v>
      </c>
      <c r="O498" s="23">
        <f>IF(ISERROR(VLOOKUP($A498,'[13]1ª MED '!$A$5:$J$1048576,8,0)),0,(VLOOKUP($A498,'[13]1ª MED '!$A$5:$J$1048576,8,0)))</f>
        <v>0</v>
      </c>
      <c r="P498" s="24">
        <f t="shared" si="807"/>
        <v>0</v>
      </c>
      <c r="Q498" s="24">
        <f t="shared" si="808"/>
        <v>1</v>
      </c>
      <c r="R498" s="25">
        <f t="shared" si="758"/>
        <v>0</v>
      </c>
      <c r="S498" s="25">
        <f t="shared" si="759"/>
        <v>0</v>
      </c>
      <c r="T498" s="25">
        <f t="shared" si="760"/>
        <v>0</v>
      </c>
      <c r="U498" s="25">
        <f t="shared" si="809"/>
        <v>0</v>
      </c>
      <c r="V498" s="23">
        <f>IF(ISERROR(VLOOKUP($A498,'[13]2ª MED '!$A$5:$J$1048576,8,0)),0,(VLOOKUP($A498,'[13]2ª MED '!$A$5:$J$1048576,8,0)))</f>
        <v>0</v>
      </c>
      <c r="W498" s="24">
        <f t="shared" si="810"/>
        <v>0</v>
      </c>
      <c r="X498" s="24">
        <f t="shared" si="811"/>
        <v>1</v>
      </c>
      <c r="Y498" s="25">
        <f t="shared" si="761"/>
        <v>0</v>
      </c>
      <c r="Z498" s="25">
        <f t="shared" si="762"/>
        <v>0</v>
      </c>
      <c r="AA498" s="25">
        <f t="shared" si="763"/>
        <v>0</v>
      </c>
      <c r="AB498" s="25">
        <f t="shared" si="812"/>
        <v>0</v>
      </c>
      <c r="AC498" s="23">
        <f>IF(ISERROR(VLOOKUP($A498,'[13]3ª MED '!$A$5:$J$1048576,8,0)),0,(VLOOKUP($A498,'[13]3ª MED '!$A$5:$J$1048576,8,0)))</f>
        <v>0</v>
      </c>
      <c r="AD498" s="24">
        <f t="shared" si="813"/>
        <v>0</v>
      </c>
      <c r="AE498" s="24">
        <f t="shared" si="814"/>
        <v>1</v>
      </c>
      <c r="AF498" s="25">
        <f t="shared" si="764"/>
        <v>0</v>
      </c>
      <c r="AG498" s="25">
        <f t="shared" si="765"/>
        <v>0</v>
      </c>
      <c r="AH498" s="25">
        <f t="shared" si="766"/>
        <v>0</v>
      </c>
      <c r="AI498" s="25">
        <f t="shared" si="815"/>
        <v>0</v>
      </c>
      <c r="AJ498" s="23">
        <f>IF(ISERROR(VLOOKUP($A498,'[13]4ª MED '!$A$5:$J$1048576,8,0)),0,(VLOOKUP($A498,'[13]4ª MED '!$A$5:$J$1048576,8,0)))</f>
        <v>0</v>
      </c>
      <c r="AK498" s="24">
        <f t="shared" si="816"/>
        <v>0</v>
      </c>
      <c r="AL498" s="24">
        <f t="shared" si="817"/>
        <v>1</v>
      </c>
      <c r="AM498" s="25">
        <f t="shared" si="767"/>
        <v>0</v>
      </c>
      <c r="AN498" s="25">
        <f t="shared" si="768"/>
        <v>0</v>
      </c>
      <c r="AO498" s="25">
        <f t="shared" si="769"/>
        <v>0</v>
      </c>
      <c r="AP498" s="25">
        <f t="shared" si="818"/>
        <v>0</v>
      </c>
      <c r="AQ498" s="23">
        <f>IF(ISERROR(VLOOKUP($A498,'[13]5ª MED '!$A$5:$J$1048576,8,0)),0,(VLOOKUP($A498,'[13]5ª MED '!$A$5:$J$1048576,8,0)))</f>
        <v>0</v>
      </c>
      <c r="AR498" s="24">
        <f t="shared" si="819"/>
        <v>0</v>
      </c>
      <c r="AS498" s="24">
        <f t="shared" si="820"/>
        <v>1</v>
      </c>
      <c r="AT498" s="25">
        <f t="shared" si="770"/>
        <v>0</v>
      </c>
      <c r="AU498" s="25">
        <f t="shared" si="771"/>
        <v>0</v>
      </c>
      <c r="AV498" s="25">
        <f t="shared" si="772"/>
        <v>0</v>
      </c>
      <c r="AW498" s="25">
        <f t="shared" si="821"/>
        <v>0</v>
      </c>
      <c r="AX498" s="23">
        <f>IF(ISERROR(VLOOKUP($A498,'[13]6ª MED '!$A$6:$J$1048576,8,0)),0,(VLOOKUP($A498,'[13]6ª MED '!$A$6:$J$1048576,8,0)))</f>
        <v>0</v>
      </c>
      <c r="AY498" s="24">
        <f t="shared" si="822"/>
        <v>0</v>
      </c>
      <c r="AZ498" s="24">
        <f t="shared" si="823"/>
        <v>1</v>
      </c>
      <c r="BA498" s="25">
        <f t="shared" si="773"/>
        <v>0</v>
      </c>
      <c r="BB498" s="25">
        <f t="shared" si="774"/>
        <v>0</v>
      </c>
      <c r="BC498" s="25">
        <f t="shared" si="775"/>
        <v>0</v>
      </c>
      <c r="BD498" s="25">
        <f t="shared" si="824"/>
        <v>0</v>
      </c>
      <c r="BE498" s="23">
        <f>IF(ISERROR(VLOOKUP($A498,'[13]7ª MED '!$A$5:$J$1048576,8,0)),0,(VLOOKUP($A498,'[13]7ª MED '!$A$5:$J$1048576,8,0)))</f>
        <v>0</v>
      </c>
      <c r="BF498" s="24">
        <f t="shared" si="825"/>
        <v>0</v>
      </c>
      <c r="BG498" s="24">
        <f t="shared" si="826"/>
        <v>1</v>
      </c>
      <c r="BH498" s="25">
        <f t="shared" si="776"/>
        <v>0</v>
      </c>
      <c r="BI498" s="25">
        <f t="shared" si="777"/>
        <v>0</v>
      </c>
      <c r="BJ498" s="25">
        <f t="shared" si="778"/>
        <v>0</v>
      </c>
      <c r="BK498" s="25">
        <f t="shared" si="827"/>
        <v>0</v>
      </c>
      <c r="BL498" s="26">
        <f>IF(ISERROR(VLOOKUP($A498,'[13]8ª MED '!$A$5:$J$1048576,8,0)),0,(VLOOKUP($A498,'[13]8ª MED '!$A$5:$J$1048576,8,0)))</f>
        <v>0</v>
      </c>
      <c r="BM498" s="27">
        <f t="shared" si="828"/>
        <v>0</v>
      </c>
      <c r="BN498" s="27">
        <f t="shared" si="829"/>
        <v>1</v>
      </c>
      <c r="BO498" s="28">
        <f t="shared" si="779"/>
        <v>0</v>
      </c>
      <c r="BP498" s="28">
        <f t="shared" si="780"/>
        <v>0</v>
      </c>
      <c r="BQ498" s="28">
        <f t="shared" si="781"/>
        <v>0</v>
      </c>
      <c r="BR498" s="28">
        <f t="shared" si="830"/>
        <v>0</v>
      </c>
      <c r="BS498" s="26">
        <f>IF(ISERROR(VLOOKUP($A498,'[13]9ª MED  (2)'!$A$5:$J$1048576,8,0)),0,(VLOOKUP($A498,'[13]9ª MED  (2)'!$A$5:$J$1048576,8,0)))</f>
        <v>0</v>
      </c>
      <c r="BT498" s="27">
        <f t="shared" si="831"/>
        <v>0</v>
      </c>
      <c r="BU498" s="27">
        <f t="shared" si="832"/>
        <v>1</v>
      </c>
      <c r="BV498" s="28">
        <f t="shared" si="782"/>
        <v>0</v>
      </c>
      <c r="BW498" s="28">
        <f t="shared" si="783"/>
        <v>0</v>
      </c>
      <c r="BX498" s="28">
        <f t="shared" si="784"/>
        <v>0</v>
      </c>
      <c r="BY498" s="28">
        <f t="shared" si="833"/>
        <v>0</v>
      </c>
      <c r="BZ498" s="23">
        <f>IF(ISERROR(VLOOKUP($A498,'[13]10ª MED '!$A$5:$J$1048576,8,0)),0,(VLOOKUP($A498,'[13]10ª MED '!$A$5:$J$1048576,8,0)))</f>
        <v>0</v>
      </c>
      <c r="CA498" s="24">
        <f t="shared" si="834"/>
        <v>0</v>
      </c>
      <c r="CB498" s="24">
        <f t="shared" si="835"/>
        <v>1</v>
      </c>
      <c r="CC498" s="25">
        <f t="shared" si="785"/>
        <v>0</v>
      </c>
      <c r="CD498" s="25">
        <f t="shared" si="786"/>
        <v>0</v>
      </c>
      <c r="CE498" s="25">
        <f t="shared" si="787"/>
        <v>0</v>
      </c>
      <c r="CF498" s="25">
        <f t="shared" si="836"/>
        <v>0</v>
      </c>
      <c r="CG498" s="34" t="s">
        <v>48</v>
      </c>
      <c r="CH498" s="33">
        <f t="shared" si="857"/>
        <v>0</v>
      </c>
      <c r="CI498" s="23">
        <f>IF(ISERROR(VLOOKUP($A498,'[13]11ª MED '!$A$5:$J$1048576,8,0)),0,(VLOOKUP($A498,'[13]11ª MED '!$A$5:$J$1048576,8,0)))</f>
        <v>3</v>
      </c>
      <c r="CJ498" s="24">
        <f t="shared" si="837"/>
        <v>1</v>
      </c>
      <c r="CK498" s="24">
        <f t="shared" si="838"/>
        <v>1</v>
      </c>
      <c r="CL498" s="25">
        <f t="shared" si="788"/>
        <v>677.31000000000006</v>
      </c>
      <c r="CM498" s="25">
        <f t="shared" si="789"/>
        <v>570.54</v>
      </c>
      <c r="CN498" s="25">
        <f t="shared" si="790"/>
        <v>0</v>
      </c>
      <c r="CO498" s="25">
        <f t="shared" si="839"/>
        <v>1247.8499999999999</v>
      </c>
      <c r="CP498" s="23">
        <f>IF(ISERROR(VLOOKUP($A498,'[13]12ª MED'!$A$5:$J$1048576,8,0)),0,(VLOOKUP($A498,'[13]12ª MED'!$A$5:$J$1048576,8,0)))</f>
        <v>0</v>
      </c>
      <c r="CQ498" s="24">
        <f t="shared" si="840"/>
        <v>0</v>
      </c>
      <c r="CR498" s="24">
        <f t="shared" si="841"/>
        <v>1</v>
      </c>
      <c r="CS498" s="25">
        <f t="shared" si="791"/>
        <v>0</v>
      </c>
      <c r="CT498" s="25">
        <f t="shared" si="792"/>
        <v>0</v>
      </c>
      <c r="CU498" s="25">
        <f t="shared" si="793"/>
        <v>0</v>
      </c>
      <c r="CV498" s="25">
        <f t="shared" si="842"/>
        <v>0</v>
      </c>
      <c r="CW498" s="22">
        <f t="shared" si="858"/>
        <v>0</v>
      </c>
      <c r="CX498" s="26">
        <f>IF(ISERROR(VLOOKUP($A498,'[13]13ª MED'!$A$5:$J$1048576,8,0)),0,(VLOOKUP($A498,'[13]13ª MED'!$A$5:$J$1048576,8,0)))</f>
        <v>0</v>
      </c>
      <c r="CY498" s="27">
        <f t="shared" si="843"/>
        <v>0</v>
      </c>
      <c r="CZ498" s="27">
        <f t="shared" si="844"/>
        <v>1</v>
      </c>
      <c r="DA498" s="28">
        <f t="shared" si="794"/>
        <v>0</v>
      </c>
      <c r="DB498" s="28">
        <f t="shared" si="795"/>
        <v>0</v>
      </c>
      <c r="DC498" s="28">
        <f t="shared" si="796"/>
        <v>0</v>
      </c>
      <c r="DD498" s="28">
        <f t="shared" si="845"/>
        <v>0</v>
      </c>
      <c r="DE498" s="20">
        <f>IF(ISERROR(VLOOKUP($A498,'[13]14ª MED'!$A$5:$J$1048576,8,0)),0,(VLOOKUP($A498,'[13]14ª MED'!$A$5:$J$1048576,8,0)))</f>
        <v>0</v>
      </c>
      <c r="DF498" s="21">
        <f t="shared" si="846"/>
        <v>0</v>
      </c>
      <c r="DG498" s="21">
        <f t="shared" si="847"/>
        <v>1</v>
      </c>
      <c r="DH498" s="35">
        <f t="shared" si="797"/>
        <v>0</v>
      </c>
      <c r="DI498" s="35">
        <f t="shared" si="798"/>
        <v>0</v>
      </c>
      <c r="DJ498" s="35">
        <f t="shared" si="799"/>
        <v>0</v>
      </c>
      <c r="DK498" s="22">
        <f t="shared" si="848"/>
        <v>0</v>
      </c>
      <c r="DL498" s="20">
        <f>IF(ISERROR(VLOOKUP($A498,'[13]15ª MED'!$A$5:$J$1048576,8,0)),0,(VLOOKUP($A498,'[13]15ª MED'!$A$5:$J$1048576,8,0)))</f>
        <v>0</v>
      </c>
      <c r="DM498" s="21">
        <f t="shared" si="849"/>
        <v>0</v>
      </c>
      <c r="DN498" s="21">
        <f t="shared" si="850"/>
        <v>1</v>
      </c>
      <c r="DO498" s="35">
        <f t="shared" si="800"/>
        <v>0</v>
      </c>
      <c r="DP498" s="35">
        <f t="shared" si="801"/>
        <v>0</v>
      </c>
      <c r="DQ498" s="35">
        <f t="shared" si="802"/>
        <v>0</v>
      </c>
      <c r="DR498" s="22">
        <f t="shared" si="851"/>
        <v>0</v>
      </c>
      <c r="DS498" s="20">
        <f>IF(ISERROR(VLOOKUP($A498,'[13]16ª MED'!$A$5:$J$1048576,8,0)),0,(VLOOKUP($A498,'[13]16ª MED'!$A$5:$J$1048576,8,0)))</f>
        <v>0</v>
      </c>
      <c r="DT498" s="21">
        <f t="shared" si="852"/>
        <v>0</v>
      </c>
      <c r="DU498" s="21">
        <f t="shared" si="853"/>
        <v>1</v>
      </c>
      <c r="DV498" s="35">
        <f t="shared" si="803"/>
        <v>0</v>
      </c>
      <c r="DW498" s="35">
        <f t="shared" si="804"/>
        <v>0</v>
      </c>
      <c r="DX498" s="35">
        <f t="shared" si="805"/>
        <v>0</v>
      </c>
      <c r="DY498" s="22">
        <f t="shared" si="854"/>
        <v>0</v>
      </c>
      <c r="DZ498" s="36">
        <f t="shared" si="865"/>
        <v>1247.8500000000001</v>
      </c>
      <c r="EA498" s="36">
        <f t="shared" si="855"/>
        <v>1247.8499999999999</v>
      </c>
      <c r="EC498" s="36">
        <f t="shared" si="859"/>
        <v>0</v>
      </c>
    </row>
    <row r="499" spans="1:133" ht="75">
      <c r="A499" s="93" t="s">
        <v>1002</v>
      </c>
      <c r="B499" s="94" t="s">
        <v>1003</v>
      </c>
      <c r="C499" s="95" t="s">
        <v>47</v>
      </c>
      <c r="D499" s="96">
        <v>34</v>
      </c>
      <c r="E499" s="18">
        <f t="shared" si="860"/>
        <v>34</v>
      </c>
      <c r="F499" s="18">
        <f t="shared" si="806"/>
        <v>0</v>
      </c>
      <c r="G499" s="97">
        <v>86.83</v>
      </c>
      <c r="H499" s="18">
        <f t="shared" si="861"/>
        <v>2952.22</v>
      </c>
      <c r="I499" s="97">
        <v>134.16999999999999</v>
      </c>
      <c r="J499" s="18">
        <f t="shared" si="862"/>
        <v>4561.78</v>
      </c>
      <c r="K499" s="97">
        <v>0</v>
      </c>
      <c r="L499" s="18">
        <f t="shared" si="863"/>
        <v>0</v>
      </c>
      <c r="M499" s="18">
        <f t="shared" si="864"/>
        <v>221</v>
      </c>
      <c r="N499" s="18">
        <f t="shared" si="856"/>
        <v>7514</v>
      </c>
      <c r="O499" s="23">
        <f>IF(ISERROR(VLOOKUP($A499,'[13]1ª MED '!$A$5:$J$1048576,8,0)),0,(VLOOKUP($A499,'[13]1ª MED '!$A$5:$J$1048576,8,0)))</f>
        <v>0</v>
      </c>
      <c r="P499" s="24">
        <f t="shared" si="807"/>
        <v>0</v>
      </c>
      <c r="Q499" s="24">
        <f t="shared" si="808"/>
        <v>1</v>
      </c>
      <c r="R499" s="25">
        <f t="shared" si="758"/>
        <v>0</v>
      </c>
      <c r="S499" s="25">
        <f t="shared" si="759"/>
        <v>0</v>
      </c>
      <c r="T499" s="25">
        <f t="shared" si="760"/>
        <v>0</v>
      </c>
      <c r="U499" s="25">
        <f t="shared" si="809"/>
        <v>0</v>
      </c>
      <c r="V499" s="23">
        <f>IF(ISERROR(VLOOKUP($A499,'[13]2ª MED '!$A$5:$J$1048576,8,0)),0,(VLOOKUP($A499,'[13]2ª MED '!$A$5:$J$1048576,8,0)))</f>
        <v>0</v>
      </c>
      <c r="W499" s="24">
        <f t="shared" si="810"/>
        <v>0</v>
      </c>
      <c r="X499" s="24">
        <f t="shared" si="811"/>
        <v>1</v>
      </c>
      <c r="Y499" s="25">
        <f t="shared" si="761"/>
        <v>0</v>
      </c>
      <c r="Z499" s="25">
        <f t="shared" si="762"/>
        <v>0</v>
      </c>
      <c r="AA499" s="25">
        <f t="shared" si="763"/>
        <v>0</v>
      </c>
      <c r="AB499" s="25">
        <f t="shared" si="812"/>
        <v>0</v>
      </c>
      <c r="AC499" s="23">
        <f>IF(ISERROR(VLOOKUP($A499,'[13]3ª MED '!$A$5:$J$1048576,8,0)),0,(VLOOKUP($A499,'[13]3ª MED '!$A$5:$J$1048576,8,0)))</f>
        <v>0</v>
      </c>
      <c r="AD499" s="24">
        <f t="shared" si="813"/>
        <v>0</v>
      </c>
      <c r="AE499" s="24">
        <f t="shared" si="814"/>
        <v>1</v>
      </c>
      <c r="AF499" s="25">
        <f t="shared" si="764"/>
        <v>0</v>
      </c>
      <c r="AG499" s="25">
        <f t="shared" si="765"/>
        <v>0</v>
      </c>
      <c r="AH499" s="25">
        <f t="shared" si="766"/>
        <v>0</v>
      </c>
      <c r="AI499" s="25">
        <f t="shared" si="815"/>
        <v>0</v>
      </c>
      <c r="AJ499" s="23">
        <f>IF(ISERROR(VLOOKUP($A499,'[13]4ª MED '!$A$5:$J$1048576,8,0)),0,(VLOOKUP($A499,'[13]4ª MED '!$A$5:$J$1048576,8,0)))</f>
        <v>0</v>
      </c>
      <c r="AK499" s="24">
        <f t="shared" si="816"/>
        <v>0</v>
      </c>
      <c r="AL499" s="24">
        <f t="shared" si="817"/>
        <v>1</v>
      </c>
      <c r="AM499" s="25">
        <f t="shared" si="767"/>
        <v>0</v>
      </c>
      <c r="AN499" s="25">
        <f t="shared" si="768"/>
        <v>0</v>
      </c>
      <c r="AO499" s="25">
        <f t="shared" si="769"/>
        <v>0</v>
      </c>
      <c r="AP499" s="25">
        <f t="shared" si="818"/>
        <v>0</v>
      </c>
      <c r="AQ499" s="23">
        <f>IF(ISERROR(VLOOKUP($A499,'[13]5ª MED '!$A$5:$J$1048576,8,0)),0,(VLOOKUP($A499,'[13]5ª MED '!$A$5:$J$1048576,8,0)))</f>
        <v>0</v>
      </c>
      <c r="AR499" s="24">
        <f t="shared" si="819"/>
        <v>0</v>
      </c>
      <c r="AS499" s="24">
        <f t="shared" si="820"/>
        <v>1</v>
      </c>
      <c r="AT499" s="25">
        <f t="shared" si="770"/>
        <v>0</v>
      </c>
      <c r="AU499" s="25">
        <f t="shared" si="771"/>
        <v>0</v>
      </c>
      <c r="AV499" s="25">
        <f t="shared" si="772"/>
        <v>0</v>
      </c>
      <c r="AW499" s="25">
        <f t="shared" si="821"/>
        <v>0</v>
      </c>
      <c r="AX499" s="23">
        <f>IF(ISERROR(VLOOKUP($A499,'[13]6ª MED '!$A$6:$J$1048576,8,0)),0,(VLOOKUP($A499,'[13]6ª MED '!$A$6:$J$1048576,8,0)))</f>
        <v>0</v>
      </c>
      <c r="AY499" s="24">
        <f t="shared" si="822"/>
        <v>0</v>
      </c>
      <c r="AZ499" s="24">
        <f t="shared" si="823"/>
        <v>1</v>
      </c>
      <c r="BA499" s="25">
        <f t="shared" si="773"/>
        <v>0</v>
      </c>
      <c r="BB499" s="25">
        <f t="shared" si="774"/>
        <v>0</v>
      </c>
      <c r="BC499" s="25">
        <f t="shared" si="775"/>
        <v>0</v>
      </c>
      <c r="BD499" s="25">
        <f t="shared" si="824"/>
        <v>0</v>
      </c>
      <c r="BE499" s="23">
        <f>IF(ISERROR(VLOOKUP($A499,'[13]7ª MED '!$A$5:$J$1048576,8,0)),0,(VLOOKUP($A499,'[13]7ª MED '!$A$5:$J$1048576,8,0)))</f>
        <v>0</v>
      </c>
      <c r="BF499" s="24">
        <f t="shared" si="825"/>
        <v>0</v>
      </c>
      <c r="BG499" s="24">
        <f t="shared" si="826"/>
        <v>1</v>
      </c>
      <c r="BH499" s="25">
        <f t="shared" si="776"/>
        <v>0</v>
      </c>
      <c r="BI499" s="25">
        <f t="shared" si="777"/>
        <v>0</v>
      </c>
      <c r="BJ499" s="25">
        <f t="shared" si="778"/>
        <v>0</v>
      </c>
      <c r="BK499" s="25">
        <f t="shared" si="827"/>
        <v>0</v>
      </c>
      <c r="BL499" s="26">
        <f>IF(ISERROR(VLOOKUP($A499,'[13]8ª MED '!$A$5:$J$1048576,8,0)),0,(VLOOKUP($A499,'[13]8ª MED '!$A$5:$J$1048576,8,0)))</f>
        <v>0</v>
      </c>
      <c r="BM499" s="27">
        <f t="shared" si="828"/>
        <v>0</v>
      </c>
      <c r="BN499" s="27">
        <f t="shared" si="829"/>
        <v>1</v>
      </c>
      <c r="BO499" s="28">
        <f t="shared" si="779"/>
        <v>0</v>
      </c>
      <c r="BP499" s="28">
        <f t="shared" si="780"/>
        <v>0</v>
      </c>
      <c r="BQ499" s="28">
        <f t="shared" si="781"/>
        <v>0</v>
      </c>
      <c r="BR499" s="28">
        <f t="shared" si="830"/>
        <v>0</v>
      </c>
      <c r="BS499" s="26">
        <f>IF(ISERROR(VLOOKUP($A499,'[13]9ª MED  (2)'!$A$5:$J$1048576,8,0)),0,(VLOOKUP($A499,'[13]9ª MED  (2)'!$A$5:$J$1048576,8,0)))</f>
        <v>0</v>
      </c>
      <c r="BT499" s="27">
        <f t="shared" si="831"/>
        <v>0</v>
      </c>
      <c r="BU499" s="27">
        <f t="shared" si="832"/>
        <v>1</v>
      </c>
      <c r="BV499" s="28">
        <f t="shared" si="782"/>
        <v>0</v>
      </c>
      <c r="BW499" s="28">
        <f t="shared" si="783"/>
        <v>0</v>
      </c>
      <c r="BX499" s="28">
        <f t="shared" si="784"/>
        <v>0</v>
      </c>
      <c r="BY499" s="28">
        <f t="shared" si="833"/>
        <v>0</v>
      </c>
      <c r="BZ499" s="23">
        <f>IF(ISERROR(VLOOKUP($A499,'[13]10ª MED '!$A$5:$J$1048576,8,0)),0,(VLOOKUP($A499,'[13]10ª MED '!$A$5:$J$1048576,8,0)))</f>
        <v>18</v>
      </c>
      <c r="CA499" s="24">
        <f t="shared" si="834"/>
        <v>0.52941176470588236</v>
      </c>
      <c r="CB499" s="24">
        <f t="shared" si="835"/>
        <v>1</v>
      </c>
      <c r="CC499" s="25">
        <f t="shared" si="785"/>
        <v>1562.94</v>
      </c>
      <c r="CD499" s="25">
        <f t="shared" si="786"/>
        <v>2415.06</v>
      </c>
      <c r="CE499" s="25">
        <f t="shared" si="787"/>
        <v>0</v>
      </c>
      <c r="CF499" s="25">
        <f t="shared" si="836"/>
        <v>3978</v>
      </c>
      <c r="CG499" s="34" t="s">
        <v>48</v>
      </c>
      <c r="CH499" s="33">
        <f t="shared" si="857"/>
        <v>0</v>
      </c>
      <c r="CI499" s="23">
        <f>IF(ISERROR(VLOOKUP($A499,'[13]11ª MED '!$A$5:$J$1048576,8,0)),0,(VLOOKUP($A499,'[13]11ª MED '!$A$5:$J$1048576,8,0)))</f>
        <v>16</v>
      </c>
      <c r="CJ499" s="24">
        <f t="shared" si="837"/>
        <v>0.47058823529411764</v>
      </c>
      <c r="CK499" s="24">
        <f t="shared" si="838"/>
        <v>1</v>
      </c>
      <c r="CL499" s="25">
        <f t="shared" si="788"/>
        <v>1389.28</v>
      </c>
      <c r="CM499" s="25">
        <f t="shared" si="789"/>
        <v>2146.7199999999998</v>
      </c>
      <c r="CN499" s="25">
        <f t="shared" si="790"/>
        <v>0</v>
      </c>
      <c r="CO499" s="25">
        <f t="shared" si="839"/>
        <v>3536</v>
      </c>
      <c r="CP499" s="23">
        <f>IF(ISERROR(VLOOKUP($A499,'[13]12ª MED'!$A$5:$J$1048576,8,0)),0,(VLOOKUP($A499,'[13]12ª MED'!$A$5:$J$1048576,8,0)))</f>
        <v>0</v>
      </c>
      <c r="CQ499" s="24">
        <f t="shared" si="840"/>
        <v>0</v>
      </c>
      <c r="CR499" s="24">
        <f t="shared" si="841"/>
        <v>1</v>
      </c>
      <c r="CS499" s="25">
        <f t="shared" si="791"/>
        <v>0</v>
      </c>
      <c r="CT499" s="25">
        <f t="shared" si="792"/>
        <v>0</v>
      </c>
      <c r="CU499" s="25">
        <f t="shared" si="793"/>
        <v>0</v>
      </c>
      <c r="CV499" s="25">
        <f t="shared" si="842"/>
        <v>0</v>
      </c>
      <c r="CW499" s="22">
        <f t="shared" si="858"/>
        <v>0</v>
      </c>
      <c r="CX499" s="26">
        <f>IF(ISERROR(VLOOKUP($A499,'[13]13ª MED'!$A$5:$J$1048576,8,0)),0,(VLOOKUP($A499,'[13]13ª MED'!$A$5:$J$1048576,8,0)))</f>
        <v>0</v>
      </c>
      <c r="CY499" s="27">
        <f t="shared" si="843"/>
        <v>0</v>
      </c>
      <c r="CZ499" s="27">
        <f t="shared" si="844"/>
        <v>1</v>
      </c>
      <c r="DA499" s="28">
        <f t="shared" si="794"/>
        <v>0</v>
      </c>
      <c r="DB499" s="28">
        <f t="shared" si="795"/>
        <v>0</v>
      </c>
      <c r="DC499" s="28">
        <f t="shared" si="796"/>
        <v>0</v>
      </c>
      <c r="DD499" s="28">
        <f t="shared" si="845"/>
        <v>0</v>
      </c>
      <c r="DE499" s="20">
        <f>IF(ISERROR(VLOOKUP($A499,'[13]14ª MED'!$A$5:$J$1048576,8,0)),0,(VLOOKUP($A499,'[13]14ª MED'!$A$5:$J$1048576,8,0)))</f>
        <v>0</v>
      </c>
      <c r="DF499" s="21">
        <f t="shared" si="846"/>
        <v>0</v>
      </c>
      <c r="DG499" s="21">
        <f t="shared" si="847"/>
        <v>1</v>
      </c>
      <c r="DH499" s="35">
        <f t="shared" si="797"/>
        <v>0</v>
      </c>
      <c r="DI499" s="35">
        <f t="shared" si="798"/>
        <v>0</v>
      </c>
      <c r="DJ499" s="35">
        <f t="shared" si="799"/>
        <v>0</v>
      </c>
      <c r="DK499" s="22">
        <f t="shared" si="848"/>
        <v>0</v>
      </c>
      <c r="DL499" s="20">
        <f>IF(ISERROR(VLOOKUP($A499,'[13]15ª MED'!$A$5:$J$1048576,8,0)),0,(VLOOKUP($A499,'[13]15ª MED'!$A$5:$J$1048576,8,0)))</f>
        <v>0</v>
      </c>
      <c r="DM499" s="21">
        <f t="shared" si="849"/>
        <v>0</v>
      </c>
      <c r="DN499" s="21">
        <f t="shared" si="850"/>
        <v>1</v>
      </c>
      <c r="DO499" s="35">
        <f t="shared" si="800"/>
        <v>0</v>
      </c>
      <c r="DP499" s="35">
        <f t="shared" si="801"/>
        <v>0</v>
      </c>
      <c r="DQ499" s="35">
        <f t="shared" si="802"/>
        <v>0</v>
      </c>
      <c r="DR499" s="22">
        <f t="shared" si="851"/>
        <v>0</v>
      </c>
      <c r="DS499" s="20">
        <f>IF(ISERROR(VLOOKUP($A499,'[13]16ª MED'!$A$5:$J$1048576,8,0)),0,(VLOOKUP($A499,'[13]16ª MED'!$A$5:$J$1048576,8,0)))</f>
        <v>0</v>
      </c>
      <c r="DT499" s="21">
        <f t="shared" si="852"/>
        <v>0</v>
      </c>
      <c r="DU499" s="21">
        <f t="shared" si="853"/>
        <v>1</v>
      </c>
      <c r="DV499" s="35">
        <f t="shared" si="803"/>
        <v>0</v>
      </c>
      <c r="DW499" s="35">
        <f t="shared" si="804"/>
        <v>0</v>
      </c>
      <c r="DX499" s="35">
        <f t="shared" si="805"/>
        <v>0</v>
      </c>
      <c r="DY499" s="22">
        <f t="shared" si="854"/>
        <v>0</v>
      </c>
      <c r="DZ499" s="36">
        <f t="shared" si="865"/>
        <v>7514</v>
      </c>
      <c r="EA499" s="36">
        <f t="shared" si="855"/>
        <v>7514</v>
      </c>
      <c r="EC499" s="36">
        <f t="shared" si="859"/>
        <v>0</v>
      </c>
    </row>
    <row r="500" spans="1:133" ht="75">
      <c r="A500" s="93" t="s">
        <v>1004</v>
      </c>
      <c r="B500" s="94" t="s">
        <v>1005</v>
      </c>
      <c r="C500" s="95" t="s">
        <v>47</v>
      </c>
      <c r="D500" s="96">
        <v>1</v>
      </c>
      <c r="E500" s="18">
        <f t="shared" si="860"/>
        <v>1</v>
      </c>
      <c r="F500" s="18">
        <f t="shared" si="806"/>
        <v>0</v>
      </c>
      <c r="G500" s="97">
        <v>263.35000000000002</v>
      </c>
      <c r="H500" s="18">
        <f t="shared" si="861"/>
        <v>263.35000000000002</v>
      </c>
      <c r="I500" s="97">
        <v>378.25</v>
      </c>
      <c r="J500" s="18">
        <f t="shared" si="862"/>
        <v>378.25</v>
      </c>
      <c r="K500" s="97">
        <v>0</v>
      </c>
      <c r="L500" s="18">
        <f t="shared" si="863"/>
        <v>0</v>
      </c>
      <c r="M500" s="18">
        <f t="shared" si="864"/>
        <v>641.6</v>
      </c>
      <c r="N500" s="18">
        <f t="shared" si="856"/>
        <v>641.6</v>
      </c>
      <c r="O500" s="23">
        <f>IF(ISERROR(VLOOKUP($A500,'[13]1ª MED '!$A$5:$J$1048576,8,0)),0,(VLOOKUP($A500,'[13]1ª MED '!$A$5:$J$1048576,8,0)))</f>
        <v>0</v>
      </c>
      <c r="P500" s="24">
        <f t="shared" si="807"/>
        <v>0</v>
      </c>
      <c r="Q500" s="24">
        <f t="shared" si="808"/>
        <v>1</v>
      </c>
      <c r="R500" s="25">
        <f t="shared" si="758"/>
        <v>0</v>
      </c>
      <c r="S500" s="25">
        <f t="shared" si="759"/>
        <v>0</v>
      </c>
      <c r="T500" s="25">
        <f t="shared" si="760"/>
        <v>0</v>
      </c>
      <c r="U500" s="25">
        <f t="shared" si="809"/>
        <v>0</v>
      </c>
      <c r="V500" s="23">
        <f>IF(ISERROR(VLOOKUP($A500,'[13]2ª MED '!$A$5:$J$1048576,8,0)),0,(VLOOKUP($A500,'[13]2ª MED '!$A$5:$J$1048576,8,0)))</f>
        <v>0</v>
      </c>
      <c r="W500" s="24">
        <f t="shared" si="810"/>
        <v>0</v>
      </c>
      <c r="X500" s="24">
        <f t="shared" si="811"/>
        <v>1</v>
      </c>
      <c r="Y500" s="25">
        <f t="shared" si="761"/>
        <v>0</v>
      </c>
      <c r="Z500" s="25">
        <f t="shared" si="762"/>
        <v>0</v>
      </c>
      <c r="AA500" s="25">
        <f t="shared" si="763"/>
        <v>0</v>
      </c>
      <c r="AB500" s="25">
        <f t="shared" si="812"/>
        <v>0</v>
      </c>
      <c r="AC500" s="23">
        <f>IF(ISERROR(VLOOKUP($A500,'[13]3ª MED '!$A$5:$J$1048576,8,0)),0,(VLOOKUP($A500,'[13]3ª MED '!$A$5:$J$1048576,8,0)))</f>
        <v>0</v>
      </c>
      <c r="AD500" s="24">
        <f t="shared" si="813"/>
        <v>0</v>
      </c>
      <c r="AE500" s="24">
        <f t="shared" si="814"/>
        <v>1</v>
      </c>
      <c r="AF500" s="25">
        <f t="shared" si="764"/>
        <v>0</v>
      </c>
      <c r="AG500" s="25">
        <f t="shared" si="765"/>
        <v>0</v>
      </c>
      <c r="AH500" s="25">
        <f t="shared" si="766"/>
        <v>0</v>
      </c>
      <c r="AI500" s="25">
        <f t="shared" si="815"/>
        <v>0</v>
      </c>
      <c r="AJ500" s="23">
        <f>IF(ISERROR(VLOOKUP($A500,'[13]4ª MED '!$A$5:$J$1048576,8,0)),0,(VLOOKUP($A500,'[13]4ª MED '!$A$5:$J$1048576,8,0)))</f>
        <v>0</v>
      </c>
      <c r="AK500" s="24">
        <f t="shared" si="816"/>
        <v>0</v>
      </c>
      <c r="AL500" s="24">
        <f t="shared" si="817"/>
        <v>1</v>
      </c>
      <c r="AM500" s="25">
        <f t="shared" si="767"/>
        <v>0</v>
      </c>
      <c r="AN500" s="25">
        <f t="shared" si="768"/>
        <v>0</v>
      </c>
      <c r="AO500" s="25">
        <f t="shared" si="769"/>
        <v>0</v>
      </c>
      <c r="AP500" s="25">
        <f t="shared" si="818"/>
        <v>0</v>
      </c>
      <c r="AQ500" s="23">
        <f>IF(ISERROR(VLOOKUP($A500,'[13]5ª MED '!$A$5:$J$1048576,8,0)),0,(VLOOKUP($A500,'[13]5ª MED '!$A$5:$J$1048576,8,0)))</f>
        <v>0</v>
      </c>
      <c r="AR500" s="24">
        <f t="shared" si="819"/>
        <v>0</v>
      </c>
      <c r="AS500" s="24">
        <f t="shared" si="820"/>
        <v>1</v>
      </c>
      <c r="AT500" s="25">
        <f t="shared" si="770"/>
        <v>0</v>
      </c>
      <c r="AU500" s="25">
        <f t="shared" si="771"/>
        <v>0</v>
      </c>
      <c r="AV500" s="25">
        <f t="shared" si="772"/>
        <v>0</v>
      </c>
      <c r="AW500" s="25">
        <f t="shared" si="821"/>
        <v>0</v>
      </c>
      <c r="AX500" s="23">
        <f>IF(ISERROR(VLOOKUP($A500,'[13]6ª MED '!$A$6:$J$1048576,8,0)),0,(VLOOKUP($A500,'[13]6ª MED '!$A$6:$J$1048576,8,0)))</f>
        <v>0</v>
      </c>
      <c r="AY500" s="24">
        <f t="shared" si="822"/>
        <v>0</v>
      </c>
      <c r="AZ500" s="24">
        <f t="shared" si="823"/>
        <v>1</v>
      </c>
      <c r="BA500" s="25">
        <f t="shared" si="773"/>
        <v>0</v>
      </c>
      <c r="BB500" s="25">
        <f t="shared" si="774"/>
        <v>0</v>
      </c>
      <c r="BC500" s="25">
        <f t="shared" si="775"/>
        <v>0</v>
      </c>
      <c r="BD500" s="25">
        <f t="shared" si="824"/>
        <v>0</v>
      </c>
      <c r="BE500" s="23">
        <f>IF(ISERROR(VLOOKUP($A500,'[13]7ª MED '!$A$5:$J$1048576,8,0)),0,(VLOOKUP($A500,'[13]7ª MED '!$A$5:$J$1048576,8,0)))</f>
        <v>0</v>
      </c>
      <c r="BF500" s="24">
        <f t="shared" si="825"/>
        <v>0</v>
      </c>
      <c r="BG500" s="24">
        <f t="shared" si="826"/>
        <v>1</v>
      </c>
      <c r="BH500" s="25">
        <f t="shared" si="776"/>
        <v>0</v>
      </c>
      <c r="BI500" s="25">
        <f t="shared" si="777"/>
        <v>0</v>
      </c>
      <c r="BJ500" s="25">
        <f t="shared" si="778"/>
        <v>0</v>
      </c>
      <c r="BK500" s="25">
        <f t="shared" si="827"/>
        <v>0</v>
      </c>
      <c r="BL500" s="26">
        <f>IF(ISERROR(VLOOKUP($A500,'[13]8ª MED '!$A$5:$J$1048576,8,0)),0,(VLOOKUP($A500,'[13]8ª MED '!$A$5:$J$1048576,8,0)))</f>
        <v>0</v>
      </c>
      <c r="BM500" s="27">
        <f t="shared" si="828"/>
        <v>0</v>
      </c>
      <c r="BN500" s="27">
        <f t="shared" si="829"/>
        <v>1</v>
      </c>
      <c r="BO500" s="28">
        <f t="shared" si="779"/>
        <v>0</v>
      </c>
      <c r="BP500" s="28">
        <f t="shared" si="780"/>
        <v>0</v>
      </c>
      <c r="BQ500" s="28">
        <f t="shared" si="781"/>
        <v>0</v>
      </c>
      <c r="BR500" s="28">
        <f t="shared" si="830"/>
        <v>0</v>
      </c>
      <c r="BS500" s="26">
        <f>IF(ISERROR(VLOOKUP($A500,'[13]9ª MED  (2)'!$A$5:$J$1048576,8,0)),0,(VLOOKUP($A500,'[13]9ª MED  (2)'!$A$5:$J$1048576,8,0)))</f>
        <v>0</v>
      </c>
      <c r="BT500" s="27">
        <f t="shared" si="831"/>
        <v>0</v>
      </c>
      <c r="BU500" s="27">
        <f t="shared" si="832"/>
        <v>1</v>
      </c>
      <c r="BV500" s="28">
        <f t="shared" si="782"/>
        <v>0</v>
      </c>
      <c r="BW500" s="28">
        <f t="shared" si="783"/>
        <v>0</v>
      </c>
      <c r="BX500" s="28">
        <f t="shared" si="784"/>
        <v>0</v>
      </c>
      <c r="BY500" s="28">
        <f t="shared" si="833"/>
        <v>0</v>
      </c>
      <c r="BZ500" s="23">
        <f>IF(ISERROR(VLOOKUP($A500,'[13]10ª MED '!$A$5:$J$1048576,8,0)),0,(VLOOKUP($A500,'[13]10ª MED '!$A$5:$J$1048576,8,0)))</f>
        <v>0</v>
      </c>
      <c r="CA500" s="24">
        <f t="shared" si="834"/>
        <v>0</v>
      </c>
      <c r="CB500" s="24">
        <f t="shared" si="835"/>
        <v>1</v>
      </c>
      <c r="CC500" s="25">
        <f t="shared" si="785"/>
        <v>0</v>
      </c>
      <c r="CD500" s="25">
        <f t="shared" si="786"/>
        <v>0</v>
      </c>
      <c r="CE500" s="25">
        <f t="shared" si="787"/>
        <v>0</v>
      </c>
      <c r="CF500" s="25">
        <f t="shared" si="836"/>
        <v>0</v>
      </c>
      <c r="CG500" s="34" t="s">
        <v>48</v>
      </c>
      <c r="CH500" s="33">
        <f t="shared" si="857"/>
        <v>0</v>
      </c>
      <c r="CI500" s="23">
        <f>IF(ISERROR(VLOOKUP($A500,'[13]11ª MED '!$A$5:$J$1048576,8,0)),0,(VLOOKUP($A500,'[13]11ª MED '!$A$5:$J$1048576,8,0)))</f>
        <v>1</v>
      </c>
      <c r="CJ500" s="24">
        <f t="shared" si="837"/>
        <v>1</v>
      </c>
      <c r="CK500" s="24">
        <f t="shared" si="838"/>
        <v>1</v>
      </c>
      <c r="CL500" s="25">
        <f t="shared" si="788"/>
        <v>263.35000000000002</v>
      </c>
      <c r="CM500" s="25">
        <f t="shared" si="789"/>
        <v>378.25</v>
      </c>
      <c r="CN500" s="25">
        <f t="shared" si="790"/>
        <v>0</v>
      </c>
      <c r="CO500" s="25">
        <f t="shared" si="839"/>
        <v>641.6</v>
      </c>
      <c r="CP500" s="23">
        <f>IF(ISERROR(VLOOKUP($A500,'[13]12ª MED'!$A$5:$J$1048576,8,0)),0,(VLOOKUP($A500,'[13]12ª MED'!$A$5:$J$1048576,8,0)))</f>
        <v>0</v>
      </c>
      <c r="CQ500" s="24">
        <f t="shared" si="840"/>
        <v>0</v>
      </c>
      <c r="CR500" s="24">
        <f t="shared" si="841"/>
        <v>1</v>
      </c>
      <c r="CS500" s="25">
        <f t="shared" si="791"/>
        <v>0</v>
      </c>
      <c r="CT500" s="25">
        <f t="shared" si="792"/>
        <v>0</v>
      </c>
      <c r="CU500" s="25">
        <f t="shared" si="793"/>
        <v>0</v>
      </c>
      <c r="CV500" s="25">
        <f t="shared" si="842"/>
        <v>0</v>
      </c>
      <c r="CW500" s="22">
        <f t="shared" si="858"/>
        <v>0</v>
      </c>
      <c r="CX500" s="26">
        <f>IF(ISERROR(VLOOKUP($A500,'[13]13ª MED'!$A$5:$J$1048576,8,0)),0,(VLOOKUP($A500,'[13]13ª MED'!$A$5:$J$1048576,8,0)))</f>
        <v>0</v>
      </c>
      <c r="CY500" s="27">
        <f t="shared" si="843"/>
        <v>0</v>
      </c>
      <c r="CZ500" s="27">
        <f t="shared" si="844"/>
        <v>1</v>
      </c>
      <c r="DA500" s="28">
        <f t="shared" si="794"/>
        <v>0</v>
      </c>
      <c r="DB500" s="28">
        <f t="shared" si="795"/>
        <v>0</v>
      </c>
      <c r="DC500" s="28">
        <f t="shared" si="796"/>
        <v>0</v>
      </c>
      <c r="DD500" s="28">
        <f t="shared" si="845"/>
        <v>0</v>
      </c>
      <c r="DE500" s="20">
        <f>IF(ISERROR(VLOOKUP($A500,'[13]14ª MED'!$A$5:$J$1048576,8,0)),0,(VLOOKUP($A500,'[13]14ª MED'!$A$5:$J$1048576,8,0)))</f>
        <v>0</v>
      </c>
      <c r="DF500" s="21">
        <f t="shared" si="846"/>
        <v>0</v>
      </c>
      <c r="DG500" s="21">
        <f t="shared" si="847"/>
        <v>1</v>
      </c>
      <c r="DH500" s="35">
        <f t="shared" si="797"/>
        <v>0</v>
      </c>
      <c r="DI500" s="35">
        <f t="shared" si="798"/>
        <v>0</v>
      </c>
      <c r="DJ500" s="35">
        <f t="shared" si="799"/>
        <v>0</v>
      </c>
      <c r="DK500" s="22">
        <f t="shared" si="848"/>
        <v>0</v>
      </c>
      <c r="DL500" s="20">
        <f>IF(ISERROR(VLOOKUP($A500,'[13]15ª MED'!$A$5:$J$1048576,8,0)),0,(VLOOKUP($A500,'[13]15ª MED'!$A$5:$J$1048576,8,0)))</f>
        <v>0</v>
      </c>
      <c r="DM500" s="21">
        <f t="shared" si="849"/>
        <v>0</v>
      </c>
      <c r="DN500" s="21">
        <f t="shared" si="850"/>
        <v>1</v>
      </c>
      <c r="DO500" s="35">
        <f t="shared" si="800"/>
        <v>0</v>
      </c>
      <c r="DP500" s="35">
        <f t="shared" si="801"/>
        <v>0</v>
      </c>
      <c r="DQ500" s="35">
        <f t="shared" si="802"/>
        <v>0</v>
      </c>
      <c r="DR500" s="22">
        <f t="shared" si="851"/>
        <v>0</v>
      </c>
      <c r="DS500" s="20">
        <f>IF(ISERROR(VLOOKUP($A500,'[13]16ª MED'!$A$5:$J$1048576,8,0)),0,(VLOOKUP($A500,'[13]16ª MED'!$A$5:$J$1048576,8,0)))</f>
        <v>0</v>
      </c>
      <c r="DT500" s="21">
        <f t="shared" si="852"/>
        <v>0</v>
      </c>
      <c r="DU500" s="21">
        <f t="shared" si="853"/>
        <v>1</v>
      </c>
      <c r="DV500" s="35">
        <f t="shared" si="803"/>
        <v>0</v>
      </c>
      <c r="DW500" s="35">
        <f t="shared" si="804"/>
        <v>0</v>
      </c>
      <c r="DX500" s="35">
        <f t="shared" si="805"/>
        <v>0</v>
      </c>
      <c r="DY500" s="22">
        <f t="shared" si="854"/>
        <v>0</v>
      </c>
      <c r="DZ500" s="36">
        <f t="shared" si="865"/>
        <v>641.6</v>
      </c>
      <c r="EA500" s="36">
        <f t="shared" si="855"/>
        <v>641.6</v>
      </c>
      <c r="EC500" s="36">
        <f t="shared" si="859"/>
        <v>0</v>
      </c>
    </row>
    <row r="501" spans="1:133" ht="75">
      <c r="A501" s="93" t="s">
        <v>1006</v>
      </c>
      <c r="B501" s="94" t="s">
        <v>1007</v>
      </c>
      <c r="C501" s="95" t="s">
        <v>47</v>
      </c>
      <c r="D501" s="96">
        <v>3</v>
      </c>
      <c r="E501" s="18">
        <f t="shared" si="860"/>
        <v>3</v>
      </c>
      <c r="F501" s="18">
        <f t="shared" si="806"/>
        <v>0</v>
      </c>
      <c r="G501" s="97">
        <v>183.4</v>
      </c>
      <c r="H501" s="18">
        <f t="shared" si="861"/>
        <v>550.20000000000005</v>
      </c>
      <c r="I501" s="97">
        <v>263.05</v>
      </c>
      <c r="J501" s="18">
        <f t="shared" si="862"/>
        <v>789.15000000000009</v>
      </c>
      <c r="K501" s="97">
        <v>0</v>
      </c>
      <c r="L501" s="18">
        <f t="shared" si="863"/>
        <v>0</v>
      </c>
      <c r="M501" s="18">
        <f t="shared" si="864"/>
        <v>446.45000000000005</v>
      </c>
      <c r="N501" s="18">
        <f t="shared" si="856"/>
        <v>1339.35</v>
      </c>
      <c r="O501" s="23">
        <f>IF(ISERROR(VLOOKUP($A501,'[13]1ª MED '!$A$5:$J$1048576,8,0)),0,(VLOOKUP($A501,'[13]1ª MED '!$A$5:$J$1048576,8,0)))</f>
        <v>0</v>
      </c>
      <c r="P501" s="24">
        <f t="shared" si="807"/>
        <v>0</v>
      </c>
      <c r="Q501" s="24">
        <f t="shared" si="808"/>
        <v>1</v>
      </c>
      <c r="R501" s="25">
        <f t="shared" si="758"/>
        <v>0</v>
      </c>
      <c r="S501" s="25">
        <f t="shared" si="759"/>
        <v>0</v>
      </c>
      <c r="T501" s="25">
        <f t="shared" si="760"/>
        <v>0</v>
      </c>
      <c r="U501" s="25">
        <f t="shared" si="809"/>
        <v>0</v>
      </c>
      <c r="V501" s="23">
        <f>IF(ISERROR(VLOOKUP($A501,'[13]2ª MED '!$A$5:$J$1048576,8,0)),0,(VLOOKUP($A501,'[13]2ª MED '!$A$5:$J$1048576,8,0)))</f>
        <v>0</v>
      </c>
      <c r="W501" s="24">
        <f t="shared" si="810"/>
        <v>0</v>
      </c>
      <c r="X501" s="24">
        <f t="shared" si="811"/>
        <v>1</v>
      </c>
      <c r="Y501" s="25">
        <f t="shared" si="761"/>
        <v>0</v>
      </c>
      <c r="Z501" s="25">
        <f t="shared" si="762"/>
        <v>0</v>
      </c>
      <c r="AA501" s="25">
        <f t="shared" si="763"/>
        <v>0</v>
      </c>
      <c r="AB501" s="25">
        <f t="shared" si="812"/>
        <v>0</v>
      </c>
      <c r="AC501" s="23">
        <f>IF(ISERROR(VLOOKUP($A501,'[13]3ª MED '!$A$5:$J$1048576,8,0)),0,(VLOOKUP($A501,'[13]3ª MED '!$A$5:$J$1048576,8,0)))</f>
        <v>0</v>
      </c>
      <c r="AD501" s="24">
        <f t="shared" si="813"/>
        <v>0</v>
      </c>
      <c r="AE501" s="24">
        <f t="shared" si="814"/>
        <v>1</v>
      </c>
      <c r="AF501" s="25">
        <f t="shared" si="764"/>
        <v>0</v>
      </c>
      <c r="AG501" s="25">
        <f t="shared" si="765"/>
        <v>0</v>
      </c>
      <c r="AH501" s="25">
        <f t="shared" si="766"/>
        <v>0</v>
      </c>
      <c r="AI501" s="25">
        <f t="shared" si="815"/>
        <v>0</v>
      </c>
      <c r="AJ501" s="23">
        <f>IF(ISERROR(VLOOKUP($A501,'[13]4ª MED '!$A$5:$J$1048576,8,0)),0,(VLOOKUP($A501,'[13]4ª MED '!$A$5:$J$1048576,8,0)))</f>
        <v>0</v>
      </c>
      <c r="AK501" s="24">
        <f t="shared" si="816"/>
        <v>0</v>
      </c>
      <c r="AL501" s="24">
        <f t="shared" si="817"/>
        <v>1</v>
      </c>
      <c r="AM501" s="25">
        <f t="shared" si="767"/>
        <v>0</v>
      </c>
      <c r="AN501" s="25">
        <f t="shared" si="768"/>
        <v>0</v>
      </c>
      <c r="AO501" s="25">
        <f t="shared" si="769"/>
        <v>0</v>
      </c>
      <c r="AP501" s="25">
        <f t="shared" si="818"/>
        <v>0</v>
      </c>
      <c r="AQ501" s="23">
        <f>IF(ISERROR(VLOOKUP($A501,'[13]5ª MED '!$A$5:$J$1048576,8,0)),0,(VLOOKUP($A501,'[13]5ª MED '!$A$5:$J$1048576,8,0)))</f>
        <v>0</v>
      </c>
      <c r="AR501" s="24">
        <f t="shared" si="819"/>
        <v>0</v>
      </c>
      <c r="AS501" s="24">
        <f t="shared" si="820"/>
        <v>1</v>
      </c>
      <c r="AT501" s="25">
        <f t="shared" si="770"/>
        <v>0</v>
      </c>
      <c r="AU501" s="25">
        <f t="shared" si="771"/>
        <v>0</v>
      </c>
      <c r="AV501" s="25">
        <f t="shared" si="772"/>
        <v>0</v>
      </c>
      <c r="AW501" s="25">
        <f t="shared" si="821"/>
        <v>0</v>
      </c>
      <c r="AX501" s="23">
        <f>IF(ISERROR(VLOOKUP($A501,'[13]6ª MED '!$A$6:$J$1048576,8,0)),0,(VLOOKUP($A501,'[13]6ª MED '!$A$6:$J$1048576,8,0)))</f>
        <v>0</v>
      </c>
      <c r="AY501" s="24">
        <f t="shared" si="822"/>
        <v>0</v>
      </c>
      <c r="AZ501" s="24">
        <f t="shared" si="823"/>
        <v>1</v>
      </c>
      <c r="BA501" s="25">
        <f t="shared" si="773"/>
        <v>0</v>
      </c>
      <c r="BB501" s="25">
        <f t="shared" si="774"/>
        <v>0</v>
      </c>
      <c r="BC501" s="25">
        <f t="shared" si="775"/>
        <v>0</v>
      </c>
      <c r="BD501" s="25">
        <f t="shared" si="824"/>
        <v>0</v>
      </c>
      <c r="BE501" s="23">
        <f>IF(ISERROR(VLOOKUP($A501,'[13]7ª MED '!$A$5:$J$1048576,8,0)),0,(VLOOKUP($A501,'[13]7ª MED '!$A$5:$J$1048576,8,0)))</f>
        <v>0</v>
      </c>
      <c r="BF501" s="24">
        <f t="shared" si="825"/>
        <v>0</v>
      </c>
      <c r="BG501" s="24">
        <f t="shared" si="826"/>
        <v>1</v>
      </c>
      <c r="BH501" s="25">
        <f t="shared" si="776"/>
        <v>0</v>
      </c>
      <c r="BI501" s="25">
        <f t="shared" si="777"/>
        <v>0</v>
      </c>
      <c r="BJ501" s="25">
        <f t="shared" si="778"/>
        <v>0</v>
      </c>
      <c r="BK501" s="25">
        <f t="shared" si="827"/>
        <v>0</v>
      </c>
      <c r="BL501" s="26">
        <f>IF(ISERROR(VLOOKUP($A501,'[13]8ª MED '!$A$5:$J$1048576,8,0)),0,(VLOOKUP($A501,'[13]8ª MED '!$A$5:$J$1048576,8,0)))</f>
        <v>0</v>
      </c>
      <c r="BM501" s="27">
        <f t="shared" si="828"/>
        <v>0</v>
      </c>
      <c r="BN501" s="27">
        <f t="shared" si="829"/>
        <v>1</v>
      </c>
      <c r="BO501" s="28">
        <f t="shared" si="779"/>
        <v>0</v>
      </c>
      <c r="BP501" s="28">
        <f t="shared" si="780"/>
        <v>0</v>
      </c>
      <c r="BQ501" s="28">
        <f t="shared" si="781"/>
        <v>0</v>
      </c>
      <c r="BR501" s="28">
        <f t="shared" si="830"/>
        <v>0</v>
      </c>
      <c r="BS501" s="26">
        <f>IF(ISERROR(VLOOKUP($A501,'[13]9ª MED  (2)'!$A$5:$J$1048576,8,0)),0,(VLOOKUP($A501,'[13]9ª MED  (2)'!$A$5:$J$1048576,8,0)))</f>
        <v>0</v>
      </c>
      <c r="BT501" s="27">
        <f t="shared" si="831"/>
        <v>0</v>
      </c>
      <c r="BU501" s="27">
        <f t="shared" si="832"/>
        <v>1</v>
      </c>
      <c r="BV501" s="28">
        <f t="shared" si="782"/>
        <v>0</v>
      </c>
      <c r="BW501" s="28">
        <f t="shared" si="783"/>
        <v>0</v>
      </c>
      <c r="BX501" s="28">
        <f t="shared" si="784"/>
        <v>0</v>
      </c>
      <c r="BY501" s="28">
        <f t="shared" si="833"/>
        <v>0</v>
      </c>
      <c r="BZ501" s="23">
        <f>IF(ISERROR(VLOOKUP($A501,'[13]10ª MED '!$A$5:$J$1048576,8,0)),0,(VLOOKUP($A501,'[13]10ª MED '!$A$5:$J$1048576,8,0)))</f>
        <v>0</v>
      </c>
      <c r="CA501" s="24">
        <f t="shared" si="834"/>
        <v>0</v>
      </c>
      <c r="CB501" s="24">
        <f t="shared" si="835"/>
        <v>1</v>
      </c>
      <c r="CC501" s="25">
        <f t="shared" si="785"/>
        <v>0</v>
      </c>
      <c r="CD501" s="25">
        <f t="shared" si="786"/>
        <v>0</v>
      </c>
      <c r="CE501" s="25">
        <f t="shared" si="787"/>
        <v>0</v>
      </c>
      <c r="CF501" s="25">
        <f t="shared" si="836"/>
        <v>0</v>
      </c>
      <c r="CG501" s="34" t="s">
        <v>48</v>
      </c>
      <c r="CH501" s="33">
        <f t="shared" si="857"/>
        <v>0</v>
      </c>
      <c r="CI501" s="23">
        <f>IF(ISERROR(VLOOKUP($A501,'[13]11ª MED '!$A$5:$J$1048576,8,0)),0,(VLOOKUP($A501,'[13]11ª MED '!$A$5:$J$1048576,8,0)))</f>
        <v>3</v>
      </c>
      <c r="CJ501" s="24">
        <f t="shared" si="837"/>
        <v>1</v>
      </c>
      <c r="CK501" s="24">
        <f t="shared" si="838"/>
        <v>1</v>
      </c>
      <c r="CL501" s="25">
        <f t="shared" si="788"/>
        <v>550.20000000000005</v>
      </c>
      <c r="CM501" s="25">
        <f t="shared" si="789"/>
        <v>789.15000000000009</v>
      </c>
      <c r="CN501" s="25">
        <f t="shared" si="790"/>
        <v>0</v>
      </c>
      <c r="CO501" s="25">
        <f t="shared" si="839"/>
        <v>1339.35</v>
      </c>
      <c r="CP501" s="23">
        <f>IF(ISERROR(VLOOKUP($A501,'[13]12ª MED'!$A$5:$J$1048576,8,0)),0,(VLOOKUP($A501,'[13]12ª MED'!$A$5:$J$1048576,8,0)))</f>
        <v>0</v>
      </c>
      <c r="CQ501" s="24">
        <f t="shared" si="840"/>
        <v>0</v>
      </c>
      <c r="CR501" s="24">
        <f t="shared" si="841"/>
        <v>1</v>
      </c>
      <c r="CS501" s="25">
        <f t="shared" si="791"/>
        <v>0</v>
      </c>
      <c r="CT501" s="25">
        <f t="shared" si="792"/>
        <v>0</v>
      </c>
      <c r="CU501" s="25">
        <f t="shared" si="793"/>
        <v>0</v>
      </c>
      <c r="CV501" s="25">
        <f t="shared" si="842"/>
        <v>0</v>
      </c>
      <c r="CW501" s="22">
        <f t="shared" si="858"/>
        <v>0</v>
      </c>
      <c r="CX501" s="26">
        <f>IF(ISERROR(VLOOKUP($A501,'[13]13ª MED'!$A$5:$J$1048576,8,0)),0,(VLOOKUP($A501,'[13]13ª MED'!$A$5:$J$1048576,8,0)))</f>
        <v>0</v>
      </c>
      <c r="CY501" s="27">
        <f t="shared" si="843"/>
        <v>0</v>
      </c>
      <c r="CZ501" s="27">
        <f t="shared" si="844"/>
        <v>1</v>
      </c>
      <c r="DA501" s="28">
        <f t="shared" si="794"/>
        <v>0</v>
      </c>
      <c r="DB501" s="28">
        <f t="shared" si="795"/>
        <v>0</v>
      </c>
      <c r="DC501" s="28">
        <f t="shared" si="796"/>
        <v>0</v>
      </c>
      <c r="DD501" s="28">
        <f t="shared" si="845"/>
        <v>0</v>
      </c>
      <c r="DE501" s="20">
        <f>IF(ISERROR(VLOOKUP($A501,'[13]14ª MED'!$A$5:$J$1048576,8,0)),0,(VLOOKUP($A501,'[13]14ª MED'!$A$5:$J$1048576,8,0)))</f>
        <v>0</v>
      </c>
      <c r="DF501" s="21">
        <f t="shared" si="846"/>
        <v>0</v>
      </c>
      <c r="DG501" s="21">
        <f t="shared" si="847"/>
        <v>1</v>
      </c>
      <c r="DH501" s="35">
        <f t="shared" si="797"/>
        <v>0</v>
      </c>
      <c r="DI501" s="35">
        <f t="shared" si="798"/>
        <v>0</v>
      </c>
      <c r="DJ501" s="35">
        <f t="shared" si="799"/>
        <v>0</v>
      </c>
      <c r="DK501" s="22">
        <f t="shared" si="848"/>
        <v>0</v>
      </c>
      <c r="DL501" s="20">
        <f>IF(ISERROR(VLOOKUP($A501,'[13]15ª MED'!$A$5:$J$1048576,8,0)),0,(VLOOKUP($A501,'[13]15ª MED'!$A$5:$J$1048576,8,0)))</f>
        <v>0</v>
      </c>
      <c r="DM501" s="21">
        <f t="shared" si="849"/>
        <v>0</v>
      </c>
      <c r="DN501" s="21">
        <f t="shared" si="850"/>
        <v>1</v>
      </c>
      <c r="DO501" s="35">
        <f t="shared" si="800"/>
        <v>0</v>
      </c>
      <c r="DP501" s="35">
        <f t="shared" si="801"/>
        <v>0</v>
      </c>
      <c r="DQ501" s="35">
        <f t="shared" si="802"/>
        <v>0</v>
      </c>
      <c r="DR501" s="22">
        <f t="shared" si="851"/>
        <v>0</v>
      </c>
      <c r="DS501" s="20">
        <f>IF(ISERROR(VLOOKUP($A501,'[13]16ª MED'!$A$5:$J$1048576,8,0)),0,(VLOOKUP($A501,'[13]16ª MED'!$A$5:$J$1048576,8,0)))</f>
        <v>0</v>
      </c>
      <c r="DT501" s="21">
        <f t="shared" si="852"/>
        <v>0</v>
      </c>
      <c r="DU501" s="21">
        <f t="shared" si="853"/>
        <v>1</v>
      </c>
      <c r="DV501" s="35">
        <f t="shared" si="803"/>
        <v>0</v>
      </c>
      <c r="DW501" s="35">
        <f t="shared" si="804"/>
        <v>0</v>
      </c>
      <c r="DX501" s="35">
        <f t="shared" si="805"/>
        <v>0</v>
      </c>
      <c r="DY501" s="22">
        <f t="shared" si="854"/>
        <v>0</v>
      </c>
      <c r="DZ501" s="36">
        <f t="shared" si="865"/>
        <v>1339.3500000000001</v>
      </c>
      <c r="EA501" s="36">
        <f t="shared" si="855"/>
        <v>1339.35</v>
      </c>
      <c r="EC501" s="36">
        <f t="shared" si="859"/>
        <v>0</v>
      </c>
    </row>
    <row r="502" spans="1:133" ht="75">
      <c r="A502" s="93" t="s">
        <v>1008</v>
      </c>
      <c r="B502" s="94" t="s">
        <v>1009</v>
      </c>
      <c r="C502" s="95" t="s">
        <v>47</v>
      </c>
      <c r="D502" s="96">
        <v>8</v>
      </c>
      <c r="E502" s="18">
        <f t="shared" si="860"/>
        <v>7</v>
      </c>
      <c r="F502" s="18">
        <f t="shared" si="806"/>
        <v>1</v>
      </c>
      <c r="G502" s="97">
        <v>141.59</v>
      </c>
      <c r="H502" s="18">
        <f t="shared" si="861"/>
        <v>1132.72</v>
      </c>
      <c r="I502" s="97">
        <v>142.88999999999999</v>
      </c>
      <c r="J502" s="18">
        <f t="shared" si="862"/>
        <v>1143.1199999999999</v>
      </c>
      <c r="K502" s="97">
        <v>0</v>
      </c>
      <c r="L502" s="18">
        <f t="shared" si="863"/>
        <v>0</v>
      </c>
      <c r="M502" s="18">
        <f t="shared" si="864"/>
        <v>284.48</v>
      </c>
      <c r="N502" s="18">
        <f t="shared" si="856"/>
        <v>1991.36</v>
      </c>
      <c r="O502" s="23">
        <f>IF(ISERROR(VLOOKUP($A502,'[13]1ª MED '!$A$5:$J$1048576,8,0)),0,(VLOOKUP($A502,'[13]1ª MED '!$A$5:$J$1048576,8,0)))</f>
        <v>0</v>
      </c>
      <c r="P502" s="24">
        <f t="shared" si="807"/>
        <v>0</v>
      </c>
      <c r="Q502" s="24">
        <f t="shared" si="808"/>
        <v>0.875</v>
      </c>
      <c r="R502" s="25">
        <f t="shared" si="758"/>
        <v>0</v>
      </c>
      <c r="S502" s="25">
        <f t="shared" si="759"/>
        <v>0</v>
      </c>
      <c r="T502" s="25">
        <f t="shared" si="760"/>
        <v>0</v>
      </c>
      <c r="U502" s="25">
        <f t="shared" si="809"/>
        <v>0</v>
      </c>
      <c r="V502" s="23">
        <f>IF(ISERROR(VLOOKUP($A502,'[13]2ª MED '!$A$5:$J$1048576,8,0)),0,(VLOOKUP($A502,'[13]2ª MED '!$A$5:$J$1048576,8,0)))</f>
        <v>0</v>
      </c>
      <c r="W502" s="24">
        <f t="shared" si="810"/>
        <v>0</v>
      </c>
      <c r="X502" s="24">
        <f t="shared" si="811"/>
        <v>0.875</v>
      </c>
      <c r="Y502" s="25">
        <f t="shared" si="761"/>
        <v>0</v>
      </c>
      <c r="Z502" s="25">
        <f t="shared" si="762"/>
        <v>0</v>
      </c>
      <c r="AA502" s="25">
        <f t="shared" si="763"/>
        <v>0</v>
      </c>
      <c r="AB502" s="25">
        <f t="shared" si="812"/>
        <v>0</v>
      </c>
      <c r="AC502" s="23">
        <f>IF(ISERROR(VLOOKUP($A502,'[13]3ª MED '!$A$5:$J$1048576,8,0)),0,(VLOOKUP($A502,'[13]3ª MED '!$A$5:$J$1048576,8,0)))</f>
        <v>0</v>
      </c>
      <c r="AD502" s="24">
        <f t="shared" si="813"/>
        <v>0</v>
      </c>
      <c r="AE502" s="24">
        <f t="shared" si="814"/>
        <v>0.875</v>
      </c>
      <c r="AF502" s="25">
        <f t="shared" si="764"/>
        <v>0</v>
      </c>
      <c r="AG502" s="25">
        <f t="shared" si="765"/>
        <v>0</v>
      </c>
      <c r="AH502" s="25">
        <f t="shared" si="766"/>
        <v>0</v>
      </c>
      <c r="AI502" s="25">
        <f t="shared" si="815"/>
        <v>0</v>
      </c>
      <c r="AJ502" s="23">
        <f>IF(ISERROR(VLOOKUP($A502,'[13]4ª MED '!$A$5:$J$1048576,8,0)),0,(VLOOKUP($A502,'[13]4ª MED '!$A$5:$J$1048576,8,0)))</f>
        <v>0</v>
      </c>
      <c r="AK502" s="24">
        <f t="shared" si="816"/>
        <v>0</v>
      </c>
      <c r="AL502" s="24">
        <f t="shared" si="817"/>
        <v>0.875</v>
      </c>
      <c r="AM502" s="25">
        <f t="shared" si="767"/>
        <v>0</v>
      </c>
      <c r="AN502" s="25">
        <f t="shared" si="768"/>
        <v>0</v>
      </c>
      <c r="AO502" s="25">
        <f t="shared" si="769"/>
        <v>0</v>
      </c>
      <c r="AP502" s="25">
        <f t="shared" si="818"/>
        <v>0</v>
      </c>
      <c r="AQ502" s="23">
        <f>IF(ISERROR(VLOOKUP($A502,'[13]5ª MED '!$A$5:$J$1048576,8,0)),0,(VLOOKUP($A502,'[13]5ª MED '!$A$5:$J$1048576,8,0)))</f>
        <v>0</v>
      </c>
      <c r="AR502" s="24">
        <f t="shared" si="819"/>
        <v>0</v>
      </c>
      <c r="AS502" s="24">
        <f t="shared" si="820"/>
        <v>0.875</v>
      </c>
      <c r="AT502" s="25">
        <f t="shared" si="770"/>
        <v>0</v>
      </c>
      <c r="AU502" s="25">
        <f t="shared" si="771"/>
        <v>0</v>
      </c>
      <c r="AV502" s="25">
        <f t="shared" si="772"/>
        <v>0</v>
      </c>
      <c r="AW502" s="25">
        <f t="shared" si="821"/>
        <v>0</v>
      </c>
      <c r="AX502" s="23">
        <f>IF(ISERROR(VLOOKUP($A502,'[13]6ª MED '!$A$6:$J$1048576,8,0)),0,(VLOOKUP($A502,'[13]6ª MED '!$A$6:$J$1048576,8,0)))</f>
        <v>0</v>
      </c>
      <c r="AY502" s="24">
        <f t="shared" si="822"/>
        <v>0</v>
      </c>
      <c r="AZ502" s="24">
        <f t="shared" si="823"/>
        <v>0.875</v>
      </c>
      <c r="BA502" s="25">
        <f t="shared" si="773"/>
        <v>0</v>
      </c>
      <c r="BB502" s="25">
        <f t="shared" si="774"/>
        <v>0</v>
      </c>
      <c r="BC502" s="25">
        <f t="shared" si="775"/>
        <v>0</v>
      </c>
      <c r="BD502" s="25">
        <f t="shared" si="824"/>
        <v>0</v>
      </c>
      <c r="BE502" s="23">
        <f>IF(ISERROR(VLOOKUP($A502,'[13]7ª MED '!$A$5:$J$1048576,8,0)),0,(VLOOKUP($A502,'[13]7ª MED '!$A$5:$J$1048576,8,0)))</f>
        <v>0</v>
      </c>
      <c r="BF502" s="24">
        <f t="shared" si="825"/>
        <v>0</v>
      </c>
      <c r="BG502" s="24">
        <f t="shared" si="826"/>
        <v>0.875</v>
      </c>
      <c r="BH502" s="25">
        <f t="shared" si="776"/>
        <v>0</v>
      </c>
      <c r="BI502" s="25">
        <f t="shared" si="777"/>
        <v>0</v>
      </c>
      <c r="BJ502" s="25">
        <f t="shared" si="778"/>
        <v>0</v>
      </c>
      <c r="BK502" s="25">
        <f t="shared" si="827"/>
        <v>0</v>
      </c>
      <c r="BL502" s="26">
        <f>IF(ISERROR(VLOOKUP($A502,'[13]8ª MED '!$A$5:$J$1048576,8,0)),0,(VLOOKUP($A502,'[13]8ª MED '!$A$5:$J$1048576,8,0)))</f>
        <v>0</v>
      </c>
      <c r="BM502" s="27">
        <f t="shared" si="828"/>
        <v>0</v>
      </c>
      <c r="BN502" s="27">
        <f t="shared" si="829"/>
        <v>0.875</v>
      </c>
      <c r="BO502" s="28">
        <f t="shared" si="779"/>
        <v>0</v>
      </c>
      <c r="BP502" s="28">
        <f t="shared" si="780"/>
        <v>0</v>
      </c>
      <c r="BQ502" s="28">
        <f t="shared" si="781"/>
        <v>0</v>
      </c>
      <c r="BR502" s="28">
        <f t="shared" si="830"/>
        <v>0</v>
      </c>
      <c r="BS502" s="26">
        <f>IF(ISERROR(VLOOKUP($A502,'[13]9ª MED  (2)'!$A$5:$J$1048576,8,0)),0,(VLOOKUP($A502,'[13]9ª MED  (2)'!$A$5:$J$1048576,8,0)))</f>
        <v>0</v>
      </c>
      <c r="BT502" s="27">
        <f t="shared" si="831"/>
        <v>0</v>
      </c>
      <c r="BU502" s="27">
        <f t="shared" si="832"/>
        <v>0.875</v>
      </c>
      <c r="BV502" s="28">
        <f t="shared" si="782"/>
        <v>0</v>
      </c>
      <c r="BW502" s="28">
        <f t="shared" si="783"/>
        <v>0</v>
      </c>
      <c r="BX502" s="28">
        <f t="shared" si="784"/>
        <v>0</v>
      </c>
      <c r="BY502" s="28">
        <f t="shared" si="833"/>
        <v>0</v>
      </c>
      <c r="BZ502" s="23">
        <f>IF(ISERROR(VLOOKUP($A502,'[13]10ª MED '!$A$5:$J$1048576,8,0)),0,(VLOOKUP($A502,'[13]10ª MED '!$A$5:$J$1048576,8,0)))</f>
        <v>0</v>
      </c>
      <c r="CA502" s="24">
        <f t="shared" si="834"/>
        <v>0</v>
      </c>
      <c r="CB502" s="24">
        <f t="shared" si="835"/>
        <v>0.875</v>
      </c>
      <c r="CC502" s="25">
        <f t="shared" si="785"/>
        <v>0</v>
      </c>
      <c r="CD502" s="25">
        <f t="shared" si="786"/>
        <v>0</v>
      </c>
      <c r="CE502" s="25">
        <f t="shared" si="787"/>
        <v>0</v>
      </c>
      <c r="CF502" s="25">
        <f t="shared" si="836"/>
        <v>0</v>
      </c>
      <c r="CG502" s="34" t="s">
        <v>48</v>
      </c>
      <c r="CH502" s="33">
        <f t="shared" si="857"/>
        <v>284.48</v>
      </c>
      <c r="CI502" s="23">
        <f>IF(ISERROR(VLOOKUP($A502,'[13]11ª MED '!$A$5:$J$1048576,8,0)),0,(VLOOKUP($A502,'[13]11ª MED '!$A$5:$J$1048576,8,0)))</f>
        <v>7</v>
      </c>
      <c r="CJ502" s="24">
        <f t="shared" si="837"/>
        <v>0.875</v>
      </c>
      <c r="CK502" s="24">
        <f t="shared" si="838"/>
        <v>0.875</v>
      </c>
      <c r="CL502" s="25">
        <f t="shared" si="788"/>
        <v>991.13</v>
      </c>
      <c r="CM502" s="25">
        <f t="shared" si="789"/>
        <v>1000.2299999999999</v>
      </c>
      <c r="CN502" s="25">
        <f t="shared" si="790"/>
        <v>0</v>
      </c>
      <c r="CO502" s="25">
        <f t="shared" si="839"/>
        <v>1991.36</v>
      </c>
      <c r="CP502" s="23">
        <f>IF(ISERROR(VLOOKUP($A502,'[13]12ª MED'!$A$5:$J$1048576,8,0)),0,(VLOOKUP($A502,'[13]12ª MED'!$A$5:$J$1048576,8,0)))</f>
        <v>0</v>
      </c>
      <c r="CQ502" s="24">
        <f t="shared" si="840"/>
        <v>0</v>
      </c>
      <c r="CR502" s="24">
        <f t="shared" si="841"/>
        <v>0.875</v>
      </c>
      <c r="CS502" s="25">
        <f t="shared" si="791"/>
        <v>0</v>
      </c>
      <c r="CT502" s="25">
        <f t="shared" si="792"/>
        <v>0</v>
      </c>
      <c r="CU502" s="25">
        <f t="shared" si="793"/>
        <v>0</v>
      </c>
      <c r="CV502" s="25">
        <f t="shared" si="842"/>
        <v>0</v>
      </c>
      <c r="CW502" s="22">
        <f t="shared" si="858"/>
        <v>248.92</v>
      </c>
      <c r="CX502" s="26">
        <f>IF(ISERROR(VLOOKUP($A502,'[13]13ª MED'!$A$5:$J$1048576,8,0)),0,(VLOOKUP($A502,'[13]13ª MED'!$A$5:$J$1048576,8,0)))</f>
        <v>0</v>
      </c>
      <c r="CY502" s="27">
        <f t="shared" si="843"/>
        <v>0</v>
      </c>
      <c r="CZ502" s="27">
        <f t="shared" si="844"/>
        <v>0.875</v>
      </c>
      <c r="DA502" s="28">
        <f t="shared" si="794"/>
        <v>0</v>
      </c>
      <c r="DB502" s="28">
        <f t="shared" si="795"/>
        <v>0</v>
      </c>
      <c r="DC502" s="28">
        <f t="shared" si="796"/>
        <v>0</v>
      </c>
      <c r="DD502" s="28">
        <f t="shared" si="845"/>
        <v>0</v>
      </c>
      <c r="DE502" s="20">
        <f>IF(ISERROR(VLOOKUP($A502,'[13]14ª MED'!$A$5:$J$1048576,8,0)),0,(VLOOKUP($A502,'[13]14ª MED'!$A$5:$J$1048576,8,0)))</f>
        <v>0</v>
      </c>
      <c r="DF502" s="21">
        <f t="shared" si="846"/>
        <v>0</v>
      </c>
      <c r="DG502" s="21">
        <f t="shared" si="847"/>
        <v>0.875</v>
      </c>
      <c r="DH502" s="35">
        <f t="shared" si="797"/>
        <v>0</v>
      </c>
      <c r="DI502" s="35">
        <f t="shared" si="798"/>
        <v>0</v>
      </c>
      <c r="DJ502" s="35">
        <f t="shared" si="799"/>
        <v>0</v>
      </c>
      <c r="DK502" s="22">
        <f t="shared" si="848"/>
        <v>0</v>
      </c>
      <c r="DL502" s="20">
        <f>IF(ISERROR(VLOOKUP($A502,'[13]15ª MED'!$A$5:$J$1048576,8,0)),0,(VLOOKUP($A502,'[13]15ª MED'!$A$5:$J$1048576,8,0)))</f>
        <v>0</v>
      </c>
      <c r="DM502" s="21">
        <f t="shared" si="849"/>
        <v>0</v>
      </c>
      <c r="DN502" s="21">
        <f t="shared" si="850"/>
        <v>0.875</v>
      </c>
      <c r="DO502" s="35">
        <f t="shared" si="800"/>
        <v>0</v>
      </c>
      <c r="DP502" s="35">
        <f t="shared" si="801"/>
        <v>0</v>
      </c>
      <c r="DQ502" s="35">
        <f t="shared" si="802"/>
        <v>0</v>
      </c>
      <c r="DR502" s="22">
        <f t="shared" si="851"/>
        <v>0</v>
      </c>
      <c r="DS502" s="20">
        <f>IF(ISERROR(VLOOKUP($A502,'[13]16ª MED'!$A$5:$J$1048576,8,0)),0,(VLOOKUP($A502,'[13]16ª MED'!$A$5:$J$1048576,8,0)))</f>
        <v>0</v>
      </c>
      <c r="DT502" s="21">
        <f t="shared" si="852"/>
        <v>0</v>
      </c>
      <c r="DU502" s="21">
        <f t="shared" si="853"/>
        <v>0.875</v>
      </c>
      <c r="DV502" s="35">
        <f t="shared" si="803"/>
        <v>0</v>
      </c>
      <c r="DW502" s="35">
        <f t="shared" si="804"/>
        <v>0</v>
      </c>
      <c r="DX502" s="35">
        <f t="shared" si="805"/>
        <v>0</v>
      </c>
      <c r="DY502" s="22">
        <f t="shared" si="854"/>
        <v>0</v>
      </c>
      <c r="DZ502" s="36">
        <f t="shared" si="865"/>
        <v>1991.3600000000001</v>
      </c>
      <c r="EA502" s="36">
        <f t="shared" si="855"/>
        <v>1991.36</v>
      </c>
      <c r="EC502" s="36">
        <f t="shared" si="859"/>
        <v>0</v>
      </c>
    </row>
    <row r="503" spans="1:133" ht="45">
      <c r="A503" s="93" t="s">
        <v>1010</v>
      </c>
      <c r="B503" s="94" t="s">
        <v>1011</v>
      </c>
      <c r="C503" s="95" t="s">
        <v>47</v>
      </c>
      <c r="D503" s="96">
        <v>1</v>
      </c>
      <c r="E503" s="18">
        <f t="shared" si="860"/>
        <v>1</v>
      </c>
      <c r="F503" s="18">
        <f t="shared" si="806"/>
        <v>0</v>
      </c>
      <c r="G503" s="97">
        <v>100.54</v>
      </c>
      <c r="H503" s="18">
        <f t="shared" si="861"/>
        <v>100.54</v>
      </c>
      <c r="I503" s="97">
        <v>49.49</v>
      </c>
      <c r="J503" s="18">
        <f t="shared" si="862"/>
        <v>49.49</v>
      </c>
      <c r="K503" s="97">
        <v>0</v>
      </c>
      <c r="L503" s="18">
        <f t="shared" si="863"/>
        <v>0</v>
      </c>
      <c r="M503" s="18">
        <f t="shared" si="864"/>
        <v>150.03</v>
      </c>
      <c r="N503" s="18">
        <f t="shared" si="856"/>
        <v>150.03</v>
      </c>
      <c r="O503" s="23">
        <f>IF(ISERROR(VLOOKUP($A503,'[13]1ª MED '!$A$5:$J$1048576,8,0)),0,(VLOOKUP($A503,'[13]1ª MED '!$A$5:$J$1048576,8,0)))</f>
        <v>0</v>
      </c>
      <c r="P503" s="24">
        <f t="shared" si="807"/>
        <v>0</v>
      </c>
      <c r="Q503" s="24">
        <f t="shared" si="808"/>
        <v>1</v>
      </c>
      <c r="R503" s="25">
        <f t="shared" si="758"/>
        <v>0</v>
      </c>
      <c r="S503" s="25">
        <f t="shared" si="759"/>
        <v>0</v>
      </c>
      <c r="T503" s="25">
        <f t="shared" si="760"/>
        <v>0</v>
      </c>
      <c r="U503" s="25">
        <f t="shared" si="809"/>
        <v>0</v>
      </c>
      <c r="V503" s="23">
        <f>IF(ISERROR(VLOOKUP($A503,'[13]2ª MED '!$A$5:$J$1048576,8,0)),0,(VLOOKUP($A503,'[13]2ª MED '!$A$5:$J$1048576,8,0)))</f>
        <v>0</v>
      </c>
      <c r="W503" s="24">
        <f t="shared" si="810"/>
        <v>0</v>
      </c>
      <c r="X503" s="24">
        <f t="shared" si="811"/>
        <v>1</v>
      </c>
      <c r="Y503" s="25">
        <f t="shared" si="761"/>
        <v>0</v>
      </c>
      <c r="Z503" s="25">
        <f t="shared" si="762"/>
        <v>0</v>
      </c>
      <c r="AA503" s="25">
        <f t="shared" si="763"/>
        <v>0</v>
      </c>
      <c r="AB503" s="25">
        <f t="shared" si="812"/>
        <v>0</v>
      </c>
      <c r="AC503" s="23">
        <f>IF(ISERROR(VLOOKUP($A503,'[13]3ª MED '!$A$5:$J$1048576,8,0)),0,(VLOOKUP($A503,'[13]3ª MED '!$A$5:$J$1048576,8,0)))</f>
        <v>0</v>
      </c>
      <c r="AD503" s="24">
        <f t="shared" si="813"/>
        <v>0</v>
      </c>
      <c r="AE503" s="24">
        <f t="shared" si="814"/>
        <v>1</v>
      </c>
      <c r="AF503" s="25">
        <f t="shared" si="764"/>
        <v>0</v>
      </c>
      <c r="AG503" s="25">
        <f t="shared" si="765"/>
        <v>0</v>
      </c>
      <c r="AH503" s="25">
        <f t="shared" si="766"/>
        <v>0</v>
      </c>
      <c r="AI503" s="25">
        <f t="shared" si="815"/>
        <v>0</v>
      </c>
      <c r="AJ503" s="23">
        <f>IF(ISERROR(VLOOKUP($A503,'[13]4ª MED '!$A$5:$J$1048576,8,0)),0,(VLOOKUP($A503,'[13]4ª MED '!$A$5:$J$1048576,8,0)))</f>
        <v>0</v>
      </c>
      <c r="AK503" s="24">
        <f t="shared" si="816"/>
        <v>0</v>
      </c>
      <c r="AL503" s="24">
        <f t="shared" si="817"/>
        <v>1</v>
      </c>
      <c r="AM503" s="25">
        <f t="shared" si="767"/>
        <v>0</v>
      </c>
      <c r="AN503" s="25">
        <f t="shared" si="768"/>
        <v>0</v>
      </c>
      <c r="AO503" s="25">
        <f t="shared" si="769"/>
        <v>0</v>
      </c>
      <c r="AP503" s="25">
        <f t="shared" si="818"/>
        <v>0</v>
      </c>
      <c r="AQ503" s="23">
        <f>IF(ISERROR(VLOOKUP($A503,'[13]5ª MED '!$A$5:$J$1048576,8,0)),0,(VLOOKUP($A503,'[13]5ª MED '!$A$5:$J$1048576,8,0)))</f>
        <v>0</v>
      </c>
      <c r="AR503" s="24">
        <f t="shared" si="819"/>
        <v>0</v>
      </c>
      <c r="AS503" s="24">
        <f t="shared" si="820"/>
        <v>1</v>
      </c>
      <c r="AT503" s="25">
        <f t="shared" si="770"/>
        <v>0</v>
      </c>
      <c r="AU503" s="25">
        <f t="shared" si="771"/>
        <v>0</v>
      </c>
      <c r="AV503" s="25">
        <f t="shared" si="772"/>
        <v>0</v>
      </c>
      <c r="AW503" s="25">
        <f t="shared" si="821"/>
        <v>0</v>
      </c>
      <c r="AX503" s="23">
        <f>IF(ISERROR(VLOOKUP($A503,'[13]6ª MED '!$A$6:$J$1048576,8,0)),0,(VLOOKUP($A503,'[13]6ª MED '!$A$6:$J$1048576,8,0)))</f>
        <v>0</v>
      </c>
      <c r="AY503" s="24">
        <f t="shared" si="822"/>
        <v>0</v>
      </c>
      <c r="AZ503" s="24">
        <f t="shared" si="823"/>
        <v>1</v>
      </c>
      <c r="BA503" s="25">
        <f t="shared" si="773"/>
        <v>0</v>
      </c>
      <c r="BB503" s="25">
        <f t="shared" si="774"/>
        <v>0</v>
      </c>
      <c r="BC503" s="25">
        <f t="shared" si="775"/>
        <v>0</v>
      </c>
      <c r="BD503" s="25">
        <f t="shared" si="824"/>
        <v>0</v>
      </c>
      <c r="BE503" s="23">
        <f>IF(ISERROR(VLOOKUP($A503,'[13]7ª MED '!$A$5:$J$1048576,8,0)),0,(VLOOKUP($A503,'[13]7ª MED '!$A$5:$J$1048576,8,0)))</f>
        <v>0</v>
      </c>
      <c r="BF503" s="24">
        <f t="shared" si="825"/>
        <v>0</v>
      </c>
      <c r="BG503" s="24">
        <f t="shared" si="826"/>
        <v>1</v>
      </c>
      <c r="BH503" s="25">
        <f t="shared" si="776"/>
        <v>0</v>
      </c>
      <c r="BI503" s="25">
        <f t="shared" si="777"/>
        <v>0</v>
      </c>
      <c r="BJ503" s="25">
        <f t="shared" si="778"/>
        <v>0</v>
      </c>
      <c r="BK503" s="25">
        <f t="shared" si="827"/>
        <v>0</v>
      </c>
      <c r="BL503" s="26">
        <f>IF(ISERROR(VLOOKUP($A503,'[13]8ª MED '!$A$5:$J$1048576,8,0)),0,(VLOOKUP($A503,'[13]8ª MED '!$A$5:$J$1048576,8,0)))</f>
        <v>0</v>
      </c>
      <c r="BM503" s="27">
        <f t="shared" si="828"/>
        <v>0</v>
      </c>
      <c r="BN503" s="27">
        <f t="shared" si="829"/>
        <v>1</v>
      </c>
      <c r="BO503" s="28">
        <f t="shared" si="779"/>
        <v>0</v>
      </c>
      <c r="BP503" s="28">
        <f t="shared" si="780"/>
        <v>0</v>
      </c>
      <c r="BQ503" s="28">
        <f t="shared" si="781"/>
        <v>0</v>
      </c>
      <c r="BR503" s="28">
        <f t="shared" si="830"/>
        <v>0</v>
      </c>
      <c r="BS503" s="26">
        <f>IF(ISERROR(VLOOKUP($A503,'[13]9ª MED  (2)'!$A$5:$J$1048576,8,0)),0,(VLOOKUP($A503,'[13]9ª MED  (2)'!$A$5:$J$1048576,8,0)))</f>
        <v>0</v>
      </c>
      <c r="BT503" s="27">
        <f t="shared" si="831"/>
        <v>0</v>
      </c>
      <c r="BU503" s="27">
        <f t="shared" si="832"/>
        <v>1</v>
      </c>
      <c r="BV503" s="28">
        <f t="shared" si="782"/>
        <v>0</v>
      </c>
      <c r="BW503" s="28">
        <f t="shared" si="783"/>
        <v>0</v>
      </c>
      <c r="BX503" s="28">
        <f t="shared" si="784"/>
        <v>0</v>
      </c>
      <c r="BY503" s="28">
        <f t="shared" si="833"/>
        <v>0</v>
      </c>
      <c r="BZ503" s="23">
        <f>IF(ISERROR(VLOOKUP($A503,'[13]10ª MED '!$A$5:$J$1048576,8,0)),0,(VLOOKUP($A503,'[13]10ª MED '!$A$5:$J$1048576,8,0)))</f>
        <v>0</v>
      </c>
      <c r="CA503" s="24">
        <f t="shared" si="834"/>
        <v>0</v>
      </c>
      <c r="CB503" s="24">
        <f t="shared" si="835"/>
        <v>1</v>
      </c>
      <c r="CC503" s="25">
        <f t="shared" si="785"/>
        <v>0</v>
      </c>
      <c r="CD503" s="25">
        <f t="shared" si="786"/>
        <v>0</v>
      </c>
      <c r="CE503" s="25">
        <f t="shared" si="787"/>
        <v>0</v>
      </c>
      <c r="CF503" s="25">
        <f t="shared" si="836"/>
        <v>0</v>
      </c>
      <c r="CG503" s="34" t="s">
        <v>48</v>
      </c>
      <c r="CH503" s="33">
        <f t="shared" si="857"/>
        <v>0</v>
      </c>
      <c r="CI503" s="23">
        <f>IF(ISERROR(VLOOKUP($A503,'[13]11ª MED '!$A$5:$J$1048576,8,0)),0,(VLOOKUP($A503,'[13]11ª MED '!$A$5:$J$1048576,8,0)))</f>
        <v>1</v>
      </c>
      <c r="CJ503" s="24">
        <f t="shared" si="837"/>
        <v>1</v>
      </c>
      <c r="CK503" s="24">
        <f t="shared" si="838"/>
        <v>1</v>
      </c>
      <c r="CL503" s="25">
        <f t="shared" si="788"/>
        <v>100.54</v>
      </c>
      <c r="CM503" s="25">
        <f t="shared" si="789"/>
        <v>49.49</v>
      </c>
      <c r="CN503" s="25">
        <f t="shared" si="790"/>
        <v>0</v>
      </c>
      <c r="CO503" s="25">
        <f t="shared" si="839"/>
        <v>150.03</v>
      </c>
      <c r="CP503" s="23">
        <f>IF(ISERROR(VLOOKUP($A503,'[13]12ª MED'!$A$5:$J$1048576,8,0)),0,(VLOOKUP($A503,'[13]12ª MED'!$A$5:$J$1048576,8,0)))</f>
        <v>0</v>
      </c>
      <c r="CQ503" s="24">
        <f t="shared" si="840"/>
        <v>0</v>
      </c>
      <c r="CR503" s="24">
        <f t="shared" si="841"/>
        <v>1</v>
      </c>
      <c r="CS503" s="25">
        <f t="shared" si="791"/>
        <v>0</v>
      </c>
      <c r="CT503" s="25">
        <f t="shared" si="792"/>
        <v>0</v>
      </c>
      <c r="CU503" s="25">
        <f t="shared" si="793"/>
        <v>0</v>
      </c>
      <c r="CV503" s="25">
        <f t="shared" si="842"/>
        <v>0</v>
      </c>
      <c r="CW503" s="22">
        <f t="shared" si="858"/>
        <v>0</v>
      </c>
      <c r="CX503" s="26">
        <f>IF(ISERROR(VLOOKUP($A503,'[13]13ª MED'!$A$5:$J$1048576,8,0)),0,(VLOOKUP($A503,'[13]13ª MED'!$A$5:$J$1048576,8,0)))</f>
        <v>0</v>
      </c>
      <c r="CY503" s="27">
        <f t="shared" si="843"/>
        <v>0</v>
      </c>
      <c r="CZ503" s="27">
        <f t="shared" si="844"/>
        <v>1</v>
      </c>
      <c r="DA503" s="28">
        <f t="shared" si="794"/>
        <v>0</v>
      </c>
      <c r="DB503" s="28">
        <f t="shared" si="795"/>
        <v>0</v>
      </c>
      <c r="DC503" s="28">
        <f t="shared" si="796"/>
        <v>0</v>
      </c>
      <c r="DD503" s="28">
        <f t="shared" si="845"/>
        <v>0</v>
      </c>
      <c r="DE503" s="20">
        <f>IF(ISERROR(VLOOKUP($A503,'[13]14ª MED'!$A$5:$J$1048576,8,0)),0,(VLOOKUP($A503,'[13]14ª MED'!$A$5:$J$1048576,8,0)))</f>
        <v>0</v>
      </c>
      <c r="DF503" s="21">
        <f t="shared" si="846"/>
        <v>0</v>
      </c>
      <c r="DG503" s="21">
        <f t="shared" si="847"/>
        <v>1</v>
      </c>
      <c r="DH503" s="35">
        <f t="shared" si="797"/>
        <v>0</v>
      </c>
      <c r="DI503" s="35">
        <f t="shared" si="798"/>
        <v>0</v>
      </c>
      <c r="DJ503" s="35">
        <f t="shared" si="799"/>
        <v>0</v>
      </c>
      <c r="DK503" s="22">
        <f t="shared" si="848"/>
        <v>0</v>
      </c>
      <c r="DL503" s="20">
        <f>IF(ISERROR(VLOOKUP($A503,'[13]15ª MED'!$A$5:$J$1048576,8,0)),0,(VLOOKUP($A503,'[13]15ª MED'!$A$5:$J$1048576,8,0)))</f>
        <v>0</v>
      </c>
      <c r="DM503" s="21">
        <f t="shared" si="849"/>
        <v>0</v>
      </c>
      <c r="DN503" s="21">
        <f t="shared" si="850"/>
        <v>1</v>
      </c>
      <c r="DO503" s="35">
        <f t="shared" si="800"/>
        <v>0</v>
      </c>
      <c r="DP503" s="35">
        <f t="shared" si="801"/>
        <v>0</v>
      </c>
      <c r="DQ503" s="35">
        <f t="shared" si="802"/>
        <v>0</v>
      </c>
      <c r="DR503" s="22">
        <f t="shared" si="851"/>
        <v>0</v>
      </c>
      <c r="DS503" s="20">
        <f>IF(ISERROR(VLOOKUP($A503,'[13]16ª MED'!$A$5:$J$1048576,8,0)),0,(VLOOKUP($A503,'[13]16ª MED'!$A$5:$J$1048576,8,0)))</f>
        <v>0</v>
      </c>
      <c r="DT503" s="21">
        <f t="shared" si="852"/>
        <v>0</v>
      </c>
      <c r="DU503" s="21">
        <f t="shared" si="853"/>
        <v>1</v>
      </c>
      <c r="DV503" s="35">
        <f t="shared" si="803"/>
        <v>0</v>
      </c>
      <c r="DW503" s="35">
        <f t="shared" si="804"/>
        <v>0</v>
      </c>
      <c r="DX503" s="35">
        <f t="shared" si="805"/>
        <v>0</v>
      </c>
      <c r="DY503" s="22">
        <f t="shared" si="854"/>
        <v>0</v>
      </c>
      <c r="DZ503" s="36">
        <f t="shared" si="865"/>
        <v>150.03</v>
      </c>
      <c r="EA503" s="36">
        <f t="shared" si="855"/>
        <v>150.03</v>
      </c>
      <c r="EC503" s="36">
        <f t="shared" si="859"/>
        <v>0</v>
      </c>
    </row>
    <row r="504" spans="1:133" ht="30">
      <c r="A504" s="93" t="s">
        <v>1012</v>
      </c>
      <c r="B504" s="94" t="s">
        <v>1013</v>
      </c>
      <c r="C504" s="95" t="s">
        <v>84</v>
      </c>
      <c r="D504" s="96">
        <v>20</v>
      </c>
      <c r="E504" s="18">
        <f t="shared" si="860"/>
        <v>20</v>
      </c>
      <c r="F504" s="18">
        <f t="shared" si="806"/>
        <v>0</v>
      </c>
      <c r="G504" s="97">
        <v>40.450000000000003</v>
      </c>
      <c r="H504" s="18">
        <f t="shared" si="861"/>
        <v>809</v>
      </c>
      <c r="I504" s="97">
        <v>49.79</v>
      </c>
      <c r="J504" s="18">
        <f t="shared" si="862"/>
        <v>995.8</v>
      </c>
      <c r="K504" s="97">
        <v>0</v>
      </c>
      <c r="L504" s="18">
        <f t="shared" si="863"/>
        <v>0</v>
      </c>
      <c r="M504" s="18">
        <f t="shared" si="864"/>
        <v>90.240000000000009</v>
      </c>
      <c r="N504" s="18">
        <f t="shared" si="856"/>
        <v>1804.8</v>
      </c>
      <c r="O504" s="23">
        <f>IF(ISERROR(VLOOKUP($A504,'[13]1ª MED '!$A$5:$J$1048576,8,0)),0,(VLOOKUP($A504,'[13]1ª MED '!$A$5:$J$1048576,8,0)))</f>
        <v>0</v>
      </c>
      <c r="P504" s="24">
        <f t="shared" si="807"/>
        <v>0</v>
      </c>
      <c r="Q504" s="24">
        <f t="shared" si="808"/>
        <v>1</v>
      </c>
      <c r="R504" s="25">
        <f t="shared" si="758"/>
        <v>0</v>
      </c>
      <c r="S504" s="25">
        <f t="shared" si="759"/>
        <v>0</v>
      </c>
      <c r="T504" s="25">
        <f t="shared" si="760"/>
        <v>0</v>
      </c>
      <c r="U504" s="25">
        <f t="shared" si="809"/>
        <v>0</v>
      </c>
      <c r="V504" s="23">
        <f>IF(ISERROR(VLOOKUP($A504,'[13]2ª MED '!$A$5:$J$1048576,8,0)),0,(VLOOKUP($A504,'[13]2ª MED '!$A$5:$J$1048576,8,0)))</f>
        <v>0</v>
      </c>
      <c r="W504" s="24">
        <f t="shared" si="810"/>
        <v>0</v>
      </c>
      <c r="X504" s="24">
        <f t="shared" si="811"/>
        <v>1</v>
      </c>
      <c r="Y504" s="25">
        <f t="shared" si="761"/>
        <v>0</v>
      </c>
      <c r="Z504" s="25">
        <f t="shared" si="762"/>
        <v>0</v>
      </c>
      <c r="AA504" s="25">
        <f t="shared" si="763"/>
        <v>0</v>
      </c>
      <c r="AB504" s="25">
        <f t="shared" si="812"/>
        <v>0</v>
      </c>
      <c r="AC504" s="23">
        <f>IF(ISERROR(VLOOKUP($A504,'[13]3ª MED '!$A$5:$J$1048576,8,0)),0,(VLOOKUP($A504,'[13]3ª MED '!$A$5:$J$1048576,8,0)))</f>
        <v>0</v>
      </c>
      <c r="AD504" s="24">
        <f t="shared" si="813"/>
        <v>0</v>
      </c>
      <c r="AE504" s="24">
        <f t="shared" si="814"/>
        <v>1</v>
      </c>
      <c r="AF504" s="25">
        <f t="shared" si="764"/>
        <v>0</v>
      </c>
      <c r="AG504" s="25">
        <f t="shared" si="765"/>
        <v>0</v>
      </c>
      <c r="AH504" s="25">
        <f t="shared" si="766"/>
        <v>0</v>
      </c>
      <c r="AI504" s="25">
        <f t="shared" si="815"/>
        <v>0</v>
      </c>
      <c r="AJ504" s="23">
        <f>IF(ISERROR(VLOOKUP($A504,'[13]4ª MED '!$A$5:$J$1048576,8,0)),0,(VLOOKUP($A504,'[13]4ª MED '!$A$5:$J$1048576,8,0)))</f>
        <v>0</v>
      </c>
      <c r="AK504" s="24">
        <f t="shared" si="816"/>
        <v>0</v>
      </c>
      <c r="AL504" s="24">
        <f t="shared" si="817"/>
        <v>1</v>
      </c>
      <c r="AM504" s="25">
        <f t="shared" si="767"/>
        <v>0</v>
      </c>
      <c r="AN504" s="25">
        <f t="shared" si="768"/>
        <v>0</v>
      </c>
      <c r="AO504" s="25">
        <f t="shared" si="769"/>
        <v>0</v>
      </c>
      <c r="AP504" s="25">
        <f t="shared" si="818"/>
        <v>0</v>
      </c>
      <c r="AQ504" s="23">
        <f>IF(ISERROR(VLOOKUP($A504,'[13]5ª MED '!$A$5:$J$1048576,8,0)),0,(VLOOKUP($A504,'[13]5ª MED '!$A$5:$J$1048576,8,0)))</f>
        <v>0</v>
      </c>
      <c r="AR504" s="24">
        <f t="shared" si="819"/>
        <v>0</v>
      </c>
      <c r="AS504" s="24">
        <f t="shared" si="820"/>
        <v>1</v>
      </c>
      <c r="AT504" s="25">
        <f t="shared" si="770"/>
        <v>0</v>
      </c>
      <c r="AU504" s="25">
        <f t="shared" si="771"/>
        <v>0</v>
      </c>
      <c r="AV504" s="25">
        <f t="shared" si="772"/>
        <v>0</v>
      </c>
      <c r="AW504" s="25">
        <f t="shared" si="821"/>
        <v>0</v>
      </c>
      <c r="AX504" s="23">
        <f>IF(ISERROR(VLOOKUP($A504,'[13]6ª MED '!$A$6:$J$1048576,8,0)),0,(VLOOKUP($A504,'[13]6ª MED '!$A$6:$J$1048576,8,0)))</f>
        <v>0</v>
      </c>
      <c r="AY504" s="24">
        <f t="shared" si="822"/>
        <v>0</v>
      </c>
      <c r="AZ504" s="24">
        <f t="shared" si="823"/>
        <v>1</v>
      </c>
      <c r="BA504" s="25">
        <f t="shared" si="773"/>
        <v>0</v>
      </c>
      <c r="BB504" s="25">
        <f t="shared" si="774"/>
        <v>0</v>
      </c>
      <c r="BC504" s="25">
        <f t="shared" si="775"/>
        <v>0</v>
      </c>
      <c r="BD504" s="25">
        <f t="shared" si="824"/>
        <v>0</v>
      </c>
      <c r="BE504" s="23">
        <f>IF(ISERROR(VLOOKUP($A504,'[13]7ª MED '!$A$5:$J$1048576,8,0)),0,(VLOOKUP($A504,'[13]7ª MED '!$A$5:$J$1048576,8,0)))</f>
        <v>0</v>
      </c>
      <c r="BF504" s="24">
        <f t="shared" si="825"/>
        <v>0</v>
      </c>
      <c r="BG504" s="24">
        <f t="shared" si="826"/>
        <v>1</v>
      </c>
      <c r="BH504" s="25">
        <f t="shared" si="776"/>
        <v>0</v>
      </c>
      <c r="BI504" s="25">
        <f t="shared" si="777"/>
        <v>0</v>
      </c>
      <c r="BJ504" s="25">
        <f t="shared" si="778"/>
        <v>0</v>
      </c>
      <c r="BK504" s="25">
        <f t="shared" si="827"/>
        <v>0</v>
      </c>
      <c r="BL504" s="26">
        <f>IF(ISERROR(VLOOKUP($A504,'[13]8ª MED '!$A$5:$J$1048576,8,0)),0,(VLOOKUP($A504,'[13]8ª MED '!$A$5:$J$1048576,8,0)))</f>
        <v>20</v>
      </c>
      <c r="BM504" s="27">
        <f t="shared" si="828"/>
        <v>1</v>
      </c>
      <c r="BN504" s="27">
        <f t="shared" si="829"/>
        <v>1</v>
      </c>
      <c r="BO504" s="28">
        <f t="shared" si="779"/>
        <v>809</v>
      </c>
      <c r="BP504" s="28">
        <f t="shared" si="780"/>
        <v>995.8</v>
      </c>
      <c r="BQ504" s="28">
        <f t="shared" si="781"/>
        <v>0</v>
      </c>
      <c r="BR504" s="28">
        <f t="shared" si="830"/>
        <v>1804.8</v>
      </c>
      <c r="BS504" s="26">
        <f>IF(ISERROR(VLOOKUP($A504,'[13]9ª MED  (2)'!$A$5:$J$1048576,8,0)),0,(VLOOKUP($A504,'[13]9ª MED  (2)'!$A$5:$J$1048576,8,0)))</f>
        <v>0</v>
      </c>
      <c r="BT504" s="27">
        <f t="shared" si="831"/>
        <v>0</v>
      </c>
      <c r="BU504" s="27">
        <f t="shared" si="832"/>
        <v>1</v>
      </c>
      <c r="BV504" s="28">
        <f t="shared" si="782"/>
        <v>0</v>
      </c>
      <c r="BW504" s="28">
        <f t="shared" si="783"/>
        <v>0</v>
      </c>
      <c r="BX504" s="28">
        <f t="shared" si="784"/>
        <v>0</v>
      </c>
      <c r="BY504" s="28">
        <f t="shared" si="833"/>
        <v>0</v>
      </c>
      <c r="BZ504" s="23">
        <f>IF(ISERROR(VLOOKUP($A504,'[13]10ª MED '!$A$5:$J$1048576,8,0)),0,(VLOOKUP($A504,'[13]10ª MED '!$A$5:$J$1048576,8,0)))</f>
        <v>0</v>
      </c>
      <c r="CA504" s="24">
        <f t="shared" si="834"/>
        <v>0</v>
      </c>
      <c r="CB504" s="24">
        <f t="shared" si="835"/>
        <v>1</v>
      </c>
      <c r="CC504" s="25">
        <f t="shared" si="785"/>
        <v>0</v>
      </c>
      <c r="CD504" s="25">
        <f t="shared" si="786"/>
        <v>0</v>
      </c>
      <c r="CE504" s="25">
        <f t="shared" si="787"/>
        <v>0</v>
      </c>
      <c r="CF504" s="25">
        <f t="shared" si="836"/>
        <v>0</v>
      </c>
      <c r="CG504" s="34" t="s">
        <v>48</v>
      </c>
      <c r="CH504" s="33">
        <f t="shared" si="857"/>
        <v>0</v>
      </c>
      <c r="CI504" s="23">
        <f>IF(ISERROR(VLOOKUP($A504,'[13]11ª MED '!$A$5:$J$1048576,8,0)),0,(VLOOKUP($A504,'[13]11ª MED '!$A$5:$J$1048576,8,0)))</f>
        <v>0</v>
      </c>
      <c r="CJ504" s="24">
        <f t="shared" si="837"/>
        <v>0</v>
      </c>
      <c r="CK504" s="24">
        <f t="shared" si="838"/>
        <v>1</v>
      </c>
      <c r="CL504" s="25">
        <f t="shared" si="788"/>
        <v>0</v>
      </c>
      <c r="CM504" s="25">
        <f t="shared" si="789"/>
        <v>0</v>
      </c>
      <c r="CN504" s="25">
        <f t="shared" si="790"/>
        <v>0</v>
      </c>
      <c r="CO504" s="25">
        <f t="shared" si="839"/>
        <v>0</v>
      </c>
      <c r="CP504" s="23">
        <f>IF(ISERROR(VLOOKUP($A504,'[13]12ª MED'!$A$5:$J$1048576,8,0)),0,(VLOOKUP($A504,'[13]12ª MED'!$A$5:$J$1048576,8,0)))</f>
        <v>0</v>
      </c>
      <c r="CQ504" s="24">
        <f t="shared" si="840"/>
        <v>0</v>
      </c>
      <c r="CR504" s="24">
        <f t="shared" si="841"/>
        <v>1</v>
      </c>
      <c r="CS504" s="25">
        <f t="shared" si="791"/>
        <v>0</v>
      </c>
      <c r="CT504" s="25">
        <f t="shared" si="792"/>
        <v>0</v>
      </c>
      <c r="CU504" s="25">
        <f t="shared" si="793"/>
        <v>0</v>
      </c>
      <c r="CV504" s="25">
        <f t="shared" si="842"/>
        <v>0</v>
      </c>
      <c r="CW504" s="22">
        <f t="shared" si="858"/>
        <v>0</v>
      </c>
      <c r="CX504" s="26">
        <f>IF(ISERROR(VLOOKUP($A504,'[13]13ª MED'!$A$5:$J$1048576,8,0)),0,(VLOOKUP($A504,'[13]13ª MED'!$A$5:$J$1048576,8,0)))</f>
        <v>0</v>
      </c>
      <c r="CY504" s="27">
        <f t="shared" si="843"/>
        <v>0</v>
      </c>
      <c r="CZ504" s="27">
        <f t="shared" si="844"/>
        <v>1</v>
      </c>
      <c r="DA504" s="28">
        <f t="shared" si="794"/>
        <v>0</v>
      </c>
      <c r="DB504" s="28">
        <f t="shared" si="795"/>
        <v>0</v>
      </c>
      <c r="DC504" s="28">
        <f t="shared" si="796"/>
        <v>0</v>
      </c>
      <c r="DD504" s="28">
        <f t="shared" si="845"/>
        <v>0</v>
      </c>
      <c r="DE504" s="20">
        <f>IF(ISERROR(VLOOKUP($A504,'[13]14ª MED'!$A$5:$J$1048576,8,0)),0,(VLOOKUP($A504,'[13]14ª MED'!$A$5:$J$1048576,8,0)))</f>
        <v>0</v>
      </c>
      <c r="DF504" s="21">
        <f t="shared" si="846"/>
        <v>0</v>
      </c>
      <c r="DG504" s="21">
        <f t="shared" si="847"/>
        <v>1</v>
      </c>
      <c r="DH504" s="35">
        <f t="shared" si="797"/>
        <v>0</v>
      </c>
      <c r="DI504" s="35">
        <f t="shared" si="798"/>
        <v>0</v>
      </c>
      <c r="DJ504" s="35">
        <f t="shared" si="799"/>
        <v>0</v>
      </c>
      <c r="DK504" s="22">
        <f t="shared" si="848"/>
        <v>0</v>
      </c>
      <c r="DL504" s="20">
        <f>IF(ISERROR(VLOOKUP($A504,'[13]15ª MED'!$A$5:$J$1048576,8,0)),0,(VLOOKUP($A504,'[13]15ª MED'!$A$5:$J$1048576,8,0)))</f>
        <v>0</v>
      </c>
      <c r="DM504" s="21">
        <f t="shared" si="849"/>
        <v>0</v>
      </c>
      <c r="DN504" s="21">
        <f t="shared" si="850"/>
        <v>1</v>
      </c>
      <c r="DO504" s="35">
        <f t="shared" si="800"/>
        <v>0</v>
      </c>
      <c r="DP504" s="35">
        <f t="shared" si="801"/>
        <v>0</v>
      </c>
      <c r="DQ504" s="35">
        <f t="shared" si="802"/>
        <v>0</v>
      </c>
      <c r="DR504" s="22">
        <f t="shared" si="851"/>
        <v>0</v>
      </c>
      <c r="DS504" s="20">
        <f>IF(ISERROR(VLOOKUP($A504,'[13]16ª MED'!$A$5:$J$1048576,8,0)),0,(VLOOKUP($A504,'[13]16ª MED'!$A$5:$J$1048576,8,0)))</f>
        <v>0</v>
      </c>
      <c r="DT504" s="21">
        <f t="shared" si="852"/>
        <v>0</v>
      </c>
      <c r="DU504" s="21">
        <f t="shared" si="853"/>
        <v>1</v>
      </c>
      <c r="DV504" s="35">
        <f t="shared" si="803"/>
        <v>0</v>
      </c>
      <c r="DW504" s="35">
        <f t="shared" si="804"/>
        <v>0</v>
      </c>
      <c r="DX504" s="35">
        <f t="shared" si="805"/>
        <v>0</v>
      </c>
      <c r="DY504" s="22">
        <f t="shared" si="854"/>
        <v>0</v>
      </c>
      <c r="DZ504" s="36">
        <f t="shared" si="865"/>
        <v>1804.8000000000002</v>
      </c>
      <c r="EA504" s="36">
        <f t="shared" si="855"/>
        <v>1804.8</v>
      </c>
      <c r="EC504" s="36">
        <f t="shared" si="859"/>
        <v>0</v>
      </c>
    </row>
    <row r="505" spans="1:133" ht="18.75">
      <c r="A505" s="98" t="s">
        <v>1014</v>
      </c>
      <c r="B505" s="99" t="s">
        <v>1015</v>
      </c>
      <c r="C505" s="101"/>
      <c r="D505" s="102"/>
      <c r="E505" s="18">
        <f t="shared" si="860"/>
        <v>0</v>
      </c>
      <c r="F505" s="18">
        <f t="shared" si="806"/>
        <v>0</v>
      </c>
      <c r="G505" s="45"/>
      <c r="H505" s="18">
        <f t="shared" si="861"/>
        <v>0</v>
      </c>
      <c r="I505" s="45"/>
      <c r="J505" s="18">
        <f t="shared" si="862"/>
        <v>0</v>
      </c>
      <c r="K505" s="45"/>
      <c r="L505" s="18">
        <f t="shared" si="863"/>
        <v>0</v>
      </c>
      <c r="M505" s="18">
        <f t="shared" si="864"/>
        <v>0</v>
      </c>
      <c r="N505" s="18">
        <f t="shared" si="856"/>
        <v>0</v>
      </c>
      <c r="O505" s="23">
        <f>IF(ISERROR(VLOOKUP($A505,'[13]1ª MED '!$A$5:$J$1048576,8,0)),0,(VLOOKUP($A505,'[13]1ª MED '!$A$5:$J$1048576,8,0)))</f>
        <v>0</v>
      </c>
      <c r="P505" s="24">
        <f t="shared" si="807"/>
        <v>0</v>
      </c>
      <c r="Q505" s="24">
        <f t="shared" si="808"/>
        <v>0</v>
      </c>
      <c r="R505" s="25">
        <f t="shared" si="758"/>
        <v>0</v>
      </c>
      <c r="S505" s="25">
        <f t="shared" si="759"/>
        <v>0</v>
      </c>
      <c r="T505" s="25">
        <f t="shared" si="760"/>
        <v>0</v>
      </c>
      <c r="U505" s="25">
        <f t="shared" si="809"/>
        <v>0</v>
      </c>
      <c r="V505" s="23">
        <f>IF(ISERROR(VLOOKUP($A505,'[13]2ª MED '!$A$5:$J$1048576,8,0)),0,(VLOOKUP($A505,'[13]2ª MED '!$A$5:$J$1048576,8,0)))</f>
        <v>0</v>
      </c>
      <c r="W505" s="24">
        <f t="shared" si="810"/>
        <v>0</v>
      </c>
      <c r="X505" s="24">
        <f t="shared" si="811"/>
        <v>0</v>
      </c>
      <c r="Y505" s="25">
        <f t="shared" si="761"/>
        <v>0</v>
      </c>
      <c r="Z505" s="25">
        <f t="shared" si="762"/>
        <v>0</v>
      </c>
      <c r="AA505" s="25">
        <f t="shared" si="763"/>
        <v>0</v>
      </c>
      <c r="AB505" s="25">
        <f t="shared" si="812"/>
        <v>0</v>
      </c>
      <c r="AC505" s="23">
        <f>IF(ISERROR(VLOOKUP($A505,'[13]3ª MED '!$A$5:$J$1048576,8,0)),0,(VLOOKUP($A505,'[13]3ª MED '!$A$5:$J$1048576,8,0)))</f>
        <v>0</v>
      </c>
      <c r="AD505" s="24">
        <f t="shared" si="813"/>
        <v>0</v>
      </c>
      <c r="AE505" s="24">
        <f t="shared" si="814"/>
        <v>0</v>
      </c>
      <c r="AF505" s="25">
        <f t="shared" si="764"/>
        <v>0</v>
      </c>
      <c r="AG505" s="25">
        <f t="shared" si="765"/>
        <v>0</v>
      </c>
      <c r="AH505" s="25">
        <f t="shared" si="766"/>
        <v>0</v>
      </c>
      <c r="AI505" s="25">
        <f t="shared" si="815"/>
        <v>0</v>
      </c>
      <c r="AJ505" s="23">
        <f>IF(ISERROR(VLOOKUP($A505,'[13]4ª MED '!$A$5:$J$1048576,8,0)),0,(VLOOKUP($A505,'[13]4ª MED '!$A$5:$J$1048576,8,0)))</f>
        <v>0</v>
      </c>
      <c r="AK505" s="24">
        <f t="shared" si="816"/>
        <v>0</v>
      </c>
      <c r="AL505" s="24">
        <f t="shared" si="817"/>
        <v>0</v>
      </c>
      <c r="AM505" s="25">
        <f t="shared" si="767"/>
        <v>0</v>
      </c>
      <c r="AN505" s="25">
        <f t="shared" si="768"/>
        <v>0</v>
      </c>
      <c r="AO505" s="25">
        <f t="shared" si="769"/>
        <v>0</v>
      </c>
      <c r="AP505" s="25">
        <f t="shared" si="818"/>
        <v>0</v>
      </c>
      <c r="AQ505" s="23">
        <f>IF(ISERROR(VLOOKUP($A505,'[13]5ª MED '!$A$5:$J$1048576,8,0)),0,(VLOOKUP($A505,'[13]5ª MED '!$A$5:$J$1048576,8,0)))</f>
        <v>0</v>
      </c>
      <c r="AR505" s="24">
        <f t="shared" si="819"/>
        <v>0</v>
      </c>
      <c r="AS505" s="24">
        <f t="shared" si="820"/>
        <v>0</v>
      </c>
      <c r="AT505" s="25">
        <f t="shared" si="770"/>
        <v>0</v>
      </c>
      <c r="AU505" s="25">
        <f t="shared" si="771"/>
        <v>0</v>
      </c>
      <c r="AV505" s="25">
        <f t="shared" si="772"/>
        <v>0</v>
      </c>
      <c r="AW505" s="25">
        <f t="shared" si="821"/>
        <v>0</v>
      </c>
      <c r="AX505" s="23">
        <f>IF(ISERROR(VLOOKUP($A505,'[13]6ª MED '!$A$6:$J$1048576,8,0)),0,(VLOOKUP($A505,'[13]6ª MED '!$A$6:$J$1048576,8,0)))</f>
        <v>0</v>
      </c>
      <c r="AY505" s="24">
        <f t="shared" si="822"/>
        <v>0</v>
      </c>
      <c r="AZ505" s="24">
        <f t="shared" si="823"/>
        <v>0</v>
      </c>
      <c r="BA505" s="25">
        <f t="shared" si="773"/>
        <v>0</v>
      </c>
      <c r="BB505" s="25">
        <f t="shared" si="774"/>
        <v>0</v>
      </c>
      <c r="BC505" s="25">
        <f t="shared" si="775"/>
        <v>0</v>
      </c>
      <c r="BD505" s="25">
        <f t="shared" si="824"/>
        <v>0</v>
      </c>
      <c r="BE505" s="23">
        <f>IF(ISERROR(VLOOKUP($A505,'[13]7ª MED '!$A$5:$J$1048576,8,0)),0,(VLOOKUP($A505,'[13]7ª MED '!$A$5:$J$1048576,8,0)))</f>
        <v>0</v>
      </c>
      <c r="BF505" s="24">
        <f t="shared" si="825"/>
        <v>0</v>
      </c>
      <c r="BG505" s="24">
        <f t="shared" si="826"/>
        <v>0</v>
      </c>
      <c r="BH505" s="25">
        <f t="shared" si="776"/>
        <v>0</v>
      </c>
      <c r="BI505" s="25">
        <f t="shared" si="777"/>
        <v>0</v>
      </c>
      <c r="BJ505" s="25">
        <f t="shared" si="778"/>
        <v>0</v>
      </c>
      <c r="BK505" s="25">
        <f t="shared" si="827"/>
        <v>0</v>
      </c>
      <c r="BL505" s="26">
        <f>IF(ISERROR(VLOOKUP($A505,'[13]8ª MED '!$A$5:$J$1048576,8,0)),0,(VLOOKUP($A505,'[13]8ª MED '!$A$5:$J$1048576,8,0)))</f>
        <v>0</v>
      </c>
      <c r="BM505" s="27">
        <f t="shared" si="828"/>
        <v>0</v>
      </c>
      <c r="BN505" s="27">
        <f t="shared" si="829"/>
        <v>0</v>
      </c>
      <c r="BO505" s="28">
        <f t="shared" si="779"/>
        <v>0</v>
      </c>
      <c r="BP505" s="28">
        <f t="shared" si="780"/>
        <v>0</v>
      </c>
      <c r="BQ505" s="28">
        <f t="shared" si="781"/>
        <v>0</v>
      </c>
      <c r="BR505" s="28">
        <f t="shared" si="830"/>
        <v>0</v>
      </c>
      <c r="BS505" s="26">
        <f>IF(ISERROR(VLOOKUP($A505,'[13]9ª MED  (2)'!$A$5:$J$1048576,8,0)),0,(VLOOKUP($A505,'[13]9ª MED  (2)'!$A$5:$J$1048576,8,0)))</f>
        <v>0</v>
      </c>
      <c r="BT505" s="27">
        <f t="shared" si="831"/>
        <v>0</v>
      </c>
      <c r="BU505" s="27">
        <f t="shared" si="832"/>
        <v>0</v>
      </c>
      <c r="BV505" s="28">
        <f t="shared" si="782"/>
        <v>0</v>
      </c>
      <c r="BW505" s="28">
        <f t="shared" si="783"/>
        <v>0</v>
      </c>
      <c r="BX505" s="28">
        <f t="shared" si="784"/>
        <v>0</v>
      </c>
      <c r="BY505" s="28">
        <f t="shared" si="833"/>
        <v>0</v>
      </c>
      <c r="BZ505" s="23">
        <f>IF(ISERROR(VLOOKUP($A505,'[13]10ª MED '!$A$5:$J$1048576,8,0)),0,(VLOOKUP($A505,'[13]10ª MED '!$A$5:$J$1048576,8,0)))</f>
        <v>0</v>
      </c>
      <c r="CA505" s="24">
        <f t="shared" si="834"/>
        <v>0</v>
      </c>
      <c r="CB505" s="24">
        <f t="shared" si="835"/>
        <v>0</v>
      </c>
      <c r="CC505" s="25">
        <f t="shared" si="785"/>
        <v>0</v>
      </c>
      <c r="CD505" s="25">
        <f t="shared" si="786"/>
        <v>0</v>
      </c>
      <c r="CE505" s="25">
        <f t="shared" si="787"/>
        <v>0</v>
      </c>
      <c r="CF505" s="25">
        <f t="shared" si="836"/>
        <v>0</v>
      </c>
      <c r="CG505" s="37"/>
      <c r="CH505" s="33">
        <f t="shared" si="857"/>
        <v>0</v>
      </c>
      <c r="CI505" s="23">
        <f>IF(ISERROR(VLOOKUP($A505,'[13]11ª MED '!$A$5:$J$1048576,8,0)),0,(VLOOKUP($A505,'[13]11ª MED '!$A$5:$J$1048576,8,0)))</f>
        <v>0</v>
      </c>
      <c r="CJ505" s="24">
        <f t="shared" si="837"/>
        <v>0</v>
      </c>
      <c r="CK505" s="24">
        <f t="shared" si="838"/>
        <v>0</v>
      </c>
      <c r="CL505" s="25">
        <f t="shared" si="788"/>
        <v>0</v>
      </c>
      <c r="CM505" s="25">
        <f t="shared" si="789"/>
        <v>0</v>
      </c>
      <c r="CN505" s="25">
        <f t="shared" si="790"/>
        <v>0</v>
      </c>
      <c r="CO505" s="25">
        <f t="shared" si="839"/>
        <v>0</v>
      </c>
      <c r="CP505" s="23">
        <f>IF(ISERROR(VLOOKUP($A505,'[13]12ª MED'!$A$5:$J$1048576,8,0)),0,(VLOOKUP($A505,'[13]12ª MED'!$A$5:$J$1048576,8,0)))</f>
        <v>0</v>
      </c>
      <c r="CQ505" s="24">
        <f t="shared" si="840"/>
        <v>0</v>
      </c>
      <c r="CR505" s="24">
        <f t="shared" si="841"/>
        <v>0</v>
      </c>
      <c r="CS505" s="25">
        <f t="shared" si="791"/>
        <v>0</v>
      </c>
      <c r="CT505" s="25">
        <f t="shared" si="792"/>
        <v>0</v>
      </c>
      <c r="CU505" s="25">
        <f t="shared" si="793"/>
        <v>0</v>
      </c>
      <c r="CV505" s="25">
        <f t="shared" si="842"/>
        <v>0</v>
      </c>
      <c r="CW505" s="22">
        <f t="shared" si="858"/>
        <v>0</v>
      </c>
      <c r="CX505" s="26">
        <f>IF(ISERROR(VLOOKUP($A505,'[13]13ª MED'!$A$5:$J$1048576,8,0)),0,(VLOOKUP($A505,'[13]13ª MED'!$A$5:$J$1048576,8,0)))</f>
        <v>0</v>
      </c>
      <c r="CY505" s="27">
        <f t="shared" si="843"/>
        <v>0</v>
      </c>
      <c r="CZ505" s="27">
        <f t="shared" si="844"/>
        <v>0</v>
      </c>
      <c r="DA505" s="28">
        <f t="shared" si="794"/>
        <v>0</v>
      </c>
      <c r="DB505" s="28">
        <f t="shared" si="795"/>
        <v>0</v>
      </c>
      <c r="DC505" s="28">
        <f t="shared" si="796"/>
        <v>0</v>
      </c>
      <c r="DD505" s="28">
        <f t="shared" si="845"/>
        <v>0</v>
      </c>
      <c r="DE505" s="20">
        <f>IF(ISERROR(VLOOKUP($A505,'[13]14ª MED'!$A$5:$J$1048576,8,0)),0,(VLOOKUP($A505,'[13]14ª MED'!$A$5:$J$1048576,8,0)))</f>
        <v>0</v>
      </c>
      <c r="DF505" s="21">
        <f t="shared" si="846"/>
        <v>0</v>
      </c>
      <c r="DG505" s="21">
        <f t="shared" si="847"/>
        <v>0</v>
      </c>
      <c r="DH505" s="35">
        <f t="shared" si="797"/>
        <v>0</v>
      </c>
      <c r="DI505" s="35">
        <f t="shared" si="798"/>
        <v>0</v>
      </c>
      <c r="DJ505" s="35">
        <f t="shared" si="799"/>
        <v>0</v>
      </c>
      <c r="DK505" s="22">
        <f t="shared" si="848"/>
        <v>0</v>
      </c>
      <c r="DL505" s="20">
        <f>IF(ISERROR(VLOOKUP($A505,'[13]15ª MED'!$A$5:$J$1048576,8,0)),0,(VLOOKUP($A505,'[13]15ª MED'!$A$5:$J$1048576,8,0)))</f>
        <v>0</v>
      </c>
      <c r="DM505" s="21">
        <f t="shared" si="849"/>
        <v>0</v>
      </c>
      <c r="DN505" s="21">
        <f t="shared" si="850"/>
        <v>0</v>
      </c>
      <c r="DO505" s="35">
        <f t="shared" si="800"/>
        <v>0</v>
      </c>
      <c r="DP505" s="35">
        <f t="shared" si="801"/>
        <v>0</v>
      </c>
      <c r="DQ505" s="35">
        <f t="shared" si="802"/>
        <v>0</v>
      </c>
      <c r="DR505" s="22">
        <f t="shared" si="851"/>
        <v>0</v>
      </c>
      <c r="DS505" s="20">
        <f>IF(ISERROR(VLOOKUP($A505,'[13]16ª MED'!$A$5:$J$1048576,8,0)),0,(VLOOKUP($A505,'[13]16ª MED'!$A$5:$J$1048576,8,0)))</f>
        <v>0</v>
      </c>
      <c r="DT505" s="21">
        <f t="shared" si="852"/>
        <v>0</v>
      </c>
      <c r="DU505" s="21">
        <f t="shared" si="853"/>
        <v>0</v>
      </c>
      <c r="DV505" s="35">
        <f t="shared" si="803"/>
        <v>0</v>
      </c>
      <c r="DW505" s="35">
        <f t="shared" si="804"/>
        <v>0</v>
      </c>
      <c r="DX505" s="35">
        <f t="shared" si="805"/>
        <v>0</v>
      </c>
      <c r="DY505" s="22">
        <f t="shared" si="854"/>
        <v>0</v>
      </c>
      <c r="DZ505" s="36">
        <f t="shared" si="865"/>
        <v>0</v>
      </c>
      <c r="EA505" s="36">
        <f t="shared" si="855"/>
        <v>0</v>
      </c>
      <c r="EC505" s="36">
        <f t="shared" si="859"/>
        <v>0</v>
      </c>
    </row>
    <row r="506" spans="1:133" ht="18.75">
      <c r="A506" s="98" t="s">
        <v>1016</v>
      </c>
      <c r="B506" s="99" t="s">
        <v>1017</v>
      </c>
      <c r="C506" s="101"/>
      <c r="D506" s="102"/>
      <c r="E506" s="18">
        <f t="shared" si="860"/>
        <v>0</v>
      </c>
      <c r="F506" s="18">
        <f t="shared" si="806"/>
        <v>0</v>
      </c>
      <c r="G506" s="45"/>
      <c r="H506" s="18">
        <f t="shared" si="861"/>
        <v>0</v>
      </c>
      <c r="I506" s="45"/>
      <c r="J506" s="18">
        <f t="shared" si="862"/>
        <v>0</v>
      </c>
      <c r="K506" s="45"/>
      <c r="L506" s="18">
        <f t="shared" si="863"/>
        <v>0</v>
      </c>
      <c r="M506" s="18">
        <f t="shared" si="864"/>
        <v>0</v>
      </c>
      <c r="N506" s="18">
        <f t="shared" si="856"/>
        <v>0</v>
      </c>
      <c r="O506" s="23">
        <f>IF(ISERROR(VLOOKUP($A506,'[13]1ª MED '!$A$5:$J$1048576,8,0)),0,(VLOOKUP($A506,'[13]1ª MED '!$A$5:$J$1048576,8,0)))</f>
        <v>0</v>
      </c>
      <c r="P506" s="24">
        <f t="shared" si="807"/>
        <v>0</v>
      </c>
      <c r="Q506" s="24">
        <f t="shared" si="808"/>
        <v>0</v>
      </c>
      <c r="R506" s="25">
        <f t="shared" si="758"/>
        <v>0</v>
      </c>
      <c r="S506" s="25">
        <f t="shared" si="759"/>
        <v>0</v>
      </c>
      <c r="T506" s="25">
        <f t="shared" si="760"/>
        <v>0</v>
      </c>
      <c r="U506" s="25">
        <f t="shared" si="809"/>
        <v>0</v>
      </c>
      <c r="V506" s="23">
        <f>IF(ISERROR(VLOOKUP($A506,'[13]2ª MED '!$A$5:$J$1048576,8,0)),0,(VLOOKUP($A506,'[13]2ª MED '!$A$5:$J$1048576,8,0)))</f>
        <v>0</v>
      </c>
      <c r="W506" s="24">
        <f t="shared" si="810"/>
        <v>0</v>
      </c>
      <c r="X506" s="24">
        <f t="shared" si="811"/>
        <v>0</v>
      </c>
      <c r="Y506" s="25">
        <f t="shared" si="761"/>
        <v>0</v>
      </c>
      <c r="Z506" s="25">
        <f t="shared" si="762"/>
        <v>0</v>
      </c>
      <c r="AA506" s="25">
        <f t="shared" si="763"/>
        <v>0</v>
      </c>
      <c r="AB506" s="25">
        <f t="shared" si="812"/>
        <v>0</v>
      </c>
      <c r="AC506" s="23">
        <f>IF(ISERROR(VLOOKUP($A506,'[13]3ª MED '!$A$5:$J$1048576,8,0)),0,(VLOOKUP($A506,'[13]3ª MED '!$A$5:$J$1048576,8,0)))</f>
        <v>0</v>
      </c>
      <c r="AD506" s="24">
        <f t="shared" si="813"/>
        <v>0</v>
      </c>
      <c r="AE506" s="24">
        <f t="shared" si="814"/>
        <v>0</v>
      </c>
      <c r="AF506" s="25">
        <f t="shared" si="764"/>
        <v>0</v>
      </c>
      <c r="AG506" s="25">
        <f t="shared" si="765"/>
        <v>0</v>
      </c>
      <c r="AH506" s="25">
        <f t="shared" si="766"/>
        <v>0</v>
      </c>
      <c r="AI506" s="25">
        <f t="shared" si="815"/>
        <v>0</v>
      </c>
      <c r="AJ506" s="23">
        <f>IF(ISERROR(VLOOKUP($A506,'[13]4ª MED '!$A$5:$J$1048576,8,0)),0,(VLOOKUP($A506,'[13]4ª MED '!$A$5:$J$1048576,8,0)))</f>
        <v>0</v>
      </c>
      <c r="AK506" s="24">
        <f t="shared" si="816"/>
        <v>0</v>
      </c>
      <c r="AL506" s="24">
        <f t="shared" si="817"/>
        <v>0</v>
      </c>
      <c r="AM506" s="25">
        <f t="shared" si="767"/>
        <v>0</v>
      </c>
      <c r="AN506" s="25">
        <f t="shared" si="768"/>
        <v>0</v>
      </c>
      <c r="AO506" s="25">
        <f t="shared" si="769"/>
        <v>0</v>
      </c>
      <c r="AP506" s="25">
        <f t="shared" si="818"/>
        <v>0</v>
      </c>
      <c r="AQ506" s="23">
        <f>IF(ISERROR(VLOOKUP($A506,'[13]5ª MED '!$A$5:$J$1048576,8,0)),0,(VLOOKUP($A506,'[13]5ª MED '!$A$5:$J$1048576,8,0)))</f>
        <v>0</v>
      </c>
      <c r="AR506" s="24">
        <f t="shared" si="819"/>
        <v>0</v>
      </c>
      <c r="AS506" s="24">
        <f t="shared" si="820"/>
        <v>0</v>
      </c>
      <c r="AT506" s="25">
        <f t="shared" si="770"/>
        <v>0</v>
      </c>
      <c r="AU506" s="25">
        <f t="shared" si="771"/>
        <v>0</v>
      </c>
      <c r="AV506" s="25">
        <f t="shared" si="772"/>
        <v>0</v>
      </c>
      <c r="AW506" s="25">
        <f t="shared" si="821"/>
        <v>0</v>
      </c>
      <c r="AX506" s="23">
        <f>IF(ISERROR(VLOOKUP($A506,'[13]6ª MED '!$A$6:$J$1048576,8,0)),0,(VLOOKUP($A506,'[13]6ª MED '!$A$6:$J$1048576,8,0)))</f>
        <v>0</v>
      </c>
      <c r="AY506" s="24">
        <f t="shared" si="822"/>
        <v>0</v>
      </c>
      <c r="AZ506" s="24">
        <f t="shared" si="823"/>
        <v>0</v>
      </c>
      <c r="BA506" s="25">
        <f t="shared" si="773"/>
        <v>0</v>
      </c>
      <c r="BB506" s="25">
        <f t="shared" si="774"/>
        <v>0</v>
      </c>
      <c r="BC506" s="25">
        <f t="shared" si="775"/>
        <v>0</v>
      </c>
      <c r="BD506" s="25">
        <f t="shared" si="824"/>
        <v>0</v>
      </c>
      <c r="BE506" s="23">
        <f>IF(ISERROR(VLOOKUP($A506,'[13]7ª MED '!$A$5:$J$1048576,8,0)),0,(VLOOKUP($A506,'[13]7ª MED '!$A$5:$J$1048576,8,0)))</f>
        <v>0</v>
      </c>
      <c r="BF506" s="24">
        <f t="shared" si="825"/>
        <v>0</v>
      </c>
      <c r="BG506" s="24">
        <f t="shared" si="826"/>
        <v>0</v>
      </c>
      <c r="BH506" s="25">
        <f t="shared" si="776"/>
        <v>0</v>
      </c>
      <c r="BI506" s="25">
        <f t="shared" si="777"/>
        <v>0</v>
      </c>
      <c r="BJ506" s="25">
        <f t="shared" si="778"/>
        <v>0</v>
      </c>
      <c r="BK506" s="25">
        <f t="shared" si="827"/>
        <v>0</v>
      </c>
      <c r="BL506" s="26">
        <f>IF(ISERROR(VLOOKUP($A506,'[13]8ª MED '!$A$5:$J$1048576,8,0)),0,(VLOOKUP($A506,'[13]8ª MED '!$A$5:$J$1048576,8,0)))</f>
        <v>0</v>
      </c>
      <c r="BM506" s="27">
        <f t="shared" si="828"/>
        <v>0</v>
      </c>
      <c r="BN506" s="27">
        <f t="shared" si="829"/>
        <v>0</v>
      </c>
      <c r="BO506" s="28">
        <f t="shared" si="779"/>
        <v>0</v>
      </c>
      <c r="BP506" s="28">
        <f t="shared" si="780"/>
        <v>0</v>
      </c>
      <c r="BQ506" s="28">
        <f t="shared" si="781"/>
        <v>0</v>
      </c>
      <c r="BR506" s="28">
        <f t="shared" si="830"/>
        <v>0</v>
      </c>
      <c r="BS506" s="26">
        <f>IF(ISERROR(VLOOKUP($A506,'[13]9ª MED  (2)'!$A$5:$J$1048576,8,0)),0,(VLOOKUP($A506,'[13]9ª MED  (2)'!$A$5:$J$1048576,8,0)))</f>
        <v>0</v>
      </c>
      <c r="BT506" s="27">
        <f t="shared" si="831"/>
        <v>0</v>
      </c>
      <c r="BU506" s="27">
        <f t="shared" si="832"/>
        <v>0</v>
      </c>
      <c r="BV506" s="28">
        <f t="shared" si="782"/>
        <v>0</v>
      </c>
      <c r="BW506" s="28">
        <f t="shared" si="783"/>
        <v>0</v>
      </c>
      <c r="BX506" s="28">
        <f t="shared" si="784"/>
        <v>0</v>
      </c>
      <c r="BY506" s="28">
        <f t="shared" si="833"/>
        <v>0</v>
      </c>
      <c r="BZ506" s="23">
        <f>IF(ISERROR(VLOOKUP($A506,'[13]10ª MED '!$A$5:$J$1048576,8,0)),0,(VLOOKUP($A506,'[13]10ª MED '!$A$5:$J$1048576,8,0)))</f>
        <v>0</v>
      </c>
      <c r="CA506" s="24">
        <f t="shared" si="834"/>
        <v>0</v>
      </c>
      <c r="CB506" s="24">
        <f t="shared" si="835"/>
        <v>0</v>
      </c>
      <c r="CC506" s="25">
        <f t="shared" si="785"/>
        <v>0</v>
      </c>
      <c r="CD506" s="25">
        <f t="shared" si="786"/>
        <v>0</v>
      </c>
      <c r="CE506" s="25">
        <f t="shared" si="787"/>
        <v>0</v>
      </c>
      <c r="CF506" s="25">
        <f t="shared" si="836"/>
        <v>0</v>
      </c>
      <c r="CG506" s="37"/>
      <c r="CH506" s="33">
        <f t="shared" si="857"/>
        <v>0</v>
      </c>
      <c r="CI506" s="23">
        <f>IF(ISERROR(VLOOKUP($A506,'[13]11ª MED '!$A$5:$J$1048576,8,0)),0,(VLOOKUP($A506,'[13]11ª MED '!$A$5:$J$1048576,8,0)))</f>
        <v>0</v>
      </c>
      <c r="CJ506" s="24">
        <f t="shared" si="837"/>
        <v>0</v>
      </c>
      <c r="CK506" s="24">
        <f t="shared" si="838"/>
        <v>0</v>
      </c>
      <c r="CL506" s="25">
        <f t="shared" si="788"/>
        <v>0</v>
      </c>
      <c r="CM506" s="25">
        <f t="shared" si="789"/>
        <v>0</v>
      </c>
      <c r="CN506" s="25">
        <f t="shared" si="790"/>
        <v>0</v>
      </c>
      <c r="CO506" s="25">
        <f t="shared" si="839"/>
        <v>0</v>
      </c>
      <c r="CP506" s="23">
        <f>IF(ISERROR(VLOOKUP($A506,'[13]12ª MED'!$A$5:$J$1048576,8,0)),0,(VLOOKUP($A506,'[13]12ª MED'!$A$5:$J$1048576,8,0)))</f>
        <v>0</v>
      </c>
      <c r="CQ506" s="24">
        <f t="shared" si="840"/>
        <v>0</v>
      </c>
      <c r="CR506" s="24">
        <f t="shared" si="841"/>
        <v>0</v>
      </c>
      <c r="CS506" s="25">
        <f t="shared" si="791"/>
        <v>0</v>
      </c>
      <c r="CT506" s="25">
        <f t="shared" si="792"/>
        <v>0</v>
      </c>
      <c r="CU506" s="25">
        <f t="shared" si="793"/>
        <v>0</v>
      </c>
      <c r="CV506" s="25">
        <f t="shared" si="842"/>
        <v>0</v>
      </c>
      <c r="CW506" s="22">
        <f t="shared" si="858"/>
        <v>0</v>
      </c>
      <c r="CX506" s="26">
        <f>IF(ISERROR(VLOOKUP($A506,'[13]13ª MED'!$A$5:$J$1048576,8,0)),0,(VLOOKUP($A506,'[13]13ª MED'!$A$5:$J$1048576,8,0)))</f>
        <v>0</v>
      </c>
      <c r="CY506" s="27">
        <f t="shared" si="843"/>
        <v>0</v>
      </c>
      <c r="CZ506" s="27">
        <f t="shared" si="844"/>
        <v>0</v>
      </c>
      <c r="DA506" s="28">
        <f t="shared" si="794"/>
        <v>0</v>
      </c>
      <c r="DB506" s="28">
        <f t="shared" si="795"/>
        <v>0</v>
      </c>
      <c r="DC506" s="28">
        <f t="shared" si="796"/>
        <v>0</v>
      </c>
      <c r="DD506" s="28">
        <f t="shared" si="845"/>
        <v>0</v>
      </c>
      <c r="DE506" s="20">
        <f>IF(ISERROR(VLOOKUP($A506,'[13]14ª MED'!$A$5:$J$1048576,8,0)),0,(VLOOKUP($A506,'[13]14ª MED'!$A$5:$J$1048576,8,0)))</f>
        <v>0</v>
      </c>
      <c r="DF506" s="21">
        <f t="shared" si="846"/>
        <v>0</v>
      </c>
      <c r="DG506" s="21">
        <f t="shared" si="847"/>
        <v>0</v>
      </c>
      <c r="DH506" s="35">
        <f t="shared" si="797"/>
        <v>0</v>
      </c>
      <c r="DI506" s="35">
        <f t="shared" si="798"/>
        <v>0</v>
      </c>
      <c r="DJ506" s="35">
        <f t="shared" si="799"/>
        <v>0</v>
      </c>
      <c r="DK506" s="22">
        <f t="shared" si="848"/>
        <v>0</v>
      </c>
      <c r="DL506" s="20">
        <f>IF(ISERROR(VLOOKUP($A506,'[13]15ª MED'!$A$5:$J$1048576,8,0)),0,(VLOOKUP($A506,'[13]15ª MED'!$A$5:$J$1048576,8,0)))</f>
        <v>0</v>
      </c>
      <c r="DM506" s="21">
        <f t="shared" si="849"/>
        <v>0</v>
      </c>
      <c r="DN506" s="21">
        <f t="shared" si="850"/>
        <v>0</v>
      </c>
      <c r="DO506" s="35">
        <f t="shared" si="800"/>
        <v>0</v>
      </c>
      <c r="DP506" s="35">
        <f t="shared" si="801"/>
        <v>0</v>
      </c>
      <c r="DQ506" s="35">
        <f t="shared" si="802"/>
        <v>0</v>
      </c>
      <c r="DR506" s="22">
        <f t="shared" si="851"/>
        <v>0</v>
      </c>
      <c r="DS506" s="20">
        <f>IF(ISERROR(VLOOKUP($A506,'[13]16ª MED'!$A$5:$J$1048576,8,0)),0,(VLOOKUP($A506,'[13]16ª MED'!$A$5:$J$1048576,8,0)))</f>
        <v>0</v>
      </c>
      <c r="DT506" s="21">
        <f t="shared" si="852"/>
        <v>0</v>
      </c>
      <c r="DU506" s="21">
        <f t="shared" si="853"/>
        <v>0</v>
      </c>
      <c r="DV506" s="35">
        <f t="shared" si="803"/>
        <v>0</v>
      </c>
      <c r="DW506" s="35">
        <f t="shared" si="804"/>
        <v>0</v>
      </c>
      <c r="DX506" s="35">
        <f t="shared" si="805"/>
        <v>0</v>
      </c>
      <c r="DY506" s="22">
        <f t="shared" si="854"/>
        <v>0</v>
      </c>
      <c r="DZ506" s="36">
        <f t="shared" si="865"/>
        <v>0</v>
      </c>
      <c r="EA506" s="36">
        <f t="shared" si="855"/>
        <v>0</v>
      </c>
      <c r="EC506" s="36">
        <f t="shared" si="859"/>
        <v>0</v>
      </c>
    </row>
    <row r="507" spans="1:133" ht="30">
      <c r="A507" s="113" t="s">
        <v>1018</v>
      </c>
      <c r="B507" s="94" t="s">
        <v>1019</v>
      </c>
      <c r="C507" s="110" t="s">
        <v>84</v>
      </c>
      <c r="D507" s="117">
        <v>220</v>
      </c>
      <c r="E507" s="18">
        <f t="shared" si="860"/>
        <v>220</v>
      </c>
      <c r="F507" s="18">
        <f t="shared" si="806"/>
        <v>0</v>
      </c>
      <c r="G507" s="97">
        <v>9.19</v>
      </c>
      <c r="H507" s="18">
        <f t="shared" si="861"/>
        <v>2021.8</v>
      </c>
      <c r="I507" s="97">
        <v>10.56</v>
      </c>
      <c r="J507" s="18">
        <f t="shared" si="862"/>
        <v>2323.2000000000003</v>
      </c>
      <c r="K507" s="97">
        <v>0</v>
      </c>
      <c r="L507" s="18">
        <f t="shared" si="863"/>
        <v>0</v>
      </c>
      <c r="M507" s="18">
        <f t="shared" si="864"/>
        <v>19.75</v>
      </c>
      <c r="N507" s="18">
        <f t="shared" si="856"/>
        <v>4345</v>
      </c>
      <c r="O507" s="23">
        <f>IF(ISERROR(VLOOKUP($A507,'[13]1ª MED '!$A$5:$J$1048576,8,0)),0,(VLOOKUP($A507,'[13]1ª MED '!$A$5:$J$1048576,8,0)))</f>
        <v>0</v>
      </c>
      <c r="P507" s="24">
        <f t="shared" si="807"/>
        <v>0</v>
      </c>
      <c r="Q507" s="24">
        <f t="shared" si="808"/>
        <v>1</v>
      </c>
      <c r="R507" s="25">
        <f t="shared" si="758"/>
        <v>0</v>
      </c>
      <c r="S507" s="25">
        <f t="shared" si="759"/>
        <v>0</v>
      </c>
      <c r="T507" s="25">
        <f t="shared" si="760"/>
        <v>0</v>
      </c>
      <c r="U507" s="25">
        <f t="shared" si="809"/>
        <v>0</v>
      </c>
      <c r="V507" s="23">
        <f>IF(ISERROR(VLOOKUP($A507,'[13]2ª MED '!$A$5:$J$1048576,8,0)),0,(VLOOKUP($A507,'[13]2ª MED '!$A$5:$J$1048576,8,0)))</f>
        <v>0</v>
      </c>
      <c r="W507" s="24">
        <f t="shared" si="810"/>
        <v>0</v>
      </c>
      <c r="X507" s="24">
        <f t="shared" si="811"/>
        <v>1</v>
      </c>
      <c r="Y507" s="25">
        <f t="shared" si="761"/>
        <v>0</v>
      </c>
      <c r="Z507" s="25">
        <f t="shared" si="762"/>
        <v>0</v>
      </c>
      <c r="AA507" s="25">
        <f t="shared" si="763"/>
        <v>0</v>
      </c>
      <c r="AB507" s="25">
        <f t="shared" si="812"/>
        <v>0</v>
      </c>
      <c r="AC507" s="23">
        <f>IF(ISERROR(VLOOKUP($A507,'[13]3ª MED '!$A$5:$J$1048576,8,0)),0,(VLOOKUP($A507,'[13]3ª MED '!$A$5:$J$1048576,8,0)))</f>
        <v>0</v>
      </c>
      <c r="AD507" s="24">
        <f t="shared" si="813"/>
        <v>0</v>
      </c>
      <c r="AE507" s="24">
        <f t="shared" si="814"/>
        <v>1</v>
      </c>
      <c r="AF507" s="25">
        <f t="shared" si="764"/>
        <v>0</v>
      </c>
      <c r="AG507" s="25">
        <f t="shared" si="765"/>
        <v>0</v>
      </c>
      <c r="AH507" s="25">
        <f t="shared" si="766"/>
        <v>0</v>
      </c>
      <c r="AI507" s="25">
        <f t="shared" si="815"/>
        <v>0</v>
      </c>
      <c r="AJ507" s="23">
        <f>IF(ISERROR(VLOOKUP($A507,'[13]4ª MED '!$A$5:$J$1048576,8,0)),0,(VLOOKUP($A507,'[13]4ª MED '!$A$5:$J$1048576,8,0)))</f>
        <v>0</v>
      </c>
      <c r="AK507" s="24">
        <f t="shared" si="816"/>
        <v>0</v>
      </c>
      <c r="AL507" s="24">
        <f t="shared" si="817"/>
        <v>1</v>
      </c>
      <c r="AM507" s="25">
        <f t="shared" si="767"/>
        <v>0</v>
      </c>
      <c r="AN507" s="25">
        <f t="shared" si="768"/>
        <v>0</v>
      </c>
      <c r="AO507" s="25">
        <f t="shared" si="769"/>
        <v>0</v>
      </c>
      <c r="AP507" s="25">
        <f t="shared" si="818"/>
        <v>0</v>
      </c>
      <c r="AQ507" s="23">
        <f>IF(ISERROR(VLOOKUP($A507,'[13]5ª MED '!$A$5:$J$1048576,8,0)),0,(VLOOKUP($A507,'[13]5ª MED '!$A$5:$J$1048576,8,0)))</f>
        <v>0</v>
      </c>
      <c r="AR507" s="24">
        <f t="shared" si="819"/>
        <v>0</v>
      </c>
      <c r="AS507" s="24">
        <f t="shared" si="820"/>
        <v>1</v>
      </c>
      <c r="AT507" s="25">
        <f t="shared" si="770"/>
        <v>0</v>
      </c>
      <c r="AU507" s="25">
        <f t="shared" si="771"/>
        <v>0</v>
      </c>
      <c r="AV507" s="25">
        <f t="shared" si="772"/>
        <v>0</v>
      </c>
      <c r="AW507" s="25">
        <f t="shared" si="821"/>
        <v>0</v>
      </c>
      <c r="AX507" s="23">
        <f>IF(ISERROR(VLOOKUP($A507,'[13]6ª MED '!$A$6:$J$1048576,8,0)),0,(VLOOKUP($A507,'[13]6ª MED '!$A$6:$J$1048576,8,0)))</f>
        <v>0</v>
      </c>
      <c r="AY507" s="24">
        <f t="shared" si="822"/>
        <v>0</v>
      </c>
      <c r="AZ507" s="24">
        <f t="shared" si="823"/>
        <v>1</v>
      </c>
      <c r="BA507" s="25">
        <f t="shared" si="773"/>
        <v>0</v>
      </c>
      <c r="BB507" s="25">
        <f t="shared" si="774"/>
        <v>0</v>
      </c>
      <c r="BC507" s="25">
        <f t="shared" si="775"/>
        <v>0</v>
      </c>
      <c r="BD507" s="25">
        <f t="shared" si="824"/>
        <v>0</v>
      </c>
      <c r="BE507" s="23">
        <f>IF(ISERROR(VLOOKUP($A507,'[13]7ª MED '!$A$5:$J$1048576,8,0)),0,(VLOOKUP($A507,'[13]7ª MED '!$A$5:$J$1048576,8,0)))</f>
        <v>0</v>
      </c>
      <c r="BF507" s="24">
        <f t="shared" si="825"/>
        <v>0</v>
      </c>
      <c r="BG507" s="24">
        <f t="shared" si="826"/>
        <v>1</v>
      </c>
      <c r="BH507" s="25">
        <f t="shared" si="776"/>
        <v>0</v>
      </c>
      <c r="BI507" s="25">
        <f t="shared" si="777"/>
        <v>0</v>
      </c>
      <c r="BJ507" s="25">
        <f t="shared" si="778"/>
        <v>0</v>
      </c>
      <c r="BK507" s="25">
        <f t="shared" si="827"/>
        <v>0</v>
      </c>
      <c r="BL507" s="26">
        <f>IF(ISERROR(VLOOKUP($A507,'[13]8ª MED '!$A$5:$J$1048576,8,0)),0,(VLOOKUP($A507,'[13]8ª MED '!$A$5:$J$1048576,8,0)))</f>
        <v>85.3</v>
      </c>
      <c r="BM507" s="27">
        <f t="shared" si="828"/>
        <v>0.3877272727272727</v>
      </c>
      <c r="BN507" s="27">
        <f t="shared" si="829"/>
        <v>1</v>
      </c>
      <c r="BO507" s="28">
        <f t="shared" si="779"/>
        <v>783.90699999999993</v>
      </c>
      <c r="BP507" s="28">
        <f t="shared" si="780"/>
        <v>900.76800000000003</v>
      </c>
      <c r="BQ507" s="28">
        <f t="shared" si="781"/>
        <v>0</v>
      </c>
      <c r="BR507" s="28">
        <f t="shared" si="830"/>
        <v>1684.68</v>
      </c>
      <c r="BS507" s="26">
        <f>IF(ISERROR(VLOOKUP($A507,'[13]9ª MED  (2)'!$A$5:$J$1048576,8,0)),0,(VLOOKUP($A507,'[13]9ª MED  (2)'!$A$5:$J$1048576,8,0)))</f>
        <v>85</v>
      </c>
      <c r="BT507" s="27">
        <f t="shared" si="831"/>
        <v>0.38636363636363635</v>
      </c>
      <c r="BU507" s="27">
        <f t="shared" si="832"/>
        <v>1</v>
      </c>
      <c r="BV507" s="28">
        <f t="shared" si="782"/>
        <v>781.15</v>
      </c>
      <c r="BW507" s="28">
        <f t="shared" si="783"/>
        <v>897.6</v>
      </c>
      <c r="BX507" s="28">
        <f t="shared" si="784"/>
        <v>0</v>
      </c>
      <c r="BY507" s="28">
        <f t="shared" si="833"/>
        <v>1678.75</v>
      </c>
      <c r="BZ507" s="23">
        <f>IF(ISERROR(VLOOKUP($A507,'[13]10ª MED '!$A$5:$J$1048576,8,0)),0,(VLOOKUP($A507,'[13]10ª MED '!$A$5:$J$1048576,8,0)))</f>
        <v>49.7</v>
      </c>
      <c r="CA507" s="24">
        <f t="shared" si="834"/>
        <v>0.22590909090909092</v>
      </c>
      <c r="CB507" s="24">
        <f t="shared" si="835"/>
        <v>1</v>
      </c>
      <c r="CC507" s="25">
        <f t="shared" si="785"/>
        <v>456.74299999999999</v>
      </c>
      <c r="CD507" s="25">
        <f t="shared" si="786"/>
        <v>524.83200000000011</v>
      </c>
      <c r="CE507" s="25">
        <f t="shared" si="787"/>
        <v>0</v>
      </c>
      <c r="CF507" s="25">
        <f t="shared" si="836"/>
        <v>981.58</v>
      </c>
      <c r="CG507" s="34" t="s">
        <v>48</v>
      </c>
      <c r="CH507" s="33">
        <f t="shared" si="857"/>
        <v>0</v>
      </c>
      <c r="CI507" s="23">
        <f>IF(ISERROR(VLOOKUP($A507,'[13]11ª MED '!$A$5:$J$1048576,8,0)),0,(VLOOKUP($A507,'[13]11ª MED '!$A$5:$J$1048576,8,0)))</f>
        <v>0</v>
      </c>
      <c r="CJ507" s="24">
        <f t="shared" si="837"/>
        <v>0</v>
      </c>
      <c r="CK507" s="24">
        <f t="shared" si="838"/>
        <v>1</v>
      </c>
      <c r="CL507" s="25">
        <f t="shared" si="788"/>
        <v>0</v>
      </c>
      <c r="CM507" s="25">
        <f t="shared" si="789"/>
        <v>0</v>
      </c>
      <c r="CN507" s="25">
        <f t="shared" si="790"/>
        <v>0</v>
      </c>
      <c r="CO507" s="25">
        <f t="shared" si="839"/>
        <v>0</v>
      </c>
      <c r="CP507" s="23">
        <f>IF(ISERROR(VLOOKUP($A507,'[13]12ª MED'!$A$5:$J$1048576,8,0)),0,(VLOOKUP($A507,'[13]12ª MED'!$A$5:$J$1048576,8,0)))</f>
        <v>0</v>
      </c>
      <c r="CQ507" s="24">
        <f t="shared" si="840"/>
        <v>0</v>
      </c>
      <c r="CR507" s="24">
        <f t="shared" si="841"/>
        <v>1</v>
      </c>
      <c r="CS507" s="25">
        <f t="shared" si="791"/>
        <v>0</v>
      </c>
      <c r="CT507" s="25">
        <f t="shared" si="792"/>
        <v>0</v>
      </c>
      <c r="CU507" s="25">
        <f t="shared" si="793"/>
        <v>0</v>
      </c>
      <c r="CV507" s="25">
        <f t="shared" si="842"/>
        <v>0</v>
      </c>
      <c r="CW507" s="22">
        <f t="shared" si="858"/>
        <v>0</v>
      </c>
      <c r="CX507" s="26">
        <f>IF(ISERROR(VLOOKUP($A507,'[13]13ª MED'!$A$5:$J$1048576,8,0)),0,(VLOOKUP($A507,'[13]13ª MED'!$A$5:$J$1048576,8,0)))</f>
        <v>0</v>
      </c>
      <c r="CY507" s="27">
        <f t="shared" si="843"/>
        <v>0</v>
      </c>
      <c r="CZ507" s="27">
        <f t="shared" si="844"/>
        <v>1</v>
      </c>
      <c r="DA507" s="28">
        <f t="shared" si="794"/>
        <v>0</v>
      </c>
      <c r="DB507" s="28">
        <f t="shared" si="795"/>
        <v>0</v>
      </c>
      <c r="DC507" s="28">
        <f t="shared" si="796"/>
        <v>0</v>
      </c>
      <c r="DD507" s="28">
        <f t="shared" si="845"/>
        <v>0</v>
      </c>
      <c r="DE507" s="20">
        <f>IF(ISERROR(VLOOKUP($A507,'[13]14ª MED'!$A$5:$J$1048576,8,0)),0,(VLOOKUP($A507,'[13]14ª MED'!$A$5:$J$1048576,8,0)))</f>
        <v>0</v>
      </c>
      <c r="DF507" s="21">
        <f t="shared" si="846"/>
        <v>0</v>
      </c>
      <c r="DG507" s="21">
        <f t="shared" si="847"/>
        <v>1</v>
      </c>
      <c r="DH507" s="35">
        <f t="shared" si="797"/>
        <v>0</v>
      </c>
      <c r="DI507" s="35">
        <f t="shared" si="798"/>
        <v>0</v>
      </c>
      <c r="DJ507" s="35">
        <f t="shared" si="799"/>
        <v>0</v>
      </c>
      <c r="DK507" s="22">
        <f t="shared" si="848"/>
        <v>0</v>
      </c>
      <c r="DL507" s="20">
        <f>IF(ISERROR(VLOOKUP($A507,'[13]15ª MED'!$A$5:$J$1048576,8,0)),0,(VLOOKUP($A507,'[13]15ª MED'!$A$5:$J$1048576,8,0)))</f>
        <v>0</v>
      </c>
      <c r="DM507" s="21">
        <f t="shared" si="849"/>
        <v>0</v>
      </c>
      <c r="DN507" s="21">
        <f t="shared" si="850"/>
        <v>1</v>
      </c>
      <c r="DO507" s="35">
        <f t="shared" si="800"/>
        <v>0</v>
      </c>
      <c r="DP507" s="35">
        <f t="shared" si="801"/>
        <v>0</v>
      </c>
      <c r="DQ507" s="35">
        <f t="shared" si="802"/>
        <v>0</v>
      </c>
      <c r="DR507" s="22">
        <f t="shared" si="851"/>
        <v>0</v>
      </c>
      <c r="DS507" s="20">
        <f>IF(ISERROR(VLOOKUP($A507,'[13]16ª MED'!$A$5:$J$1048576,8,0)),0,(VLOOKUP($A507,'[13]16ª MED'!$A$5:$J$1048576,8,0)))</f>
        <v>0</v>
      </c>
      <c r="DT507" s="21">
        <f t="shared" si="852"/>
        <v>0</v>
      </c>
      <c r="DU507" s="21">
        <f t="shared" si="853"/>
        <v>1</v>
      </c>
      <c r="DV507" s="35">
        <f t="shared" si="803"/>
        <v>0</v>
      </c>
      <c r="DW507" s="35">
        <f t="shared" si="804"/>
        <v>0</v>
      </c>
      <c r="DX507" s="35">
        <f t="shared" si="805"/>
        <v>0</v>
      </c>
      <c r="DY507" s="22">
        <f t="shared" si="854"/>
        <v>0</v>
      </c>
      <c r="DZ507" s="36">
        <f t="shared" si="865"/>
        <v>4345</v>
      </c>
      <c r="EA507" s="36">
        <f t="shared" si="855"/>
        <v>4345</v>
      </c>
      <c r="EC507" s="36">
        <f t="shared" si="859"/>
        <v>0</v>
      </c>
    </row>
    <row r="508" spans="1:133" ht="45">
      <c r="A508" s="113" t="s">
        <v>1020</v>
      </c>
      <c r="B508" s="94" t="s">
        <v>1021</v>
      </c>
      <c r="C508" s="110" t="s">
        <v>84</v>
      </c>
      <c r="D508" s="111">
        <v>20</v>
      </c>
      <c r="E508" s="18">
        <f t="shared" si="860"/>
        <v>20</v>
      </c>
      <c r="F508" s="18">
        <f t="shared" si="806"/>
        <v>0</v>
      </c>
      <c r="G508" s="97">
        <v>14.67</v>
      </c>
      <c r="H508" s="18">
        <f t="shared" si="861"/>
        <v>293.39999999999998</v>
      </c>
      <c r="I508" s="97">
        <v>10.56</v>
      </c>
      <c r="J508" s="18">
        <f t="shared" si="862"/>
        <v>211.20000000000002</v>
      </c>
      <c r="K508" s="97">
        <v>0</v>
      </c>
      <c r="L508" s="18">
        <f t="shared" si="863"/>
        <v>0</v>
      </c>
      <c r="M508" s="18">
        <f t="shared" si="864"/>
        <v>25.23</v>
      </c>
      <c r="N508" s="18">
        <f t="shared" si="856"/>
        <v>504.6</v>
      </c>
      <c r="O508" s="23">
        <f>IF(ISERROR(VLOOKUP($A508,'[13]1ª MED '!$A$5:$J$1048576,8,0)),0,(VLOOKUP($A508,'[13]1ª MED '!$A$5:$J$1048576,8,0)))</f>
        <v>0</v>
      </c>
      <c r="P508" s="24">
        <f t="shared" si="807"/>
        <v>0</v>
      </c>
      <c r="Q508" s="24">
        <f t="shared" si="808"/>
        <v>1</v>
      </c>
      <c r="R508" s="25">
        <f t="shared" si="758"/>
        <v>0</v>
      </c>
      <c r="S508" s="25">
        <f t="shared" si="759"/>
        <v>0</v>
      </c>
      <c r="T508" s="25">
        <f t="shared" si="760"/>
        <v>0</v>
      </c>
      <c r="U508" s="25">
        <f t="shared" si="809"/>
        <v>0</v>
      </c>
      <c r="V508" s="23">
        <f>IF(ISERROR(VLOOKUP($A508,'[13]2ª MED '!$A$5:$J$1048576,8,0)),0,(VLOOKUP($A508,'[13]2ª MED '!$A$5:$J$1048576,8,0)))</f>
        <v>0</v>
      </c>
      <c r="W508" s="24">
        <f t="shared" si="810"/>
        <v>0</v>
      </c>
      <c r="X508" s="24">
        <f t="shared" si="811"/>
        <v>1</v>
      </c>
      <c r="Y508" s="25">
        <f t="shared" si="761"/>
        <v>0</v>
      </c>
      <c r="Z508" s="25">
        <f t="shared" si="762"/>
        <v>0</v>
      </c>
      <c r="AA508" s="25">
        <f t="shared" si="763"/>
        <v>0</v>
      </c>
      <c r="AB508" s="25">
        <f t="shared" si="812"/>
        <v>0</v>
      </c>
      <c r="AC508" s="23">
        <f>IF(ISERROR(VLOOKUP($A508,'[13]3ª MED '!$A$5:$J$1048576,8,0)),0,(VLOOKUP($A508,'[13]3ª MED '!$A$5:$J$1048576,8,0)))</f>
        <v>0</v>
      </c>
      <c r="AD508" s="24">
        <f t="shared" si="813"/>
        <v>0</v>
      </c>
      <c r="AE508" s="24">
        <f t="shared" si="814"/>
        <v>1</v>
      </c>
      <c r="AF508" s="25">
        <f t="shared" si="764"/>
        <v>0</v>
      </c>
      <c r="AG508" s="25">
        <f t="shared" si="765"/>
        <v>0</v>
      </c>
      <c r="AH508" s="25">
        <f t="shared" si="766"/>
        <v>0</v>
      </c>
      <c r="AI508" s="25">
        <f t="shared" si="815"/>
        <v>0</v>
      </c>
      <c r="AJ508" s="23">
        <f>IF(ISERROR(VLOOKUP($A508,'[13]4ª MED '!$A$5:$J$1048576,8,0)),0,(VLOOKUP($A508,'[13]4ª MED '!$A$5:$J$1048576,8,0)))</f>
        <v>0</v>
      </c>
      <c r="AK508" s="24">
        <f t="shared" si="816"/>
        <v>0</v>
      </c>
      <c r="AL508" s="24">
        <f t="shared" si="817"/>
        <v>1</v>
      </c>
      <c r="AM508" s="25">
        <f t="shared" si="767"/>
        <v>0</v>
      </c>
      <c r="AN508" s="25">
        <f t="shared" si="768"/>
        <v>0</v>
      </c>
      <c r="AO508" s="25">
        <f t="shared" si="769"/>
        <v>0</v>
      </c>
      <c r="AP508" s="25">
        <f t="shared" si="818"/>
        <v>0</v>
      </c>
      <c r="AQ508" s="23">
        <f>IF(ISERROR(VLOOKUP($A508,'[13]5ª MED '!$A$5:$J$1048576,8,0)),0,(VLOOKUP($A508,'[13]5ª MED '!$A$5:$J$1048576,8,0)))</f>
        <v>0</v>
      </c>
      <c r="AR508" s="24">
        <f t="shared" si="819"/>
        <v>0</v>
      </c>
      <c r="AS508" s="24">
        <f t="shared" si="820"/>
        <v>1</v>
      </c>
      <c r="AT508" s="25">
        <f t="shared" si="770"/>
        <v>0</v>
      </c>
      <c r="AU508" s="25">
        <f t="shared" si="771"/>
        <v>0</v>
      </c>
      <c r="AV508" s="25">
        <f t="shared" si="772"/>
        <v>0</v>
      </c>
      <c r="AW508" s="25">
        <f t="shared" si="821"/>
        <v>0</v>
      </c>
      <c r="AX508" s="23">
        <f>IF(ISERROR(VLOOKUP($A508,'[13]6ª MED '!$A$6:$J$1048576,8,0)),0,(VLOOKUP($A508,'[13]6ª MED '!$A$6:$J$1048576,8,0)))</f>
        <v>0</v>
      </c>
      <c r="AY508" s="24">
        <f t="shared" si="822"/>
        <v>0</v>
      </c>
      <c r="AZ508" s="24">
        <f t="shared" si="823"/>
        <v>1</v>
      </c>
      <c r="BA508" s="25">
        <f t="shared" si="773"/>
        <v>0</v>
      </c>
      <c r="BB508" s="25">
        <f t="shared" si="774"/>
        <v>0</v>
      </c>
      <c r="BC508" s="25">
        <f t="shared" si="775"/>
        <v>0</v>
      </c>
      <c r="BD508" s="25">
        <f t="shared" si="824"/>
        <v>0</v>
      </c>
      <c r="BE508" s="23">
        <f>IF(ISERROR(VLOOKUP($A508,'[13]7ª MED '!$A$5:$J$1048576,8,0)),0,(VLOOKUP($A508,'[13]7ª MED '!$A$5:$J$1048576,8,0)))</f>
        <v>0</v>
      </c>
      <c r="BF508" s="24">
        <f t="shared" si="825"/>
        <v>0</v>
      </c>
      <c r="BG508" s="24">
        <f t="shared" si="826"/>
        <v>1</v>
      </c>
      <c r="BH508" s="25">
        <f t="shared" si="776"/>
        <v>0</v>
      </c>
      <c r="BI508" s="25">
        <f t="shared" si="777"/>
        <v>0</v>
      </c>
      <c r="BJ508" s="25">
        <f t="shared" si="778"/>
        <v>0</v>
      </c>
      <c r="BK508" s="25">
        <f t="shared" si="827"/>
        <v>0</v>
      </c>
      <c r="BL508" s="26">
        <f>IF(ISERROR(VLOOKUP($A508,'[13]8ª MED '!$A$5:$J$1048576,8,0)),0,(VLOOKUP($A508,'[13]8ª MED '!$A$5:$J$1048576,8,0)))</f>
        <v>0</v>
      </c>
      <c r="BM508" s="27">
        <f t="shared" si="828"/>
        <v>0</v>
      </c>
      <c r="BN508" s="27">
        <f t="shared" si="829"/>
        <v>1</v>
      </c>
      <c r="BO508" s="28">
        <f t="shared" si="779"/>
        <v>0</v>
      </c>
      <c r="BP508" s="28">
        <f t="shared" si="780"/>
        <v>0</v>
      </c>
      <c r="BQ508" s="28">
        <f t="shared" si="781"/>
        <v>0</v>
      </c>
      <c r="BR508" s="28">
        <f t="shared" si="830"/>
        <v>0</v>
      </c>
      <c r="BS508" s="26">
        <f>IF(ISERROR(VLOOKUP($A508,'[13]9ª MED  (2)'!$A$5:$J$1048576,8,0)),0,(VLOOKUP($A508,'[13]9ª MED  (2)'!$A$5:$J$1048576,8,0)))</f>
        <v>0</v>
      </c>
      <c r="BT508" s="27">
        <f t="shared" si="831"/>
        <v>0</v>
      </c>
      <c r="BU508" s="27">
        <f t="shared" si="832"/>
        <v>1</v>
      </c>
      <c r="BV508" s="28">
        <f t="shared" si="782"/>
        <v>0</v>
      </c>
      <c r="BW508" s="28">
        <f t="shared" si="783"/>
        <v>0</v>
      </c>
      <c r="BX508" s="28">
        <f t="shared" si="784"/>
        <v>0</v>
      </c>
      <c r="BY508" s="28">
        <f t="shared" si="833"/>
        <v>0</v>
      </c>
      <c r="BZ508" s="23">
        <f>IF(ISERROR(VLOOKUP($A508,'[13]10ª MED '!$A$5:$J$1048576,8,0)),0,(VLOOKUP($A508,'[13]10ª MED '!$A$5:$J$1048576,8,0)))</f>
        <v>20</v>
      </c>
      <c r="CA508" s="24">
        <f t="shared" si="834"/>
        <v>1</v>
      </c>
      <c r="CB508" s="24">
        <f t="shared" si="835"/>
        <v>1</v>
      </c>
      <c r="CC508" s="25">
        <f t="shared" si="785"/>
        <v>293.39999999999998</v>
      </c>
      <c r="CD508" s="25">
        <f t="shared" si="786"/>
        <v>211.20000000000002</v>
      </c>
      <c r="CE508" s="25">
        <f t="shared" si="787"/>
        <v>0</v>
      </c>
      <c r="CF508" s="25">
        <f t="shared" si="836"/>
        <v>504.6</v>
      </c>
      <c r="CG508" s="34" t="s">
        <v>48</v>
      </c>
      <c r="CH508" s="33">
        <f t="shared" si="857"/>
        <v>0</v>
      </c>
      <c r="CI508" s="23">
        <f>IF(ISERROR(VLOOKUP($A508,'[13]11ª MED '!$A$5:$J$1048576,8,0)),0,(VLOOKUP($A508,'[13]11ª MED '!$A$5:$J$1048576,8,0)))</f>
        <v>0</v>
      </c>
      <c r="CJ508" s="24">
        <f t="shared" si="837"/>
        <v>0</v>
      </c>
      <c r="CK508" s="24">
        <f t="shared" si="838"/>
        <v>1</v>
      </c>
      <c r="CL508" s="25">
        <f t="shared" si="788"/>
        <v>0</v>
      </c>
      <c r="CM508" s="25">
        <f t="shared" si="789"/>
        <v>0</v>
      </c>
      <c r="CN508" s="25">
        <f t="shared" si="790"/>
        <v>0</v>
      </c>
      <c r="CO508" s="25">
        <f t="shared" si="839"/>
        <v>0</v>
      </c>
      <c r="CP508" s="23">
        <f>IF(ISERROR(VLOOKUP($A508,'[13]12ª MED'!$A$5:$J$1048576,8,0)),0,(VLOOKUP($A508,'[13]12ª MED'!$A$5:$J$1048576,8,0)))</f>
        <v>0</v>
      </c>
      <c r="CQ508" s="24">
        <f t="shared" si="840"/>
        <v>0</v>
      </c>
      <c r="CR508" s="24">
        <f t="shared" si="841"/>
        <v>1</v>
      </c>
      <c r="CS508" s="25">
        <f t="shared" si="791"/>
        <v>0</v>
      </c>
      <c r="CT508" s="25">
        <f t="shared" si="792"/>
        <v>0</v>
      </c>
      <c r="CU508" s="25">
        <f t="shared" si="793"/>
        <v>0</v>
      </c>
      <c r="CV508" s="25">
        <f t="shared" si="842"/>
        <v>0</v>
      </c>
      <c r="CW508" s="22">
        <f t="shared" si="858"/>
        <v>0</v>
      </c>
      <c r="CX508" s="26">
        <f>IF(ISERROR(VLOOKUP($A508,'[13]13ª MED'!$A$5:$J$1048576,8,0)),0,(VLOOKUP($A508,'[13]13ª MED'!$A$5:$J$1048576,8,0)))</f>
        <v>0</v>
      </c>
      <c r="CY508" s="27">
        <f t="shared" si="843"/>
        <v>0</v>
      </c>
      <c r="CZ508" s="27">
        <f t="shared" si="844"/>
        <v>1</v>
      </c>
      <c r="DA508" s="28">
        <f t="shared" si="794"/>
        <v>0</v>
      </c>
      <c r="DB508" s="28">
        <f t="shared" si="795"/>
        <v>0</v>
      </c>
      <c r="DC508" s="28">
        <f t="shared" si="796"/>
        <v>0</v>
      </c>
      <c r="DD508" s="28">
        <f t="shared" si="845"/>
        <v>0</v>
      </c>
      <c r="DE508" s="20">
        <f>IF(ISERROR(VLOOKUP($A508,'[13]14ª MED'!$A$5:$J$1048576,8,0)),0,(VLOOKUP($A508,'[13]14ª MED'!$A$5:$J$1048576,8,0)))</f>
        <v>0</v>
      </c>
      <c r="DF508" s="21">
        <f t="shared" si="846"/>
        <v>0</v>
      </c>
      <c r="DG508" s="21">
        <f t="shared" si="847"/>
        <v>1</v>
      </c>
      <c r="DH508" s="35">
        <f t="shared" si="797"/>
        <v>0</v>
      </c>
      <c r="DI508" s="35">
        <f t="shared" si="798"/>
        <v>0</v>
      </c>
      <c r="DJ508" s="35">
        <f t="shared" si="799"/>
        <v>0</v>
      </c>
      <c r="DK508" s="22">
        <f t="shared" si="848"/>
        <v>0</v>
      </c>
      <c r="DL508" s="20">
        <f>IF(ISERROR(VLOOKUP($A508,'[13]15ª MED'!$A$5:$J$1048576,8,0)),0,(VLOOKUP($A508,'[13]15ª MED'!$A$5:$J$1048576,8,0)))</f>
        <v>0</v>
      </c>
      <c r="DM508" s="21">
        <f t="shared" si="849"/>
        <v>0</v>
      </c>
      <c r="DN508" s="21">
        <f t="shared" si="850"/>
        <v>1</v>
      </c>
      <c r="DO508" s="35">
        <f t="shared" si="800"/>
        <v>0</v>
      </c>
      <c r="DP508" s="35">
        <f t="shared" si="801"/>
        <v>0</v>
      </c>
      <c r="DQ508" s="35">
        <f t="shared" si="802"/>
        <v>0</v>
      </c>
      <c r="DR508" s="22">
        <f t="shared" si="851"/>
        <v>0</v>
      </c>
      <c r="DS508" s="20">
        <f>IF(ISERROR(VLOOKUP($A508,'[13]16ª MED'!$A$5:$J$1048576,8,0)),0,(VLOOKUP($A508,'[13]16ª MED'!$A$5:$J$1048576,8,0)))</f>
        <v>0</v>
      </c>
      <c r="DT508" s="21">
        <f t="shared" si="852"/>
        <v>0</v>
      </c>
      <c r="DU508" s="21">
        <f t="shared" si="853"/>
        <v>1</v>
      </c>
      <c r="DV508" s="35">
        <f t="shared" si="803"/>
        <v>0</v>
      </c>
      <c r="DW508" s="35">
        <f t="shared" si="804"/>
        <v>0</v>
      </c>
      <c r="DX508" s="35">
        <f t="shared" si="805"/>
        <v>0</v>
      </c>
      <c r="DY508" s="22">
        <f t="shared" si="854"/>
        <v>0</v>
      </c>
      <c r="DZ508" s="36">
        <f t="shared" si="865"/>
        <v>504.6</v>
      </c>
      <c r="EA508" s="36">
        <f t="shared" si="855"/>
        <v>504.6</v>
      </c>
      <c r="EC508" s="36">
        <f t="shared" si="859"/>
        <v>0</v>
      </c>
    </row>
    <row r="509" spans="1:133" ht="18.75">
      <c r="A509" s="98" t="s">
        <v>1022</v>
      </c>
      <c r="B509" s="99" t="s">
        <v>1023</v>
      </c>
      <c r="C509" s="101"/>
      <c r="D509" s="102"/>
      <c r="E509" s="18">
        <f t="shared" si="860"/>
        <v>0</v>
      </c>
      <c r="F509" s="18">
        <f t="shared" si="806"/>
        <v>0</v>
      </c>
      <c r="G509" s="102"/>
      <c r="H509" s="18">
        <f t="shared" si="861"/>
        <v>0</v>
      </c>
      <c r="I509" s="102"/>
      <c r="J509" s="18">
        <f t="shared" si="862"/>
        <v>0</v>
      </c>
      <c r="K509" s="106"/>
      <c r="L509" s="18">
        <f t="shared" si="863"/>
        <v>0</v>
      </c>
      <c r="M509" s="18">
        <f t="shared" si="864"/>
        <v>0</v>
      </c>
      <c r="N509" s="18">
        <f t="shared" si="856"/>
        <v>0</v>
      </c>
      <c r="O509" s="23">
        <f>IF(ISERROR(VLOOKUP($A509,'[13]1ª MED '!$A$5:$J$1048576,8,0)),0,(VLOOKUP($A509,'[13]1ª MED '!$A$5:$J$1048576,8,0)))</f>
        <v>0</v>
      </c>
      <c r="P509" s="24">
        <f t="shared" si="807"/>
        <v>0</v>
      </c>
      <c r="Q509" s="24">
        <f t="shared" si="808"/>
        <v>0</v>
      </c>
      <c r="R509" s="25">
        <f t="shared" si="758"/>
        <v>0</v>
      </c>
      <c r="S509" s="25">
        <f t="shared" si="759"/>
        <v>0</v>
      </c>
      <c r="T509" s="25">
        <f t="shared" si="760"/>
        <v>0</v>
      </c>
      <c r="U509" s="25">
        <f t="shared" si="809"/>
        <v>0</v>
      </c>
      <c r="V509" s="23">
        <f>IF(ISERROR(VLOOKUP($A509,'[13]2ª MED '!$A$5:$J$1048576,8,0)),0,(VLOOKUP($A509,'[13]2ª MED '!$A$5:$J$1048576,8,0)))</f>
        <v>0</v>
      </c>
      <c r="W509" s="24">
        <f t="shared" si="810"/>
        <v>0</v>
      </c>
      <c r="X509" s="24">
        <f t="shared" si="811"/>
        <v>0</v>
      </c>
      <c r="Y509" s="25">
        <f t="shared" si="761"/>
        <v>0</v>
      </c>
      <c r="Z509" s="25">
        <f t="shared" si="762"/>
        <v>0</v>
      </c>
      <c r="AA509" s="25">
        <f t="shared" si="763"/>
        <v>0</v>
      </c>
      <c r="AB509" s="25">
        <f t="shared" si="812"/>
        <v>0</v>
      </c>
      <c r="AC509" s="23">
        <f>IF(ISERROR(VLOOKUP($A509,'[13]3ª MED '!$A$5:$J$1048576,8,0)),0,(VLOOKUP($A509,'[13]3ª MED '!$A$5:$J$1048576,8,0)))</f>
        <v>0</v>
      </c>
      <c r="AD509" s="24">
        <f t="shared" si="813"/>
        <v>0</v>
      </c>
      <c r="AE509" s="24">
        <f t="shared" si="814"/>
        <v>0</v>
      </c>
      <c r="AF509" s="25">
        <f t="shared" si="764"/>
        <v>0</v>
      </c>
      <c r="AG509" s="25">
        <f t="shared" si="765"/>
        <v>0</v>
      </c>
      <c r="AH509" s="25">
        <f t="shared" si="766"/>
        <v>0</v>
      </c>
      <c r="AI509" s="25">
        <f t="shared" si="815"/>
        <v>0</v>
      </c>
      <c r="AJ509" s="23">
        <f>IF(ISERROR(VLOOKUP($A509,'[13]4ª MED '!$A$5:$J$1048576,8,0)),0,(VLOOKUP($A509,'[13]4ª MED '!$A$5:$J$1048576,8,0)))</f>
        <v>0</v>
      </c>
      <c r="AK509" s="24">
        <f t="shared" si="816"/>
        <v>0</v>
      </c>
      <c r="AL509" s="24">
        <f t="shared" si="817"/>
        <v>0</v>
      </c>
      <c r="AM509" s="25">
        <f t="shared" si="767"/>
        <v>0</v>
      </c>
      <c r="AN509" s="25">
        <f t="shared" si="768"/>
        <v>0</v>
      </c>
      <c r="AO509" s="25">
        <f t="shared" si="769"/>
        <v>0</v>
      </c>
      <c r="AP509" s="25">
        <f t="shared" si="818"/>
        <v>0</v>
      </c>
      <c r="AQ509" s="23">
        <f>IF(ISERROR(VLOOKUP($A509,'[13]5ª MED '!$A$5:$J$1048576,8,0)),0,(VLOOKUP($A509,'[13]5ª MED '!$A$5:$J$1048576,8,0)))</f>
        <v>0</v>
      </c>
      <c r="AR509" s="24">
        <f t="shared" si="819"/>
        <v>0</v>
      </c>
      <c r="AS509" s="24">
        <f t="shared" si="820"/>
        <v>0</v>
      </c>
      <c r="AT509" s="25">
        <f t="shared" si="770"/>
        <v>0</v>
      </c>
      <c r="AU509" s="25">
        <f t="shared" si="771"/>
        <v>0</v>
      </c>
      <c r="AV509" s="25">
        <f t="shared" si="772"/>
        <v>0</v>
      </c>
      <c r="AW509" s="25">
        <f t="shared" si="821"/>
        <v>0</v>
      </c>
      <c r="AX509" s="23">
        <f>IF(ISERROR(VLOOKUP($A509,'[13]6ª MED '!$A$6:$J$1048576,8,0)),0,(VLOOKUP($A509,'[13]6ª MED '!$A$6:$J$1048576,8,0)))</f>
        <v>0</v>
      </c>
      <c r="AY509" s="24">
        <f t="shared" si="822"/>
        <v>0</v>
      </c>
      <c r="AZ509" s="24">
        <f t="shared" si="823"/>
        <v>0</v>
      </c>
      <c r="BA509" s="25">
        <f t="shared" si="773"/>
        <v>0</v>
      </c>
      <c r="BB509" s="25">
        <f t="shared" si="774"/>
        <v>0</v>
      </c>
      <c r="BC509" s="25">
        <f t="shared" si="775"/>
        <v>0</v>
      </c>
      <c r="BD509" s="25">
        <f t="shared" si="824"/>
        <v>0</v>
      </c>
      <c r="BE509" s="23">
        <f>IF(ISERROR(VLOOKUP($A509,'[13]7ª MED '!$A$5:$J$1048576,8,0)),0,(VLOOKUP($A509,'[13]7ª MED '!$A$5:$J$1048576,8,0)))</f>
        <v>0</v>
      </c>
      <c r="BF509" s="24">
        <f t="shared" si="825"/>
        <v>0</v>
      </c>
      <c r="BG509" s="24">
        <f t="shared" si="826"/>
        <v>0</v>
      </c>
      <c r="BH509" s="25">
        <f t="shared" si="776"/>
        <v>0</v>
      </c>
      <c r="BI509" s="25">
        <f t="shared" si="777"/>
        <v>0</v>
      </c>
      <c r="BJ509" s="25">
        <f t="shared" si="778"/>
        <v>0</v>
      </c>
      <c r="BK509" s="25">
        <f t="shared" si="827"/>
        <v>0</v>
      </c>
      <c r="BL509" s="26">
        <f>IF(ISERROR(VLOOKUP($A509,'[13]8ª MED '!$A$5:$J$1048576,8,0)),0,(VLOOKUP($A509,'[13]8ª MED '!$A$5:$J$1048576,8,0)))</f>
        <v>0</v>
      </c>
      <c r="BM509" s="27">
        <f t="shared" si="828"/>
        <v>0</v>
      </c>
      <c r="BN509" s="27">
        <f t="shared" si="829"/>
        <v>0</v>
      </c>
      <c r="BO509" s="28">
        <f t="shared" si="779"/>
        <v>0</v>
      </c>
      <c r="BP509" s="28">
        <f t="shared" si="780"/>
        <v>0</v>
      </c>
      <c r="BQ509" s="28">
        <f t="shared" si="781"/>
        <v>0</v>
      </c>
      <c r="BR509" s="28">
        <f t="shared" si="830"/>
        <v>0</v>
      </c>
      <c r="BS509" s="26">
        <f>IF(ISERROR(VLOOKUP($A509,'[13]9ª MED  (2)'!$A$5:$J$1048576,8,0)),0,(VLOOKUP($A509,'[13]9ª MED  (2)'!$A$5:$J$1048576,8,0)))</f>
        <v>0</v>
      </c>
      <c r="BT509" s="27">
        <f t="shared" si="831"/>
        <v>0</v>
      </c>
      <c r="BU509" s="27">
        <f t="shared" si="832"/>
        <v>0</v>
      </c>
      <c r="BV509" s="28">
        <f t="shared" si="782"/>
        <v>0</v>
      </c>
      <c r="BW509" s="28">
        <f t="shared" si="783"/>
        <v>0</v>
      </c>
      <c r="BX509" s="28">
        <f t="shared" si="784"/>
        <v>0</v>
      </c>
      <c r="BY509" s="28">
        <f t="shared" si="833"/>
        <v>0</v>
      </c>
      <c r="BZ509" s="23">
        <f>IF(ISERROR(VLOOKUP($A509,'[13]10ª MED '!$A$5:$J$1048576,8,0)),0,(VLOOKUP($A509,'[13]10ª MED '!$A$5:$J$1048576,8,0)))</f>
        <v>0</v>
      </c>
      <c r="CA509" s="24">
        <f t="shared" si="834"/>
        <v>0</v>
      </c>
      <c r="CB509" s="24">
        <f t="shared" si="835"/>
        <v>0</v>
      </c>
      <c r="CC509" s="25">
        <f t="shared" si="785"/>
        <v>0</v>
      </c>
      <c r="CD509" s="25">
        <f t="shared" si="786"/>
        <v>0</v>
      </c>
      <c r="CE509" s="25">
        <f t="shared" si="787"/>
        <v>0</v>
      </c>
      <c r="CF509" s="25">
        <f t="shared" si="836"/>
        <v>0</v>
      </c>
      <c r="CG509" s="37"/>
      <c r="CH509" s="33">
        <f t="shared" si="857"/>
        <v>0</v>
      </c>
      <c r="CI509" s="23">
        <f>IF(ISERROR(VLOOKUP($A509,'[13]11ª MED '!$A$5:$J$1048576,8,0)),0,(VLOOKUP($A509,'[13]11ª MED '!$A$5:$J$1048576,8,0)))</f>
        <v>0</v>
      </c>
      <c r="CJ509" s="24">
        <f t="shared" si="837"/>
        <v>0</v>
      </c>
      <c r="CK509" s="24">
        <f t="shared" si="838"/>
        <v>0</v>
      </c>
      <c r="CL509" s="25">
        <f t="shared" si="788"/>
        <v>0</v>
      </c>
      <c r="CM509" s="25">
        <f t="shared" si="789"/>
        <v>0</v>
      </c>
      <c r="CN509" s="25">
        <f t="shared" si="790"/>
        <v>0</v>
      </c>
      <c r="CO509" s="25">
        <f t="shared" si="839"/>
        <v>0</v>
      </c>
      <c r="CP509" s="23">
        <f>IF(ISERROR(VLOOKUP($A509,'[13]12ª MED'!$A$5:$J$1048576,8,0)),0,(VLOOKUP($A509,'[13]12ª MED'!$A$5:$J$1048576,8,0)))</f>
        <v>0</v>
      </c>
      <c r="CQ509" s="24">
        <f t="shared" si="840"/>
        <v>0</v>
      </c>
      <c r="CR509" s="24">
        <f t="shared" si="841"/>
        <v>0</v>
      </c>
      <c r="CS509" s="25">
        <f t="shared" si="791"/>
        <v>0</v>
      </c>
      <c r="CT509" s="25">
        <f t="shared" si="792"/>
        <v>0</v>
      </c>
      <c r="CU509" s="25">
        <f t="shared" si="793"/>
        <v>0</v>
      </c>
      <c r="CV509" s="25">
        <f t="shared" si="842"/>
        <v>0</v>
      </c>
      <c r="CW509" s="22">
        <f t="shared" si="858"/>
        <v>0</v>
      </c>
      <c r="CX509" s="26">
        <f>IF(ISERROR(VLOOKUP($A509,'[13]13ª MED'!$A$5:$J$1048576,8,0)),0,(VLOOKUP($A509,'[13]13ª MED'!$A$5:$J$1048576,8,0)))</f>
        <v>0</v>
      </c>
      <c r="CY509" s="27">
        <f t="shared" si="843"/>
        <v>0</v>
      </c>
      <c r="CZ509" s="27">
        <f t="shared" si="844"/>
        <v>0</v>
      </c>
      <c r="DA509" s="28">
        <f t="shared" si="794"/>
        <v>0</v>
      </c>
      <c r="DB509" s="28">
        <f t="shared" si="795"/>
        <v>0</v>
      </c>
      <c r="DC509" s="28">
        <f t="shared" si="796"/>
        <v>0</v>
      </c>
      <c r="DD509" s="28">
        <f t="shared" si="845"/>
        <v>0</v>
      </c>
      <c r="DE509" s="20">
        <f>IF(ISERROR(VLOOKUP($A509,'[13]14ª MED'!$A$5:$J$1048576,8,0)),0,(VLOOKUP($A509,'[13]14ª MED'!$A$5:$J$1048576,8,0)))</f>
        <v>0</v>
      </c>
      <c r="DF509" s="21">
        <f t="shared" si="846"/>
        <v>0</v>
      </c>
      <c r="DG509" s="21">
        <f t="shared" si="847"/>
        <v>0</v>
      </c>
      <c r="DH509" s="35">
        <f t="shared" si="797"/>
        <v>0</v>
      </c>
      <c r="DI509" s="35">
        <f t="shared" si="798"/>
        <v>0</v>
      </c>
      <c r="DJ509" s="35">
        <f t="shared" si="799"/>
        <v>0</v>
      </c>
      <c r="DK509" s="22">
        <f t="shared" si="848"/>
        <v>0</v>
      </c>
      <c r="DL509" s="20">
        <f>IF(ISERROR(VLOOKUP($A509,'[13]15ª MED'!$A$5:$J$1048576,8,0)),0,(VLOOKUP($A509,'[13]15ª MED'!$A$5:$J$1048576,8,0)))</f>
        <v>0</v>
      </c>
      <c r="DM509" s="21">
        <f t="shared" si="849"/>
        <v>0</v>
      </c>
      <c r="DN509" s="21">
        <f t="shared" si="850"/>
        <v>0</v>
      </c>
      <c r="DO509" s="35">
        <f t="shared" si="800"/>
        <v>0</v>
      </c>
      <c r="DP509" s="35">
        <f t="shared" si="801"/>
        <v>0</v>
      </c>
      <c r="DQ509" s="35">
        <f t="shared" si="802"/>
        <v>0</v>
      </c>
      <c r="DR509" s="22">
        <f t="shared" si="851"/>
        <v>0</v>
      </c>
      <c r="DS509" s="20">
        <f>IF(ISERROR(VLOOKUP($A509,'[13]16ª MED'!$A$5:$J$1048576,8,0)),0,(VLOOKUP($A509,'[13]16ª MED'!$A$5:$J$1048576,8,0)))</f>
        <v>0</v>
      </c>
      <c r="DT509" s="21">
        <f t="shared" si="852"/>
        <v>0</v>
      </c>
      <c r="DU509" s="21">
        <f t="shared" si="853"/>
        <v>0</v>
      </c>
      <c r="DV509" s="35">
        <f t="shared" si="803"/>
        <v>0</v>
      </c>
      <c r="DW509" s="35">
        <f t="shared" si="804"/>
        <v>0</v>
      </c>
      <c r="DX509" s="35">
        <f t="shared" si="805"/>
        <v>0</v>
      </c>
      <c r="DY509" s="22">
        <f t="shared" si="854"/>
        <v>0</v>
      </c>
      <c r="DZ509" s="36">
        <f t="shared" si="865"/>
        <v>0</v>
      </c>
      <c r="EA509" s="36">
        <f t="shared" si="855"/>
        <v>0</v>
      </c>
      <c r="EC509" s="36">
        <f t="shared" si="859"/>
        <v>0</v>
      </c>
    </row>
    <row r="510" spans="1:133" ht="45">
      <c r="A510" s="113" t="s">
        <v>1024</v>
      </c>
      <c r="B510" s="94" t="s">
        <v>1025</v>
      </c>
      <c r="C510" s="110" t="s">
        <v>84</v>
      </c>
      <c r="D510" s="111">
        <v>160</v>
      </c>
      <c r="E510" s="18">
        <f t="shared" si="860"/>
        <v>160</v>
      </c>
      <c r="F510" s="18">
        <f t="shared" si="806"/>
        <v>0</v>
      </c>
      <c r="G510" s="97">
        <v>9.69</v>
      </c>
      <c r="H510" s="18">
        <f t="shared" si="861"/>
        <v>1550.3999999999999</v>
      </c>
      <c r="I510" s="97">
        <v>11.78</v>
      </c>
      <c r="J510" s="18">
        <f t="shared" si="862"/>
        <v>1884.8</v>
      </c>
      <c r="K510" s="97">
        <v>0</v>
      </c>
      <c r="L510" s="18">
        <f t="shared" si="863"/>
        <v>0</v>
      </c>
      <c r="M510" s="18">
        <f t="shared" si="864"/>
        <v>21.47</v>
      </c>
      <c r="N510" s="18">
        <f t="shared" si="856"/>
        <v>3435.2</v>
      </c>
      <c r="O510" s="23">
        <f>IF(ISERROR(VLOOKUP($A510,'[13]1ª MED '!$A$5:$J$1048576,8,0)),0,(VLOOKUP($A510,'[13]1ª MED '!$A$5:$J$1048576,8,0)))</f>
        <v>0</v>
      </c>
      <c r="P510" s="24">
        <f t="shared" si="807"/>
        <v>0</v>
      </c>
      <c r="Q510" s="24">
        <f t="shared" si="808"/>
        <v>1</v>
      </c>
      <c r="R510" s="25">
        <f t="shared" si="758"/>
        <v>0</v>
      </c>
      <c r="S510" s="25">
        <f t="shared" si="759"/>
        <v>0</v>
      </c>
      <c r="T510" s="25">
        <f t="shared" si="760"/>
        <v>0</v>
      </c>
      <c r="U510" s="25">
        <f t="shared" si="809"/>
        <v>0</v>
      </c>
      <c r="V510" s="23">
        <f>IF(ISERROR(VLOOKUP($A510,'[13]2ª MED '!$A$5:$J$1048576,8,0)),0,(VLOOKUP($A510,'[13]2ª MED '!$A$5:$J$1048576,8,0)))</f>
        <v>0</v>
      </c>
      <c r="W510" s="24">
        <f t="shared" si="810"/>
        <v>0</v>
      </c>
      <c r="X510" s="24">
        <f t="shared" si="811"/>
        <v>1</v>
      </c>
      <c r="Y510" s="25">
        <f t="shared" si="761"/>
        <v>0</v>
      </c>
      <c r="Z510" s="25">
        <f t="shared" si="762"/>
        <v>0</v>
      </c>
      <c r="AA510" s="25">
        <f t="shared" si="763"/>
        <v>0</v>
      </c>
      <c r="AB510" s="25">
        <f t="shared" si="812"/>
        <v>0</v>
      </c>
      <c r="AC510" s="23">
        <f>IF(ISERROR(VLOOKUP($A510,'[13]3ª MED '!$A$5:$J$1048576,8,0)),0,(VLOOKUP($A510,'[13]3ª MED '!$A$5:$J$1048576,8,0)))</f>
        <v>0</v>
      </c>
      <c r="AD510" s="24">
        <f t="shared" si="813"/>
        <v>0</v>
      </c>
      <c r="AE510" s="24">
        <f t="shared" si="814"/>
        <v>1</v>
      </c>
      <c r="AF510" s="25">
        <f t="shared" si="764"/>
        <v>0</v>
      </c>
      <c r="AG510" s="25">
        <f t="shared" si="765"/>
        <v>0</v>
      </c>
      <c r="AH510" s="25">
        <f t="shared" si="766"/>
        <v>0</v>
      </c>
      <c r="AI510" s="25">
        <f t="shared" si="815"/>
        <v>0</v>
      </c>
      <c r="AJ510" s="23">
        <f>IF(ISERROR(VLOOKUP($A510,'[13]4ª MED '!$A$5:$J$1048576,8,0)),0,(VLOOKUP($A510,'[13]4ª MED '!$A$5:$J$1048576,8,0)))</f>
        <v>0</v>
      </c>
      <c r="AK510" s="24">
        <f t="shared" si="816"/>
        <v>0</v>
      </c>
      <c r="AL510" s="24">
        <f t="shared" si="817"/>
        <v>1</v>
      </c>
      <c r="AM510" s="25">
        <f t="shared" si="767"/>
        <v>0</v>
      </c>
      <c r="AN510" s="25">
        <f t="shared" si="768"/>
        <v>0</v>
      </c>
      <c r="AO510" s="25">
        <f t="shared" si="769"/>
        <v>0</v>
      </c>
      <c r="AP510" s="25">
        <f t="shared" si="818"/>
        <v>0</v>
      </c>
      <c r="AQ510" s="23">
        <f>IF(ISERROR(VLOOKUP($A510,'[13]5ª MED '!$A$5:$J$1048576,8,0)),0,(VLOOKUP($A510,'[13]5ª MED '!$A$5:$J$1048576,8,0)))</f>
        <v>0</v>
      </c>
      <c r="AR510" s="24">
        <f t="shared" si="819"/>
        <v>0</v>
      </c>
      <c r="AS510" s="24">
        <f t="shared" si="820"/>
        <v>1</v>
      </c>
      <c r="AT510" s="25">
        <f t="shared" si="770"/>
        <v>0</v>
      </c>
      <c r="AU510" s="25">
        <f t="shared" si="771"/>
        <v>0</v>
      </c>
      <c r="AV510" s="25">
        <f t="shared" si="772"/>
        <v>0</v>
      </c>
      <c r="AW510" s="25">
        <f t="shared" si="821"/>
        <v>0</v>
      </c>
      <c r="AX510" s="23">
        <f>IF(ISERROR(VLOOKUP($A510,'[13]6ª MED '!$A$6:$J$1048576,8,0)),0,(VLOOKUP($A510,'[13]6ª MED '!$A$6:$J$1048576,8,0)))</f>
        <v>0</v>
      </c>
      <c r="AY510" s="24">
        <f t="shared" si="822"/>
        <v>0</v>
      </c>
      <c r="AZ510" s="24">
        <f t="shared" si="823"/>
        <v>1</v>
      </c>
      <c r="BA510" s="25">
        <f t="shared" si="773"/>
        <v>0</v>
      </c>
      <c r="BB510" s="25">
        <f t="shared" si="774"/>
        <v>0</v>
      </c>
      <c r="BC510" s="25">
        <f t="shared" si="775"/>
        <v>0</v>
      </c>
      <c r="BD510" s="25">
        <f t="shared" si="824"/>
        <v>0</v>
      </c>
      <c r="BE510" s="23">
        <f>IF(ISERROR(VLOOKUP($A510,'[13]7ª MED '!$A$5:$J$1048576,8,0)),0,(VLOOKUP($A510,'[13]7ª MED '!$A$5:$J$1048576,8,0)))</f>
        <v>0</v>
      </c>
      <c r="BF510" s="24">
        <f t="shared" si="825"/>
        <v>0</v>
      </c>
      <c r="BG510" s="24">
        <f t="shared" si="826"/>
        <v>1</v>
      </c>
      <c r="BH510" s="25">
        <f t="shared" si="776"/>
        <v>0</v>
      </c>
      <c r="BI510" s="25">
        <f t="shared" si="777"/>
        <v>0</v>
      </c>
      <c r="BJ510" s="25">
        <f t="shared" si="778"/>
        <v>0</v>
      </c>
      <c r="BK510" s="25">
        <f t="shared" si="827"/>
        <v>0</v>
      </c>
      <c r="BL510" s="26">
        <f>IF(ISERROR(VLOOKUP($A510,'[13]8ª MED '!$A$5:$J$1048576,8,0)),0,(VLOOKUP($A510,'[13]8ª MED '!$A$5:$J$1048576,8,0)))</f>
        <v>0</v>
      </c>
      <c r="BM510" s="27">
        <f t="shared" si="828"/>
        <v>0</v>
      </c>
      <c r="BN510" s="27">
        <f t="shared" si="829"/>
        <v>1</v>
      </c>
      <c r="BO510" s="28">
        <f t="shared" si="779"/>
        <v>0</v>
      </c>
      <c r="BP510" s="28">
        <f t="shared" si="780"/>
        <v>0</v>
      </c>
      <c r="BQ510" s="28">
        <f t="shared" si="781"/>
        <v>0</v>
      </c>
      <c r="BR510" s="28">
        <f t="shared" si="830"/>
        <v>0</v>
      </c>
      <c r="BS510" s="26">
        <f>IF(ISERROR(VLOOKUP($A510,'[13]9ª MED  (2)'!$A$5:$J$1048576,8,0)),0,(VLOOKUP($A510,'[13]9ª MED  (2)'!$A$5:$J$1048576,8,0)))</f>
        <v>160</v>
      </c>
      <c r="BT510" s="27">
        <f t="shared" si="831"/>
        <v>1</v>
      </c>
      <c r="BU510" s="27">
        <f t="shared" si="832"/>
        <v>1</v>
      </c>
      <c r="BV510" s="28">
        <f t="shared" si="782"/>
        <v>1550.3999999999999</v>
      </c>
      <c r="BW510" s="28">
        <f t="shared" si="783"/>
        <v>1884.8</v>
      </c>
      <c r="BX510" s="28">
        <f t="shared" si="784"/>
        <v>0</v>
      </c>
      <c r="BY510" s="28">
        <f t="shared" si="833"/>
        <v>3435.2</v>
      </c>
      <c r="BZ510" s="23">
        <f>IF(ISERROR(VLOOKUP($A510,'[13]10ª MED '!$A$5:$J$1048576,8,0)),0,(VLOOKUP($A510,'[13]10ª MED '!$A$5:$J$1048576,8,0)))</f>
        <v>0</v>
      </c>
      <c r="CA510" s="24">
        <f t="shared" si="834"/>
        <v>0</v>
      </c>
      <c r="CB510" s="24">
        <f t="shared" si="835"/>
        <v>1</v>
      </c>
      <c r="CC510" s="25">
        <f t="shared" si="785"/>
        <v>0</v>
      </c>
      <c r="CD510" s="25">
        <f t="shared" si="786"/>
        <v>0</v>
      </c>
      <c r="CE510" s="25">
        <f t="shared" si="787"/>
        <v>0</v>
      </c>
      <c r="CF510" s="25">
        <f t="shared" si="836"/>
        <v>0</v>
      </c>
      <c r="CG510" s="34" t="s">
        <v>48</v>
      </c>
      <c r="CH510" s="33">
        <f t="shared" si="857"/>
        <v>0</v>
      </c>
      <c r="CI510" s="23">
        <f>IF(ISERROR(VLOOKUP($A510,'[13]11ª MED '!$A$5:$J$1048576,8,0)),0,(VLOOKUP($A510,'[13]11ª MED '!$A$5:$J$1048576,8,0)))</f>
        <v>0</v>
      </c>
      <c r="CJ510" s="24">
        <f t="shared" si="837"/>
        <v>0</v>
      </c>
      <c r="CK510" s="24">
        <f t="shared" si="838"/>
        <v>1</v>
      </c>
      <c r="CL510" s="25">
        <f t="shared" si="788"/>
        <v>0</v>
      </c>
      <c r="CM510" s="25">
        <f t="shared" si="789"/>
        <v>0</v>
      </c>
      <c r="CN510" s="25">
        <f t="shared" si="790"/>
        <v>0</v>
      </c>
      <c r="CO510" s="25">
        <f t="shared" si="839"/>
        <v>0</v>
      </c>
      <c r="CP510" s="23">
        <f>IF(ISERROR(VLOOKUP($A510,'[13]12ª MED'!$A$5:$J$1048576,8,0)),0,(VLOOKUP($A510,'[13]12ª MED'!$A$5:$J$1048576,8,0)))</f>
        <v>0</v>
      </c>
      <c r="CQ510" s="24">
        <f t="shared" si="840"/>
        <v>0</v>
      </c>
      <c r="CR510" s="24">
        <f t="shared" si="841"/>
        <v>1</v>
      </c>
      <c r="CS510" s="25">
        <f t="shared" si="791"/>
        <v>0</v>
      </c>
      <c r="CT510" s="25">
        <f t="shared" si="792"/>
        <v>0</v>
      </c>
      <c r="CU510" s="25">
        <f t="shared" si="793"/>
        <v>0</v>
      </c>
      <c r="CV510" s="25">
        <f t="shared" si="842"/>
        <v>0</v>
      </c>
      <c r="CW510" s="22">
        <f t="shared" si="858"/>
        <v>0</v>
      </c>
      <c r="CX510" s="26">
        <f>IF(ISERROR(VLOOKUP($A510,'[13]13ª MED'!$A$5:$J$1048576,8,0)),0,(VLOOKUP($A510,'[13]13ª MED'!$A$5:$J$1048576,8,0)))</f>
        <v>0</v>
      </c>
      <c r="CY510" s="27">
        <f t="shared" si="843"/>
        <v>0</v>
      </c>
      <c r="CZ510" s="27">
        <f t="shared" si="844"/>
        <v>1</v>
      </c>
      <c r="DA510" s="28">
        <f t="shared" si="794"/>
        <v>0</v>
      </c>
      <c r="DB510" s="28">
        <f t="shared" si="795"/>
        <v>0</v>
      </c>
      <c r="DC510" s="28">
        <f t="shared" si="796"/>
        <v>0</v>
      </c>
      <c r="DD510" s="28">
        <f t="shared" si="845"/>
        <v>0</v>
      </c>
      <c r="DE510" s="20">
        <f>IF(ISERROR(VLOOKUP($A510,'[13]14ª MED'!$A$5:$J$1048576,8,0)),0,(VLOOKUP($A510,'[13]14ª MED'!$A$5:$J$1048576,8,0)))</f>
        <v>0</v>
      </c>
      <c r="DF510" s="21">
        <f t="shared" si="846"/>
        <v>0</v>
      </c>
      <c r="DG510" s="21">
        <f t="shared" si="847"/>
        <v>1</v>
      </c>
      <c r="DH510" s="35">
        <f t="shared" si="797"/>
        <v>0</v>
      </c>
      <c r="DI510" s="35">
        <f t="shared" si="798"/>
        <v>0</v>
      </c>
      <c r="DJ510" s="35">
        <f t="shared" si="799"/>
        <v>0</v>
      </c>
      <c r="DK510" s="22">
        <f t="shared" si="848"/>
        <v>0</v>
      </c>
      <c r="DL510" s="20">
        <f>IF(ISERROR(VLOOKUP($A510,'[13]15ª MED'!$A$5:$J$1048576,8,0)),0,(VLOOKUP($A510,'[13]15ª MED'!$A$5:$J$1048576,8,0)))</f>
        <v>0</v>
      </c>
      <c r="DM510" s="21">
        <f t="shared" si="849"/>
        <v>0</v>
      </c>
      <c r="DN510" s="21">
        <f t="shared" si="850"/>
        <v>1</v>
      </c>
      <c r="DO510" s="35">
        <f t="shared" si="800"/>
        <v>0</v>
      </c>
      <c r="DP510" s="35">
        <f t="shared" si="801"/>
        <v>0</v>
      </c>
      <c r="DQ510" s="35">
        <f t="shared" si="802"/>
        <v>0</v>
      </c>
      <c r="DR510" s="22">
        <f t="shared" si="851"/>
        <v>0</v>
      </c>
      <c r="DS510" s="20">
        <f>IF(ISERROR(VLOOKUP($A510,'[13]16ª MED'!$A$5:$J$1048576,8,0)),0,(VLOOKUP($A510,'[13]16ª MED'!$A$5:$J$1048576,8,0)))</f>
        <v>0</v>
      </c>
      <c r="DT510" s="21">
        <f t="shared" si="852"/>
        <v>0</v>
      </c>
      <c r="DU510" s="21">
        <f t="shared" si="853"/>
        <v>1</v>
      </c>
      <c r="DV510" s="35">
        <f t="shared" si="803"/>
        <v>0</v>
      </c>
      <c r="DW510" s="35">
        <f t="shared" si="804"/>
        <v>0</v>
      </c>
      <c r="DX510" s="35">
        <f t="shared" si="805"/>
        <v>0</v>
      </c>
      <c r="DY510" s="22">
        <f t="shared" si="854"/>
        <v>0</v>
      </c>
      <c r="DZ510" s="36">
        <f t="shared" si="865"/>
        <v>3435.2</v>
      </c>
      <c r="EA510" s="36">
        <f t="shared" si="855"/>
        <v>3435.2</v>
      </c>
      <c r="EC510" s="36">
        <f t="shared" si="859"/>
        <v>0</v>
      </c>
    </row>
    <row r="511" spans="1:133" ht="45">
      <c r="A511" s="113" t="s">
        <v>1026</v>
      </c>
      <c r="B511" s="94" t="s">
        <v>1027</v>
      </c>
      <c r="C511" s="110" t="s">
        <v>84</v>
      </c>
      <c r="D511" s="111">
        <v>60</v>
      </c>
      <c r="E511" s="18">
        <f t="shared" si="860"/>
        <v>60</v>
      </c>
      <c r="F511" s="18">
        <f t="shared" si="806"/>
        <v>0</v>
      </c>
      <c r="G511" s="97">
        <v>24.48</v>
      </c>
      <c r="H511" s="18">
        <f t="shared" si="861"/>
        <v>1468.8</v>
      </c>
      <c r="I511" s="97">
        <v>12.87</v>
      </c>
      <c r="J511" s="18">
        <f t="shared" si="862"/>
        <v>772.19999999999993</v>
      </c>
      <c r="K511" s="97">
        <v>0</v>
      </c>
      <c r="L511" s="18">
        <f t="shared" si="863"/>
        <v>0</v>
      </c>
      <c r="M511" s="18">
        <f t="shared" si="864"/>
        <v>37.35</v>
      </c>
      <c r="N511" s="18">
        <f t="shared" si="856"/>
        <v>2241</v>
      </c>
      <c r="O511" s="23">
        <f>IF(ISERROR(VLOOKUP($A511,'[13]1ª MED '!$A$5:$J$1048576,8,0)),0,(VLOOKUP($A511,'[13]1ª MED '!$A$5:$J$1048576,8,0)))</f>
        <v>0</v>
      </c>
      <c r="P511" s="24">
        <f t="shared" si="807"/>
        <v>0</v>
      </c>
      <c r="Q511" s="24">
        <f t="shared" si="808"/>
        <v>1</v>
      </c>
      <c r="R511" s="25">
        <f t="shared" si="758"/>
        <v>0</v>
      </c>
      <c r="S511" s="25">
        <f t="shared" si="759"/>
        <v>0</v>
      </c>
      <c r="T511" s="25">
        <f t="shared" si="760"/>
        <v>0</v>
      </c>
      <c r="U511" s="25">
        <f t="shared" si="809"/>
        <v>0</v>
      </c>
      <c r="V511" s="23">
        <f>IF(ISERROR(VLOOKUP($A511,'[13]2ª MED '!$A$5:$J$1048576,8,0)),0,(VLOOKUP($A511,'[13]2ª MED '!$A$5:$J$1048576,8,0)))</f>
        <v>0</v>
      </c>
      <c r="W511" s="24">
        <f t="shared" si="810"/>
        <v>0</v>
      </c>
      <c r="X511" s="24">
        <f t="shared" si="811"/>
        <v>1</v>
      </c>
      <c r="Y511" s="25">
        <f t="shared" si="761"/>
        <v>0</v>
      </c>
      <c r="Z511" s="25">
        <f t="shared" si="762"/>
        <v>0</v>
      </c>
      <c r="AA511" s="25">
        <f t="shared" si="763"/>
        <v>0</v>
      </c>
      <c r="AB511" s="25">
        <f t="shared" si="812"/>
        <v>0</v>
      </c>
      <c r="AC511" s="23">
        <f>IF(ISERROR(VLOOKUP($A511,'[13]3ª MED '!$A$5:$J$1048576,8,0)),0,(VLOOKUP($A511,'[13]3ª MED '!$A$5:$J$1048576,8,0)))</f>
        <v>0</v>
      </c>
      <c r="AD511" s="24">
        <f t="shared" si="813"/>
        <v>0</v>
      </c>
      <c r="AE511" s="24">
        <f t="shared" si="814"/>
        <v>1</v>
      </c>
      <c r="AF511" s="25">
        <f t="shared" si="764"/>
        <v>0</v>
      </c>
      <c r="AG511" s="25">
        <f t="shared" si="765"/>
        <v>0</v>
      </c>
      <c r="AH511" s="25">
        <f t="shared" si="766"/>
        <v>0</v>
      </c>
      <c r="AI511" s="25">
        <f t="shared" si="815"/>
        <v>0</v>
      </c>
      <c r="AJ511" s="23">
        <f>IF(ISERROR(VLOOKUP($A511,'[13]4ª MED '!$A$5:$J$1048576,8,0)),0,(VLOOKUP($A511,'[13]4ª MED '!$A$5:$J$1048576,8,0)))</f>
        <v>0</v>
      </c>
      <c r="AK511" s="24">
        <f t="shared" si="816"/>
        <v>0</v>
      </c>
      <c r="AL511" s="24">
        <f t="shared" si="817"/>
        <v>1</v>
      </c>
      <c r="AM511" s="25">
        <f t="shared" si="767"/>
        <v>0</v>
      </c>
      <c r="AN511" s="25">
        <f t="shared" si="768"/>
        <v>0</v>
      </c>
      <c r="AO511" s="25">
        <f t="shared" si="769"/>
        <v>0</v>
      </c>
      <c r="AP511" s="25">
        <f t="shared" si="818"/>
        <v>0</v>
      </c>
      <c r="AQ511" s="23">
        <f>IF(ISERROR(VLOOKUP($A511,'[13]5ª MED '!$A$5:$J$1048576,8,0)),0,(VLOOKUP($A511,'[13]5ª MED '!$A$5:$J$1048576,8,0)))</f>
        <v>0</v>
      </c>
      <c r="AR511" s="24">
        <f t="shared" si="819"/>
        <v>0</v>
      </c>
      <c r="AS511" s="24">
        <f t="shared" si="820"/>
        <v>1</v>
      </c>
      <c r="AT511" s="25">
        <f t="shared" si="770"/>
        <v>0</v>
      </c>
      <c r="AU511" s="25">
        <f t="shared" si="771"/>
        <v>0</v>
      </c>
      <c r="AV511" s="25">
        <f t="shared" si="772"/>
        <v>0</v>
      </c>
      <c r="AW511" s="25">
        <f t="shared" si="821"/>
        <v>0</v>
      </c>
      <c r="AX511" s="23">
        <f>IF(ISERROR(VLOOKUP($A511,'[13]6ª MED '!$A$6:$J$1048576,8,0)),0,(VLOOKUP($A511,'[13]6ª MED '!$A$6:$J$1048576,8,0)))</f>
        <v>0</v>
      </c>
      <c r="AY511" s="24">
        <f t="shared" si="822"/>
        <v>0</v>
      </c>
      <c r="AZ511" s="24">
        <f t="shared" si="823"/>
        <v>1</v>
      </c>
      <c r="BA511" s="25">
        <f t="shared" si="773"/>
        <v>0</v>
      </c>
      <c r="BB511" s="25">
        <f t="shared" si="774"/>
        <v>0</v>
      </c>
      <c r="BC511" s="25">
        <f t="shared" si="775"/>
        <v>0</v>
      </c>
      <c r="BD511" s="25">
        <f t="shared" si="824"/>
        <v>0</v>
      </c>
      <c r="BE511" s="23">
        <f>IF(ISERROR(VLOOKUP($A511,'[13]7ª MED '!$A$5:$J$1048576,8,0)),0,(VLOOKUP($A511,'[13]7ª MED '!$A$5:$J$1048576,8,0)))</f>
        <v>0</v>
      </c>
      <c r="BF511" s="24">
        <f t="shared" si="825"/>
        <v>0</v>
      </c>
      <c r="BG511" s="24">
        <f t="shared" si="826"/>
        <v>1</v>
      </c>
      <c r="BH511" s="25">
        <f t="shared" si="776"/>
        <v>0</v>
      </c>
      <c r="BI511" s="25">
        <f t="shared" si="777"/>
        <v>0</v>
      </c>
      <c r="BJ511" s="25">
        <f t="shared" si="778"/>
        <v>0</v>
      </c>
      <c r="BK511" s="25">
        <f t="shared" si="827"/>
        <v>0</v>
      </c>
      <c r="BL511" s="26">
        <f>IF(ISERROR(VLOOKUP($A511,'[13]8ª MED '!$A$5:$J$1048576,8,0)),0,(VLOOKUP($A511,'[13]8ª MED '!$A$5:$J$1048576,8,0)))</f>
        <v>0</v>
      </c>
      <c r="BM511" s="27">
        <f t="shared" si="828"/>
        <v>0</v>
      </c>
      <c r="BN511" s="27">
        <f t="shared" si="829"/>
        <v>1</v>
      </c>
      <c r="BO511" s="28">
        <f t="shared" si="779"/>
        <v>0</v>
      </c>
      <c r="BP511" s="28">
        <f t="shared" si="780"/>
        <v>0</v>
      </c>
      <c r="BQ511" s="28">
        <f t="shared" si="781"/>
        <v>0</v>
      </c>
      <c r="BR511" s="28">
        <f t="shared" si="830"/>
        <v>0</v>
      </c>
      <c r="BS511" s="26">
        <f>IF(ISERROR(VLOOKUP($A511,'[13]9ª MED  (2)'!$A$5:$J$1048576,8,0)),0,(VLOOKUP($A511,'[13]9ª MED  (2)'!$A$5:$J$1048576,8,0)))</f>
        <v>60</v>
      </c>
      <c r="BT511" s="27">
        <f t="shared" si="831"/>
        <v>1</v>
      </c>
      <c r="BU511" s="27">
        <f t="shared" si="832"/>
        <v>1</v>
      </c>
      <c r="BV511" s="28">
        <f t="shared" si="782"/>
        <v>1468.8</v>
      </c>
      <c r="BW511" s="28">
        <f t="shared" si="783"/>
        <v>772.19999999999993</v>
      </c>
      <c r="BX511" s="28">
        <f t="shared" si="784"/>
        <v>0</v>
      </c>
      <c r="BY511" s="28">
        <f t="shared" si="833"/>
        <v>2241</v>
      </c>
      <c r="BZ511" s="23">
        <f>IF(ISERROR(VLOOKUP($A511,'[13]10ª MED '!$A$5:$J$1048576,8,0)),0,(VLOOKUP($A511,'[13]10ª MED '!$A$5:$J$1048576,8,0)))</f>
        <v>0</v>
      </c>
      <c r="CA511" s="24">
        <f t="shared" si="834"/>
        <v>0</v>
      </c>
      <c r="CB511" s="24">
        <f t="shared" si="835"/>
        <v>1</v>
      </c>
      <c r="CC511" s="25">
        <f t="shared" si="785"/>
        <v>0</v>
      </c>
      <c r="CD511" s="25">
        <f t="shared" si="786"/>
        <v>0</v>
      </c>
      <c r="CE511" s="25">
        <f t="shared" si="787"/>
        <v>0</v>
      </c>
      <c r="CF511" s="25">
        <f t="shared" si="836"/>
        <v>0</v>
      </c>
      <c r="CG511" s="34" t="s">
        <v>48</v>
      </c>
      <c r="CH511" s="33">
        <f t="shared" si="857"/>
        <v>0</v>
      </c>
      <c r="CI511" s="23">
        <f>IF(ISERROR(VLOOKUP($A511,'[13]11ª MED '!$A$5:$J$1048576,8,0)),0,(VLOOKUP($A511,'[13]11ª MED '!$A$5:$J$1048576,8,0)))</f>
        <v>0</v>
      </c>
      <c r="CJ511" s="24">
        <f t="shared" si="837"/>
        <v>0</v>
      </c>
      <c r="CK511" s="24">
        <f t="shared" si="838"/>
        <v>1</v>
      </c>
      <c r="CL511" s="25">
        <f t="shared" si="788"/>
        <v>0</v>
      </c>
      <c r="CM511" s="25">
        <f t="shared" si="789"/>
        <v>0</v>
      </c>
      <c r="CN511" s="25">
        <f t="shared" si="790"/>
        <v>0</v>
      </c>
      <c r="CO511" s="25">
        <f t="shared" si="839"/>
        <v>0</v>
      </c>
      <c r="CP511" s="23">
        <f>IF(ISERROR(VLOOKUP($A511,'[13]12ª MED'!$A$5:$J$1048576,8,0)),0,(VLOOKUP($A511,'[13]12ª MED'!$A$5:$J$1048576,8,0)))</f>
        <v>0</v>
      </c>
      <c r="CQ511" s="24">
        <f t="shared" si="840"/>
        <v>0</v>
      </c>
      <c r="CR511" s="24">
        <f t="shared" si="841"/>
        <v>1</v>
      </c>
      <c r="CS511" s="25">
        <f t="shared" si="791"/>
        <v>0</v>
      </c>
      <c r="CT511" s="25">
        <f t="shared" si="792"/>
        <v>0</v>
      </c>
      <c r="CU511" s="25">
        <f t="shared" si="793"/>
        <v>0</v>
      </c>
      <c r="CV511" s="25">
        <f t="shared" si="842"/>
        <v>0</v>
      </c>
      <c r="CW511" s="22">
        <f t="shared" si="858"/>
        <v>0</v>
      </c>
      <c r="CX511" s="26">
        <f>IF(ISERROR(VLOOKUP($A511,'[13]13ª MED'!$A$5:$J$1048576,8,0)),0,(VLOOKUP($A511,'[13]13ª MED'!$A$5:$J$1048576,8,0)))</f>
        <v>0</v>
      </c>
      <c r="CY511" s="27">
        <f t="shared" si="843"/>
        <v>0</v>
      </c>
      <c r="CZ511" s="27">
        <f t="shared" si="844"/>
        <v>1</v>
      </c>
      <c r="DA511" s="28">
        <f t="shared" si="794"/>
        <v>0</v>
      </c>
      <c r="DB511" s="28">
        <f t="shared" si="795"/>
        <v>0</v>
      </c>
      <c r="DC511" s="28">
        <f t="shared" si="796"/>
        <v>0</v>
      </c>
      <c r="DD511" s="28">
        <f t="shared" si="845"/>
        <v>0</v>
      </c>
      <c r="DE511" s="20">
        <f>IF(ISERROR(VLOOKUP($A511,'[13]14ª MED'!$A$5:$J$1048576,8,0)),0,(VLOOKUP($A511,'[13]14ª MED'!$A$5:$J$1048576,8,0)))</f>
        <v>0</v>
      </c>
      <c r="DF511" s="21">
        <f t="shared" si="846"/>
        <v>0</v>
      </c>
      <c r="DG511" s="21">
        <f t="shared" si="847"/>
        <v>1</v>
      </c>
      <c r="DH511" s="35">
        <f t="shared" si="797"/>
        <v>0</v>
      </c>
      <c r="DI511" s="35">
        <f t="shared" si="798"/>
        <v>0</v>
      </c>
      <c r="DJ511" s="35">
        <f t="shared" si="799"/>
        <v>0</v>
      </c>
      <c r="DK511" s="22">
        <f t="shared" si="848"/>
        <v>0</v>
      </c>
      <c r="DL511" s="20">
        <f>IF(ISERROR(VLOOKUP($A511,'[13]15ª MED'!$A$5:$J$1048576,8,0)),0,(VLOOKUP($A511,'[13]15ª MED'!$A$5:$J$1048576,8,0)))</f>
        <v>0</v>
      </c>
      <c r="DM511" s="21">
        <f t="shared" si="849"/>
        <v>0</v>
      </c>
      <c r="DN511" s="21">
        <f t="shared" si="850"/>
        <v>1</v>
      </c>
      <c r="DO511" s="35">
        <f t="shared" si="800"/>
        <v>0</v>
      </c>
      <c r="DP511" s="35">
        <f t="shared" si="801"/>
        <v>0</v>
      </c>
      <c r="DQ511" s="35">
        <f t="shared" si="802"/>
        <v>0</v>
      </c>
      <c r="DR511" s="22">
        <f t="shared" si="851"/>
        <v>0</v>
      </c>
      <c r="DS511" s="20">
        <f>IF(ISERROR(VLOOKUP($A511,'[13]16ª MED'!$A$5:$J$1048576,8,0)),0,(VLOOKUP($A511,'[13]16ª MED'!$A$5:$J$1048576,8,0)))</f>
        <v>0</v>
      </c>
      <c r="DT511" s="21">
        <f t="shared" si="852"/>
        <v>0</v>
      </c>
      <c r="DU511" s="21">
        <f t="shared" si="853"/>
        <v>1</v>
      </c>
      <c r="DV511" s="35">
        <f t="shared" si="803"/>
        <v>0</v>
      </c>
      <c r="DW511" s="35">
        <f t="shared" si="804"/>
        <v>0</v>
      </c>
      <c r="DX511" s="35">
        <f t="shared" si="805"/>
        <v>0</v>
      </c>
      <c r="DY511" s="22">
        <f t="shared" si="854"/>
        <v>0</v>
      </c>
      <c r="DZ511" s="36">
        <f t="shared" si="865"/>
        <v>2241</v>
      </c>
      <c r="EA511" s="36">
        <f t="shared" si="855"/>
        <v>2241</v>
      </c>
      <c r="EC511" s="36">
        <f t="shared" si="859"/>
        <v>0</v>
      </c>
    </row>
    <row r="512" spans="1:133" ht="18.75">
      <c r="A512" s="98" t="s">
        <v>1028</v>
      </c>
      <c r="B512" s="99" t="s">
        <v>1029</v>
      </c>
      <c r="C512" s="101"/>
      <c r="D512" s="102"/>
      <c r="E512" s="18">
        <f t="shared" si="860"/>
        <v>0</v>
      </c>
      <c r="F512" s="18">
        <f t="shared" si="806"/>
        <v>0</v>
      </c>
      <c r="G512" s="102"/>
      <c r="H512" s="18">
        <f t="shared" si="861"/>
        <v>0</v>
      </c>
      <c r="I512" s="102"/>
      <c r="J512" s="18">
        <f t="shared" si="862"/>
        <v>0</v>
      </c>
      <c r="K512" s="106"/>
      <c r="L512" s="18">
        <f t="shared" si="863"/>
        <v>0</v>
      </c>
      <c r="M512" s="18">
        <f t="shared" si="864"/>
        <v>0</v>
      </c>
      <c r="N512" s="18">
        <f t="shared" si="856"/>
        <v>0</v>
      </c>
      <c r="O512" s="23">
        <f>IF(ISERROR(VLOOKUP($A512,'[13]1ª MED '!$A$5:$J$1048576,8,0)),0,(VLOOKUP($A512,'[13]1ª MED '!$A$5:$J$1048576,8,0)))</f>
        <v>0</v>
      </c>
      <c r="P512" s="24">
        <f t="shared" si="807"/>
        <v>0</v>
      </c>
      <c r="Q512" s="24">
        <f t="shared" si="808"/>
        <v>0</v>
      </c>
      <c r="R512" s="25">
        <f t="shared" si="758"/>
        <v>0</v>
      </c>
      <c r="S512" s="25">
        <f t="shared" si="759"/>
        <v>0</v>
      </c>
      <c r="T512" s="25">
        <f t="shared" si="760"/>
        <v>0</v>
      </c>
      <c r="U512" s="25">
        <f t="shared" si="809"/>
        <v>0</v>
      </c>
      <c r="V512" s="23">
        <f>IF(ISERROR(VLOOKUP($A512,'[13]2ª MED '!$A$5:$J$1048576,8,0)),0,(VLOOKUP($A512,'[13]2ª MED '!$A$5:$J$1048576,8,0)))</f>
        <v>0</v>
      </c>
      <c r="W512" s="24">
        <f t="shared" si="810"/>
        <v>0</v>
      </c>
      <c r="X512" s="24">
        <f t="shared" si="811"/>
        <v>0</v>
      </c>
      <c r="Y512" s="25">
        <f t="shared" si="761"/>
        <v>0</v>
      </c>
      <c r="Z512" s="25">
        <f t="shared" si="762"/>
        <v>0</v>
      </c>
      <c r="AA512" s="25">
        <f t="shared" si="763"/>
        <v>0</v>
      </c>
      <c r="AB512" s="25">
        <f t="shared" si="812"/>
        <v>0</v>
      </c>
      <c r="AC512" s="23">
        <f>IF(ISERROR(VLOOKUP($A512,'[13]3ª MED '!$A$5:$J$1048576,8,0)),0,(VLOOKUP($A512,'[13]3ª MED '!$A$5:$J$1048576,8,0)))</f>
        <v>0</v>
      </c>
      <c r="AD512" s="24">
        <f t="shared" si="813"/>
        <v>0</v>
      </c>
      <c r="AE512" s="24">
        <f t="shared" si="814"/>
        <v>0</v>
      </c>
      <c r="AF512" s="25">
        <f t="shared" si="764"/>
        <v>0</v>
      </c>
      <c r="AG512" s="25">
        <f t="shared" si="765"/>
        <v>0</v>
      </c>
      <c r="AH512" s="25">
        <f t="shared" si="766"/>
        <v>0</v>
      </c>
      <c r="AI512" s="25">
        <f t="shared" si="815"/>
        <v>0</v>
      </c>
      <c r="AJ512" s="23">
        <f>IF(ISERROR(VLOOKUP($A512,'[13]4ª MED '!$A$5:$J$1048576,8,0)),0,(VLOOKUP($A512,'[13]4ª MED '!$A$5:$J$1048576,8,0)))</f>
        <v>0</v>
      </c>
      <c r="AK512" s="24">
        <f t="shared" si="816"/>
        <v>0</v>
      </c>
      <c r="AL512" s="24">
        <f t="shared" si="817"/>
        <v>0</v>
      </c>
      <c r="AM512" s="25">
        <f t="shared" si="767"/>
        <v>0</v>
      </c>
      <c r="AN512" s="25">
        <f t="shared" si="768"/>
        <v>0</v>
      </c>
      <c r="AO512" s="25">
        <f t="shared" si="769"/>
        <v>0</v>
      </c>
      <c r="AP512" s="25">
        <f t="shared" si="818"/>
        <v>0</v>
      </c>
      <c r="AQ512" s="23">
        <f>IF(ISERROR(VLOOKUP($A512,'[13]5ª MED '!$A$5:$J$1048576,8,0)),0,(VLOOKUP($A512,'[13]5ª MED '!$A$5:$J$1048576,8,0)))</f>
        <v>0</v>
      </c>
      <c r="AR512" s="24">
        <f t="shared" si="819"/>
        <v>0</v>
      </c>
      <c r="AS512" s="24">
        <f t="shared" si="820"/>
        <v>0</v>
      </c>
      <c r="AT512" s="25">
        <f t="shared" si="770"/>
        <v>0</v>
      </c>
      <c r="AU512" s="25">
        <f t="shared" si="771"/>
        <v>0</v>
      </c>
      <c r="AV512" s="25">
        <f t="shared" si="772"/>
        <v>0</v>
      </c>
      <c r="AW512" s="25">
        <f t="shared" si="821"/>
        <v>0</v>
      </c>
      <c r="AX512" s="23">
        <f>IF(ISERROR(VLOOKUP($A512,'[13]6ª MED '!$A$6:$J$1048576,8,0)),0,(VLOOKUP($A512,'[13]6ª MED '!$A$6:$J$1048576,8,0)))</f>
        <v>0</v>
      </c>
      <c r="AY512" s="24">
        <f t="shared" si="822"/>
        <v>0</v>
      </c>
      <c r="AZ512" s="24">
        <f t="shared" si="823"/>
        <v>0</v>
      </c>
      <c r="BA512" s="25">
        <f t="shared" si="773"/>
        <v>0</v>
      </c>
      <c r="BB512" s="25">
        <f t="shared" si="774"/>
        <v>0</v>
      </c>
      <c r="BC512" s="25">
        <f t="shared" si="775"/>
        <v>0</v>
      </c>
      <c r="BD512" s="25">
        <f t="shared" si="824"/>
        <v>0</v>
      </c>
      <c r="BE512" s="23">
        <f>IF(ISERROR(VLOOKUP($A512,'[13]7ª MED '!$A$5:$J$1048576,8,0)),0,(VLOOKUP($A512,'[13]7ª MED '!$A$5:$J$1048576,8,0)))</f>
        <v>0</v>
      </c>
      <c r="BF512" s="24">
        <f t="shared" si="825"/>
        <v>0</v>
      </c>
      <c r="BG512" s="24">
        <f t="shared" si="826"/>
        <v>0</v>
      </c>
      <c r="BH512" s="25">
        <f t="shared" si="776"/>
        <v>0</v>
      </c>
      <c r="BI512" s="25">
        <f t="shared" si="777"/>
        <v>0</v>
      </c>
      <c r="BJ512" s="25">
        <f t="shared" si="778"/>
        <v>0</v>
      </c>
      <c r="BK512" s="25">
        <f t="shared" si="827"/>
        <v>0</v>
      </c>
      <c r="BL512" s="26">
        <f>IF(ISERROR(VLOOKUP($A512,'[13]8ª MED '!$A$5:$J$1048576,8,0)),0,(VLOOKUP($A512,'[13]8ª MED '!$A$5:$J$1048576,8,0)))</f>
        <v>0</v>
      </c>
      <c r="BM512" s="27">
        <f t="shared" si="828"/>
        <v>0</v>
      </c>
      <c r="BN512" s="27">
        <f t="shared" si="829"/>
        <v>0</v>
      </c>
      <c r="BO512" s="28">
        <f t="shared" si="779"/>
        <v>0</v>
      </c>
      <c r="BP512" s="28">
        <f t="shared" si="780"/>
        <v>0</v>
      </c>
      <c r="BQ512" s="28">
        <f t="shared" si="781"/>
        <v>0</v>
      </c>
      <c r="BR512" s="28">
        <f t="shared" si="830"/>
        <v>0</v>
      </c>
      <c r="BS512" s="26">
        <f>IF(ISERROR(VLOOKUP($A512,'[13]9ª MED  (2)'!$A$5:$J$1048576,8,0)),0,(VLOOKUP($A512,'[13]9ª MED  (2)'!$A$5:$J$1048576,8,0)))</f>
        <v>0</v>
      </c>
      <c r="BT512" s="27">
        <f t="shared" si="831"/>
        <v>0</v>
      </c>
      <c r="BU512" s="27">
        <f t="shared" si="832"/>
        <v>0</v>
      </c>
      <c r="BV512" s="28">
        <f t="shared" si="782"/>
        <v>0</v>
      </c>
      <c r="BW512" s="28">
        <f t="shared" si="783"/>
        <v>0</v>
      </c>
      <c r="BX512" s="28">
        <f t="shared" si="784"/>
        <v>0</v>
      </c>
      <c r="BY512" s="28">
        <f t="shared" si="833"/>
        <v>0</v>
      </c>
      <c r="BZ512" s="23">
        <f>IF(ISERROR(VLOOKUP($A512,'[13]10ª MED '!$A$5:$J$1048576,8,0)),0,(VLOOKUP($A512,'[13]10ª MED '!$A$5:$J$1048576,8,0)))</f>
        <v>0</v>
      </c>
      <c r="CA512" s="24">
        <f t="shared" si="834"/>
        <v>0</v>
      </c>
      <c r="CB512" s="24">
        <f t="shared" si="835"/>
        <v>0</v>
      </c>
      <c r="CC512" s="25">
        <f t="shared" si="785"/>
        <v>0</v>
      </c>
      <c r="CD512" s="25">
        <f t="shared" si="786"/>
        <v>0</v>
      </c>
      <c r="CE512" s="25">
        <f t="shared" si="787"/>
        <v>0</v>
      </c>
      <c r="CF512" s="25">
        <f t="shared" si="836"/>
        <v>0</v>
      </c>
      <c r="CG512" s="37"/>
      <c r="CH512" s="33">
        <f t="shared" si="857"/>
        <v>0</v>
      </c>
      <c r="CI512" s="23">
        <f>IF(ISERROR(VLOOKUP($A512,'[13]11ª MED '!$A$5:$J$1048576,8,0)),0,(VLOOKUP($A512,'[13]11ª MED '!$A$5:$J$1048576,8,0)))</f>
        <v>0</v>
      </c>
      <c r="CJ512" s="24">
        <f t="shared" si="837"/>
        <v>0</v>
      </c>
      <c r="CK512" s="24">
        <f t="shared" si="838"/>
        <v>0</v>
      </c>
      <c r="CL512" s="25">
        <f t="shared" si="788"/>
        <v>0</v>
      </c>
      <c r="CM512" s="25">
        <f t="shared" si="789"/>
        <v>0</v>
      </c>
      <c r="CN512" s="25">
        <f t="shared" si="790"/>
        <v>0</v>
      </c>
      <c r="CO512" s="25">
        <f t="shared" si="839"/>
        <v>0</v>
      </c>
      <c r="CP512" s="23">
        <f>IF(ISERROR(VLOOKUP($A512,'[13]12ª MED'!$A$5:$J$1048576,8,0)),0,(VLOOKUP($A512,'[13]12ª MED'!$A$5:$J$1048576,8,0)))</f>
        <v>0</v>
      </c>
      <c r="CQ512" s="24">
        <f t="shared" si="840"/>
        <v>0</v>
      </c>
      <c r="CR512" s="24">
        <f t="shared" si="841"/>
        <v>0</v>
      </c>
      <c r="CS512" s="25">
        <f t="shared" si="791"/>
        <v>0</v>
      </c>
      <c r="CT512" s="25">
        <f t="shared" si="792"/>
        <v>0</v>
      </c>
      <c r="CU512" s="25">
        <f t="shared" si="793"/>
        <v>0</v>
      </c>
      <c r="CV512" s="25">
        <f t="shared" si="842"/>
        <v>0</v>
      </c>
      <c r="CW512" s="22">
        <f t="shared" si="858"/>
        <v>0</v>
      </c>
      <c r="CX512" s="26">
        <f>IF(ISERROR(VLOOKUP($A512,'[13]13ª MED'!$A$5:$J$1048576,8,0)),0,(VLOOKUP($A512,'[13]13ª MED'!$A$5:$J$1048576,8,0)))</f>
        <v>0</v>
      </c>
      <c r="CY512" s="27">
        <f t="shared" si="843"/>
        <v>0</v>
      </c>
      <c r="CZ512" s="27">
        <f t="shared" si="844"/>
        <v>0</v>
      </c>
      <c r="DA512" s="28">
        <f t="shared" si="794"/>
        <v>0</v>
      </c>
      <c r="DB512" s="28">
        <f t="shared" si="795"/>
        <v>0</v>
      </c>
      <c r="DC512" s="28">
        <f t="shared" si="796"/>
        <v>0</v>
      </c>
      <c r="DD512" s="28">
        <f t="shared" si="845"/>
        <v>0</v>
      </c>
      <c r="DE512" s="20">
        <f>IF(ISERROR(VLOOKUP($A512,'[13]14ª MED'!$A$5:$J$1048576,8,0)),0,(VLOOKUP($A512,'[13]14ª MED'!$A$5:$J$1048576,8,0)))</f>
        <v>0</v>
      </c>
      <c r="DF512" s="21">
        <f t="shared" si="846"/>
        <v>0</v>
      </c>
      <c r="DG512" s="21">
        <f t="shared" si="847"/>
        <v>0</v>
      </c>
      <c r="DH512" s="35">
        <f t="shared" si="797"/>
        <v>0</v>
      </c>
      <c r="DI512" s="35">
        <f t="shared" si="798"/>
        <v>0</v>
      </c>
      <c r="DJ512" s="35">
        <f t="shared" si="799"/>
        <v>0</v>
      </c>
      <c r="DK512" s="22">
        <f t="shared" si="848"/>
        <v>0</v>
      </c>
      <c r="DL512" s="20">
        <f>IF(ISERROR(VLOOKUP($A512,'[13]15ª MED'!$A$5:$J$1048576,8,0)),0,(VLOOKUP($A512,'[13]15ª MED'!$A$5:$J$1048576,8,0)))</f>
        <v>0</v>
      </c>
      <c r="DM512" s="21">
        <f t="shared" si="849"/>
        <v>0</v>
      </c>
      <c r="DN512" s="21">
        <f t="shared" si="850"/>
        <v>0</v>
      </c>
      <c r="DO512" s="35">
        <f t="shared" si="800"/>
        <v>0</v>
      </c>
      <c r="DP512" s="35">
        <f t="shared" si="801"/>
        <v>0</v>
      </c>
      <c r="DQ512" s="35">
        <f t="shared" si="802"/>
        <v>0</v>
      </c>
      <c r="DR512" s="22">
        <f t="shared" si="851"/>
        <v>0</v>
      </c>
      <c r="DS512" s="20">
        <f>IF(ISERROR(VLOOKUP($A512,'[13]16ª MED'!$A$5:$J$1048576,8,0)),0,(VLOOKUP($A512,'[13]16ª MED'!$A$5:$J$1048576,8,0)))</f>
        <v>0</v>
      </c>
      <c r="DT512" s="21">
        <f t="shared" si="852"/>
        <v>0</v>
      </c>
      <c r="DU512" s="21">
        <f t="shared" si="853"/>
        <v>0</v>
      </c>
      <c r="DV512" s="35">
        <f t="shared" si="803"/>
        <v>0</v>
      </c>
      <c r="DW512" s="35">
        <f t="shared" si="804"/>
        <v>0</v>
      </c>
      <c r="DX512" s="35">
        <f t="shared" si="805"/>
        <v>0</v>
      </c>
      <c r="DY512" s="22">
        <f t="shared" si="854"/>
        <v>0</v>
      </c>
      <c r="DZ512" s="36">
        <f t="shared" si="865"/>
        <v>0</v>
      </c>
      <c r="EA512" s="36">
        <f t="shared" si="855"/>
        <v>0</v>
      </c>
      <c r="EC512" s="36">
        <f t="shared" si="859"/>
        <v>0</v>
      </c>
    </row>
    <row r="513" spans="1:133" ht="30">
      <c r="A513" s="113" t="s">
        <v>1030</v>
      </c>
      <c r="B513" s="94" t="s">
        <v>1031</v>
      </c>
      <c r="C513" s="110" t="s">
        <v>47</v>
      </c>
      <c r="D513" s="111">
        <v>13</v>
      </c>
      <c r="E513" s="18">
        <f t="shared" si="860"/>
        <v>10</v>
      </c>
      <c r="F513" s="18">
        <f t="shared" si="806"/>
        <v>3</v>
      </c>
      <c r="G513" s="97">
        <v>87.36</v>
      </c>
      <c r="H513" s="18">
        <f t="shared" si="861"/>
        <v>1135.68</v>
      </c>
      <c r="I513" s="97">
        <v>25.21</v>
      </c>
      <c r="J513" s="18">
        <f t="shared" si="862"/>
        <v>327.73</v>
      </c>
      <c r="K513" s="97">
        <v>0</v>
      </c>
      <c r="L513" s="18">
        <f t="shared" si="863"/>
        <v>0</v>
      </c>
      <c r="M513" s="18">
        <f t="shared" si="864"/>
        <v>112.57</v>
      </c>
      <c r="N513" s="18">
        <f t="shared" si="856"/>
        <v>1125.7</v>
      </c>
      <c r="O513" s="23">
        <f>IF(ISERROR(VLOOKUP($A513,'[13]1ª MED '!$A$5:$J$1048576,8,0)),0,(VLOOKUP($A513,'[13]1ª MED '!$A$5:$J$1048576,8,0)))</f>
        <v>0</v>
      </c>
      <c r="P513" s="24">
        <f t="shared" si="807"/>
        <v>0</v>
      </c>
      <c r="Q513" s="24">
        <f t="shared" si="808"/>
        <v>0.76923076923076927</v>
      </c>
      <c r="R513" s="25">
        <f t="shared" si="758"/>
        <v>0</v>
      </c>
      <c r="S513" s="25">
        <f t="shared" si="759"/>
        <v>0</v>
      </c>
      <c r="T513" s="25">
        <f t="shared" si="760"/>
        <v>0</v>
      </c>
      <c r="U513" s="25">
        <f t="shared" si="809"/>
        <v>0</v>
      </c>
      <c r="V513" s="23">
        <f>IF(ISERROR(VLOOKUP($A513,'[13]2ª MED '!$A$5:$J$1048576,8,0)),0,(VLOOKUP($A513,'[13]2ª MED '!$A$5:$J$1048576,8,0)))</f>
        <v>0</v>
      </c>
      <c r="W513" s="24">
        <f t="shared" si="810"/>
        <v>0</v>
      </c>
      <c r="X513" s="24">
        <f t="shared" si="811"/>
        <v>0.76923076923076927</v>
      </c>
      <c r="Y513" s="25">
        <f t="shared" si="761"/>
        <v>0</v>
      </c>
      <c r="Z513" s="25">
        <f t="shared" si="762"/>
        <v>0</v>
      </c>
      <c r="AA513" s="25">
        <f t="shared" si="763"/>
        <v>0</v>
      </c>
      <c r="AB513" s="25">
        <f t="shared" si="812"/>
        <v>0</v>
      </c>
      <c r="AC513" s="23">
        <f>IF(ISERROR(VLOOKUP($A513,'[13]3ª MED '!$A$5:$J$1048576,8,0)),0,(VLOOKUP($A513,'[13]3ª MED '!$A$5:$J$1048576,8,0)))</f>
        <v>0</v>
      </c>
      <c r="AD513" s="24">
        <f t="shared" si="813"/>
        <v>0</v>
      </c>
      <c r="AE513" s="24">
        <f t="shared" si="814"/>
        <v>0.76923076923076927</v>
      </c>
      <c r="AF513" s="25">
        <f t="shared" si="764"/>
        <v>0</v>
      </c>
      <c r="AG513" s="25">
        <f t="shared" si="765"/>
        <v>0</v>
      </c>
      <c r="AH513" s="25">
        <f t="shared" si="766"/>
        <v>0</v>
      </c>
      <c r="AI513" s="25">
        <f t="shared" si="815"/>
        <v>0</v>
      </c>
      <c r="AJ513" s="23">
        <f>IF(ISERROR(VLOOKUP($A513,'[13]4ª MED '!$A$5:$J$1048576,8,0)),0,(VLOOKUP($A513,'[13]4ª MED '!$A$5:$J$1048576,8,0)))</f>
        <v>0</v>
      </c>
      <c r="AK513" s="24">
        <f t="shared" si="816"/>
        <v>0</v>
      </c>
      <c r="AL513" s="24">
        <f t="shared" si="817"/>
        <v>0.76923076923076927</v>
      </c>
      <c r="AM513" s="25">
        <f t="shared" si="767"/>
        <v>0</v>
      </c>
      <c r="AN513" s="25">
        <f t="shared" si="768"/>
        <v>0</v>
      </c>
      <c r="AO513" s="25">
        <f t="shared" si="769"/>
        <v>0</v>
      </c>
      <c r="AP513" s="25">
        <f t="shared" si="818"/>
        <v>0</v>
      </c>
      <c r="AQ513" s="23">
        <f>IF(ISERROR(VLOOKUP($A513,'[13]5ª MED '!$A$5:$J$1048576,8,0)),0,(VLOOKUP($A513,'[13]5ª MED '!$A$5:$J$1048576,8,0)))</f>
        <v>0</v>
      </c>
      <c r="AR513" s="24">
        <f t="shared" si="819"/>
        <v>0</v>
      </c>
      <c r="AS513" s="24">
        <f t="shared" si="820"/>
        <v>0.76923076923076927</v>
      </c>
      <c r="AT513" s="25">
        <f t="shared" si="770"/>
        <v>0</v>
      </c>
      <c r="AU513" s="25">
        <f t="shared" si="771"/>
        <v>0</v>
      </c>
      <c r="AV513" s="25">
        <f t="shared" si="772"/>
        <v>0</v>
      </c>
      <c r="AW513" s="25">
        <f t="shared" si="821"/>
        <v>0</v>
      </c>
      <c r="AX513" s="23">
        <f>IF(ISERROR(VLOOKUP($A513,'[13]6ª MED '!$A$6:$J$1048576,8,0)),0,(VLOOKUP($A513,'[13]6ª MED '!$A$6:$J$1048576,8,0)))</f>
        <v>0</v>
      </c>
      <c r="AY513" s="24">
        <f t="shared" si="822"/>
        <v>0</v>
      </c>
      <c r="AZ513" s="24">
        <f t="shared" si="823"/>
        <v>0.76923076923076927</v>
      </c>
      <c r="BA513" s="25">
        <f t="shared" si="773"/>
        <v>0</v>
      </c>
      <c r="BB513" s="25">
        <f t="shared" si="774"/>
        <v>0</v>
      </c>
      <c r="BC513" s="25">
        <f t="shared" si="775"/>
        <v>0</v>
      </c>
      <c r="BD513" s="25">
        <f t="shared" si="824"/>
        <v>0</v>
      </c>
      <c r="BE513" s="23">
        <f>IF(ISERROR(VLOOKUP($A513,'[13]7ª MED '!$A$5:$J$1048576,8,0)),0,(VLOOKUP($A513,'[13]7ª MED '!$A$5:$J$1048576,8,0)))</f>
        <v>7</v>
      </c>
      <c r="BF513" s="24">
        <f t="shared" si="825"/>
        <v>0.53846153846153844</v>
      </c>
      <c r="BG513" s="24">
        <f t="shared" si="826"/>
        <v>0.76923076923076927</v>
      </c>
      <c r="BH513" s="25">
        <f t="shared" si="776"/>
        <v>611.52</v>
      </c>
      <c r="BI513" s="25">
        <f t="shared" si="777"/>
        <v>176.47</v>
      </c>
      <c r="BJ513" s="25">
        <f t="shared" si="778"/>
        <v>0</v>
      </c>
      <c r="BK513" s="25">
        <f t="shared" si="827"/>
        <v>787.99</v>
      </c>
      <c r="BL513" s="26">
        <f>IF(ISERROR(VLOOKUP($A513,'[13]8ª MED '!$A$5:$J$1048576,8,0)),0,(VLOOKUP($A513,'[13]8ª MED '!$A$5:$J$1048576,8,0)))</f>
        <v>0</v>
      </c>
      <c r="BM513" s="27">
        <f t="shared" si="828"/>
        <v>0</v>
      </c>
      <c r="BN513" s="27">
        <f t="shared" si="829"/>
        <v>0.76923076923076927</v>
      </c>
      <c r="BO513" s="28">
        <f t="shared" si="779"/>
        <v>0</v>
      </c>
      <c r="BP513" s="28">
        <f t="shared" si="780"/>
        <v>0</v>
      </c>
      <c r="BQ513" s="28">
        <f t="shared" si="781"/>
        <v>0</v>
      </c>
      <c r="BR513" s="28">
        <f t="shared" si="830"/>
        <v>0</v>
      </c>
      <c r="BS513" s="26">
        <f>IF(ISERROR(VLOOKUP($A513,'[13]9ª MED  (2)'!$A$5:$J$1048576,8,0)),0,(VLOOKUP($A513,'[13]9ª MED  (2)'!$A$5:$J$1048576,8,0)))</f>
        <v>0</v>
      </c>
      <c r="BT513" s="27">
        <f t="shared" si="831"/>
        <v>0</v>
      </c>
      <c r="BU513" s="27">
        <f t="shared" si="832"/>
        <v>0.76923076923076927</v>
      </c>
      <c r="BV513" s="28">
        <f t="shared" si="782"/>
        <v>0</v>
      </c>
      <c r="BW513" s="28">
        <f t="shared" si="783"/>
        <v>0</v>
      </c>
      <c r="BX513" s="28">
        <f t="shared" si="784"/>
        <v>0</v>
      </c>
      <c r="BY513" s="28">
        <f t="shared" si="833"/>
        <v>0</v>
      </c>
      <c r="BZ513" s="23">
        <f>IF(ISERROR(VLOOKUP($A513,'[13]10ª MED '!$A$5:$J$1048576,8,0)),0,(VLOOKUP($A513,'[13]10ª MED '!$A$5:$J$1048576,8,0)))</f>
        <v>1</v>
      </c>
      <c r="CA513" s="24">
        <f t="shared" si="834"/>
        <v>7.6923076923076927E-2</v>
      </c>
      <c r="CB513" s="24">
        <f t="shared" si="835"/>
        <v>0.76923076923076927</v>
      </c>
      <c r="CC513" s="25">
        <f t="shared" si="785"/>
        <v>87.36</v>
      </c>
      <c r="CD513" s="25">
        <f t="shared" si="786"/>
        <v>25.21</v>
      </c>
      <c r="CE513" s="25">
        <f t="shared" si="787"/>
        <v>0</v>
      </c>
      <c r="CF513" s="25">
        <f t="shared" si="836"/>
        <v>112.57</v>
      </c>
      <c r="CG513" s="34" t="s">
        <v>48</v>
      </c>
      <c r="CH513" s="33">
        <f t="shared" si="857"/>
        <v>337.71</v>
      </c>
      <c r="CI513" s="23">
        <f>IF(ISERROR(VLOOKUP($A513,'[13]11ª MED '!$A$5:$J$1048576,8,0)),0,(VLOOKUP($A513,'[13]11ª MED '!$A$5:$J$1048576,8,0)))</f>
        <v>2</v>
      </c>
      <c r="CJ513" s="24">
        <f t="shared" si="837"/>
        <v>0.15384615384615385</v>
      </c>
      <c r="CK513" s="24">
        <f t="shared" si="838"/>
        <v>0.76923076923076927</v>
      </c>
      <c r="CL513" s="25">
        <f t="shared" si="788"/>
        <v>174.72</v>
      </c>
      <c r="CM513" s="25">
        <f t="shared" si="789"/>
        <v>50.42</v>
      </c>
      <c r="CN513" s="25">
        <f t="shared" si="790"/>
        <v>0</v>
      </c>
      <c r="CO513" s="25">
        <f t="shared" si="839"/>
        <v>225.14</v>
      </c>
      <c r="CP513" s="23">
        <f>IF(ISERROR(VLOOKUP($A513,'[13]12ª MED'!$A$5:$J$1048576,8,0)),0,(VLOOKUP($A513,'[13]12ª MED'!$A$5:$J$1048576,8,0)))</f>
        <v>0</v>
      </c>
      <c r="CQ513" s="24">
        <f t="shared" si="840"/>
        <v>0</v>
      </c>
      <c r="CR513" s="24">
        <f t="shared" si="841"/>
        <v>0.76923076923076927</v>
      </c>
      <c r="CS513" s="25">
        <f t="shared" si="791"/>
        <v>0</v>
      </c>
      <c r="CT513" s="25">
        <f t="shared" si="792"/>
        <v>0</v>
      </c>
      <c r="CU513" s="25">
        <f t="shared" si="793"/>
        <v>0</v>
      </c>
      <c r="CV513" s="25">
        <f t="shared" si="842"/>
        <v>0</v>
      </c>
      <c r="CW513" s="22">
        <f t="shared" si="858"/>
        <v>259.77692307692303</v>
      </c>
      <c r="CX513" s="26">
        <f>IF(ISERROR(VLOOKUP($A513,'[13]13ª MED'!$A$5:$J$1048576,8,0)),0,(VLOOKUP($A513,'[13]13ª MED'!$A$5:$J$1048576,8,0)))</f>
        <v>0</v>
      </c>
      <c r="CY513" s="27">
        <f t="shared" si="843"/>
        <v>0</v>
      </c>
      <c r="CZ513" s="27">
        <f t="shared" si="844"/>
        <v>0.76923076923076927</v>
      </c>
      <c r="DA513" s="28">
        <f t="shared" si="794"/>
        <v>0</v>
      </c>
      <c r="DB513" s="28">
        <f t="shared" si="795"/>
        <v>0</v>
      </c>
      <c r="DC513" s="28">
        <f t="shared" si="796"/>
        <v>0</v>
      </c>
      <c r="DD513" s="28">
        <f t="shared" si="845"/>
        <v>0</v>
      </c>
      <c r="DE513" s="20">
        <f>IF(ISERROR(VLOOKUP($A513,'[13]14ª MED'!$A$5:$J$1048576,8,0)),0,(VLOOKUP($A513,'[13]14ª MED'!$A$5:$J$1048576,8,0)))</f>
        <v>0</v>
      </c>
      <c r="DF513" s="21">
        <f t="shared" si="846"/>
        <v>0</v>
      </c>
      <c r="DG513" s="21">
        <f t="shared" si="847"/>
        <v>0.76923076923076927</v>
      </c>
      <c r="DH513" s="35">
        <f t="shared" si="797"/>
        <v>0</v>
      </c>
      <c r="DI513" s="35">
        <f t="shared" si="798"/>
        <v>0</v>
      </c>
      <c r="DJ513" s="35">
        <f t="shared" si="799"/>
        <v>0</v>
      </c>
      <c r="DK513" s="22">
        <f t="shared" si="848"/>
        <v>0</v>
      </c>
      <c r="DL513" s="20">
        <f>IF(ISERROR(VLOOKUP($A513,'[13]15ª MED'!$A$5:$J$1048576,8,0)),0,(VLOOKUP($A513,'[13]15ª MED'!$A$5:$J$1048576,8,0)))</f>
        <v>0</v>
      </c>
      <c r="DM513" s="21">
        <f t="shared" si="849"/>
        <v>0</v>
      </c>
      <c r="DN513" s="21">
        <f t="shared" si="850"/>
        <v>0.76923076923076927</v>
      </c>
      <c r="DO513" s="35">
        <f t="shared" si="800"/>
        <v>0</v>
      </c>
      <c r="DP513" s="35">
        <f t="shared" si="801"/>
        <v>0</v>
      </c>
      <c r="DQ513" s="35">
        <f t="shared" si="802"/>
        <v>0</v>
      </c>
      <c r="DR513" s="22">
        <f t="shared" si="851"/>
        <v>0</v>
      </c>
      <c r="DS513" s="20">
        <f>IF(ISERROR(VLOOKUP($A513,'[13]16ª MED'!$A$5:$J$1048576,8,0)),0,(VLOOKUP($A513,'[13]16ª MED'!$A$5:$J$1048576,8,0)))</f>
        <v>0</v>
      </c>
      <c r="DT513" s="21">
        <f t="shared" si="852"/>
        <v>0</v>
      </c>
      <c r="DU513" s="21">
        <f t="shared" si="853"/>
        <v>0.76923076923076927</v>
      </c>
      <c r="DV513" s="35">
        <f t="shared" si="803"/>
        <v>0</v>
      </c>
      <c r="DW513" s="35">
        <f t="shared" si="804"/>
        <v>0</v>
      </c>
      <c r="DX513" s="35">
        <f t="shared" si="805"/>
        <v>0</v>
      </c>
      <c r="DY513" s="22">
        <f t="shared" si="854"/>
        <v>0</v>
      </c>
      <c r="DZ513" s="36">
        <f t="shared" si="865"/>
        <v>1125.6999999999998</v>
      </c>
      <c r="EA513" s="36">
        <f t="shared" si="855"/>
        <v>1125.7</v>
      </c>
      <c r="EC513" s="36">
        <f t="shared" si="859"/>
        <v>0</v>
      </c>
    </row>
    <row r="514" spans="1:133" ht="45">
      <c r="A514" s="113" t="s">
        <v>1032</v>
      </c>
      <c r="B514" s="94" t="s">
        <v>1033</v>
      </c>
      <c r="C514" s="110" t="s">
        <v>47</v>
      </c>
      <c r="D514" s="111">
        <v>6</v>
      </c>
      <c r="E514" s="18">
        <f t="shared" si="860"/>
        <v>6</v>
      </c>
      <c r="F514" s="18">
        <f t="shared" si="806"/>
        <v>0</v>
      </c>
      <c r="G514" s="97">
        <v>137.01</v>
      </c>
      <c r="H514" s="18">
        <f t="shared" si="861"/>
        <v>822.06</v>
      </c>
      <c r="I514" s="97">
        <v>12.92</v>
      </c>
      <c r="J514" s="18">
        <f t="shared" si="862"/>
        <v>77.52</v>
      </c>
      <c r="K514" s="97">
        <v>0</v>
      </c>
      <c r="L514" s="18">
        <f t="shared" si="863"/>
        <v>0</v>
      </c>
      <c r="M514" s="18">
        <f t="shared" si="864"/>
        <v>149.92999999999998</v>
      </c>
      <c r="N514" s="18">
        <f t="shared" si="856"/>
        <v>899.58</v>
      </c>
      <c r="O514" s="23">
        <f>IF(ISERROR(VLOOKUP($A514,'[13]1ª MED '!$A$5:$J$1048576,8,0)),0,(VLOOKUP($A514,'[13]1ª MED '!$A$5:$J$1048576,8,0)))</f>
        <v>0</v>
      </c>
      <c r="P514" s="24">
        <f t="shared" si="807"/>
        <v>0</v>
      </c>
      <c r="Q514" s="24">
        <f t="shared" si="808"/>
        <v>1</v>
      </c>
      <c r="R514" s="25">
        <f t="shared" si="758"/>
        <v>0</v>
      </c>
      <c r="S514" s="25">
        <f t="shared" si="759"/>
        <v>0</v>
      </c>
      <c r="T514" s="25">
        <f t="shared" si="760"/>
        <v>0</v>
      </c>
      <c r="U514" s="25">
        <f t="shared" si="809"/>
        <v>0</v>
      </c>
      <c r="V514" s="23">
        <f>IF(ISERROR(VLOOKUP($A514,'[13]2ª MED '!$A$5:$J$1048576,8,0)),0,(VLOOKUP($A514,'[13]2ª MED '!$A$5:$J$1048576,8,0)))</f>
        <v>0</v>
      </c>
      <c r="W514" s="24">
        <f t="shared" si="810"/>
        <v>0</v>
      </c>
      <c r="X514" s="24">
        <f t="shared" si="811"/>
        <v>1</v>
      </c>
      <c r="Y514" s="25">
        <f t="shared" si="761"/>
        <v>0</v>
      </c>
      <c r="Z514" s="25">
        <f t="shared" si="762"/>
        <v>0</v>
      </c>
      <c r="AA514" s="25">
        <f t="shared" si="763"/>
        <v>0</v>
      </c>
      <c r="AB514" s="25">
        <f t="shared" si="812"/>
        <v>0</v>
      </c>
      <c r="AC514" s="23">
        <f>IF(ISERROR(VLOOKUP($A514,'[13]3ª MED '!$A$5:$J$1048576,8,0)),0,(VLOOKUP($A514,'[13]3ª MED '!$A$5:$J$1048576,8,0)))</f>
        <v>0</v>
      </c>
      <c r="AD514" s="24">
        <f t="shared" si="813"/>
        <v>0</v>
      </c>
      <c r="AE514" s="24">
        <f t="shared" si="814"/>
        <v>1</v>
      </c>
      <c r="AF514" s="25">
        <f t="shared" si="764"/>
        <v>0</v>
      </c>
      <c r="AG514" s="25">
        <f t="shared" si="765"/>
        <v>0</v>
      </c>
      <c r="AH514" s="25">
        <f t="shared" si="766"/>
        <v>0</v>
      </c>
      <c r="AI514" s="25">
        <f t="shared" si="815"/>
        <v>0</v>
      </c>
      <c r="AJ514" s="23">
        <f>IF(ISERROR(VLOOKUP($A514,'[13]4ª MED '!$A$5:$J$1048576,8,0)),0,(VLOOKUP($A514,'[13]4ª MED '!$A$5:$J$1048576,8,0)))</f>
        <v>0</v>
      </c>
      <c r="AK514" s="24">
        <f t="shared" si="816"/>
        <v>0</v>
      </c>
      <c r="AL514" s="24">
        <f t="shared" si="817"/>
        <v>1</v>
      </c>
      <c r="AM514" s="25">
        <f t="shared" si="767"/>
        <v>0</v>
      </c>
      <c r="AN514" s="25">
        <f t="shared" si="768"/>
        <v>0</v>
      </c>
      <c r="AO514" s="25">
        <f t="shared" si="769"/>
        <v>0</v>
      </c>
      <c r="AP514" s="25">
        <f t="shared" si="818"/>
        <v>0</v>
      </c>
      <c r="AQ514" s="23">
        <f>IF(ISERROR(VLOOKUP($A514,'[13]5ª MED '!$A$5:$J$1048576,8,0)),0,(VLOOKUP($A514,'[13]5ª MED '!$A$5:$J$1048576,8,0)))</f>
        <v>0</v>
      </c>
      <c r="AR514" s="24">
        <f t="shared" si="819"/>
        <v>0</v>
      </c>
      <c r="AS514" s="24">
        <f t="shared" si="820"/>
        <v>1</v>
      </c>
      <c r="AT514" s="25">
        <f t="shared" si="770"/>
        <v>0</v>
      </c>
      <c r="AU514" s="25">
        <f t="shared" si="771"/>
        <v>0</v>
      </c>
      <c r="AV514" s="25">
        <f t="shared" si="772"/>
        <v>0</v>
      </c>
      <c r="AW514" s="25">
        <f t="shared" si="821"/>
        <v>0</v>
      </c>
      <c r="AX514" s="23">
        <f>IF(ISERROR(VLOOKUP($A514,'[13]6ª MED '!$A$6:$J$1048576,8,0)),0,(VLOOKUP($A514,'[13]6ª MED '!$A$6:$J$1048576,8,0)))</f>
        <v>0</v>
      </c>
      <c r="AY514" s="24">
        <f t="shared" si="822"/>
        <v>0</v>
      </c>
      <c r="AZ514" s="24">
        <f t="shared" si="823"/>
        <v>1</v>
      </c>
      <c r="BA514" s="25">
        <f t="shared" si="773"/>
        <v>0</v>
      </c>
      <c r="BB514" s="25">
        <f t="shared" si="774"/>
        <v>0</v>
      </c>
      <c r="BC514" s="25">
        <f t="shared" si="775"/>
        <v>0</v>
      </c>
      <c r="BD514" s="25">
        <f t="shared" si="824"/>
        <v>0</v>
      </c>
      <c r="BE514" s="23">
        <f>IF(ISERROR(VLOOKUP($A514,'[13]7ª MED '!$A$5:$J$1048576,8,0)),0,(VLOOKUP($A514,'[13]7ª MED '!$A$5:$J$1048576,8,0)))</f>
        <v>2</v>
      </c>
      <c r="BF514" s="24">
        <f t="shared" si="825"/>
        <v>0.33333333333333331</v>
      </c>
      <c r="BG514" s="24">
        <f t="shared" si="826"/>
        <v>1</v>
      </c>
      <c r="BH514" s="25">
        <f t="shared" si="776"/>
        <v>274.02</v>
      </c>
      <c r="BI514" s="25">
        <f t="shared" si="777"/>
        <v>25.84</v>
      </c>
      <c r="BJ514" s="25">
        <f t="shared" si="778"/>
        <v>0</v>
      </c>
      <c r="BK514" s="25">
        <f t="shared" si="827"/>
        <v>299.86</v>
      </c>
      <c r="BL514" s="26">
        <f>IF(ISERROR(VLOOKUP($A514,'[13]8ª MED '!$A$5:$J$1048576,8,0)),0,(VLOOKUP($A514,'[13]8ª MED '!$A$5:$J$1048576,8,0)))</f>
        <v>4</v>
      </c>
      <c r="BM514" s="27">
        <f t="shared" si="828"/>
        <v>0.66666666666666663</v>
      </c>
      <c r="BN514" s="27">
        <f t="shared" si="829"/>
        <v>1</v>
      </c>
      <c r="BO514" s="28">
        <f t="shared" si="779"/>
        <v>548.04</v>
      </c>
      <c r="BP514" s="28">
        <f t="shared" si="780"/>
        <v>51.68</v>
      </c>
      <c r="BQ514" s="28">
        <f t="shared" si="781"/>
        <v>0</v>
      </c>
      <c r="BR514" s="28">
        <f t="shared" si="830"/>
        <v>599.72</v>
      </c>
      <c r="BS514" s="26">
        <f>IF(ISERROR(VLOOKUP($A514,'[13]9ª MED  (2)'!$A$5:$J$1048576,8,0)),0,(VLOOKUP($A514,'[13]9ª MED  (2)'!$A$5:$J$1048576,8,0)))</f>
        <v>0</v>
      </c>
      <c r="BT514" s="27">
        <f t="shared" si="831"/>
        <v>0</v>
      </c>
      <c r="BU514" s="27">
        <f t="shared" si="832"/>
        <v>1</v>
      </c>
      <c r="BV514" s="28">
        <f t="shared" si="782"/>
        <v>0</v>
      </c>
      <c r="BW514" s="28">
        <f t="shared" si="783"/>
        <v>0</v>
      </c>
      <c r="BX514" s="28">
        <f t="shared" si="784"/>
        <v>0</v>
      </c>
      <c r="BY514" s="28">
        <f t="shared" si="833"/>
        <v>0</v>
      </c>
      <c r="BZ514" s="23">
        <f>IF(ISERROR(VLOOKUP($A514,'[13]10ª MED '!$A$5:$J$1048576,8,0)),0,(VLOOKUP($A514,'[13]10ª MED '!$A$5:$J$1048576,8,0)))</f>
        <v>0</v>
      </c>
      <c r="CA514" s="24">
        <f t="shared" si="834"/>
        <v>0</v>
      </c>
      <c r="CB514" s="24">
        <f t="shared" si="835"/>
        <v>1</v>
      </c>
      <c r="CC514" s="25">
        <f t="shared" si="785"/>
        <v>0</v>
      </c>
      <c r="CD514" s="25">
        <f t="shared" si="786"/>
        <v>0</v>
      </c>
      <c r="CE514" s="25">
        <f t="shared" si="787"/>
        <v>0</v>
      </c>
      <c r="CF514" s="25">
        <f t="shared" si="836"/>
        <v>0</v>
      </c>
      <c r="CG514" s="34" t="s">
        <v>48</v>
      </c>
      <c r="CH514" s="33">
        <f t="shared" si="857"/>
        <v>0</v>
      </c>
      <c r="CI514" s="23">
        <f>IF(ISERROR(VLOOKUP($A514,'[13]11ª MED '!$A$5:$J$1048576,8,0)),0,(VLOOKUP($A514,'[13]11ª MED '!$A$5:$J$1048576,8,0)))</f>
        <v>0</v>
      </c>
      <c r="CJ514" s="24">
        <f t="shared" si="837"/>
        <v>0</v>
      </c>
      <c r="CK514" s="24">
        <f t="shared" si="838"/>
        <v>1</v>
      </c>
      <c r="CL514" s="25">
        <f t="shared" si="788"/>
        <v>0</v>
      </c>
      <c r="CM514" s="25">
        <f t="shared" si="789"/>
        <v>0</v>
      </c>
      <c r="CN514" s="25">
        <f t="shared" si="790"/>
        <v>0</v>
      </c>
      <c r="CO514" s="25">
        <f t="shared" si="839"/>
        <v>0</v>
      </c>
      <c r="CP514" s="23">
        <f>IF(ISERROR(VLOOKUP($A514,'[13]12ª MED'!$A$5:$J$1048576,8,0)),0,(VLOOKUP($A514,'[13]12ª MED'!$A$5:$J$1048576,8,0)))</f>
        <v>0</v>
      </c>
      <c r="CQ514" s="24">
        <f t="shared" si="840"/>
        <v>0</v>
      </c>
      <c r="CR514" s="24">
        <f t="shared" si="841"/>
        <v>1</v>
      </c>
      <c r="CS514" s="25">
        <f t="shared" si="791"/>
        <v>0</v>
      </c>
      <c r="CT514" s="25">
        <f t="shared" si="792"/>
        <v>0</v>
      </c>
      <c r="CU514" s="25">
        <f t="shared" si="793"/>
        <v>0</v>
      </c>
      <c r="CV514" s="25">
        <f t="shared" si="842"/>
        <v>0</v>
      </c>
      <c r="CW514" s="22">
        <f t="shared" si="858"/>
        <v>0</v>
      </c>
      <c r="CX514" s="26">
        <f>IF(ISERROR(VLOOKUP($A514,'[13]13ª MED'!$A$5:$J$1048576,8,0)),0,(VLOOKUP($A514,'[13]13ª MED'!$A$5:$J$1048576,8,0)))</f>
        <v>0</v>
      </c>
      <c r="CY514" s="27">
        <f t="shared" si="843"/>
        <v>0</v>
      </c>
      <c r="CZ514" s="27">
        <f t="shared" si="844"/>
        <v>1</v>
      </c>
      <c r="DA514" s="28">
        <f t="shared" si="794"/>
        <v>0</v>
      </c>
      <c r="DB514" s="28">
        <f t="shared" si="795"/>
        <v>0</v>
      </c>
      <c r="DC514" s="28">
        <f t="shared" si="796"/>
        <v>0</v>
      </c>
      <c r="DD514" s="28">
        <f t="shared" si="845"/>
        <v>0</v>
      </c>
      <c r="DE514" s="20">
        <f>IF(ISERROR(VLOOKUP($A514,'[13]14ª MED'!$A$5:$J$1048576,8,0)),0,(VLOOKUP($A514,'[13]14ª MED'!$A$5:$J$1048576,8,0)))</f>
        <v>0</v>
      </c>
      <c r="DF514" s="21">
        <f t="shared" si="846"/>
        <v>0</v>
      </c>
      <c r="DG514" s="21">
        <f t="shared" si="847"/>
        <v>1</v>
      </c>
      <c r="DH514" s="35">
        <f t="shared" si="797"/>
        <v>0</v>
      </c>
      <c r="DI514" s="35">
        <f t="shared" si="798"/>
        <v>0</v>
      </c>
      <c r="DJ514" s="35">
        <f t="shared" si="799"/>
        <v>0</v>
      </c>
      <c r="DK514" s="22">
        <f t="shared" si="848"/>
        <v>0</v>
      </c>
      <c r="DL514" s="20">
        <f>IF(ISERROR(VLOOKUP($A514,'[13]15ª MED'!$A$5:$J$1048576,8,0)),0,(VLOOKUP($A514,'[13]15ª MED'!$A$5:$J$1048576,8,0)))</f>
        <v>0</v>
      </c>
      <c r="DM514" s="21">
        <f t="shared" si="849"/>
        <v>0</v>
      </c>
      <c r="DN514" s="21">
        <f t="shared" si="850"/>
        <v>1</v>
      </c>
      <c r="DO514" s="35">
        <f t="shared" si="800"/>
        <v>0</v>
      </c>
      <c r="DP514" s="35">
        <f t="shared" si="801"/>
        <v>0</v>
      </c>
      <c r="DQ514" s="35">
        <f t="shared" si="802"/>
        <v>0</v>
      </c>
      <c r="DR514" s="22">
        <f t="shared" si="851"/>
        <v>0</v>
      </c>
      <c r="DS514" s="20">
        <f>IF(ISERROR(VLOOKUP($A514,'[13]16ª MED'!$A$5:$J$1048576,8,0)),0,(VLOOKUP($A514,'[13]16ª MED'!$A$5:$J$1048576,8,0)))</f>
        <v>0</v>
      </c>
      <c r="DT514" s="21">
        <f t="shared" si="852"/>
        <v>0</v>
      </c>
      <c r="DU514" s="21">
        <f t="shared" si="853"/>
        <v>1</v>
      </c>
      <c r="DV514" s="35">
        <f t="shared" si="803"/>
        <v>0</v>
      </c>
      <c r="DW514" s="35">
        <f t="shared" si="804"/>
        <v>0</v>
      </c>
      <c r="DX514" s="35">
        <f t="shared" si="805"/>
        <v>0</v>
      </c>
      <c r="DY514" s="22">
        <f t="shared" si="854"/>
        <v>0</v>
      </c>
      <c r="DZ514" s="36">
        <f t="shared" si="865"/>
        <v>899.57999999999993</v>
      </c>
      <c r="EA514" s="36">
        <f t="shared" si="855"/>
        <v>899.58</v>
      </c>
      <c r="EC514" s="36">
        <f t="shared" si="859"/>
        <v>0</v>
      </c>
    </row>
    <row r="515" spans="1:133" ht="30">
      <c r="A515" s="113" t="s">
        <v>1034</v>
      </c>
      <c r="B515" s="94" t="s">
        <v>1035</v>
      </c>
      <c r="C515" s="110" t="s">
        <v>47</v>
      </c>
      <c r="D515" s="111">
        <v>4</v>
      </c>
      <c r="E515" s="18">
        <f t="shared" si="860"/>
        <v>0</v>
      </c>
      <c r="F515" s="18">
        <f t="shared" si="806"/>
        <v>4</v>
      </c>
      <c r="G515" s="97">
        <v>99.97</v>
      </c>
      <c r="H515" s="18">
        <f t="shared" si="861"/>
        <v>399.88</v>
      </c>
      <c r="I515" s="97">
        <v>15.46</v>
      </c>
      <c r="J515" s="18">
        <f t="shared" si="862"/>
        <v>61.84</v>
      </c>
      <c r="K515" s="97">
        <v>0</v>
      </c>
      <c r="L515" s="18">
        <f t="shared" si="863"/>
        <v>0</v>
      </c>
      <c r="M515" s="18">
        <f t="shared" si="864"/>
        <v>115.43</v>
      </c>
      <c r="N515" s="18">
        <f t="shared" si="856"/>
        <v>0</v>
      </c>
      <c r="O515" s="23">
        <f>IF(ISERROR(VLOOKUP($A515,'[13]1ª MED '!$A$5:$J$1048576,8,0)),0,(VLOOKUP($A515,'[13]1ª MED '!$A$5:$J$1048576,8,0)))</f>
        <v>0</v>
      </c>
      <c r="P515" s="24">
        <f t="shared" si="807"/>
        <v>0</v>
      </c>
      <c r="Q515" s="24">
        <f t="shared" si="808"/>
        <v>0</v>
      </c>
      <c r="R515" s="25">
        <f t="shared" si="758"/>
        <v>0</v>
      </c>
      <c r="S515" s="25">
        <f t="shared" si="759"/>
        <v>0</v>
      </c>
      <c r="T515" s="25">
        <f t="shared" si="760"/>
        <v>0</v>
      </c>
      <c r="U515" s="25">
        <f t="shared" si="809"/>
        <v>0</v>
      </c>
      <c r="V515" s="23">
        <f>IF(ISERROR(VLOOKUP($A515,'[13]2ª MED '!$A$5:$J$1048576,8,0)),0,(VLOOKUP($A515,'[13]2ª MED '!$A$5:$J$1048576,8,0)))</f>
        <v>0</v>
      </c>
      <c r="W515" s="24">
        <f t="shared" si="810"/>
        <v>0</v>
      </c>
      <c r="X515" s="24">
        <f t="shared" si="811"/>
        <v>0</v>
      </c>
      <c r="Y515" s="25">
        <f t="shared" si="761"/>
        <v>0</v>
      </c>
      <c r="Z515" s="25">
        <f t="shared" si="762"/>
        <v>0</v>
      </c>
      <c r="AA515" s="25">
        <f t="shared" si="763"/>
        <v>0</v>
      </c>
      <c r="AB515" s="25">
        <f t="shared" si="812"/>
        <v>0</v>
      </c>
      <c r="AC515" s="23">
        <f>IF(ISERROR(VLOOKUP($A515,'[13]3ª MED '!$A$5:$J$1048576,8,0)),0,(VLOOKUP($A515,'[13]3ª MED '!$A$5:$J$1048576,8,0)))</f>
        <v>0</v>
      </c>
      <c r="AD515" s="24">
        <f t="shared" si="813"/>
        <v>0</v>
      </c>
      <c r="AE515" s="24">
        <f t="shared" si="814"/>
        <v>0</v>
      </c>
      <c r="AF515" s="25">
        <f t="shared" si="764"/>
        <v>0</v>
      </c>
      <c r="AG515" s="25">
        <f t="shared" si="765"/>
        <v>0</v>
      </c>
      <c r="AH515" s="25">
        <f t="shared" si="766"/>
        <v>0</v>
      </c>
      <c r="AI515" s="25">
        <f t="shared" si="815"/>
        <v>0</v>
      </c>
      <c r="AJ515" s="23">
        <f>IF(ISERROR(VLOOKUP($A515,'[13]4ª MED '!$A$5:$J$1048576,8,0)),0,(VLOOKUP($A515,'[13]4ª MED '!$A$5:$J$1048576,8,0)))</f>
        <v>0</v>
      </c>
      <c r="AK515" s="24">
        <f t="shared" si="816"/>
        <v>0</v>
      </c>
      <c r="AL515" s="24">
        <f t="shared" si="817"/>
        <v>0</v>
      </c>
      <c r="AM515" s="25">
        <f t="shared" si="767"/>
        <v>0</v>
      </c>
      <c r="AN515" s="25">
        <f t="shared" si="768"/>
        <v>0</v>
      </c>
      <c r="AO515" s="25">
        <f t="shared" si="769"/>
        <v>0</v>
      </c>
      <c r="AP515" s="25">
        <f t="shared" si="818"/>
        <v>0</v>
      </c>
      <c r="AQ515" s="23">
        <f>IF(ISERROR(VLOOKUP($A515,'[13]5ª MED '!$A$5:$J$1048576,8,0)),0,(VLOOKUP($A515,'[13]5ª MED '!$A$5:$J$1048576,8,0)))</f>
        <v>0</v>
      </c>
      <c r="AR515" s="24">
        <f t="shared" si="819"/>
        <v>0</v>
      </c>
      <c r="AS515" s="24">
        <f t="shared" si="820"/>
        <v>0</v>
      </c>
      <c r="AT515" s="25">
        <f t="shared" si="770"/>
        <v>0</v>
      </c>
      <c r="AU515" s="25">
        <f t="shared" si="771"/>
        <v>0</v>
      </c>
      <c r="AV515" s="25">
        <f t="shared" si="772"/>
        <v>0</v>
      </c>
      <c r="AW515" s="25">
        <f t="shared" si="821"/>
        <v>0</v>
      </c>
      <c r="AX515" s="23">
        <f>IF(ISERROR(VLOOKUP($A515,'[13]6ª MED '!$A$6:$J$1048576,8,0)),0,(VLOOKUP($A515,'[13]6ª MED '!$A$6:$J$1048576,8,0)))</f>
        <v>0</v>
      </c>
      <c r="AY515" s="24">
        <f t="shared" si="822"/>
        <v>0</v>
      </c>
      <c r="AZ515" s="24">
        <f t="shared" si="823"/>
        <v>0</v>
      </c>
      <c r="BA515" s="25">
        <f t="shared" si="773"/>
        <v>0</v>
      </c>
      <c r="BB515" s="25">
        <f t="shared" si="774"/>
        <v>0</v>
      </c>
      <c r="BC515" s="25">
        <f t="shared" si="775"/>
        <v>0</v>
      </c>
      <c r="BD515" s="25">
        <f t="shared" si="824"/>
        <v>0</v>
      </c>
      <c r="BE515" s="23">
        <f>IF(ISERROR(VLOOKUP($A515,'[13]7ª MED '!$A$5:$J$1048576,8,0)),0,(VLOOKUP($A515,'[13]7ª MED '!$A$5:$J$1048576,8,0)))</f>
        <v>0</v>
      </c>
      <c r="BF515" s="24">
        <f t="shared" si="825"/>
        <v>0</v>
      </c>
      <c r="BG515" s="24">
        <f t="shared" si="826"/>
        <v>0</v>
      </c>
      <c r="BH515" s="25">
        <f t="shared" si="776"/>
        <v>0</v>
      </c>
      <c r="BI515" s="25">
        <f t="shared" si="777"/>
        <v>0</v>
      </c>
      <c r="BJ515" s="25">
        <f t="shared" si="778"/>
        <v>0</v>
      </c>
      <c r="BK515" s="25">
        <f t="shared" si="827"/>
        <v>0</v>
      </c>
      <c r="BL515" s="26">
        <f>IF(ISERROR(VLOOKUP($A515,'[13]8ª MED '!$A$5:$J$1048576,8,0)),0,(VLOOKUP($A515,'[13]8ª MED '!$A$5:$J$1048576,8,0)))</f>
        <v>0</v>
      </c>
      <c r="BM515" s="27">
        <f t="shared" si="828"/>
        <v>0</v>
      </c>
      <c r="BN515" s="27">
        <f t="shared" si="829"/>
        <v>0</v>
      </c>
      <c r="BO515" s="28">
        <f t="shared" si="779"/>
        <v>0</v>
      </c>
      <c r="BP515" s="28">
        <f t="shared" si="780"/>
        <v>0</v>
      </c>
      <c r="BQ515" s="28">
        <f t="shared" si="781"/>
        <v>0</v>
      </c>
      <c r="BR515" s="28">
        <f t="shared" si="830"/>
        <v>0</v>
      </c>
      <c r="BS515" s="26">
        <f>IF(ISERROR(VLOOKUP($A515,'[13]9ª MED  (2)'!$A$5:$J$1048576,8,0)),0,(VLOOKUP($A515,'[13]9ª MED  (2)'!$A$5:$J$1048576,8,0)))</f>
        <v>0</v>
      </c>
      <c r="BT515" s="27">
        <f t="shared" si="831"/>
        <v>0</v>
      </c>
      <c r="BU515" s="27">
        <f t="shared" si="832"/>
        <v>0</v>
      </c>
      <c r="BV515" s="28">
        <f t="shared" si="782"/>
        <v>0</v>
      </c>
      <c r="BW515" s="28">
        <f t="shared" si="783"/>
        <v>0</v>
      </c>
      <c r="BX515" s="28">
        <f t="shared" si="784"/>
        <v>0</v>
      </c>
      <c r="BY515" s="28">
        <f t="shared" si="833"/>
        <v>0</v>
      </c>
      <c r="BZ515" s="23">
        <f>IF(ISERROR(VLOOKUP($A515,'[13]10ª MED '!$A$5:$J$1048576,8,0)),0,(VLOOKUP($A515,'[13]10ª MED '!$A$5:$J$1048576,8,0)))</f>
        <v>0</v>
      </c>
      <c r="CA515" s="24">
        <f t="shared" si="834"/>
        <v>0</v>
      </c>
      <c r="CB515" s="24">
        <f t="shared" si="835"/>
        <v>0</v>
      </c>
      <c r="CC515" s="25">
        <f t="shared" si="785"/>
        <v>0</v>
      </c>
      <c r="CD515" s="25">
        <f t="shared" si="786"/>
        <v>0</v>
      </c>
      <c r="CE515" s="25">
        <f t="shared" si="787"/>
        <v>0</v>
      </c>
      <c r="CF515" s="25">
        <f t="shared" si="836"/>
        <v>0</v>
      </c>
      <c r="CG515" s="34" t="s">
        <v>48</v>
      </c>
      <c r="CH515" s="33">
        <f t="shared" si="857"/>
        <v>461.72</v>
      </c>
      <c r="CI515" s="23">
        <f>IF(ISERROR(VLOOKUP($A515,'[13]11ª MED '!$A$5:$J$1048576,8,0)),0,(VLOOKUP($A515,'[13]11ª MED '!$A$5:$J$1048576,8,0)))</f>
        <v>0</v>
      </c>
      <c r="CJ515" s="24">
        <f t="shared" si="837"/>
        <v>0</v>
      </c>
      <c r="CK515" s="24">
        <f t="shared" si="838"/>
        <v>0</v>
      </c>
      <c r="CL515" s="25">
        <f t="shared" si="788"/>
        <v>0</v>
      </c>
      <c r="CM515" s="25">
        <f t="shared" si="789"/>
        <v>0</v>
      </c>
      <c r="CN515" s="25">
        <f t="shared" si="790"/>
        <v>0</v>
      </c>
      <c r="CO515" s="25">
        <f t="shared" si="839"/>
        <v>0</v>
      </c>
      <c r="CP515" s="23">
        <f>IF(ISERROR(VLOOKUP($A515,'[13]12ª MED'!$A$5:$J$1048576,8,0)),0,(VLOOKUP($A515,'[13]12ª MED'!$A$5:$J$1048576,8,0)))</f>
        <v>0</v>
      </c>
      <c r="CQ515" s="24">
        <f t="shared" si="840"/>
        <v>0</v>
      </c>
      <c r="CR515" s="24">
        <f t="shared" si="841"/>
        <v>0</v>
      </c>
      <c r="CS515" s="25">
        <f t="shared" si="791"/>
        <v>0</v>
      </c>
      <c r="CT515" s="25">
        <f t="shared" si="792"/>
        <v>0</v>
      </c>
      <c r="CU515" s="25">
        <f t="shared" si="793"/>
        <v>0</v>
      </c>
      <c r="CV515" s="25">
        <f t="shared" si="842"/>
        <v>0</v>
      </c>
      <c r="CW515" s="22">
        <f t="shared" si="858"/>
        <v>0</v>
      </c>
      <c r="CX515" s="26">
        <f>IF(ISERROR(VLOOKUP($A515,'[13]13ª MED'!$A$5:$J$1048576,8,0)),0,(VLOOKUP($A515,'[13]13ª MED'!$A$5:$J$1048576,8,0)))</f>
        <v>0</v>
      </c>
      <c r="CY515" s="27">
        <f t="shared" si="843"/>
        <v>0</v>
      </c>
      <c r="CZ515" s="27">
        <f t="shared" si="844"/>
        <v>0</v>
      </c>
      <c r="DA515" s="28">
        <f t="shared" si="794"/>
        <v>0</v>
      </c>
      <c r="DB515" s="28">
        <f t="shared" si="795"/>
        <v>0</v>
      </c>
      <c r="DC515" s="28">
        <f t="shared" si="796"/>
        <v>0</v>
      </c>
      <c r="DD515" s="28">
        <f t="shared" si="845"/>
        <v>0</v>
      </c>
      <c r="DE515" s="20">
        <f>IF(ISERROR(VLOOKUP($A515,'[13]14ª MED'!$A$5:$J$1048576,8,0)),0,(VLOOKUP($A515,'[13]14ª MED'!$A$5:$J$1048576,8,0)))</f>
        <v>0</v>
      </c>
      <c r="DF515" s="21">
        <f t="shared" si="846"/>
        <v>0</v>
      </c>
      <c r="DG515" s="21">
        <f t="shared" si="847"/>
        <v>0</v>
      </c>
      <c r="DH515" s="35">
        <f t="shared" si="797"/>
        <v>0</v>
      </c>
      <c r="DI515" s="35">
        <f t="shared" si="798"/>
        <v>0</v>
      </c>
      <c r="DJ515" s="35">
        <f t="shared" si="799"/>
        <v>0</v>
      </c>
      <c r="DK515" s="22">
        <f t="shared" si="848"/>
        <v>0</v>
      </c>
      <c r="DL515" s="20">
        <f>IF(ISERROR(VLOOKUP($A515,'[13]15ª MED'!$A$5:$J$1048576,8,0)),0,(VLOOKUP($A515,'[13]15ª MED'!$A$5:$J$1048576,8,0)))</f>
        <v>0</v>
      </c>
      <c r="DM515" s="21">
        <f t="shared" si="849"/>
        <v>0</v>
      </c>
      <c r="DN515" s="21">
        <f t="shared" si="850"/>
        <v>0</v>
      </c>
      <c r="DO515" s="35">
        <f t="shared" si="800"/>
        <v>0</v>
      </c>
      <c r="DP515" s="35">
        <f t="shared" si="801"/>
        <v>0</v>
      </c>
      <c r="DQ515" s="35">
        <f t="shared" si="802"/>
        <v>0</v>
      </c>
      <c r="DR515" s="22">
        <f t="shared" si="851"/>
        <v>0</v>
      </c>
      <c r="DS515" s="20">
        <f>IF(ISERROR(VLOOKUP($A515,'[13]16ª MED'!$A$5:$J$1048576,8,0)),0,(VLOOKUP($A515,'[13]16ª MED'!$A$5:$J$1048576,8,0)))</f>
        <v>0</v>
      </c>
      <c r="DT515" s="21">
        <f t="shared" si="852"/>
        <v>0</v>
      </c>
      <c r="DU515" s="21">
        <f t="shared" si="853"/>
        <v>0</v>
      </c>
      <c r="DV515" s="35">
        <f t="shared" si="803"/>
        <v>0</v>
      </c>
      <c r="DW515" s="35">
        <f t="shared" si="804"/>
        <v>0</v>
      </c>
      <c r="DX515" s="35">
        <f t="shared" si="805"/>
        <v>0</v>
      </c>
      <c r="DY515" s="22">
        <f t="shared" si="854"/>
        <v>0</v>
      </c>
      <c r="DZ515" s="36">
        <f t="shared" si="865"/>
        <v>0</v>
      </c>
      <c r="EA515" s="36">
        <f t="shared" si="855"/>
        <v>0</v>
      </c>
      <c r="EC515" s="36">
        <f t="shared" si="859"/>
        <v>0</v>
      </c>
    </row>
    <row r="516" spans="1:133" ht="30">
      <c r="A516" s="113" t="s">
        <v>1036</v>
      </c>
      <c r="B516" s="94" t="s">
        <v>1037</v>
      </c>
      <c r="C516" s="110" t="s">
        <v>47</v>
      </c>
      <c r="D516" s="111">
        <v>4</v>
      </c>
      <c r="E516" s="18">
        <f t="shared" si="860"/>
        <v>2</v>
      </c>
      <c r="F516" s="18">
        <f t="shared" si="806"/>
        <v>2</v>
      </c>
      <c r="G516" s="97">
        <v>82.89</v>
      </c>
      <c r="H516" s="18">
        <f t="shared" si="861"/>
        <v>331.56</v>
      </c>
      <c r="I516" s="97">
        <v>25.21</v>
      </c>
      <c r="J516" s="18">
        <f t="shared" si="862"/>
        <v>100.84</v>
      </c>
      <c r="K516" s="97">
        <v>0</v>
      </c>
      <c r="L516" s="18">
        <f t="shared" si="863"/>
        <v>0</v>
      </c>
      <c r="M516" s="18">
        <f t="shared" si="864"/>
        <v>108.1</v>
      </c>
      <c r="N516" s="18">
        <f t="shared" si="856"/>
        <v>216.2</v>
      </c>
      <c r="O516" s="23">
        <f>IF(ISERROR(VLOOKUP($A516,'[13]1ª MED '!$A$5:$J$1048576,8,0)),0,(VLOOKUP($A516,'[13]1ª MED '!$A$5:$J$1048576,8,0)))</f>
        <v>0</v>
      </c>
      <c r="P516" s="24">
        <f t="shared" si="807"/>
        <v>0</v>
      </c>
      <c r="Q516" s="24">
        <f t="shared" si="808"/>
        <v>0.5</v>
      </c>
      <c r="R516" s="25">
        <f t="shared" si="758"/>
        <v>0</v>
      </c>
      <c r="S516" s="25">
        <f t="shared" si="759"/>
        <v>0</v>
      </c>
      <c r="T516" s="25">
        <f t="shared" si="760"/>
        <v>0</v>
      </c>
      <c r="U516" s="25">
        <f t="shared" si="809"/>
        <v>0</v>
      </c>
      <c r="V516" s="23">
        <f>IF(ISERROR(VLOOKUP($A516,'[13]2ª MED '!$A$5:$J$1048576,8,0)),0,(VLOOKUP($A516,'[13]2ª MED '!$A$5:$J$1048576,8,0)))</f>
        <v>0</v>
      </c>
      <c r="W516" s="24">
        <f t="shared" si="810"/>
        <v>0</v>
      </c>
      <c r="X516" s="24">
        <f t="shared" si="811"/>
        <v>0.5</v>
      </c>
      <c r="Y516" s="25">
        <f t="shared" si="761"/>
        <v>0</v>
      </c>
      <c r="Z516" s="25">
        <f t="shared" si="762"/>
        <v>0</v>
      </c>
      <c r="AA516" s="25">
        <f t="shared" si="763"/>
        <v>0</v>
      </c>
      <c r="AB516" s="25">
        <f t="shared" si="812"/>
        <v>0</v>
      </c>
      <c r="AC516" s="23">
        <f>IF(ISERROR(VLOOKUP($A516,'[13]3ª MED '!$A$5:$J$1048576,8,0)),0,(VLOOKUP($A516,'[13]3ª MED '!$A$5:$J$1048576,8,0)))</f>
        <v>0</v>
      </c>
      <c r="AD516" s="24">
        <f t="shared" si="813"/>
        <v>0</v>
      </c>
      <c r="AE516" s="24">
        <f t="shared" si="814"/>
        <v>0.5</v>
      </c>
      <c r="AF516" s="25">
        <f t="shared" si="764"/>
        <v>0</v>
      </c>
      <c r="AG516" s="25">
        <f t="shared" si="765"/>
        <v>0</v>
      </c>
      <c r="AH516" s="25">
        <f t="shared" si="766"/>
        <v>0</v>
      </c>
      <c r="AI516" s="25">
        <f t="shared" si="815"/>
        <v>0</v>
      </c>
      <c r="AJ516" s="23">
        <f>IF(ISERROR(VLOOKUP($A516,'[13]4ª MED '!$A$5:$J$1048576,8,0)),0,(VLOOKUP($A516,'[13]4ª MED '!$A$5:$J$1048576,8,0)))</f>
        <v>0</v>
      </c>
      <c r="AK516" s="24">
        <f t="shared" si="816"/>
        <v>0</v>
      </c>
      <c r="AL516" s="24">
        <f t="shared" si="817"/>
        <v>0.5</v>
      </c>
      <c r="AM516" s="25">
        <f t="shared" si="767"/>
        <v>0</v>
      </c>
      <c r="AN516" s="25">
        <f t="shared" si="768"/>
        <v>0</v>
      </c>
      <c r="AO516" s="25">
        <f t="shared" si="769"/>
        <v>0</v>
      </c>
      <c r="AP516" s="25">
        <f t="shared" si="818"/>
        <v>0</v>
      </c>
      <c r="AQ516" s="23">
        <f>IF(ISERROR(VLOOKUP($A516,'[13]5ª MED '!$A$5:$J$1048576,8,0)),0,(VLOOKUP($A516,'[13]5ª MED '!$A$5:$J$1048576,8,0)))</f>
        <v>0</v>
      </c>
      <c r="AR516" s="24">
        <f t="shared" si="819"/>
        <v>0</v>
      </c>
      <c r="AS516" s="24">
        <f t="shared" si="820"/>
        <v>0.5</v>
      </c>
      <c r="AT516" s="25">
        <f t="shared" si="770"/>
        <v>0</v>
      </c>
      <c r="AU516" s="25">
        <f t="shared" si="771"/>
        <v>0</v>
      </c>
      <c r="AV516" s="25">
        <f t="shared" si="772"/>
        <v>0</v>
      </c>
      <c r="AW516" s="25">
        <f t="shared" si="821"/>
        <v>0</v>
      </c>
      <c r="AX516" s="23">
        <f>IF(ISERROR(VLOOKUP($A516,'[13]6ª MED '!$A$6:$J$1048576,8,0)),0,(VLOOKUP($A516,'[13]6ª MED '!$A$6:$J$1048576,8,0)))</f>
        <v>0</v>
      </c>
      <c r="AY516" s="24">
        <f t="shared" si="822"/>
        <v>0</v>
      </c>
      <c r="AZ516" s="24">
        <f t="shared" si="823"/>
        <v>0.5</v>
      </c>
      <c r="BA516" s="25">
        <f t="shared" si="773"/>
        <v>0</v>
      </c>
      <c r="BB516" s="25">
        <f t="shared" si="774"/>
        <v>0</v>
      </c>
      <c r="BC516" s="25">
        <f t="shared" si="775"/>
        <v>0</v>
      </c>
      <c r="BD516" s="25">
        <f t="shared" si="824"/>
        <v>0</v>
      </c>
      <c r="BE516" s="23">
        <f>IF(ISERROR(VLOOKUP($A516,'[13]7ª MED '!$A$5:$J$1048576,8,0)),0,(VLOOKUP($A516,'[13]7ª MED '!$A$5:$J$1048576,8,0)))</f>
        <v>2</v>
      </c>
      <c r="BF516" s="24">
        <f t="shared" si="825"/>
        <v>0.5</v>
      </c>
      <c r="BG516" s="24">
        <f t="shared" si="826"/>
        <v>0.5</v>
      </c>
      <c r="BH516" s="25">
        <f t="shared" si="776"/>
        <v>165.78</v>
      </c>
      <c r="BI516" s="25">
        <f t="shared" si="777"/>
        <v>50.42</v>
      </c>
      <c r="BJ516" s="25">
        <f t="shared" si="778"/>
        <v>0</v>
      </c>
      <c r="BK516" s="25">
        <f t="shared" si="827"/>
        <v>216.2</v>
      </c>
      <c r="BL516" s="26">
        <f>IF(ISERROR(VLOOKUP($A516,'[13]8ª MED '!$A$5:$J$1048576,8,0)),0,(VLOOKUP($A516,'[13]8ª MED '!$A$5:$J$1048576,8,0)))</f>
        <v>0</v>
      </c>
      <c r="BM516" s="27">
        <f t="shared" si="828"/>
        <v>0</v>
      </c>
      <c r="BN516" s="27">
        <f t="shared" si="829"/>
        <v>0.5</v>
      </c>
      <c r="BO516" s="28">
        <f t="shared" si="779"/>
        <v>0</v>
      </c>
      <c r="BP516" s="28">
        <f t="shared" si="780"/>
        <v>0</v>
      </c>
      <c r="BQ516" s="28">
        <f t="shared" si="781"/>
        <v>0</v>
      </c>
      <c r="BR516" s="28">
        <f t="shared" si="830"/>
        <v>0</v>
      </c>
      <c r="BS516" s="26">
        <f>IF(ISERROR(VLOOKUP($A516,'[13]9ª MED  (2)'!$A$5:$J$1048576,8,0)),0,(VLOOKUP($A516,'[13]9ª MED  (2)'!$A$5:$J$1048576,8,0)))</f>
        <v>0</v>
      </c>
      <c r="BT516" s="27">
        <f t="shared" si="831"/>
        <v>0</v>
      </c>
      <c r="BU516" s="27">
        <f t="shared" si="832"/>
        <v>0.5</v>
      </c>
      <c r="BV516" s="28">
        <f t="shared" si="782"/>
        <v>0</v>
      </c>
      <c r="BW516" s="28">
        <f t="shared" si="783"/>
        <v>0</v>
      </c>
      <c r="BX516" s="28">
        <f t="shared" si="784"/>
        <v>0</v>
      </c>
      <c r="BY516" s="28">
        <f t="shared" si="833"/>
        <v>0</v>
      </c>
      <c r="BZ516" s="23">
        <f>IF(ISERROR(VLOOKUP($A516,'[13]10ª MED '!$A$5:$J$1048576,8,0)),0,(VLOOKUP($A516,'[13]10ª MED '!$A$5:$J$1048576,8,0)))</f>
        <v>0</v>
      </c>
      <c r="CA516" s="24">
        <f t="shared" si="834"/>
        <v>0</v>
      </c>
      <c r="CB516" s="24">
        <f t="shared" si="835"/>
        <v>0.5</v>
      </c>
      <c r="CC516" s="25">
        <f t="shared" si="785"/>
        <v>0</v>
      </c>
      <c r="CD516" s="25">
        <f t="shared" si="786"/>
        <v>0</v>
      </c>
      <c r="CE516" s="25">
        <f t="shared" si="787"/>
        <v>0</v>
      </c>
      <c r="CF516" s="25">
        <f t="shared" si="836"/>
        <v>0</v>
      </c>
      <c r="CG516" s="34" t="s">
        <v>48</v>
      </c>
      <c r="CH516" s="33">
        <f t="shared" si="857"/>
        <v>216.2</v>
      </c>
      <c r="CI516" s="23">
        <f>IF(ISERROR(VLOOKUP($A516,'[13]11ª MED '!$A$5:$J$1048576,8,0)),0,(VLOOKUP($A516,'[13]11ª MED '!$A$5:$J$1048576,8,0)))</f>
        <v>0</v>
      </c>
      <c r="CJ516" s="24">
        <f t="shared" si="837"/>
        <v>0</v>
      </c>
      <c r="CK516" s="24">
        <f t="shared" si="838"/>
        <v>0.5</v>
      </c>
      <c r="CL516" s="25">
        <f t="shared" si="788"/>
        <v>0</v>
      </c>
      <c r="CM516" s="25">
        <f t="shared" si="789"/>
        <v>0</v>
      </c>
      <c r="CN516" s="25">
        <f t="shared" si="790"/>
        <v>0</v>
      </c>
      <c r="CO516" s="25">
        <f t="shared" si="839"/>
        <v>0</v>
      </c>
      <c r="CP516" s="23">
        <f>IF(ISERROR(VLOOKUP($A516,'[13]12ª MED'!$A$5:$J$1048576,8,0)),0,(VLOOKUP($A516,'[13]12ª MED'!$A$5:$J$1048576,8,0)))</f>
        <v>0</v>
      </c>
      <c r="CQ516" s="24">
        <f t="shared" si="840"/>
        <v>0</v>
      </c>
      <c r="CR516" s="24">
        <f t="shared" si="841"/>
        <v>0.5</v>
      </c>
      <c r="CS516" s="25">
        <f t="shared" si="791"/>
        <v>0</v>
      </c>
      <c r="CT516" s="25">
        <f t="shared" si="792"/>
        <v>0</v>
      </c>
      <c r="CU516" s="25">
        <f t="shared" si="793"/>
        <v>0</v>
      </c>
      <c r="CV516" s="25">
        <f t="shared" si="842"/>
        <v>0</v>
      </c>
      <c r="CW516" s="22">
        <f t="shared" si="858"/>
        <v>108.1</v>
      </c>
      <c r="CX516" s="26">
        <f>IF(ISERROR(VLOOKUP($A516,'[13]13ª MED'!$A$5:$J$1048576,8,0)),0,(VLOOKUP($A516,'[13]13ª MED'!$A$5:$J$1048576,8,0)))</f>
        <v>0</v>
      </c>
      <c r="CY516" s="27">
        <f t="shared" si="843"/>
        <v>0</v>
      </c>
      <c r="CZ516" s="27">
        <f t="shared" si="844"/>
        <v>0.5</v>
      </c>
      <c r="DA516" s="28">
        <f t="shared" si="794"/>
        <v>0</v>
      </c>
      <c r="DB516" s="28">
        <f t="shared" si="795"/>
        <v>0</v>
      </c>
      <c r="DC516" s="28">
        <f t="shared" si="796"/>
        <v>0</v>
      </c>
      <c r="DD516" s="28">
        <f t="shared" si="845"/>
        <v>0</v>
      </c>
      <c r="DE516" s="20">
        <f>IF(ISERROR(VLOOKUP($A516,'[13]14ª MED'!$A$5:$J$1048576,8,0)),0,(VLOOKUP($A516,'[13]14ª MED'!$A$5:$J$1048576,8,0)))</f>
        <v>0</v>
      </c>
      <c r="DF516" s="21">
        <f t="shared" si="846"/>
        <v>0</v>
      </c>
      <c r="DG516" s="21">
        <f t="shared" si="847"/>
        <v>0.5</v>
      </c>
      <c r="DH516" s="35">
        <f t="shared" si="797"/>
        <v>0</v>
      </c>
      <c r="DI516" s="35">
        <f t="shared" si="798"/>
        <v>0</v>
      </c>
      <c r="DJ516" s="35">
        <f t="shared" si="799"/>
        <v>0</v>
      </c>
      <c r="DK516" s="22">
        <f t="shared" si="848"/>
        <v>0</v>
      </c>
      <c r="DL516" s="20">
        <f>IF(ISERROR(VLOOKUP($A516,'[13]15ª MED'!$A$5:$J$1048576,8,0)),0,(VLOOKUP($A516,'[13]15ª MED'!$A$5:$J$1048576,8,0)))</f>
        <v>0</v>
      </c>
      <c r="DM516" s="21">
        <f t="shared" si="849"/>
        <v>0</v>
      </c>
      <c r="DN516" s="21">
        <f t="shared" si="850"/>
        <v>0.5</v>
      </c>
      <c r="DO516" s="35">
        <f t="shared" si="800"/>
        <v>0</v>
      </c>
      <c r="DP516" s="35">
        <f t="shared" si="801"/>
        <v>0</v>
      </c>
      <c r="DQ516" s="35">
        <f t="shared" si="802"/>
        <v>0</v>
      </c>
      <c r="DR516" s="22">
        <f t="shared" si="851"/>
        <v>0</v>
      </c>
      <c r="DS516" s="20">
        <f>IF(ISERROR(VLOOKUP($A516,'[13]16ª MED'!$A$5:$J$1048576,8,0)),0,(VLOOKUP($A516,'[13]16ª MED'!$A$5:$J$1048576,8,0)))</f>
        <v>0</v>
      </c>
      <c r="DT516" s="21">
        <f t="shared" si="852"/>
        <v>0</v>
      </c>
      <c r="DU516" s="21">
        <f t="shared" si="853"/>
        <v>0.5</v>
      </c>
      <c r="DV516" s="35">
        <f t="shared" si="803"/>
        <v>0</v>
      </c>
      <c r="DW516" s="35">
        <f t="shared" si="804"/>
        <v>0</v>
      </c>
      <c r="DX516" s="35">
        <f t="shared" si="805"/>
        <v>0</v>
      </c>
      <c r="DY516" s="22">
        <f t="shared" si="854"/>
        <v>0</v>
      </c>
      <c r="DZ516" s="36">
        <f t="shared" si="865"/>
        <v>216.2</v>
      </c>
      <c r="EA516" s="36">
        <f t="shared" si="855"/>
        <v>216.2</v>
      </c>
      <c r="EC516" s="36">
        <f t="shared" si="859"/>
        <v>0</v>
      </c>
    </row>
    <row r="517" spans="1:133" ht="30">
      <c r="A517" s="113" t="s">
        <v>1038</v>
      </c>
      <c r="B517" s="94" t="s">
        <v>1039</v>
      </c>
      <c r="C517" s="110" t="s">
        <v>47</v>
      </c>
      <c r="D517" s="111">
        <v>1</v>
      </c>
      <c r="E517" s="18">
        <f t="shared" si="860"/>
        <v>1</v>
      </c>
      <c r="F517" s="18">
        <f t="shared" si="806"/>
        <v>0</v>
      </c>
      <c r="G517" s="97">
        <v>26.5</v>
      </c>
      <c r="H517" s="18">
        <f t="shared" si="861"/>
        <v>26.5</v>
      </c>
      <c r="I517" s="97">
        <v>4.54</v>
      </c>
      <c r="J517" s="18">
        <f t="shared" si="862"/>
        <v>4.54</v>
      </c>
      <c r="K517" s="97">
        <v>0</v>
      </c>
      <c r="L517" s="18">
        <f t="shared" si="863"/>
        <v>0</v>
      </c>
      <c r="M517" s="18">
        <f t="shared" si="864"/>
        <v>31.04</v>
      </c>
      <c r="N517" s="18">
        <f t="shared" si="856"/>
        <v>31.04</v>
      </c>
      <c r="O517" s="23">
        <f>IF(ISERROR(VLOOKUP($A517,'[13]1ª MED '!$A$5:$J$1048576,8,0)),0,(VLOOKUP($A517,'[13]1ª MED '!$A$5:$J$1048576,8,0)))</f>
        <v>0</v>
      </c>
      <c r="P517" s="24">
        <f t="shared" si="807"/>
        <v>0</v>
      </c>
      <c r="Q517" s="24">
        <f t="shared" si="808"/>
        <v>1</v>
      </c>
      <c r="R517" s="25">
        <f t="shared" si="758"/>
        <v>0</v>
      </c>
      <c r="S517" s="25">
        <f t="shared" si="759"/>
        <v>0</v>
      </c>
      <c r="T517" s="25">
        <f t="shared" si="760"/>
        <v>0</v>
      </c>
      <c r="U517" s="25">
        <f t="shared" si="809"/>
        <v>0</v>
      </c>
      <c r="V517" s="23">
        <f>IF(ISERROR(VLOOKUP($A517,'[13]2ª MED '!$A$5:$J$1048576,8,0)),0,(VLOOKUP($A517,'[13]2ª MED '!$A$5:$J$1048576,8,0)))</f>
        <v>0</v>
      </c>
      <c r="W517" s="24">
        <f t="shared" si="810"/>
        <v>0</v>
      </c>
      <c r="X517" s="24">
        <f t="shared" si="811"/>
        <v>1</v>
      </c>
      <c r="Y517" s="25">
        <f t="shared" si="761"/>
        <v>0</v>
      </c>
      <c r="Z517" s="25">
        <f t="shared" si="762"/>
        <v>0</v>
      </c>
      <c r="AA517" s="25">
        <f t="shared" si="763"/>
        <v>0</v>
      </c>
      <c r="AB517" s="25">
        <f t="shared" si="812"/>
        <v>0</v>
      </c>
      <c r="AC517" s="23">
        <f>IF(ISERROR(VLOOKUP($A517,'[13]3ª MED '!$A$5:$J$1048576,8,0)),0,(VLOOKUP($A517,'[13]3ª MED '!$A$5:$J$1048576,8,0)))</f>
        <v>0</v>
      </c>
      <c r="AD517" s="24">
        <f t="shared" si="813"/>
        <v>0</v>
      </c>
      <c r="AE517" s="24">
        <f t="shared" si="814"/>
        <v>1</v>
      </c>
      <c r="AF517" s="25">
        <f t="shared" si="764"/>
        <v>0</v>
      </c>
      <c r="AG517" s="25">
        <f t="shared" si="765"/>
        <v>0</v>
      </c>
      <c r="AH517" s="25">
        <f t="shared" si="766"/>
        <v>0</v>
      </c>
      <c r="AI517" s="25">
        <f t="shared" si="815"/>
        <v>0</v>
      </c>
      <c r="AJ517" s="23">
        <f>IF(ISERROR(VLOOKUP($A517,'[13]4ª MED '!$A$5:$J$1048576,8,0)),0,(VLOOKUP($A517,'[13]4ª MED '!$A$5:$J$1048576,8,0)))</f>
        <v>0</v>
      </c>
      <c r="AK517" s="24">
        <f t="shared" si="816"/>
        <v>0</v>
      </c>
      <c r="AL517" s="24">
        <f t="shared" si="817"/>
        <v>1</v>
      </c>
      <c r="AM517" s="25">
        <f t="shared" si="767"/>
        <v>0</v>
      </c>
      <c r="AN517" s="25">
        <f t="shared" si="768"/>
        <v>0</v>
      </c>
      <c r="AO517" s="25">
        <f t="shared" si="769"/>
        <v>0</v>
      </c>
      <c r="AP517" s="25">
        <f t="shared" si="818"/>
        <v>0</v>
      </c>
      <c r="AQ517" s="23">
        <f>IF(ISERROR(VLOOKUP($A517,'[13]5ª MED '!$A$5:$J$1048576,8,0)),0,(VLOOKUP($A517,'[13]5ª MED '!$A$5:$J$1048576,8,0)))</f>
        <v>0</v>
      </c>
      <c r="AR517" s="24">
        <f t="shared" si="819"/>
        <v>0</v>
      </c>
      <c r="AS517" s="24">
        <f t="shared" si="820"/>
        <v>1</v>
      </c>
      <c r="AT517" s="25">
        <f t="shared" si="770"/>
        <v>0</v>
      </c>
      <c r="AU517" s="25">
        <f t="shared" si="771"/>
        <v>0</v>
      </c>
      <c r="AV517" s="25">
        <f t="shared" si="772"/>
        <v>0</v>
      </c>
      <c r="AW517" s="25">
        <f t="shared" si="821"/>
        <v>0</v>
      </c>
      <c r="AX517" s="23">
        <f>IF(ISERROR(VLOOKUP($A517,'[13]6ª MED '!$A$6:$J$1048576,8,0)),0,(VLOOKUP($A517,'[13]6ª MED '!$A$6:$J$1048576,8,0)))</f>
        <v>0</v>
      </c>
      <c r="AY517" s="24">
        <f t="shared" si="822"/>
        <v>0</v>
      </c>
      <c r="AZ517" s="24">
        <f t="shared" si="823"/>
        <v>1</v>
      </c>
      <c r="BA517" s="25">
        <f t="shared" si="773"/>
        <v>0</v>
      </c>
      <c r="BB517" s="25">
        <f t="shared" si="774"/>
        <v>0</v>
      </c>
      <c r="BC517" s="25">
        <f t="shared" si="775"/>
        <v>0</v>
      </c>
      <c r="BD517" s="25">
        <f t="shared" si="824"/>
        <v>0</v>
      </c>
      <c r="BE517" s="23">
        <f>IF(ISERROR(VLOOKUP($A517,'[13]7ª MED '!$A$5:$J$1048576,8,0)),0,(VLOOKUP($A517,'[13]7ª MED '!$A$5:$J$1048576,8,0)))</f>
        <v>0</v>
      </c>
      <c r="BF517" s="24">
        <f t="shared" si="825"/>
        <v>0</v>
      </c>
      <c r="BG517" s="24">
        <f t="shared" si="826"/>
        <v>1</v>
      </c>
      <c r="BH517" s="25">
        <f t="shared" si="776"/>
        <v>0</v>
      </c>
      <c r="BI517" s="25">
        <f t="shared" si="777"/>
        <v>0</v>
      </c>
      <c r="BJ517" s="25">
        <f t="shared" si="778"/>
        <v>0</v>
      </c>
      <c r="BK517" s="25">
        <f t="shared" si="827"/>
        <v>0</v>
      </c>
      <c r="BL517" s="26">
        <f>IF(ISERROR(VLOOKUP($A517,'[13]8ª MED '!$A$5:$J$1048576,8,0)),0,(VLOOKUP($A517,'[13]8ª MED '!$A$5:$J$1048576,8,0)))</f>
        <v>0</v>
      </c>
      <c r="BM517" s="27">
        <f t="shared" si="828"/>
        <v>0</v>
      </c>
      <c r="BN517" s="27">
        <f t="shared" si="829"/>
        <v>1</v>
      </c>
      <c r="BO517" s="28">
        <f t="shared" si="779"/>
        <v>0</v>
      </c>
      <c r="BP517" s="28">
        <f t="shared" si="780"/>
        <v>0</v>
      </c>
      <c r="BQ517" s="28">
        <f t="shared" si="781"/>
        <v>0</v>
      </c>
      <c r="BR517" s="28">
        <f t="shared" si="830"/>
        <v>0</v>
      </c>
      <c r="BS517" s="26">
        <f>IF(ISERROR(VLOOKUP($A517,'[13]9ª MED  (2)'!$A$5:$J$1048576,8,0)),0,(VLOOKUP($A517,'[13]9ª MED  (2)'!$A$5:$J$1048576,8,0)))</f>
        <v>0</v>
      </c>
      <c r="BT517" s="27">
        <f t="shared" si="831"/>
        <v>0</v>
      </c>
      <c r="BU517" s="27">
        <f t="shared" si="832"/>
        <v>1</v>
      </c>
      <c r="BV517" s="28">
        <f t="shared" si="782"/>
        <v>0</v>
      </c>
      <c r="BW517" s="28">
        <f t="shared" si="783"/>
        <v>0</v>
      </c>
      <c r="BX517" s="28">
        <f t="shared" si="784"/>
        <v>0</v>
      </c>
      <c r="BY517" s="28">
        <f t="shared" si="833"/>
        <v>0</v>
      </c>
      <c r="BZ517" s="23">
        <f>IF(ISERROR(VLOOKUP($A517,'[13]10ª MED '!$A$5:$J$1048576,8,0)),0,(VLOOKUP($A517,'[13]10ª MED '!$A$5:$J$1048576,8,0)))</f>
        <v>0</v>
      </c>
      <c r="CA517" s="24">
        <f t="shared" si="834"/>
        <v>0</v>
      </c>
      <c r="CB517" s="24">
        <f t="shared" si="835"/>
        <v>1</v>
      </c>
      <c r="CC517" s="25">
        <f t="shared" si="785"/>
        <v>0</v>
      </c>
      <c r="CD517" s="25">
        <f t="shared" si="786"/>
        <v>0</v>
      </c>
      <c r="CE517" s="25">
        <f t="shared" si="787"/>
        <v>0</v>
      </c>
      <c r="CF517" s="25">
        <f t="shared" si="836"/>
        <v>0</v>
      </c>
      <c r="CG517" s="34" t="s">
        <v>48</v>
      </c>
      <c r="CH517" s="33">
        <f t="shared" si="857"/>
        <v>0</v>
      </c>
      <c r="CI517" s="23">
        <f>IF(ISERROR(VLOOKUP($A517,'[13]11ª MED '!$A$5:$J$1048576,8,0)),0,(VLOOKUP($A517,'[13]11ª MED '!$A$5:$J$1048576,8,0)))</f>
        <v>1</v>
      </c>
      <c r="CJ517" s="24">
        <f t="shared" si="837"/>
        <v>1</v>
      </c>
      <c r="CK517" s="24">
        <f t="shared" si="838"/>
        <v>1</v>
      </c>
      <c r="CL517" s="25">
        <f t="shared" si="788"/>
        <v>26.5</v>
      </c>
      <c r="CM517" s="25">
        <f t="shared" si="789"/>
        <v>4.54</v>
      </c>
      <c r="CN517" s="25">
        <f t="shared" si="790"/>
        <v>0</v>
      </c>
      <c r="CO517" s="25">
        <f t="shared" si="839"/>
        <v>31.04</v>
      </c>
      <c r="CP517" s="23">
        <f>IF(ISERROR(VLOOKUP($A517,'[13]12ª MED'!$A$5:$J$1048576,8,0)),0,(VLOOKUP($A517,'[13]12ª MED'!$A$5:$J$1048576,8,0)))</f>
        <v>0</v>
      </c>
      <c r="CQ517" s="24">
        <f t="shared" si="840"/>
        <v>0</v>
      </c>
      <c r="CR517" s="24">
        <f t="shared" si="841"/>
        <v>1</v>
      </c>
      <c r="CS517" s="25">
        <f t="shared" si="791"/>
        <v>0</v>
      </c>
      <c r="CT517" s="25">
        <f t="shared" si="792"/>
        <v>0</v>
      </c>
      <c r="CU517" s="25">
        <f t="shared" si="793"/>
        <v>0</v>
      </c>
      <c r="CV517" s="25">
        <f t="shared" si="842"/>
        <v>0</v>
      </c>
      <c r="CW517" s="22">
        <f t="shared" si="858"/>
        <v>0</v>
      </c>
      <c r="CX517" s="26">
        <f>IF(ISERROR(VLOOKUP($A517,'[13]13ª MED'!$A$5:$J$1048576,8,0)),0,(VLOOKUP($A517,'[13]13ª MED'!$A$5:$J$1048576,8,0)))</f>
        <v>0</v>
      </c>
      <c r="CY517" s="27">
        <f t="shared" si="843"/>
        <v>0</v>
      </c>
      <c r="CZ517" s="27">
        <f t="shared" si="844"/>
        <v>1</v>
      </c>
      <c r="DA517" s="28">
        <f t="shared" si="794"/>
        <v>0</v>
      </c>
      <c r="DB517" s="28">
        <f t="shared" si="795"/>
        <v>0</v>
      </c>
      <c r="DC517" s="28">
        <f t="shared" si="796"/>
        <v>0</v>
      </c>
      <c r="DD517" s="28">
        <f t="shared" si="845"/>
        <v>0</v>
      </c>
      <c r="DE517" s="20">
        <f>IF(ISERROR(VLOOKUP($A517,'[13]14ª MED'!$A$5:$J$1048576,8,0)),0,(VLOOKUP($A517,'[13]14ª MED'!$A$5:$J$1048576,8,0)))</f>
        <v>0</v>
      </c>
      <c r="DF517" s="21">
        <f t="shared" si="846"/>
        <v>0</v>
      </c>
      <c r="DG517" s="21">
        <f t="shared" si="847"/>
        <v>1</v>
      </c>
      <c r="DH517" s="35">
        <f t="shared" si="797"/>
        <v>0</v>
      </c>
      <c r="DI517" s="35">
        <f t="shared" si="798"/>
        <v>0</v>
      </c>
      <c r="DJ517" s="35">
        <f t="shared" si="799"/>
        <v>0</v>
      </c>
      <c r="DK517" s="22">
        <f t="shared" si="848"/>
        <v>0</v>
      </c>
      <c r="DL517" s="20">
        <f>IF(ISERROR(VLOOKUP($A517,'[13]15ª MED'!$A$5:$J$1048576,8,0)),0,(VLOOKUP($A517,'[13]15ª MED'!$A$5:$J$1048576,8,0)))</f>
        <v>0</v>
      </c>
      <c r="DM517" s="21">
        <f t="shared" si="849"/>
        <v>0</v>
      </c>
      <c r="DN517" s="21">
        <f t="shared" si="850"/>
        <v>1</v>
      </c>
      <c r="DO517" s="35">
        <f t="shared" si="800"/>
        <v>0</v>
      </c>
      <c r="DP517" s="35">
        <f t="shared" si="801"/>
        <v>0</v>
      </c>
      <c r="DQ517" s="35">
        <f t="shared" si="802"/>
        <v>0</v>
      </c>
      <c r="DR517" s="22">
        <f t="shared" si="851"/>
        <v>0</v>
      </c>
      <c r="DS517" s="20">
        <f>IF(ISERROR(VLOOKUP($A517,'[13]16ª MED'!$A$5:$J$1048576,8,0)),0,(VLOOKUP($A517,'[13]16ª MED'!$A$5:$J$1048576,8,0)))</f>
        <v>0</v>
      </c>
      <c r="DT517" s="21">
        <f t="shared" si="852"/>
        <v>0</v>
      </c>
      <c r="DU517" s="21">
        <f t="shared" si="853"/>
        <v>1</v>
      </c>
      <c r="DV517" s="35">
        <f t="shared" si="803"/>
        <v>0</v>
      </c>
      <c r="DW517" s="35">
        <f t="shared" si="804"/>
        <v>0</v>
      </c>
      <c r="DX517" s="35">
        <f t="shared" si="805"/>
        <v>0</v>
      </c>
      <c r="DY517" s="22">
        <f t="shared" si="854"/>
        <v>0</v>
      </c>
      <c r="DZ517" s="36">
        <f t="shared" si="865"/>
        <v>31.04</v>
      </c>
      <c r="EA517" s="36">
        <f t="shared" si="855"/>
        <v>31.04</v>
      </c>
      <c r="EC517" s="36">
        <f t="shared" si="859"/>
        <v>0</v>
      </c>
    </row>
    <row r="518" spans="1:133" ht="18.75">
      <c r="A518" s="98" t="s">
        <v>1040</v>
      </c>
      <c r="B518" s="99" t="s">
        <v>1041</v>
      </c>
      <c r="C518" s="101"/>
      <c r="D518" s="102"/>
      <c r="E518" s="18">
        <f t="shared" si="860"/>
        <v>0</v>
      </c>
      <c r="F518" s="18">
        <f t="shared" si="806"/>
        <v>0</v>
      </c>
      <c r="G518" s="45"/>
      <c r="H518" s="18">
        <f t="shared" si="861"/>
        <v>0</v>
      </c>
      <c r="I518" s="45"/>
      <c r="J518" s="18">
        <f t="shared" si="862"/>
        <v>0</v>
      </c>
      <c r="K518" s="45"/>
      <c r="L518" s="18">
        <f t="shared" si="863"/>
        <v>0</v>
      </c>
      <c r="M518" s="18">
        <f t="shared" si="864"/>
        <v>0</v>
      </c>
      <c r="N518" s="18">
        <f t="shared" si="856"/>
        <v>0</v>
      </c>
      <c r="O518" s="23">
        <f>IF(ISERROR(VLOOKUP($A518,'[13]1ª MED '!$A$5:$J$1048576,8,0)),0,(VLOOKUP($A518,'[13]1ª MED '!$A$5:$J$1048576,8,0)))</f>
        <v>0</v>
      </c>
      <c r="P518" s="24">
        <f t="shared" si="807"/>
        <v>0</v>
      </c>
      <c r="Q518" s="24">
        <f t="shared" si="808"/>
        <v>0</v>
      </c>
      <c r="R518" s="25">
        <f t="shared" si="758"/>
        <v>0</v>
      </c>
      <c r="S518" s="25">
        <f t="shared" si="759"/>
        <v>0</v>
      </c>
      <c r="T518" s="25">
        <f t="shared" si="760"/>
        <v>0</v>
      </c>
      <c r="U518" s="25">
        <f t="shared" si="809"/>
        <v>0</v>
      </c>
      <c r="V518" s="23">
        <f>IF(ISERROR(VLOOKUP($A518,'[13]2ª MED '!$A$5:$J$1048576,8,0)),0,(VLOOKUP($A518,'[13]2ª MED '!$A$5:$J$1048576,8,0)))</f>
        <v>0</v>
      </c>
      <c r="W518" s="24">
        <f t="shared" si="810"/>
        <v>0</v>
      </c>
      <c r="X518" s="24">
        <f t="shared" si="811"/>
        <v>0</v>
      </c>
      <c r="Y518" s="25">
        <f t="shared" si="761"/>
        <v>0</v>
      </c>
      <c r="Z518" s="25">
        <f t="shared" si="762"/>
        <v>0</v>
      </c>
      <c r="AA518" s="25">
        <f t="shared" si="763"/>
        <v>0</v>
      </c>
      <c r="AB518" s="25">
        <f t="shared" si="812"/>
        <v>0</v>
      </c>
      <c r="AC518" s="23">
        <f>IF(ISERROR(VLOOKUP($A518,'[13]3ª MED '!$A$5:$J$1048576,8,0)),0,(VLOOKUP($A518,'[13]3ª MED '!$A$5:$J$1048576,8,0)))</f>
        <v>0</v>
      </c>
      <c r="AD518" s="24">
        <f t="shared" si="813"/>
        <v>0</v>
      </c>
      <c r="AE518" s="24">
        <f t="shared" si="814"/>
        <v>0</v>
      </c>
      <c r="AF518" s="25">
        <f t="shared" si="764"/>
        <v>0</v>
      </c>
      <c r="AG518" s="25">
        <f t="shared" si="765"/>
        <v>0</v>
      </c>
      <c r="AH518" s="25">
        <f t="shared" si="766"/>
        <v>0</v>
      </c>
      <c r="AI518" s="25">
        <f t="shared" si="815"/>
        <v>0</v>
      </c>
      <c r="AJ518" s="23">
        <f>IF(ISERROR(VLOOKUP($A518,'[13]4ª MED '!$A$5:$J$1048576,8,0)),0,(VLOOKUP($A518,'[13]4ª MED '!$A$5:$J$1048576,8,0)))</f>
        <v>0</v>
      </c>
      <c r="AK518" s="24">
        <f t="shared" si="816"/>
        <v>0</v>
      </c>
      <c r="AL518" s="24">
        <f t="shared" si="817"/>
        <v>0</v>
      </c>
      <c r="AM518" s="25">
        <f t="shared" si="767"/>
        <v>0</v>
      </c>
      <c r="AN518" s="25">
        <f t="shared" si="768"/>
        <v>0</v>
      </c>
      <c r="AO518" s="25">
        <f t="shared" si="769"/>
        <v>0</v>
      </c>
      <c r="AP518" s="25">
        <f t="shared" si="818"/>
        <v>0</v>
      </c>
      <c r="AQ518" s="23">
        <f>IF(ISERROR(VLOOKUP($A518,'[13]5ª MED '!$A$5:$J$1048576,8,0)),0,(VLOOKUP($A518,'[13]5ª MED '!$A$5:$J$1048576,8,0)))</f>
        <v>0</v>
      </c>
      <c r="AR518" s="24">
        <f t="shared" si="819"/>
        <v>0</v>
      </c>
      <c r="AS518" s="24">
        <f t="shared" si="820"/>
        <v>0</v>
      </c>
      <c r="AT518" s="25">
        <f t="shared" si="770"/>
        <v>0</v>
      </c>
      <c r="AU518" s="25">
        <f t="shared" si="771"/>
        <v>0</v>
      </c>
      <c r="AV518" s="25">
        <f t="shared" si="772"/>
        <v>0</v>
      </c>
      <c r="AW518" s="25">
        <f t="shared" si="821"/>
        <v>0</v>
      </c>
      <c r="AX518" s="23">
        <f>IF(ISERROR(VLOOKUP($A518,'[13]6ª MED '!$A$6:$J$1048576,8,0)),0,(VLOOKUP($A518,'[13]6ª MED '!$A$6:$J$1048576,8,0)))</f>
        <v>0</v>
      </c>
      <c r="AY518" s="24">
        <f t="shared" si="822"/>
        <v>0</v>
      </c>
      <c r="AZ518" s="24">
        <f t="shared" si="823"/>
        <v>0</v>
      </c>
      <c r="BA518" s="25">
        <f t="shared" si="773"/>
        <v>0</v>
      </c>
      <c r="BB518" s="25">
        <f t="shared" si="774"/>
        <v>0</v>
      </c>
      <c r="BC518" s="25">
        <f t="shared" si="775"/>
        <v>0</v>
      </c>
      <c r="BD518" s="25">
        <f t="shared" si="824"/>
        <v>0</v>
      </c>
      <c r="BE518" s="23">
        <f>IF(ISERROR(VLOOKUP($A518,'[13]7ª MED '!$A$5:$J$1048576,8,0)),0,(VLOOKUP($A518,'[13]7ª MED '!$A$5:$J$1048576,8,0)))</f>
        <v>0</v>
      </c>
      <c r="BF518" s="24">
        <f t="shared" si="825"/>
        <v>0</v>
      </c>
      <c r="BG518" s="24">
        <f t="shared" si="826"/>
        <v>0</v>
      </c>
      <c r="BH518" s="25">
        <f t="shared" si="776"/>
        <v>0</v>
      </c>
      <c r="BI518" s="25">
        <f t="shared" si="777"/>
        <v>0</v>
      </c>
      <c r="BJ518" s="25">
        <f t="shared" si="778"/>
        <v>0</v>
      </c>
      <c r="BK518" s="25">
        <f t="shared" si="827"/>
        <v>0</v>
      </c>
      <c r="BL518" s="26">
        <f>IF(ISERROR(VLOOKUP($A518,'[13]8ª MED '!$A$5:$J$1048576,8,0)),0,(VLOOKUP($A518,'[13]8ª MED '!$A$5:$J$1048576,8,0)))</f>
        <v>0</v>
      </c>
      <c r="BM518" s="27">
        <f t="shared" si="828"/>
        <v>0</v>
      </c>
      <c r="BN518" s="27">
        <f t="shared" si="829"/>
        <v>0</v>
      </c>
      <c r="BO518" s="28">
        <f t="shared" si="779"/>
        <v>0</v>
      </c>
      <c r="BP518" s="28">
        <f t="shared" si="780"/>
        <v>0</v>
      </c>
      <c r="BQ518" s="28">
        <f t="shared" si="781"/>
        <v>0</v>
      </c>
      <c r="BR518" s="28">
        <f t="shared" si="830"/>
        <v>0</v>
      </c>
      <c r="BS518" s="26">
        <f>IF(ISERROR(VLOOKUP($A518,'[13]9ª MED  (2)'!$A$5:$J$1048576,8,0)),0,(VLOOKUP($A518,'[13]9ª MED  (2)'!$A$5:$J$1048576,8,0)))</f>
        <v>0</v>
      </c>
      <c r="BT518" s="27">
        <f t="shared" si="831"/>
        <v>0</v>
      </c>
      <c r="BU518" s="27">
        <f t="shared" si="832"/>
        <v>0</v>
      </c>
      <c r="BV518" s="28">
        <f t="shared" si="782"/>
        <v>0</v>
      </c>
      <c r="BW518" s="28">
        <f t="shared" si="783"/>
        <v>0</v>
      </c>
      <c r="BX518" s="28">
        <f t="shared" si="784"/>
        <v>0</v>
      </c>
      <c r="BY518" s="28">
        <f t="shared" si="833"/>
        <v>0</v>
      </c>
      <c r="BZ518" s="23">
        <f>IF(ISERROR(VLOOKUP($A518,'[13]10ª MED '!$A$5:$J$1048576,8,0)),0,(VLOOKUP($A518,'[13]10ª MED '!$A$5:$J$1048576,8,0)))</f>
        <v>0</v>
      </c>
      <c r="CA518" s="24">
        <f t="shared" si="834"/>
        <v>0</v>
      </c>
      <c r="CB518" s="24">
        <f t="shared" si="835"/>
        <v>0</v>
      </c>
      <c r="CC518" s="25">
        <f t="shared" si="785"/>
        <v>0</v>
      </c>
      <c r="CD518" s="25">
        <f t="shared" si="786"/>
        <v>0</v>
      </c>
      <c r="CE518" s="25">
        <f t="shared" si="787"/>
        <v>0</v>
      </c>
      <c r="CF518" s="25">
        <f t="shared" si="836"/>
        <v>0</v>
      </c>
      <c r="CG518" s="37"/>
      <c r="CH518" s="33">
        <f t="shared" si="857"/>
        <v>0</v>
      </c>
      <c r="CI518" s="23">
        <f>IF(ISERROR(VLOOKUP($A518,'[13]11ª MED '!$A$5:$J$1048576,8,0)),0,(VLOOKUP($A518,'[13]11ª MED '!$A$5:$J$1048576,8,0)))</f>
        <v>0</v>
      </c>
      <c r="CJ518" s="24">
        <f t="shared" si="837"/>
        <v>0</v>
      </c>
      <c r="CK518" s="24">
        <f t="shared" si="838"/>
        <v>0</v>
      </c>
      <c r="CL518" s="25">
        <f t="shared" si="788"/>
        <v>0</v>
      </c>
      <c r="CM518" s="25">
        <f t="shared" si="789"/>
        <v>0</v>
      </c>
      <c r="CN518" s="25">
        <f t="shared" si="790"/>
        <v>0</v>
      </c>
      <c r="CO518" s="25">
        <f t="shared" si="839"/>
        <v>0</v>
      </c>
      <c r="CP518" s="23">
        <f>IF(ISERROR(VLOOKUP($A518,'[13]12ª MED'!$A$5:$J$1048576,8,0)),0,(VLOOKUP($A518,'[13]12ª MED'!$A$5:$J$1048576,8,0)))</f>
        <v>0</v>
      </c>
      <c r="CQ518" s="24">
        <f t="shared" si="840"/>
        <v>0</v>
      </c>
      <c r="CR518" s="24">
        <f t="shared" si="841"/>
        <v>0</v>
      </c>
      <c r="CS518" s="25">
        <f t="shared" si="791"/>
        <v>0</v>
      </c>
      <c r="CT518" s="25">
        <f t="shared" si="792"/>
        <v>0</v>
      </c>
      <c r="CU518" s="25">
        <f t="shared" si="793"/>
        <v>0</v>
      </c>
      <c r="CV518" s="25">
        <f t="shared" si="842"/>
        <v>0</v>
      </c>
      <c r="CW518" s="22">
        <f t="shared" si="858"/>
        <v>0</v>
      </c>
      <c r="CX518" s="26">
        <f>IF(ISERROR(VLOOKUP($A518,'[13]13ª MED'!$A$5:$J$1048576,8,0)),0,(VLOOKUP($A518,'[13]13ª MED'!$A$5:$J$1048576,8,0)))</f>
        <v>0</v>
      </c>
      <c r="CY518" s="27">
        <f t="shared" si="843"/>
        <v>0</v>
      </c>
      <c r="CZ518" s="27">
        <f t="shared" si="844"/>
        <v>0</v>
      </c>
      <c r="DA518" s="28">
        <f t="shared" si="794"/>
        <v>0</v>
      </c>
      <c r="DB518" s="28">
        <f t="shared" si="795"/>
        <v>0</v>
      </c>
      <c r="DC518" s="28">
        <f t="shared" si="796"/>
        <v>0</v>
      </c>
      <c r="DD518" s="28">
        <f t="shared" si="845"/>
        <v>0</v>
      </c>
      <c r="DE518" s="20">
        <f>IF(ISERROR(VLOOKUP($A518,'[13]14ª MED'!$A$5:$J$1048576,8,0)),0,(VLOOKUP($A518,'[13]14ª MED'!$A$5:$J$1048576,8,0)))</f>
        <v>0</v>
      </c>
      <c r="DF518" s="21">
        <f t="shared" si="846"/>
        <v>0</v>
      </c>
      <c r="DG518" s="21">
        <f t="shared" si="847"/>
        <v>0</v>
      </c>
      <c r="DH518" s="35">
        <f t="shared" si="797"/>
        <v>0</v>
      </c>
      <c r="DI518" s="35">
        <f t="shared" si="798"/>
        <v>0</v>
      </c>
      <c r="DJ518" s="35">
        <f t="shared" si="799"/>
        <v>0</v>
      </c>
      <c r="DK518" s="22">
        <f t="shared" si="848"/>
        <v>0</v>
      </c>
      <c r="DL518" s="20">
        <f>IF(ISERROR(VLOOKUP($A518,'[13]15ª MED'!$A$5:$J$1048576,8,0)),0,(VLOOKUP($A518,'[13]15ª MED'!$A$5:$J$1048576,8,0)))</f>
        <v>0</v>
      </c>
      <c r="DM518" s="21">
        <f t="shared" si="849"/>
        <v>0</v>
      </c>
      <c r="DN518" s="21">
        <f t="shared" si="850"/>
        <v>0</v>
      </c>
      <c r="DO518" s="35">
        <f t="shared" si="800"/>
        <v>0</v>
      </c>
      <c r="DP518" s="35">
        <f t="shared" si="801"/>
        <v>0</v>
      </c>
      <c r="DQ518" s="35">
        <f t="shared" si="802"/>
        <v>0</v>
      </c>
      <c r="DR518" s="22">
        <f t="shared" si="851"/>
        <v>0</v>
      </c>
      <c r="DS518" s="20">
        <f>IF(ISERROR(VLOOKUP($A518,'[13]16ª MED'!$A$5:$J$1048576,8,0)),0,(VLOOKUP($A518,'[13]16ª MED'!$A$5:$J$1048576,8,0)))</f>
        <v>0</v>
      </c>
      <c r="DT518" s="21">
        <f t="shared" si="852"/>
        <v>0</v>
      </c>
      <c r="DU518" s="21">
        <f t="shared" si="853"/>
        <v>0</v>
      </c>
      <c r="DV518" s="35">
        <f t="shared" si="803"/>
        <v>0</v>
      </c>
      <c r="DW518" s="35">
        <f t="shared" si="804"/>
        <v>0</v>
      </c>
      <c r="DX518" s="35">
        <f t="shared" si="805"/>
        <v>0</v>
      </c>
      <c r="DY518" s="22">
        <f t="shared" si="854"/>
        <v>0</v>
      </c>
      <c r="DZ518" s="36">
        <f t="shared" si="865"/>
        <v>0</v>
      </c>
      <c r="EA518" s="36">
        <f t="shared" si="855"/>
        <v>0</v>
      </c>
      <c r="EC518" s="36">
        <f t="shared" si="859"/>
        <v>0</v>
      </c>
    </row>
    <row r="519" spans="1:133" ht="30">
      <c r="A519" s="113" t="s">
        <v>1042</v>
      </c>
      <c r="B519" s="94" t="s">
        <v>1043</v>
      </c>
      <c r="C519" s="110" t="s">
        <v>628</v>
      </c>
      <c r="D519" s="111">
        <v>1</v>
      </c>
      <c r="E519" s="18">
        <f t="shared" si="860"/>
        <v>1</v>
      </c>
      <c r="F519" s="18">
        <f t="shared" si="806"/>
        <v>0</v>
      </c>
      <c r="G519" s="97">
        <v>103.66</v>
      </c>
      <c r="H519" s="18">
        <f t="shared" si="861"/>
        <v>103.66</v>
      </c>
      <c r="I519" s="97">
        <v>22.33</v>
      </c>
      <c r="J519" s="18">
        <f t="shared" si="862"/>
        <v>22.33</v>
      </c>
      <c r="K519" s="97">
        <v>0</v>
      </c>
      <c r="L519" s="18">
        <f t="shared" si="863"/>
        <v>0</v>
      </c>
      <c r="M519" s="18">
        <f t="shared" si="864"/>
        <v>125.99</v>
      </c>
      <c r="N519" s="18">
        <f t="shared" si="856"/>
        <v>125.99</v>
      </c>
      <c r="O519" s="23">
        <f>IF(ISERROR(VLOOKUP($A519,'[13]1ª MED '!$A$5:$J$1048576,8,0)),0,(VLOOKUP($A519,'[13]1ª MED '!$A$5:$J$1048576,8,0)))</f>
        <v>0</v>
      </c>
      <c r="P519" s="24">
        <f t="shared" si="807"/>
        <v>0</v>
      </c>
      <c r="Q519" s="24">
        <f t="shared" si="808"/>
        <v>1</v>
      </c>
      <c r="R519" s="25">
        <f t="shared" si="758"/>
        <v>0</v>
      </c>
      <c r="S519" s="25">
        <f t="shared" si="759"/>
        <v>0</v>
      </c>
      <c r="T519" s="25">
        <f t="shared" si="760"/>
        <v>0</v>
      </c>
      <c r="U519" s="25">
        <f t="shared" si="809"/>
        <v>0</v>
      </c>
      <c r="V519" s="23">
        <f>IF(ISERROR(VLOOKUP($A519,'[13]2ª MED '!$A$5:$J$1048576,8,0)),0,(VLOOKUP($A519,'[13]2ª MED '!$A$5:$J$1048576,8,0)))</f>
        <v>0</v>
      </c>
      <c r="W519" s="24">
        <f t="shared" si="810"/>
        <v>0</v>
      </c>
      <c r="X519" s="24">
        <f t="shared" si="811"/>
        <v>1</v>
      </c>
      <c r="Y519" s="25">
        <f t="shared" si="761"/>
        <v>0</v>
      </c>
      <c r="Z519" s="25">
        <f t="shared" si="762"/>
        <v>0</v>
      </c>
      <c r="AA519" s="25">
        <f t="shared" si="763"/>
        <v>0</v>
      </c>
      <c r="AB519" s="25">
        <f t="shared" si="812"/>
        <v>0</v>
      </c>
      <c r="AC519" s="23">
        <f>IF(ISERROR(VLOOKUP($A519,'[13]3ª MED '!$A$5:$J$1048576,8,0)),0,(VLOOKUP($A519,'[13]3ª MED '!$A$5:$J$1048576,8,0)))</f>
        <v>0</v>
      </c>
      <c r="AD519" s="24">
        <f t="shared" si="813"/>
        <v>0</v>
      </c>
      <c r="AE519" s="24">
        <f t="shared" si="814"/>
        <v>1</v>
      </c>
      <c r="AF519" s="25">
        <f t="shared" si="764"/>
        <v>0</v>
      </c>
      <c r="AG519" s="25">
        <f t="shared" si="765"/>
        <v>0</v>
      </c>
      <c r="AH519" s="25">
        <f t="shared" si="766"/>
        <v>0</v>
      </c>
      <c r="AI519" s="25">
        <f t="shared" si="815"/>
        <v>0</v>
      </c>
      <c r="AJ519" s="23">
        <f>IF(ISERROR(VLOOKUP($A519,'[13]4ª MED '!$A$5:$J$1048576,8,0)),0,(VLOOKUP($A519,'[13]4ª MED '!$A$5:$J$1048576,8,0)))</f>
        <v>0</v>
      </c>
      <c r="AK519" s="24">
        <f t="shared" si="816"/>
        <v>0</v>
      </c>
      <c r="AL519" s="24">
        <f t="shared" si="817"/>
        <v>1</v>
      </c>
      <c r="AM519" s="25">
        <f t="shared" si="767"/>
        <v>0</v>
      </c>
      <c r="AN519" s="25">
        <f t="shared" si="768"/>
        <v>0</v>
      </c>
      <c r="AO519" s="25">
        <f t="shared" si="769"/>
        <v>0</v>
      </c>
      <c r="AP519" s="25">
        <f t="shared" si="818"/>
        <v>0</v>
      </c>
      <c r="AQ519" s="23">
        <f>IF(ISERROR(VLOOKUP($A519,'[13]5ª MED '!$A$5:$J$1048576,8,0)),0,(VLOOKUP($A519,'[13]5ª MED '!$A$5:$J$1048576,8,0)))</f>
        <v>0</v>
      </c>
      <c r="AR519" s="24">
        <f t="shared" si="819"/>
        <v>0</v>
      </c>
      <c r="AS519" s="24">
        <f t="shared" si="820"/>
        <v>1</v>
      </c>
      <c r="AT519" s="25">
        <f t="shared" si="770"/>
        <v>0</v>
      </c>
      <c r="AU519" s="25">
        <f t="shared" si="771"/>
        <v>0</v>
      </c>
      <c r="AV519" s="25">
        <f t="shared" si="772"/>
        <v>0</v>
      </c>
      <c r="AW519" s="25">
        <f t="shared" si="821"/>
        <v>0</v>
      </c>
      <c r="AX519" s="23">
        <f>IF(ISERROR(VLOOKUP($A519,'[13]6ª MED '!$A$6:$J$1048576,8,0)),0,(VLOOKUP($A519,'[13]6ª MED '!$A$6:$J$1048576,8,0)))</f>
        <v>0</v>
      </c>
      <c r="AY519" s="24">
        <f t="shared" si="822"/>
        <v>0</v>
      </c>
      <c r="AZ519" s="24">
        <f t="shared" si="823"/>
        <v>1</v>
      </c>
      <c r="BA519" s="25">
        <f t="shared" si="773"/>
        <v>0</v>
      </c>
      <c r="BB519" s="25">
        <f t="shared" si="774"/>
        <v>0</v>
      </c>
      <c r="BC519" s="25">
        <f t="shared" si="775"/>
        <v>0</v>
      </c>
      <c r="BD519" s="25">
        <f t="shared" si="824"/>
        <v>0</v>
      </c>
      <c r="BE519" s="23">
        <f>IF(ISERROR(VLOOKUP($A519,'[13]7ª MED '!$A$5:$J$1048576,8,0)),0,(VLOOKUP($A519,'[13]7ª MED '!$A$5:$J$1048576,8,0)))</f>
        <v>0</v>
      </c>
      <c r="BF519" s="24">
        <f t="shared" si="825"/>
        <v>0</v>
      </c>
      <c r="BG519" s="24">
        <f t="shared" si="826"/>
        <v>1</v>
      </c>
      <c r="BH519" s="25">
        <f t="shared" si="776"/>
        <v>0</v>
      </c>
      <c r="BI519" s="25">
        <f t="shared" si="777"/>
        <v>0</v>
      </c>
      <c r="BJ519" s="25">
        <f t="shared" si="778"/>
        <v>0</v>
      </c>
      <c r="BK519" s="25">
        <f t="shared" si="827"/>
        <v>0</v>
      </c>
      <c r="BL519" s="26">
        <f>IF(ISERROR(VLOOKUP($A519,'[13]8ª MED '!$A$5:$J$1048576,8,0)),0,(VLOOKUP($A519,'[13]8ª MED '!$A$5:$J$1048576,8,0)))</f>
        <v>0</v>
      </c>
      <c r="BM519" s="27">
        <f t="shared" si="828"/>
        <v>0</v>
      </c>
      <c r="BN519" s="27">
        <f t="shared" si="829"/>
        <v>1</v>
      </c>
      <c r="BO519" s="28">
        <f t="shared" si="779"/>
        <v>0</v>
      </c>
      <c r="BP519" s="28">
        <f t="shared" si="780"/>
        <v>0</v>
      </c>
      <c r="BQ519" s="28">
        <f t="shared" si="781"/>
        <v>0</v>
      </c>
      <c r="BR519" s="28">
        <f t="shared" si="830"/>
        <v>0</v>
      </c>
      <c r="BS519" s="26">
        <f>IF(ISERROR(VLOOKUP($A519,'[13]9ª MED  (2)'!$A$5:$J$1048576,8,0)),0,(VLOOKUP($A519,'[13]9ª MED  (2)'!$A$5:$J$1048576,8,0)))</f>
        <v>0</v>
      </c>
      <c r="BT519" s="27">
        <f t="shared" si="831"/>
        <v>0</v>
      </c>
      <c r="BU519" s="27">
        <f t="shared" si="832"/>
        <v>1</v>
      </c>
      <c r="BV519" s="28">
        <f t="shared" si="782"/>
        <v>0</v>
      </c>
      <c r="BW519" s="28">
        <f t="shared" si="783"/>
        <v>0</v>
      </c>
      <c r="BX519" s="28">
        <f t="shared" si="784"/>
        <v>0</v>
      </c>
      <c r="BY519" s="28">
        <f t="shared" si="833"/>
        <v>0</v>
      </c>
      <c r="BZ519" s="23">
        <f>IF(ISERROR(VLOOKUP($A519,'[13]10ª MED '!$A$5:$J$1048576,8,0)),0,(VLOOKUP($A519,'[13]10ª MED '!$A$5:$J$1048576,8,0)))</f>
        <v>0</v>
      </c>
      <c r="CA519" s="24">
        <f t="shared" si="834"/>
        <v>0</v>
      </c>
      <c r="CB519" s="24">
        <f t="shared" si="835"/>
        <v>1</v>
      </c>
      <c r="CC519" s="25">
        <f t="shared" si="785"/>
        <v>0</v>
      </c>
      <c r="CD519" s="25">
        <f t="shared" si="786"/>
        <v>0</v>
      </c>
      <c r="CE519" s="25">
        <f t="shared" si="787"/>
        <v>0</v>
      </c>
      <c r="CF519" s="25">
        <f t="shared" si="836"/>
        <v>0</v>
      </c>
      <c r="CG519" s="34" t="s">
        <v>48</v>
      </c>
      <c r="CH519" s="33">
        <f t="shared" si="857"/>
        <v>0</v>
      </c>
      <c r="CI519" s="23">
        <f>IF(ISERROR(VLOOKUP($A519,'[13]11ª MED '!$A$5:$J$1048576,8,0)),0,(VLOOKUP($A519,'[13]11ª MED '!$A$5:$J$1048576,8,0)))</f>
        <v>1</v>
      </c>
      <c r="CJ519" s="24">
        <f t="shared" si="837"/>
        <v>1</v>
      </c>
      <c r="CK519" s="24">
        <f t="shared" si="838"/>
        <v>1</v>
      </c>
      <c r="CL519" s="25">
        <f t="shared" si="788"/>
        <v>103.66</v>
      </c>
      <c r="CM519" s="25">
        <f t="shared" si="789"/>
        <v>22.33</v>
      </c>
      <c r="CN519" s="25">
        <f t="shared" si="790"/>
        <v>0</v>
      </c>
      <c r="CO519" s="25">
        <f t="shared" si="839"/>
        <v>125.99</v>
      </c>
      <c r="CP519" s="23">
        <f>IF(ISERROR(VLOOKUP($A519,'[13]12ª MED'!$A$5:$J$1048576,8,0)),0,(VLOOKUP($A519,'[13]12ª MED'!$A$5:$J$1048576,8,0)))</f>
        <v>0</v>
      </c>
      <c r="CQ519" s="24">
        <f t="shared" si="840"/>
        <v>0</v>
      </c>
      <c r="CR519" s="24">
        <f t="shared" si="841"/>
        <v>1</v>
      </c>
      <c r="CS519" s="25">
        <f t="shared" si="791"/>
        <v>0</v>
      </c>
      <c r="CT519" s="25">
        <f t="shared" si="792"/>
        <v>0</v>
      </c>
      <c r="CU519" s="25">
        <f t="shared" si="793"/>
        <v>0</v>
      </c>
      <c r="CV519" s="25">
        <f t="shared" si="842"/>
        <v>0</v>
      </c>
      <c r="CW519" s="22">
        <f t="shared" si="858"/>
        <v>0</v>
      </c>
      <c r="CX519" s="26">
        <f>IF(ISERROR(VLOOKUP($A519,'[13]13ª MED'!$A$5:$J$1048576,8,0)),0,(VLOOKUP($A519,'[13]13ª MED'!$A$5:$J$1048576,8,0)))</f>
        <v>0</v>
      </c>
      <c r="CY519" s="27">
        <f t="shared" si="843"/>
        <v>0</v>
      </c>
      <c r="CZ519" s="27">
        <f t="shared" si="844"/>
        <v>1</v>
      </c>
      <c r="DA519" s="28">
        <f t="shared" si="794"/>
        <v>0</v>
      </c>
      <c r="DB519" s="28">
        <f t="shared" si="795"/>
        <v>0</v>
      </c>
      <c r="DC519" s="28">
        <f t="shared" si="796"/>
        <v>0</v>
      </c>
      <c r="DD519" s="28">
        <f t="shared" si="845"/>
        <v>0</v>
      </c>
      <c r="DE519" s="20">
        <f>IF(ISERROR(VLOOKUP($A519,'[13]14ª MED'!$A$5:$J$1048576,8,0)),0,(VLOOKUP($A519,'[13]14ª MED'!$A$5:$J$1048576,8,0)))</f>
        <v>0</v>
      </c>
      <c r="DF519" s="21">
        <f t="shared" si="846"/>
        <v>0</v>
      </c>
      <c r="DG519" s="21">
        <f t="shared" si="847"/>
        <v>1</v>
      </c>
      <c r="DH519" s="35">
        <f t="shared" si="797"/>
        <v>0</v>
      </c>
      <c r="DI519" s="35">
        <f t="shared" si="798"/>
        <v>0</v>
      </c>
      <c r="DJ519" s="35">
        <f t="shared" si="799"/>
        <v>0</v>
      </c>
      <c r="DK519" s="22">
        <f t="shared" si="848"/>
        <v>0</v>
      </c>
      <c r="DL519" s="20">
        <f>IF(ISERROR(VLOOKUP($A519,'[13]15ª MED'!$A$5:$J$1048576,8,0)),0,(VLOOKUP($A519,'[13]15ª MED'!$A$5:$J$1048576,8,0)))</f>
        <v>0</v>
      </c>
      <c r="DM519" s="21">
        <f t="shared" si="849"/>
        <v>0</v>
      </c>
      <c r="DN519" s="21">
        <f t="shared" si="850"/>
        <v>1</v>
      </c>
      <c r="DO519" s="35">
        <f t="shared" si="800"/>
        <v>0</v>
      </c>
      <c r="DP519" s="35">
        <f t="shared" si="801"/>
        <v>0</v>
      </c>
      <c r="DQ519" s="35">
        <f t="shared" si="802"/>
        <v>0</v>
      </c>
      <c r="DR519" s="22">
        <f t="shared" si="851"/>
        <v>0</v>
      </c>
      <c r="DS519" s="20">
        <f>IF(ISERROR(VLOOKUP($A519,'[13]16ª MED'!$A$5:$J$1048576,8,0)),0,(VLOOKUP($A519,'[13]16ª MED'!$A$5:$J$1048576,8,0)))</f>
        <v>0</v>
      </c>
      <c r="DT519" s="21">
        <f t="shared" si="852"/>
        <v>0</v>
      </c>
      <c r="DU519" s="21">
        <f t="shared" si="853"/>
        <v>1</v>
      </c>
      <c r="DV519" s="35">
        <f t="shared" si="803"/>
        <v>0</v>
      </c>
      <c r="DW519" s="35">
        <f t="shared" si="804"/>
        <v>0</v>
      </c>
      <c r="DX519" s="35">
        <f t="shared" si="805"/>
        <v>0</v>
      </c>
      <c r="DY519" s="22">
        <f t="shared" si="854"/>
        <v>0</v>
      </c>
      <c r="DZ519" s="36">
        <f t="shared" si="865"/>
        <v>125.99</v>
      </c>
      <c r="EA519" s="36">
        <f t="shared" si="855"/>
        <v>125.99</v>
      </c>
      <c r="EC519" s="36">
        <f t="shared" si="859"/>
        <v>0</v>
      </c>
    </row>
    <row r="520" spans="1:133" ht="30">
      <c r="A520" s="113" t="s">
        <v>1044</v>
      </c>
      <c r="B520" s="94" t="s">
        <v>1045</v>
      </c>
      <c r="C520" s="110" t="s">
        <v>628</v>
      </c>
      <c r="D520" s="111">
        <v>1</v>
      </c>
      <c r="E520" s="18">
        <f t="shared" si="860"/>
        <v>1</v>
      </c>
      <c r="F520" s="18">
        <f t="shared" si="806"/>
        <v>0</v>
      </c>
      <c r="G520" s="97">
        <v>24.51</v>
      </c>
      <c r="H520" s="18">
        <f t="shared" si="861"/>
        <v>24.51</v>
      </c>
      <c r="I520" s="97">
        <v>7.85</v>
      </c>
      <c r="J520" s="18">
        <f t="shared" si="862"/>
        <v>7.85</v>
      </c>
      <c r="K520" s="97">
        <v>0</v>
      </c>
      <c r="L520" s="18">
        <f t="shared" si="863"/>
        <v>0</v>
      </c>
      <c r="M520" s="18">
        <f t="shared" si="864"/>
        <v>32.36</v>
      </c>
      <c r="N520" s="18">
        <f t="shared" si="856"/>
        <v>32.36</v>
      </c>
      <c r="O520" s="23">
        <f>IF(ISERROR(VLOOKUP($A520,'[13]1ª MED '!$A$5:$J$1048576,8,0)),0,(VLOOKUP($A520,'[13]1ª MED '!$A$5:$J$1048576,8,0)))</f>
        <v>0</v>
      </c>
      <c r="P520" s="24">
        <f t="shared" si="807"/>
        <v>0</v>
      </c>
      <c r="Q520" s="24">
        <f t="shared" si="808"/>
        <v>1</v>
      </c>
      <c r="R520" s="25">
        <f t="shared" si="758"/>
        <v>0</v>
      </c>
      <c r="S520" s="25">
        <f t="shared" si="759"/>
        <v>0</v>
      </c>
      <c r="T520" s="25">
        <f t="shared" si="760"/>
        <v>0</v>
      </c>
      <c r="U520" s="25">
        <f t="shared" si="809"/>
        <v>0</v>
      </c>
      <c r="V520" s="23">
        <f>IF(ISERROR(VLOOKUP($A520,'[13]2ª MED '!$A$5:$J$1048576,8,0)),0,(VLOOKUP($A520,'[13]2ª MED '!$A$5:$J$1048576,8,0)))</f>
        <v>0</v>
      </c>
      <c r="W520" s="24">
        <f t="shared" si="810"/>
        <v>0</v>
      </c>
      <c r="X520" s="24">
        <f t="shared" si="811"/>
        <v>1</v>
      </c>
      <c r="Y520" s="25">
        <f t="shared" si="761"/>
        <v>0</v>
      </c>
      <c r="Z520" s="25">
        <f t="shared" si="762"/>
        <v>0</v>
      </c>
      <c r="AA520" s="25">
        <f t="shared" si="763"/>
        <v>0</v>
      </c>
      <c r="AB520" s="25">
        <f t="shared" si="812"/>
        <v>0</v>
      </c>
      <c r="AC520" s="23">
        <f>IF(ISERROR(VLOOKUP($A520,'[13]3ª MED '!$A$5:$J$1048576,8,0)),0,(VLOOKUP($A520,'[13]3ª MED '!$A$5:$J$1048576,8,0)))</f>
        <v>0</v>
      </c>
      <c r="AD520" s="24">
        <f t="shared" si="813"/>
        <v>0</v>
      </c>
      <c r="AE520" s="24">
        <f t="shared" si="814"/>
        <v>1</v>
      </c>
      <c r="AF520" s="25">
        <f t="shared" si="764"/>
        <v>0</v>
      </c>
      <c r="AG520" s="25">
        <f t="shared" si="765"/>
        <v>0</v>
      </c>
      <c r="AH520" s="25">
        <f t="shared" si="766"/>
        <v>0</v>
      </c>
      <c r="AI520" s="25">
        <f t="shared" si="815"/>
        <v>0</v>
      </c>
      <c r="AJ520" s="23">
        <f>IF(ISERROR(VLOOKUP($A520,'[13]4ª MED '!$A$5:$J$1048576,8,0)),0,(VLOOKUP($A520,'[13]4ª MED '!$A$5:$J$1048576,8,0)))</f>
        <v>0</v>
      </c>
      <c r="AK520" s="24">
        <f t="shared" si="816"/>
        <v>0</v>
      </c>
      <c r="AL520" s="24">
        <f t="shared" si="817"/>
        <v>1</v>
      </c>
      <c r="AM520" s="25">
        <f t="shared" si="767"/>
        <v>0</v>
      </c>
      <c r="AN520" s="25">
        <f t="shared" si="768"/>
        <v>0</v>
      </c>
      <c r="AO520" s="25">
        <f t="shared" si="769"/>
        <v>0</v>
      </c>
      <c r="AP520" s="25">
        <f t="shared" si="818"/>
        <v>0</v>
      </c>
      <c r="AQ520" s="23">
        <f>IF(ISERROR(VLOOKUP($A520,'[13]5ª MED '!$A$5:$J$1048576,8,0)),0,(VLOOKUP($A520,'[13]5ª MED '!$A$5:$J$1048576,8,0)))</f>
        <v>0</v>
      </c>
      <c r="AR520" s="24">
        <f t="shared" si="819"/>
        <v>0</v>
      </c>
      <c r="AS520" s="24">
        <f t="shared" si="820"/>
        <v>1</v>
      </c>
      <c r="AT520" s="25">
        <f t="shared" si="770"/>
        <v>0</v>
      </c>
      <c r="AU520" s="25">
        <f t="shared" si="771"/>
        <v>0</v>
      </c>
      <c r="AV520" s="25">
        <f t="shared" si="772"/>
        <v>0</v>
      </c>
      <c r="AW520" s="25">
        <f t="shared" si="821"/>
        <v>0</v>
      </c>
      <c r="AX520" s="23">
        <f>IF(ISERROR(VLOOKUP($A520,'[13]6ª MED '!$A$6:$J$1048576,8,0)),0,(VLOOKUP($A520,'[13]6ª MED '!$A$6:$J$1048576,8,0)))</f>
        <v>0</v>
      </c>
      <c r="AY520" s="24">
        <f t="shared" si="822"/>
        <v>0</v>
      </c>
      <c r="AZ520" s="24">
        <f t="shared" si="823"/>
        <v>1</v>
      </c>
      <c r="BA520" s="25">
        <f t="shared" si="773"/>
        <v>0</v>
      </c>
      <c r="BB520" s="25">
        <f t="shared" si="774"/>
        <v>0</v>
      </c>
      <c r="BC520" s="25">
        <f t="shared" si="775"/>
        <v>0</v>
      </c>
      <c r="BD520" s="25">
        <f t="shared" si="824"/>
        <v>0</v>
      </c>
      <c r="BE520" s="23">
        <f>IF(ISERROR(VLOOKUP($A520,'[13]7ª MED '!$A$5:$J$1048576,8,0)),0,(VLOOKUP($A520,'[13]7ª MED '!$A$5:$J$1048576,8,0)))</f>
        <v>0</v>
      </c>
      <c r="BF520" s="24">
        <f t="shared" si="825"/>
        <v>0</v>
      </c>
      <c r="BG520" s="24">
        <f t="shared" si="826"/>
        <v>1</v>
      </c>
      <c r="BH520" s="25">
        <f t="shared" si="776"/>
        <v>0</v>
      </c>
      <c r="BI520" s="25">
        <f t="shared" si="777"/>
        <v>0</v>
      </c>
      <c r="BJ520" s="25">
        <f t="shared" si="778"/>
        <v>0</v>
      </c>
      <c r="BK520" s="25">
        <f t="shared" si="827"/>
        <v>0</v>
      </c>
      <c r="BL520" s="26">
        <f>IF(ISERROR(VLOOKUP($A520,'[13]8ª MED '!$A$5:$J$1048576,8,0)),0,(VLOOKUP($A520,'[13]8ª MED '!$A$5:$J$1048576,8,0)))</f>
        <v>0</v>
      </c>
      <c r="BM520" s="27">
        <f t="shared" si="828"/>
        <v>0</v>
      </c>
      <c r="BN520" s="27">
        <f t="shared" si="829"/>
        <v>1</v>
      </c>
      <c r="BO520" s="28">
        <f t="shared" si="779"/>
        <v>0</v>
      </c>
      <c r="BP520" s="28">
        <f t="shared" si="780"/>
        <v>0</v>
      </c>
      <c r="BQ520" s="28">
        <f t="shared" si="781"/>
        <v>0</v>
      </c>
      <c r="BR520" s="28">
        <f t="shared" si="830"/>
        <v>0</v>
      </c>
      <c r="BS520" s="26">
        <f>IF(ISERROR(VLOOKUP($A520,'[13]9ª MED  (2)'!$A$5:$J$1048576,8,0)),0,(VLOOKUP($A520,'[13]9ª MED  (2)'!$A$5:$J$1048576,8,0)))</f>
        <v>0</v>
      </c>
      <c r="BT520" s="27">
        <f t="shared" si="831"/>
        <v>0</v>
      </c>
      <c r="BU520" s="27">
        <f t="shared" si="832"/>
        <v>1</v>
      </c>
      <c r="BV520" s="28">
        <f t="shared" si="782"/>
        <v>0</v>
      </c>
      <c r="BW520" s="28">
        <f t="shared" si="783"/>
        <v>0</v>
      </c>
      <c r="BX520" s="28">
        <f t="shared" si="784"/>
        <v>0</v>
      </c>
      <c r="BY520" s="28">
        <f t="shared" si="833"/>
        <v>0</v>
      </c>
      <c r="BZ520" s="23">
        <f>IF(ISERROR(VLOOKUP($A520,'[13]10ª MED '!$A$5:$J$1048576,8,0)),0,(VLOOKUP($A520,'[13]10ª MED '!$A$5:$J$1048576,8,0)))</f>
        <v>0</v>
      </c>
      <c r="CA520" s="24">
        <f t="shared" si="834"/>
        <v>0</v>
      </c>
      <c r="CB520" s="24">
        <f t="shared" si="835"/>
        <v>1</v>
      </c>
      <c r="CC520" s="25">
        <f t="shared" si="785"/>
        <v>0</v>
      </c>
      <c r="CD520" s="25">
        <f t="shared" si="786"/>
        <v>0</v>
      </c>
      <c r="CE520" s="25">
        <f t="shared" si="787"/>
        <v>0</v>
      </c>
      <c r="CF520" s="25">
        <f t="shared" si="836"/>
        <v>0</v>
      </c>
      <c r="CG520" s="34" t="s">
        <v>48</v>
      </c>
      <c r="CH520" s="33">
        <f t="shared" si="857"/>
        <v>0</v>
      </c>
      <c r="CI520" s="23">
        <f>IF(ISERROR(VLOOKUP($A520,'[13]11ª MED '!$A$5:$J$1048576,8,0)),0,(VLOOKUP($A520,'[13]11ª MED '!$A$5:$J$1048576,8,0)))</f>
        <v>0</v>
      </c>
      <c r="CJ520" s="24">
        <f t="shared" si="837"/>
        <v>0</v>
      </c>
      <c r="CK520" s="24">
        <f t="shared" si="838"/>
        <v>1</v>
      </c>
      <c r="CL520" s="25">
        <f t="shared" si="788"/>
        <v>0</v>
      </c>
      <c r="CM520" s="25">
        <f t="shared" si="789"/>
        <v>0</v>
      </c>
      <c r="CN520" s="25">
        <f t="shared" si="790"/>
        <v>0</v>
      </c>
      <c r="CO520" s="25">
        <f t="shared" si="839"/>
        <v>0</v>
      </c>
      <c r="CP520" s="23">
        <f>IF(ISERROR(VLOOKUP($A520,'[13]12ª MED'!$A$5:$J$1048576,8,0)),0,(VLOOKUP($A520,'[13]12ª MED'!$A$5:$J$1048576,8,0)))</f>
        <v>0</v>
      </c>
      <c r="CQ520" s="24">
        <f t="shared" si="840"/>
        <v>0</v>
      </c>
      <c r="CR520" s="24">
        <f t="shared" si="841"/>
        <v>1</v>
      </c>
      <c r="CS520" s="25">
        <f t="shared" si="791"/>
        <v>0</v>
      </c>
      <c r="CT520" s="25">
        <f t="shared" si="792"/>
        <v>0</v>
      </c>
      <c r="CU520" s="25">
        <f t="shared" si="793"/>
        <v>0</v>
      </c>
      <c r="CV520" s="25">
        <f t="shared" si="842"/>
        <v>0</v>
      </c>
      <c r="CW520" s="22">
        <f t="shared" si="858"/>
        <v>0</v>
      </c>
      <c r="CX520" s="26">
        <f>IF(ISERROR(VLOOKUP($A520,'[13]13ª MED'!$A$5:$J$1048576,8,0)),0,(VLOOKUP($A520,'[13]13ª MED'!$A$5:$J$1048576,8,0)))</f>
        <v>1</v>
      </c>
      <c r="CY520" s="27">
        <f t="shared" si="843"/>
        <v>1</v>
      </c>
      <c r="CZ520" s="27">
        <f t="shared" si="844"/>
        <v>1</v>
      </c>
      <c r="DA520" s="28">
        <f t="shared" si="794"/>
        <v>24.51</v>
      </c>
      <c r="DB520" s="28">
        <f t="shared" si="795"/>
        <v>7.85</v>
      </c>
      <c r="DC520" s="28">
        <f t="shared" si="796"/>
        <v>0</v>
      </c>
      <c r="DD520" s="28">
        <f t="shared" si="845"/>
        <v>32.36</v>
      </c>
      <c r="DE520" s="20">
        <f>IF(ISERROR(VLOOKUP($A520,'[13]14ª MED'!$A$5:$J$1048576,8,0)),0,(VLOOKUP($A520,'[13]14ª MED'!$A$5:$J$1048576,8,0)))</f>
        <v>0</v>
      </c>
      <c r="DF520" s="21">
        <f t="shared" si="846"/>
        <v>0</v>
      </c>
      <c r="DG520" s="21">
        <f t="shared" si="847"/>
        <v>1</v>
      </c>
      <c r="DH520" s="35">
        <f t="shared" si="797"/>
        <v>0</v>
      </c>
      <c r="DI520" s="35">
        <f t="shared" si="798"/>
        <v>0</v>
      </c>
      <c r="DJ520" s="35">
        <f t="shared" si="799"/>
        <v>0</v>
      </c>
      <c r="DK520" s="22">
        <f t="shared" si="848"/>
        <v>0</v>
      </c>
      <c r="DL520" s="20">
        <f>IF(ISERROR(VLOOKUP($A520,'[13]15ª MED'!$A$5:$J$1048576,8,0)),0,(VLOOKUP($A520,'[13]15ª MED'!$A$5:$J$1048576,8,0)))</f>
        <v>0</v>
      </c>
      <c r="DM520" s="21">
        <f t="shared" si="849"/>
        <v>0</v>
      </c>
      <c r="DN520" s="21">
        <f t="shared" si="850"/>
        <v>1</v>
      </c>
      <c r="DO520" s="35">
        <f t="shared" si="800"/>
        <v>0</v>
      </c>
      <c r="DP520" s="35">
        <f t="shared" si="801"/>
        <v>0</v>
      </c>
      <c r="DQ520" s="35">
        <f t="shared" si="802"/>
        <v>0</v>
      </c>
      <c r="DR520" s="22">
        <f t="shared" si="851"/>
        <v>0</v>
      </c>
      <c r="DS520" s="20">
        <f>IF(ISERROR(VLOOKUP($A520,'[13]16ª MED'!$A$5:$J$1048576,8,0)),0,(VLOOKUP($A520,'[13]16ª MED'!$A$5:$J$1048576,8,0)))</f>
        <v>0</v>
      </c>
      <c r="DT520" s="21">
        <f t="shared" si="852"/>
        <v>0</v>
      </c>
      <c r="DU520" s="21">
        <f t="shared" si="853"/>
        <v>1</v>
      </c>
      <c r="DV520" s="35">
        <f t="shared" si="803"/>
        <v>0</v>
      </c>
      <c r="DW520" s="35">
        <f t="shared" si="804"/>
        <v>0</v>
      </c>
      <c r="DX520" s="35">
        <f t="shared" si="805"/>
        <v>0</v>
      </c>
      <c r="DY520" s="22">
        <f t="shared" si="854"/>
        <v>0</v>
      </c>
      <c r="DZ520" s="36">
        <f t="shared" si="865"/>
        <v>32.36</v>
      </c>
      <c r="EA520" s="36">
        <f t="shared" si="855"/>
        <v>32.36</v>
      </c>
      <c r="EC520" s="36">
        <f t="shared" si="859"/>
        <v>0</v>
      </c>
    </row>
    <row r="521" spans="1:133" ht="30">
      <c r="A521" s="113" t="s">
        <v>1046</v>
      </c>
      <c r="B521" s="94" t="s">
        <v>1047</v>
      </c>
      <c r="C521" s="110" t="s">
        <v>628</v>
      </c>
      <c r="D521" s="111">
        <v>2</v>
      </c>
      <c r="E521" s="18">
        <f t="shared" si="860"/>
        <v>2</v>
      </c>
      <c r="F521" s="18">
        <f t="shared" si="806"/>
        <v>0</v>
      </c>
      <c r="G521" s="97">
        <v>46.76</v>
      </c>
      <c r="H521" s="18">
        <f t="shared" si="861"/>
        <v>93.52</v>
      </c>
      <c r="I521" s="97">
        <v>25.89</v>
      </c>
      <c r="J521" s="18">
        <f t="shared" si="862"/>
        <v>51.78</v>
      </c>
      <c r="K521" s="97">
        <v>0</v>
      </c>
      <c r="L521" s="18">
        <f t="shared" si="863"/>
        <v>0</v>
      </c>
      <c r="M521" s="18">
        <f t="shared" si="864"/>
        <v>72.650000000000006</v>
      </c>
      <c r="N521" s="18">
        <f t="shared" si="856"/>
        <v>145.30000000000001</v>
      </c>
      <c r="O521" s="23">
        <f>IF(ISERROR(VLOOKUP($A521,'[13]1ª MED '!$A$5:$J$1048576,8,0)),0,(VLOOKUP($A521,'[13]1ª MED '!$A$5:$J$1048576,8,0)))</f>
        <v>0</v>
      </c>
      <c r="P521" s="24">
        <f t="shared" si="807"/>
        <v>0</v>
      </c>
      <c r="Q521" s="24">
        <f t="shared" si="808"/>
        <v>1</v>
      </c>
      <c r="R521" s="25">
        <f t="shared" si="758"/>
        <v>0</v>
      </c>
      <c r="S521" s="25">
        <f t="shared" si="759"/>
        <v>0</v>
      </c>
      <c r="T521" s="25">
        <f t="shared" si="760"/>
        <v>0</v>
      </c>
      <c r="U521" s="25">
        <f t="shared" si="809"/>
        <v>0</v>
      </c>
      <c r="V521" s="23">
        <f>IF(ISERROR(VLOOKUP($A521,'[13]2ª MED '!$A$5:$J$1048576,8,0)),0,(VLOOKUP($A521,'[13]2ª MED '!$A$5:$J$1048576,8,0)))</f>
        <v>0</v>
      </c>
      <c r="W521" s="24">
        <f t="shared" si="810"/>
        <v>0</v>
      </c>
      <c r="X521" s="24">
        <f t="shared" si="811"/>
        <v>1</v>
      </c>
      <c r="Y521" s="25">
        <f t="shared" si="761"/>
        <v>0</v>
      </c>
      <c r="Z521" s="25">
        <f t="shared" si="762"/>
        <v>0</v>
      </c>
      <c r="AA521" s="25">
        <f t="shared" si="763"/>
        <v>0</v>
      </c>
      <c r="AB521" s="25">
        <f t="shared" si="812"/>
        <v>0</v>
      </c>
      <c r="AC521" s="23">
        <f>IF(ISERROR(VLOOKUP($A521,'[13]3ª MED '!$A$5:$J$1048576,8,0)),0,(VLOOKUP($A521,'[13]3ª MED '!$A$5:$J$1048576,8,0)))</f>
        <v>0</v>
      </c>
      <c r="AD521" s="24">
        <f t="shared" si="813"/>
        <v>0</v>
      </c>
      <c r="AE521" s="24">
        <f t="shared" si="814"/>
        <v>1</v>
      </c>
      <c r="AF521" s="25">
        <f t="shared" si="764"/>
        <v>0</v>
      </c>
      <c r="AG521" s="25">
        <f t="shared" si="765"/>
        <v>0</v>
      </c>
      <c r="AH521" s="25">
        <f t="shared" si="766"/>
        <v>0</v>
      </c>
      <c r="AI521" s="25">
        <f t="shared" si="815"/>
        <v>0</v>
      </c>
      <c r="AJ521" s="23">
        <f>IF(ISERROR(VLOOKUP($A521,'[13]4ª MED '!$A$5:$J$1048576,8,0)),0,(VLOOKUP($A521,'[13]4ª MED '!$A$5:$J$1048576,8,0)))</f>
        <v>0</v>
      </c>
      <c r="AK521" s="24">
        <f t="shared" si="816"/>
        <v>0</v>
      </c>
      <c r="AL521" s="24">
        <f t="shared" si="817"/>
        <v>1</v>
      </c>
      <c r="AM521" s="25">
        <f t="shared" si="767"/>
        <v>0</v>
      </c>
      <c r="AN521" s="25">
        <f t="shared" si="768"/>
        <v>0</v>
      </c>
      <c r="AO521" s="25">
        <f t="shared" si="769"/>
        <v>0</v>
      </c>
      <c r="AP521" s="25">
        <f t="shared" si="818"/>
        <v>0</v>
      </c>
      <c r="AQ521" s="23">
        <f>IF(ISERROR(VLOOKUP($A521,'[13]5ª MED '!$A$5:$J$1048576,8,0)),0,(VLOOKUP($A521,'[13]5ª MED '!$A$5:$J$1048576,8,0)))</f>
        <v>0</v>
      </c>
      <c r="AR521" s="24">
        <f t="shared" si="819"/>
        <v>0</v>
      </c>
      <c r="AS521" s="24">
        <f t="shared" si="820"/>
        <v>1</v>
      </c>
      <c r="AT521" s="25">
        <f t="shared" si="770"/>
        <v>0</v>
      </c>
      <c r="AU521" s="25">
        <f t="shared" si="771"/>
        <v>0</v>
      </c>
      <c r="AV521" s="25">
        <f t="shared" si="772"/>
        <v>0</v>
      </c>
      <c r="AW521" s="25">
        <f t="shared" si="821"/>
        <v>0</v>
      </c>
      <c r="AX521" s="23">
        <f>IF(ISERROR(VLOOKUP($A521,'[13]6ª MED '!$A$6:$J$1048576,8,0)),0,(VLOOKUP($A521,'[13]6ª MED '!$A$6:$J$1048576,8,0)))</f>
        <v>0</v>
      </c>
      <c r="AY521" s="24">
        <f t="shared" si="822"/>
        <v>0</v>
      </c>
      <c r="AZ521" s="24">
        <f t="shared" si="823"/>
        <v>1</v>
      </c>
      <c r="BA521" s="25">
        <f t="shared" si="773"/>
        <v>0</v>
      </c>
      <c r="BB521" s="25">
        <f t="shared" si="774"/>
        <v>0</v>
      </c>
      <c r="BC521" s="25">
        <f t="shared" si="775"/>
        <v>0</v>
      </c>
      <c r="BD521" s="25">
        <f t="shared" si="824"/>
        <v>0</v>
      </c>
      <c r="BE521" s="23">
        <f>IF(ISERROR(VLOOKUP($A521,'[13]7ª MED '!$A$5:$J$1048576,8,0)),0,(VLOOKUP($A521,'[13]7ª MED '!$A$5:$J$1048576,8,0)))</f>
        <v>0</v>
      </c>
      <c r="BF521" s="24">
        <f t="shared" si="825"/>
        <v>0</v>
      </c>
      <c r="BG521" s="24">
        <f t="shared" si="826"/>
        <v>1</v>
      </c>
      <c r="BH521" s="25">
        <f t="shared" si="776"/>
        <v>0</v>
      </c>
      <c r="BI521" s="25">
        <f t="shared" si="777"/>
        <v>0</v>
      </c>
      <c r="BJ521" s="25">
        <f t="shared" si="778"/>
        <v>0</v>
      </c>
      <c r="BK521" s="25">
        <f t="shared" si="827"/>
        <v>0</v>
      </c>
      <c r="BL521" s="26">
        <f>IF(ISERROR(VLOOKUP($A521,'[13]8ª MED '!$A$5:$J$1048576,8,0)),0,(VLOOKUP($A521,'[13]8ª MED '!$A$5:$J$1048576,8,0)))</f>
        <v>0</v>
      </c>
      <c r="BM521" s="27">
        <f t="shared" si="828"/>
        <v>0</v>
      </c>
      <c r="BN521" s="27">
        <f t="shared" si="829"/>
        <v>1</v>
      </c>
      <c r="BO521" s="28">
        <f t="shared" si="779"/>
        <v>0</v>
      </c>
      <c r="BP521" s="28">
        <f t="shared" si="780"/>
        <v>0</v>
      </c>
      <c r="BQ521" s="28">
        <f t="shared" si="781"/>
        <v>0</v>
      </c>
      <c r="BR521" s="28">
        <f t="shared" si="830"/>
        <v>0</v>
      </c>
      <c r="BS521" s="26">
        <f>IF(ISERROR(VLOOKUP($A521,'[13]9ª MED  (2)'!$A$5:$J$1048576,8,0)),0,(VLOOKUP($A521,'[13]9ª MED  (2)'!$A$5:$J$1048576,8,0)))</f>
        <v>0</v>
      </c>
      <c r="BT521" s="27">
        <f t="shared" si="831"/>
        <v>0</v>
      </c>
      <c r="BU521" s="27">
        <f t="shared" si="832"/>
        <v>1</v>
      </c>
      <c r="BV521" s="28">
        <f t="shared" si="782"/>
        <v>0</v>
      </c>
      <c r="BW521" s="28">
        <f t="shared" si="783"/>
        <v>0</v>
      </c>
      <c r="BX521" s="28">
        <f t="shared" si="784"/>
        <v>0</v>
      </c>
      <c r="BY521" s="28">
        <f t="shared" si="833"/>
        <v>0</v>
      </c>
      <c r="BZ521" s="23">
        <f>IF(ISERROR(VLOOKUP($A521,'[13]10ª MED '!$A$5:$J$1048576,8,0)),0,(VLOOKUP($A521,'[13]10ª MED '!$A$5:$J$1048576,8,0)))</f>
        <v>0</v>
      </c>
      <c r="CA521" s="24">
        <f t="shared" si="834"/>
        <v>0</v>
      </c>
      <c r="CB521" s="24">
        <f t="shared" si="835"/>
        <v>1</v>
      </c>
      <c r="CC521" s="25">
        <f t="shared" si="785"/>
        <v>0</v>
      </c>
      <c r="CD521" s="25">
        <f t="shared" si="786"/>
        <v>0</v>
      </c>
      <c r="CE521" s="25">
        <f t="shared" si="787"/>
        <v>0</v>
      </c>
      <c r="CF521" s="25">
        <f t="shared" si="836"/>
        <v>0</v>
      </c>
      <c r="CG521" s="34" t="s">
        <v>48</v>
      </c>
      <c r="CH521" s="33">
        <f t="shared" si="857"/>
        <v>0</v>
      </c>
      <c r="CI521" s="23">
        <f>IF(ISERROR(VLOOKUP($A521,'[13]11ª MED '!$A$5:$J$1048576,8,0)),0,(VLOOKUP($A521,'[13]11ª MED '!$A$5:$J$1048576,8,0)))</f>
        <v>0</v>
      </c>
      <c r="CJ521" s="24">
        <f t="shared" si="837"/>
        <v>0</v>
      </c>
      <c r="CK521" s="24">
        <f t="shared" si="838"/>
        <v>1</v>
      </c>
      <c r="CL521" s="25">
        <f t="shared" si="788"/>
        <v>0</v>
      </c>
      <c r="CM521" s="25">
        <f t="shared" si="789"/>
        <v>0</v>
      </c>
      <c r="CN521" s="25">
        <f t="shared" si="790"/>
        <v>0</v>
      </c>
      <c r="CO521" s="25">
        <f t="shared" si="839"/>
        <v>0</v>
      </c>
      <c r="CP521" s="23">
        <f>IF(ISERROR(VLOOKUP($A521,'[13]12ª MED'!$A$5:$J$1048576,8,0)),0,(VLOOKUP($A521,'[13]12ª MED'!$A$5:$J$1048576,8,0)))</f>
        <v>1</v>
      </c>
      <c r="CQ521" s="24">
        <f t="shared" si="840"/>
        <v>0.5</v>
      </c>
      <c r="CR521" s="24">
        <f t="shared" si="841"/>
        <v>1</v>
      </c>
      <c r="CS521" s="25">
        <f t="shared" si="791"/>
        <v>46.76</v>
      </c>
      <c r="CT521" s="25">
        <f t="shared" si="792"/>
        <v>25.89</v>
      </c>
      <c r="CU521" s="25">
        <f t="shared" si="793"/>
        <v>0</v>
      </c>
      <c r="CV521" s="25">
        <f t="shared" si="842"/>
        <v>72.650000000000006</v>
      </c>
      <c r="CW521" s="22">
        <f t="shared" si="858"/>
        <v>0</v>
      </c>
      <c r="CX521" s="26">
        <f>IF(ISERROR(VLOOKUP($A521,'[13]13ª MED'!$A$5:$J$1048576,8,0)),0,(VLOOKUP($A521,'[13]13ª MED'!$A$5:$J$1048576,8,0)))</f>
        <v>1</v>
      </c>
      <c r="CY521" s="27">
        <f t="shared" si="843"/>
        <v>0.5</v>
      </c>
      <c r="CZ521" s="27">
        <f t="shared" si="844"/>
        <v>1</v>
      </c>
      <c r="DA521" s="28">
        <f t="shared" si="794"/>
        <v>46.76</v>
      </c>
      <c r="DB521" s="28">
        <f t="shared" si="795"/>
        <v>25.89</v>
      </c>
      <c r="DC521" s="28">
        <f t="shared" si="796"/>
        <v>0</v>
      </c>
      <c r="DD521" s="28">
        <f t="shared" si="845"/>
        <v>72.650000000000006</v>
      </c>
      <c r="DE521" s="20">
        <f>IF(ISERROR(VLOOKUP($A521,'[13]14ª MED'!$A$5:$J$1048576,8,0)),0,(VLOOKUP($A521,'[13]14ª MED'!$A$5:$J$1048576,8,0)))</f>
        <v>0</v>
      </c>
      <c r="DF521" s="21">
        <f t="shared" si="846"/>
        <v>0</v>
      </c>
      <c r="DG521" s="21">
        <f t="shared" si="847"/>
        <v>1</v>
      </c>
      <c r="DH521" s="35">
        <f t="shared" si="797"/>
        <v>0</v>
      </c>
      <c r="DI521" s="35">
        <f t="shared" si="798"/>
        <v>0</v>
      </c>
      <c r="DJ521" s="35">
        <f t="shared" si="799"/>
        <v>0</v>
      </c>
      <c r="DK521" s="22">
        <f t="shared" si="848"/>
        <v>0</v>
      </c>
      <c r="DL521" s="20">
        <f>IF(ISERROR(VLOOKUP($A521,'[13]15ª MED'!$A$5:$J$1048576,8,0)),0,(VLOOKUP($A521,'[13]15ª MED'!$A$5:$J$1048576,8,0)))</f>
        <v>0</v>
      </c>
      <c r="DM521" s="21">
        <f t="shared" si="849"/>
        <v>0</v>
      </c>
      <c r="DN521" s="21">
        <f t="shared" si="850"/>
        <v>1</v>
      </c>
      <c r="DO521" s="35">
        <f t="shared" si="800"/>
        <v>0</v>
      </c>
      <c r="DP521" s="35">
        <f t="shared" si="801"/>
        <v>0</v>
      </c>
      <c r="DQ521" s="35">
        <f t="shared" si="802"/>
        <v>0</v>
      </c>
      <c r="DR521" s="22">
        <f t="shared" si="851"/>
        <v>0</v>
      </c>
      <c r="DS521" s="20">
        <f>IF(ISERROR(VLOOKUP($A521,'[13]16ª MED'!$A$5:$J$1048576,8,0)),0,(VLOOKUP($A521,'[13]16ª MED'!$A$5:$J$1048576,8,0)))</f>
        <v>0</v>
      </c>
      <c r="DT521" s="21">
        <f t="shared" si="852"/>
        <v>0</v>
      </c>
      <c r="DU521" s="21">
        <f t="shared" si="853"/>
        <v>1</v>
      </c>
      <c r="DV521" s="35">
        <f t="shared" si="803"/>
        <v>0</v>
      </c>
      <c r="DW521" s="35">
        <f t="shared" si="804"/>
        <v>0</v>
      </c>
      <c r="DX521" s="35">
        <f t="shared" si="805"/>
        <v>0</v>
      </c>
      <c r="DY521" s="22">
        <f t="shared" si="854"/>
        <v>0</v>
      </c>
      <c r="DZ521" s="36">
        <f t="shared" si="865"/>
        <v>145.30000000000001</v>
      </c>
      <c r="EA521" s="36">
        <f t="shared" si="855"/>
        <v>145.30000000000001</v>
      </c>
      <c r="EC521" s="36">
        <f t="shared" si="859"/>
        <v>0</v>
      </c>
    </row>
    <row r="522" spans="1:133" ht="18.75">
      <c r="A522" s="113" t="s">
        <v>1048</v>
      </c>
      <c r="B522" s="94" t="s">
        <v>1049</v>
      </c>
      <c r="C522" s="110" t="s">
        <v>628</v>
      </c>
      <c r="D522" s="111">
        <v>2</v>
      </c>
      <c r="E522" s="18">
        <f t="shared" si="860"/>
        <v>2</v>
      </c>
      <c r="F522" s="18">
        <f t="shared" si="806"/>
        <v>0</v>
      </c>
      <c r="G522" s="97">
        <v>1454.12</v>
      </c>
      <c r="H522" s="18">
        <f t="shared" si="861"/>
        <v>2908.24</v>
      </c>
      <c r="I522" s="97">
        <v>89.04</v>
      </c>
      <c r="J522" s="18">
        <f t="shared" si="862"/>
        <v>178.08</v>
      </c>
      <c r="K522" s="97">
        <v>0</v>
      </c>
      <c r="L522" s="18">
        <f t="shared" si="863"/>
        <v>0</v>
      </c>
      <c r="M522" s="18">
        <f t="shared" si="864"/>
        <v>1543.1599999999999</v>
      </c>
      <c r="N522" s="18">
        <f t="shared" si="856"/>
        <v>3086.32</v>
      </c>
      <c r="O522" s="23">
        <f>IF(ISERROR(VLOOKUP($A522,'[13]1ª MED '!$A$5:$J$1048576,8,0)),0,(VLOOKUP($A522,'[13]1ª MED '!$A$5:$J$1048576,8,0)))</f>
        <v>0</v>
      </c>
      <c r="P522" s="24">
        <f t="shared" si="807"/>
        <v>0</v>
      </c>
      <c r="Q522" s="24">
        <f t="shared" si="808"/>
        <v>1</v>
      </c>
      <c r="R522" s="25">
        <f t="shared" ref="R522:R585" si="866">O522*$G522</f>
        <v>0</v>
      </c>
      <c r="S522" s="25">
        <f t="shared" ref="S522:S585" si="867">$I522*O522</f>
        <v>0</v>
      </c>
      <c r="T522" s="25">
        <f t="shared" ref="T522:T585" si="868">$K522*O522</f>
        <v>0</v>
      </c>
      <c r="U522" s="25">
        <f t="shared" si="809"/>
        <v>0</v>
      </c>
      <c r="V522" s="23">
        <f>IF(ISERROR(VLOOKUP($A522,'[13]2ª MED '!$A$5:$J$1048576,8,0)),0,(VLOOKUP($A522,'[13]2ª MED '!$A$5:$J$1048576,8,0)))</f>
        <v>0</v>
      </c>
      <c r="W522" s="24">
        <f t="shared" si="810"/>
        <v>0</v>
      </c>
      <c r="X522" s="24">
        <f t="shared" si="811"/>
        <v>1</v>
      </c>
      <c r="Y522" s="25">
        <f t="shared" ref="Y522:Y585" si="869">V522*$G522</f>
        <v>0</v>
      </c>
      <c r="Z522" s="25">
        <f t="shared" ref="Z522:Z585" si="870">$I522*V522</f>
        <v>0</v>
      </c>
      <c r="AA522" s="25">
        <f t="shared" ref="AA522:AA585" si="871">$K522*V522</f>
        <v>0</v>
      </c>
      <c r="AB522" s="25">
        <f t="shared" si="812"/>
        <v>0</v>
      </c>
      <c r="AC522" s="23">
        <f>IF(ISERROR(VLOOKUP($A522,'[13]3ª MED '!$A$5:$J$1048576,8,0)),0,(VLOOKUP($A522,'[13]3ª MED '!$A$5:$J$1048576,8,0)))</f>
        <v>0</v>
      </c>
      <c r="AD522" s="24">
        <f t="shared" si="813"/>
        <v>0</v>
      </c>
      <c r="AE522" s="24">
        <f t="shared" si="814"/>
        <v>1</v>
      </c>
      <c r="AF522" s="25">
        <f t="shared" ref="AF522:AF585" si="872">AC522*$G522</f>
        <v>0</v>
      </c>
      <c r="AG522" s="25">
        <f t="shared" ref="AG522:AG585" si="873">$I522*AC522</f>
        <v>0</v>
      </c>
      <c r="AH522" s="25">
        <f t="shared" ref="AH522:AH585" si="874">$K522*AC522</f>
        <v>0</v>
      </c>
      <c r="AI522" s="25">
        <f t="shared" si="815"/>
        <v>0</v>
      </c>
      <c r="AJ522" s="23">
        <f>IF(ISERROR(VLOOKUP($A522,'[13]4ª MED '!$A$5:$J$1048576,8,0)),0,(VLOOKUP($A522,'[13]4ª MED '!$A$5:$J$1048576,8,0)))</f>
        <v>0</v>
      </c>
      <c r="AK522" s="24">
        <f t="shared" si="816"/>
        <v>0</v>
      </c>
      <c r="AL522" s="24">
        <f t="shared" si="817"/>
        <v>1</v>
      </c>
      <c r="AM522" s="25">
        <f t="shared" ref="AM522:AM585" si="875">AJ522*$G522</f>
        <v>0</v>
      </c>
      <c r="AN522" s="25">
        <f t="shared" ref="AN522:AN585" si="876">$I522*AJ522</f>
        <v>0</v>
      </c>
      <c r="AO522" s="25">
        <f t="shared" ref="AO522:AO585" si="877">$K522*AJ522</f>
        <v>0</v>
      </c>
      <c r="AP522" s="25">
        <f t="shared" si="818"/>
        <v>0</v>
      </c>
      <c r="AQ522" s="23">
        <f>IF(ISERROR(VLOOKUP($A522,'[13]5ª MED '!$A$5:$J$1048576,8,0)),0,(VLOOKUP($A522,'[13]5ª MED '!$A$5:$J$1048576,8,0)))</f>
        <v>0</v>
      </c>
      <c r="AR522" s="24">
        <f t="shared" si="819"/>
        <v>0</v>
      </c>
      <c r="AS522" s="24">
        <f t="shared" si="820"/>
        <v>1</v>
      </c>
      <c r="AT522" s="25">
        <f t="shared" ref="AT522:AT585" si="878">AQ522*$G522</f>
        <v>0</v>
      </c>
      <c r="AU522" s="25">
        <f t="shared" ref="AU522:AU585" si="879">$I522*AQ522</f>
        <v>0</v>
      </c>
      <c r="AV522" s="25">
        <f t="shared" ref="AV522:AV585" si="880">$K522*AQ522</f>
        <v>0</v>
      </c>
      <c r="AW522" s="25">
        <f t="shared" si="821"/>
        <v>0</v>
      </c>
      <c r="AX522" s="23">
        <f>IF(ISERROR(VLOOKUP($A522,'[13]6ª MED '!$A$6:$J$1048576,8,0)),0,(VLOOKUP($A522,'[13]6ª MED '!$A$6:$J$1048576,8,0)))</f>
        <v>0</v>
      </c>
      <c r="AY522" s="24">
        <f t="shared" si="822"/>
        <v>0</v>
      </c>
      <c r="AZ522" s="24">
        <f t="shared" si="823"/>
        <v>1</v>
      </c>
      <c r="BA522" s="25">
        <f t="shared" ref="BA522:BA585" si="881">AX522*$G522</f>
        <v>0</v>
      </c>
      <c r="BB522" s="25">
        <f t="shared" ref="BB522:BB585" si="882">$I522*AX522</f>
        <v>0</v>
      </c>
      <c r="BC522" s="25">
        <f t="shared" ref="BC522:BC585" si="883">$K522*AX522</f>
        <v>0</v>
      </c>
      <c r="BD522" s="25">
        <f t="shared" si="824"/>
        <v>0</v>
      </c>
      <c r="BE522" s="23">
        <f>IF(ISERROR(VLOOKUP($A522,'[13]7ª MED '!$A$5:$J$1048576,8,0)),0,(VLOOKUP($A522,'[13]7ª MED '!$A$5:$J$1048576,8,0)))</f>
        <v>0</v>
      </c>
      <c r="BF522" s="24">
        <f t="shared" si="825"/>
        <v>0</v>
      </c>
      <c r="BG522" s="24">
        <f t="shared" si="826"/>
        <v>1</v>
      </c>
      <c r="BH522" s="25">
        <f t="shared" ref="BH522:BH585" si="884">BE522*$G522</f>
        <v>0</v>
      </c>
      <c r="BI522" s="25">
        <f t="shared" ref="BI522:BI585" si="885">$I522*BE522</f>
        <v>0</v>
      </c>
      <c r="BJ522" s="25">
        <f t="shared" ref="BJ522:BJ585" si="886">$K522*BE522</f>
        <v>0</v>
      </c>
      <c r="BK522" s="25">
        <f t="shared" si="827"/>
        <v>0</v>
      </c>
      <c r="BL522" s="26">
        <f>IF(ISERROR(VLOOKUP($A522,'[13]8ª MED '!$A$5:$J$1048576,8,0)),0,(VLOOKUP($A522,'[13]8ª MED '!$A$5:$J$1048576,8,0)))</f>
        <v>0</v>
      </c>
      <c r="BM522" s="27">
        <f t="shared" si="828"/>
        <v>0</v>
      </c>
      <c r="BN522" s="27">
        <f t="shared" si="829"/>
        <v>1</v>
      </c>
      <c r="BO522" s="28">
        <f t="shared" ref="BO522:BO585" si="887">BL522*$G522</f>
        <v>0</v>
      </c>
      <c r="BP522" s="28">
        <f t="shared" ref="BP522:BP585" si="888">$I522*BL522</f>
        <v>0</v>
      </c>
      <c r="BQ522" s="28">
        <f t="shared" ref="BQ522:BQ585" si="889">$K522*BL522</f>
        <v>0</v>
      </c>
      <c r="BR522" s="28">
        <f t="shared" si="830"/>
        <v>0</v>
      </c>
      <c r="BS522" s="26">
        <f>IF(ISERROR(VLOOKUP($A522,'[13]9ª MED  (2)'!$A$5:$J$1048576,8,0)),0,(VLOOKUP($A522,'[13]9ª MED  (2)'!$A$5:$J$1048576,8,0)))</f>
        <v>0</v>
      </c>
      <c r="BT522" s="27">
        <f t="shared" si="831"/>
        <v>0</v>
      </c>
      <c r="BU522" s="27">
        <f t="shared" si="832"/>
        <v>1</v>
      </c>
      <c r="BV522" s="28">
        <f t="shared" ref="BV522:BV585" si="890">BS522*$G522</f>
        <v>0</v>
      </c>
      <c r="BW522" s="28">
        <f t="shared" ref="BW522:BW585" si="891">$I522*BS522</f>
        <v>0</v>
      </c>
      <c r="BX522" s="28">
        <f t="shared" ref="BX522:BX585" si="892">$K522*BS522</f>
        <v>0</v>
      </c>
      <c r="BY522" s="28">
        <f t="shared" si="833"/>
        <v>0</v>
      </c>
      <c r="BZ522" s="23">
        <f>IF(ISERROR(VLOOKUP($A522,'[13]10ª MED '!$A$5:$J$1048576,8,0)),0,(VLOOKUP($A522,'[13]10ª MED '!$A$5:$J$1048576,8,0)))</f>
        <v>0</v>
      </c>
      <c r="CA522" s="24">
        <f t="shared" si="834"/>
        <v>0</v>
      </c>
      <c r="CB522" s="24">
        <f t="shared" si="835"/>
        <v>1</v>
      </c>
      <c r="CC522" s="25">
        <f t="shared" ref="CC522:CC585" si="893">BZ522*$G522</f>
        <v>0</v>
      </c>
      <c r="CD522" s="25">
        <f t="shared" ref="CD522:CD585" si="894">$I522*BZ522</f>
        <v>0</v>
      </c>
      <c r="CE522" s="25">
        <f t="shared" ref="CE522:CE585" si="895">$K522*BZ522</f>
        <v>0</v>
      </c>
      <c r="CF522" s="25">
        <f t="shared" si="836"/>
        <v>0</v>
      </c>
      <c r="CG522" s="34" t="s">
        <v>48</v>
      </c>
      <c r="CH522" s="33">
        <f t="shared" si="857"/>
        <v>0</v>
      </c>
      <c r="CI522" s="23">
        <f>IF(ISERROR(VLOOKUP($A522,'[13]11ª MED '!$A$5:$J$1048576,8,0)),0,(VLOOKUP($A522,'[13]11ª MED '!$A$5:$J$1048576,8,0)))</f>
        <v>0</v>
      </c>
      <c r="CJ522" s="24">
        <f t="shared" si="837"/>
        <v>0</v>
      </c>
      <c r="CK522" s="24">
        <f t="shared" si="838"/>
        <v>1</v>
      </c>
      <c r="CL522" s="25">
        <f t="shared" ref="CL522:CL585" si="896">CI522*$G522</f>
        <v>0</v>
      </c>
      <c r="CM522" s="25">
        <f t="shared" ref="CM522:CM585" si="897">$I522*CI522</f>
        <v>0</v>
      </c>
      <c r="CN522" s="25">
        <f t="shared" ref="CN522:CN585" si="898">$K522*CI522</f>
        <v>0</v>
      </c>
      <c r="CO522" s="25">
        <f t="shared" si="839"/>
        <v>0</v>
      </c>
      <c r="CP522" s="23">
        <f>IF(ISERROR(VLOOKUP($A522,'[13]12ª MED'!$A$5:$J$1048576,8,0)),0,(VLOOKUP($A522,'[13]12ª MED'!$A$5:$J$1048576,8,0)))</f>
        <v>2</v>
      </c>
      <c r="CQ522" s="24">
        <f t="shared" si="840"/>
        <v>1</v>
      </c>
      <c r="CR522" s="24">
        <f t="shared" si="841"/>
        <v>1</v>
      </c>
      <c r="CS522" s="25">
        <f t="shared" ref="CS522:CS585" si="899">CP522*$G522</f>
        <v>2908.24</v>
      </c>
      <c r="CT522" s="25">
        <f t="shared" ref="CT522:CT585" si="900">$I522*CP522</f>
        <v>178.08</v>
      </c>
      <c r="CU522" s="25">
        <f t="shared" ref="CU522:CU585" si="901">$K522*CP522</f>
        <v>0</v>
      </c>
      <c r="CV522" s="25">
        <f t="shared" si="842"/>
        <v>3086.32</v>
      </c>
      <c r="CW522" s="22">
        <f t="shared" si="858"/>
        <v>0</v>
      </c>
      <c r="CX522" s="26">
        <f>IF(ISERROR(VLOOKUP($A522,'[13]13ª MED'!$A$5:$J$1048576,8,0)),0,(VLOOKUP($A522,'[13]13ª MED'!$A$5:$J$1048576,8,0)))</f>
        <v>0</v>
      </c>
      <c r="CY522" s="27">
        <f t="shared" si="843"/>
        <v>0</v>
      </c>
      <c r="CZ522" s="27">
        <f t="shared" si="844"/>
        <v>1</v>
      </c>
      <c r="DA522" s="28">
        <f t="shared" ref="DA522:DA585" si="902">CX522*$G522</f>
        <v>0</v>
      </c>
      <c r="DB522" s="28">
        <f t="shared" ref="DB522:DB585" si="903">$I522*CX522</f>
        <v>0</v>
      </c>
      <c r="DC522" s="28">
        <f t="shared" ref="DC522:DC585" si="904">$K522*CX522</f>
        <v>0</v>
      </c>
      <c r="DD522" s="28">
        <f t="shared" si="845"/>
        <v>0</v>
      </c>
      <c r="DE522" s="20">
        <f>IF(ISERROR(VLOOKUP($A522,'[13]14ª MED'!$A$5:$J$1048576,8,0)),0,(VLOOKUP($A522,'[13]14ª MED'!$A$5:$J$1048576,8,0)))</f>
        <v>0</v>
      </c>
      <c r="DF522" s="21">
        <f t="shared" si="846"/>
        <v>0</v>
      </c>
      <c r="DG522" s="21">
        <f t="shared" si="847"/>
        <v>1</v>
      </c>
      <c r="DH522" s="35">
        <f t="shared" ref="DH522:DH585" si="905">DE522*$G522</f>
        <v>0</v>
      </c>
      <c r="DI522" s="35">
        <f t="shared" ref="DI522:DI585" si="906">$I522*DE522</f>
        <v>0</v>
      </c>
      <c r="DJ522" s="35">
        <f t="shared" ref="DJ522:DJ585" si="907">$K522*DE522</f>
        <v>0</v>
      </c>
      <c r="DK522" s="22">
        <f t="shared" si="848"/>
        <v>0</v>
      </c>
      <c r="DL522" s="20">
        <f>IF(ISERROR(VLOOKUP($A522,'[13]15ª MED'!$A$5:$J$1048576,8,0)),0,(VLOOKUP($A522,'[13]15ª MED'!$A$5:$J$1048576,8,0)))</f>
        <v>0</v>
      </c>
      <c r="DM522" s="21">
        <f t="shared" si="849"/>
        <v>0</v>
      </c>
      <c r="DN522" s="21">
        <f t="shared" si="850"/>
        <v>1</v>
      </c>
      <c r="DO522" s="35">
        <f t="shared" ref="DO522:DO585" si="908">DL522*$G522</f>
        <v>0</v>
      </c>
      <c r="DP522" s="35">
        <f t="shared" ref="DP522:DP585" si="909">$I522*DL522</f>
        <v>0</v>
      </c>
      <c r="DQ522" s="35">
        <f t="shared" ref="DQ522:DQ585" si="910">$K522*DL522</f>
        <v>0</v>
      </c>
      <c r="DR522" s="22">
        <f t="shared" si="851"/>
        <v>0</v>
      </c>
      <c r="DS522" s="20">
        <f>IF(ISERROR(VLOOKUP($A522,'[13]16ª MED'!$A$5:$J$1048576,8,0)),0,(VLOOKUP($A522,'[13]16ª MED'!$A$5:$J$1048576,8,0)))</f>
        <v>0</v>
      </c>
      <c r="DT522" s="21">
        <f t="shared" si="852"/>
        <v>0</v>
      </c>
      <c r="DU522" s="21">
        <f t="shared" si="853"/>
        <v>1</v>
      </c>
      <c r="DV522" s="35">
        <f t="shared" ref="DV522:DV585" si="911">DS522*$G522</f>
        <v>0</v>
      </c>
      <c r="DW522" s="35">
        <f t="shared" ref="DW522:DW585" si="912">$I522*DS522</f>
        <v>0</v>
      </c>
      <c r="DX522" s="35">
        <f t="shared" ref="DX522:DX585" si="913">$K522*DS522</f>
        <v>0</v>
      </c>
      <c r="DY522" s="22">
        <f t="shared" si="854"/>
        <v>0</v>
      </c>
      <c r="DZ522" s="36">
        <f t="shared" si="865"/>
        <v>3086.3199999999997</v>
      </c>
      <c r="EA522" s="36">
        <f t="shared" si="855"/>
        <v>3086.32</v>
      </c>
      <c r="EC522" s="36">
        <f t="shared" si="859"/>
        <v>0</v>
      </c>
    </row>
    <row r="523" spans="1:133" ht="18.75">
      <c r="A523" s="98" t="s">
        <v>1050</v>
      </c>
      <c r="B523" s="99" t="s">
        <v>1051</v>
      </c>
      <c r="C523" s="101"/>
      <c r="D523" s="102"/>
      <c r="E523" s="18">
        <f t="shared" si="860"/>
        <v>0</v>
      </c>
      <c r="F523" s="18">
        <f t="shared" ref="F523:F586" si="914">D523-E523</f>
        <v>0</v>
      </c>
      <c r="G523" s="102"/>
      <c r="H523" s="18">
        <f t="shared" si="861"/>
        <v>0</v>
      </c>
      <c r="I523" s="102"/>
      <c r="J523" s="18">
        <f t="shared" si="862"/>
        <v>0</v>
      </c>
      <c r="K523" s="106"/>
      <c r="L523" s="18">
        <f t="shared" si="863"/>
        <v>0</v>
      </c>
      <c r="M523" s="18">
        <f t="shared" si="864"/>
        <v>0</v>
      </c>
      <c r="N523" s="18">
        <f t="shared" si="856"/>
        <v>0</v>
      </c>
      <c r="O523" s="23">
        <f>IF(ISERROR(VLOOKUP($A523,'[13]1ª MED '!$A$5:$J$1048576,8,0)),0,(VLOOKUP($A523,'[13]1ª MED '!$A$5:$J$1048576,8,0)))</f>
        <v>0</v>
      </c>
      <c r="P523" s="24">
        <f t="shared" ref="P523:P586" si="915">IF($D523&gt;0,O523/$D523,0)</f>
        <v>0</v>
      </c>
      <c r="Q523" s="24">
        <f t="shared" ref="Q523:Q586" si="916">IF($E523&gt;0,$E523/$D523,0)</f>
        <v>0</v>
      </c>
      <c r="R523" s="25">
        <f t="shared" si="866"/>
        <v>0</v>
      </c>
      <c r="S523" s="25">
        <f t="shared" si="867"/>
        <v>0</v>
      </c>
      <c r="T523" s="25">
        <f t="shared" si="868"/>
        <v>0</v>
      </c>
      <c r="U523" s="25">
        <f t="shared" ref="U523:U586" si="917">ROUND($M523*O523,2)</f>
        <v>0</v>
      </c>
      <c r="V523" s="23">
        <f>IF(ISERROR(VLOOKUP($A523,'[13]2ª MED '!$A$5:$J$1048576,8,0)),0,(VLOOKUP($A523,'[13]2ª MED '!$A$5:$J$1048576,8,0)))</f>
        <v>0</v>
      </c>
      <c r="W523" s="24">
        <f t="shared" ref="W523:W586" si="918">IF($D523&gt;0,V523/$D523,0)</f>
        <v>0</v>
      </c>
      <c r="X523" s="24">
        <f t="shared" ref="X523:X586" si="919">IF($E523&gt;0,$E523/$D523,0)</f>
        <v>0</v>
      </c>
      <c r="Y523" s="25">
        <f t="shared" si="869"/>
        <v>0</v>
      </c>
      <c r="Z523" s="25">
        <f t="shared" si="870"/>
        <v>0</v>
      </c>
      <c r="AA523" s="25">
        <f t="shared" si="871"/>
        <v>0</v>
      </c>
      <c r="AB523" s="25">
        <f t="shared" ref="AB523:AB586" si="920">ROUND($M523*V523,2)</f>
        <v>0</v>
      </c>
      <c r="AC523" s="23">
        <f>IF(ISERROR(VLOOKUP($A523,'[13]3ª MED '!$A$5:$J$1048576,8,0)),0,(VLOOKUP($A523,'[13]3ª MED '!$A$5:$J$1048576,8,0)))</f>
        <v>0</v>
      </c>
      <c r="AD523" s="24">
        <f t="shared" ref="AD523:AD586" si="921">IF($D523&gt;0,AC523/$D523,0)</f>
        <v>0</v>
      </c>
      <c r="AE523" s="24">
        <f t="shared" ref="AE523:AE586" si="922">IF($E523&gt;0,$E523/$D523,0)</f>
        <v>0</v>
      </c>
      <c r="AF523" s="25">
        <f t="shared" si="872"/>
        <v>0</v>
      </c>
      <c r="AG523" s="25">
        <f t="shared" si="873"/>
        <v>0</v>
      </c>
      <c r="AH523" s="25">
        <f t="shared" si="874"/>
        <v>0</v>
      </c>
      <c r="AI523" s="25">
        <f t="shared" ref="AI523:AI586" si="923">ROUND($M523*AC523,2)</f>
        <v>0</v>
      </c>
      <c r="AJ523" s="23">
        <f>IF(ISERROR(VLOOKUP($A523,'[13]4ª MED '!$A$5:$J$1048576,8,0)),0,(VLOOKUP($A523,'[13]4ª MED '!$A$5:$J$1048576,8,0)))</f>
        <v>0</v>
      </c>
      <c r="AK523" s="24">
        <f t="shared" ref="AK523:AK586" si="924">IF($D523&gt;0,AJ523/$D523,0)</f>
        <v>0</v>
      </c>
      <c r="AL523" s="24">
        <f t="shared" ref="AL523:AL586" si="925">IF($E523&gt;0,$E523/$D523,0)</f>
        <v>0</v>
      </c>
      <c r="AM523" s="25">
        <f t="shared" si="875"/>
        <v>0</v>
      </c>
      <c r="AN523" s="25">
        <f t="shared" si="876"/>
        <v>0</v>
      </c>
      <c r="AO523" s="25">
        <f t="shared" si="877"/>
        <v>0</v>
      </c>
      <c r="AP523" s="25">
        <f t="shared" ref="AP523:AP586" si="926">ROUND($M523*AJ523,2)</f>
        <v>0</v>
      </c>
      <c r="AQ523" s="23">
        <f>IF(ISERROR(VLOOKUP($A523,'[13]5ª MED '!$A$5:$J$1048576,8,0)),0,(VLOOKUP($A523,'[13]5ª MED '!$A$5:$J$1048576,8,0)))</f>
        <v>0</v>
      </c>
      <c r="AR523" s="24">
        <f t="shared" ref="AR523:AR586" si="927">IF($D523&gt;0,AQ523/$D523,0)</f>
        <v>0</v>
      </c>
      <c r="AS523" s="24">
        <f t="shared" ref="AS523:AS586" si="928">IF($E523&gt;0,$E523/$D523,0)</f>
        <v>0</v>
      </c>
      <c r="AT523" s="25">
        <f t="shared" si="878"/>
        <v>0</v>
      </c>
      <c r="AU523" s="25">
        <f t="shared" si="879"/>
        <v>0</v>
      </c>
      <c r="AV523" s="25">
        <f t="shared" si="880"/>
        <v>0</v>
      </c>
      <c r="AW523" s="25">
        <f t="shared" ref="AW523:AW586" si="929">ROUND($M523*AQ523,2)</f>
        <v>0</v>
      </c>
      <c r="AX523" s="23">
        <f>IF(ISERROR(VLOOKUP($A523,'[13]6ª MED '!$A$6:$J$1048576,8,0)),0,(VLOOKUP($A523,'[13]6ª MED '!$A$6:$J$1048576,8,0)))</f>
        <v>0</v>
      </c>
      <c r="AY523" s="24">
        <f t="shared" ref="AY523:AY586" si="930">IF($D523&gt;0,AX523/$D523,0)</f>
        <v>0</v>
      </c>
      <c r="AZ523" s="24">
        <f t="shared" ref="AZ523:AZ586" si="931">IF($E523&gt;0,$E523/$D523,0)</f>
        <v>0</v>
      </c>
      <c r="BA523" s="25">
        <f t="shared" si="881"/>
        <v>0</v>
      </c>
      <c r="BB523" s="25">
        <f t="shared" si="882"/>
        <v>0</v>
      </c>
      <c r="BC523" s="25">
        <f t="shared" si="883"/>
        <v>0</v>
      </c>
      <c r="BD523" s="25">
        <f t="shared" ref="BD523:BD586" si="932">ROUND($M523*AX523,2)</f>
        <v>0</v>
      </c>
      <c r="BE523" s="23">
        <f>IF(ISERROR(VLOOKUP($A523,'[13]7ª MED '!$A$5:$J$1048576,8,0)),0,(VLOOKUP($A523,'[13]7ª MED '!$A$5:$J$1048576,8,0)))</f>
        <v>0</v>
      </c>
      <c r="BF523" s="24">
        <f t="shared" ref="BF523:BF586" si="933">IF($D523&gt;0,BE523/$D523,0)</f>
        <v>0</v>
      </c>
      <c r="BG523" s="24">
        <f t="shared" ref="BG523:BG586" si="934">IF($E523&gt;0,$E523/$D523,0)</f>
        <v>0</v>
      </c>
      <c r="BH523" s="25">
        <f t="shared" si="884"/>
        <v>0</v>
      </c>
      <c r="BI523" s="25">
        <f t="shared" si="885"/>
        <v>0</v>
      </c>
      <c r="BJ523" s="25">
        <f t="shared" si="886"/>
        <v>0</v>
      </c>
      <c r="BK523" s="25">
        <f t="shared" ref="BK523:BK586" si="935">ROUND($M523*BE523,2)</f>
        <v>0</v>
      </c>
      <c r="BL523" s="26">
        <f>IF(ISERROR(VLOOKUP($A523,'[13]8ª MED '!$A$5:$J$1048576,8,0)),0,(VLOOKUP($A523,'[13]8ª MED '!$A$5:$J$1048576,8,0)))</f>
        <v>0</v>
      </c>
      <c r="BM523" s="27">
        <f t="shared" ref="BM523:BM586" si="936">IF($D523&gt;0,BL523/$D523,0)</f>
        <v>0</v>
      </c>
      <c r="BN523" s="27">
        <f t="shared" ref="BN523:BN586" si="937">IF($E523&gt;0,$E523/$D523,0)</f>
        <v>0</v>
      </c>
      <c r="BO523" s="28">
        <f t="shared" si="887"/>
        <v>0</v>
      </c>
      <c r="BP523" s="28">
        <f t="shared" si="888"/>
        <v>0</v>
      </c>
      <c r="BQ523" s="28">
        <f t="shared" si="889"/>
        <v>0</v>
      </c>
      <c r="BR523" s="28">
        <f t="shared" ref="BR523:BR586" si="938">ROUND($M523*BL523,2)</f>
        <v>0</v>
      </c>
      <c r="BS523" s="26">
        <f>IF(ISERROR(VLOOKUP($A523,'[13]9ª MED  (2)'!$A$5:$J$1048576,8,0)),0,(VLOOKUP($A523,'[13]9ª MED  (2)'!$A$5:$J$1048576,8,0)))</f>
        <v>0</v>
      </c>
      <c r="BT523" s="27">
        <f t="shared" ref="BT523:BT586" si="939">IF($D523&gt;0,BS523/$D523,0)</f>
        <v>0</v>
      </c>
      <c r="BU523" s="27">
        <f t="shared" ref="BU523:BU586" si="940">IF($E523&gt;0,$E523/$D523,0)</f>
        <v>0</v>
      </c>
      <c r="BV523" s="28">
        <f t="shared" si="890"/>
        <v>0</v>
      </c>
      <c r="BW523" s="28">
        <f t="shared" si="891"/>
        <v>0</v>
      </c>
      <c r="BX523" s="28">
        <f t="shared" si="892"/>
        <v>0</v>
      </c>
      <c r="BY523" s="28">
        <f t="shared" ref="BY523:BY586" si="941">ROUND($M523*BS523,2)</f>
        <v>0</v>
      </c>
      <c r="BZ523" s="23">
        <f>IF(ISERROR(VLOOKUP($A523,'[13]10ª MED '!$A$5:$J$1048576,8,0)),0,(VLOOKUP($A523,'[13]10ª MED '!$A$5:$J$1048576,8,0)))</f>
        <v>0</v>
      </c>
      <c r="CA523" s="24">
        <f t="shared" ref="CA523:CA586" si="942">IF($D523&gt;0,BZ523/$D523,0)</f>
        <v>0</v>
      </c>
      <c r="CB523" s="24">
        <f t="shared" ref="CB523:CB586" si="943">IF($E523&gt;0,$E523/$D523,0)</f>
        <v>0</v>
      </c>
      <c r="CC523" s="25">
        <f t="shared" si="893"/>
        <v>0</v>
      </c>
      <c r="CD523" s="25">
        <f t="shared" si="894"/>
        <v>0</v>
      </c>
      <c r="CE523" s="25">
        <f t="shared" si="895"/>
        <v>0</v>
      </c>
      <c r="CF523" s="25">
        <f t="shared" ref="CF523:CF586" si="944">ROUND($M523*BZ523,2)</f>
        <v>0</v>
      </c>
      <c r="CG523" s="37"/>
      <c r="CH523" s="33">
        <f t="shared" si="857"/>
        <v>0</v>
      </c>
      <c r="CI523" s="23">
        <f>IF(ISERROR(VLOOKUP($A523,'[13]11ª MED '!$A$5:$J$1048576,8,0)),0,(VLOOKUP($A523,'[13]11ª MED '!$A$5:$J$1048576,8,0)))</f>
        <v>0</v>
      </c>
      <c r="CJ523" s="24">
        <f t="shared" ref="CJ523:CJ586" si="945">IF($D523&gt;0,CI523/$D523,0)</f>
        <v>0</v>
      </c>
      <c r="CK523" s="24">
        <f t="shared" ref="CK523:CK586" si="946">IF($E523&gt;0,$E523/$D523,0)</f>
        <v>0</v>
      </c>
      <c r="CL523" s="25">
        <f t="shared" si="896"/>
        <v>0</v>
      </c>
      <c r="CM523" s="25">
        <f t="shared" si="897"/>
        <v>0</v>
      </c>
      <c r="CN523" s="25">
        <f t="shared" si="898"/>
        <v>0</v>
      </c>
      <c r="CO523" s="25">
        <f t="shared" ref="CO523:CO586" si="947">ROUND($M523*CI523,2)</f>
        <v>0</v>
      </c>
      <c r="CP523" s="23">
        <f>IF(ISERROR(VLOOKUP($A523,'[13]12ª MED'!$A$5:$J$1048576,8,0)),0,(VLOOKUP($A523,'[13]12ª MED'!$A$5:$J$1048576,8,0)))</f>
        <v>0</v>
      </c>
      <c r="CQ523" s="24">
        <f t="shared" ref="CQ523:CQ586" si="948">IF($D523&gt;0,CP523/$D523,0)</f>
        <v>0</v>
      </c>
      <c r="CR523" s="24">
        <f t="shared" ref="CR523:CR586" si="949">IF($E523&gt;0,$E523/$D523,0)</f>
        <v>0</v>
      </c>
      <c r="CS523" s="25">
        <f t="shared" si="899"/>
        <v>0</v>
      </c>
      <c r="CT523" s="25">
        <f t="shared" si="900"/>
        <v>0</v>
      </c>
      <c r="CU523" s="25">
        <f t="shared" si="901"/>
        <v>0</v>
      </c>
      <c r="CV523" s="25">
        <f t="shared" ref="CV523:CV586" si="950">ROUND($M523*CP523,2)</f>
        <v>0</v>
      </c>
      <c r="CW523" s="22">
        <f t="shared" si="858"/>
        <v>0</v>
      </c>
      <c r="CX523" s="26">
        <f>IF(ISERROR(VLOOKUP($A523,'[13]13ª MED'!$A$5:$J$1048576,8,0)),0,(VLOOKUP($A523,'[13]13ª MED'!$A$5:$J$1048576,8,0)))</f>
        <v>0</v>
      </c>
      <c r="CY523" s="27">
        <f t="shared" ref="CY523:CY586" si="951">IF($D523&gt;0,CX523/$D523,0)</f>
        <v>0</v>
      </c>
      <c r="CZ523" s="27">
        <f t="shared" ref="CZ523:CZ586" si="952">IF($E523&gt;0,$E523/$D523,0)</f>
        <v>0</v>
      </c>
      <c r="DA523" s="28">
        <f t="shared" si="902"/>
        <v>0</v>
      </c>
      <c r="DB523" s="28">
        <f t="shared" si="903"/>
        <v>0</v>
      </c>
      <c r="DC523" s="28">
        <f t="shared" si="904"/>
        <v>0</v>
      </c>
      <c r="DD523" s="28">
        <f t="shared" ref="DD523:DD586" si="953">ROUND($M523*CX523,2)</f>
        <v>0</v>
      </c>
      <c r="DE523" s="20">
        <f>IF(ISERROR(VLOOKUP($A523,'[13]14ª MED'!$A$5:$J$1048576,8,0)),0,(VLOOKUP($A523,'[13]14ª MED'!$A$5:$J$1048576,8,0)))</f>
        <v>0</v>
      </c>
      <c r="DF523" s="21">
        <f t="shared" ref="DF523:DF586" si="954">IF($D523&gt;0,DE523/$D523,0)</f>
        <v>0</v>
      </c>
      <c r="DG523" s="21">
        <f t="shared" ref="DG523:DG586" si="955">IF($E523&gt;0,$E523/$D523,0)</f>
        <v>0</v>
      </c>
      <c r="DH523" s="35">
        <f t="shared" si="905"/>
        <v>0</v>
      </c>
      <c r="DI523" s="35">
        <f t="shared" si="906"/>
        <v>0</v>
      </c>
      <c r="DJ523" s="35">
        <f t="shared" si="907"/>
        <v>0</v>
      </c>
      <c r="DK523" s="22">
        <f t="shared" ref="DK523:DK586" si="956">ROUND($M523*DE523,2)</f>
        <v>0</v>
      </c>
      <c r="DL523" s="20">
        <f>IF(ISERROR(VLOOKUP($A523,'[13]15ª MED'!$A$5:$J$1048576,8,0)),0,(VLOOKUP($A523,'[13]15ª MED'!$A$5:$J$1048576,8,0)))</f>
        <v>0</v>
      </c>
      <c r="DM523" s="21">
        <f t="shared" ref="DM523:DM586" si="957">IF($D523&gt;0,DL523/$D523,0)</f>
        <v>0</v>
      </c>
      <c r="DN523" s="21">
        <f t="shared" ref="DN523:DN586" si="958">IF($E523&gt;0,$E523/$D523,0)</f>
        <v>0</v>
      </c>
      <c r="DO523" s="35">
        <f t="shared" si="908"/>
        <v>0</v>
      </c>
      <c r="DP523" s="35">
        <f t="shared" si="909"/>
        <v>0</v>
      </c>
      <c r="DQ523" s="35">
        <f t="shared" si="910"/>
        <v>0</v>
      </c>
      <c r="DR523" s="22">
        <f t="shared" ref="DR523:DR586" si="959">ROUND($M523*DL523,2)</f>
        <v>0</v>
      </c>
      <c r="DS523" s="20">
        <f>IF(ISERROR(VLOOKUP($A523,'[13]16ª MED'!$A$5:$J$1048576,8,0)),0,(VLOOKUP($A523,'[13]16ª MED'!$A$5:$J$1048576,8,0)))</f>
        <v>0</v>
      </c>
      <c r="DT523" s="21">
        <f t="shared" ref="DT523:DT586" si="960">IF($D523&gt;0,DS523/$D523,0)</f>
        <v>0</v>
      </c>
      <c r="DU523" s="21">
        <f t="shared" ref="DU523:DU586" si="961">IF($E523&gt;0,$E523/$D523,0)</f>
        <v>0</v>
      </c>
      <c r="DV523" s="35">
        <f t="shared" si="911"/>
        <v>0</v>
      </c>
      <c r="DW523" s="35">
        <f t="shared" si="912"/>
        <v>0</v>
      </c>
      <c r="DX523" s="35">
        <f t="shared" si="913"/>
        <v>0</v>
      </c>
      <c r="DY523" s="22">
        <f t="shared" ref="DY523:DY586" si="962">ROUND($M523*DS523,2)</f>
        <v>0</v>
      </c>
      <c r="DZ523" s="36">
        <f t="shared" si="865"/>
        <v>0</v>
      </c>
      <c r="EA523" s="36">
        <f t="shared" ref="EA523:EA586" si="963">N523</f>
        <v>0</v>
      </c>
      <c r="EC523" s="36">
        <f t="shared" si="859"/>
        <v>0</v>
      </c>
    </row>
    <row r="524" spans="1:133" ht="30">
      <c r="A524" s="113" t="s">
        <v>1052</v>
      </c>
      <c r="B524" s="94" t="s">
        <v>1053</v>
      </c>
      <c r="C524" s="110" t="s">
        <v>784</v>
      </c>
      <c r="D524" s="111">
        <v>45</v>
      </c>
      <c r="E524" s="18">
        <f t="shared" si="860"/>
        <v>37</v>
      </c>
      <c r="F524" s="18">
        <f t="shared" si="914"/>
        <v>8</v>
      </c>
      <c r="G524" s="97">
        <v>51.45</v>
      </c>
      <c r="H524" s="18">
        <f t="shared" si="861"/>
        <v>2315.25</v>
      </c>
      <c r="I524" s="97">
        <v>50.8</v>
      </c>
      <c r="J524" s="18">
        <f t="shared" si="862"/>
        <v>2286</v>
      </c>
      <c r="K524" s="97">
        <v>0</v>
      </c>
      <c r="L524" s="18">
        <f t="shared" si="863"/>
        <v>0</v>
      </c>
      <c r="M524" s="18">
        <f t="shared" si="864"/>
        <v>102.25</v>
      </c>
      <c r="N524" s="18">
        <f t="shared" ref="N524:N587" si="964">ROUND(E524*M524,2)</f>
        <v>3783.25</v>
      </c>
      <c r="O524" s="23">
        <f>IF(ISERROR(VLOOKUP($A524,'[13]1ª MED '!$A$5:$J$1048576,8,0)),0,(VLOOKUP($A524,'[13]1ª MED '!$A$5:$J$1048576,8,0)))</f>
        <v>0</v>
      </c>
      <c r="P524" s="24">
        <f t="shared" si="915"/>
        <v>0</v>
      </c>
      <c r="Q524" s="24">
        <f t="shared" si="916"/>
        <v>0.82222222222222219</v>
      </c>
      <c r="R524" s="25">
        <f t="shared" si="866"/>
        <v>0</v>
      </c>
      <c r="S524" s="25">
        <f t="shared" si="867"/>
        <v>0</v>
      </c>
      <c r="T524" s="25">
        <f t="shared" si="868"/>
        <v>0</v>
      </c>
      <c r="U524" s="25">
        <f t="shared" si="917"/>
        <v>0</v>
      </c>
      <c r="V524" s="23">
        <f>IF(ISERROR(VLOOKUP($A524,'[13]2ª MED '!$A$5:$J$1048576,8,0)),0,(VLOOKUP($A524,'[13]2ª MED '!$A$5:$J$1048576,8,0)))</f>
        <v>0</v>
      </c>
      <c r="W524" s="24">
        <f t="shared" si="918"/>
        <v>0</v>
      </c>
      <c r="X524" s="24">
        <f t="shared" si="919"/>
        <v>0.82222222222222219</v>
      </c>
      <c r="Y524" s="25">
        <f t="shared" si="869"/>
        <v>0</v>
      </c>
      <c r="Z524" s="25">
        <f t="shared" si="870"/>
        <v>0</v>
      </c>
      <c r="AA524" s="25">
        <f t="shared" si="871"/>
        <v>0</v>
      </c>
      <c r="AB524" s="25">
        <f t="shared" si="920"/>
        <v>0</v>
      </c>
      <c r="AC524" s="23">
        <f>IF(ISERROR(VLOOKUP($A524,'[13]3ª MED '!$A$5:$J$1048576,8,0)),0,(VLOOKUP($A524,'[13]3ª MED '!$A$5:$J$1048576,8,0)))</f>
        <v>0</v>
      </c>
      <c r="AD524" s="24">
        <f t="shared" si="921"/>
        <v>0</v>
      </c>
      <c r="AE524" s="24">
        <f t="shared" si="922"/>
        <v>0.82222222222222219</v>
      </c>
      <c r="AF524" s="25">
        <f t="shared" si="872"/>
        <v>0</v>
      </c>
      <c r="AG524" s="25">
        <f t="shared" si="873"/>
        <v>0</v>
      </c>
      <c r="AH524" s="25">
        <f t="shared" si="874"/>
        <v>0</v>
      </c>
      <c r="AI524" s="25">
        <f t="shared" si="923"/>
        <v>0</v>
      </c>
      <c r="AJ524" s="23">
        <f>IF(ISERROR(VLOOKUP($A524,'[13]4ª MED '!$A$5:$J$1048576,8,0)),0,(VLOOKUP($A524,'[13]4ª MED '!$A$5:$J$1048576,8,0)))</f>
        <v>0</v>
      </c>
      <c r="AK524" s="24">
        <f t="shared" si="924"/>
        <v>0</v>
      </c>
      <c r="AL524" s="24">
        <f t="shared" si="925"/>
        <v>0.82222222222222219</v>
      </c>
      <c r="AM524" s="25">
        <f t="shared" si="875"/>
        <v>0</v>
      </c>
      <c r="AN524" s="25">
        <f t="shared" si="876"/>
        <v>0</v>
      </c>
      <c r="AO524" s="25">
        <f t="shared" si="877"/>
        <v>0</v>
      </c>
      <c r="AP524" s="25">
        <f t="shared" si="926"/>
        <v>0</v>
      </c>
      <c r="AQ524" s="23">
        <f>IF(ISERROR(VLOOKUP($A524,'[13]5ª MED '!$A$5:$J$1048576,8,0)),0,(VLOOKUP($A524,'[13]5ª MED '!$A$5:$J$1048576,8,0)))</f>
        <v>0</v>
      </c>
      <c r="AR524" s="24">
        <f t="shared" si="927"/>
        <v>0</v>
      </c>
      <c r="AS524" s="24">
        <f t="shared" si="928"/>
        <v>0.82222222222222219</v>
      </c>
      <c r="AT524" s="25">
        <f t="shared" si="878"/>
        <v>0</v>
      </c>
      <c r="AU524" s="25">
        <f t="shared" si="879"/>
        <v>0</v>
      </c>
      <c r="AV524" s="25">
        <f t="shared" si="880"/>
        <v>0</v>
      </c>
      <c r="AW524" s="25">
        <f t="shared" si="929"/>
        <v>0</v>
      </c>
      <c r="AX524" s="23">
        <f>IF(ISERROR(VLOOKUP($A524,'[13]6ª MED '!$A$6:$J$1048576,8,0)),0,(VLOOKUP($A524,'[13]6ª MED '!$A$6:$J$1048576,8,0)))</f>
        <v>0</v>
      </c>
      <c r="AY524" s="24">
        <f t="shared" si="930"/>
        <v>0</v>
      </c>
      <c r="AZ524" s="24">
        <f t="shared" si="931"/>
        <v>0.82222222222222219</v>
      </c>
      <c r="BA524" s="25">
        <f t="shared" si="881"/>
        <v>0</v>
      </c>
      <c r="BB524" s="25">
        <f t="shared" si="882"/>
        <v>0</v>
      </c>
      <c r="BC524" s="25">
        <f t="shared" si="883"/>
        <v>0</v>
      </c>
      <c r="BD524" s="25">
        <f t="shared" si="932"/>
        <v>0</v>
      </c>
      <c r="BE524" s="23">
        <f>IF(ISERROR(VLOOKUP($A524,'[13]7ª MED '!$A$5:$J$1048576,8,0)),0,(VLOOKUP($A524,'[13]7ª MED '!$A$5:$J$1048576,8,0)))</f>
        <v>28</v>
      </c>
      <c r="BF524" s="24">
        <f t="shared" si="933"/>
        <v>0.62222222222222223</v>
      </c>
      <c r="BG524" s="24">
        <f t="shared" si="934"/>
        <v>0.82222222222222219</v>
      </c>
      <c r="BH524" s="25">
        <f t="shared" si="884"/>
        <v>1440.6000000000001</v>
      </c>
      <c r="BI524" s="25">
        <f t="shared" si="885"/>
        <v>1422.3999999999999</v>
      </c>
      <c r="BJ524" s="25">
        <f t="shared" si="886"/>
        <v>0</v>
      </c>
      <c r="BK524" s="25">
        <f t="shared" si="935"/>
        <v>2863</v>
      </c>
      <c r="BL524" s="26">
        <f>IF(ISERROR(VLOOKUP($A524,'[13]8ª MED '!$A$5:$J$1048576,8,0)),0,(VLOOKUP($A524,'[13]8ª MED '!$A$5:$J$1048576,8,0)))</f>
        <v>0</v>
      </c>
      <c r="BM524" s="27">
        <f t="shared" si="936"/>
        <v>0</v>
      </c>
      <c r="BN524" s="27">
        <f t="shared" si="937"/>
        <v>0.82222222222222219</v>
      </c>
      <c r="BO524" s="28">
        <f t="shared" si="887"/>
        <v>0</v>
      </c>
      <c r="BP524" s="28">
        <f t="shared" si="888"/>
        <v>0</v>
      </c>
      <c r="BQ524" s="28">
        <f t="shared" si="889"/>
        <v>0</v>
      </c>
      <c r="BR524" s="28">
        <f t="shared" si="938"/>
        <v>0</v>
      </c>
      <c r="BS524" s="26">
        <f>IF(ISERROR(VLOOKUP($A524,'[13]9ª MED  (2)'!$A$5:$J$1048576,8,0)),0,(VLOOKUP($A524,'[13]9ª MED  (2)'!$A$5:$J$1048576,8,0)))</f>
        <v>0</v>
      </c>
      <c r="BT524" s="27">
        <f t="shared" si="939"/>
        <v>0</v>
      </c>
      <c r="BU524" s="27">
        <f t="shared" si="940"/>
        <v>0.82222222222222219</v>
      </c>
      <c r="BV524" s="28">
        <f t="shared" si="890"/>
        <v>0</v>
      </c>
      <c r="BW524" s="28">
        <f t="shared" si="891"/>
        <v>0</v>
      </c>
      <c r="BX524" s="28">
        <f t="shared" si="892"/>
        <v>0</v>
      </c>
      <c r="BY524" s="28">
        <f t="shared" si="941"/>
        <v>0</v>
      </c>
      <c r="BZ524" s="23">
        <f>IF(ISERROR(VLOOKUP($A524,'[13]10ª MED '!$A$5:$J$1048576,8,0)),0,(VLOOKUP($A524,'[13]10ª MED '!$A$5:$J$1048576,8,0)))</f>
        <v>0</v>
      </c>
      <c r="CA524" s="24">
        <f t="shared" si="942"/>
        <v>0</v>
      </c>
      <c r="CB524" s="24">
        <f t="shared" si="943"/>
        <v>0.82222222222222219</v>
      </c>
      <c r="CC524" s="25">
        <f t="shared" si="893"/>
        <v>0</v>
      </c>
      <c r="CD524" s="25">
        <f t="shared" si="894"/>
        <v>0</v>
      </c>
      <c r="CE524" s="25">
        <f t="shared" si="895"/>
        <v>0</v>
      </c>
      <c r="CF524" s="25">
        <f t="shared" si="944"/>
        <v>0</v>
      </c>
      <c r="CG524" s="34" t="s">
        <v>48</v>
      </c>
      <c r="CH524" s="33">
        <f t="shared" ref="CH524:CH587" si="965">F524*M524</f>
        <v>818</v>
      </c>
      <c r="CI524" s="23">
        <f>IF(ISERROR(VLOOKUP($A524,'[13]11ª MED '!$A$5:$J$1048576,8,0)),0,(VLOOKUP($A524,'[13]11ª MED '!$A$5:$J$1048576,8,0)))</f>
        <v>9</v>
      </c>
      <c r="CJ524" s="24">
        <f t="shared" si="945"/>
        <v>0.2</v>
      </c>
      <c r="CK524" s="24">
        <f t="shared" si="946"/>
        <v>0.82222222222222219</v>
      </c>
      <c r="CL524" s="25">
        <f t="shared" si="896"/>
        <v>463.05</v>
      </c>
      <c r="CM524" s="25">
        <f t="shared" si="897"/>
        <v>457.2</v>
      </c>
      <c r="CN524" s="25">
        <f t="shared" si="898"/>
        <v>0</v>
      </c>
      <c r="CO524" s="25">
        <f t="shared" si="947"/>
        <v>920.25</v>
      </c>
      <c r="CP524" s="23">
        <f>IF(ISERROR(VLOOKUP($A524,'[13]12ª MED'!$A$5:$J$1048576,8,0)),0,(VLOOKUP($A524,'[13]12ª MED'!$A$5:$J$1048576,8,0)))</f>
        <v>0</v>
      </c>
      <c r="CQ524" s="24">
        <f t="shared" si="948"/>
        <v>0</v>
      </c>
      <c r="CR524" s="24">
        <f t="shared" si="949"/>
        <v>0.82222222222222219</v>
      </c>
      <c r="CS524" s="25">
        <f t="shared" si="899"/>
        <v>0</v>
      </c>
      <c r="CT524" s="25">
        <f t="shared" si="900"/>
        <v>0</v>
      </c>
      <c r="CU524" s="25">
        <f t="shared" si="901"/>
        <v>0</v>
      </c>
      <c r="CV524" s="25">
        <f t="shared" si="950"/>
        <v>0</v>
      </c>
      <c r="CW524" s="22">
        <f t="shared" ref="CW524:CW587" si="966">(1-CR524)*N524</f>
        <v>672.5777777777779</v>
      </c>
      <c r="CX524" s="26">
        <f>IF(ISERROR(VLOOKUP($A524,'[13]13ª MED'!$A$5:$J$1048576,8,0)),0,(VLOOKUP($A524,'[13]13ª MED'!$A$5:$J$1048576,8,0)))</f>
        <v>0</v>
      </c>
      <c r="CY524" s="27">
        <f t="shared" si="951"/>
        <v>0</v>
      </c>
      <c r="CZ524" s="27">
        <f t="shared" si="952"/>
        <v>0.82222222222222219</v>
      </c>
      <c r="DA524" s="28">
        <f t="shared" si="902"/>
        <v>0</v>
      </c>
      <c r="DB524" s="28">
        <f t="shared" si="903"/>
        <v>0</v>
      </c>
      <c r="DC524" s="28">
        <f t="shared" si="904"/>
        <v>0</v>
      </c>
      <c r="DD524" s="28">
        <f t="shared" si="953"/>
        <v>0</v>
      </c>
      <c r="DE524" s="20">
        <f>IF(ISERROR(VLOOKUP($A524,'[13]14ª MED'!$A$5:$J$1048576,8,0)),0,(VLOOKUP($A524,'[13]14ª MED'!$A$5:$J$1048576,8,0)))</f>
        <v>0</v>
      </c>
      <c r="DF524" s="21">
        <f t="shared" si="954"/>
        <v>0</v>
      </c>
      <c r="DG524" s="21">
        <f t="shared" si="955"/>
        <v>0.82222222222222219</v>
      </c>
      <c r="DH524" s="35">
        <f t="shared" si="905"/>
        <v>0</v>
      </c>
      <c r="DI524" s="35">
        <f t="shared" si="906"/>
        <v>0</v>
      </c>
      <c r="DJ524" s="35">
        <f t="shared" si="907"/>
        <v>0</v>
      </c>
      <c r="DK524" s="22">
        <f t="shared" si="956"/>
        <v>0</v>
      </c>
      <c r="DL524" s="20">
        <f>IF(ISERROR(VLOOKUP($A524,'[13]15ª MED'!$A$5:$J$1048576,8,0)),0,(VLOOKUP($A524,'[13]15ª MED'!$A$5:$J$1048576,8,0)))</f>
        <v>0</v>
      </c>
      <c r="DM524" s="21">
        <f t="shared" si="957"/>
        <v>0</v>
      </c>
      <c r="DN524" s="21">
        <f t="shared" si="958"/>
        <v>0.82222222222222219</v>
      </c>
      <c r="DO524" s="35">
        <f t="shared" si="908"/>
        <v>0</v>
      </c>
      <c r="DP524" s="35">
        <f t="shared" si="909"/>
        <v>0</v>
      </c>
      <c r="DQ524" s="35">
        <f t="shared" si="910"/>
        <v>0</v>
      </c>
      <c r="DR524" s="22">
        <f t="shared" si="959"/>
        <v>0</v>
      </c>
      <c r="DS524" s="20">
        <f>IF(ISERROR(VLOOKUP($A524,'[13]16ª MED'!$A$5:$J$1048576,8,0)),0,(VLOOKUP($A524,'[13]16ª MED'!$A$5:$J$1048576,8,0)))</f>
        <v>0</v>
      </c>
      <c r="DT524" s="21">
        <f t="shared" si="960"/>
        <v>0</v>
      </c>
      <c r="DU524" s="21">
        <f t="shared" si="961"/>
        <v>0.82222222222222219</v>
      </c>
      <c r="DV524" s="35">
        <f t="shared" si="911"/>
        <v>0</v>
      </c>
      <c r="DW524" s="35">
        <f t="shared" si="912"/>
        <v>0</v>
      </c>
      <c r="DX524" s="35">
        <f t="shared" si="913"/>
        <v>0</v>
      </c>
      <c r="DY524" s="22">
        <f t="shared" si="962"/>
        <v>0</v>
      </c>
      <c r="DZ524" s="36">
        <f t="shared" si="865"/>
        <v>3783.25</v>
      </c>
      <c r="EA524" s="36">
        <f t="shared" si="963"/>
        <v>3783.25</v>
      </c>
      <c r="EC524" s="36">
        <f t="shared" ref="EC524:EC587" si="967">EA524-DZ524</f>
        <v>0</v>
      </c>
    </row>
    <row r="525" spans="1:133" ht="30">
      <c r="A525" s="113" t="s">
        <v>1054</v>
      </c>
      <c r="B525" s="94" t="s">
        <v>1055</v>
      </c>
      <c r="C525" s="110" t="s">
        <v>784</v>
      </c>
      <c r="D525" s="111">
        <v>12</v>
      </c>
      <c r="E525" s="18">
        <f t="shared" ref="E525:E588" si="968">O525+V525+AC525+AJ525+AQ525+AX525+BE525+BL525+BS525+BZ525+CI525+CP525+CX525+DE525+DL525</f>
        <v>12</v>
      </c>
      <c r="F525" s="18">
        <f t="shared" si="914"/>
        <v>0</v>
      </c>
      <c r="G525" s="97">
        <v>77.05</v>
      </c>
      <c r="H525" s="18">
        <f t="shared" si="861"/>
        <v>924.59999999999991</v>
      </c>
      <c r="I525" s="97">
        <v>53.69</v>
      </c>
      <c r="J525" s="18">
        <f t="shared" si="862"/>
        <v>644.28</v>
      </c>
      <c r="K525" s="97">
        <v>0</v>
      </c>
      <c r="L525" s="18">
        <f t="shared" si="863"/>
        <v>0</v>
      </c>
      <c r="M525" s="18">
        <f t="shared" si="864"/>
        <v>130.74</v>
      </c>
      <c r="N525" s="18">
        <f t="shared" si="964"/>
        <v>1568.88</v>
      </c>
      <c r="O525" s="23">
        <f>IF(ISERROR(VLOOKUP($A525,'[13]1ª MED '!$A$5:$J$1048576,8,0)),0,(VLOOKUP($A525,'[13]1ª MED '!$A$5:$J$1048576,8,0)))</f>
        <v>0</v>
      </c>
      <c r="P525" s="24">
        <f t="shared" si="915"/>
        <v>0</v>
      </c>
      <c r="Q525" s="24">
        <f t="shared" si="916"/>
        <v>1</v>
      </c>
      <c r="R525" s="25">
        <f t="shared" si="866"/>
        <v>0</v>
      </c>
      <c r="S525" s="25">
        <f t="shared" si="867"/>
        <v>0</v>
      </c>
      <c r="T525" s="25">
        <f t="shared" si="868"/>
        <v>0</v>
      </c>
      <c r="U525" s="25">
        <f t="shared" si="917"/>
        <v>0</v>
      </c>
      <c r="V525" s="23">
        <f>IF(ISERROR(VLOOKUP($A525,'[13]2ª MED '!$A$5:$J$1048576,8,0)),0,(VLOOKUP($A525,'[13]2ª MED '!$A$5:$J$1048576,8,0)))</f>
        <v>0</v>
      </c>
      <c r="W525" s="24">
        <f t="shared" si="918"/>
        <v>0</v>
      </c>
      <c r="X525" s="24">
        <f t="shared" si="919"/>
        <v>1</v>
      </c>
      <c r="Y525" s="25">
        <f t="shared" si="869"/>
        <v>0</v>
      </c>
      <c r="Z525" s="25">
        <f t="shared" si="870"/>
        <v>0</v>
      </c>
      <c r="AA525" s="25">
        <f t="shared" si="871"/>
        <v>0</v>
      </c>
      <c r="AB525" s="25">
        <f t="shared" si="920"/>
        <v>0</v>
      </c>
      <c r="AC525" s="23">
        <f>IF(ISERROR(VLOOKUP($A525,'[13]3ª MED '!$A$5:$J$1048576,8,0)),0,(VLOOKUP($A525,'[13]3ª MED '!$A$5:$J$1048576,8,0)))</f>
        <v>0</v>
      </c>
      <c r="AD525" s="24">
        <f t="shared" si="921"/>
        <v>0</v>
      </c>
      <c r="AE525" s="24">
        <f t="shared" si="922"/>
        <v>1</v>
      </c>
      <c r="AF525" s="25">
        <f t="shared" si="872"/>
        <v>0</v>
      </c>
      <c r="AG525" s="25">
        <f t="shared" si="873"/>
        <v>0</v>
      </c>
      <c r="AH525" s="25">
        <f t="shared" si="874"/>
        <v>0</v>
      </c>
      <c r="AI525" s="25">
        <f t="shared" si="923"/>
        <v>0</v>
      </c>
      <c r="AJ525" s="23">
        <f>IF(ISERROR(VLOOKUP($A525,'[13]4ª MED '!$A$5:$J$1048576,8,0)),0,(VLOOKUP($A525,'[13]4ª MED '!$A$5:$J$1048576,8,0)))</f>
        <v>0</v>
      </c>
      <c r="AK525" s="24">
        <f t="shared" si="924"/>
        <v>0</v>
      </c>
      <c r="AL525" s="24">
        <f t="shared" si="925"/>
        <v>1</v>
      </c>
      <c r="AM525" s="25">
        <f t="shared" si="875"/>
        <v>0</v>
      </c>
      <c r="AN525" s="25">
        <f t="shared" si="876"/>
        <v>0</v>
      </c>
      <c r="AO525" s="25">
        <f t="shared" si="877"/>
        <v>0</v>
      </c>
      <c r="AP525" s="25">
        <f t="shared" si="926"/>
        <v>0</v>
      </c>
      <c r="AQ525" s="23">
        <f>IF(ISERROR(VLOOKUP($A525,'[13]5ª MED '!$A$5:$J$1048576,8,0)),0,(VLOOKUP($A525,'[13]5ª MED '!$A$5:$J$1048576,8,0)))</f>
        <v>0</v>
      </c>
      <c r="AR525" s="24">
        <f t="shared" si="927"/>
        <v>0</v>
      </c>
      <c r="AS525" s="24">
        <f t="shared" si="928"/>
        <v>1</v>
      </c>
      <c r="AT525" s="25">
        <f t="shared" si="878"/>
        <v>0</v>
      </c>
      <c r="AU525" s="25">
        <f t="shared" si="879"/>
        <v>0</v>
      </c>
      <c r="AV525" s="25">
        <f t="shared" si="880"/>
        <v>0</v>
      </c>
      <c r="AW525" s="25">
        <f t="shared" si="929"/>
        <v>0</v>
      </c>
      <c r="AX525" s="23">
        <f>IF(ISERROR(VLOOKUP($A525,'[13]6ª MED '!$A$6:$J$1048576,8,0)),0,(VLOOKUP($A525,'[13]6ª MED '!$A$6:$J$1048576,8,0)))</f>
        <v>0</v>
      </c>
      <c r="AY525" s="24">
        <f t="shared" si="930"/>
        <v>0</v>
      </c>
      <c r="AZ525" s="24">
        <f t="shared" si="931"/>
        <v>1</v>
      </c>
      <c r="BA525" s="25">
        <f t="shared" si="881"/>
        <v>0</v>
      </c>
      <c r="BB525" s="25">
        <f t="shared" si="882"/>
        <v>0</v>
      </c>
      <c r="BC525" s="25">
        <f t="shared" si="883"/>
        <v>0</v>
      </c>
      <c r="BD525" s="25">
        <f t="shared" si="932"/>
        <v>0</v>
      </c>
      <c r="BE525" s="23">
        <f>IF(ISERROR(VLOOKUP($A525,'[13]7ª MED '!$A$5:$J$1048576,8,0)),0,(VLOOKUP($A525,'[13]7ª MED '!$A$5:$J$1048576,8,0)))</f>
        <v>12</v>
      </c>
      <c r="BF525" s="24">
        <f t="shared" si="933"/>
        <v>1</v>
      </c>
      <c r="BG525" s="24">
        <f t="shared" si="934"/>
        <v>1</v>
      </c>
      <c r="BH525" s="25">
        <f t="shared" si="884"/>
        <v>924.59999999999991</v>
      </c>
      <c r="BI525" s="25">
        <f t="shared" si="885"/>
        <v>644.28</v>
      </c>
      <c r="BJ525" s="25">
        <f t="shared" si="886"/>
        <v>0</v>
      </c>
      <c r="BK525" s="25">
        <f t="shared" si="935"/>
        <v>1568.88</v>
      </c>
      <c r="BL525" s="26">
        <f>IF(ISERROR(VLOOKUP($A525,'[13]8ª MED '!$A$5:$J$1048576,8,0)),0,(VLOOKUP($A525,'[13]8ª MED '!$A$5:$J$1048576,8,0)))</f>
        <v>0</v>
      </c>
      <c r="BM525" s="27">
        <f t="shared" si="936"/>
        <v>0</v>
      </c>
      <c r="BN525" s="27">
        <f t="shared" si="937"/>
        <v>1</v>
      </c>
      <c r="BO525" s="28">
        <f t="shared" si="887"/>
        <v>0</v>
      </c>
      <c r="BP525" s="28">
        <f t="shared" si="888"/>
        <v>0</v>
      </c>
      <c r="BQ525" s="28">
        <f t="shared" si="889"/>
        <v>0</v>
      </c>
      <c r="BR525" s="28">
        <f t="shared" si="938"/>
        <v>0</v>
      </c>
      <c r="BS525" s="26">
        <f>IF(ISERROR(VLOOKUP($A525,'[13]9ª MED  (2)'!$A$5:$J$1048576,8,0)),0,(VLOOKUP($A525,'[13]9ª MED  (2)'!$A$5:$J$1048576,8,0)))</f>
        <v>0</v>
      </c>
      <c r="BT525" s="27">
        <f t="shared" si="939"/>
        <v>0</v>
      </c>
      <c r="BU525" s="27">
        <f t="shared" si="940"/>
        <v>1</v>
      </c>
      <c r="BV525" s="28">
        <f t="shared" si="890"/>
        <v>0</v>
      </c>
      <c r="BW525" s="28">
        <f t="shared" si="891"/>
        <v>0</v>
      </c>
      <c r="BX525" s="28">
        <f t="shared" si="892"/>
        <v>0</v>
      </c>
      <c r="BY525" s="28">
        <f t="shared" si="941"/>
        <v>0</v>
      </c>
      <c r="BZ525" s="23">
        <f>IF(ISERROR(VLOOKUP($A525,'[13]10ª MED '!$A$5:$J$1048576,8,0)),0,(VLOOKUP($A525,'[13]10ª MED '!$A$5:$J$1048576,8,0)))</f>
        <v>0</v>
      </c>
      <c r="CA525" s="24">
        <f t="shared" si="942"/>
        <v>0</v>
      </c>
      <c r="CB525" s="24">
        <f t="shared" si="943"/>
        <v>1</v>
      </c>
      <c r="CC525" s="25">
        <f t="shared" si="893"/>
        <v>0</v>
      </c>
      <c r="CD525" s="25">
        <f t="shared" si="894"/>
        <v>0</v>
      </c>
      <c r="CE525" s="25">
        <f t="shared" si="895"/>
        <v>0</v>
      </c>
      <c r="CF525" s="25">
        <f t="shared" si="944"/>
        <v>0</v>
      </c>
      <c r="CG525" s="34" t="s">
        <v>48</v>
      </c>
      <c r="CH525" s="33">
        <f t="shared" si="965"/>
        <v>0</v>
      </c>
      <c r="CI525" s="23">
        <f>IF(ISERROR(VLOOKUP($A525,'[13]11ª MED '!$A$5:$J$1048576,8,0)),0,(VLOOKUP($A525,'[13]11ª MED '!$A$5:$J$1048576,8,0)))</f>
        <v>0</v>
      </c>
      <c r="CJ525" s="24">
        <f t="shared" si="945"/>
        <v>0</v>
      </c>
      <c r="CK525" s="24">
        <f t="shared" si="946"/>
        <v>1</v>
      </c>
      <c r="CL525" s="25">
        <f t="shared" si="896"/>
        <v>0</v>
      </c>
      <c r="CM525" s="25">
        <f t="shared" si="897"/>
        <v>0</v>
      </c>
      <c r="CN525" s="25">
        <f t="shared" si="898"/>
        <v>0</v>
      </c>
      <c r="CO525" s="25">
        <f t="shared" si="947"/>
        <v>0</v>
      </c>
      <c r="CP525" s="23">
        <f>IF(ISERROR(VLOOKUP($A525,'[13]12ª MED'!$A$5:$J$1048576,8,0)),0,(VLOOKUP($A525,'[13]12ª MED'!$A$5:$J$1048576,8,0)))</f>
        <v>0</v>
      </c>
      <c r="CQ525" s="24">
        <f t="shared" si="948"/>
        <v>0</v>
      </c>
      <c r="CR525" s="24">
        <f t="shared" si="949"/>
        <v>1</v>
      </c>
      <c r="CS525" s="25">
        <f t="shared" si="899"/>
        <v>0</v>
      </c>
      <c r="CT525" s="25">
        <f t="shared" si="900"/>
        <v>0</v>
      </c>
      <c r="CU525" s="25">
        <f t="shared" si="901"/>
        <v>0</v>
      </c>
      <c r="CV525" s="25">
        <f t="shared" si="950"/>
        <v>0</v>
      </c>
      <c r="CW525" s="22">
        <f t="shared" si="966"/>
        <v>0</v>
      </c>
      <c r="CX525" s="26">
        <f>IF(ISERROR(VLOOKUP($A525,'[13]13ª MED'!$A$5:$J$1048576,8,0)),0,(VLOOKUP($A525,'[13]13ª MED'!$A$5:$J$1048576,8,0)))</f>
        <v>0</v>
      </c>
      <c r="CY525" s="27">
        <f t="shared" si="951"/>
        <v>0</v>
      </c>
      <c r="CZ525" s="27">
        <f t="shared" si="952"/>
        <v>1</v>
      </c>
      <c r="DA525" s="28">
        <f t="shared" si="902"/>
        <v>0</v>
      </c>
      <c r="DB525" s="28">
        <f t="shared" si="903"/>
        <v>0</v>
      </c>
      <c r="DC525" s="28">
        <f t="shared" si="904"/>
        <v>0</v>
      </c>
      <c r="DD525" s="28">
        <f t="shared" si="953"/>
        <v>0</v>
      </c>
      <c r="DE525" s="20">
        <f>IF(ISERROR(VLOOKUP($A525,'[13]14ª MED'!$A$5:$J$1048576,8,0)),0,(VLOOKUP($A525,'[13]14ª MED'!$A$5:$J$1048576,8,0)))</f>
        <v>0</v>
      </c>
      <c r="DF525" s="21">
        <f t="shared" si="954"/>
        <v>0</v>
      </c>
      <c r="DG525" s="21">
        <f t="shared" si="955"/>
        <v>1</v>
      </c>
      <c r="DH525" s="35">
        <f t="shared" si="905"/>
        <v>0</v>
      </c>
      <c r="DI525" s="35">
        <f t="shared" si="906"/>
        <v>0</v>
      </c>
      <c r="DJ525" s="35">
        <f t="shared" si="907"/>
        <v>0</v>
      </c>
      <c r="DK525" s="22">
        <f t="shared" si="956"/>
        <v>0</v>
      </c>
      <c r="DL525" s="20">
        <f>IF(ISERROR(VLOOKUP($A525,'[13]15ª MED'!$A$5:$J$1048576,8,0)),0,(VLOOKUP($A525,'[13]15ª MED'!$A$5:$J$1048576,8,0)))</f>
        <v>0</v>
      </c>
      <c r="DM525" s="21">
        <f t="shared" si="957"/>
        <v>0</v>
      </c>
      <c r="DN525" s="21">
        <f t="shared" si="958"/>
        <v>1</v>
      </c>
      <c r="DO525" s="35">
        <f t="shared" si="908"/>
        <v>0</v>
      </c>
      <c r="DP525" s="35">
        <f t="shared" si="909"/>
        <v>0</v>
      </c>
      <c r="DQ525" s="35">
        <f t="shared" si="910"/>
        <v>0</v>
      </c>
      <c r="DR525" s="22">
        <f t="shared" si="959"/>
        <v>0</v>
      </c>
      <c r="DS525" s="20">
        <f>IF(ISERROR(VLOOKUP($A525,'[13]16ª MED'!$A$5:$J$1048576,8,0)),0,(VLOOKUP($A525,'[13]16ª MED'!$A$5:$J$1048576,8,0)))</f>
        <v>0</v>
      </c>
      <c r="DT525" s="21">
        <f t="shared" si="960"/>
        <v>0</v>
      </c>
      <c r="DU525" s="21">
        <f t="shared" si="961"/>
        <v>1</v>
      </c>
      <c r="DV525" s="35">
        <f t="shared" si="911"/>
        <v>0</v>
      </c>
      <c r="DW525" s="35">
        <f t="shared" si="912"/>
        <v>0</v>
      </c>
      <c r="DX525" s="35">
        <f t="shared" si="913"/>
        <v>0</v>
      </c>
      <c r="DY525" s="22">
        <f t="shared" si="962"/>
        <v>0</v>
      </c>
      <c r="DZ525" s="36">
        <f t="shared" si="865"/>
        <v>1568.88</v>
      </c>
      <c r="EA525" s="36">
        <f t="shared" si="963"/>
        <v>1568.88</v>
      </c>
      <c r="EC525" s="36">
        <f t="shared" si="967"/>
        <v>0</v>
      </c>
    </row>
    <row r="526" spans="1:133" ht="30">
      <c r="A526" s="113" t="s">
        <v>1056</v>
      </c>
      <c r="B526" s="94" t="s">
        <v>1057</v>
      </c>
      <c r="C526" s="110" t="s">
        <v>784</v>
      </c>
      <c r="D526" s="111">
        <v>2</v>
      </c>
      <c r="E526" s="18">
        <f t="shared" si="968"/>
        <v>2</v>
      </c>
      <c r="F526" s="18">
        <f t="shared" si="914"/>
        <v>0</v>
      </c>
      <c r="G526" s="97">
        <v>64.23</v>
      </c>
      <c r="H526" s="18">
        <f t="shared" ref="H526:H589" si="969">$D526*G526</f>
        <v>128.46</v>
      </c>
      <c r="I526" s="97">
        <v>67.75</v>
      </c>
      <c r="J526" s="18">
        <f t="shared" ref="J526:J589" si="970">$D526*I526</f>
        <v>135.5</v>
      </c>
      <c r="K526" s="97">
        <v>0</v>
      </c>
      <c r="L526" s="18">
        <f t="shared" ref="L526:L589" si="971">$D526*K526</f>
        <v>0</v>
      </c>
      <c r="M526" s="18">
        <f t="shared" ref="M526:M589" si="972">G526+I526+K526</f>
        <v>131.98000000000002</v>
      </c>
      <c r="N526" s="18">
        <f t="shared" si="964"/>
        <v>263.95999999999998</v>
      </c>
      <c r="O526" s="23">
        <f>IF(ISERROR(VLOOKUP($A526,'[13]1ª MED '!$A$5:$J$1048576,8,0)),0,(VLOOKUP($A526,'[13]1ª MED '!$A$5:$J$1048576,8,0)))</f>
        <v>0</v>
      </c>
      <c r="P526" s="24">
        <f t="shared" si="915"/>
        <v>0</v>
      </c>
      <c r="Q526" s="24">
        <f t="shared" si="916"/>
        <v>1</v>
      </c>
      <c r="R526" s="25">
        <f t="shared" si="866"/>
        <v>0</v>
      </c>
      <c r="S526" s="25">
        <f t="shared" si="867"/>
        <v>0</v>
      </c>
      <c r="T526" s="25">
        <f t="shared" si="868"/>
        <v>0</v>
      </c>
      <c r="U526" s="25">
        <f t="shared" si="917"/>
        <v>0</v>
      </c>
      <c r="V526" s="23">
        <f>IF(ISERROR(VLOOKUP($A526,'[13]2ª MED '!$A$5:$J$1048576,8,0)),0,(VLOOKUP($A526,'[13]2ª MED '!$A$5:$J$1048576,8,0)))</f>
        <v>0</v>
      </c>
      <c r="W526" s="24">
        <f t="shared" si="918"/>
        <v>0</v>
      </c>
      <c r="X526" s="24">
        <f t="shared" si="919"/>
        <v>1</v>
      </c>
      <c r="Y526" s="25">
        <f t="shared" si="869"/>
        <v>0</v>
      </c>
      <c r="Z526" s="25">
        <f t="shared" si="870"/>
        <v>0</v>
      </c>
      <c r="AA526" s="25">
        <f t="shared" si="871"/>
        <v>0</v>
      </c>
      <c r="AB526" s="25">
        <f t="shared" si="920"/>
        <v>0</v>
      </c>
      <c r="AC526" s="23">
        <f>IF(ISERROR(VLOOKUP($A526,'[13]3ª MED '!$A$5:$J$1048576,8,0)),0,(VLOOKUP($A526,'[13]3ª MED '!$A$5:$J$1048576,8,0)))</f>
        <v>0</v>
      </c>
      <c r="AD526" s="24">
        <f t="shared" si="921"/>
        <v>0</v>
      </c>
      <c r="AE526" s="24">
        <f t="shared" si="922"/>
        <v>1</v>
      </c>
      <c r="AF526" s="25">
        <f t="shared" si="872"/>
        <v>0</v>
      </c>
      <c r="AG526" s="25">
        <f t="shared" si="873"/>
        <v>0</v>
      </c>
      <c r="AH526" s="25">
        <f t="shared" si="874"/>
        <v>0</v>
      </c>
      <c r="AI526" s="25">
        <f t="shared" si="923"/>
        <v>0</v>
      </c>
      <c r="AJ526" s="23">
        <f>IF(ISERROR(VLOOKUP($A526,'[13]4ª MED '!$A$5:$J$1048576,8,0)),0,(VLOOKUP($A526,'[13]4ª MED '!$A$5:$J$1048576,8,0)))</f>
        <v>0</v>
      </c>
      <c r="AK526" s="24">
        <f t="shared" si="924"/>
        <v>0</v>
      </c>
      <c r="AL526" s="24">
        <f t="shared" si="925"/>
        <v>1</v>
      </c>
      <c r="AM526" s="25">
        <f t="shared" si="875"/>
        <v>0</v>
      </c>
      <c r="AN526" s="25">
        <f t="shared" si="876"/>
        <v>0</v>
      </c>
      <c r="AO526" s="25">
        <f t="shared" si="877"/>
        <v>0</v>
      </c>
      <c r="AP526" s="25">
        <f t="shared" si="926"/>
        <v>0</v>
      </c>
      <c r="AQ526" s="23">
        <f>IF(ISERROR(VLOOKUP($A526,'[13]5ª MED '!$A$5:$J$1048576,8,0)),0,(VLOOKUP($A526,'[13]5ª MED '!$A$5:$J$1048576,8,0)))</f>
        <v>0</v>
      </c>
      <c r="AR526" s="24">
        <f t="shared" si="927"/>
        <v>0</v>
      </c>
      <c r="AS526" s="24">
        <f t="shared" si="928"/>
        <v>1</v>
      </c>
      <c r="AT526" s="25">
        <f t="shared" si="878"/>
        <v>0</v>
      </c>
      <c r="AU526" s="25">
        <f t="shared" si="879"/>
        <v>0</v>
      </c>
      <c r="AV526" s="25">
        <f t="shared" si="880"/>
        <v>0</v>
      </c>
      <c r="AW526" s="25">
        <f t="shared" si="929"/>
        <v>0</v>
      </c>
      <c r="AX526" s="23">
        <f>IF(ISERROR(VLOOKUP($A526,'[13]6ª MED '!$A$6:$J$1048576,8,0)),0,(VLOOKUP($A526,'[13]6ª MED '!$A$6:$J$1048576,8,0)))</f>
        <v>0</v>
      </c>
      <c r="AY526" s="24">
        <f t="shared" si="930"/>
        <v>0</v>
      </c>
      <c r="AZ526" s="24">
        <f t="shared" si="931"/>
        <v>1</v>
      </c>
      <c r="BA526" s="25">
        <f t="shared" si="881"/>
        <v>0</v>
      </c>
      <c r="BB526" s="25">
        <f t="shared" si="882"/>
        <v>0</v>
      </c>
      <c r="BC526" s="25">
        <f t="shared" si="883"/>
        <v>0</v>
      </c>
      <c r="BD526" s="25">
        <f t="shared" si="932"/>
        <v>0</v>
      </c>
      <c r="BE526" s="23">
        <f>IF(ISERROR(VLOOKUP($A526,'[13]7ª MED '!$A$5:$J$1048576,8,0)),0,(VLOOKUP($A526,'[13]7ª MED '!$A$5:$J$1048576,8,0)))</f>
        <v>2</v>
      </c>
      <c r="BF526" s="24">
        <f t="shared" si="933"/>
        <v>1</v>
      </c>
      <c r="BG526" s="24">
        <f t="shared" si="934"/>
        <v>1</v>
      </c>
      <c r="BH526" s="25">
        <f t="shared" si="884"/>
        <v>128.46</v>
      </c>
      <c r="BI526" s="25">
        <f t="shared" si="885"/>
        <v>135.5</v>
      </c>
      <c r="BJ526" s="25">
        <f t="shared" si="886"/>
        <v>0</v>
      </c>
      <c r="BK526" s="25">
        <f t="shared" si="935"/>
        <v>263.95999999999998</v>
      </c>
      <c r="BL526" s="26">
        <f>IF(ISERROR(VLOOKUP($A526,'[13]8ª MED '!$A$5:$J$1048576,8,0)),0,(VLOOKUP($A526,'[13]8ª MED '!$A$5:$J$1048576,8,0)))</f>
        <v>0</v>
      </c>
      <c r="BM526" s="27">
        <f t="shared" si="936"/>
        <v>0</v>
      </c>
      <c r="BN526" s="27">
        <f t="shared" si="937"/>
        <v>1</v>
      </c>
      <c r="BO526" s="28">
        <f t="shared" si="887"/>
        <v>0</v>
      </c>
      <c r="BP526" s="28">
        <f t="shared" si="888"/>
        <v>0</v>
      </c>
      <c r="BQ526" s="28">
        <f t="shared" si="889"/>
        <v>0</v>
      </c>
      <c r="BR526" s="28">
        <f t="shared" si="938"/>
        <v>0</v>
      </c>
      <c r="BS526" s="26">
        <f>IF(ISERROR(VLOOKUP($A526,'[13]9ª MED  (2)'!$A$5:$J$1048576,8,0)),0,(VLOOKUP($A526,'[13]9ª MED  (2)'!$A$5:$J$1048576,8,0)))</f>
        <v>0</v>
      </c>
      <c r="BT526" s="27">
        <f t="shared" si="939"/>
        <v>0</v>
      </c>
      <c r="BU526" s="27">
        <f t="shared" si="940"/>
        <v>1</v>
      </c>
      <c r="BV526" s="28">
        <f t="shared" si="890"/>
        <v>0</v>
      </c>
      <c r="BW526" s="28">
        <f t="shared" si="891"/>
        <v>0</v>
      </c>
      <c r="BX526" s="28">
        <f t="shared" si="892"/>
        <v>0</v>
      </c>
      <c r="BY526" s="28">
        <f t="shared" si="941"/>
        <v>0</v>
      </c>
      <c r="BZ526" s="23">
        <f>IF(ISERROR(VLOOKUP($A526,'[13]10ª MED '!$A$5:$J$1048576,8,0)),0,(VLOOKUP($A526,'[13]10ª MED '!$A$5:$J$1048576,8,0)))</f>
        <v>0</v>
      </c>
      <c r="CA526" s="24">
        <f t="shared" si="942"/>
        <v>0</v>
      </c>
      <c r="CB526" s="24">
        <f t="shared" si="943"/>
        <v>1</v>
      </c>
      <c r="CC526" s="25">
        <f t="shared" si="893"/>
        <v>0</v>
      </c>
      <c r="CD526" s="25">
        <f t="shared" si="894"/>
        <v>0</v>
      </c>
      <c r="CE526" s="25">
        <f t="shared" si="895"/>
        <v>0</v>
      </c>
      <c r="CF526" s="25">
        <f t="shared" si="944"/>
        <v>0</v>
      </c>
      <c r="CG526" s="34" t="s">
        <v>48</v>
      </c>
      <c r="CH526" s="33">
        <f t="shared" si="965"/>
        <v>0</v>
      </c>
      <c r="CI526" s="23">
        <f>IF(ISERROR(VLOOKUP($A526,'[13]11ª MED '!$A$5:$J$1048576,8,0)),0,(VLOOKUP($A526,'[13]11ª MED '!$A$5:$J$1048576,8,0)))</f>
        <v>0</v>
      </c>
      <c r="CJ526" s="24">
        <f t="shared" si="945"/>
        <v>0</v>
      </c>
      <c r="CK526" s="24">
        <f t="shared" si="946"/>
        <v>1</v>
      </c>
      <c r="CL526" s="25">
        <f t="shared" si="896"/>
        <v>0</v>
      </c>
      <c r="CM526" s="25">
        <f t="shared" si="897"/>
        <v>0</v>
      </c>
      <c r="CN526" s="25">
        <f t="shared" si="898"/>
        <v>0</v>
      </c>
      <c r="CO526" s="25">
        <f t="shared" si="947"/>
        <v>0</v>
      </c>
      <c r="CP526" s="23">
        <f>IF(ISERROR(VLOOKUP($A526,'[13]12ª MED'!$A$5:$J$1048576,8,0)),0,(VLOOKUP($A526,'[13]12ª MED'!$A$5:$J$1048576,8,0)))</f>
        <v>0</v>
      </c>
      <c r="CQ526" s="24">
        <f t="shared" si="948"/>
        <v>0</v>
      </c>
      <c r="CR526" s="24">
        <f t="shared" si="949"/>
        <v>1</v>
      </c>
      <c r="CS526" s="25">
        <f t="shared" si="899"/>
        <v>0</v>
      </c>
      <c r="CT526" s="25">
        <f t="shared" si="900"/>
        <v>0</v>
      </c>
      <c r="CU526" s="25">
        <f t="shared" si="901"/>
        <v>0</v>
      </c>
      <c r="CV526" s="25">
        <f t="shared" si="950"/>
        <v>0</v>
      </c>
      <c r="CW526" s="22">
        <f t="shared" si="966"/>
        <v>0</v>
      </c>
      <c r="CX526" s="26">
        <f>IF(ISERROR(VLOOKUP($A526,'[13]13ª MED'!$A$5:$J$1048576,8,0)),0,(VLOOKUP($A526,'[13]13ª MED'!$A$5:$J$1048576,8,0)))</f>
        <v>0</v>
      </c>
      <c r="CY526" s="27">
        <f t="shared" si="951"/>
        <v>0</v>
      </c>
      <c r="CZ526" s="27">
        <f t="shared" si="952"/>
        <v>1</v>
      </c>
      <c r="DA526" s="28">
        <f t="shared" si="902"/>
        <v>0</v>
      </c>
      <c r="DB526" s="28">
        <f t="shared" si="903"/>
        <v>0</v>
      </c>
      <c r="DC526" s="28">
        <f t="shared" si="904"/>
        <v>0</v>
      </c>
      <c r="DD526" s="28">
        <f t="shared" si="953"/>
        <v>0</v>
      </c>
      <c r="DE526" s="20">
        <f>IF(ISERROR(VLOOKUP($A526,'[13]14ª MED'!$A$5:$J$1048576,8,0)),0,(VLOOKUP($A526,'[13]14ª MED'!$A$5:$J$1048576,8,0)))</f>
        <v>0</v>
      </c>
      <c r="DF526" s="21">
        <f t="shared" si="954"/>
        <v>0</v>
      </c>
      <c r="DG526" s="21">
        <f t="shared" si="955"/>
        <v>1</v>
      </c>
      <c r="DH526" s="35">
        <f t="shared" si="905"/>
        <v>0</v>
      </c>
      <c r="DI526" s="35">
        <f t="shared" si="906"/>
        <v>0</v>
      </c>
      <c r="DJ526" s="35">
        <f t="shared" si="907"/>
        <v>0</v>
      </c>
      <c r="DK526" s="22">
        <f t="shared" si="956"/>
        <v>0</v>
      </c>
      <c r="DL526" s="20">
        <f>IF(ISERROR(VLOOKUP($A526,'[13]15ª MED'!$A$5:$J$1048576,8,0)),0,(VLOOKUP($A526,'[13]15ª MED'!$A$5:$J$1048576,8,0)))</f>
        <v>0</v>
      </c>
      <c r="DM526" s="21">
        <f t="shared" si="957"/>
        <v>0</v>
      </c>
      <c r="DN526" s="21">
        <f t="shared" si="958"/>
        <v>1</v>
      </c>
      <c r="DO526" s="35">
        <f t="shared" si="908"/>
        <v>0</v>
      </c>
      <c r="DP526" s="35">
        <f t="shared" si="909"/>
        <v>0</v>
      </c>
      <c r="DQ526" s="35">
        <f t="shared" si="910"/>
        <v>0</v>
      </c>
      <c r="DR526" s="22">
        <f t="shared" si="959"/>
        <v>0</v>
      </c>
      <c r="DS526" s="20">
        <f>IF(ISERROR(VLOOKUP($A526,'[13]16ª MED'!$A$5:$J$1048576,8,0)),0,(VLOOKUP($A526,'[13]16ª MED'!$A$5:$J$1048576,8,0)))</f>
        <v>0</v>
      </c>
      <c r="DT526" s="21">
        <f t="shared" si="960"/>
        <v>0</v>
      </c>
      <c r="DU526" s="21">
        <f t="shared" si="961"/>
        <v>1</v>
      </c>
      <c r="DV526" s="35">
        <f t="shared" si="911"/>
        <v>0</v>
      </c>
      <c r="DW526" s="35">
        <f t="shared" si="912"/>
        <v>0</v>
      </c>
      <c r="DX526" s="35">
        <f t="shared" si="913"/>
        <v>0</v>
      </c>
      <c r="DY526" s="22">
        <f t="shared" si="962"/>
        <v>0</v>
      </c>
      <c r="DZ526" s="36">
        <f t="shared" si="865"/>
        <v>263.96000000000004</v>
      </c>
      <c r="EA526" s="36">
        <f t="shared" si="963"/>
        <v>263.95999999999998</v>
      </c>
      <c r="EC526" s="36">
        <f t="shared" si="967"/>
        <v>0</v>
      </c>
    </row>
    <row r="527" spans="1:133" ht="30">
      <c r="A527" s="113" t="s">
        <v>1058</v>
      </c>
      <c r="B527" s="94" t="s">
        <v>1059</v>
      </c>
      <c r="C527" s="110" t="s">
        <v>784</v>
      </c>
      <c r="D527" s="111">
        <v>13</v>
      </c>
      <c r="E527" s="18">
        <f t="shared" si="968"/>
        <v>13</v>
      </c>
      <c r="F527" s="18">
        <f t="shared" si="914"/>
        <v>0</v>
      </c>
      <c r="G527" s="97">
        <v>63.91</v>
      </c>
      <c r="H527" s="18">
        <f t="shared" si="969"/>
        <v>830.82999999999993</v>
      </c>
      <c r="I527" s="97">
        <v>67.75</v>
      </c>
      <c r="J527" s="18">
        <f t="shared" si="970"/>
        <v>880.75</v>
      </c>
      <c r="K527" s="97">
        <v>0</v>
      </c>
      <c r="L527" s="18">
        <f t="shared" si="971"/>
        <v>0</v>
      </c>
      <c r="M527" s="18">
        <f t="shared" si="972"/>
        <v>131.66</v>
      </c>
      <c r="N527" s="18">
        <f t="shared" si="964"/>
        <v>1711.58</v>
      </c>
      <c r="O527" s="23">
        <f>IF(ISERROR(VLOOKUP($A527,'[13]1ª MED '!$A$5:$J$1048576,8,0)),0,(VLOOKUP($A527,'[13]1ª MED '!$A$5:$J$1048576,8,0)))</f>
        <v>0</v>
      </c>
      <c r="P527" s="24">
        <f t="shared" si="915"/>
        <v>0</v>
      </c>
      <c r="Q527" s="24">
        <f t="shared" si="916"/>
        <v>1</v>
      </c>
      <c r="R527" s="25">
        <f t="shared" si="866"/>
        <v>0</v>
      </c>
      <c r="S527" s="25">
        <f t="shared" si="867"/>
        <v>0</v>
      </c>
      <c r="T527" s="25">
        <f t="shared" si="868"/>
        <v>0</v>
      </c>
      <c r="U527" s="25">
        <f t="shared" si="917"/>
        <v>0</v>
      </c>
      <c r="V527" s="23">
        <f>IF(ISERROR(VLOOKUP($A527,'[13]2ª MED '!$A$5:$J$1048576,8,0)),0,(VLOOKUP($A527,'[13]2ª MED '!$A$5:$J$1048576,8,0)))</f>
        <v>0</v>
      </c>
      <c r="W527" s="24">
        <f t="shared" si="918"/>
        <v>0</v>
      </c>
      <c r="X527" s="24">
        <f t="shared" si="919"/>
        <v>1</v>
      </c>
      <c r="Y527" s="25">
        <f t="shared" si="869"/>
        <v>0</v>
      </c>
      <c r="Z527" s="25">
        <f t="shared" si="870"/>
        <v>0</v>
      </c>
      <c r="AA527" s="25">
        <f t="shared" si="871"/>
        <v>0</v>
      </c>
      <c r="AB527" s="25">
        <f t="shared" si="920"/>
        <v>0</v>
      </c>
      <c r="AC527" s="23">
        <f>IF(ISERROR(VLOOKUP($A527,'[13]3ª MED '!$A$5:$J$1048576,8,0)),0,(VLOOKUP($A527,'[13]3ª MED '!$A$5:$J$1048576,8,0)))</f>
        <v>0</v>
      </c>
      <c r="AD527" s="24">
        <f t="shared" si="921"/>
        <v>0</v>
      </c>
      <c r="AE527" s="24">
        <f t="shared" si="922"/>
        <v>1</v>
      </c>
      <c r="AF527" s="25">
        <f t="shared" si="872"/>
        <v>0</v>
      </c>
      <c r="AG527" s="25">
        <f t="shared" si="873"/>
        <v>0</v>
      </c>
      <c r="AH527" s="25">
        <f t="shared" si="874"/>
        <v>0</v>
      </c>
      <c r="AI527" s="25">
        <f t="shared" si="923"/>
        <v>0</v>
      </c>
      <c r="AJ527" s="23">
        <f>IF(ISERROR(VLOOKUP($A527,'[13]4ª MED '!$A$5:$J$1048576,8,0)),0,(VLOOKUP($A527,'[13]4ª MED '!$A$5:$J$1048576,8,0)))</f>
        <v>0</v>
      </c>
      <c r="AK527" s="24">
        <f t="shared" si="924"/>
        <v>0</v>
      </c>
      <c r="AL527" s="24">
        <f t="shared" si="925"/>
        <v>1</v>
      </c>
      <c r="AM527" s="25">
        <f t="shared" si="875"/>
        <v>0</v>
      </c>
      <c r="AN527" s="25">
        <f t="shared" si="876"/>
        <v>0</v>
      </c>
      <c r="AO527" s="25">
        <f t="shared" si="877"/>
        <v>0</v>
      </c>
      <c r="AP527" s="25">
        <f t="shared" si="926"/>
        <v>0</v>
      </c>
      <c r="AQ527" s="23">
        <f>IF(ISERROR(VLOOKUP($A527,'[13]5ª MED '!$A$5:$J$1048576,8,0)),0,(VLOOKUP($A527,'[13]5ª MED '!$A$5:$J$1048576,8,0)))</f>
        <v>0</v>
      </c>
      <c r="AR527" s="24">
        <f t="shared" si="927"/>
        <v>0</v>
      </c>
      <c r="AS527" s="24">
        <f t="shared" si="928"/>
        <v>1</v>
      </c>
      <c r="AT527" s="25">
        <f t="shared" si="878"/>
        <v>0</v>
      </c>
      <c r="AU527" s="25">
        <f t="shared" si="879"/>
        <v>0</v>
      </c>
      <c r="AV527" s="25">
        <f t="shared" si="880"/>
        <v>0</v>
      </c>
      <c r="AW527" s="25">
        <f t="shared" si="929"/>
        <v>0</v>
      </c>
      <c r="AX527" s="23">
        <f>IF(ISERROR(VLOOKUP($A527,'[13]6ª MED '!$A$6:$J$1048576,8,0)),0,(VLOOKUP($A527,'[13]6ª MED '!$A$6:$J$1048576,8,0)))</f>
        <v>0</v>
      </c>
      <c r="AY527" s="24">
        <f t="shared" si="930"/>
        <v>0</v>
      </c>
      <c r="AZ527" s="24">
        <f t="shared" si="931"/>
        <v>1</v>
      </c>
      <c r="BA527" s="25">
        <f t="shared" si="881"/>
        <v>0</v>
      </c>
      <c r="BB527" s="25">
        <f t="shared" si="882"/>
        <v>0</v>
      </c>
      <c r="BC527" s="25">
        <f t="shared" si="883"/>
        <v>0</v>
      </c>
      <c r="BD527" s="25">
        <f t="shared" si="932"/>
        <v>0</v>
      </c>
      <c r="BE527" s="23">
        <f>IF(ISERROR(VLOOKUP($A527,'[13]7ª MED '!$A$5:$J$1048576,8,0)),0,(VLOOKUP($A527,'[13]7ª MED '!$A$5:$J$1048576,8,0)))</f>
        <v>12</v>
      </c>
      <c r="BF527" s="24">
        <f t="shared" si="933"/>
        <v>0.92307692307692313</v>
      </c>
      <c r="BG527" s="24">
        <f t="shared" si="934"/>
        <v>1</v>
      </c>
      <c r="BH527" s="25">
        <f t="shared" si="884"/>
        <v>766.92</v>
      </c>
      <c r="BI527" s="25">
        <f t="shared" si="885"/>
        <v>813</v>
      </c>
      <c r="BJ527" s="25">
        <f t="shared" si="886"/>
        <v>0</v>
      </c>
      <c r="BK527" s="25">
        <f t="shared" si="935"/>
        <v>1579.92</v>
      </c>
      <c r="BL527" s="26">
        <f>IF(ISERROR(VLOOKUP($A527,'[13]8ª MED '!$A$5:$J$1048576,8,0)),0,(VLOOKUP($A527,'[13]8ª MED '!$A$5:$J$1048576,8,0)))</f>
        <v>0</v>
      </c>
      <c r="BM527" s="27">
        <f t="shared" si="936"/>
        <v>0</v>
      </c>
      <c r="BN527" s="27">
        <f t="shared" si="937"/>
        <v>1</v>
      </c>
      <c r="BO527" s="28">
        <f t="shared" si="887"/>
        <v>0</v>
      </c>
      <c r="BP527" s="28">
        <f t="shared" si="888"/>
        <v>0</v>
      </c>
      <c r="BQ527" s="28">
        <f t="shared" si="889"/>
        <v>0</v>
      </c>
      <c r="BR527" s="28">
        <f t="shared" si="938"/>
        <v>0</v>
      </c>
      <c r="BS527" s="26">
        <f>IF(ISERROR(VLOOKUP($A527,'[13]9ª MED  (2)'!$A$5:$J$1048576,8,0)),0,(VLOOKUP($A527,'[13]9ª MED  (2)'!$A$5:$J$1048576,8,0)))</f>
        <v>0</v>
      </c>
      <c r="BT527" s="27">
        <f t="shared" si="939"/>
        <v>0</v>
      </c>
      <c r="BU527" s="27">
        <f t="shared" si="940"/>
        <v>1</v>
      </c>
      <c r="BV527" s="28">
        <f t="shared" si="890"/>
        <v>0</v>
      </c>
      <c r="BW527" s="28">
        <f t="shared" si="891"/>
        <v>0</v>
      </c>
      <c r="BX527" s="28">
        <f t="shared" si="892"/>
        <v>0</v>
      </c>
      <c r="BY527" s="28">
        <f t="shared" si="941"/>
        <v>0</v>
      </c>
      <c r="BZ527" s="23">
        <f>IF(ISERROR(VLOOKUP($A527,'[13]10ª MED '!$A$5:$J$1048576,8,0)),0,(VLOOKUP($A527,'[13]10ª MED '!$A$5:$J$1048576,8,0)))</f>
        <v>0</v>
      </c>
      <c r="CA527" s="24">
        <f t="shared" si="942"/>
        <v>0</v>
      </c>
      <c r="CB527" s="24">
        <f t="shared" si="943"/>
        <v>1</v>
      </c>
      <c r="CC527" s="25">
        <f t="shared" si="893"/>
        <v>0</v>
      </c>
      <c r="CD527" s="25">
        <f t="shared" si="894"/>
        <v>0</v>
      </c>
      <c r="CE527" s="25">
        <f t="shared" si="895"/>
        <v>0</v>
      </c>
      <c r="CF527" s="25">
        <f t="shared" si="944"/>
        <v>0</v>
      </c>
      <c r="CG527" s="34" t="s">
        <v>48</v>
      </c>
      <c r="CH527" s="33">
        <f t="shared" si="965"/>
        <v>0</v>
      </c>
      <c r="CI527" s="23">
        <f>IF(ISERROR(VLOOKUP($A527,'[13]11ª MED '!$A$5:$J$1048576,8,0)),0,(VLOOKUP($A527,'[13]11ª MED '!$A$5:$J$1048576,8,0)))</f>
        <v>1</v>
      </c>
      <c r="CJ527" s="24">
        <f t="shared" si="945"/>
        <v>7.6923076923076927E-2</v>
      </c>
      <c r="CK527" s="24">
        <f t="shared" si="946"/>
        <v>1</v>
      </c>
      <c r="CL527" s="25">
        <f t="shared" si="896"/>
        <v>63.91</v>
      </c>
      <c r="CM527" s="25">
        <f t="shared" si="897"/>
        <v>67.75</v>
      </c>
      <c r="CN527" s="25">
        <f t="shared" si="898"/>
        <v>0</v>
      </c>
      <c r="CO527" s="25">
        <f t="shared" si="947"/>
        <v>131.66</v>
      </c>
      <c r="CP527" s="23">
        <f>IF(ISERROR(VLOOKUP($A527,'[13]12ª MED'!$A$5:$J$1048576,8,0)),0,(VLOOKUP($A527,'[13]12ª MED'!$A$5:$J$1048576,8,0)))</f>
        <v>0</v>
      </c>
      <c r="CQ527" s="24">
        <f t="shared" si="948"/>
        <v>0</v>
      </c>
      <c r="CR527" s="24">
        <f t="shared" si="949"/>
        <v>1</v>
      </c>
      <c r="CS527" s="25">
        <f t="shared" si="899"/>
        <v>0</v>
      </c>
      <c r="CT527" s="25">
        <f t="shared" si="900"/>
        <v>0</v>
      </c>
      <c r="CU527" s="25">
        <f t="shared" si="901"/>
        <v>0</v>
      </c>
      <c r="CV527" s="25">
        <f t="shared" si="950"/>
        <v>0</v>
      </c>
      <c r="CW527" s="22">
        <f t="shared" si="966"/>
        <v>0</v>
      </c>
      <c r="CX527" s="26">
        <f>IF(ISERROR(VLOOKUP($A527,'[13]13ª MED'!$A$5:$J$1048576,8,0)),0,(VLOOKUP($A527,'[13]13ª MED'!$A$5:$J$1048576,8,0)))</f>
        <v>0</v>
      </c>
      <c r="CY527" s="27">
        <f t="shared" si="951"/>
        <v>0</v>
      </c>
      <c r="CZ527" s="27">
        <f t="shared" si="952"/>
        <v>1</v>
      </c>
      <c r="DA527" s="28">
        <f t="shared" si="902"/>
        <v>0</v>
      </c>
      <c r="DB527" s="28">
        <f t="shared" si="903"/>
        <v>0</v>
      </c>
      <c r="DC527" s="28">
        <f t="shared" si="904"/>
        <v>0</v>
      </c>
      <c r="DD527" s="28">
        <f t="shared" si="953"/>
        <v>0</v>
      </c>
      <c r="DE527" s="20">
        <f>IF(ISERROR(VLOOKUP($A527,'[13]14ª MED'!$A$5:$J$1048576,8,0)),0,(VLOOKUP($A527,'[13]14ª MED'!$A$5:$J$1048576,8,0)))</f>
        <v>0</v>
      </c>
      <c r="DF527" s="21">
        <f t="shared" si="954"/>
        <v>0</v>
      </c>
      <c r="DG527" s="21">
        <f t="shared" si="955"/>
        <v>1</v>
      </c>
      <c r="DH527" s="35">
        <f t="shared" si="905"/>
        <v>0</v>
      </c>
      <c r="DI527" s="35">
        <f t="shared" si="906"/>
        <v>0</v>
      </c>
      <c r="DJ527" s="35">
        <f t="shared" si="907"/>
        <v>0</v>
      </c>
      <c r="DK527" s="22">
        <f t="shared" si="956"/>
        <v>0</v>
      </c>
      <c r="DL527" s="20">
        <f>IF(ISERROR(VLOOKUP($A527,'[13]15ª MED'!$A$5:$J$1048576,8,0)),0,(VLOOKUP($A527,'[13]15ª MED'!$A$5:$J$1048576,8,0)))</f>
        <v>0</v>
      </c>
      <c r="DM527" s="21">
        <f t="shared" si="957"/>
        <v>0</v>
      </c>
      <c r="DN527" s="21">
        <f t="shared" si="958"/>
        <v>1</v>
      </c>
      <c r="DO527" s="35">
        <f t="shared" si="908"/>
        <v>0</v>
      </c>
      <c r="DP527" s="35">
        <f t="shared" si="909"/>
        <v>0</v>
      </c>
      <c r="DQ527" s="35">
        <f t="shared" si="910"/>
        <v>0</v>
      </c>
      <c r="DR527" s="22">
        <f t="shared" si="959"/>
        <v>0</v>
      </c>
      <c r="DS527" s="20">
        <f>IF(ISERROR(VLOOKUP($A527,'[13]16ª MED'!$A$5:$J$1048576,8,0)),0,(VLOOKUP($A527,'[13]16ª MED'!$A$5:$J$1048576,8,0)))</f>
        <v>0</v>
      </c>
      <c r="DT527" s="21">
        <f t="shared" si="960"/>
        <v>0</v>
      </c>
      <c r="DU527" s="21">
        <f t="shared" si="961"/>
        <v>1</v>
      </c>
      <c r="DV527" s="35">
        <f t="shared" si="911"/>
        <v>0</v>
      </c>
      <c r="DW527" s="35">
        <f t="shared" si="912"/>
        <v>0</v>
      </c>
      <c r="DX527" s="35">
        <f t="shared" si="913"/>
        <v>0</v>
      </c>
      <c r="DY527" s="22">
        <f t="shared" si="962"/>
        <v>0</v>
      </c>
      <c r="DZ527" s="36">
        <f t="shared" si="865"/>
        <v>1711.58</v>
      </c>
      <c r="EA527" s="36">
        <f t="shared" si="963"/>
        <v>1711.58</v>
      </c>
      <c r="EC527" s="36">
        <f t="shared" si="967"/>
        <v>0</v>
      </c>
    </row>
    <row r="528" spans="1:133" ht="30">
      <c r="A528" s="113" t="s">
        <v>1060</v>
      </c>
      <c r="B528" s="94" t="s">
        <v>1061</v>
      </c>
      <c r="C528" s="110" t="s">
        <v>784</v>
      </c>
      <c r="D528" s="111">
        <v>15</v>
      </c>
      <c r="E528" s="18">
        <f t="shared" si="968"/>
        <v>15</v>
      </c>
      <c r="F528" s="18">
        <f t="shared" si="914"/>
        <v>0</v>
      </c>
      <c r="G528" s="97">
        <v>75.5</v>
      </c>
      <c r="H528" s="18">
        <f t="shared" si="969"/>
        <v>1132.5</v>
      </c>
      <c r="I528" s="97">
        <v>53.69</v>
      </c>
      <c r="J528" s="18">
        <f t="shared" si="970"/>
        <v>805.34999999999991</v>
      </c>
      <c r="K528" s="97">
        <v>0</v>
      </c>
      <c r="L528" s="18">
        <f t="shared" si="971"/>
        <v>0</v>
      </c>
      <c r="M528" s="18">
        <f t="shared" si="972"/>
        <v>129.19</v>
      </c>
      <c r="N528" s="18">
        <f t="shared" si="964"/>
        <v>1937.85</v>
      </c>
      <c r="O528" s="23">
        <f>IF(ISERROR(VLOOKUP($A528,'[13]1ª MED '!$A$5:$J$1048576,8,0)),0,(VLOOKUP($A528,'[13]1ª MED '!$A$5:$J$1048576,8,0)))</f>
        <v>0</v>
      </c>
      <c r="P528" s="24">
        <f t="shared" si="915"/>
        <v>0</v>
      </c>
      <c r="Q528" s="24">
        <f t="shared" si="916"/>
        <v>1</v>
      </c>
      <c r="R528" s="25">
        <f t="shared" si="866"/>
        <v>0</v>
      </c>
      <c r="S528" s="25">
        <f t="shared" si="867"/>
        <v>0</v>
      </c>
      <c r="T528" s="25">
        <f t="shared" si="868"/>
        <v>0</v>
      </c>
      <c r="U528" s="25">
        <f t="shared" si="917"/>
        <v>0</v>
      </c>
      <c r="V528" s="23">
        <f>IF(ISERROR(VLOOKUP($A528,'[13]2ª MED '!$A$5:$J$1048576,8,0)),0,(VLOOKUP($A528,'[13]2ª MED '!$A$5:$J$1048576,8,0)))</f>
        <v>0</v>
      </c>
      <c r="W528" s="24">
        <f t="shared" si="918"/>
        <v>0</v>
      </c>
      <c r="X528" s="24">
        <f t="shared" si="919"/>
        <v>1</v>
      </c>
      <c r="Y528" s="25">
        <f t="shared" si="869"/>
        <v>0</v>
      </c>
      <c r="Z528" s="25">
        <f t="shared" si="870"/>
        <v>0</v>
      </c>
      <c r="AA528" s="25">
        <f t="shared" si="871"/>
        <v>0</v>
      </c>
      <c r="AB528" s="25">
        <f t="shared" si="920"/>
        <v>0</v>
      </c>
      <c r="AC528" s="23">
        <f>IF(ISERROR(VLOOKUP($A528,'[13]3ª MED '!$A$5:$J$1048576,8,0)),0,(VLOOKUP($A528,'[13]3ª MED '!$A$5:$J$1048576,8,0)))</f>
        <v>0</v>
      </c>
      <c r="AD528" s="24">
        <f t="shared" si="921"/>
        <v>0</v>
      </c>
      <c r="AE528" s="24">
        <f t="shared" si="922"/>
        <v>1</v>
      </c>
      <c r="AF528" s="25">
        <f t="shared" si="872"/>
        <v>0</v>
      </c>
      <c r="AG528" s="25">
        <f t="shared" si="873"/>
        <v>0</v>
      </c>
      <c r="AH528" s="25">
        <f t="shared" si="874"/>
        <v>0</v>
      </c>
      <c r="AI528" s="25">
        <f t="shared" si="923"/>
        <v>0</v>
      </c>
      <c r="AJ528" s="23">
        <f>IF(ISERROR(VLOOKUP($A528,'[13]4ª MED '!$A$5:$J$1048576,8,0)),0,(VLOOKUP($A528,'[13]4ª MED '!$A$5:$J$1048576,8,0)))</f>
        <v>0</v>
      </c>
      <c r="AK528" s="24">
        <f t="shared" si="924"/>
        <v>0</v>
      </c>
      <c r="AL528" s="24">
        <f t="shared" si="925"/>
        <v>1</v>
      </c>
      <c r="AM528" s="25">
        <f t="shared" si="875"/>
        <v>0</v>
      </c>
      <c r="AN528" s="25">
        <f t="shared" si="876"/>
        <v>0</v>
      </c>
      <c r="AO528" s="25">
        <f t="shared" si="877"/>
        <v>0</v>
      </c>
      <c r="AP528" s="25">
        <f t="shared" si="926"/>
        <v>0</v>
      </c>
      <c r="AQ528" s="23">
        <f>IF(ISERROR(VLOOKUP($A528,'[13]5ª MED '!$A$5:$J$1048576,8,0)),0,(VLOOKUP($A528,'[13]5ª MED '!$A$5:$J$1048576,8,0)))</f>
        <v>0</v>
      </c>
      <c r="AR528" s="24">
        <f t="shared" si="927"/>
        <v>0</v>
      </c>
      <c r="AS528" s="24">
        <f t="shared" si="928"/>
        <v>1</v>
      </c>
      <c r="AT528" s="25">
        <f t="shared" si="878"/>
        <v>0</v>
      </c>
      <c r="AU528" s="25">
        <f t="shared" si="879"/>
        <v>0</v>
      </c>
      <c r="AV528" s="25">
        <f t="shared" si="880"/>
        <v>0</v>
      </c>
      <c r="AW528" s="25">
        <f t="shared" si="929"/>
        <v>0</v>
      </c>
      <c r="AX528" s="23">
        <f>IF(ISERROR(VLOOKUP($A528,'[13]6ª MED '!$A$6:$J$1048576,8,0)),0,(VLOOKUP($A528,'[13]6ª MED '!$A$6:$J$1048576,8,0)))</f>
        <v>0</v>
      </c>
      <c r="AY528" s="24">
        <f t="shared" si="930"/>
        <v>0</v>
      </c>
      <c r="AZ528" s="24">
        <f t="shared" si="931"/>
        <v>1</v>
      </c>
      <c r="BA528" s="25">
        <f t="shared" si="881"/>
        <v>0</v>
      </c>
      <c r="BB528" s="25">
        <f t="shared" si="882"/>
        <v>0</v>
      </c>
      <c r="BC528" s="25">
        <f t="shared" si="883"/>
        <v>0</v>
      </c>
      <c r="BD528" s="25">
        <f t="shared" si="932"/>
        <v>0</v>
      </c>
      <c r="BE528" s="23">
        <f>IF(ISERROR(VLOOKUP($A528,'[13]7ª MED '!$A$5:$J$1048576,8,0)),0,(VLOOKUP($A528,'[13]7ª MED '!$A$5:$J$1048576,8,0)))</f>
        <v>14</v>
      </c>
      <c r="BF528" s="24">
        <f t="shared" si="933"/>
        <v>0.93333333333333335</v>
      </c>
      <c r="BG528" s="24">
        <f t="shared" si="934"/>
        <v>1</v>
      </c>
      <c r="BH528" s="25">
        <f t="shared" si="884"/>
        <v>1057</v>
      </c>
      <c r="BI528" s="25">
        <f t="shared" si="885"/>
        <v>751.66</v>
      </c>
      <c r="BJ528" s="25">
        <f t="shared" si="886"/>
        <v>0</v>
      </c>
      <c r="BK528" s="25">
        <f t="shared" si="935"/>
        <v>1808.66</v>
      </c>
      <c r="BL528" s="26">
        <f>IF(ISERROR(VLOOKUP($A528,'[13]8ª MED '!$A$5:$J$1048576,8,0)),0,(VLOOKUP($A528,'[13]8ª MED '!$A$5:$J$1048576,8,0)))</f>
        <v>0</v>
      </c>
      <c r="BM528" s="27">
        <f t="shared" si="936"/>
        <v>0</v>
      </c>
      <c r="BN528" s="27">
        <f t="shared" si="937"/>
        <v>1</v>
      </c>
      <c r="BO528" s="28">
        <f t="shared" si="887"/>
        <v>0</v>
      </c>
      <c r="BP528" s="28">
        <f t="shared" si="888"/>
        <v>0</v>
      </c>
      <c r="BQ528" s="28">
        <f t="shared" si="889"/>
        <v>0</v>
      </c>
      <c r="BR528" s="28">
        <f t="shared" si="938"/>
        <v>0</v>
      </c>
      <c r="BS528" s="26">
        <f>IF(ISERROR(VLOOKUP($A528,'[13]9ª MED  (2)'!$A$5:$J$1048576,8,0)),0,(VLOOKUP($A528,'[13]9ª MED  (2)'!$A$5:$J$1048576,8,0)))</f>
        <v>0</v>
      </c>
      <c r="BT528" s="27">
        <f t="shared" si="939"/>
        <v>0</v>
      </c>
      <c r="BU528" s="27">
        <f t="shared" si="940"/>
        <v>1</v>
      </c>
      <c r="BV528" s="28">
        <f t="shared" si="890"/>
        <v>0</v>
      </c>
      <c r="BW528" s="28">
        <f t="shared" si="891"/>
        <v>0</v>
      </c>
      <c r="BX528" s="28">
        <f t="shared" si="892"/>
        <v>0</v>
      </c>
      <c r="BY528" s="28">
        <f t="shared" si="941"/>
        <v>0</v>
      </c>
      <c r="BZ528" s="23">
        <f>IF(ISERROR(VLOOKUP($A528,'[13]10ª MED '!$A$5:$J$1048576,8,0)),0,(VLOOKUP($A528,'[13]10ª MED '!$A$5:$J$1048576,8,0)))</f>
        <v>0</v>
      </c>
      <c r="CA528" s="24">
        <f t="shared" si="942"/>
        <v>0</v>
      </c>
      <c r="CB528" s="24">
        <f t="shared" si="943"/>
        <v>1</v>
      </c>
      <c r="CC528" s="25">
        <f t="shared" si="893"/>
        <v>0</v>
      </c>
      <c r="CD528" s="25">
        <f t="shared" si="894"/>
        <v>0</v>
      </c>
      <c r="CE528" s="25">
        <f t="shared" si="895"/>
        <v>0</v>
      </c>
      <c r="CF528" s="25">
        <f t="shared" si="944"/>
        <v>0</v>
      </c>
      <c r="CG528" s="34" t="s">
        <v>48</v>
      </c>
      <c r="CH528" s="33">
        <f t="shared" si="965"/>
        <v>0</v>
      </c>
      <c r="CI528" s="23">
        <f>IF(ISERROR(VLOOKUP($A528,'[13]11ª MED '!$A$5:$J$1048576,8,0)),0,(VLOOKUP($A528,'[13]11ª MED '!$A$5:$J$1048576,8,0)))</f>
        <v>0</v>
      </c>
      <c r="CJ528" s="24">
        <f t="shared" si="945"/>
        <v>0</v>
      </c>
      <c r="CK528" s="24">
        <f t="shared" si="946"/>
        <v>1</v>
      </c>
      <c r="CL528" s="25">
        <f t="shared" si="896"/>
        <v>0</v>
      </c>
      <c r="CM528" s="25">
        <f t="shared" si="897"/>
        <v>0</v>
      </c>
      <c r="CN528" s="25">
        <f t="shared" si="898"/>
        <v>0</v>
      </c>
      <c r="CO528" s="25">
        <f t="shared" si="947"/>
        <v>0</v>
      </c>
      <c r="CP528" s="23">
        <f>IF(ISERROR(VLOOKUP($A528,'[13]12ª MED'!$A$5:$J$1048576,8,0)),0,(VLOOKUP($A528,'[13]12ª MED'!$A$5:$J$1048576,8,0)))</f>
        <v>1</v>
      </c>
      <c r="CQ528" s="24">
        <f t="shared" si="948"/>
        <v>6.6666666666666666E-2</v>
      </c>
      <c r="CR528" s="24">
        <f t="shared" si="949"/>
        <v>1</v>
      </c>
      <c r="CS528" s="25">
        <f t="shared" si="899"/>
        <v>75.5</v>
      </c>
      <c r="CT528" s="25">
        <f t="shared" si="900"/>
        <v>53.69</v>
      </c>
      <c r="CU528" s="25">
        <f t="shared" si="901"/>
        <v>0</v>
      </c>
      <c r="CV528" s="25">
        <f t="shared" si="950"/>
        <v>129.19</v>
      </c>
      <c r="CW528" s="22">
        <f t="shared" si="966"/>
        <v>0</v>
      </c>
      <c r="CX528" s="26">
        <f>IF(ISERROR(VLOOKUP($A528,'[13]13ª MED'!$A$5:$J$1048576,8,0)),0,(VLOOKUP($A528,'[13]13ª MED'!$A$5:$J$1048576,8,0)))</f>
        <v>0</v>
      </c>
      <c r="CY528" s="27">
        <f t="shared" si="951"/>
        <v>0</v>
      </c>
      <c r="CZ528" s="27">
        <f t="shared" si="952"/>
        <v>1</v>
      </c>
      <c r="DA528" s="28">
        <f t="shared" si="902"/>
        <v>0</v>
      </c>
      <c r="DB528" s="28">
        <f t="shared" si="903"/>
        <v>0</v>
      </c>
      <c r="DC528" s="28">
        <f t="shared" si="904"/>
        <v>0</v>
      </c>
      <c r="DD528" s="28">
        <f t="shared" si="953"/>
        <v>0</v>
      </c>
      <c r="DE528" s="20">
        <f>IF(ISERROR(VLOOKUP($A528,'[13]14ª MED'!$A$5:$J$1048576,8,0)),0,(VLOOKUP($A528,'[13]14ª MED'!$A$5:$J$1048576,8,0)))</f>
        <v>0</v>
      </c>
      <c r="DF528" s="21">
        <f t="shared" si="954"/>
        <v>0</v>
      </c>
      <c r="DG528" s="21">
        <f t="shared" si="955"/>
        <v>1</v>
      </c>
      <c r="DH528" s="35">
        <f t="shared" si="905"/>
        <v>0</v>
      </c>
      <c r="DI528" s="35">
        <f t="shared" si="906"/>
        <v>0</v>
      </c>
      <c r="DJ528" s="35">
        <f t="shared" si="907"/>
        <v>0</v>
      </c>
      <c r="DK528" s="22">
        <f t="shared" si="956"/>
        <v>0</v>
      </c>
      <c r="DL528" s="20">
        <f>IF(ISERROR(VLOOKUP($A528,'[13]15ª MED'!$A$5:$J$1048576,8,0)),0,(VLOOKUP($A528,'[13]15ª MED'!$A$5:$J$1048576,8,0)))</f>
        <v>0</v>
      </c>
      <c r="DM528" s="21">
        <f t="shared" si="957"/>
        <v>0</v>
      </c>
      <c r="DN528" s="21">
        <f t="shared" si="958"/>
        <v>1</v>
      </c>
      <c r="DO528" s="35">
        <f t="shared" si="908"/>
        <v>0</v>
      </c>
      <c r="DP528" s="35">
        <f t="shared" si="909"/>
        <v>0</v>
      </c>
      <c r="DQ528" s="35">
        <f t="shared" si="910"/>
        <v>0</v>
      </c>
      <c r="DR528" s="22">
        <f t="shared" si="959"/>
        <v>0</v>
      </c>
      <c r="DS528" s="20">
        <f>IF(ISERROR(VLOOKUP($A528,'[13]16ª MED'!$A$5:$J$1048576,8,0)),0,(VLOOKUP($A528,'[13]16ª MED'!$A$5:$J$1048576,8,0)))</f>
        <v>0</v>
      </c>
      <c r="DT528" s="21">
        <f t="shared" si="960"/>
        <v>0</v>
      </c>
      <c r="DU528" s="21">
        <f t="shared" si="961"/>
        <v>1</v>
      </c>
      <c r="DV528" s="35">
        <f t="shared" si="911"/>
        <v>0</v>
      </c>
      <c r="DW528" s="35">
        <f t="shared" si="912"/>
        <v>0</v>
      </c>
      <c r="DX528" s="35">
        <f t="shared" si="913"/>
        <v>0</v>
      </c>
      <c r="DY528" s="22">
        <f t="shared" si="962"/>
        <v>0</v>
      </c>
      <c r="DZ528" s="36">
        <f t="shared" si="865"/>
        <v>1937.85</v>
      </c>
      <c r="EA528" s="36">
        <f t="shared" si="963"/>
        <v>1937.85</v>
      </c>
      <c r="EC528" s="36">
        <f t="shared" si="967"/>
        <v>0</v>
      </c>
    </row>
    <row r="529" spans="1:133" ht="30">
      <c r="A529" s="98" t="s">
        <v>1062</v>
      </c>
      <c r="B529" s="99" t="s">
        <v>1063</v>
      </c>
      <c r="C529" s="101"/>
      <c r="D529" s="102"/>
      <c r="E529" s="18">
        <f t="shared" si="968"/>
        <v>0</v>
      </c>
      <c r="F529" s="18">
        <f t="shared" si="914"/>
        <v>0</v>
      </c>
      <c r="G529" s="45"/>
      <c r="H529" s="18">
        <f t="shared" si="969"/>
        <v>0</v>
      </c>
      <c r="I529" s="45"/>
      <c r="J529" s="18">
        <f t="shared" si="970"/>
        <v>0</v>
      </c>
      <c r="K529" s="45"/>
      <c r="L529" s="18">
        <f t="shared" si="971"/>
        <v>0</v>
      </c>
      <c r="M529" s="18">
        <f t="shared" si="972"/>
        <v>0</v>
      </c>
      <c r="N529" s="18">
        <f t="shared" si="964"/>
        <v>0</v>
      </c>
      <c r="O529" s="23">
        <f>IF(ISERROR(VLOOKUP($A529,'[13]1ª MED '!$A$5:$J$1048576,8,0)),0,(VLOOKUP($A529,'[13]1ª MED '!$A$5:$J$1048576,8,0)))</f>
        <v>0</v>
      </c>
      <c r="P529" s="24">
        <f t="shared" si="915"/>
        <v>0</v>
      </c>
      <c r="Q529" s="24">
        <f t="shared" si="916"/>
        <v>0</v>
      </c>
      <c r="R529" s="25">
        <f t="shared" si="866"/>
        <v>0</v>
      </c>
      <c r="S529" s="25">
        <f t="shared" si="867"/>
        <v>0</v>
      </c>
      <c r="T529" s="25">
        <f t="shared" si="868"/>
        <v>0</v>
      </c>
      <c r="U529" s="25">
        <f t="shared" si="917"/>
        <v>0</v>
      </c>
      <c r="V529" s="23">
        <f>IF(ISERROR(VLOOKUP($A529,'[13]2ª MED '!$A$5:$J$1048576,8,0)),0,(VLOOKUP($A529,'[13]2ª MED '!$A$5:$J$1048576,8,0)))</f>
        <v>0</v>
      </c>
      <c r="W529" s="24">
        <f t="shared" si="918"/>
        <v>0</v>
      </c>
      <c r="X529" s="24">
        <f t="shared" si="919"/>
        <v>0</v>
      </c>
      <c r="Y529" s="25">
        <f t="shared" si="869"/>
        <v>0</v>
      </c>
      <c r="Z529" s="25">
        <f t="shared" si="870"/>
        <v>0</v>
      </c>
      <c r="AA529" s="25">
        <f t="shared" si="871"/>
        <v>0</v>
      </c>
      <c r="AB529" s="25">
        <f t="shared" si="920"/>
        <v>0</v>
      </c>
      <c r="AC529" s="23">
        <f>IF(ISERROR(VLOOKUP($A529,'[13]3ª MED '!$A$5:$J$1048576,8,0)),0,(VLOOKUP($A529,'[13]3ª MED '!$A$5:$J$1048576,8,0)))</f>
        <v>0</v>
      </c>
      <c r="AD529" s="24">
        <f t="shared" si="921"/>
        <v>0</v>
      </c>
      <c r="AE529" s="24">
        <f t="shared" si="922"/>
        <v>0</v>
      </c>
      <c r="AF529" s="25">
        <f t="shared" si="872"/>
        <v>0</v>
      </c>
      <c r="AG529" s="25">
        <f t="shared" si="873"/>
        <v>0</v>
      </c>
      <c r="AH529" s="25">
        <f t="shared" si="874"/>
        <v>0</v>
      </c>
      <c r="AI529" s="25">
        <f t="shared" si="923"/>
        <v>0</v>
      </c>
      <c r="AJ529" s="23">
        <f>IF(ISERROR(VLOOKUP($A529,'[13]4ª MED '!$A$5:$J$1048576,8,0)),0,(VLOOKUP($A529,'[13]4ª MED '!$A$5:$J$1048576,8,0)))</f>
        <v>0</v>
      </c>
      <c r="AK529" s="24">
        <f t="shared" si="924"/>
        <v>0</v>
      </c>
      <c r="AL529" s="24">
        <f t="shared" si="925"/>
        <v>0</v>
      </c>
      <c r="AM529" s="25">
        <f t="shared" si="875"/>
        <v>0</v>
      </c>
      <c r="AN529" s="25">
        <f t="shared" si="876"/>
        <v>0</v>
      </c>
      <c r="AO529" s="25">
        <f t="shared" si="877"/>
        <v>0</v>
      </c>
      <c r="AP529" s="25">
        <f t="shared" si="926"/>
        <v>0</v>
      </c>
      <c r="AQ529" s="23">
        <f>IF(ISERROR(VLOOKUP($A529,'[13]5ª MED '!$A$5:$J$1048576,8,0)),0,(VLOOKUP($A529,'[13]5ª MED '!$A$5:$J$1048576,8,0)))</f>
        <v>0</v>
      </c>
      <c r="AR529" s="24">
        <f t="shared" si="927"/>
        <v>0</v>
      </c>
      <c r="AS529" s="24">
        <f t="shared" si="928"/>
        <v>0</v>
      </c>
      <c r="AT529" s="25">
        <f t="shared" si="878"/>
        <v>0</v>
      </c>
      <c r="AU529" s="25">
        <f t="shared" si="879"/>
        <v>0</v>
      </c>
      <c r="AV529" s="25">
        <f t="shared" si="880"/>
        <v>0</v>
      </c>
      <c r="AW529" s="25">
        <f t="shared" si="929"/>
        <v>0</v>
      </c>
      <c r="AX529" s="23">
        <f>IF(ISERROR(VLOOKUP($A529,'[13]6ª MED '!$A$6:$J$1048576,8,0)),0,(VLOOKUP($A529,'[13]6ª MED '!$A$6:$J$1048576,8,0)))</f>
        <v>0</v>
      </c>
      <c r="AY529" s="24">
        <f t="shared" si="930"/>
        <v>0</v>
      </c>
      <c r="AZ529" s="24">
        <f t="shared" si="931"/>
        <v>0</v>
      </c>
      <c r="BA529" s="25">
        <f t="shared" si="881"/>
        <v>0</v>
      </c>
      <c r="BB529" s="25">
        <f t="shared" si="882"/>
        <v>0</v>
      </c>
      <c r="BC529" s="25">
        <f t="shared" si="883"/>
        <v>0</v>
      </c>
      <c r="BD529" s="25">
        <f t="shared" si="932"/>
        <v>0</v>
      </c>
      <c r="BE529" s="23">
        <f>IF(ISERROR(VLOOKUP($A529,'[13]7ª MED '!$A$5:$J$1048576,8,0)),0,(VLOOKUP($A529,'[13]7ª MED '!$A$5:$J$1048576,8,0)))</f>
        <v>0</v>
      </c>
      <c r="BF529" s="24">
        <f t="shared" si="933"/>
        <v>0</v>
      </c>
      <c r="BG529" s="24">
        <f t="shared" si="934"/>
        <v>0</v>
      </c>
      <c r="BH529" s="25">
        <f t="shared" si="884"/>
        <v>0</v>
      </c>
      <c r="BI529" s="25">
        <f t="shared" si="885"/>
        <v>0</v>
      </c>
      <c r="BJ529" s="25">
        <f t="shared" si="886"/>
        <v>0</v>
      </c>
      <c r="BK529" s="25">
        <f t="shared" si="935"/>
        <v>0</v>
      </c>
      <c r="BL529" s="26">
        <f>IF(ISERROR(VLOOKUP($A529,'[13]8ª MED '!$A$5:$J$1048576,8,0)),0,(VLOOKUP($A529,'[13]8ª MED '!$A$5:$J$1048576,8,0)))</f>
        <v>0</v>
      </c>
      <c r="BM529" s="27">
        <f t="shared" si="936"/>
        <v>0</v>
      </c>
      <c r="BN529" s="27">
        <f t="shared" si="937"/>
        <v>0</v>
      </c>
      <c r="BO529" s="28">
        <f t="shared" si="887"/>
        <v>0</v>
      </c>
      <c r="BP529" s="28">
        <f t="shared" si="888"/>
        <v>0</v>
      </c>
      <c r="BQ529" s="28">
        <f t="shared" si="889"/>
        <v>0</v>
      </c>
      <c r="BR529" s="28">
        <f t="shared" si="938"/>
        <v>0</v>
      </c>
      <c r="BS529" s="26">
        <f>IF(ISERROR(VLOOKUP($A529,'[13]9ª MED  (2)'!$A$5:$J$1048576,8,0)),0,(VLOOKUP($A529,'[13]9ª MED  (2)'!$A$5:$J$1048576,8,0)))</f>
        <v>0</v>
      </c>
      <c r="BT529" s="27">
        <f t="shared" si="939"/>
        <v>0</v>
      </c>
      <c r="BU529" s="27">
        <f t="shared" si="940"/>
        <v>0</v>
      </c>
      <c r="BV529" s="28">
        <f t="shared" si="890"/>
        <v>0</v>
      </c>
      <c r="BW529" s="28">
        <f t="shared" si="891"/>
        <v>0</v>
      </c>
      <c r="BX529" s="28">
        <f t="shared" si="892"/>
        <v>0</v>
      </c>
      <c r="BY529" s="28">
        <f t="shared" si="941"/>
        <v>0</v>
      </c>
      <c r="BZ529" s="23">
        <f>IF(ISERROR(VLOOKUP($A529,'[13]10ª MED '!$A$5:$J$1048576,8,0)),0,(VLOOKUP($A529,'[13]10ª MED '!$A$5:$J$1048576,8,0)))</f>
        <v>0</v>
      </c>
      <c r="CA529" s="24">
        <f t="shared" si="942"/>
        <v>0</v>
      </c>
      <c r="CB529" s="24">
        <f t="shared" si="943"/>
        <v>0</v>
      </c>
      <c r="CC529" s="25">
        <f t="shared" si="893"/>
        <v>0</v>
      </c>
      <c r="CD529" s="25">
        <f t="shared" si="894"/>
        <v>0</v>
      </c>
      <c r="CE529" s="25">
        <f t="shared" si="895"/>
        <v>0</v>
      </c>
      <c r="CF529" s="25">
        <f t="shared" si="944"/>
        <v>0</v>
      </c>
      <c r="CG529" s="37"/>
      <c r="CH529" s="33">
        <f t="shared" si="965"/>
        <v>0</v>
      </c>
      <c r="CI529" s="23">
        <f>IF(ISERROR(VLOOKUP($A529,'[13]11ª MED '!$A$5:$J$1048576,8,0)),0,(VLOOKUP($A529,'[13]11ª MED '!$A$5:$J$1048576,8,0)))</f>
        <v>0</v>
      </c>
      <c r="CJ529" s="24">
        <f t="shared" si="945"/>
        <v>0</v>
      </c>
      <c r="CK529" s="24">
        <f t="shared" si="946"/>
        <v>0</v>
      </c>
      <c r="CL529" s="25">
        <f t="shared" si="896"/>
        <v>0</v>
      </c>
      <c r="CM529" s="25">
        <f t="shared" si="897"/>
        <v>0</v>
      </c>
      <c r="CN529" s="25">
        <f t="shared" si="898"/>
        <v>0</v>
      </c>
      <c r="CO529" s="25">
        <f t="shared" si="947"/>
        <v>0</v>
      </c>
      <c r="CP529" s="23">
        <f>IF(ISERROR(VLOOKUP($A529,'[13]12ª MED'!$A$5:$J$1048576,8,0)),0,(VLOOKUP($A529,'[13]12ª MED'!$A$5:$J$1048576,8,0)))</f>
        <v>0</v>
      </c>
      <c r="CQ529" s="24">
        <f t="shared" si="948"/>
        <v>0</v>
      </c>
      <c r="CR529" s="24">
        <f t="shared" si="949"/>
        <v>0</v>
      </c>
      <c r="CS529" s="25">
        <f t="shared" si="899"/>
        <v>0</v>
      </c>
      <c r="CT529" s="25">
        <f t="shared" si="900"/>
        <v>0</v>
      </c>
      <c r="CU529" s="25">
        <f t="shared" si="901"/>
        <v>0</v>
      </c>
      <c r="CV529" s="25">
        <f t="shared" si="950"/>
        <v>0</v>
      </c>
      <c r="CW529" s="22">
        <f t="shared" si="966"/>
        <v>0</v>
      </c>
      <c r="CX529" s="26">
        <f>IF(ISERROR(VLOOKUP($A529,'[13]13ª MED'!$A$5:$J$1048576,8,0)),0,(VLOOKUP($A529,'[13]13ª MED'!$A$5:$J$1048576,8,0)))</f>
        <v>0</v>
      </c>
      <c r="CY529" s="27">
        <f t="shared" si="951"/>
        <v>0</v>
      </c>
      <c r="CZ529" s="27">
        <f t="shared" si="952"/>
        <v>0</v>
      </c>
      <c r="DA529" s="28">
        <f t="shared" si="902"/>
        <v>0</v>
      </c>
      <c r="DB529" s="28">
        <f t="shared" si="903"/>
        <v>0</v>
      </c>
      <c r="DC529" s="28">
        <f t="shared" si="904"/>
        <v>0</v>
      </c>
      <c r="DD529" s="28">
        <f t="shared" si="953"/>
        <v>0</v>
      </c>
      <c r="DE529" s="20">
        <f>IF(ISERROR(VLOOKUP($A529,'[13]14ª MED'!$A$5:$J$1048576,8,0)),0,(VLOOKUP($A529,'[13]14ª MED'!$A$5:$J$1048576,8,0)))</f>
        <v>0</v>
      </c>
      <c r="DF529" s="21">
        <f t="shared" si="954"/>
        <v>0</v>
      </c>
      <c r="DG529" s="21">
        <f t="shared" si="955"/>
        <v>0</v>
      </c>
      <c r="DH529" s="35">
        <f t="shared" si="905"/>
        <v>0</v>
      </c>
      <c r="DI529" s="35">
        <f t="shared" si="906"/>
        <v>0</v>
      </c>
      <c r="DJ529" s="35">
        <f t="shared" si="907"/>
        <v>0</v>
      </c>
      <c r="DK529" s="22">
        <f t="shared" si="956"/>
        <v>0</v>
      </c>
      <c r="DL529" s="20">
        <f>IF(ISERROR(VLOOKUP($A529,'[13]15ª MED'!$A$5:$J$1048576,8,0)),0,(VLOOKUP($A529,'[13]15ª MED'!$A$5:$J$1048576,8,0)))</f>
        <v>0</v>
      </c>
      <c r="DM529" s="21">
        <f t="shared" si="957"/>
        <v>0</v>
      </c>
      <c r="DN529" s="21">
        <f t="shared" si="958"/>
        <v>0</v>
      </c>
      <c r="DO529" s="35">
        <f t="shared" si="908"/>
        <v>0</v>
      </c>
      <c r="DP529" s="35">
        <f t="shared" si="909"/>
        <v>0</v>
      </c>
      <c r="DQ529" s="35">
        <f t="shared" si="910"/>
        <v>0</v>
      </c>
      <c r="DR529" s="22">
        <f t="shared" si="959"/>
        <v>0</v>
      </c>
      <c r="DS529" s="20">
        <f>IF(ISERROR(VLOOKUP($A529,'[13]16ª MED'!$A$5:$J$1048576,8,0)),0,(VLOOKUP($A529,'[13]16ª MED'!$A$5:$J$1048576,8,0)))</f>
        <v>0</v>
      </c>
      <c r="DT529" s="21">
        <f t="shared" si="960"/>
        <v>0</v>
      </c>
      <c r="DU529" s="21">
        <f t="shared" si="961"/>
        <v>0</v>
      </c>
      <c r="DV529" s="35">
        <f t="shared" si="911"/>
        <v>0</v>
      </c>
      <c r="DW529" s="35">
        <f t="shared" si="912"/>
        <v>0</v>
      </c>
      <c r="DX529" s="35">
        <f t="shared" si="913"/>
        <v>0</v>
      </c>
      <c r="DY529" s="22">
        <f t="shared" si="962"/>
        <v>0</v>
      </c>
      <c r="DZ529" s="36">
        <f t="shared" si="865"/>
        <v>0</v>
      </c>
      <c r="EA529" s="36">
        <f t="shared" si="963"/>
        <v>0</v>
      </c>
      <c r="EC529" s="36">
        <f t="shared" si="967"/>
        <v>0</v>
      </c>
    </row>
    <row r="530" spans="1:133" ht="30">
      <c r="A530" s="113" t="s">
        <v>1064</v>
      </c>
      <c r="B530" s="94" t="s">
        <v>1065</v>
      </c>
      <c r="C530" s="110" t="s">
        <v>84</v>
      </c>
      <c r="D530" s="111">
        <v>100</v>
      </c>
      <c r="E530" s="18">
        <f t="shared" si="968"/>
        <v>100</v>
      </c>
      <c r="F530" s="18">
        <f t="shared" si="914"/>
        <v>0</v>
      </c>
      <c r="G530" s="97">
        <v>9.32</v>
      </c>
      <c r="H530" s="18">
        <f t="shared" si="969"/>
        <v>932</v>
      </c>
      <c r="I530" s="97">
        <v>9.73</v>
      </c>
      <c r="J530" s="18">
        <f t="shared" si="970"/>
        <v>973</v>
      </c>
      <c r="K530" s="97">
        <v>0</v>
      </c>
      <c r="L530" s="18">
        <f t="shared" si="971"/>
        <v>0</v>
      </c>
      <c r="M530" s="18">
        <f t="shared" si="972"/>
        <v>19.05</v>
      </c>
      <c r="N530" s="18">
        <f t="shared" si="964"/>
        <v>1905</v>
      </c>
      <c r="O530" s="23">
        <f>IF(ISERROR(VLOOKUP($A530,'[13]1ª MED '!$A$5:$J$1048576,8,0)),0,(VLOOKUP($A530,'[13]1ª MED '!$A$5:$J$1048576,8,0)))</f>
        <v>0</v>
      </c>
      <c r="P530" s="24">
        <f t="shared" si="915"/>
        <v>0</v>
      </c>
      <c r="Q530" s="24">
        <f t="shared" si="916"/>
        <v>1</v>
      </c>
      <c r="R530" s="25">
        <f t="shared" si="866"/>
        <v>0</v>
      </c>
      <c r="S530" s="25">
        <f t="shared" si="867"/>
        <v>0</v>
      </c>
      <c r="T530" s="25">
        <f t="shared" si="868"/>
        <v>0</v>
      </c>
      <c r="U530" s="25">
        <f t="shared" si="917"/>
        <v>0</v>
      </c>
      <c r="V530" s="23">
        <f>IF(ISERROR(VLOOKUP($A530,'[13]2ª MED '!$A$5:$J$1048576,8,0)),0,(VLOOKUP($A530,'[13]2ª MED '!$A$5:$J$1048576,8,0)))</f>
        <v>0</v>
      </c>
      <c r="W530" s="24">
        <f t="shared" si="918"/>
        <v>0</v>
      </c>
      <c r="X530" s="24">
        <f t="shared" si="919"/>
        <v>1</v>
      </c>
      <c r="Y530" s="25">
        <f t="shared" si="869"/>
        <v>0</v>
      </c>
      <c r="Z530" s="25">
        <f t="shared" si="870"/>
        <v>0</v>
      </c>
      <c r="AA530" s="25">
        <f t="shared" si="871"/>
        <v>0</v>
      </c>
      <c r="AB530" s="25">
        <f t="shared" si="920"/>
        <v>0</v>
      </c>
      <c r="AC530" s="23">
        <f>IF(ISERROR(VLOOKUP($A530,'[13]3ª MED '!$A$5:$J$1048576,8,0)),0,(VLOOKUP($A530,'[13]3ª MED '!$A$5:$J$1048576,8,0)))</f>
        <v>0</v>
      </c>
      <c r="AD530" s="24">
        <f t="shared" si="921"/>
        <v>0</v>
      </c>
      <c r="AE530" s="24">
        <f t="shared" si="922"/>
        <v>1</v>
      </c>
      <c r="AF530" s="25">
        <f t="shared" si="872"/>
        <v>0</v>
      </c>
      <c r="AG530" s="25">
        <f t="shared" si="873"/>
        <v>0</v>
      </c>
      <c r="AH530" s="25">
        <f t="shared" si="874"/>
        <v>0</v>
      </c>
      <c r="AI530" s="25">
        <f t="shared" si="923"/>
        <v>0</v>
      </c>
      <c r="AJ530" s="23">
        <f>IF(ISERROR(VLOOKUP($A530,'[13]4ª MED '!$A$5:$J$1048576,8,0)),0,(VLOOKUP($A530,'[13]4ª MED '!$A$5:$J$1048576,8,0)))</f>
        <v>0</v>
      </c>
      <c r="AK530" s="24">
        <f t="shared" si="924"/>
        <v>0</v>
      </c>
      <c r="AL530" s="24">
        <f t="shared" si="925"/>
        <v>1</v>
      </c>
      <c r="AM530" s="25">
        <f t="shared" si="875"/>
        <v>0</v>
      </c>
      <c r="AN530" s="25">
        <f t="shared" si="876"/>
        <v>0</v>
      </c>
      <c r="AO530" s="25">
        <f t="shared" si="877"/>
        <v>0</v>
      </c>
      <c r="AP530" s="25">
        <f t="shared" si="926"/>
        <v>0</v>
      </c>
      <c r="AQ530" s="23">
        <f>IF(ISERROR(VLOOKUP($A530,'[13]5ª MED '!$A$5:$J$1048576,8,0)),0,(VLOOKUP($A530,'[13]5ª MED '!$A$5:$J$1048576,8,0)))</f>
        <v>0</v>
      </c>
      <c r="AR530" s="24">
        <f t="shared" si="927"/>
        <v>0</v>
      </c>
      <c r="AS530" s="24">
        <f t="shared" si="928"/>
        <v>1</v>
      </c>
      <c r="AT530" s="25">
        <f t="shared" si="878"/>
        <v>0</v>
      </c>
      <c r="AU530" s="25">
        <f t="shared" si="879"/>
        <v>0</v>
      </c>
      <c r="AV530" s="25">
        <f t="shared" si="880"/>
        <v>0</v>
      </c>
      <c r="AW530" s="25">
        <f t="shared" si="929"/>
        <v>0</v>
      </c>
      <c r="AX530" s="23">
        <f>IF(ISERROR(VLOOKUP($A530,'[13]6ª MED '!$A$6:$J$1048576,8,0)),0,(VLOOKUP($A530,'[13]6ª MED '!$A$6:$J$1048576,8,0)))</f>
        <v>0</v>
      </c>
      <c r="AY530" s="24">
        <f t="shared" si="930"/>
        <v>0</v>
      </c>
      <c r="AZ530" s="24">
        <f t="shared" si="931"/>
        <v>1</v>
      </c>
      <c r="BA530" s="25">
        <f t="shared" si="881"/>
        <v>0</v>
      </c>
      <c r="BB530" s="25">
        <f t="shared" si="882"/>
        <v>0</v>
      </c>
      <c r="BC530" s="25">
        <f t="shared" si="883"/>
        <v>0</v>
      </c>
      <c r="BD530" s="25">
        <f t="shared" si="932"/>
        <v>0</v>
      </c>
      <c r="BE530" s="23">
        <f>IF(ISERROR(VLOOKUP($A530,'[13]7ª MED '!$A$5:$J$1048576,8,0)),0,(VLOOKUP($A530,'[13]7ª MED '!$A$5:$J$1048576,8,0)))</f>
        <v>0</v>
      </c>
      <c r="BF530" s="24">
        <f t="shared" si="933"/>
        <v>0</v>
      </c>
      <c r="BG530" s="24">
        <f t="shared" si="934"/>
        <v>1</v>
      </c>
      <c r="BH530" s="25">
        <f t="shared" si="884"/>
        <v>0</v>
      </c>
      <c r="BI530" s="25">
        <f t="shared" si="885"/>
        <v>0</v>
      </c>
      <c r="BJ530" s="25">
        <f t="shared" si="886"/>
        <v>0</v>
      </c>
      <c r="BK530" s="25">
        <f t="shared" si="935"/>
        <v>0</v>
      </c>
      <c r="BL530" s="26">
        <f>IF(ISERROR(VLOOKUP($A530,'[13]8ª MED '!$A$5:$J$1048576,8,0)),0,(VLOOKUP($A530,'[13]8ª MED '!$A$5:$J$1048576,8,0)))</f>
        <v>96</v>
      </c>
      <c r="BM530" s="27">
        <f t="shared" si="936"/>
        <v>0.96</v>
      </c>
      <c r="BN530" s="27">
        <f t="shared" si="937"/>
        <v>1</v>
      </c>
      <c r="BO530" s="28">
        <f t="shared" si="887"/>
        <v>894.72</v>
      </c>
      <c r="BP530" s="28">
        <f t="shared" si="888"/>
        <v>934.08</v>
      </c>
      <c r="BQ530" s="28">
        <f t="shared" si="889"/>
        <v>0</v>
      </c>
      <c r="BR530" s="28">
        <f t="shared" si="938"/>
        <v>1828.8</v>
      </c>
      <c r="BS530" s="26">
        <f>IF(ISERROR(VLOOKUP($A530,'[13]9ª MED  (2)'!$A$5:$J$1048576,8,0)),0,(VLOOKUP($A530,'[13]9ª MED  (2)'!$A$5:$J$1048576,8,0)))</f>
        <v>0</v>
      </c>
      <c r="BT530" s="27">
        <f t="shared" si="939"/>
        <v>0</v>
      </c>
      <c r="BU530" s="27">
        <f t="shared" si="940"/>
        <v>1</v>
      </c>
      <c r="BV530" s="28">
        <f t="shared" si="890"/>
        <v>0</v>
      </c>
      <c r="BW530" s="28">
        <f t="shared" si="891"/>
        <v>0</v>
      </c>
      <c r="BX530" s="28">
        <f t="shared" si="892"/>
        <v>0</v>
      </c>
      <c r="BY530" s="28">
        <f t="shared" si="941"/>
        <v>0</v>
      </c>
      <c r="BZ530" s="23">
        <f>IF(ISERROR(VLOOKUP($A530,'[13]10ª MED '!$A$5:$J$1048576,8,0)),0,(VLOOKUP($A530,'[13]10ª MED '!$A$5:$J$1048576,8,0)))</f>
        <v>4</v>
      </c>
      <c r="CA530" s="24">
        <f t="shared" si="942"/>
        <v>0.04</v>
      </c>
      <c r="CB530" s="24">
        <f t="shared" si="943"/>
        <v>1</v>
      </c>
      <c r="CC530" s="25">
        <f t="shared" si="893"/>
        <v>37.28</v>
      </c>
      <c r="CD530" s="25">
        <f t="shared" si="894"/>
        <v>38.92</v>
      </c>
      <c r="CE530" s="25">
        <f t="shared" si="895"/>
        <v>0</v>
      </c>
      <c r="CF530" s="25">
        <f t="shared" si="944"/>
        <v>76.2</v>
      </c>
      <c r="CG530" s="34" t="s">
        <v>48</v>
      </c>
      <c r="CH530" s="33">
        <f t="shared" si="965"/>
        <v>0</v>
      </c>
      <c r="CI530" s="23">
        <f>IF(ISERROR(VLOOKUP($A530,'[13]11ª MED '!$A$5:$J$1048576,8,0)),0,(VLOOKUP($A530,'[13]11ª MED '!$A$5:$J$1048576,8,0)))</f>
        <v>0</v>
      </c>
      <c r="CJ530" s="24">
        <f t="shared" si="945"/>
        <v>0</v>
      </c>
      <c r="CK530" s="24">
        <f t="shared" si="946"/>
        <v>1</v>
      </c>
      <c r="CL530" s="25">
        <f t="shared" si="896"/>
        <v>0</v>
      </c>
      <c r="CM530" s="25">
        <f t="shared" si="897"/>
        <v>0</v>
      </c>
      <c r="CN530" s="25">
        <f t="shared" si="898"/>
        <v>0</v>
      </c>
      <c r="CO530" s="25">
        <f t="shared" si="947"/>
        <v>0</v>
      </c>
      <c r="CP530" s="23">
        <f>IF(ISERROR(VLOOKUP($A530,'[13]12ª MED'!$A$5:$J$1048576,8,0)),0,(VLOOKUP($A530,'[13]12ª MED'!$A$5:$J$1048576,8,0)))</f>
        <v>0</v>
      </c>
      <c r="CQ530" s="24">
        <f t="shared" si="948"/>
        <v>0</v>
      </c>
      <c r="CR530" s="24">
        <f t="shared" si="949"/>
        <v>1</v>
      </c>
      <c r="CS530" s="25">
        <f t="shared" si="899"/>
        <v>0</v>
      </c>
      <c r="CT530" s="25">
        <f t="shared" si="900"/>
        <v>0</v>
      </c>
      <c r="CU530" s="25">
        <f t="shared" si="901"/>
        <v>0</v>
      </c>
      <c r="CV530" s="25">
        <f t="shared" si="950"/>
        <v>0</v>
      </c>
      <c r="CW530" s="22">
        <f t="shared" si="966"/>
        <v>0</v>
      </c>
      <c r="CX530" s="26">
        <f>IF(ISERROR(VLOOKUP($A530,'[13]13ª MED'!$A$5:$J$1048576,8,0)),0,(VLOOKUP($A530,'[13]13ª MED'!$A$5:$J$1048576,8,0)))</f>
        <v>0</v>
      </c>
      <c r="CY530" s="27">
        <f t="shared" si="951"/>
        <v>0</v>
      </c>
      <c r="CZ530" s="27">
        <f t="shared" si="952"/>
        <v>1</v>
      </c>
      <c r="DA530" s="28">
        <f t="shared" si="902"/>
        <v>0</v>
      </c>
      <c r="DB530" s="28">
        <f t="shared" si="903"/>
        <v>0</v>
      </c>
      <c r="DC530" s="28">
        <f t="shared" si="904"/>
        <v>0</v>
      </c>
      <c r="DD530" s="28">
        <f t="shared" si="953"/>
        <v>0</v>
      </c>
      <c r="DE530" s="20">
        <f>IF(ISERROR(VLOOKUP($A530,'[13]14ª MED'!$A$5:$J$1048576,8,0)),0,(VLOOKUP($A530,'[13]14ª MED'!$A$5:$J$1048576,8,0)))</f>
        <v>0</v>
      </c>
      <c r="DF530" s="21">
        <f t="shared" si="954"/>
        <v>0</v>
      </c>
      <c r="DG530" s="21">
        <f t="shared" si="955"/>
        <v>1</v>
      </c>
      <c r="DH530" s="35">
        <f t="shared" si="905"/>
        <v>0</v>
      </c>
      <c r="DI530" s="35">
        <f t="shared" si="906"/>
        <v>0</v>
      </c>
      <c r="DJ530" s="35">
        <f t="shared" si="907"/>
        <v>0</v>
      </c>
      <c r="DK530" s="22">
        <f t="shared" si="956"/>
        <v>0</v>
      </c>
      <c r="DL530" s="20">
        <f>IF(ISERROR(VLOOKUP($A530,'[13]15ª MED'!$A$5:$J$1048576,8,0)),0,(VLOOKUP($A530,'[13]15ª MED'!$A$5:$J$1048576,8,0)))</f>
        <v>0</v>
      </c>
      <c r="DM530" s="21">
        <f t="shared" si="957"/>
        <v>0</v>
      </c>
      <c r="DN530" s="21">
        <f t="shared" si="958"/>
        <v>1</v>
      </c>
      <c r="DO530" s="35">
        <f t="shared" si="908"/>
        <v>0</v>
      </c>
      <c r="DP530" s="35">
        <f t="shared" si="909"/>
        <v>0</v>
      </c>
      <c r="DQ530" s="35">
        <f t="shared" si="910"/>
        <v>0</v>
      </c>
      <c r="DR530" s="22">
        <f t="shared" si="959"/>
        <v>0</v>
      </c>
      <c r="DS530" s="20">
        <f>IF(ISERROR(VLOOKUP($A530,'[13]16ª MED'!$A$5:$J$1048576,8,0)),0,(VLOOKUP($A530,'[13]16ª MED'!$A$5:$J$1048576,8,0)))</f>
        <v>0</v>
      </c>
      <c r="DT530" s="21">
        <f t="shared" si="960"/>
        <v>0</v>
      </c>
      <c r="DU530" s="21">
        <f t="shared" si="961"/>
        <v>1</v>
      </c>
      <c r="DV530" s="35">
        <f t="shared" si="911"/>
        <v>0</v>
      </c>
      <c r="DW530" s="35">
        <f t="shared" si="912"/>
        <v>0</v>
      </c>
      <c r="DX530" s="35">
        <f t="shared" si="913"/>
        <v>0</v>
      </c>
      <c r="DY530" s="22">
        <f t="shared" si="962"/>
        <v>0</v>
      </c>
      <c r="DZ530" s="36">
        <f t="shared" si="865"/>
        <v>1905</v>
      </c>
      <c r="EA530" s="36">
        <f t="shared" si="963"/>
        <v>1905</v>
      </c>
      <c r="EC530" s="36">
        <f t="shared" si="967"/>
        <v>0</v>
      </c>
    </row>
    <row r="531" spans="1:133" ht="45">
      <c r="A531" s="113" t="s">
        <v>1066</v>
      </c>
      <c r="B531" s="94" t="s">
        <v>1067</v>
      </c>
      <c r="C531" s="110" t="s">
        <v>84</v>
      </c>
      <c r="D531" s="111">
        <v>150</v>
      </c>
      <c r="E531" s="18">
        <f t="shared" si="968"/>
        <v>150</v>
      </c>
      <c r="F531" s="18">
        <f t="shared" si="914"/>
        <v>0</v>
      </c>
      <c r="G531" s="97">
        <v>25.77</v>
      </c>
      <c r="H531" s="18">
        <f t="shared" si="969"/>
        <v>3865.5</v>
      </c>
      <c r="I531" s="97">
        <v>24.35</v>
      </c>
      <c r="J531" s="18">
        <f t="shared" si="970"/>
        <v>3652.5</v>
      </c>
      <c r="K531" s="97">
        <v>0</v>
      </c>
      <c r="L531" s="18">
        <f t="shared" si="971"/>
        <v>0</v>
      </c>
      <c r="M531" s="18">
        <f t="shared" si="972"/>
        <v>50.120000000000005</v>
      </c>
      <c r="N531" s="18">
        <f t="shared" si="964"/>
        <v>7518</v>
      </c>
      <c r="O531" s="23">
        <f>IF(ISERROR(VLOOKUP($A531,'[13]1ª MED '!$A$5:$J$1048576,8,0)),0,(VLOOKUP($A531,'[13]1ª MED '!$A$5:$J$1048576,8,0)))</f>
        <v>0</v>
      </c>
      <c r="P531" s="24">
        <f t="shared" si="915"/>
        <v>0</v>
      </c>
      <c r="Q531" s="24">
        <f t="shared" si="916"/>
        <v>1</v>
      </c>
      <c r="R531" s="25">
        <f t="shared" si="866"/>
        <v>0</v>
      </c>
      <c r="S531" s="25">
        <f t="shared" si="867"/>
        <v>0</v>
      </c>
      <c r="T531" s="25">
        <f t="shared" si="868"/>
        <v>0</v>
      </c>
      <c r="U531" s="25">
        <f t="shared" si="917"/>
        <v>0</v>
      </c>
      <c r="V531" s="23">
        <f>IF(ISERROR(VLOOKUP($A531,'[13]2ª MED '!$A$5:$J$1048576,8,0)),0,(VLOOKUP($A531,'[13]2ª MED '!$A$5:$J$1048576,8,0)))</f>
        <v>0</v>
      </c>
      <c r="W531" s="24">
        <f t="shared" si="918"/>
        <v>0</v>
      </c>
      <c r="X531" s="24">
        <f t="shared" si="919"/>
        <v>1</v>
      </c>
      <c r="Y531" s="25">
        <f t="shared" si="869"/>
        <v>0</v>
      </c>
      <c r="Z531" s="25">
        <f t="shared" si="870"/>
        <v>0</v>
      </c>
      <c r="AA531" s="25">
        <f t="shared" si="871"/>
        <v>0</v>
      </c>
      <c r="AB531" s="25">
        <f t="shared" si="920"/>
        <v>0</v>
      </c>
      <c r="AC531" s="23">
        <f>IF(ISERROR(VLOOKUP($A531,'[13]3ª MED '!$A$5:$J$1048576,8,0)),0,(VLOOKUP($A531,'[13]3ª MED '!$A$5:$J$1048576,8,0)))</f>
        <v>0</v>
      </c>
      <c r="AD531" s="24">
        <f t="shared" si="921"/>
        <v>0</v>
      </c>
      <c r="AE531" s="24">
        <f t="shared" si="922"/>
        <v>1</v>
      </c>
      <c r="AF531" s="25">
        <f t="shared" si="872"/>
        <v>0</v>
      </c>
      <c r="AG531" s="25">
        <f t="shared" si="873"/>
        <v>0</v>
      </c>
      <c r="AH531" s="25">
        <f t="shared" si="874"/>
        <v>0</v>
      </c>
      <c r="AI531" s="25">
        <f t="shared" si="923"/>
        <v>0</v>
      </c>
      <c r="AJ531" s="23">
        <f>IF(ISERROR(VLOOKUP($A531,'[13]4ª MED '!$A$5:$J$1048576,8,0)),0,(VLOOKUP($A531,'[13]4ª MED '!$A$5:$J$1048576,8,0)))</f>
        <v>0</v>
      </c>
      <c r="AK531" s="24">
        <f t="shared" si="924"/>
        <v>0</v>
      </c>
      <c r="AL531" s="24">
        <f t="shared" si="925"/>
        <v>1</v>
      </c>
      <c r="AM531" s="25">
        <f t="shared" si="875"/>
        <v>0</v>
      </c>
      <c r="AN531" s="25">
        <f t="shared" si="876"/>
        <v>0</v>
      </c>
      <c r="AO531" s="25">
        <f t="shared" si="877"/>
        <v>0</v>
      </c>
      <c r="AP531" s="25">
        <f t="shared" si="926"/>
        <v>0</v>
      </c>
      <c r="AQ531" s="23">
        <f>IF(ISERROR(VLOOKUP($A531,'[13]5ª MED '!$A$5:$J$1048576,8,0)),0,(VLOOKUP($A531,'[13]5ª MED '!$A$5:$J$1048576,8,0)))</f>
        <v>0</v>
      </c>
      <c r="AR531" s="24">
        <f t="shared" si="927"/>
        <v>0</v>
      </c>
      <c r="AS531" s="24">
        <f t="shared" si="928"/>
        <v>1</v>
      </c>
      <c r="AT531" s="25">
        <f t="shared" si="878"/>
        <v>0</v>
      </c>
      <c r="AU531" s="25">
        <f t="shared" si="879"/>
        <v>0</v>
      </c>
      <c r="AV531" s="25">
        <f t="shared" si="880"/>
        <v>0</v>
      </c>
      <c r="AW531" s="25">
        <f t="shared" si="929"/>
        <v>0</v>
      </c>
      <c r="AX531" s="23">
        <f>IF(ISERROR(VLOOKUP($A531,'[13]6ª MED '!$A$6:$J$1048576,8,0)),0,(VLOOKUP($A531,'[13]6ª MED '!$A$6:$J$1048576,8,0)))</f>
        <v>0</v>
      </c>
      <c r="AY531" s="24">
        <f t="shared" si="930"/>
        <v>0</v>
      </c>
      <c r="AZ531" s="24">
        <f t="shared" si="931"/>
        <v>1</v>
      </c>
      <c r="BA531" s="25">
        <f t="shared" si="881"/>
        <v>0</v>
      </c>
      <c r="BB531" s="25">
        <f t="shared" si="882"/>
        <v>0</v>
      </c>
      <c r="BC531" s="25">
        <f t="shared" si="883"/>
        <v>0</v>
      </c>
      <c r="BD531" s="25">
        <f t="shared" si="932"/>
        <v>0</v>
      </c>
      <c r="BE531" s="23">
        <f>IF(ISERROR(VLOOKUP($A531,'[13]7ª MED '!$A$5:$J$1048576,8,0)),0,(VLOOKUP($A531,'[13]7ª MED '!$A$5:$J$1048576,8,0)))</f>
        <v>0</v>
      </c>
      <c r="BF531" s="24">
        <f t="shared" si="933"/>
        <v>0</v>
      </c>
      <c r="BG531" s="24">
        <f t="shared" si="934"/>
        <v>1</v>
      </c>
      <c r="BH531" s="25">
        <f t="shared" si="884"/>
        <v>0</v>
      </c>
      <c r="BI531" s="25">
        <f t="shared" si="885"/>
        <v>0</v>
      </c>
      <c r="BJ531" s="25">
        <f t="shared" si="886"/>
        <v>0</v>
      </c>
      <c r="BK531" s="25">
        <f t="shared" si="935"/>
        <v>0</v>
      </c>
      <c r="BL531" s="26">
        <f>IF(ISERROR(VLOOKUP($A531,'[13]8ª MED '!$A$5:$J$1048576,8,0)),0,(VLOOKUP($A531,'[13]8ª MED '!$A$5:$J$1048576,8,0)))</f>
        <v>59.7</v>
      </c>
      <c r="BM531" s="27">
        <f t="shared" si="936"/>
        <v>0.39800000000000002</v>
      </c>
      <c r="BN531" s="27">
        <f t="shared" si="937"/>
        <v>1</v>
      </c>
      <c r="BO531" s="28">
        <f t="shared" si="887"/>
        <v>1538.4690000000001</v>
      </c>
      <c r="BP531" s="28">
        <f t="shared" si="888"/>
        <v>1453.6950000000002</v>
      </c>
      <c r="BQ531" s="28">
        <f t="shared" si="889"/>
        <v>0</v>
      </c>
      <c r="BR531" s="28">
        <f t="shared" si="938"/>
        <v>2992.16</v>
      </c>
      <c r="BS531" s="26">
        <f>IF(ISERROR(VLOOKUP($A531,'[13]9ª MED  (2)'!$A$5:$J$1048576,8,0)),0,(VLOOKUP($A531,'[13]9ª MED  (2)'!$A$5:$J$1048576,8,0)))</f>
        <v>0</v>
      </c>
      <c r="BT531" s="27">
        <f t="shared" si="939"/>
        <v>0</v>
      </c>
      <c r="BU531" s="27">
        <f t="shared" si="940"/>
        <v>1</v>
      </c>
      <c r="BV531" s="28">
        <f t="shared" si="890"/>
        <v>0</v>
      </c>
      <c r="BW531" s="28">
        <f t="shared" si="891"/>
        <v>0</v>
      </c>
      <c r="BX531" s="28">
        <f t="shared" si="892"/>
        <v>0</v>
      </c>
      <c r="BY531" s="28">
        <f t="shared" si="941"/>
        <v>0</v>
      </c>
      <c r="BZ531" s="23">
        <f>IF(ISERROR(VLOOKUP($A531,'[13]10ª MED '!$A$5:$J$1048576,8,0)),0,(VLOOKUP($A531,'[13]10ª MED '!$A$5:$J$1048576,8,0)))</f>
        <v>0</v>
      </c>
      <c r="CA531" s="24">
        <f t="shared" si="942"/>
        <v>0</v>
      </c>
      <c r="CB531" s="24">
        <f t="shared" si="943"/>
        <v>1</v>
      </c>
      <c r="CC531" s="25">
        <f t="shared" si="893"/>
        <v>0</v>
      </c>
      <c r="CD531" s="25">
        <f t="shared" si="894"/>
        <v>0</v>
      </c>
      <c r="CE531" s="25">
        <f t="shared" si="895"/>
        <v>0</v>
      </c>
      <c r="CF531" s="25">
        <f t="shared" si="944"/>
        <v>0</v>
      </c>
      <c r="CG531" s="34" t="s">
        <v>48</v>
      </c>
      <c r="CH531" s="33">
        <f t="shared" si="965"/>
        <v>0</v>
      </c>
      <c r="CI531" s="23">
        <f>IF(ISERROR(VLOOKUP($A531,'[13]11ª MED '!$A$5:$J$1048576,8,0)),0,(VLOOKUP($A531,'[13]11ª MED '!$A$5:$J$1048576,8,0)))</f>
        <v>90.3</v>
      </c>
      <c r="CJ531" s="24">
        <f t="shared" si="945"/>
        <v>0.60199999999999998</v>
      </c>
      <c r="CK531" s="24">
        <f t="shared" si="946"/>
        <v>1</v>
      </c>
      <c r="CL531" s="25">
        <f t="shared" si="896"/>
        <v>2327.0309999999999</v>
      </c>
      <c r="CM531" s="25">
        <f t="shared" si="897"/>
        <v>2198.8049999999998</v>
      </c>
      <c r="CN531" s="25">
        <f t="shared" si="898"/>
        <v>0</v>
      </c>
      <c r="CO531" s="25">
        <f t="shared" si="947"/>
        <v>4525.84</v>
      </c>
      <c r="CP531" s="23">
        <f>IF(ISERROR(VLOOKUP($A531,'[13]12ª MED'!$A$5:$J$1048576,8,0)),0,(VLOOKUP($A531,'[13]12ª MED'!$A$5:$J$1048576,8,0)))</f>
        <v>0</v>
      </c>
      <c r="CQ531" s="24">
        <f t="shared" si="948"/>
        <v>0</v>
      </c>
      <c r="CR531" s="24">
        <f t="shared" si="949"/>
        <v>1</v>
      </c>
      <c r="CS531" s="25">
        <f t="shared" si="899"/>
        <v>0</v>
      </c>
      <c r="CT531" s="25">
        <f t="shared" si="900"/>
        <v>0</v>
      </c>
      <c r="CU531" s="25">
        <f t="shared" si="901"/>
        <v>0</v>
      </c>
      <c r="CV531" s="25">
        <f t="shared" si="950"/>
        <v>0</v>
      </c>
      <c r="CW531" s="22">
        <f t="shared" si="966"/>
        <v>0</v>
      </c>
      <c r="CX531" s="26">
        <f>IF(ISERROR(VLOOKUP($A531,'[13]13ª MED'!$A$5:$J$1048576,8,0)),0,(VLOOKUP($A531,'[13]13ª MED'!$A$5:$J$1048576,8,0)))</f>
        <v>0</v>
      </c>
      <c r="CY531" s="27">
        <f t="shared" si="951"/>
        <v>0</v>
      </c>
      <c r="CZ531" s="27">
        <f t="shared" si="952"/>
        <v>1</v>
      </c>
      <c r="DA531" s="28">
        <f t="shared" si="902"/>
        <v>0</v>
      </c>
      <c r="DB531" s="28">
        <f t="shared" si="903"/>
        <v>0</v>
      </c>
      <c r="DC531" s="28">
        <f t="shared" si="904"/>
        <v>0</v>
      </c>
      <c r="DD531" s="28">
        <f t="shared" si="953"/>
        <v>0</v>
      </c>
      <c r="DE531" s="20">
        <f>IF(ISERROR(VLOOKUP($A531,'[13]14ª MED'!$A$5:$J$1048576,8,0)),0,(VLOOKUP($A531,'[13]14ª MED'!$A$5:$J$1048576,8,0)))</f>
        <v>0</v>
      </c>
      <c r="DF531" s="21">
        <f t="shared" si="954"/>
        <v>0</v>
      </c>
      <c r="DG531" s="21">
        <f t="shared" si="955"/>
        <v>1</v>
      </c>
      <c r="DH531" s="35">
        <f t="shared" si="905"/>
        <v>0</v>
      </c>
      <c r="DI531" s="35">
        <f t="shared" si="906"/>
        <v>0</v>
      </c>
      <c r="DJ531" s="35">
        <f t="shared" si="907"/>
        <v>0</v>
      </c>
      <c r="DK531" s="22">
        <f t="shared" si="956"/>
        <v>0</v>
      </c>
      <c r="DL531" s="20">
        <f>IF(ISERROR(VLOOKUP($A531,'[13]15ª MED'!$A$5:$J$1048576,8,0)),0,(VLOOKUP($A531,'[13]15ª MED'!$A$5:$J$1048576,8,0)))</f>
        <v>0</v>
      </c>
      <c r="DM531" s="21">
        <f t="shared" si="957"/>
        <v>0</v>
      </c>
      <c r="DN531" s="21">
        <f t="shared" si="958"/>
        <v>1</v>
      </c>
      <c r="DO531" s="35">
        <f t="shared" si="908"/>
        <v>0</v>
      </c>
      <c r="DP531" s="35">
        <f t="shared" si="909"/>
        <v>0</v>
      </c>
      <c r="DQ531" s="35">
        <f t="shared" si="910"/>
        <v>0</v>
      </c>
      <c r="DR531" s="22">
        <f t="shared" si="959"/>
        <v>0</v>
      </c>
      <c r="DS531" s="20">
        <f>IF(ISERROR(VLOOKUP($A531,'[13]16ª MED'!$A$5:$J$1048576,8,0)),0,(VLOOKUP($A531,'[13]16ª MED'!$A$5:$J$1048576,8,0)))</f>
        <v>0</v>
      </c>
      <c r="DT531" s="21">
        <f t="shared" si="960"/>
        <v>0</v>
      </c>
      <c r="DU531" s="21">
        <f t="shared" si="961"/>
        <v>1</v>
      </c>
      <c r="DV531" s="35">
        <f t="shared" si="911"/>
        <v>0</v>
      </c>
      <c r="DW531" s="35">
        <f t="shared" si="912"/>
        <v>0</v>
      </c>
      <c r="DX531" s="35">
        <f t="shared" si="913"/>
        <v>0</v>
      </c>
      <c r="DY531" s="22">
        <f t="shared" si="962"/>
        <v>0</v>
      </c>
      <c r="DZ531" s="36">
        <f t="shared" si="865"/>
        <v>7518.0000000000009</v>
      </c>
      <c r="EA531" s="36">
        <f t="shared" si="963"/>
        <v>7518</v>
      </c>
      <c r="EC531" s="36">
        <f t="shared" si="967"/>
        <v>0</v>
      </c>
    </row>
    <row r="532" spans="1:133" ht="45">
      <c r="A532" s="113" t="s">
        <v>1068</v>
      </c>
      <c r="B532" s="94" t="s">
        <v>1069</v>
      </c>
      <c r="C532" s="110" t="s">
        <v>84</v>
      </c>
      <c r="D532" s="117">
        <v>90</v>
      </c>
      <c r="E532" s="18">
        <f t="shared" si="968"/>
        <v>90</v>
      </c>
      <c r="F532" s="18">
        <f t="shared" si="914"/>
        <v>0</v>
      </c>
      <c r="G532" s="97">
        <v>13.99</v>
      </c>
      <c r="H532" s="18">
        <f t="shared" si="969"/>
        <v>1259.0999999999999</v>
      </c>
      <c r="I532" s="97">
        <v>12.15</v>
      </c>
      <c r="J532" s="18">
        <f t="shared" si="970"/>
        <v>1093.5</v>
      </c>
      <c r="K532" s="97">
        <v>0</v>
      </c>
      <c r="L532" s="18">
        <f t="shared" si="971"/>
        <v>0</v>
      </c>
      <c r="M532" s="18">
        <f t="shared" si="972"/>
        <v>26.14</v>
      </c>
      <c r="N532" s="18">
        <f t="shared" si="964"/>
        <v>2352.6</v>
      </c>
      <c r="O532" s="23">
        <f>IF(ISERROR(VLOOKUP($A532,'[13]1ª MED '!$A$5:$J$1048576,8,0)),0,(VLOOKUP($A532,'[13]1ª MED '!$A$5:$J$1048576,8,0)))</f>
        <v>0</v>
      </c>
      <c r="P532" s="24">
        <f t="shared" si="915"/>
        <v>0</v>
      </c>
      <c r="Q532" s="24">
        <f t="shared" si="916"/>
        <v>1</v>
      </c>
      <c r="R532" s="25">
        <f t="shared" si="866"/>
        <v>0</v>
      </c>
      <c r="S532" s="25">
        <f t="shared" si="867"/>
        <v>0</v>
      </c>
      <c r="T532" s="25">
        <f t="shared" si="868"/>
        <v>0</v>
      </c>
      <c r="U532" s="25">
        <f t="shared" si="917"/>
        <v>0</v>
      </c>
      <c r="V532" s="23">
        <f>IF(ISERROR(VLOOKUP($A532,'[13]2ª MED '!$A$5:$J$1048576,8,0)),0,(VLOOKUP($A532,'[13]2ª MED '!$A$5:$J$1048576,8,0)))</f>
        <v>0</v>
      </c>
      <c r="W532" s="24">
        <f t="shared" si="918"/>
        <v>0</v>
      </c>
      <c r="X532" s="24">
        <f t="shared" si="919"/>
        <v>1</v>
      </c>
      <c r="Y532" s="25">
        <f t="shared" si="869"/>
        <v>0</v>
      </c>
      <c r="Z532" s="25">
        <f t="shared" si="870"/>
        <v>0</v>
      </c>
      <c r="AA532" s="25">
        <f t="shared" si="871"/>
        <v>0</v>
      </c>
      <c r="AB532" s="25">
        <f t="shared" si="920"/>
        <v>0</v>
      </c>
      <c r="AC532" s="23">
        <f>IF(ISERROR(VLOOKUP($A532,'[13]3ª MED '!$A$5:$J$1048576,8,0)),0,(VLOOKUP($A532,'[13]3ª MED '!$A$5:$J$1048576,8,0)))</f>
        <v>0</v>
      </c>
      <c r="AD532" s="24">
        <f t="shared" si="921"/>
        <v>0</v>
      </c>
      <c r="AE532" s="24">
        <f t="shared" si="922"/>
        <v>1</v>
      </c>
      <c r="AF532" s="25">
        <f t="shared" si="872"/>
        <v>0</v>
      </c>
      <c r="AG532" s="25">
        <f t="shared" si="873"/>
        <v>0</v>
      </c>
      <c r="AH532" s="25">
        <f t="shared" si="874"/>
        <v>0</v>
      </c>
      <c r="AI532" s="25">
        <f t="shared" si="923"/>
        <v>0</v>
      </c>
      <c r="AJ532" s="23">
        <f>IF(ISERROR(VLOOKUP($A532,'[13]4ª MED '!$A$5:$J$1048576,8,0)),0,(VLOOKUP($A532,'[13]4ª MED '!$A$5:$J$1048576,8,0)))</f>
        <v>0</v>
      </c>
      <c r="AK532" s="24">
        <f t="shared" si="924"/>
        <v>0</v>
      </c>
      <c r="AL532" s="24">
        <f t="shared" si="925"/>
        <v>1</v>
      </c>
      <c r="AM532" s="25">
        <f t="shared" si="875"/>
        <v>0</v>
      </c>
      <c r="AN532" s="25">
        <f t="shared" si="876"/>
        <v>0</v>
      </c>
      <c r="AO532" s="25">
        <f t="shared" si="877"/>
        <v>0</v>
      </c>
      <c r="AP532" s="25">
        <f t="shared" si="926"/>
        <v>0</v>
      </c>
      <c r="AQ532" s="23">
        <f>IF(ISERROR(VLOOKUP($A532,'[13]5ª MED '!$A$5:$J$1048576,8,0)),0,(VLOOKUP($A532,'[13]5ª MED '!$A$5:$J$1048576,8,0)))</f>
        <v>0</v>
      </c>
      <c r="AR532" s="24">
        <f t="shared" si="927"/>
        <v>0</v>
      </c>
      <c r="AS532" s="24">
        <f t="shared" si="928"/>
        <v>1</v>
      </c>
      <c r="AT532" s="25">
        <f t="shared" si="878"/>
        <v>0</v>
      </c>
      <c r="AU532" s="25">
        <f t="shared" si="879"/>
        <v>0</v>
      </c>
      <c r="AV532" s="25">
        <f t="shared" si="880"/>
        <v>0</v>
      </c>
      <c r="AW532" s="25">
        <f t="shared" si="929"/>
        <v>0</v>
      </c>
      <c r="AX532" s="23">
        <f>IF(ISERROR(VLOOKUP($A532,'[13]6ª MED '!$A$6:$J$1048576,8,0)),0,(VLOOKUP($A532,'[13]6ª MED '!$A$6:$J$1048576,8,0)))</f>
        <v>0</v>
      </c>
      <c r="AY532" s="24">
        <f t="shared" si="930"/>
        <v>0</v>
      </c>
      <c r="AZ532" s="24">
        <f t="shared" si="931"/>
        <v>1</v>
      </c>
      <c r="BA532" s="25">
        <f t="shared" si="881"/>
        <v>0</v>
      </c>
      <c r="BB532" s="25">
        <f t="shared" si="882"/>
        <v>0</v>
      </c>
      <c r="BC532" s="25">
        <f t="shared" si="883"/>
        <v>0</v>
      </c>
      <c r="BD532" s="25">
        <f t="shared" si="932"/>
        <v>0</v>
      </c>
      <c r="BE532" s="23">
        <f>IF(ISERROR(VLOOKUP($A532,'[13]7ª MED '!$A$5:$J$1048576,8,0)),0,(VLOOKUP($A532,'[13]7ª MED '!$A$5:$J$1048576,8,0)))</f>
        <v>0</v>
      </c>
      <c r="BF532" s="24">
        <f t="shared" si="933"/>
        <v>0</v>
      </c>
      <c r="BG532" s="24">
        <f t="shared" si="934"/>
        <v>1</v>
      </c>
      <c r="BH532" s="25">
        <f t="shared" si="884"/>
        <v>0</v>
      </c>
      <c r="BI532" s="25">
        <f t="shared" si="885"/>
        <v>0</v>
      </c>
      <c r="BJ532" s="25">
        <f t="shared" si="886"/>
        <v>0</v>
      </c>
      <c r="BK532" s="25">
        <f t="shared" si="935"/>
        <v>0</v>
      </c>
      <c r="BL532" s="26">
        <f>IF(ISERROR(VLOOKUP($A532,'[13]8ª MED '!$A$5:$J$1048576,8,0)),0,(VLOOKUP($A532,'[13]8ª MED '!$A$5:$J$1048576,8,0)))</f>
        <v>35</v>
      </c>
      <c r="BM532" s="27">
        <f t="shared" si="936"/>
        <v>0.3888888888888889</v>
      </c>
      <c r="BN532" s="27">
        <f t="shared" si="937"/>
        <v>1</v>
      </c>
      <c r="BO532" s="28">
        <f t="shared" si="887"/>
        <v>489.65000000000003</v>
      </c>
      <c r="BP532" s="28">
        <f t="shared" si="888"/>
        <v>425.25</v>
      </c>
      <c r="BQ532" s="28">
        <f t="shared" si="889"/>
        <v>0</v>
      </c>
      <c r="BR532" s="28">
        <f t="shared" si="938"/>
        <v>914.9</v>
      </c>
      <c r="BS532" s="26">
        <f>IF(ISERROR(VLOOKUP($A532,'[13]9ª MED  (2)'!$A$5:$J$1048576,8,0)),0,(VLOOKUP($A532,'[13]9ª MED  (2)'!$A$5:$J$1048576,8,0)))</f>
        <v>0</v>
      </c>
      <c r="BT532" s="27">
        <f t="shared" si="939"/>
        <v>0</v>
      </c>
      <c r="BU532" s="27">
        <f t="shared" si="940"/>
        <v>1</v>
      </c>
      <c r="BV532" s="28">
        <f t="shared" si="890"/>
        <v>0</v>
      </c>
      <c r="BW532" s="28">
        <f t="shared" si="891"/>
        <v>0</v>
      </c>
      <c r="BX532" s="28">
        <f t="shared" si="892"/>
        <v>0</v>
      </c>
      <c r="BY532" s="28">
        <f t="shared" si="941"/>
        <v>0</v>
      </c>
      <c r="BZ532" s="23">
        <f>IF(ISERROR(VLOOKUP($A532,'[13]10ª MED '!$A$5:$J$1048576,8,0)),0,(VLOOKUP($A532,'[13]10ª MED '!$A$5:$J$1048576,8,0)))</f>
        <v>55</v>
      </c>
      <c r="CA532" s="24">
        <f t="shared" si="942"/>
        <v>0.61111111111111116</v>
      </c>
      <c r="CB532" s="24">
        <f t="shared" si="943"/>
        <v>1</v>
      </c>
      <c r="CC532" s="25">
        <f t="shared" si="893"/>
        <v>769.45</v>
      </c>
      <c r="CD532" s="25">
        <f t="shared" si="894"/>
        <v>668.25</v>
      </c>
      <c r="CE532" s="25">
        <f t="shared" si="895"/>
        <v>0</v>
      </c>
      <c r="CF532" s="25">
        <f t="shared" si="944"/>
        <v>1437.7</v>
      </c>
      <c r="CG532" s="34" t="s">
        <v>48</v>
      </c>
      <c r="CH532" s="33">
        <f t="shared" si="965"/>
        <v>0</v>
      </c>
      <c r="CI532" s="23">
        <f>IF(ISERROR(VLOOKUP($A532,'[13]11ª MED '!$A$5:$J$1048576,8,0)),0,(VLOOKUP($A532,'[13]11ª MED '!$A$5:$J$1048576,8,0)))</f>
        <v>0</v>
      </c>
      <c r="CJ532" s="24">
        <f t="shared" si="945"/>
        <v>0</v>
      </c>
      <c r="CK532" s="24">
        <f t="shared" si="946"/>
        <v>1</v>
      </c>
      <c r="CL532" s="25">
        <f t="shared" si="896"/>
        <v>0</v>
      </c>
      <c r="CM532" s="25">
        <f t="shared" si="897"/>
        <v>0</v>
      </c>
      <c r="CN532" s="25">
        <f t="shared" si="898"/>
        <v>0</v>
      </c>
      <c r="CO532" s="25">
        <f t="shared" si="947"/>
        <v>0</v>
      </c>
      <c r="CP532" s="23">
        <f>IF(ISERROR(VLOOKUP($A532,'[13]12ª MED'!$A$5:$J$1048576,8,0)),0,(VLOOKUP($A532,'[13]12ª MED'!$A$5:$J$1048576,8,0)))</f>
        <v>0</v>
      </c>
      <c r="CQ532" s="24">
        <f t="shared" si="948"/>
        <v>0</v>
      </c>
      <c r="CR532" s="24">
        <f t="shared" si="949"/>
        <v>1</v>
      </c>
      <c r="CS532" s="25">
        <f t="shared" si="899"/>
        <v>0</v>
      </c>
      <c r="CT532" s="25">
        <f t="shared" si="900"/>
        <v>0</v>
      </c>
      <c r="CU532" s="25">
        <f t="shared" si="901"/>
        <v>0</v>
      </c>
      <c r="CV532" s="25">
        <f t="shared" si="950"/>
        <v>0</v>
      </c>
      <c r="CW532" s="22">
        <f t="shared" si="966"/>
        <v>0</v>
      </c>
      <c r="CX532" s="26">
        <f>IF(ISERROR(VLOOKUP($A532,'[13]13ª MED'!$A$5:$J$1048576,8,0)),0,(VLOOKUP($A532,'[13]13ª MED'!$A$5:$J$1048576,8,0)))</f>
        <v>0</v>
      </c>
      <c r="CY532" s="27">
        <f t="shared" si="951"/>
        <v>0</v>
      </c>
      <c r="CZ532" s="27">
        <f t="shared" si="952"/>
        <v>1</v>
      </c>
      <c r="DA532" s="28">
        <f t="shared" si="902"/>
        <v>0</v>
      </c>
      <c r="DB532" s="28">
        <f t="shared" si="903"/>
        <v>0</v>
      </c>
      <c r="DC532" s="28">
        <f t="shared" si="904"/>
        <v>0</v>
      </c>
      <c r="DD532" s="28">
        <f t="shared" si="953"/>
        <v>0</v>
      </c>
      <c r="DE532" s="20">
        <f>IF(ISERROR(VLOOKUP($A532,'[13]14ª MED'!$A$5:$J$1048576,8,0)),0,(VLOOKUP($A532,'[13]14ª MED'!$A$5:$J$1048576,8,0)))</f>
        <v>0</v>
      </c>
      <c r="DF532" s="21">
        <f t="shared" si="954"/>
        <v>0</v>
      </c>
      <c r="DG532" s="21">
        <f t="shared" si="955"/>
        <v>1</v>
      </c>
      <c r="DH532" s="35">
        <f t="shared" si="905"/>
        <v>0</v>
      </c>
      <c r="DI532" s="35">
        <f t="shared" si="906"/>
        <v>0</v>
      </c>
      <c r="DJ532" s="35">
        <f t="shared" si="907"/>
        <v>0</v>
      </c>
      <c r="DK532" s="22">
        <f t="shared" si="956"/>
        <v>0</v>
      </c>
      <c r="DL532" s="20">
        <f>IF(ISERROR(VLOOKUP($A532,'[13]15ª MED'!$A$5:$J$1048576,8,0)),0,(VLOOKUP($A532,'[13]15ª MED'!$A$5:$J$1048576,8,0)))</f>
        <v>0</v>
      </c>
      <c r="DM532" s="21">
        <f t="shared" si="957"/>
        <v>0</v>
      </c>
      <c r="DN532" s="21">
        <f t="shared" si="958"/>
        <v>1</v>
      </c>
      <c r="DO532" s="35">
        <f t="shared" si="908"/>
        <v>0</v>
      </c>
      <c r="DP532" s="35">
        <f t="shared" si="909"/>
        <v>0</v>
      </c>
      <c r="DQ532" s="35">
        <f t="shared" si="910"/>
        <v>0</v>
      </c>
      <c r="DR532" s="22">
        <f t="shared" si="959"/>
        <v>0</v>
      </c>
      <c r="DS532" s="20">
        <f>IF(ISERROR(VLOOKUP($A532,'[13]16ª MED'!$A$5:$J$1048576,8,0)),0,(VLOOKUP($A532,'[13]16ª MED'!$A$5:$J$1048576,8,0)))</f>
        <v>0</v>
      </c>
      <c r="DT532" s="21">
        <f t="shared" si="960"/>
        <v>0</v>
      </c>
      <c r="DU532" s="21">
        <f t="shared" si="961"/>
        <v>1</v>
      </c>
      <c r="DV532" s="35">
        <f t="shared" si="911"/>
        <v>0</v>
      </c>
      <c r="DW532" s="35">
        <f t="shared" si="912"/>
        <v>0</v>
      </c>
      <c r="DX532" s="35">
        <f t="shared" si="913"/>
        <v>0</v>
      </c>
      <c r="DY532" s="22">
        <f t="shared" si="962"/>
        <v>0</v>
      </c>
      <c r="DZ532" s="36">
        <f t="shared" si="865"/>
        <v>2352.6</v>
      </c>
      <c r="EA532" s="36">
        <f t="shared" si="963"/>
        <v>2352.6</v>
      </c>
      <c r="EC532" s="36">
        <f t="shared" si="967"/>
        <v>0</v>
      </c>
    </row>
    <row r="533" spans="1:133" ht="18.75">
      <c r="A533" s="98" t="s">
        <v>1070</v>
      </c>
      <c r="B533" s="99" t="s">
        <v>1071</v>
      </c>
      <c r="C533" s="101"/>
      <c r="D533" s="102"/>
      <c r="E533" s="18">
        <f t="shared" si="968"/>
        <v>0</v>
      </c>
      <c r="F533" s="18">
        <f t="shared" si="914"/>
        <v>0</v>
      </c>
      <c r="G533" s="102"/>
      <c r="H533" s="18">
        <f t="shared" si="969"/>
        <v>0</v>
      </c>
      <c r="I533" s="102"/>
      <c r="J533" s="18">
        <f t="shared" si="970"/>
        <v>0</v>
      </c>
      <c r="K533" s="106"/>
      <c r="L533" s="18">
        <f t="shared" si="971"/>
        <v>0</v>
      </c>
      <c r="M533" s="18">
        <f t="shared" si="972"/>
        <v>0</v>
      </c>
      <c r="N533" s="18">
        <f t="shared" si="964"/>
        <v>0</v>
      </c>
      <c r="O533" s="23">
        <f>IF(ISERROR(VLOOKUP($A533,'[13]1ª MED '!$A$5:$J$1048576,8,0)),0,(VLOOKUP($A533,'[13]1ª MED '!$A$5:$J$1048576,8,0)))</f>
        <v>0</v>
      </c>
      <c r="P533" s="24">
        <f t="shared" si="915"/>
        <v>0</v>
      </c>
      <c r="Q533" s="24">
        <f t="shared" si="916"/>
        <v>0</v>
      </c>
      <c r="R533" s="25">
        <f t="shared" si="866"/>
        <v>0</v>
      </c>
      <c r="S533" s="25">
        <f t="shared" si="867"/>
        <v>0</v>
      </c>
      <c r="T533" s="25">
        <f t="shared" si="868"/>
        <v>0</v>
      </c>
      <c r="U533" s="25">
        <f t="shared" si="917"/>
        <v>0</v>
      </c>
      <c r="V533" s="23">
        <f>IF(ISERROR(VLOOKUP($A533,'[13]2ª MED '!$A$5:$J$1048576,8,0)),0,(VLOOKUP($A533,'[13]2ª MED '!$A$5:$J$1048576,8,0)))</f>
        <v>0</v>
      </c>
      <c r="W533" s="24">
        <f t="shared" si="918"/>
        <v>0</v>
      </c>
      <c r="X533" s="24">
        <f t="shared" si="919"/>
        <v>0</v>
      </c>
      <c r="Y533" s="25">
        <f t="shared" si="869"/>
        <v>0</v>
      </c>
      <c r="Z533" s="25">
        <f t="shared" si="870"/>
        <v>0</v>
      </c>
      <c r="AA533" s="25">
        <f t="shared" si="871"/>
        <v>0</v>
      </c>
      <c r="AB533" s="25">
        <f t="shared" si="920"/>
        <v>0</v>
      </c>
      <c r="AC533" s="23">
        <f>IF(ISERROR(VLOOKUP($A533,'[13]3ª MED '!$A$5:$J$1048576,8,0)),0,(VLOOKUP($A533,'[13]3ª MED '!$A$5:$J$1048576,8,0)))</f>
        <v>0</v>
      </c>
      <c r="AD533" s="24">
        <f t="shared" si="921"/>
        <v>0</v>
      </c>
      <c r="AE533" s="24">
        <f t="shared" si="922"/>
        <v>0</v>
      </c>
      <c r="AF533" s="25">
        <f t="shared" si="872"/>
        <v>0</v>
      </c>
      <c r="AG533" s="25">
        <f t="shared" si="873"/>
        <v>0</v>
      </c>
      <c r="AH533" s="25">
        <f t="shared" si="874"/>
        <v>0</v>
      </c>
      <c r="AI533" s="25">
        <f t="shared" si="923"/>
        <v>0</v>
      </c>
      <c r="AJ533" s="23">
        <f>IF(ISERROR(VLOOKUP($A533,'[13]4ª MED '!$A$5:$J$1048576,8,0)),0,(VLOOKUP($A533,'[13]4ª MED '!$A$5:$J$1048576,8,0)))</f>
        <v>0</v>
      </c>
      <c r="AK533" s="24">
        <f t="shared" si="924"/>
        <v>0</v>
      </c>
      <c r="AL533" s="24">
        <f t="shared" si="925"/>
        <v>0</v>
      </c>
      <c r="AM533" s="25">
        <f t="shared" si="875"/>
        <v>0</v>
      </c>
      <c r="AN533" s="25">
        <f t="shared" si="876"/>
        <v>0</v>
      </c>
      <c r="AO533" s="25">
        <f t="shared" si="877"/>
        <v>0</v>
      </c>
      <c r="AP533" s="25">
        <f t="shared" si="926"/>
        <v>0</v>
      </c>
      <c r="AQ533" s="23">
        <f>IF(ISERROR(VLOOKUP($A533,'[13]5ª MED '!$A$5:$J$1048576,8,0)),0,(VLOOKUP($A533,'[13]5ª MED '!$A$5:$J$1048576,8,0)))</f>
        <v>0</v>
      </c>
      <c r="AR533" s="24">
        <f t="shared" si="927"/>
        <v>0</v>
      </c>
      <c r="AS533" s="24">
        <f t="shared" si="928"/>
        <v>0</v>
      </c>
      <c r="AT533" s="25">
        <f t="shared" si="878"/>
        <v>0</v>
      </c>
      <c r="AU533" s="25">
        <f t="shared" si="879"/>
        <v>0</v>
      </c>
      <c r="AV533" s="25">
        <f t="shared" si="880"/>
        <v>0</v>
      </c>
      <c r="AW533" s="25">
        <f t="shared" si="929"/>
        <v>0</v>
      </c>
      <c r="AX533" s="23">
        <f>IF(ISERROR(VLOOKUP($A533,'[13]6ª MED '!$A$6:$J$1048576,8,0)),0,(VLOOKUP($A533,'[13]6ª MED '!$A$6:$J$1048576,8,0)))</f>
        <v>0</v>
      </c>
      <c r="AY533" s="24">
        <f t="shared" si="930"/>
        <v>0</v>
      </c>
      <c r="AZ533" s="24">
        <f t="shared" si="931"/>
        <v>0</v>
      </c>
      <c r="BA533" s="25">
        <f t="shared" si="881"/>
        <v>0</v>
      </c>
      <c r="BB533" s="25">
        <f t="shared" si="882"/>
        <v>0</v>
      </c>
      <c r="BC533" s="25">
        <f t="shared" si="883"/>
        <v>0</v>
      </c>
      <c r="BD533" s="25">
        <f t="shared" si="932"/>
        <v>0</v>
      </c>
      <c r="BE533" s="23">
        <f>IF(ISERROR(VLOOKUP($A533,'[13]7ª MED '!$A$5:$J$1048576,8,0)),0,(VLOOKUP($A533,'[13]7ª MED '!$A$5:$J$1048576,8,0)))</f>
        <v>0</v>
      </c>
      <c r="BF533" s="24">
        <f t="shared" si="933"/>
        <v>0</v>
      </c>
      <c r="BG533" s="24">
        <f t="shared" si="934"/>
        <v>0</v>
      </c>
      <c r="BH533" s="25">
        <f t="shared" si="884"/>
        <v>0</v>
      </c>
      <c r="BI533" s="25">
        <f t="shared" si="885"/>
        <v>0</v>
      </c>
      <c r="BJ533" s="25">
        <f t="shared" si="886"/>
        <v>0</v>
      </c>
      <c r="BK533" s="25">
        <f t="shared" si="935"/>
        <v>0</v>
      </c>
      <c r="BL533" s="26">
        <f>IF(ISERROR(VLOOKUP($A533,'[13]8ª MED '!$A$5:$J$1048576,8,0)),0,(VLOOKUP($A533,'[13]8ª MED '!$A$5:$J$1048576,8,0)))</f>
        <v>0</v>
      </c>
      <c r="BM533" s="27">
        <f t="shared" si="936"/>
        <v>0</v>
      </c>
      <c r="BN533" s="27">
        <f t="shared" si="937"/>
        <v>0</v>
      </c>
      <c r="BO533" s="28">
        <f t="shared" si="887"/>
        <v>0</v>
      </c>
      <c r="BP533" s="28">
        <f t="shared" si="888"/>
        <v>0</v>
      </c>
      <c r="BQ533" s="28">
        <f t="shared" si="889"/>
        <v>0</v>
      </c>
      <c r="BR533" s="28">
        <f t="shared" si="938"/>
        <v>0</v>
      </c>
      <c r="BS533" s="26">
        <f>IF(ISERROR(VLOOKUP($A533,'[13]9ª MED  (2)'!$A$5:$J$1048576,8,0)),0,(VLOOKUP($A533,'[13]9ª MED  (2)'!$A$5:$J$1048576,8,0)))</f>
        <v>0</v>
      </c>
      <c r="BT533" s="27">
        <f t="shared" si="939"/>
        <v>0</v>
      </c>
      <c r="BU533" s="27">
        <f t="shared" si="940"/>
        <v>0</v>
      </c>
      <c r="BV533" s="28">
        <f t="shared" si="890"/>
        <v>0</v>
      </c>
      <c r="BW533" s="28">
        <f t="shared" si="891"/>
        <v>0</v>
      </c>
      <c r="BX533" s="28">
        <f t="shared" si="892"/>
        <v>0</v>
      </c>
      <c r="BY533" s="28">
        <f t="shared" si="941"/>
        <v>0</v>
      </c>
      <c r="BZ533" s="23">
        <f>IF(ISERROR(VLOOKUP($A533,'[13]10ª MED '!$A$5:$J$1048576,8,0)),0,(VLOOKUP($A533,'[13]10ª MED '!$A$5:$J$1048576,8,0)))</f>
        <v>0</v>
      </c>
      <c r="CA533" s="24">
        <f t="shared" si="942"/>
        <v>0</v>
      </c>
      <c r="CB533" s="24">
        <f t="shared" si="943"/>
        <v>0</v>
      </c>
      <c r="CC533" s="25">
        <f t="shared" si="893"/>
        <v>0</v>
      </c>
      <c r="CD533" s="25">
        <f t="shared" si="894"/>
        <v>0</v>
      </c>
      <c r="CE533" s="25">
        <f t="shared" si="895"/>
        <v>0</v>
      </c>
      <c r="CF533" s="25">
        <f t="shared" si="944"/>
        <v>0</v>
      </c>
      <c r="CG533" s="37"/>
      <c r="CH533" s="33">
        <f t="shared" si="965"/>
        <v>0</v>
      </c>
      <c r="CI533" s="23">
        <f>IF(ISERROR(VLOOKUP($A533,'[13]11ª MED '!$A$5:$J$1048576,8,0)),0,(VLOOKUP($A533,'[13]11ª MED '!$A$5:$J$1048576,8,0)))</f>
        <v>0</v>
      </c>
      <c r="CJ533" s="24">
        <f t="shared" si="945"/>
        <v>0</v>
      </c>
      <c r="CK533" s="24">
        <f t="shared" si="946"/>
        <v>0</v>
      </c>
      <c r="CL533" s="25">
        <f t="shared" si="896"/>
        <v>0</v>
      </c>
      <c r="CM533" s="25">
        <f t="shared" si="897"/>
        <v>0</v>
      </c>
      <c r="CN533" s="25">
        <f t="shared" si="898"/>
        <v>0</v>
      </c>
      <c r="CO533" s="25">
        <f t="shared" si="947"/>
        <v>0</v>
      </c>
      <c r="CP533" s="23">
        <f>IF(ISERROR(VLOOKUP($A533,'[13]12ª MED'!$A$5:$J$1048576,8,0)),0,(VLOOKUP($A533,'[13]12ª MED'!$A$5:$J$1048576,8,0)))</f>
        <v>0</v>
      </c>
      <c r="CQ533" s="24">
        <f t="shared" si="948"/>
        <v>0</v>
      </c>
      <c r="CR533" s="24">
        <f t="shared" si="949"/>
        <v>0</v>
      </c>
      <c r="CS533" s="25">
        <f t="shared" si="899"/>
        <v>0</v>
      </c>
      <c r="CT533" s="25">
        <f t="shared" si="900"/>
        <v>0</v>
      </c>
      <c r="CU533" s="25">
        <f t="shared" si="901"/>
        <v>0</v>
      </c>
      <c r="CV533" s="25">
        <f t="shared" si="950"/>
        <v>0</v>
      </c>
      <c r="CW533" s="22">
        <f t="shared" si="966"/>
        <v>0</v>
      </c>
      <c r="CX533" s="26">
        <f>IF(ISERROR(VLOOKUP($A533,'[13]13ª MED'!$A$5:$J$1048576,8,0)),0,(VLOOKUP($A533,'[13]13ª MED'!$A$5:$J$1048576,8,0)))</f>
        <v>0</v>
      </c>
      <c r="CY533" s="27">
        <f t="shared" si="951"/>
        <v>0</v>
      </c>
      <c r="CZ533" s="27">
        <f t="shared" si="952"/>
        <v>0</v>
      </c>
      <c r="DA533" s="28">
        <f t="shared" si="902"/>
        <v>0</v>
      </c>
      <c r="DB533" s="28">
        <f t="shared" si="903"/>
        <v>0</v>
      </c>
      <c r="DC533" s="28">
        <f t="shared" si="904"/>
        <v>0</v>
      </c>
      <c r="DD533" s="28">
        <f t="shared" si="953"/>
        <v>0</v>
      </c>
      <c r="DE533" s="20">
        <f>IF(ISERROR(VLOOKUP($A533,'[13]14ª MED'!$A$5:$J$1048576,8,0)),0,(VLOOKUP($A533,'[13]14ª MED'!$A$5:$J$1048576,8,0)))</f>
        <v>0</v>
      </c>
      <c r="DF533" s="21">
        <f t="shared" si="954"/>
        <v>0</v>
      </c>
      <c r="DG533" s="21">
        <f t="shared" si="955"/>
        <v>0</v>
      </c>
      <c r="DH533" s="35">
        <f t="shared" si="905"/>
        <v>0</v>
      </c>
      <c r="DI533" s="35">
        <f t="shared" si="906"/>
        <v>0</v>
      </c>
      <c r="DJ533" s="35">
        <f t="shared" si="907"/>
        <v>0</v>
      </c>
      <c r="DK533" s="22">
        <f t="shared" si="956"/>
        <v>0</v>
      </c>
      <c r="DL533" s="20">
        <f>IF(ISERROR(VLOOKUP($A533,'[13]15ª MED'!$A$5:$J$1048576,8,0)),0,(VLOOKUP($A533,'[13]15ª MED'!$A$5:$J$1048576,8,0)))</f>
        <v>0</v>
      </c>
      <c r="DM533" s="21">
        <f t="shared" si="957"/>
        <v>0</v>
      </c>
      <c r="DN533" s="21">
        <f t="shared" si="958"/>
        <v>0</v>
      </c>
      <c r="DO533" s="35">
        <f t="shared" si="908"/>
        <v>0</v>
      </c>
      <c r="DP533" s="35">
        <f t="shared" si="909"/>
        <v>0</v>
      </c>
      <c r="DQ533" s="35">
        <f t="shared" si="910"/>
        <v>0</v>
      </c>
      <c r="DR533" s="22">
        <f t="shared" si="959"/>
        <v>0</v>
      </c>
      <c r="DS533" s="20">
        <f>IF(ISERROR(VLOOKUP($A533,'[13]16ª MED'!$A$5:$J$1048576,8,0)),0,(VLOOKUP($A533,'[13]16ª MED'!$A$5:$J$1048576,8,0)))</f>
        <v>0</v>
      </c>
      <c r="DT533" s="21">
        <f t="shared" si="960"/>
        <v>0</v>
      </c>
      <c r="DU533" s="21">
        <f t="shared" si="961"/>
        <v>0</v>
      </c>
      <c r="DV533" s="35">
        <f t="shared" si="911"/>
        <v>0</v>
      </c>
      <c r="DW533" s="35">
        <f t="shared" si="912"/>
        <v>0</v>
      </c>
      <c r="DX533" s="35">
        <f t="shared" si="913"/>
        <v>0</v>
      </c>
      <c r="DY533" s="22">
        <f t="shared" si="962"/>
        <v>0</v>
      </c>
      <c r="DZ533" s="36">
        <f t="shared" si="865"/>
        <v>0</v>
      </c>
      <c r="EA533" s="36">
        <f t="shared" si="963"/>
        <v>0</v>
      </c>
      <c r="EC533" s="36">
        <f t="shared" si="967"/>
        <v>0</v>
      </c>
    </row>
    <row r="534" spans="1:133" ht="18.75">
      <c r="A534" s="113" t="s">
        <v>1072</v>
      </c>
      <c r="B534" s="118" t="s">
        <v>1073</v>
      </c>
      <c r="C534" s="110" t="s">
        <v>47</v>
      </c>
      <c r="D534" s="111">
        <v>3</v>
      </c>
      <c r="E534" s="18">
        <f t="shared" si="968"/>
        <v>2</v>
      </c>
      <c r="F534" s="18">
        <f t="shared" si="914"/>
        <v>1</v>
      </c>
      <c r="G534" s="97">
        <v>1188.0999999999999</v>
      </c>
      <c r="H534" s="18">
        <f t="shared" si="969"/>
        <v>3564.2999999999997</v>
      </c>
      <c r="I534" s="97">
        <v>314.57</v>
      </c>
      <c r="J534" s="18">
        <f t="shared" si="970"/>
        <v>943.71</v>
      </c>
      <c r="K534" s="97">
        <v>0</v>
      </c>
      <c r="L534" s="18">
        <f t="shared" si="971"/>
        <v>0</v>
      </c>
      <c r="M534" s="18">
        <f t="shared" si="972"/>
        <v>1502.6699999999998</v>
      </c>
      <c r="N534" s="18">
        <f t="shared" si="964"/>
        <v>3005.34</v>
      </c>
      <c r="O534" s="23">
        <f>IF(ISERROR(VLOOKUP($A534,'[13]1ª MED '!$A$5:$J$1048576,8,0)),0,(VLOOKUP($A534,'[13]1ª MED '!$A$5:$J$1048576,8,0)))</f>
        <v>0</v>
      </c>
      <c r="P534" s="24">
        <f t="shared" si="915"/>
        <v>0</v>
      </c>
      <c r="Q534" s="24">
        <f t="shared" si="916"/>
        <v>0.66666666666666663</v>
      </c>
      <c r="R534" s="25">
        <f t="shared" si="866"/>
        <v>0</v>
      </c>
      <c r="S534" s="25">
        <f t="shared" si="867"/>
        <v>0</v>
      </c>
      <c r="T534" s="25">
        <f t="shared" si="868"/>
        <v>0</v>
      </c>
      <c r="U534" s="25">
        <f t="shared" si="917"/>
        <v>0</v>
      </c>
      <c r="V534" s="23">
        <f>IF(ISERROR(VLOOKUP($A534,'[13]2ª MED '!$A$5:$J$1048576,8,0)),0,(VLOOKUP($A534,'[13]2ª MED '!$A$5:$J$1048576,8,0)))</f>
        <v>0</v>
      </c>
      <c r="W534" s="24">
        <f t="shared" si="918"/>
        <v>0</v>
      </c>
      <c r="X534" s="24">
        <f t="shared" si="919"/>
        <v>0.66666666666666663</v>
      </c>
      <c r="Y534" s="25">
        <f t="shared" si="869"/>
        <v>0</v>
      </c>
      <c r="Z534" s="25">
        <f t="shared" si="870"/>
        <v>0</v>
      </c>
      <c r="AA534" s="25">
        <f t="shared" si="871"/>
        <v>0</v>
      </c>
      <c r="AB534" s="25">
        <f t="shared" si="920"/>
        <v>0</v>
      </c>
      <c r="AC534" s="23">
        <f>IF(ISERROR(VLOOKUP($A534,'[13]3ª MED '!$A$5:$J$1048576,8,0)),0,(VLOOKUP($A534,'[13]3ª MED '!$A$5:$J$1048576,8,0)))</f>
        <v>0</v>
      </c>
      <c r="AD534" s="24">
        <f t="shared" si="921"/>
        <v>0</v>
      </c>
      <c r="AE534" s="24">
        <f t="shared" si="922"/>
        <v>0.66666666666666663</v>
      </c>
      <c r="AF534" s="25">
        <f t="shared" si="872"/>
        <v>0</v>
      </c>
      <c r="AG534" s="25">
        <f t="shared" si="873"/>
        <v>0</v>
      </c>
      <c r="AH534" s="25">
        <f t="shared" si="874"/>
        <v>0</v>
      </c>
      <c r="AI534" s="25">
        <f t="shared" si="923"/>
        <v>0</v>
      </c>
      <c r="AJ534" s="23">
        <f>IF(ISERROR(VLOOKUP($A534,'[13]4ª MED '!$A$5:$J$1048576,8,0)),0,(VLOOKUP($A534,'[13]4ª MED '!$A$5:$J$1048576,8,0)))</f>
        <v>0</v>
      </c>
      <c r="AK534" s="24">
        <f t="shared" si="924"/>
        <v>0</v>
      </c>
      <c r="AL534" s="24">
        <f t="shared" si="925"/>
        <v>0.66666666666666663</v>
      </c>
      <c r="AM534" s="25">
        <f t="shared" si="875"/>
        <v>0</v>
      </c>
      <c r="AN534" s="25">
        <f t="shared" si="876"/>
        <v>0</v>
      </c>
      <c r="AO534" s="25">
        <f t="shared" si="877"/>
        <v>0</v>
      </c>
      <c r="AP534" s="25">
        <f t="shared" si="926"/>
        <v>0</v>
      </c>
      <c r="AQ534" s="23">
        <f>IF(ISERROR(VLOOKUP($A534,'[13]5ª MED '!$A$5:$J$1048576,8,0)),0,(VLOOKUP($A534,'[13]5ª MED '!$A$5:$J$1048576,8,0)))</f>
        <v>0</v>
      </c>
      <c r="AR534" s="24">
        <f t="shared" si="927"/>
        <v>0</v>
      </c>
      <c r="AS534" s="24">
        <f t="shared" si="928"/>
        <v>0.66666666666666663</v>
      </c>
      <c r="AT534" s="25">
        <f t="shared" si="878"/>
        <v>0</v>
      </c>
      <c r="AU534" s="25">
        <f t="shared" si="879"/>
        <v>0</v>
      </c>
      <c r="AV534" s="25">
        <f t="shared" si="880"/>
        <v>0</v>
      </c>
      <c r="AW534" s="25">
        <f t="shared" si="929"/>
        <v>0</v>
      </c>
      <c r="AX534" s="23">
        <f>IF(ISERROR(VLOOKUP($A534,'[13]6ª MED '!$A$6:$J$1048576,8,0)),0,(VLOOKUP($A534,'[13]6ª MED '!$A$6:$J$1048576,8,0)))</f>
        <v>0</v>
      </c>
      <c r="AY534" s="24">
        <f t="shared" si="930"/>
        <v>0</v>
      </c>
      <c r="AZ534" s="24">
        <f t="shared" si="931"/>
        <v>0.66666666666666663</v>
      </c>
      <c r="BA534" s="25">
        <f t="shared" si="881"/>
        <v>0</v>
      </c>
      <c r="BB534" s="25">
        <f t="shared" si="882"/>
        <v>0</v>
      </c>
      <c r="BC534" s="25">
        <f t="shared" si="883"/>
        <v>0</v>
      </c>
      <c r="BD534" s="25">
        <f t="shared" si="932"/>
        <v>0</v>
      </c>
      <c r="BE534" s="23">
        <f>IF(ISERROR(VLOOKUP($A534,'[13]7ª MED '!$A$5:$J$1048576,8,0)),0,(VLOOKUP($A534,'[13]7ª MED '!$A$5:$J$1048576,8,0)))</f>
        <v>0</v>
      </c>
      <c r="BF534" s="24">
        <f t="shared" si="933"/>
        <v>0</v>
      </c>
      <c r="BG534" s="24">
        <f t="shared" si="934"/>
        <v>0.66666666666666663</v>
      </c>
      <c r="BH534" s="25">
        <f t="shared" si="884"/>
        <v>0</v>
      </c>
      <c r="BI534" s="25">
        <f t="shared" si="885"/>
        <v>0</v>
      </c>
      <c r="BJ534" s="25">
        <f t="shared" si="886"/>
        <v>0</v>
      </c>
      <c r="BK534" s="25">
        <f t="shared" si="935"/>
        <v>0</v>
      </c>
      <c r="BL534" s="26">
        <f>IF(ISERROR(VLOOKUP($A534,'[13]8ª MED '!$A$5:$J$1048576,8,0)),0,(VLOOKUP($A534,'[13]8ª MED '!$A$5:$J$1048576,8,0)))</f>
        <v>0</v>
      </c>
      <c r="BM534" s="27">
        <f t="shared" si="936"/>
        <v>0</v>
      </c>
      <c r="BN534" s="27">
        <f t="shared" si="937"/>
        <v>0.66666666666666663</v>
      </c>
      <c r="BO534" s="28">
        <f t="shared" si="887"/>
        <v>0</v>
      </c>
      <c r="BP534" s="28">
        <f t="shared" si="888"/>
        <v>0</v>
      </c>
      <c r="BQ534" s="28">
        <f t="shared" si="889"/>
        <v>0</v>
      </c>
      <c r="BR534" s="28">
        <f t="shared" si="938"/>
        <v>0</v>
      </c>
      <c r="BS534" s="26">
        <f>IF(ISERROR(VLOOKUP($A534,'[13]9ª MED  (2)'!$A$5:$J$1048576,8,0)),0,(VLOOKUP($A534,'[13]9ª MED  (2)'!$A$5:$J$1048576,8,0)))</f>
        <v>2</v>
      </c>
      <c r="BT534" s="27">
        <f t="shared" si="939"/>
        <v>0.66666666666666663</v>
      </c>
      <c r="BU534" s="27">
        <f t="shared" si="940"/>
        <v>0.66666666666666663</v>
      </c>
      <c r="BV534" s="28">
        <f t="shared" si="890"/>
        <v>2376.1999999999998</v>
      </c>
      <c r="BW534" s="28">
        <f t="shared" si="891"/>
        <v>629.14</v>
      </c>
      <c r="BX534" s="28">
        <f t="shared" si="892"/>
        <v>0</v>
      </c>
      <c r="BY534" s="28">
        <f t="shared" si="941"/>
        <v>3005.34</v>
      </c>
      <c r="BZ534" s="23">
        <f>IF(ISERROR(VLOOKUP($A534,'[13]10ª MED '!$A$5:$J$1048576,8,0)),0,(VLOOKUP($A534,'[13]10ª MED '!$A$5:$J$1048576,8,0)))</f>
        <v>0</v>
      </c>
      <c r="CA534" s="24">
        <f t="shared" si="942"/>
        <v>0</v>
      </c>
      <c r="CB534" s="24">
        <f t="shared" si="943"/>
        <v>0.66666666666666663</v>
      </c>
      <c r="CC534" s="25">
        <f t="shared" si="893"/>
        <v>0</v>
      </c>
      <c r="CD534" s="25">
        <f t="shared" si="894"/>
        <v>0</v>
      </c>
      <c r="CE534" s="25">
        <f t="shared" si="895"/>
        <v>0</v>
      </c>
      <c r="CF534" s="25">
        <f t="shared" si="944"/>
        <v>0</v>
      </c>
      <c r="CG534" s="34" t="s">
        <v>48</v>
      </c>
      <c r="CH534" s="33">
        <f t="shared" si="965"/>
        <v>1502.6699999999998</v>
      </c>
      <c r="CI534" s="23">
        <f>IF(ISERROR(VLOOKUP($A534,'[13]11ª MED '!$A$5:$J$1048576,8,0)),0,(VLOOKUP($A534,'[13]11ª MED '!$A$5:$J$1048576,8,0)))</f>
        <v>0</v>
      </c>
      <c r="CJ534" s="24">
        <f t="shared" si="945"/>
        <v>0</v>
      </c>
      <c r="CK534" s="24">
        <f t="shared" si="946"/>
        <v>0.66666666666666663</v>
      </c>
      <c r="CL534" s="25">
        <f t="shared" si="896"/>
        <v>0</v>
      </c>
      <c r="CM534" s="25">
        <f t="shared" si="897"/>
        <v>0</v>
      </c>
      <c r="CN534" s="25">
        <f t="shared" si="898"/>
        <v>0</v>
      </c>
      <c r="CO534" s="25">
        <f t="shared" si="947"/>
        <v>0</v>
      </c>
      <c r="CP534" s="23">
        <f>IF(ISERROR(VLOOKUP($A534,'[13]12ª MED'!$A$5:$J$1048576,8,0)),0,(VLOOKUP($A534,'[13]12ª MED'!$A$5:$J$1048576,8,0)))</f>
        <v>0</v>
      </c>
      <c r="CQ534" s="24">
        <f t="shared" si="948"/>
        <v>0</v>
      </c>
      <c r="CR534" s="24">
        <f t="shared" si="949"/>
        <v>0.66666666666666663</v>
      </c>
      <c r="CS534" s="25">
        <f t="shared" si="899"/>
        <v>0</v>
      </c>
      <c r="CT534" s="25">
        <f t="shared" si="900"/>
        <v>0</v>
      </c>
      <c r="CU534" s="25">
        <f t="shared" si="901"/>
        <v>0</v>
      </c>
      <c r="CV534" s="25">
        <f t="shared" si="950"/>
        <v>0</v>
      </c>
      <c r="CW534" s="22">
        <f t="shared" si="966"/>
        <v>1001.7800000000002</v>
      </c>
      <c r="CX534" s="26">
        <f>IF(ISERROR(VLOOKUP($A534,'[13]13ª MED'!$A$5:$J$1048576,8,0)),0,(VLOOKUP($A534,'[13]13ª MED'!$A$5:$J$1048576,8,0)))</f>
        <v>0</v>
      </c>
      <c r="CY534" s="27">
        <f t="shared" si="951"/>
        <v>0</v>
      </c>
      <c r="CZ534" s="27">
        <f t="shared" si="952"/>
        <v>0.66666666666666663</v>
      </c>
      <c r="DA534" s="28">
        <f t="shared" si="902"/>
        <v>0</v>
      </c>
      <c r="DB534" s="28">
        <f t="shared" si="903"/>
        <v>0</v>
      </c>
      <c r="DC534" s="28">
        <f t="shared" si="904"/>
        <v>0</v>
      </c>
      <c r="DD534" s="28">
        <f t="shared" si="953"/>
        <v>0</v>
      </c>
      <c r="DE534" s="20">
        <f>IF(ISERROR(VLOOKUP($A534,'[13]14ª MED'!$A$5:$J$1048576,8,0)),0,(VLOOKUP($A534,'[13]14ª MED'!$A$5:$J$1048576,8,0)))</f>
        <v>0</v>
      </c>
      <c r="DF534" s="21">
        <f t="shared" si="954"/>
        <v>0</v>
      </c>
      <c r="DG534" s="21">
        <f t="shared" si="955"/>
        <v>0.66666666666666663</v>
      </c>
      <c r="DH534" s="35">
        <f t="shared" si="905"/>
        <v>0</v>
      </c>
      <c r="DI534" s="35">
        <f t="shared" si="906"/>
        <v>0</v>
      </c>
      <c r="DJ534" s="35">
        <f t="shared" si="907"/>
        <v>0</v>
      </c>
      <c r="DK534" s="22">
        <f t="shared" si="956"/>
        <v>0</v>
      </c>
      <c r="DL534" s="20">
        <f>IF(ISERROR(VLOOKUP($A534,'[13]15ª MED'!$A$5:$J$1048576,8,0)),0,(VLOOKUP($A534,'[13]15ª MED'!$A$5:$J$1048576,8,0)))</f>
        <v>0</v>
      </c>
      <c r="DM534" s="21">
        <f t="shared" si="957"/>
        <v>0</v>
      </c>
      <c r="DN534" s="21">
        <f t="shared" si="958"/>
        <v>0.66666666666666663</v>
      </c>
      <c r="DO534" s="35">
        <f t="shared" si="908"/>
        <v>0</v>
      </c>
      <c r="DP534" s="35">
        <f t="shared" si="909"/>
        <v>0</v>
      </c>
      <c r="DQ534" s="35">
        <f t="shared" si="910"/>
        <v>0</v>
      </c>
      <c r="DR534" s="22">
        <f t="shared" si="959"/>
        <v>0</v>
      </c>
      <c r="DS534" s="20">
        <f>IF(ISERROR(VLOOKUP($A534,'[13]16ª MED'!$A$5:$J$1048576,8,0)),0,(VLOOKUP($A534,'[13]16ª MED'!$A$5:$J$1048576,8,0)))</f>
        <v>0</v>
      </c>
      <c r="DT534" s="21">
        <f t="shared" si="960"/>
        <v>0</v>
      </c>
      <c r="DU534" s="21">
        <f t="shared" si="961"/>
        <v>0.66666666666666663</v>
      </c>
      <c r="DV534" s="35">
        <f t="shared" si="911"/>
        <v>0</v>
      </c>
      <c r="DW534" s="35">
        <f t="shared" si="912"/>
        <v>0</v>
      </c>
      <c r="DX534" s="35">
        <f t="shared" si="913"/>
        <v>0</v>
      </c>
      <c r="DY534" s="22">
        <f t="shared" si="962"/>
        <v>0</v>
      </c>
      <c r="DZ534" s="36">
        <f t="shared" si="865"/>
        <v>3005.3399999999997</v>
      </c>
      <c r="EA534" s="36">
        <f t="shared" si="963"/>
        <v>3005.34</v>
      </c>
      <c r="EC534" s="36">
        <f t="shared" si="967"/>
        <v>0</v>
      </c>
    </row>
    <row r="535" spans="1:133" ht="18.75">
      <c r="A535" s="98" t="s">
        <v>1074</v>
      </c>
      <c r="B535" s="99" t="s">
        <v>1075</v>
      </c>
      <c r="C535" s="101"/>
      <c r="D535" s="102"/>
      <c r="E535" s="18">
        <f t="shared" si="968"/>
        <v>0</v>
      </c>
      <c r="F535" s="18">
        <f t="shared" si="914"/>
        <v>0</v>
      </c>
      <c r="G535" s="102"/>
      <c r="H535" s="18">
        <f t="shared" si="969"/>
        <v>0</v>
      </c>
      <c r="I535" s="102"/>
      <c r="J535" s="18">
        <f t="shared" si="970"/>
        <v>0</v>
      </c>
      <c r="K535" s="106"/>
      <c r="L535" s="18">
        <f t="shared" si="971"/>
        <v>0</v>
      </c>
      <c r="M535" s="18">
        <f t="shared" si="972"/>
        <v>0</v>
      </c>
      <c r="N535" s="18">
        <f t="shared" si="964"/>
        <v>0</v>
      </c>
      <c r="O535" s="23">
        <f>IF(ISERROR(VLOOKUP($A535,'[13]1ª MED '!$A$5:$J$1048576,8,0)),0,(VLOOKUP($A535,'[13]1ª MED '!$A$5:$J$1048576,8,0)))</f>
        <v>0</v>
      </c>
      <c r="P535" s="24">
        <f t="shared" si="915"/>
        <v>0</v>
      </c>
      <c r="Q535" s="24">
        <f t="shared" si="916"/>
        <v>0</v>
      </c>
      <c r="R535" s="25">
        <f t="shared" si="866"/>
        <v>0</v>
      </c>
      <c r="S535" s="25">
        <f t="shared" si="867"/>
        <v>0</v>
      </c>
      <c r="T535" s="25">
        <f t="shared" si="868"/>
        <v>0</v>
      </c>
      <c r="U535" s="25">
        <f t="shared" si="917"/>
        <v>0</v>
      </c>
      <c r="V535" s="23">
        <f>IF(ISERROR(VLOOKUP($A535,'[13]2ª MED '!$A$5:$J$1048576,8,0)),0,(VLOOKUP($A535,'[13]2ª MED '!$A$5:$J$1048576,8,0)))</f>
        <v>0</v>
      </c>
      <c r="W535" s="24">
        <f t="shared" si="918"/>
        <v>0</v>
      </c>
      <c r="X535" s="24">
        <f t="shared" si="919"/>
        <v>0</v>
      </c>
      <c r="Y535" s="25">
        <f t="shared" si="869"/>
        <v>0</v>
      </c>
      <c r="Z535" s="25">
        <f t="shared" si="870"/>
        <v>0</v>
      </c>
      <c r="AA535" s="25">
        <f t="shared" si="871"/>
        <v>0</v>
      </c>
      <c r="AB535" s="25">
        <f t="shared" si="920"/>
        <v>0</v>
      </c>
      <c r="AC535" s="23">
        <f>IF(ISERROR(VLOOKUP($A535,'[13]3ª MED '!$A$5:$J$1048576,8,0)),0,(VLOOKUP($A535,'[13]3ª MED '!$A$5:$J$1048576,8,0)))</f>
        <v>0</v>
      </c>
      <c r="AD535" s="24">
        <f t="shared" si="921"/>
        <v>0</v>
      </c>
      <c r="AE535" s="24">
        <f t="shared" si="922"/>
        <v>0</v>
      </c>
      <c r="AF535" s="25">
        <f t="shared" si="872"/>
        <v>0</v>
      </c>
      <c r="AG535" s="25">
        <f t="shared" si="873"/>
        <v>0</v>
      </c>
      <c r="AH535" s="25">
        <f t="shared" si="874"/>
        <v>0</v>
      </c>
      <c r="AI535" s="25">
        <f t="shared" si="923"/>
        <v>0</v>
      </c>
      <c r="AJ535" s="23">
        <f>IF(ISERROR(VLOOKUP($A535,'[13]4ª MED '!$A$5:$J$1048576,8,0)),0,(VLOOKUP($A535,'[13]4ª MED '!$A$5:$J$1048576,8,0)))</f>
        <v>0</v>
      </c>
      <c r="AK535" s="24">
        <f t="shared" si="924"/>
        <v>0</v>
      </c>
      <c r="AL535" s="24">
        <f t="shared" si="925"/>
        <v>0</v>
      </c>
      <c r="AM535" s="25">
        <f t="shared" si="875"/>
        <v>0</v>
      </c>
      <c r="AN535" s="25">
        <f t="shared" si="876"/>
        <v>0</v>
      </c>
      <c r="AO535" s="25">
        <f t="shared" si="877"/>
        <v>0</v>
      </c>
      <c r="AP535" s="25">
        <f t="shared" si="926"/>
        <v>0</v>
      </c>
      <c r="AQ535" s="23">
        <f>IF(ISERROR(VLOOKUP($A535,'[13]5ª MED '!$A$5:$J$1048576,8,0)),0,(VLOOKUP($A535,'[13]5ª MED '!$A$5:$J$1048576,8,0)))</f>
        <v>0</v>
      </c>
      <c r="AR535" s="24">
        <f t="shared" si="927"/>
        <v>0</v>
      </c>
      <c r="AS535" s="24">
        <f t="shared" si="928"/>
        <v>0</v>
      </c>
      <c r="AT535" s="25">
        <f t="shared" si="878"/>
        <v>0</v>
      </c>
      <c r="AU535" s="25">
        <f t="shared" si="879"/>
        <v>0</v>
      </c>
      <c r="AV535" s="25">
        <f t="shared" si="880"/>
        <v>0</v>
      </c>
      <c r="AW535" s="25">
        <f t="shared" si="929"/>
        <v>0</v>
      </c>
      <c r="AX535" s="23">
        <f>IF(ISERROR(VLOOKUP($A535,'[13]6ª MED '!$A$6:$J$1048576,8,0)),0,(VLOOKUP($A535,'[13]6ª MED '!$A$6:$J$1048576,8,0)))</f>
        <v>0</v>
      </c>
      <c r="AY535" s="24">
        <f t="shared" si="930"/>
        <v>0</v>
      </c>
      <c r="AZ535" s="24">
        <f t="shared" si="931"/>
        <v>0</v>
      </c>
      <c r="BA535" s="25">
        <f t="shared" si="881"/>
        <v>0</v>
      </c>
      <c r="BB535" s="25">
        <f t="shared" si="882"/>
        <v>0</v>
      </c>
      <c r="BC535" s="25">
        <f t="shared" si="883"/>
        <v>0</v>
      </c>
      <c r="BD535" s="25">
        <f t="shared" si="932"/>
        <v>0</v>
      </c>
      <c r="BE535" s="23">
        <f>IF(ISERROR(VLOOKUP($A535,'[13]7ª MED '!$A$5:$J$1048576,8,0)),0,(VLOOKUP($A535,'[13]7ª MED '!$A$5:$J$1048576,8,0)))</f>
        <v>0</v>
      </c>
      <c r="BF535" s="24">
        <f t="shared" si="933"/>
        <v>0</v>
      </c>
      <c r="BG535" s="24">
        <f t="shared" si="934"/>
        <v>0</v>
      </c>
      <c r="BH535" s="25">
        <f t="shared" si="884"/>
        <v>0</v>
      </c>
      <c r="BI535" s="25">
        <f t="shared" si="885"/>
        <v>0</v>
      </c>
      <c r="BJ535" s="25">
        <f t="shared" si="886"/>
        <v>0</v>
      </c>
      <c r="BK535" s="25">
        <f t="shared" si="935"/>
        <v>0</v>
      </c>
      <c r="BL535" s="26">
        <f>IF(ISERROR(VLOOKUP($A535,'[13]8ª MED '!$A$5:$J$1048576,8,0)),0,(VLOOKUP($A535,'[13]8ª MED '!$A$5:$J$1048576,8,0)))</f>
        <v>0</v>
      </c>
      <c r="BM535" s="27">
        <f t="shared" si="936"/>
        <v>0</v>
      </c>
      <c r="BN535" s="27">
        <f t="shared" si="937"/>
        <v>0</v>
      </c>
      <c r="BO535" s="28">
        <f t="shared" si="887"/>
        <v>0</v>
      </c>
      <c r="BP535" s="28">
        <f t="shared" si="888"/>
        <v>0</v>
      </c>
      <c r="BQ535" s="28">
        <f t="shared" si="889"/>
        <v>0</v>
      </c>
      <c r="BR535" s="28">
        <f t="shared" si="938"/>
        <v>0</v>
      </c>
      <c r="BS535" s="26">
        <f>IF(ISERROR(VLOOKUP($A535,'[13]9ª MED  (2)'!$A$5:$J$1048576,8,0)),0,(VLOOKUP($A535,'[13]9ª MED  (2)'!$A$5:$J$1048576,8,0)))</f>
        <v>0</v>
      </c>
      <c r="BT535" s="27">
        <f t="shared" si="939"/>
        <v>0</v>
      </c>
      <c r="BU535" s="27">
        <f t="shared" si="940"/>
        <v>0</v>
      </c>
      <c r="BV535" s="28">
        <f t="shared" si="890"/>
        <v>0</v>
      </c>
      <c r="BW535" s="28">
        <f t="shared" si="891"/>
        <v>0</v>
      </c>
      <c r="BX535" s="28">
        <f t="shared" si="892"/>
        <v>0</v>
      </c>
      <c r="BY535" s="28">
        <f t="shared" si="941"/>
        <v>0</v>
      </c>
      <c r="BZ535" s="23">
        <f>IF(ISERROR(VLOOKUP($A535,'[13]10ª MED '!$A$5:$J$1048576,8,0)),0,(VLOOKUP($A535,'[13]10ª MED '!$A$5:$J$1048576,8,0)))</f>
        <v>0</v>
      </c>
      <c r="CA535" s="24">
        <f t="shared" si="942"/>
        <v>0</v>
      </c>
      <c r="CB535" s="24">
        <f t="shared" si="943"/>
        <v>0</v>
      </c>
      <c r="CC535" s="25">
        <f t="shared" si="893"/>
        <v>0</v>
      </c>
      <c r="CD535" s="25">
        <f t="shared" si="894"/>
        <v>0</v>
      </c>
      <c r="CE535" s="25">
        <f t="shared" si="895"/>
        <v>0</v>
      </c>
      <c r="CF535" s="25">
        <f t="shared" si="944"/>
        <v>0</v>
      </c>
      <c r="CG535" s="37"/>
      <c r="CH535" s="33">
        <f t="shared" si="965"/>
        <v>0</v>
      </c>
      <c r="CI535" s="23">
        <f>IF(ISERROR(VLOOKUP($A535,'[13]11ª MED '!$A$5:$J$1048576,8,0)),0,(VLOOKUP($A535,'[13]11ª MED '!$A$5:$J$1048576,8,0)))</f>
        <v>0</v>
      </c>
      <c r="CJ535" s="24">
        <f t="shared" si="945"/>
        <v>0</v>
      </c>
      <c r="CK535" s="24">
        <f t="shared" si="946"/>
        <v>0</v>
      </c>
      <c r="CL535" s="25">
        <f t="shared" si="896"/>
        <v>0</v>
      </c>
      <c r="CM535" s="25">
        <f t="shared" si="897"/>
        <v>0</v>
      </c>
      <c r="CN535" s="25">
        <f t="shared" si="898"/>
        <v>0</v>
      </c>
      <c r="CO535" s="25">
        <f t="shared" si="947"/>
        <v>0</v>
      </c>
      <c r="CP535" s="23">
        <f>IF(ISERROR(VLOOKUP($A535,'[13]12ª MED'!$A$5:$J$1048576,8,0)),0,(VLOOKUP($A535,'[13]12ª MED'!$A$5:$J$1048576,8,0)))</f>
        <v>0</v>
      </c>
      <c r="CQ535" s="24">
        <f t="shared" si="948"/>
        <v>0</v>
      </c>
      <c r="CR535" s="24">
        <f t="shared" si="949"/>
        <v>0</v>
      </c>
      <c r="CS535" s="25">
        <f t="shared" si="899"/>
        <v>0</v>
      </c>
      <c r="CT535" s="25">
        <f t="shared" si="900"/>
        <v>0</v>
      </c>
      <c r="CU535" s="25">
        <f t="shared" si="901"/>
        <v>0</v>
      </c>
      <c r="CV535" s="25">
        <f t="shared" si="950"/>
        <v>0</v>
      </c>
      <c r="CW535" s="22">
        <f t="shared" si="966"/>
        <v>0</v>
      </c>
      <c r="CX535" s="26">
        <f>IF(ISERROR(VLOOKUP($A535,'[13]13ª MED'!$A$5:$J$1048576,8,0)),0,(VLOOKUP($A535,'[13]13ª MED'!$A$5:$J$1048576,8,0)))</f>
        <v>0</v>
      </c>
      <c r="CY535" s="27">
        <f t="shared" si="951"/>
        <v>0</v>
      </c>
      <c r="CZ535" s="27">
        <f t="shared" si="952"/>
        <v>0</v>
      </c>
      <c r="DA535" s="28">
        <f t="shared" si="902"/>
        <v>0</v>
      </c>
      <c r="DB535" s="28">
        <f t="shared" si="903"/>
        <v>0</v>
      </c>
      <c r="DC535" s="28">
        <f t="shared" si="904"/>
        <v>0</v>
      </c>
      <c r="DD535" s="28">
        <f t="shared" si="953"/>
        <v>0</v>
      </c>
      <c r="DE535" s="20">
        <f>IF(ISERROR(VLOOKUP($A535,'[13]14ª MED'!$A$5:$J$1048576,8,0)),0,(VLOOKUP($A535,'[13]14ª MED'!$A$5:$J$1048576,8,0)))</f>
        <v>0</v>
      </c>
      <c r="DF535" s="21">
        <f t="shared" si="954"/>
        <v>0</v>
      </c>
      <c r="DG535" s="21">
        <f t="shared" si="955"/>
        <v>0</v>
      </c>
      <c r="DH535" s="35">
        <f t="shared" si="905"/>
        <v>0</v>
      </c>
      <c r="DI535" s="35">
        <f t="shared" si="906"/>
        <v>0</v>
      </c>
      <c r="DJ535" s="35">
        <f t="shared" si="907"/>
        <v>0</v>
      </c>
      <c r="DK535" s="22">
        <f t="shared" si="956"/>
        <v>0</v>
      </c>
      <c r="DL535" s="20">
        <f>IF(ISERROR(VLOOKUP($A535,'[13]15ª MED'!$A$5:$J$1048576,8,0)),0,(VLOOKUP($A535,'[13]15ª MED'!$A$5:$J$1048576,8,0)))</f>
        <v>0</v>
      </c>
      <c r="DM535" s="21">
        <f t="shared" si="957"/>
        <v>0</v>
      </c>
      <c r="DN535" s="21">
        <f t="shared" si="958"/>
        <v>0</v>
      </c>
      <c r="DO535" s="35">
        <f t="shared" si="908"/>
        <v>0</v>
      </c>
      <c r="DP535" s="35">
        <f t="shared" si="909"/>
        <v>0</v>
      </c>
      <c r="DQ535" s="35">
        <f t="shared" si="910"/>
        <v>0</v>
      </c>
      <c r="DR535" s="22">
        <f t="shared" si="959"/>
        <v>0</v>
      </c>
      <c r="DS535" s="20">
        <f>IF(ISERROR(VLOOKUP($A535,'[13]16ª MED'!$A$5:$J$1048576,8,0)),0,(VLOOKUP($A535,'[13]16ª MED'!$A$5:$J$1048576,8,0)))</f>
        <v>0</v>
      </c>
      <c r="DT535" s="21">
        <f t="shared" si="960"/>
        <v>0</v>
      </c>
      <c r="DU535" s="21">
        <f t="shared" si="961"/>
        <v>0</v>
      </c>
      <c r="DV535" s="35">
        <f t="shared" si="911"/>
        <v>0</v>
      </c>
      <c r="DW535" s="35">
        <f t="shared" si="912"/>
        <v>0</v>
      </c>
      <c r="DX535" s="35">
        <f t="shared" si="913"/>
        <v>0</v>
      </c>
      <c r="DY535" s="22">
        <f t="shared" si="962"/>
        <v>0</v>
      </c>
      <c r="DZ535" s="36">
        <f t="shared" si="865"/>
        <v>0</v>
      </c>
      <c r="EA535" s="36">
        <f t="shared" si="963"/>
        <v>0</v>
      </c>
      <c r="EC535" s="36">
        <f t="shared" si="967"/>
        <v>0</v>
      </c>
    </row>
    <row r="536" spans="1:133" ht="30">
      <c r="A536" s="113" t="s">
        <v>1076</v>
      </c>
      <c r="B536" s="94" t="s">
        <v>1077</v>
      </c>
      <c r="C536" s="110" t="s">
        <v>84</v>
      </c>
      <c r="D536" s="111">
        <v>50</v>
      </c>
      <c r="E536" s="18">
        <f t="shared" si="968"/>
        <v>10</v>
      </c>
      <c r="F536" s="18">
        <f t="shared" si="914"/>
        <v>40</v>
      </c>
      <c r="G536" s="97">
        <v>11.22</v>
      </c>
      <c r="H536" s="18">
        <f t="shared" si="969"/>
        <v>561</v>
      </c>
      <c r="I536" s="97">
        <v>2.04</v>
      </c>
      <c r="J536" s="18">
        <f t="shared" si="970"/>
        <v>102</v>
      </c>
      <c r="K536" s="97">
        <v>0</v>
      </c>
      <c r="L536" s="18">
        <f t="shared" si="971"/>
        <v>0</v>
      </c>
      <c r="M536" s="18">
        <f t="shared" si="972"/>
        <v>13.260000000000002</v>
      </c>
      <c r="N536" s="18">
        <f t="shared" si="964"/>
        <v>132.6</v>
      </c>
      <c r="O536" s="23">
        <f>IF(ISERROR(VLOOKUP($A536,'[13]1ª MED '!$A$5:$J$1048576,8,0)),0,(VLOOKUP($A536,'[13]1ª MED '!$A$5:$J$1048576,8,0)))</f>
        <v>0</v>
      </c>
      <c r="P536" s="24">
        <f t="shared" si="915"/>
        <v>0</v>
      </c>
      <c r="Q536" s="24">
        <f t="shared" si="916"/>
        <v>0.2</v>
      </c>
      <c r="R536" s="25">
        <f t="shared" si="866"/>
        <v>0</v>
      </c>
      <c r="S536" s="25">
        <f t="shared" si="867"/>
        <v>0</v>
      </c>
      <c r="T536" s="25">
        <f t="shared" si="868"/>
        <v>0</v>
      </c>
      <c r="U536" s="25">
        <f t="shared" si="917"/>
        <v>0</v>
      </c>
      <c r="V536" s="23">
        <f>IF(ISERROR(VLOOKUP($A536,'[13]2ª MED '!$A$5:$J$1048576,8,0)),0,(VLOOKUP($A536,'[13]2ª MED '!$A$5:$J$1048576,8,0)))</f>
        <v>0</v>
      </c>
      <c r="W536" s="24">
        <f t="shared" si="918"/>
        <v>0</v>
      </c>
      <c r="X536" s="24">
        <f t="shared" si="919"/>
        <v>0.2</v>
      </c>
      <c r="Y536" s="25">
        <f t="shared" si="869"/>
        <v>0</v>
      </c>
      <c r="Z536" s="25">
        <f t="shared" si="870"/>
        <v>0</v>
      </c>
      <c r="AA536" s="25">
        <f t="shared" si="871"/>
        <v>0</v>
      </c>
      <c r="AB536" s="25">
        <f t="shared" si="920"/>
        <v>0</v>
      </c>
      <c r="AC536" s="23">
        <f>IF(ISERROR(VLOOKUP($A536,'[13]3ª MED '!$A$5:$J$1048576,8,0)),0,(VLOOKUP($A536,'[13]3ª MED '!$A$5:$J$1048576,8,0)))</f>
        <v>0</v>
      </c>
      <c r="AD536" s="24">
        <f t="shared" si="921"/>
        <v>0</v>
      </c>
      <c r="AE536" s="24">
        <f t="shared" si="922"/>
        <v>0.2</v>
      </c>
      <c r="AF536" s="25">
        <f t="shared" si="872"/>
        <v>0</v>
      </c>
      <c r="AG536" s="25">
        <f t="shared" si="873"/>
        <v>0</v>
      </c>
      <c r="AH536" s="25">
        <f t="shared" si="874"/>
        <v>0</v>
      </c>
      <c r="AI536" s="25">
        <f t="shared" si="923"/>
        <v>0</v>
      </c>
      <c r="AJ536" s="23">
        <f>IF(ISERROR(VLOOKUP($A536,'[13]4ª MED '!$A$5:$J$1048576,8,0)),0,(VLOOKUP($A536,'[13]4ª MED '!$A$5:$J$1048576,8,0)))</f>
        <v>0</v>
      </c>
      <c r="AK536" s="24">
        <f t="shared" si="924"/>
        <v>0</v>
      </c>
      <c r="AL536" s="24">
        <f t="shared" si="925"/>
        <v>0.2</v>
      </c>
      <c r="AM536" s="25">
        <f t="shared" si="875"/>
        <v>0</v>
      </c>
      <c r="AN536" s="25">
        <f t="shared" si="876"/>
        <v>0</v>
      </c>
      <c r="AO536" s="25">
        <f t="shared" si="877"/>
        <v>0</v>
      </c>
      <c r="AP536" s="25">
        <f t="shared" si="926"/>
        <v>0</v>
      </c>
      <c r="AQ536" s="23">
        <f>IF(ISERROR(VLOOKUP($A536,'[13]5ª MED '!$A$5:$J$1048576,8,0)),0,(VLOOKUP($A536,'[13]5ª MED '!$A$5:$J$1048576,8,0)))</f>
        <v>0</v>
      </c>
      <c r="AR536" s="24">
        <f t="shared" si="927"/>
        <v>0</v>
      </c>
      <c r="AS536" s="24">
        <f t="shared" si="928"/>
        <v>0.2</v>
      </c>
      <c r="AT536" s="25">
        <f t="shared" si="878"/>
        <v>0</v>
      </c>
      <c r="AU536" s="25">
        <f t="shared" si="879"/>
        <v>0</v>
      </c>
      <c r="AV536" s="25">
        <f t="shared" si="880"/>
        <v>0</v>
      </c>
      <c r="AW536" s="25">
        <f t="shared" si="929"/>
        <v>0</v>
      </c>
      <c r="AX536" s="23">
        <f>IF(ISERROR(VLOOKUP($A536,'[13]6ª MED '!$A$6:$J$1048576,8,0)),0,(VLOOKUP($A536,'[13]6ª MED '!$A$6:$J$1048576,8,0)))</f>
        <v>0</v>
      </c>
      <c r="AY536" s="24">
        <f t="shared" si="930"/>
        <v>0</v>
      </c>
      <c r="AZ536" s="24">
        <f t="shared" si="931"/>
        <v>0.2</v>
      </c>
      <c r="BA536" s="25">
        <f t="shared" si="881"/>
        <v>0</v>
      </c>
      <c r="BB536" s="25">
        <f t="shared" si="882"/>
        <v>0</v>
      </c>
      <c r="BC536" s="25">
        <f t="shared" si="883"/>
        <v>0</v>
      </c>
      <c r="BD536" s="25">
        <f t="shared" si="932"/>
        <v>0</v>
      </c>
      <c r="BE536" s="23">
        <f>IF(ISERROR(VLOOKUP($A536,'[13]7ª MED '!$A$5:$J$1048576,8,0)),0,(VLOOKUP($A536,'[13]7ª MED '!$A$5:$J$1048576,8,0)))</f>
        <v>0</v>
      </c>
      <c r="BF536" s="24">
        <f t="shared" si="933"/>
        <v>0</v>
      </c>
      <c r="BG536" s="24">
        <f t="shared" si="934"/>
        <v>0.2</v>
      </c>
      <c r="BH536" s="25">
        <f t="shared" si="884"/>
        <v>0</v>
      </c>
      <c r="BI536" s="25">
        <f t="shared" si="885"/>
        <v>0</v>
      </c>
      <c r="BJ536" s="25">
        <f t="shared" si="886"/>
        <v>0</v>
      </c>
      <c r="BK536" s="25">
        <f t="shared" si="935"/>
        <v>0</v>
      </c>
      <c r="BL536" s="26">
        <f>IF(ISERROR(VLOOKUP($A536,'[13]8ª MED '!$A$5:$J$1048576,8,0)),0,(VLOOKUP($A536,'[13]8ª MED '!$A$5:$J$1048576,8,0)))</f>
        <v>0</v>
      </c>
      <c r="BM536" s="27">
        <f t="shared" si="936"/>
        <v>0</v>
      </c>
      <c r="BN536" s="27">
        <f t="shared" si="937"/>
        <v>0.2</v>
      </c>
      <c r="BO536" s="28">
        <f t="shared" si="887"/>
        <v>0</v>
      </c>
      <c r="BP536" s="28">
        <f t="shared" si="888"/>
        <v>0</v>
      </c>
      <c r="BQ536" s="28">
        <f t="shared" si="889"/>
        <v>0</v>
      </c>
      <c r="BR536" s="28">
        <f t="shared" si="938"/>
        <v>0</v>
      </c>
      <c r="BS536" s="26">
        <f>IF(ISERROR(VLOOKUP($A536,'[13]9ª MED  (2)'!$A$5:$J$1048576,8,0)),0,(VLOOKUP($A536,'[13]9ª MED  (2)'!$A$5:$J$1048576,8,0)))</f>
        <v>0</v>
      </c>
      <c r="BT536" s="27">
        <f t="shared" si="939"/>
        <v>0</v>
      </c>
      <c r="BU536" s="27">
        <f t="shared" si="940"/>
        <v>0.2</v>
      </c>
      <c r="BV536" s="28">
        <f t="shared" si="890"/>
        <v>0</v>
      </c>
      <c r="BW536" s="28">
        <f t="shared" si="891"/>
        <v>0</v>
      </c>
      <c r="BX536" s="28">
        <f t="shared" si="892"/>
        <v>0</v>
      </c>
      <c r="BY536" s="28">
        <f t="shared" si="941"/>
        <v>0</v>
      </c>
      <c r="BZ536" s="23">
        <f>IF(ISERROR(VLOOKUP($A536,'[13]10ª MED '!$A$5:$J$1048576,8,0)),0,(VLOOKUP($A536,'[13]10ª MED '!$A$5:$J$1048576,8,0)))</f>
        <v>0</v>
      </c>
      <c r="CA536" s="24">
        <f t="shared" si="942"/>
        <v>0</v>
      </c>
      <c r="CB536" s="24">
        <f t="shared" si="943"/>
        <v>0.2</v>
      </c>
      <c r="CC536" s="25">
        <f t="shared" si="893"/>
        <v>0</v>
      </c>
      <c r="CD536" s="25">
        <f t="shared" si="894"/>
        <v>0</v>
      </c>
      <c r="CE536" s="25">
        <f t="shared" si="895"/>
        <v>0</v>
      </c>
      <c r="CF536" s="25">
        <f t="shared" si="944"/>
        <v>0</v>
      </c>
      <c r="CG536" s="34" t="s">
        <v>48</v>
      </c>
      <c r="CH536" s="33">
        <f t="shared" si="965"/>
        <v>530.40000000000009</v>
      </c>
      <c r="CI536" s="23">
        <f>IF(ISERROR(VLOOKUP($A536,'[13]11ª MED '!$A$5:$J$1048576,8,0)),0,(VLOOKUP($A536,'[13]11ª MED '!$A$5:$J$1048576,8,0)))</f>
        <v>0</v>
      </c>
      <c r="CJ536" s="24">
        <f t="shared" si="945"/>
        <v>0</v>
      </c>
      <c r="CK536" s="24">
        <f t="shared" si="946"/>
        <v>0.2</v>
      </c>
      <c r="CL536" s="25">
        <f t="shared" si="896"/>
        <v>0</v>
      </c>
      <c r="CM536" s="25">
        <f t="shared" si="897"/>
        <v>0</v>
      </c>
      <c r="CN536" s="25">
        <f t="shared" si="898"/>
        <v>0</v>
      </c>
      <c r="CO536" s="25">
        <f t="shared" si="947"/>
        <v>0</v>
      </c>
      <c r="CP536" s="23">
        <f>IF(ISERROR(VLOOKUP($A536,'[13]12ª MED'!$A$5:$J$1048576,8,0)),0,(VLOOKUP($A536,'[13]12ª MED'!$A$5:$J$1048576,8,0)))</f>
        <v>10</v>
      </c>
      <c r="CQ536" s="24">
        <f t="shared" si="948"/>
        <v>0.2</v>
      </c>
      <c r="CR536" s="24">
        <f t="shared" si="949"/>
        <v>0.2</v>
      </c>
      <c r="CS536" s="25">
        <f t="shared" si="899"/>
        <v>112.2</v>
      </c>
      <c r="CT536" s="25">
        <f t="shared" si="900"/>
        <v>20.399999999999999</v>
      </c>
      <c r="CU536" s="25">
        <f t="shared" si="901"/>
        <v>0</v>
      </c>
      <c r="CV536" s="25">
        <f t="shared" si="950"/>
        <v>132.6</v>
      </c>
      <c r="CW536" s="22">
        <f t="shared" si="966"/>
        <v>106.08</v>
      </c>
      <c r="CX536" s="26">
        <f>IF(ISERROR(VLOOKUP($A536,'[13]13ª MED'!$A$5:$J$1048576,8,0)),0,(VLOOKUP($A536,'[13]13ª MED'!$A$5:$J$1048576,8,0)))</f>
        <v>0</v>
      </c>
      <c r="CY536" s="27">
        <f t="shared" si="951"/>
        <v>0</v>
      </c>
      <c r="CZ536" s="27">
        <f t="shared" si="952"/>
        <v>0.2</v>
      </c>
      <c r="DA536" s="28">
        <f t="shared" si="902"/>
        <v>0</v>
      </c>
      <c r="DB536" s="28">
        <f t="shared" si="903"/>
        <v>0</v>
      </c>
      <c r="DC536" s="28">
        <f t="shared" si="904"/>
        <v>0</v>
      </c>
      <c r="DD536" s="28">
        <f t="shared" si="953"/>
        <v>0</v>
      </c>
      <c r="DE536" s="20">
        <f>IF(ISERROR(VLOOKUP($A536,'[13]14ª MED'!$A$5:$J$1048576,8,0)),0,(VLOOKUP($A536,'[13]14ª MED'!$A$5:$J$1048576,8,0)))</f>
        <v>0</v>
      </c>
      <c r="DF536" s="21">
        <f t="shared" si="954"/>
        <v>0</v>
      </c>
      <c r="DG536" s="21">
        <f t="shared" si="955"/>
        <v>0.2</v>
      </c>
      <c r="DH536" s="35">
        <f t="shared" si="905"/>
        <v>0</v>
      </c>
      <c r="DI536" s="35">
        <f t="shared" si="906"/>
        <v>0</v>
      </c>
      <c r="DJ536" s="35">
        <f t="shared" si="907"/>
        <v>0</v>
      </c>
      <c r="DK536" s="22">
        <f t="shared" si="956"/>
        <v>0</v>
      </c>
      <c r="DL536" s="20">
        <f>IF(ISERROR(VLOOKUP($A536,'[13]15ª MED'!$A$5:$J$1048576,8,0)),0,(VLOOKUP($A536,'[13]15ª MED'!$A$5:$J$1048576,8,0)))</f>
        <v>0</v>
      </c>
      <c r="DM536" s="21">
        <f t="shared" si="957"/>
        <v>0</v>
      </c>
      <c r="DN536" s="21">
        <f t="shared" si="958"/>
        <v>0.2</v>
      </c>
      <c r="DO536" s="35">
        <f t="shared" si="908"/>
        <v>0</v>
      </c>
      <c r="DP536" s="35">
        <f t="shared" si="909"/>
        <v>0</v>
      </c>
      <c r="DQ536" s="35">
        <f t="shared" si="910"/>
        <v>0</v>
      </c>
      <c r="DR536" s="22">
        <f t="shared" si="959"/>
        <v>0</v>
      </c>
      <c r="DS536" s="20">
        <f>IF(ISERROR(VLOOKUP($A536,'[13]16ª MED'!$A$5:$J$1048576,8,0)),0,(VLOOKUP($A536,'[13]16ª MED'!$A$5:$J$1048576,8,0)))</f>
        <v>0</v>
      </c>
      <c r="DT536" s="21">
        <f t="shared" si="960"/>
        <v>0</v>
      </c>
      <c r="DU536" s="21">
        <f t="shared" si="961"/>
        <v>0.2</v>
      </c>
      <c r="DV536" s="35">
        <f t="shared" si="911"/>
        <v>0</v>
      </c>
      <c r="DW536" s="35">
        <f t="shared" si="912"/>
        <v>0</v>
      </c>
      <c r="DX536" s="35">
        <f t="shared" si="913"/>
        <v>0</v>
      </c>
      <c r="DY536" s="22">
        <f t="shared" si="962"/>
        <v>0</v>
      </c>
      <c r="DZ536" s="36">
        <f t="shared" si="865"/>
        <v>132.60000000000002</v>
      </c>
      <c r="EA536" s="36">
        <f t="shared" si="963"/>
        <v>132.6</v>
      </c>
      <c r="EC536" s="36">
        <f t="shared" si="967"/>
        <v>0</v>
      </c>
    </row>
    <row r="537" spans="1:133" ht="18.75">
      <c r="A537" s="98" t="s">
        <v>1078</v>
      </c>
      <c r="B537" s="99" t="s">
        <v>1079</v>
      </c>
      <c r="C537" s="101"/>
      <c r="D537" s="102"/>
      <c r="E537" s="18">
        <f t="shared" si="968"/>
        <v>0</v>
      </c>
      <c r="F537" s="18">
        <f t="shared" si="914"/>
        <v>0</v>
      </c>
      <c r="G537" s="102"/>
      <c r="H537" s="18">
        <f t="shared" si="969"/>
        <v>0</v>
      </c>
      <c r="I537" s="102"/>
      <c r="J537" s="18">
        <f t="shared" si="970"/>
        <v>0</v>
      </c>
      <c r="K537" s="106"/>
      <c r="L537" s="18">
        <f t="shared" si="971"/>
        <v>0</v>
      </c>
      <c r="M537" s="18">
        <f t="shared" si="972"/>
        <v>0</v>
      </c>
      <c r="N537" s="18">
        <f t="shared" si="964"/>
        <v>0</v>
      </c>
      <c r="O537" s="23">
        <f>IF(ISERROR(VLOOKUP($A537,'[13]1ª MED '!$A$5:$J$1048576,8,0)),0,(VLOOKUP($A537,'[13]1ª MED '!$A$5:$J$1048576,8,0)))</f>
        <v>0</v>
      </c>
      <c r="P537" s="24">
        <f t="shared" si="915"/>
        <v>0</v>
      </c>
      <c r="Q537" s="24">
        <f t="shared" si="916"/>
        <v>0</v>
      </c>
      <c r="R537" s="25">
        <f t="shared" si="866"/>
        <v>0</v>
      </c>
      <c r="S537" s="25">
        <f t="shared" si="867"/>
        <v>0</v>
      </c>
      <c r="T537" s="25">
        <f t="shared" si="868"/>
        <v>0</v>
      </c>
      <c r="U537" s="25">
        <f t="shared" si="917"/>
        <v>0</v>
      </c>
      <c r="V537" s="23">
        <f>IF(ISERROR(VLOOKUP($A537,'[13]2ª MED '!$A$5:$J$1048576,8,0)),0,(VLOOKUP($A537,'[13]2ª MED '!$A$5:$J$1048576,8,0)))</f>
        <v>0</v>
      </c>
      <c r="W537" s="24">
        <f t="shared" si="918"/>
        <v>0</v>
      </c>
      <c r="X537" s="24">
        <f t="shared" si="919"/>
        <v>0</v>
      </c>
      <c r="Y537" s="25">
        <f t="shared" si="869"/>
        <v>0</v>
      </c>
      <c r="Z537" s="25">
        <f t="shared" si="870"/>
        <v>0</v>
      </c>
      <c r="AA537" s="25">
        <f t="shared" si="871"/>
        <v>0</v>
      </c>
      <c r="AB537" s="25">
        <f t="shared" si="920"/>
        <v>0</v>
      </c>
      <c r="AC537" s="23">
        <f>IF(ISERROR(VLOOKUP($A537,'[13]3ª MED '!$A$5:$J$1048576,8,0)),0,(VLOOKUP($A537,'[13]3ª MED '!$A$5:$J$1048576,8,0)))</f>
        <v>0</v>
      </c>
      <c r="AD537" s="24">
        <f t="shared" si="921"/>
        <v>0</v>
      </c>
      <c r="AE537" s="24">
        <f t="shared" si="922"/>
        <v>0</v>
      </c>
      <c r="AF537" s="25">
        <f t="shared" si="872"/>
        <v>0</v>
      </c>
      <c r="AG537" s="25">
        <f t="shared" si="873"/>
        <v>0</v>
      </c>
      <c r="AH537" s="25">
        <f t="shared" si="874"/>
        <v>0</v>
      </c>
      <c r="AI537" s="25">
        <f t="shared" si="923"/>
        <v>0</v>
      </c>
      <c r="AJ537" s="23">
        <f>IF(ISERROR(VLOOKUP($A537,'[13]4ª MED '!$A$5:$J$1048576,8,0)),0,(VLOOKUP($A537,'[13]4ª MED '!$A$5:$J$1048576,8,0)))</f>
        <v>0</v>
      </c>
      <c r="AK537" s="24">
        <f t="shared" si="924"/>
        <v>0</v>
      </c>
      <c r="AL537" s="24">
        <f t="shared" si="925"/>
        <v>0</v>
      </c>
      <c r="AM537" s="25">
        <f t="shared" si="875"/>
        <v>0</v>
      </c>
      <c r="AN537" s="25">
        <f t="shared" si="876"/>
        <v>0</v>
      </c>
      <c r="AO537" s="25">
        <f t="shared" si="877"/>
        <v>0</v>
      </c>
      <c r="AP537" s="25">
        <f t="shared" si="926"/>
        <v>0</v>
      </c>
      <c r="AQ537" s="23">
        <f>IF(ISERROR(VLOOKUP($A537,'[13]5ª MED '!$A$5:$J$1048576,8,0)),0,(VLOOKUP($A537,'[13]5ª MED '!$A$5:$J$1048576,8,0)))</f>
        <v>0</v>
      </c>
      <c r="AR537" s="24">
        <f t="shared" si="927"/>
        <v>0</v>
      </c>
      <c r="AS537" s="24">
        <f t="shared" si="928"/>
        <v>0</v>
      </c>
      <c r="AT537" s="25">
        <f t="shared" si="878"/>
        <v>0</v>
      </c>
      <c r="AU537" s="25">
        <f t="shared" si="879"/>
        <v>0</v>
      </c>
      <c r="AV537" s="25">
        <f t="shared" si="880"/>
        <v>0</v>
      </c>
      <c r="AW537" s="25">
        <f t="shared" si="929"/>
        <v>0</v>
      </c>
      <c r="AX537" s="23">
        <f>IF(ISERROR(VLOOKUP($A537,'[13]6ª MED '!$A$6:$J$1048576,8,0)),0,(VLOOKUP($A537,'[13]6ª MED '!$A$6:$J$1048576,8,0)))</f>
        <v>0</v>
      </c>
      <c r="AY537" s="24">
        <f t="shared" si="930"/>
        <v>0</v>
      </c>
      <c r="AZ537" s="24">
        <f t="shared" si="931"/>
        <v>0</v>
      </c>
      <c r="BA537" s="25">
        <f t="shared" si="881"/>
        <v>0</v>
      </c>
      <c r="BB537" s="25">
        <f t="shared" si="882"/>
        <v>0</v>
      </c>
      <c r="BC537" s="25">
        <f t="shared" si="883"/>
        <v>0</v>
      </c>
      <c r="BD537" s="25">
        <f t="shared" si="932"/>
        <v>0</v>
      </c>
      <c r="BE537" s="23">
        <f>IF(ISERROR(VLOOKUP($A537,'[13]7ª MED '!$A$5:$J$1048576,8,0)),0,(VLOOKUP($A537,'[13]7ª MED '!$A$5:$J$1048576,8,0)))</f>
        <v>0</v>
      </c>
      <c r="BF537" s="24">
        <f t="shared" si="933"/>
        <v>0</v>
      </c>
      <c r="BG537" s="24">
        <f t="shared" si="934"/>
        <v>0</v>
      </c>
      <c r="BH537" s="25">
        <f t="shared" si="884"/>
        <v>0</v>
      </c>
      <c r="BI537" s="25">
        <f t="shared" si="885"/>
        <v>0</v>
      </c>
      <c r="BJ537" s="25">
        <f t="shared" si="886"/>
        <v>0</v>
      </c>
      <c r="BK537" s="25">
        <f t="shared" si="935"/>
        <v>0</v>
      </c>
      <c r="BL537" s="26">
        <f>IF(ISERROR(VLOOKUP($A537,'[13]8ª MED '!$A$5:$J$1048576,8,0)),0,(VLOOKUP($A537,'[13]8ª MED '!$A$5:$J$1048576,8,0)))</f>
        <v>0</v>
      </c>
      <c r="BM537" s="27">
        <f t="shared" si="936"/>
        <v>0</v>
      </c>
      <c r="BN537" s="27">
        <f t="shared" si="937"/>
        <v>0</v>
      </c>
      <c r="BO537" s="28">
        <f t="shared" si="887"/>
        <v>0</v>
      </c>
      <c r="BP537" s="28">
        <f t="shared" si="888"/>
        <v>0</v>
      </c>
      <c r="BQ537" s="28">
        <f t="shared" si="889"/>
        <v>0</v>
      </c>
      <c r="BR537" s="28">
        <f t="shared" si="938"/>
        <v>0</v>
      </c>
      <c r="BS537" s="26">
        <f>IF(ISERROR(VLOOKUP($A537,'[13]9ª MED  (2)'!$A$5:$J$1048576,8,0)),0,(VLOOKUP($A537,'[13]9ª MED  (2)'!$A$5:$J$1048576,8,0)))</f>
        <v>0</v>
      </c>
      <c r="BT537" s="27">
        <f t="shared" si="939"/>
        <v>0</v>
      </c>
      <c r="BU537" s="27">
        <f t="shared" si="940"/>
        <v>0</v>
      </c>
      <c r="BV537" s="28">
        <f t="shared" si="890"/>
        <v>0</v>
      </c>
      <c r="BW537" s="28">
        <f t="shared" si="891"/>
        <v>0</v>
      </c>
      <c r="BX537" s="28">
        <f t="shared" si="892"/>
        <v>0</v>
      </c>
      <c r="BY537" s="28">
        <f t="shared" si="941"/>
        <v>0</v>
      </c>
      <c r="BZ537" s="23">
        <f>IF(ISERROR(VLOOKUP($A537,'[13]10ª MED '!$A$5:$J$1048576,8,0)),0,(VLOOKUP($A537,'[13]10ª MED '!$A$5:$J$1048576,8,0)))</f>
        <v>0</v>
      </c>
      <c r="CA537" s="24">
        <f t="shared" si="942"/>
        <v>0</v>
      </c>
      <c r="CB537" s="24">
        <f t="shared" si="943"/>
        <v>0</v>
      </c>
      <c r="CC537" s="25">
        <f t="shared" si="893"/>
        <v>0</v>
      </c>
      <c r="CD537" s="25">
        <f t="shared" si="894"/>
        <v>0</v>
      </c>
      <c r="CE537" s="25">
        <f t="shared" si="895"/>
        <v>0</v>
      </c>
      <c r="CF537" s="25">
        <f t="shared" si="944"/>
        <v>0</v>
      </c>
      <c r="CG537" s="37"/>
      <c r="CH537" s="33">
        <f t="shared" si="965"/>
        <v>0</v>
      </c>
      <c r="CI537" s="23">
        <f>IF(ISERROR(VLOOKUP($A537,'[13]11ª MED '!$A$5:$J$1048576,8,0)),0,(VLOOKUP($A537,'[13]11ª MED '!$A$5:$J$1048576,8,0)))</f>
        <v>0</v>
      </c>
      <c r="CJ537" s="24">
        <f t="shared" si="945"/>
        <v>0</v>
      </c>
      <c r="CK537" s="24">
        <f t="shared" si="946"/>
        <v>0</v>
      </c>
      <c r="CL537" s="25">
        <f t="shared" si="896"/>
        <v>0</v>
      </c>
      <c r="CM537" s="25">
        <f t="shared" si="897"/>
        <v>0</v>
      </c>
      <c r="CN537" s="25">
        <f t="shared" si="898"/>
        <v>0</v>
      </c>
      <c r="CO537" s="25">
        <f t="shared" si="947"/>
        <v>0</v>
      </c>
      <c r="CP537" s="23">
        <f>IF(ISERROR(VLOOKUP($A537,'[13]12ª MED'!$A$5:$J$1048576,8,0)),0,(VLOOKUP($A537,'[13]12ª MED'!$A$5:$J$1048576,8,0)))</f>
        <v>0</v>
      </c>
      <c r="CQ537" s="24">
        <f t="shared" si="948"/>
        <v>0</v>
      </c>
      <c r="CR537" s="24">
        <f t="shared" si="949"/>
        <v>0</v>
      </c>
      <c r="CS537" s="25">
        <f t="shared" si="899"/>
        <v>0</v>
      </c>
      <c r="CT537" s="25">
        <f t="shared" si="900"/>
        <v>0</v>
      </c>
      <c r="CU537" s="25">
        <f t="shared" si="901"/>
        <v>0</v>
      </c>
      <c r="CV537" s="25">
        <f t="shared" si="950"/>
        <v>0</v>
      </c>
      <c r="CW537" s="22">
        <f t="shared" si="966"/>
        <v>0</v>
      </c>
      <c r="CX537" s="26">
        <f>IF(ISERROR(VLOOKUP($A537,'[13]13ª MED'!$A$5:$J$1048576,8,0)),0,(VLOOKUP($A537,'[13]13ª MED'!$A$5:$J$1048576,8,0)))</f>
        <v>0</v>
      </c>
      <c r="CY537" s="27">
        <f t="shared" si="951"/>
        <v>0</v>
      </c>
      <c r="CZ537" s="27">
        <f t="shared" si="952"/>
        <v>0</v>
      </c>
      <c r="DA537" s="28">
        <f t="shared" si="902"/>
        <v>0</v>
      </c>
      <c r="DB537" s="28">
        <f t="shared" si="903"/>
        <v>0</v>
      </c>
      <c r="DC537" s="28">
        <f t="shared" si="904"/>
        <v>0</v>
      </c>
      <c r="DD537" s="28">
        <f t="shared" si="953"/>
        <v>0</v>
      </c>
      <c r="DE537" s="20">
        <f>IF(ISERROR(VLOOKUP($A537,'[13]14ª MED'!$A$5:$J$1048576,8,0)),0,(VLOOKUP($A537,'[13]14ª MED'!$A$5:$J$1048576,8,0)))</f>
        <v>0</v>
      </c>
      <c r="DF537" s="21">
        <f t="shared" si="954"/>
        <v>0</v>
      </c>
      <c r="DG537" s="21">
        <f t="shared" si="955"/>
        <v>0</v>
      </c>
      <c r="DH537" s="35">
        <f t="shared" si="905"/>
        <v>0</v>
      </c>
      <c r="DI537" s="35">
        <f t="shared" si="906"/>
        <v>0</v>
      </c>
      <c r="DJ537" s="35">
        <f t="shared" si="907"/>
        <v>0</v>
      </c>
      <c r="DK537" s="22">
        <f t="shared" si="956"/>
        <v>0</v>
      </c>
      <c r="DL537" s="20">
        <f>IF(ISERROR(VLOOKUP($A537,'[13]15ª MED'!$A$5:$J$1048576,8,0)),0,(VLOOKUP($A537,'[13]15ª MED'!$A$5:$J$1048576,8,0)))</f>
        <v>0</v>
      </c>
      <c r="DM537" s="21">
        <f t="shared" si="957"/>
        <v>0</v>
      </c>
      <c r="DN537" s="21">
        <f t="shared" si="958"/>
        <v>0</v>
      </c>
      <c r="DO537" s="35">
        <f t="shared" si="908"/>
        <v>0</v>
      </c>
      <c r="DP537" s="35">
        <f t="shared" si="909"/>
        <v>0</v>
      </c>
      <c r="DQ537" s="35">
        <f t="shared" si="910"/>
        <v>0</v>
      </c>
      <c r="DR537" s="22">
        <f t="shared" si="959"/>
        <v>0</v>
      </c>
      <c r="DS537" s="20">
        <f>IF(ISERROR(VLOOKUP($A537,'[13]16ª MED'!$A$5:$J$1048576,8,0)),0,(VLOOKUP($A537,'[13]16ª MED'!$A$5:$J$1048576,8,0)))</f>
        <v>0</v>
      </c>
      <c r="DT537" s="21">
        <f t="shared" si="960"/>
        <v>0</v>
      </c>
      <c r="DU537" s="21">
        <f t="shared" si="961"/>
        <v>0</v>
      </c>
      <c r="DV537" s="35">
        <f t="shared" si="911"/>
        <v>0</v>
      </c>
      <c r="DW537" s="35">
        <f t="shared" si="912"/>
        <v>0</v>
      </c>
      <c r="DX537" s="35">
        <f t="shared" si="913"/>
        <v>0</v>
      </c>
      <c r="DY537" s="22">
        <f t="shared" si="962"/>
        <v>0</v>
      </c>
      <c r="DZ537" s="36">
        <f t="shared" si="865"/>
        <v>0</v>
      </c>
      <c r="EA537" s="36">
        <f t="shared" si="963"/>
        <v>0</v>
      </c>
      <c r="EC537" s="36">
        <f t="shared" si="967"/>
        <v>0</v>
      </c>
    </row>
    <row r="538" spans="1:133" ht="30">
      <c r="A538" s="113" t="s">
        <v>1080</v>
      </c>
      <c r="B538" s="94" t="s">
        <v>1081</v>
      </c>
      <c r="C538" s="110" t="s">
        <v>84</v>
      </c>
      <c r="D538" s="111">
        <v>25</v>
      </c>
      <c r="E538" s="18">
        <f t="shared" si="968"/>
        <v>25</v>
      </c>
      <c r="F538" s="18">
        <f t="shared" si="914"/>
        <v>0</v>
      </c>
      <c r="G538" s="97">
        <v>20.69</v>
      </c>
      <c r="H538" s="18">
        <f t="shared" si="969"/>
        <v>517.25</v>
      </c>
      <c r="I538" s="97">
        <v>30.98</v>
      </c>
      <c r="J538" s="18">
        <f t="shared" si="970"/>
        <v>774.5</v>
      </c>
      <c r="K538" s="97">
        <v>0</v>
      </c>
      <c r="L538" s="18">
        <f t="shared" si="971"/>
        <v>0</v>
      </c>
      <c r="M538" s="18">
        <f t="shared" si="972"/>
        <v>51.67</v>
      </c>
      <c r="N538" s="18">
        <f t="shared" si="964"/>
        <v>1291.75</v>
      </c>
      <c r="O538" s="23">
        <f>IF(ISERROR(VLOOKUP($A538,'[13]1ª MED '!$A$5:$J$1048576,8,0)),0,(VLOOKUP($A538,'[13]1ª MED '!$A$5:$J$1048576,8,0)))</f>
        <v>0</v>
      </c>
      <c r="P538" s="24">
        <f t="shared" si="915"/>
        <v>0</v>
      </c>
      <c r="Q538" s="24">
        <f t="shared" si="916"/>
        <v>1</v>
      </c>
      <c r="R538" s="25">
        <f t="shared" si="866"/>
        <v>0</v>
      </c>
      <c r="S538" s="25">
        <f t="shared" si="867"/>
        <v>0</v>
      </c>
      <c r="T538" s="25">
        <f t="shared" si="868"/>
        <v>0</v>
      </c>
      <c r="U538" s="25">
        <f t="shared" si="917"/>
        <v>0</v>
      </c>
      <c r="V538" s="23">
        <f>IF(ISERROR(VLOOKUP($A538,'[13]2ª MED '!$A$5:$J$1048576,8,0)),0,(VLOOKUP($A538,'[13]2ª MED '!$A$5:$J$1048576,8,0)))</f>
        <v>0</v>
      </c>
      <c r="W538" s="24">
        <f t="shared" si="918"/>
        <v>0</v>
      </c>
      <c r="X538" s="24">
        <f t="shared" si="919"/>
        <v>1</v>
      </c>
      <c r="Y538" s="25">
        <f t="shared" si="869"/>
        <v>0</v>
      </c>
      <c r="Z538" s="25">
        <f t="shared" si="870"/>
        <v>0</v>
      </c>
      <c r="AA538" s="25">
        <f t="shared" si="871"/>
        <v>0</v>
      </c>
      <c r="AB538" s="25">
        <f t="shared" si="920"/>
        <v>0</v>
      </c>
      <c r="AC538" s="23">
        <f>IF(ISERROR(VLOOKUP($A538,'[13]3ª MED '!$A$5:$J$1048576,8,0)),0,(VLOOKUP($A538,'[13]3ª MED '!$A$5:$J$1048576,8,0)))</f>
        <v>0</v>
      </c>
      <c r="AD538" s="24">
        <f t="shared" si="921"/>
        <v>0</v>
      </c>
      <c r="AE538" s="24">
        <f t="shared" si="922"/>
        <v>1</v>
      </c>
      <c r="AF538" s="25">
        <f t="shared" si="872"/>
        <v>0</v>
      </c>
      <c r="AG538" s="25">
        <f t="shared" si="873"/>
        <v>0</v>
      </c>
      <c r="AH538" s="25">
        <f t="shared" si="874"/>
        <v>0</v>
      </c>
      <c r="AI538" s="25">
        <f t="shared" si="923"/>
        <v>0</v>
      </c>
      <c r="AJ538" s="23">
        <f>IF(ISERROR(VLOOKUP($A538,'[13]4ª MED '!$A$5:$J$1048576,8,0)),0,(VLOOKUP($A538,'[13]4ª MED '!$A$5:$J$1048576,8,0)))</f>
        <v>0</v>
      </c>
      <c r="AK538" s="24">
        <f t="shared" si="924"/>
        <v>0</v>
      </c>
      <c r="AL538" s="24">
        <f t="shared" si="925"/>
        <v>1</v>
      </c>
      <c r="AM538" s="25">
        <f t="shared" si="875"/>
        <v>0</v>
      </c>
      <c r="AN538" s="25">
        <f t="shared" si="876"/>
        <v>0</v>
      </c>
      <c r="AO538" s="25">
        <f t="shared" si="877"/>
        <v>0</v>
      </c>
      <c r="AP538" s="25">
        <f t="shared" si="926"/>
        <v>0</v>
      </c>
      <c r="AQ538" s="23">
        <f>IF(ISERROR(VLOOKUP($A538,'[13]5ª MED '!$A$5:$J$1048576,8,0)),0,(VLOOKUP($A538,'[13]5ª MED '!$A$5:$J$1048576,8,0)))</f>
        <v>0</v>
      </c>
      <c r="AR538" s="24">
        <f t="shared" si="927"/>
        <v>0</v>
      </c>
      <c r="AS538" s="24">
        <f t="shared" si="928"/>
        <v>1</v>
      </c>
      <c r="AT538" s="25">
        <f t="shared" si="878"/>
        <v>0</v>
      </c>
      <c r="AU538" s="25">
        <f t="shared" si="879"/>
        <v>0</v>
      </c>
      <c r="AV538" s="25">
        <f t="shared" si="880"/>
        <v>0</v>
      </c>
      <c r="AW538" s="25">
        <f t="shared" si="929"/>
        <v>0</v>
      </c>
      <c r="AX538" s="23">
        <f>IF(ISERROR(VLOOKUP($A538,'[13]6ª MED '!$A$6:$J$1048576,8,0)),0,(VLOOKUP($A538,'[13]6ª MED '!$A$6:$J$1048576,8,0)))</f>
        <v>0</v>
      </c>
      <c r="AY538" s="24">
        <f t="shared" si="930"/>
        <v>0</v>
      </c>
      <c r="AZ538" s="24">
        <f t="shared" si="931"/>
        <v>1</v>
      </c>
      <c r="BA538" s="25">
        <f t="shared" si="881"/>
        <v>0</v>
      </c>
      <c r="BB538" s="25">
        <f t="shared" si="882"/>
        <v>0</v>
      </c>
      <c r="BC538" s="25">
        <f t="shared" si="883"/>
        <v>0</v>
      </c>
      <c r="BD538" s="25">
        <f t="shared" si="932"/>
        <v>0</v>
      </c>
      <c r="BE538" s="23">
        <f>IF(ISERROR(VLOOKUP($A538,'[13]7ª MED '!$A$5:$J$1048576,8,0)),0,(VLOOKUP($A538,'[13]7ª MED '!$A$5:$J$1048576,8,0)))</f>
        <v>25</v>
      </c>
      <c r="BF538" s="24">
        <f t="shared" si="933"/>
        <v>1</v>
      </c>
      <c r="BG538" s="24">
        <f t="shared" si="934"/>
        <v>1</v>
      </c>
      <c r="BH538" s="25">
        <f t="shared" si="884"/>
        <v>517.25</v>
      </c>
      <c r="BI538" s="25">
        <f t="shared" si="885"/>
        <v>774.5</v>
      </c>
      <c r="BJ538" s="25">
        <f t="shared" si="886"/>
        <v>0</v>
      </c>
      <c r="BK538" s="25">
        <f t="shared" si="935"/>
        <v>1291.75</v>
      </c>
      <c r="BL538" s="26">
        <f>IF(ISERROR(VLOOKUP($A538,'[13]8ª MED '!$A$5:$J$1048576,8,0)),0,(VLOOKUP($A538,'[13]8ª MED '!$A$5:$J$1048576,8,0)))</f>
        <v>0</v>
      </c>
      <c r="BM538" s="27">
        <f t="shared" si="936"/>
        <v>0</v>
      </c>
      <c r="BN538" s="27">
        <f t="shared" si="937"/>
        <v>1</v>
      </c>
      <c r="BO538" s="28">
        <f t="shared" si="887"/>
        <v>0</v>
      </c>
      <c r="BP538" s="28">
        <f t="shared" si="888"/>
        <v>0</v>
      </c>
      <c r="BQ538" s="28">
        <f t="shared" si="889"/>
        <v>0</v>
      </c>
      <c r="BR538" s="28">
        <f t="shared" si="938"/>
        <v>0</v>
      </c>
      <c r="BS538" s="26">
        <f>IF(ISERROR(VLOOKUP($A538,'[13]9ª MED  (2)'!$A$5:$J$1048576,8,0)),0,(VLOOKUP($A538,'[13]9ª MED  (2)'!$A$5:$J$1048576,8,0)))</f>
        <v>0</v>
      </c>
      <c r="BT538" s="27">
        <f t="shared" si="939"/>
        <v>0</v>
      </c>
      <c r="BU538" s="27">
        <f t="shared" si="940"/>
        <v>1</v>
      </c>
      <c r="BV538" s="28">
        <f t="shared" si="890"/>
        <v>0</v>
      </c>
      <c r="BW538" s="28">
        <f t="shared" si="891"/>
        <v>0</v>
      </c>
      <c r="BX538" s="28">
        <f t="shared" si="892"/>
        <v>0</v>
      </c>
      <c r="BY538" s="28">
        <f t="shared" si="941"/>
        <v>0</v>
      </c>
      <c r="BZ538" s="23">
        <f>IF(ISERROR(VLOOKUP($A538,'[13]10ª MED '!$A$5:$J$1048576,8,0)),0,(VLOOKUP($A538,'[13]10ª MED '!$A$5:$J$1048576,8,0)))</f>
        <v>0</v>
      </c>
      <c r="CA538" s="24">
        <f t="shared" si="942"/>
        <v>0</v>
      </c>
      <c r="CB538" s="24">
        <f t="shared" si="943"/>
        <v>1</v>
      </c>
      <c r="CC538" s="25">
        <f t="shared" si="893"/>
        <v>0</v>
      </c>
      <c r="CD538" s="25">
        <f t="shared" si="894"/>
        <v>0</v>
      </c>
      <c r="CE538" s="25">
        <f t="shared" si="895"/>
        <v>0</v>
      </c>
      <c r="CF538" s="25">
        <f t="shared" si="944"/>
        <v>0</v>
      </c>
      <c r="CG538" s="34" t="s">
        <v>48</v>
      </c>
      <c r="CH538" s="33">
        <f t="shared" si="965"/>
        <v>0</v>
      </c>
      <c r="CI538" s="23">
        <f>IF(ISERROR(VLOOKUP($A538,'[13]11ª MED '!$A$5:$J$1048576,8,0)),0,(VLOOKUP($A538,'[13]11ª MED '!$A$5:$J$1048576,8,0)))</f>
        <v>0</v>
      </c>
      <c r="CJ538" s="24">
        <f t="shared" si="945"/>
        <v>0</v>
      </c>
      <c r="CK538" s="24">
        <f t="shared" si="946"/>
        <v>1</v>
      </c>
      <c r="CL538" s="25">
        <f t="shared" si="896"/>
        <v>0</v>
      </c>
      <c r="CM538" s="25">
        <f t="shared" si="897"/>
        <v>0</v>
      </c>
      <c r="CN538" s="25">
        <f t="shared" si="898"/>
        <v>0</v>
      </c>
      <c r="CO538" s="25">
        <f t="shared" si="947"/>
        <v>0</v>
      </c>
      <c r="CP538" s="23">
        <f>IF(ISERROR(VLOOKUP($A538,'[13]12ª MED'!$A$5:$J$1048576,8,0)),0,(VLOOKUP($A538,'[13]12ª MED'!$A$5:$J$1048576,8,0)))</f>
        <v>0</v>
      </c>
      <c r="CQ538" s="24">
        <f t="shared" si="948"/>
        <v>0</v>
      </c>
      <c r="CR538" s="24">
        <f t="shared" si="949"/>
        <v>1</v>
      </c>
      <c r="CS538" s="25">
        <f t="shared" si="899"/>
        <v>0</v>
      </c>
      <c r="CT538" s="25">
        <f t="shared" si="900"/>
        <v>0</v>
      </c>
      <c r="CU538" s="25">
        <f t="shared" si="901"/>
        <v>0</v>
      </c>
      <c r="CV538" s="25">
        <f t="shared" si="950"/>
        <v>0</v>
      </c>
      <c r="CW538" s="22">
        <f t="shared" si="966"/>
        <v>0</v>
      </c>
      <c r="CX538" s="26">
        <f>IF(ISERROR(VLOOKUP($A538,'[13]13ª MED'!$A$5:$J$1048576,8,0)),0,(VLOOKUP($A538,'[13]13ª MED'!$A$5:$J$1048576,8,0)))</f>
        <v>0</v>
      </c>
      <c r="CY538" s="27">
        <f t="shared" si="951"/>
        <v>0</v>
      </c>
      <c r="CZ538" s="27">
        <f t="shared" si="952"/>
        <v>1</v>
      </c>
      <c r="DA538" s="28">
        <f t="shared" si="902"/>
        <v>0</v>
      </c>
      <c r="DB538" s="28">
        <f t="shared" si="903"/>
        <v>0</v>
      </c>
      <c r="DC538" s="28">
        <f t="shared" si="904"/>
        <v>0</v>
      </c>
      <c r="DD538" s="28">
        <f t="shared" si="953"/>
        <v>0</v>
      </c>
      <c r="DE538" s="20">
        <f>IF(ISERROR(VLOOKUP($A538,'[13]14ª MED'!$A$5:$J$1048576,8,0)),0,(VLOOKUP($A538,'[13]14ª MED'!$A$5:$J$1048576,8,0)))</f>
        <v>0</v>
      </c>
      <c r="DF538" s="21">
        <f t="shared" si="954"/>
        <v>0</v>
      </c>
      <c r="DG538" s="21">
        <f t="shared" si="955"/>
        <v>1</v>
      </c>
      <c r="DH538" s="35">
        <f t="shared" si="905"/>
        <v>0</v>
      </c>
      <c r="DI538" s="35">
        <f t="shared" si="906"/>
        <v>0</v>
      </c>
      <c r="DJ538" s="35">
        <f t="shared" si="907"/>
        <v>0</v>
      </c>
      <c r="DK538" s="22">
        <f t="shared" si="956"/>
        <v>0</v>
      </c>
      <c r="DL538" s="20">
        <f>IF(ISERROR(VLOOKUP($A538,'[13]15ª MED'!$A$5:$J$1048576,8,0)),0,(VLOOKUP($A538,'[13]15ª MED'!$A$5:$J$1048576,8,0)))</f>
        <v>0</v>
      </c>
      <c r="DM538" s="21">
        <f t="shared" si="957"/>
        <v>0</v>
      </c>
      <c r="DN538" s="21">
        <f t="shared" si="958"/>
        <v>1</v>
      </c>
      <c r="DO538" s="35">
        <f t="shared" si="908"/>
        <v>0</v>
      </c>
      <c r="DP538" s="35">
        <f t="shared" si="909"/>
        <v>0</v>
      </c>
      <c r="DQ538" s="35">
        <f t="shared" si="910"/>
        <v>0</v>
      </c>
      <c r="DR538" s="22">
        <f t="shared" si="959"/>
        <v>0</v>
      </c>
      <c r="DS538" s="20">
        <f>IF(ISERROR(VLOOKUP($A538,'[13]16ª MED'!$A$5:$J$1048576,8,0)),0,(VLOOKUP($A538,'[13]16ª MED'!$A$5:$J$1048576,8,0)))</f>
        <v>0</v>
      </c>
      <c r="DT538" s="21">
        <f t="shared" si="960"/>
        <v>0</v>
      </c>
      <c r="DU538" s="21">
        <f t="shared" si="961"/>
        <v>1</v>
      </c>
      <c r="DV538" s="35">
        <f t="shared" si="911"/>
        <v>0</v>
      </c>
      <c r="DW538" s="35">
        <f t="shared" si="912"/>
        <v>0</v>
      </c>
      <c r="DX538" s="35">
        <f t="shared" si="913"/>
        <v>0</v>
      </c>
      <c r="DY538" s="22">
        <f t="shared" si="962"/>
        <v>0</v>
      </c>
      <c r="DZ538" s="36">
        <f t="shared" si="865"/>
        <v>1291.75</v>
      </c>
      <c r="EA538" s="36">
        <f t="shared" si="963"/>
        <v>1291.75</v>
      </c>
      <c r="EC538" s="36">
        <f t="shared" si="967"/>
        <v>0</v>
      </c>
    </row>
    <row r="539" spans="1:133" ht="30">
      <c r="A539" s="113" t="s">
        <v>1082</v>
      </c>
      <c r="B539" s="94" t="s">
        <v>1083</v>
      </c>
      <c r="C539" s="110" t="s">
        <v>84</v>
      </c>
      <c r="D539" s="111">
        <v>10</v>
      </c>
      <c r="E539" s="18">
        <f t="shared" si="968"/>
        <v>0</v>
      </c>
      <c r="F539" s="18">
        <f t="shared" si="914"/>
        <v>10</v>
      </c>
      <c r="G539" s="97">
        <v>20.72</v>
      </c>
      <c r="H539" s="18">
        <f t="shared" si="969"/>
        <v>207.2</v>
      </c>
      <c r="I539" s="97">
        <v>16.5</v>
      </c>
      <c r="J539" s="18">
        <f t="shared" si="970"/>
        <v>165</v>
      </c>
      <c r="K539" s="97">
        <v>0</v>
      </c>
      <c r="L539" s="18">
        <f t="shared" si="971"/>
        <v>0</v>
      </c>
      <c r="M539" s="18">
        <f t="shared" si="972"/>
        <v>37.22</v>
      </c>
      <c r="N539" s="18">
        <f t="shared" si="964"/>
        <v>0</v>
      </c>
      <c r="O539" s="23">
        <f>IF(ISERROR(VLOOKUP($A539,'[13]1ª MED '!$A$5:$J$1048576,8,0)),0,(VLOOKUP($A539,'[13]1ª MED '!$A$5:$J$1048576,8,0)))</f>
        <v>0</v>
      </c>
      <c r="P539" s="24">
        <f t="shared" si="915"/>
        <v>0</v>
      </c>
      <c r="Q539" s="24">
        <f t="shared" si="916"/>
        <v>0</v>
      </c>
      <c r="R539" s="25">
        <f t="shared" si="866"/>
        <v>0</v>
      </c>
      <c r="S539" s="25">
        <f t="shared" si="867"/>
        <v>0</v>
      </c>
      <c r="T539" s="25">
        <f t="shared" si="868"/>
        <v>0</v>
      </c>
      <c r="U539" s="25">
        <f t="shared" si="917"/>
        <v>0</v>
      </c>
      <c r="V539" s="23">
        <f>IF(ISERROR(VLOOKUP($A539,'[13]2ª MED '!$A$5:$J$1048576,8,0)),0,(VLOOKUP($A539,'[13]2ª MED '!$A$5:$J$1048576,8,0)))</f>
        <v>0</v>
      </c>
      <c r="W539" s="24">
        <f t="shared" si="918"/>
        <v>0</v>
      </c>
      <c r="X539" s="24">
        <f t="shared" si="919"/>
        <v>0</v>
      </c>
      <c r="Y539" s="25">
        <f t="shared" si="869"/>
        <v>0</v>
      </c>
      <c r="Z539" s="25">
        <f t="shared" si="870"/>
        <v>0</v>
      </c>
      <c r="AA539" s="25">
        <f t="shared" si="871"/>
        <v>0</v>
      </c>
      <c r="AB539" s="25">
        <f t="shared" si="920"/>
        <v>0</v>
      </c>
      <c r="AC539" s="23">
        <f>IF(ISERROR(VLOOKUP($A539,'[13]3ª MED '!$A$5:$J$1048576,8,0)),0,(VLOOKUP($A539,'[13]3ª MED '!$A$5:$J$1048576,8,0)))</f>
        <v>0</v>
      </c>
      <c r="AD539" s="24">
        <f t="shared" si="921"/>
        <v>0</v>
      </c>
      <c r="AE539" s="24">
        <f t="shared" si="922"/>
        <v>0</v>
      </c>
      <c r="AF539" s="25">
        <f t="shared" si="872"/>
        <v>0</v>
      </c>
      <c r="AG539" s="25">
        <f t="shared" si="873"/>
        <v>0</v>
      </c>
      <c r="AH539" s="25">
        <f t="shared" si="874"/>
        <v>0</v>
      </c>
      <c r="AI539" s="25">
        <f t="shared" si="923"/>
        <v>0</v>
      </c>
      <c r="AJ539" s="23">
        <f>IF(ISERROR(VLOOKUP($A539,'[13]4ª MED '!$A$5:$J$1048576,8,0)),0,(VLOOKUP($A539,'[13]4ª MED '!$A$5:$J$1048576,8,0)))</f>
        <v>0</v>
      </c>
      <c r="AK539" s="24">
        <f t="shared" si="924"/>
        <v>0</v>
      </c>
      <c r="AL539" s="24">
        <f t="shared" si="925"/>
        <v>0</v>
      </c>
      <c r="AM539" s="25">
        <f t="shared" si="875"/>
        <v>0</v>
      </c>
      <c r="AN539" s="25">
        <f t="shared" si="876"/>
        <v>0</v>
      </c>
      <c r="AO539" s="25">
        <f t="shared" si="877"/>
        <v>0</v>
      </c>
      <c r="AP539" s="25">
        <f t="shared" si="926"/>
        <v>0</v>
      </c>
      <c r="AQ539" s="23">
        <f>IF(ISERROR(VLOOKUP($A539,'[13]5ª MED '!$A$5:$J$1048576,8,0)),0,(VLOOKUP($A539,'[13]5ª MED '!$A$5:$J$1048576,8,0)))</f>
        <v>0</v>
      </c>
      <c r="AR539" s="24">
        <f t="shared" si="927"/>
        <v>0</v>
      </c>
      <c r="AS539" s="24">
        <f t="shared" si="928"/>
        <v>0</v>
      </c>
      <c r="AT539" s="25">
        <f t="shared" si="878"/>
        <v>0</v>
      </c>
      <c r="AU539" s="25">
        <f t="shared" si="879"/>
        <v>0</v>
      </c>
      <c r="AV539" s="25">
        <f t="shared" si="880"/>
        <v>0</v>
      </c>
      <c r="AW539" s="25">
        <f t="shared" si="929"/>
        <v>0</v>
      </c>
      <c r="AX539" s="23">
        <f>IF(ISERROR(VLOOKUP($A539,'[13]6ª MED '!$A$6:$J$1048576,8,0)),0,(VLOOKUP($A539,'[13]6ª MED '!$A$6:$J$1048576,8,0)))</f>
        <v>0</v>
      </c>
      <c r="AY539" s="24">
        <f t="shared" si="930"/>
        <v>0</v>
      </c>
      <c r="AZ539" s="24">
        <f t="shared" si="931"/>
        <v>0</v>
      </c>
      <c r="BA539" s="25">
        <f t="shared" si="881"/>
        <v>0</v>
      </c>
      <c r="BB539" s="25">
        <f t="shared" si="882"/>
        <v>0</v>
      </c>
      <c r="BC539" s="25">
        <f t="shared" si="883"/>
        <v>0</v>
      </c>
      <c r="BD539" s="25">
        <f t="shared" si="932"/>
        <v>0</v>
      </c>
      <c r="BE539" s="23">
        <f>IF(ISERROR(VLOOKUP($A539,'[13]7ª MED '!$A$5:$J$1048576,8,0)),0,(VLOOKUP($A539,'[13]7ª MED '!$A$5:$J$1048576,8,0)))</f>
        <v>0</v>
      </c>
      <c r="BF539" s="24">
        <f t="shared" si="933"/>
        <v>0</v>
      </c>
      <c r="BG539" s="24">
        <f t="shared" si="934"/>
        <v>0</v>
      </c>
      <c r="BH539" s="25">
        <f t="shared" si="884"/>
        <v>0</v>
      </c>
      <c r="BI539" s="25">
        <f t="shared" si="885"/>
        <v>0</v>
      </c>
      <c r="BJ539" s="25">
        <f t="shared" si="886"/>
        <v>0</v>
      </c>
      <c r="BK539" s="25">
        <f t="shared" si="935"/>
        <v>0</v>
      </c>
      <c r="BL539" s="26">
        <f>IF(ISERROR(VLOOKUP($A539,'[13]8ª MED '!$A$5:$J$1048576,8,0)),0,(VLOOKUP($A539,'[13]8ª MED '!$A$5:$J$1048576,8,0)))</f>
        <v>0</v>
      </c>
      <c r="BM539" s="27">
        <f t="shared" si="936"/>
        <v>0</v>
      </c>
      <c r="BN539" s="27">
        <f t="shared" si="937"/>
        <v>0</v>
      </c>
      <c r="BO539" s="28">
        <f t="shared" si="887"/>
        <v>0</v>
      </c>
      <c r="BP539" s="28">
        <f t="shared" si="888"/>
        <v>0</v>
      </c>
      <c r="BQ539" s="28">
        <f t="shared" si="889"/>
        <v>0</v>
      </c>
      <c r="BR539" s="28">
        <f t="shared" si="938"/>
        <v>0</v>
      </c>
      <c r="BS539" s="26">
        <f>IF(ISERROR(VLOOKUP($A539,'[13]9ª MED  (2)'!$A$5:$J$1048576,8,0)),0,(VLOOKUP($A539,'[13]9ª MED  (2)'!$A$5:$J$1048576,8,0)))</f>
        <v>0</v>
      </c>
      <c r="BT539" s="27">
        <f t="shared" si="939"/>
        <v>0</v>
      </c>
      <c r="BU539" s="27">
        <f t="shared" si="940"/>
        <v>0</v>
      </c>
      <c r="BV539" s="28">
        <f t="shared" si="890"/>
        <v>0</v>
      </c>
      <c r="BW539" s="28">
        <f t="shared" si="891"/>
        <v>0</v>
      </c>
      <c r="BX539" s="28">
        <f t="shared" si="892"/>
        <v>0</v>
      </c>
      <c r="BY539" s="28">
        <f t="shared" si="941"/>
        <v>0</v>
      </c>
      <c r="BZ539" s="23">
        <f>IF(ISERROR(VLOOKUP($A539,'[13]10ª MED '!$A$5:$J$1048576,8,0)),0,(VLOOKUP($A539,'[13]10ª MED '!$A$5:$J$1048576,8,0)))</f>
        <v>0</v>
      </c>
      <c r="CA539" s="24">
        <f t="shared" si="942"/>
        <v>0</v>
      </c>
      <c r="CB539" s="24">
        <f t="shared" si="943"/>
        <v>0</v>
      </c>
      <c r="CC539" s="25">
        <f t="shared" si="893"/>
        <v>0</v>
      </c>
      <c r="CD539" s="25">
        <f t="shared" si="894"/>
        <v>0</v>
      </c>
      <c r="CE539" s="25">
        <f t="shared" si="895"/>
        <v>0</v>
      </c>
      <c r="CF539" s="25">
        <f t="shared" si="944"/>
        <v>0</v>
      </c>
      <c r="CG539" s="34" t="s">
        <v>48</v>
      </c>
      <c r="CH539" s="33">
        <f t="shared" si="965"/>
        <v>372.2</v>
      </c>
      <c r="CI539" s="23">
        <f>IF(ISERROR(VLOOKUP($A539,'[13]11ª MED '!$A$5:$J$1048576,8,0)),0,(VLOOKUP($A539,'[13]11ª MED '!$A$5:$J$1048576,8,0)))</f>
        <v>0</v>
      </c>
      <c r="CJ539" s="24">
        <f t="shared" si="945"/>
        <v>0</v>
      </c>
      <c r="CK539" s="24">
        <f t="shared" si="946"/>
        <v>0</v>
      </c>
      <c r="CL539" s="25">
        <f t="shared" si="896"/>
        <v>0</v>
      </c>
      <c r="CM539" s="25">
        <f t="shared" si="897"/>
        <v>0</v>
      </c>
      <c r="CN539" s="25">
        <f t="shared" si="898"/>
        <v>0</v>
      </c>
      <c r="CO539" s="25">
        <f t="shared" si="947"/>
        <v>0</v>
      </c>
      <c r="CP539" s="23">
        <f>IF(ISERROR(VLOOKUP($A539,'[13]12ª MED'!$A$5:$J$1048576,8,0)),0,(VLOOKUP($A539,'[13]12ª MED'!$A$5:$J$1048576,8,0)))</f>
        <v>0</v>
      </c>
      <c r="CQ539" s="24">
        <f t="shared" si="948"/>
        <v>0</v>
      </c>
      <c r="CR539" s="24">
        <f t="shared" si="949"/>
        <v>0</v>
      </c>
      <c r="CS539" s="25">
        <f t="shared" si="899"/>
        <v>0</v>
      </c>
      <c r="CT539" s="25">
        <f t="shared" si="900"/>
        <v>0</v>
      </c>
      <c r="CU539" s="25">
        <f t="shared" si="901"/>
        <v>0</v>
      </c>
      <c r="CV539" s="25">
        <f t="shared" si="950"/>
        <v>0</v>
      </c>
      <c r="CW539" s="22">
        <f t="shared" si="966"/>
        <v>0</v>
      </c>
      <c r="CX539" s="26">
        <f>IF(ISERROR(VLOOKUP($A539,'[13]13ª MED'!$A$5:$J$1048576,8,0)),0,(VLOOKUP($A539,'[13]13ª MED'!$A$5:$J$1048576,8,0)))</f>
        <v>0</v>
      </c>
      <c r="CY539" s="27">
        <f t="shared" si="951"/>
        <v>0</v>
      </c>
      <c r="CZ539" s="27">
        <f t="shared" si="952"/>
        <v>0</v>
      </c>
      <c r="DA539" s="28">
        <f t="shared" si="902"/>
        <v>0</v>
      </c>
      <c r="DB539" s="28">
        <f t="shared" si="903"/>
        <v>0</v>
      </c>
      <c r="DC539" s="28">
        <f t="shared" si="904"/>
        <v>0</v>
      </c>
      <c r="DD539" s="28">
        <f t="shared" si="953"/>
        <v>0</v>
      </c>
      <c r="DE539" s="20">
        <f>IF(ISERROR(VLOOKUP($A539,'[13]14ª MED'!$A$5:$J$1048576,8,0)),0,(VLOOKUP($A539,'[13]14ª MED'!$A$5:$J$1048576,8,0)))</f>
        <v>0</v>
      </c>
      <c r="DF539" s="21">
        <f t="shared" si="954"/>
        <v>0</v>
      </c>
      <c r="DG539" s="21">
        <f t="shared" si="955"/>
        <v>0</v>
      </c>
      <c r="DH539" s="35">
        <f t="shared" si="905"/>
        <v>0</v>
      </c>
      <c r="DI539" s="35">
        <f t="shared" si="906"/>
        <v>0</v>
      </c>
      <c r="DJ539" s="35">
        <f t="shared" si="907"/>
        <v>0</v>
      </c>
      <c r="DK539" s="22">
        <f t="shared" si="956"/>
        <v>0</v>
      </c>
      <c r="DL539" s="20">
        <f>IF(ISERROR(VLOOKUP($A539,'[13]15ª MED'!$A$5:$J$1048576,8,0)),0,(VLOOKUP($A539,'[13]15ª MED'!$A$5:$J$1048576,8,0)))</f>
        <v>0</v>
      </c>
      <c r="DM539" s="21">
        <f t="shared" si="957"/>
        <v>0</v>
      </c>
      <c r="DN539" s="21">
        <f t="shared" si="958"/>
        <v>0</v>
      </c>
      <c r="DO539" s="35">
        <f t="shared" si="908"/>
        <v>0</v>
      </c>
      <c r="DP539" s="35">
        <f t="shared" si="909"/>
        <v>0</v>
      </c>
      <c r="DQ539" s="35">
        <f t="shared" si="910"/>
        <v>0</v>
      </c>
      <c r="DR539" s="22">
        <f t="shared" si="959"/>
        <v>0</v>
      </c>
      <c r="DS539" s="20">
        <f>IF(ISERROR(VLOOKUP($A539,'[13]16ª MED'!$A$5:$J$1048576,8,0)),0,(VLOOKUP($A539,'[13]16ª MED'!$A$5:$J$1048576,8,0)))</f>
        <v>0</v>
      </c>
      <c r="DT539" s="21">
        <f t="shared" si="960"/>
        <v>0</v>
      </c>
      <c r="DU539" s="21">
        <f t="shared" si="961"/>
        <v>0</v>
      </c>
      <c r="DV539" s="35">
        <f t="shared" si="911"/>
        <v>0</v>
      </c>
      <c r="DW539" s="35">
        <f t="shared" si="912"/>
        <v>0</v>
      </c>
      <c r="DX539" s="35">
        <f t="shared" si="913"/>
        <v>0</v>
      </c>
      <c r="DY539" s="22">
        <f t="shared" si="962"/>
        <v>0</v>
      </c>
      <c r="DZ539" s="36">
        <f t="shared" si="865"/>
        <v>0</v>
      </c>
      <c r="EA539" s="36">
        <f t="shared" si="963"/>
        <v>0</v>
      </c>
      <c r="EC539" s="36">
        <f t="shared" si="967"/>
        <v>0</v>
      </c>
    </row>
    <row r="540" spans="1:133" ht="30">
      <c r="A540" s="113" t="s">
        <v>1084</v>
      </c>
      <c r="B540" s="94" t="s">
        <v>1085</v>
      </c>
      <c r="C540" s="110" t="s">
        <v>84</v>
      </c>
      <c r="D540" s="111">
        <v>10</v>
      </c>
      <c r="E540" s="18">
        <f t="shared" si="968"/>
        <v>0</v>
      </c>
      <c r="F540" s="18">
        <f t="shared" si="914"/>
        <v>10</v>
      </c>
      <c r="G540" s="97">
        <v>23.83</v>
      </c>
      <c r="H540" s="18">
        <f t="shared" si="969"/>
        <v>238.29999999999998</v>
      </c>
      <c r="I540" s="97">
        <v>23.12</v>
      </c>
      <c r="J540" s="18">
        <f t="shared" si="970"/>
        <v>231.20000000000002</v>
      </c>
      <c r="K540" s="97">
        <v>0</v>
      </c>
      <c r="L540" s="18">
        <f t="shared" si="971"/>
        <v>0</v>
      </c>
      <c r="M540" s="18">
        <f t="shared" si="972"/>
        <v>46.95</v>
      </c>
      <c r="N540" s="18">
        <f t="shared" si="964"/>
        <v>0</v>
      </c>
      <c r="O540" s="23">
        <f>IF(ISERROR(VLOOKUP($A540,'[13]1ª MED '!$A$5:$J$1048576,8,0)),0,(VLOOKUP($A540,'[13]1ª MED '!$A$5:$J$1048576,8,0)))</f>
        <v>0</v>
      </c>
      <c r="P540" s="24">
        <f t="shared" si="915"/>
        <v>0</v>
      </c>
      <c r="Q540" s="24">
        <f t="shared" si="916"/>
        <v>0</v>
      </c>
      <c r="R540" s="25">
        <f t="shared" si="866"/>
        <v>0</v>
      </c>
      <c r="S540" s="25">
        <f t="shared" si="867"/>
        <v>0</v>
      </c>
      <c r="T540" s="25">
        <f t="shared" si="868"/>
        <v>0</v>
      </c>
      <c r="U540" s="25">
        <f t="shared" si="917"/>
        <v>0</v>
      </c>
      <c r="V540" s="23">
        <f>IF(ISERROR(VLOOKUP($A540,'[13]2ª MED '!$A$5:$J$1048576,8,0)),0,(VLOOKUP($A540,'[13]2ª MED '!$A$5:$J$1048576,8,0)))</f>
        <v>0</v>
      </c>
      <c r="W540" s="24">
        <f t="shared" si="918"/>
        <v>0</v>
      </c>
      <c r="X540" s="24">
        <f t="shared" si="919"/>
        <v>0</v>
      </c>
      <c r="Y540" s="25">
        <f t="shared" si="869"/>
        <v>0</v>
      </c>
      <c r="Z540" s="25">
        <f t="shared" si="870"/>
        <v>0</v>
      </c>
      <c r="AA540" s="25">
        <f t="shared" si="871"/>
        <v>0</v>
      </c>
      <c r="AB540" s="25">
        <f t="shared" si="920"/>
        <v>0</v>
      </c>
      <c r="AC540" s="23">
        <f>IF(ISERROR(VLOOKUP($A540,'[13]3ª MED '!$A$5:$J$1048576,8,0)),0,(VLOOKUP($A540,'[13]3ª MED '!$A$5:$J$1048576,8,0)))</f>
        <v>0</v>
      </c>
      <c r="AD540" s="24">
        <f t="shared" si="921"/>
        <v>0</v>
      </c>
      <c r="AE540" s="24">
        <f t="shared" si="922"/>
        <v>0</v>
      </c>
      <c r="AF540" s="25">
        <f t="shared" si="872"/>
        <v>0</v>
      </c>
      <c r="AG540" s="25">
        <f t="shared" si="873"/>
        <v>0</v>
      </c>
      <c r="AH540" s="25">
        <f t="shared" si="874"/>
        <v>0</v>
      </c>
      <c r="AI540" s="25">
        <f t="shared" si="923"/>
        <v>0</v>
      </c>
      <c r="AJ540" s="23">
        <f>IF(ISERROR(VLOOKUP($A540,'[13]4ª MED '!$A$5:$J$1048576,8,0)),0,(VLOOKUP($A540,'[13]4ª MED '!$A$5:$J$1048576,8,0)))</f>
        <v>0</v>
      </c>
      <c r="AK540" s="24">
        <f t="shared" si="924"/>
        <v>0</v>
      </c>
      <c r="AL540" s="24">
        <f t="shared" si="925"/>
        <v>0</v>
      </c>
      <c r="AM540" s="25">
        <f t="shared" si="875"/>
        <v>0</v>
      </c>
      <c r="AN540" s="25">
        <f t="shared" si="876"/>
        <v>0</v>
      </c>
      <c r="AO540" s="25">
        <f t="shared" si="877"/>
        <v>0</v>
      </c>
      <c r="AP540" s="25">
        <f t="shared" si="926"/>
        <v>0</v>
      </c>
      <c r="AQ540" s="23">
        <f>IF(ISERROR(VLOOKUP($A540,'[13]5ª MED '!$A$5:$J$1048576,8,0)),0,(VLOOKUP($A540,'[13]5ª MED '!$A$5:$J$1048576,8,0)))</f>
        <v>0</v>
      </c>
      <c r="AR540" s="24">
        <f t="shared" si="927"/>
        <v>0</v>
      </c>
      <c r="AS540" s="24">
        <f t="shared" si="928"/>
        <v>0</v>
      </c>
      <c r="AT540" s="25">
        <f t="shared" si="878"/>
        <v>0</v>
      </c>
      <c r="AU540" s="25">
        <f t="shared" si="879"/>
        <v>0</v>
      </c>
      <c r="AV540" s="25">
        <f t="shared" si="880"/>
        <v>0</v>
      </c>
      <c r="AW540" s="25">
        <f t="shared" si="929"/>
        <v>0</v>
      </c>
      <c r="AX540" s="23">
        <f>IF(ISERROR(VLOOKUP($A540,'[13]6ª MED '!$A$6:$J$1048576,8,0)),0,(VLOOKUP($A540,'[13]6ª MED '!$A$6:$J$1048576,8,0)))</f>
        <v>0</v>
      </c>
      <c r="AY540" s="24">
        <f t="shared" si="930"/>
        <v>0</v>
      </c>
      <c r="AZ540" s="24">
        <f t="shared" si="931"/>
        <v>0</v>
      </c>
      <c r="BA540" s="25">
        <f t="shared" si="881"/>
        <v>0</v>
      </c>
      <c r="BB540" s="25">
        <f t="shared" si="882"/>
        <v>0</v>
      </c>
      <c r="BC540" s="25">
        <f t="shared" si="883"/>
        <v>0</v>
      </c>
      <c r="BD540" s="25">
        <f t="shared" si="932"/>
        <v>0</v>
      </c>
      <c r="BE540" s="23">
        <f>IF(ISERROR(VLOOKUP($A540,'[13]7ª MED '!$A$5:$J$1048576,8,0)),0,(VLOOKUP($A540,'[13]7ª MED '!$A$5:$J$1048576,8,0)))</f>
        <v>0</v>
      </c>
      <c r="BF540" s="24">
        <f t="shared" si="933"/>
        <v>0</v>
      </c>
      <c r="BG540" s="24">
        <f t="shared" si="934"/>
        <v>0</v>
      </c>
      <c r="BH540" s="25">
        <f t="shared" si="884"/>
        <v>0</v>
      </c>
      <c r="BI540" s="25">
        <f t="shared" si="885"/>
        <v>0</v>
      </c>
      <c r="BJ540" s="25">
        <f t="shared" si="886"/>
        <v>0</v>
      </c>
      <c r="BK540" s="25">
        <f t="shared" si="935"/>
        <v>0</v>
      </c>
      <c r="BL540" s="26">
        <f>IF(ISERROR(VLOOKUP($A540,'[13]8ª MED '!$A$5:$J$1048576,8,0)),0,(VLOOKUP($A540,'[13]8ª MED '!$A$5:$J$1048576,8,0)))</f>
        <v>0</v>
      </c>
      <c r="BM540" s="27">
        <f t="shared" si="936"/>
        <v>0</v>
      </c>
      <c r="BN540" s="27">
        <f t="shared" si="937"/>
        <v>0</v>
      </c>
      <c r="BO540" s="28">
        <f t="shared" si="887"/>
        <v>0</v>
      </c>
      <c r="BP540" s="28">
        <f t="shared" si="888"/>
        <v>0</v>
      </c>
      <c r="BQ540" s="28">
        <f t="shared" si="889"/>
        <v>0</v>
      </c>
      <c r="BR540" s="28">
        <f t="shared" si="938"/>
        <v>0</v>
      </c>
      <c r="BS540" s="26">
        <f>IF(ISERROR(VLOOKUP($A540,'[13]9ª MED  (2)'!$A$5:$J$1048576,8,0)),0,(VLOOKUP($A540,'[13]9ª MED  (2)'!$A$5:$J$1048576,8,0)))</f>
        <v>0</v>
      </c>
      <c r="BT540" s="27">
        <f t="shared" si="939"/>
        <v>0</v>
      </c>
      <c r="BU540" s="27">
        <f t="shared" si="940"/>
        <v>0</v>
      </c>
      <c r="BV540" s="28">
        <f t="shared" si="890"/>
        <v>0</v>
      </c>
      <c r="BW540" s="28">
        <f t="shared" si="891"/>
        <v>0</v>
      </c>
      <c r="BX540" s="28">
        <f t="shared" si="892"/>
        <v>0</v>
      </c>
      <c r="BY540" s="28">
        <f t="shared" si="941"/>
        <v>0</v>
      </c>
      <c r="BZ540" s="23">
        <f>IF(ISERROR(VLOOKUP($A540,'[13]10ª MED '!$A$5:$J$1048576,8,0)),0,(VLOOKUP($A540,'[13]10ª MED '!$A$5:$J$1048576,8,0)))</f>
        <v>0</v>
      </c>
      <c r="CA540" s="24">
        <f t="shared" si="942"/>
        <v>0</v>
      </c>
      <c r="CB540" s="24">
        <f t="shared" si="943"/>
        <v>0</v>
      </c>
      <c r="CC540" s="25">
        <f t="shared" si="893"/>
        <v>0</v>
      </c>
      <c r="CD540" s="25">
        <f t="shared" si="894"/>
        <v>0</v>
      </c>
      <c r="CE540" s="25">
        <f t="shared" si="895"/>
        <v>0</v>
      </c>
      <c r="CF540" s="25">
        <f t="shared" si="944"/>
        <v>0</v>
      </c>
      <c r="CG540" s="34" t="s">
        <v>48</v>
      </c>
      <c r="CH540" s="33">
        <f t="shared" si="965"/>
        <v>469.5</v>
      </c>
      <c r="CI540" s="23">
        <f>IF(ISERROR(VLOOKUP($A540,'[13]11ª MED '!$A$5:$J$1048576,8,0)),0,(VLOOKUP($A540,'[13]11ª MED '!$A$5:$J$1048576,8,0)))</f>
        <v>0</v>
      </c>
      <c r="CJ540" s="24">
        <f t="shared" si="945"/>
        <v>0</v>
      </c>
      <c r="CK540" s="24">
        <f t="shared" si="946"/>
        <v>0</v>
      </c>
      <c r="CL540" s="25">
        <f t="shared" si="896"/>
        <v>0</v>
      </c>
      <c r="CM540" s="25">
        <f t="shared" si="897"/>
        <v>0</v>
      </c>
      <c r="CN540" s="25">
        <f t="shared" si="898"/>
        <v>0</v>
      </c>
      <c r="CO540" s="25">
        <f t="shared" si="947"/>
        <v>0</v>
      </c>
      <c r="CP540" s="23">
        <f>IF(ISERROR(VLOOKUP($A540,'[13]12ª MED'!$A$5:$J$1048576,8,0)),0,(VLOOKUP($A540,'[13]12ª MED'!$A$5:$J$1048576,8,0)))</f>
        <v>0</v>
      </c>
      <c r="CQ540" s="24">
        <f t="shared" si="948"/>
        <v>0</v>
      </c>
      <c r="CR540" s="24">
        <f t="shared" si="949"/>
        <v>0</v>
      </c>
      <c r="CS540" s="25">
        <f t="shared" si="899"/>
        <v>0</v>
      </c>
      <c r="CT540" s="25">
        <f t="shared" si="900"/>
        <v>0</v>
      </c>
      <c r="CU540" s="25">
        <f t="shared" si="901"/>
        <v>0</v>
      </c>
      <c r="CV540" s="25">
        <f t="shared" si="950"/>
        <v>0</v>
      </c>
      <c r="CW540" s="22">
        <f t="shared" si="966"/>
        <v>0</v>
      </c>
      <c r="CX540" s="26">
        <f>IF(ISERROR(VLOOKUP($A540,'[13]13ª MED'!$A$5:$J$1048576,8,0)),0,(VLOOKUP($A540,'[13]13ª MED'!$A$5:$J$1048576,8,0)))</f>
        <v>0</v>
      </c>
      <c r="CY540" s="27">
        <f t="shared" si="951"/>
        <v>0</v>
      </c>
      <c r="CZ540" s="27">
        <f t="shared" si="952"/>
        <v>0</v>
      </c>
      <c r="DA540" s="28">
        <f t="shared" si="902"/>
        <v>0</v>
      </c>
      <c r="DB540" s="28">
        <f t="shared" si="903"/>
        <v>0</v>
      </c>
      <c r="DC540" s="28">
        <f t="shared" si="904"/>
        <v>0</v>
      </c>
      <c r="DD540" s="28">
        <f t="shared" si="953"/>
        <v>0</v>
      </c>
      <c r="DE540" s="20">
        <f>IF(ISERROR(VLOOKUP($A540,'[13]14ª MED'!$A$5:$J$1048576,8,0)),0,(VLOOKUP($A540,'[13]14ª MED'!$A$5:$J$1048576,8,0)))</f>
        <v>0</v>
      </c>
      <c r="DF540" s="21">
        <f t="shared" si="954"/>
        <v>0</v>
      </c>
      <c r="DG540" s="21">
        <f t="shared" si="955"/>
        <v>0</v>
      </c>
      <c r="DH540" s="35">
        <f t="shared" si="905"/>
        <v>0</v>
      </c>
      <c r="DI540" s="35">
        <f t="shared" si="906"/>
        <v>0</v>
      </c>
      <c r="DJ540" s="35">
        <f t="shared" si="907"/>
        <v>0</v>
      </c>
      <c r="DK540" s="22">
        <f t="shared" si="956"/>
        <v>0</v>
      </c>
      <c r="DL540" s="20">
        <f>IF(ISERROR(VLOOKUP($A540,'[13]15ª MED'!$A$5:$J$1048576,8,0)),0,(VLOOKUP($A540,'[13]15ª MED'!$A$5:$J$1048576,8,0)))</f>
        <v>0</v>
      </c>
      <c r="DM540" s="21">
        <f t="shared" si="957"/>
        <v>0</v>
      </c>
      <c r="DN540" s="21">
        <f t="shared" si="958"/>
        <v>0</v>
      </c>
      <c r="DO540" s="35">
        <f t="shared" si="908"/>
        <v>0</v>
      </c>
      <c r="DP540" s="35">
        <f t="shared" si="909"/>
        <v>0</v>
      </c>
      <c r="DQ540" s="35">
        <f t="shared" si="910"/>
        <v>0</v>
      </c>
      <c r="DR540" s="22">
        <f t="shared" si="959"/>
        <v>0</v>
      </c>
      <c r="DS540" s="20">
        <f>IF(ISERROR(VLOOKUP($A540,'[13]16ª MED'!$A$5:$J$1048576,8,0)),0,(VLOOKUP($A540,'[13]16ª MED'!$A$5:$J$1048576,8,0)))</f>
        <v>0</v>
      </c>
      <c r="DT540" s="21">
        <f t="shared" si="960"/>
        <v>0</v>
      </c>
      <c r="DU540" s="21">
        <f t="shared" si="961"/>
        <v>0</v>
      </c>
      <c r="DV540" s="35">
        <f t="shared" si="911"/>
        <v>0</v>
      </c>
      <c r="DW540" s="35">
        <f t="shared" si="912"/>
        <v>0</v>
      </c>
      <c r="DX540" s="35">
        <f t="shared" si="913"/>
        <v>0</v>
      </c>
      <c r="DY540" s="22">
        <f t="shared" si="962"/>
        <v>0</v>
      </c>
      <c r="DZ540" s="36">
        <f t="shared" si="865"/>
        <v>0</v>
      </c>
      <c r="EA540" s="36">
        <f t="shared" si="963"/>
        <v>0</v>
      </c>
      <c r="EC540" s="36">
        <f t="shared" si="967"/>
        <v>0</v>
      </c>
    </row>
    <row r="541" spans="1:133" ht="30">
      <c r="A541" s="98" t="s">
        <v>1086</v>
      </c>
      <c r="B541" s="99" t="s">
        <v>1087</v>
      </c>
      <c r="C541" s="101"/>
      <c r="D541" s="102"/>
      <c r="E541" s="18">
        <f t="shared" si="968"/>
        <v>0</v>
      </c>
      <c r="F541" s="18">
        <f t="shared" si="914"/>
        <v>0</v>
      </c>
      <c r="G541" s="45"/>
      <c r="H541" s="18">
        <f t="shared" si="969"/>
        <v>0</v>
      </c>
      <c r="I541" s="45"/>
      <c r="J541" s="18">
        <f t="shared" si="970"/>
        <v>0</v>
      </c>
      <c r="K541" s="45"/>
      <c r="L541" s="18">
        <f t="shared" si="971"/>
        <v>0</v>
      </c>
      <c r="M541" s="18">
        <f t="shared" si="972"/>
        <v>0</v>
      </c>
      <c r="N541" s="18">
        <f t="shared" si="964"/>
        <v>0</v>
      </c>
      <c r="O541" s="23">
        <f>IF(ISERROR(VLOOKUP($A541,'[13]1ª MED '!$A$5:$J$1048576,8,0)),0,(VLOOKUP($A541,'[13]1ª MED '!$A$5:$J$1048576,8,0)))</f>
        <v>0</v>
      </c>
      <c r="P541" s="24">
        <f t="shared" si="915"/>
        <v>0</v>
      </c>
      <c r="Q541" s="24">
        <f t="shared" si="916"/>
        <v>0</v>
      </c>
      <c r="R541" s="25">
        <f t="shared" si="866"/>
        <v>0</v>
      </c>
      <c r="S541" s="25">
        <f t="shared" si="867"/>
        <v>0</v>
      </c>
      <c r="T541" s="25">
        <f t="shared" si="868"/>
        <v>0</v>
      </c>
      <c r="U541" s="25">
        <f t="shared" si="917"/>
        <v>0</v>
      </c>
      <c r="V541" s="23">
        <f>IF(ISERROR(VLOOKUP($A541,'[13]2ª MED '!$A$5:$J$1048576,8,0)),0,(VLOOKUP($A541,'[13]2ª MED '!$A$5:$J$1048576,8,0)))</f>
        <v>0</v>
      </c>
      <c r="W541" s="24">
        <f t="shared" si="918"/>
        <v>0</v>
      </c>
      <c r="X541" s="24">
        <f t="shared" si="919"/>
        <v>0</v>
      </c>
      <c r="Y541" s="25">
        <f t="shared" si="869"/>
        <v>0</v>
      </c>
      <c r="Z541" s="25">
        <f t="shared" si="870"/>
        <v>0</v>
      </c>
      <c r="AA541" s="25">
        <f t="shared" si="871"/>
        <v>0</v>
      </c>
      <c r="AB541" s="25">
        <f t="shared" si="920"/>
        <v>0</v>
      </c>
      <c r="AC541" s="23">
        <f>IF(ISERROR(VLOOKUP($A541,'[13]3ª MED '!$A$5:$J$1048576,8,0)),0,(VLOOKUP($A541,'[13]3ª MED '!$A$5:$J$1048576,8,0)))</f>
        <v>0</v>
      </c>
      <c r="AD541" s="24">
        <f t="shared" si="921"/>
        <v>0</v>
      </c>
      <c r="AE541" s="24">
        <f t="shared" si="922"/>
        <v>0</v>
      </c>
      <c r="AF541" s="25">
        <f t="shared" si="872"/>
        <v>0</v>
      </c>
      <c r="AG541" s="25">
        <f t="shared" si="873"/>
        <v>0</v>
      </c>
      <c r="AH541" s="25">
        <f t="shared" si="874"/>
        <v>0</v>
      </c>
      <c r="AI541" s="25">
        <f t="shared" si="923"/>
        <v>0</v>
      </c>
      <c r="AJ541" s="23">
        <f>IF(ISERROR(VLOOKUP($A541,'[13]4ª MED '!$A$5:$J$1048576,8,0)),0,(VLOOKUP($A541,'[13]4ª MED '!$A$5:$J$1048576,8,0)))</f>
        <v>0</v>
      </c>
      <c r="AK541" s="24">
        <f t="shared" si="924"/>
        <v>0</v>
      </c>
      <c r="AL541" s="24">
        <f t="shared" si="925"/>
        <v>0</v>
      </c>
      <c r="AM541" s="25">
        <f t="shared" si="875"/>
        <v>0</v>
      </c>
      <c r="AN541" s="25">
        <f t="shared" si="876"/>
        <v>0</v>
      </c>
      <c r="AO541" s="25">
        <f t="shared" si="877"/>
        <v>0</v>
      </c>
      <c r="AP541" s="25">
        <f t="shared" si="926"/>
        <v>0</v>
      </c>
      <c r="AQ541" s="23">
        <f>IF(ISERROR(VLOOKUP($A541,'[13]5ª MED '!$A$5:$J$1048576,8,0)),0,(VLOOKUP($A541,'[13]5ª MED '!$A$5:$J$1048576,8,0)))</f>
        <v>0</v>
      </c>
      <c r="AR541" s="24">
        <f t="shared" si="927"/>
        <v>0</v>
      </c>
      <c r="AS541" s="24">
        <f t="shared" si="928"/>
        <v>0</v>
      </c>
      <c r="AT541" s="25">
        <f t="shared" si="878"/>
        <v>0</v>
      </c>
      <c r="AU541" s="25">
        <f t="shared" si="879"/>
        <v>0</v>
      </c>
      <c r="AV541" s="25">
        <f t="shared" si="880"/>
        <v>0</v>
      </c>
      <c r="AW541" s="25">
        <f t="shared" si="929"/>
        <v>0</v>
      </c>
      <c r="AX541" s="23">
        <f>IF(ISERROR(VLOOKUP($A541,'[13]6ª MED '!$A$6:$J$1048576,8,0)),0,(VLOOKUP($A541,'[13]6ª MED '!$A$6:$J$1048576,8,0)))</f>
        <v>0</v>
      </c>
      <c r="AY541" s="24">
        <f t="shared" si="930"/>
        <v>0</v>
      </c>
      <c r="AZ541" s="24">
        <f t="shared" si="931"/>
        <v>0</v>
      </c>
      <c r="BA541" s="25">
        <f t="shared" si="881"/>
        <v>0</v>
      </c>
      <c r="BB541" s="25">
        <f t="shared" si="882"/>
        <v>0</v>
      </c>
      <c r="BC541" s="25">
        <f t="shared" si="883"/>
        <v>0</v>
      </c>
      <c r="BD541" s="25">
        <f t="shared" si="932"/>
        <v>0</v>
      </c>
      <c r="BE541" s="23">
        <f>IF(ISERROR(VLOOKUP($A541,'[13]7ª MED '!$A$5:$J$1048576,8,0)),0,(VLOOKUP($A541,'[13]7ª MED '!$A$5:$J$1048576,8,0)))</f>
        <v>0</v>
      </c>
      <c r="BF541" s="24">
        <f t="shared" si="933"/>
        <v>0</v>
      </c>
      <c r="BG541" s="24">
        <f t="shared" si="934"/>
        <v>0</v>
      </c>
      <c r="BH541" s="25">
        <f t="shared" si="884"/>
        <v>0</v>
      </c>
      <c r="BI541" s="25">
        <f t="shared" si="885"/>
        <v>0</v>
      </c>
      <c r="BJ541" s="25">
        <f t="shared" si="886"/>
        <v>0</v>
      </c>
      <c r="BK541" s="25">
        <f t="shared" si="935"/>
        <v>0</v>
      </c>
      <c r="BL541" s="26">
        <f>IF(ISERROR(VLOOKUP($A541,'[13]8ª MED '!$A$5:$J$1048576,8,0)),0,(VLOOKUP($A541,'[13]8ª MED '!$A$5:$J$1048576,8,0)))</f>
        <v>0</v>
      </c>
      <c r="BM541" s="27">
        <f t="shared" si="936"/>
        <v>0</v>
      </c>
      <c r="BN541" s="27">
        <f t="shared" si="937"/>
        <v>0</v>
      </c>
      <c r="BO541" s="28">
        <f t="shared" si="887"/>
        <v>0</v>
      </c>
      <c r="BP541" s="28">
        <f t="shared" si="888"/>
        <v>0</v>
      </c>
      <c r="BQ541" s="28">
        <f t="shared" si="889"/>
        <v>0</v>
      </c>
      <c r="BR541" s="28">
        <f t="shared" si="938"/>
        <v>0</v>
      </c>
      <c r="BS541" s="26">
        <f>IF(ISERROR(VLOOKUP($A541,'[13]9ª MED  (2)'!$A$5:$J$1048576,8,0)),0,(VLOOKUP($A541,'[13]9ª MED  (2)'!$A$5:$J$1048576,8,0)))</f>
        <v>0</v>
      </c>
      <c r="BT541" s="27">
        <f t="shared" si="939"/>
        <v>0</v>
      </c>
      <c r="BU541" s="27">
        <f t="shared" si="940"/>
        <v>0</v>
      </c>
      <c r="BV541" s="28">
        <f t="shared" si="890"/>
        <v>0</v>
      </c>
      <c r="BW541" s="28">
        <f t="shared" si="891"/>
        <v>0</v>
      </c>
      <c r="BX541" s="28">
        <f t="shared" si="892"/>
        <v>0</v>
      </c>
      <c r="BY541" s="28">
        <f t="shared" si="941"/>
        <v>0</v>
      </c>
      <c r="BZ541" s="23">
        <f>IF(ISERROR(VLOOKUP($A541,'[13]10ª MED '!$A$5:$J$1048576,8,0)),0,(VLOOKUP($A541,'[13]10ª MED '!$A$5:$J$1048576,8,0)))</f>
        <v>0</v>
      </c>
      <c r="CA541" s="24">
        <f t="shared" si="942"/>
        <v>0</v>
      </c>
      <c r="CB541" s="24">
        <f t="shared" si="943"/>
        <v>0</v>
      </c>
      <c r="CC541" s="25">
        <f t="shared" si="893"/>
        <v>0</v>
      </c>
      <c r="CD541" s="25">
        <f t="shared" si="894"/>
        <v>0</v>
      </c>
      <c r="CE541" s="25">
        <f t="shared" si="895"/>
        <v>0</v>
      </c>
      <c r="CF541" s="25">
        <f t="shared" si="944"/>
        <v>0</v>
      </c>
      <c r="CG541" s="37"/>
      <c r="CH541" s="33">
        <f t="shared" si="965"/>
        <v>0</v>
      </c>
      <c r="CI541" s="23">
        <f>IF(ISERROR(VLOOKUP($A541,'[13]11ª MED '!$A$5:$J$1048576,8,0)),0,(VLOOKUP($A541,'[13]11ª MED '!$A$5:$J$1048576,8,0)))</f>
        <v>0</v>
      </c>
      <c r="CJ541" s="24">
        <f t="shared" si="945"/>
        <v>0</v>
      </c>
      <c r="CK541" s="24">
        <f t="shared" si="946"/>
        <v>0</v>
      </c>
      <c r="CL541" s="25">
        <f t="shared" si="896"/>
        <v>0</v>
      </c>
      <c r="CM541" s="25">
        <f t="shared" si="897"/>
        <v>0</v>
      </c>
      <c r="CN541" s="25">
        <f t="shared" si="898"/>
        <v>0</v>
      </c>
      <c r="CO541" s="25">
        <f t="shared" si="947"/>
        <v>0</v>
      </c>
      <c r="CP541" s="23">
        <f>IF(ISERROR(VLOOKUP($A541,'[13]12ª MED'!$A$5:$J$1048576,8,0)),0,(VLOOKUP($A541,'[13]12ª MED'!$A$5:$J$1048576,8,0)))</f>
        <v>0</v>
      </c>
      <c r="CQ541" s="24">
        <f t="shared" si="948"/>
        <v>0</v>
      </c>
      <c r="CR541" s="24">
        <f t="shared" si="949"/>
        <v>0</v>
      </c>
      <c r="CS541" s="25">
        <f t="shared" si="899"/>
        <v>0</v>
      </c>
      <c r="CT541" s="25">
        <f t="shared" si="900"/>
        <v>0</v>
      </c>
      <c r="CU541" s="25">
        <f t="shared" si="901"/>
        <v>0</v>
      </c>
      <c r="CV541" s="25">
        <f t="shared" si="950"/>
        <v>0</v>
      </c>
      <c r="CW541" s="22">
        <f t="shared" si="966"/>
        <v>0</v>
      </c>
      <c r="CX541" s="26">
        <f>IF(ISERROR(VLOOKUP($A541,'[13]13ª MED'!$A$5:$J$1048576,8,0)),0,(VLOOKUP($A541,'[13]13ª MED'!$A$5:$J$1048576,8,0)))</f>
        <v>0</v>
      </c>
      <c r="CY541" s="27">
        <f t="shared" si="951"/>
        <v>0</v>
      </c>
      <c r="CZ541" s="27">
        <f t="shared" si="952"/>
        <v>0</v>
      </c>
      <c r="DA541" s="28">
        <f t="shared" si="902"/>
        <v>0</v>
      </c>
      <c r="DB541" s="28">
        <f t="shared" si="903"/>
        <v>0</v>
      </c>
      <c r="DC541" s="28">
        <f t="shared" si="904"/>
        <v>0</v>
      </c>
      <c r="DD541" s="28">
        <f t="shared" si="953"/>
        <v>0</v>
      </c>
      <c r="DE541" s="20">
        <f>IF(ISERROR(VLOOKUP($A541,'[13]14ª MED'!$A$5:$J$1048576,8,0)),0,(VLOOKUP($A541,'[13]14ª MED'!$A$5:$J$1048576,8,0)))</f>
        <v>0</v>
      </c>
      <c r="DF541" s="21">
        <f t="shared" si="954"/>
        <v>0</v>
      </c>
      <c r="DG541" s="21">
        <f t="shared" si="955"/>
        <v>0</v>
      </c>
      <c r="DH541" s="35">
        <f t="shared" si="905"/>
        <v>0</v>
      </c>
      <c r="DI541" s="35">
        <f t="shared" si="906"/>
        <v>0</v>
      </c>
      <c r="DJ541" s="35">
        <f t="shared" si="907"/>
        <v>0</v>
      </c>
      <c r="DK541" s="22">
        <f t="shared" si="956"/>
        <v>0</v>
      </c>
      <c r="DL541" s="20">
        <f>IF(ISERROR(VLOOKUP($A541,'[13]15ª MED'!$A$5:$J$1048576,8,0)),0,(VLOOKUP($A541,'[13]15ª MED'!$A$5:$J$1048576,8,0)))</f>
        <v>0</v>
      </c>
      <c r="DM541" s="21">
        <f t="shared" si="957"/>
        <v>0</v>
      </c>
      <c r="DN541" s="21">
        <f t="shared" si="958"/>
        <v>0</v>
      </c>
      <c r="DO541" s="35">
        <f t="shared" si="908"/>
        <v>0</v>
      </c>
      <c r="DP541" s="35">
        <f t="shared" si="909"/>
        <v>0</v>
      </c>
      <c r="DQ541" s="35">
        <f t="shared" si="910"/>
        <v>0</v>
      </c>
      <c r="DR541" s="22">
        <f t="shared" si="959"/>
        <v>0</v>
      </c>
      <c r="DS541" s="20">
        <f>IF(ISERROR(VLOOKUP($A541,'[13]16ª MED'!$A$5:$J$1048576,8,0)),0,(VLOOKUP($A541,'[13]16ª MED'!$A$5:$J$1048576,8,0)))</f>
        <v>0</v>
      </c>
      <c r="DT541" s="21">
        <f t="shared" si="960"/>
        <v>0</v>
      </c>
      <c r="DU541" s="21">
        <f t="shared" si="961"/>
        <v>0</v>
      </c>
      <c r="DV541" s="35">
        <f t="shared" si="911"/>
        <v>0</v>
      </c>
      <c r="DW541" s="35">
        <f t="shared" si="912"/>
        <v>0</v>
      </c>
      <c r="DX541" s="35">
        <f t="shared" si="913"/>
        <v>0</v>
      </c>
      <c r="DY541" s="22">
        <f t="shared" si="962"/>
        <v>0</v>
      </c>
      <c r="DZ541" s="36">
        <f t="shared" si="865"/>
        <v>0</v>
      </c>
      <c r="EA541" s="36">
        <f t="shared" si="963"/>
        <v>0</v>
      </c>
      <c r="EC541" s="36">
        <f t="shared" si="967"/>
        <v>0</v>
      </c>
    </row>
    <row r="542" spans="1:133" ht="30">
      <c r="A542" s="113" t="s">
        <v>1088</v>
      </c>
      <c r="B542" s="94" t="s">
        <v>1089</v>
      </c>
      <c r="C542" s="110" t="s">
        <v>47</v>
      </c>
      <c r="D542" s="111">
        <v>11</v>
      </c>
      <c r="E542" s="18">
        <f t="shared" si="968"/>
        <v>0</v>
      </c>
      <c r="F542" s="18">
        <f t="shared" si="914"/>
        <v>11</v>
      </c>
      <c r="G542" s="97">
        <v>23.17</v>
      </c>
      <c r="H542" s="18">
        <f t="shared" si="969"/>
        <v>254.87</v>
      </c>
      <c r="I542" s="97">
        <v>20.65</v>
      </c>
      <c r="J542" s="18">
        <f t="shared" si="970"/>
        <v>227.14999999999998</v>
      </c>
      <c r="K542" s="97">
        <v>0</v>
      </c>
      <c r="L542" s="18">
        <f t="shared" si="971"/>
        <v>0</v>
      </c>
      <c r="M542" s="18">
        <f t="shared" si="972"/>
        <v>43.82</v>
      </c>
      <c r="N542" s="18">
        <f t="shared" si="964"/>
        <v>0</v>
      </c>
      <c r="O542" s="23">
        <f>IF(ISERROR(VLOOKUP($A542,'[13]1ª MED '!$A$5:$J$1048576,8,0)),0,(VLOOKUP($A542,'[13]1ª MED '!$A$5:$J$1048576,8,0)))</f>
        <v>0</v>
      </c>
      <c r="P542" s="24">
        <f t="shared" si="915"/>
        <v>0</v>
      </c>
      <c r="Q542" s="24">
        <f t="shared" si="916"/>
        <v>0</v>
      </c>
      <c r="R542" s="25">
        <f t="shared" si="866"/>
        <v>0</v>
      </c>
      <c r="S542" s="25">
        <f t="shared" si="867"/>
        <v>0</v>
      </c>
      <c r="T542" s="25">
        <f t="shared" si="868"/>
        <v>0</v>
      </c>
      <c r="U542" s="25">
        <f t="shared" si="917"/>
        <v>0</v>
      </c>
      <c r="V542" s="23">
        <f>IF(ISERROR(VLOOKUP($A542,'[13]2ª MED '!$A$5:$J$1048576,8,0)),0,(VLOOKUP($A542,'[13]2ª MED '!$A$5:$J$1048576,8,0)))</f>
        <v>0</v>
      </c>
      <c r="W542" s="24">
        <f t="shared" si="918"/>
        <v>0</v>
      </c>
      <c r="X542" s="24">
        <f t="shared" si="919"/>
        <v>0</v>
      </c>
      <c r="Y542" s="25">
        <f t="shared" si="869"/>
        <v>0</v>
      </c>
      <c r="Z542" s="25">
        <f t="shared" si="870"/>
        <v>0</v>
      </c>
      <c r="AA542" s="25">
        <f t="shared" si="871"/>
        <v>0</v>
      </c>
      <c r="AB542" s="25">
        <f t="shared" si="920"/>
        <v>0</v>
      </c>
      <c r="AC542" s="23">
        <f>IF(ISERROR(VLOOKUP($A542,'[13]3ª MED '!$A$5:$J$1048576,8,0)),0,(VLOOKUP($A542,'[13]3ª MED '!$A$5:$J$1048576,8,0)))</f>
        <v>0</v>
      </c>
      <c r="AD542" s="24">
        <f t="shared" si="921"/>
        <v>0</v>
      </c>
      <c r="AE542" s="24">
        <f t="shared" si="922"/>
        <v>0</v>
      </c>
      <c r="AF542" s="25">
        <f t="shared" si="872"/>
        <v>0</v>
      </c>
      <c r="AG542" s="25">
        <f t="shared" si="873"/>
        <v>0</v>
      </c>
      <c r="AH542" s="25">
        <f t="shared" si="874"/>
        <v>0</v>
      </c>
      <c r="AI542" s="25">
        <f t="shared" si="923"/>
        <v>0</v>
      </c>
      <c r="AJ542" s="23">
        <f>IF(ISERROR(VLOOKUP($A542,'[13]4ª MED '!$A$5:$J$1048576,8,0)),0,(VLOOKUP($A542,'[13]4ª MED '!$A$5:$J$1048576,8,0)))</f>
        <v>0</v>
      </c>
      <c r="AK542" s="24">
        <f t="shared" si="924"/>
        <v>0</v>
      </c>
      <c r="AL542" s="24">
        <f t="shared" si="925"/>
        <v>0</v>
      </c>
      <c r="AM542" s="25">
        <f t="shared" si="875"/>
        <v>0</v>
      </c>
      <c r="AN542" s="25">
        <f t="shared" si="876"/>
        <v>0</v>
      </c>
      <c r="AO542" s="25">
        <f t="shared" si="877"/>
        <v>0</v>
      </c>
      <c r="AP542" s="25">
        <f t="shared" si="926"/>
        <v>0</v>
      </c>
      <c r="AQ542" s="23">
        <f>IF(ISERROR(VLOOKUP($A542,'[13]5ª MED '!$A$5:$J$1048576,8,0)),0,(VLOOKUP($A542,'[13]5ª MED '!$A$5:$J$1048576,8,0)))</f>
        <v>0</v>
      </c>
      <c r="AR542" s="24">
        <f t="shared" si="927"/>
        <v>0</v>
      </c>
      <c r="AS542" s="24">
        <f t="shared" si="928"/>
        <v>0</v>
      </c>
      <c r="AT542" s="25">
        <f t="shared" si="878"/>
        <v>0</v>
      </c>
      <c r="AU542" s="25">
        <f t="shared" si="879"/>
        <v>0</v>
      </c>
      <c r="AV542" s="25">
        <f t="shared" si="880"/>
        <v>0</v>
      </c>
      <c r="AW542" s="25">
        <f t="shared" si="929"/>
        <v>0</v>
      </c>
      <c r="AX542" s="23">
        <f>IF(ISERROR(VLOOKUP($A542,'[13]6ª MED '!$A$6:$J$1048576,8,0)),0,(VLOOKUP($A542,'[13]6ª MED '!$A$6:$J$1048576,8,0)))</f>
        <v>0</v>
      </c>
      <c r="AY542" s="24">
        <f t="shared" si="930"/>
        <v>0</v>
      </c>
      <c r="AZ542" s="24">
        <f t="shared" si="931"/>
        <v>0</v>
      </c>
      <c r="BA542" s="25">
        <f t="shared" si="881"/>
        <v>0</v>
      </c>
      <c r="BB542" s="25">
        <f t="shared" si="882"/>
        <v>0</v>
      </c>
      <c r="BC542" s="25">
        <f t="shared" si="883"/>
        <v>0</v>
      </c>
      <c r="BD542" s="25">
        <f t="shared" si="932"/>
        <v>0</v>
      </c>
      <c r="BE542" s="23">
        <f>IF(ISERROR(VLOOKUP($A542,'[13]7ª MED '!$A$5:$J$1048576,8,0)),0,(VLOOKUP($A542,'[13]7ª MED '!$A$5:$J$1048576,8,0)))</f>
        <v>0</v>
      </c>
      <c r="BF542" s="24">
        <f t="shared" si="933"/>
        <v>0</v>
      </c>
      <c r="BG542" s="24">
        <f t="shared" si="934"/>
        <v>0</v>
      </c>
      <c r="BH542" s="25">
        <f t="shared" si="884"/>
        <v>0</v>
      </c>
      <c r="BI542" s="25">
        <f t="shared" si="885"/>
        <v>0</v>
      </c>
      <c r="BJ542" s="25">
        <f t="shared" si="886"/>
        <v>0</v>
      </c>
      <c r="BK542" s="25">
        <f t="shared" si="935"/>
        <v>0</v>
      </c>
      <c r="BL542" s="26">
        <f>IF(ISERROR(VLOOKUP($A542,'[13]8ª MED '!$A$5:$J$1048576,8,0)),0,(VLOOKUP($A542,'[13]8ª MED '!$A$5:$J$1048576,8,0)))</f>
        <v>0</v>
      </c>
      <c r="BM542" s="27">
        <f t="shared" si="936"/>
        <v>0</v>
      </c>
      <c r="BN542" s="27">
        <f t="shared" si="937"/>
        <v>0</v>
      </c>
      <c r="BO542" s="28">
        <f t="shared" si="887"/>
        <v>0</v>
      </c>
      <c r="BP542" s="28">
        <f t="shared" si="888"/>
        <v>0</v>
      </c>
      <c r="BQ542" s="28">
        <f t="shared" si="889"/>
        <v>0</v>
      </c>
      <c r="BR542" s="28">
        <f t="shared" si="938"/>
        <v>0</v>
      </c>
      <c r="BS542" s="26">
        <f>IF(ISERROR(VLOOKUP($A542,'[13]9ª MED  (2)'!$A$5:$J$1048576,8,0)),0,(VLOOKUP($A542,'[13]9ª MED  (2)'!$A$5:$J$1048576,8,0)))</f>
        <v>0</v>
      </c>
      <c r="BT542" s="27">
        <f t="shared" si="939"/>
        <v>0</v>
      </c>
      <c r="BU542" s="27">
        <f t="shared" si="940"/>
        <v>0</v>
      </c>
      <c r="BV542" s="28">
        <f t="shared" si="890"/>
        <v>0</v>
      </c>
      <c r="BW542" s="28">
        <f t="shared" si="891"/>
        <v>0</v>
      </c>
      <c r="BX542" s="28">
        <f t="shared" si="892"/>
        <v>0</v>
      </c>
      <c r="BY542" s="28">
        <f t="shared" si="941"/>
        <v>0</v>
      </c>
      <c r="BZ542" s="23">
        <f>IF(ISERROR(VLOOKUP($A542,'[13]10ª MED '!$A$5:$J$1048576,8,0)),0,(VLOOKUP($A542,'[13]10ª MED '!$A$5:$J$1048576,8,0)))</f>
        <v>0</v>
      </c>
      <c r="CA542" s="24">
        <f t="shared" si="942"/>
        <v>0</v>
      </c>
      <c r="CB542" s="24">
        <f t="shared" si="943"/>
        <v>0</v>
      </c>
      <c r="CC542" s="25">
        <f t="shared" si="893"/>
        <v>0</v>
      </c>
      <c r="CD542" s="25">
        <f t="shared" si="894"/>
        <v>0</v>
      </c>
      <c r="CE542" s="25">
        <f t="shared" si="895"/>
        <v>0</v>
      </c>
      <c r="CF542" s="25">
        <f t="shared" si="944"/>
        <v>0</v>
      </c>
      <c r="CG542" s="34" t="s">
        <v>48</v>
      </c>
      <c r="CH542" s="33">
        <f t="shared" si="965"/>
        <v>482.02</v>
      </c>
      <c r="CI542" s="23">
        <f>IF(ISERROR(VLOOKUP($A542,'[13]11ª MED '!$A$5:$J$1048576,8,0)),0,(VLOOKUP($A542,'[13]11ª MED '!$A$5:$J$1048576,8,0)))</f>
        <v>0</v>
      </c>
      <c r="CJ542" s="24">
        <f t="shared" si="945"/>
        <v>0</v>
      </c>
      <c r="CK542" s="24">
        <f t="shared" si="946"/>
        <v>0</v>
      </c>
      <c r="CL542" s="25">
        <f t="shared" si="896"/>
        <v>0</v>
      </c>
      <c r="CM542" s="25">
        <f t="shared" si="897"/>
        <v>0</v>
      </c>
      <c r="CN542" s="25">
        <f t="shared" si="898"/>
        <v>0</v>
      </c>
      <c r="CO542" s="25">
        <f t="shared" si="947"/>
        <v>0</v>
      </c>
      <c r="CP542" s="23">
        <f>IF(ISERROR(VLOOKUP($A542,'[13]12ª MED'!$A$5:$J$1048576,8,0)),0,(VLOOKUP($A542,'[13]12ª MED'!$A$5:$J$1048576,8,0)))</f>
        <v>0</v>
      </c>
      <c r="CQ542" s="24">
        <f t="shared" si="948"/>
        <v>0</v>
      </c>
      <c r="CR542" s="24">
        <f t="shared" si="949"/>
        <v>0</v>
      </c>
      <c r="CS542" s="25">
        <f t="shared" si="899"/>
        <v>0</v>
      </c>
      <c r="CT542" s="25">
        <f t="shared" si="900"/>
        <v>0</v>
      </c>
      <c r="CU542" s="25">
        <f t="shared" si="901"/>
        <v>0</v>
      </c>
      <c r="CV542" s="25">
        <f t="shared" si="950"/>
        <v>0</v>
      </c>
      <c r="CW542" s="22">
        <f t="shared" si="966"/>
        <v>0</v>
      </c>
      <c r="CX542" s="26">
        <f>IF(ISERROR(VLOOKUP($A542,'[13]13ª MED'!$A$5:$J$1048576,8,0)),0,(VLOOKUP($A542,'[13]13ª MED'!$A$5:$J$1048576,8,0)))</f>
        <v>0</v>
      </c>
      <c r="CY542" s="27">
        <f t="shared" si="951"/>
        <v>0</v>
      </c>
      <c r="CZ542" s="27">
        <f t="shared" si="952"/>
        <v>0</v>
      </c>
      <c r="DA542" s="28">
        <f t="shared" si="902"/>
        <v>0</v>
      </c>
      <c r="DB542" s="28">
        <f t="shared" si="903"/>
        <v>0</v>
      </c>
      <c r="DC542" s="28">
        <f t="shared" si="904"/>
        <v>0</v>
      </c>
      <c r="DD542" s="28">
        <f t="shared" si="953"/>
        <v>0</v>
      </c>
      <c r="DE542" s="20">
        <f>IF(ISERROR(VLOOKUP($A542,'[13]14ª MED'!$A$5:$J$1048576,8,0)),0,(VLOOKUP($A542,'[13]14ª MED'!$A$5:$J$1048576,8,0)))</f>
        <v>0</v>
      </c>
      <c r="DF542" s="21">
        <f t="shared" si="954"/>
        <v>0</v>
      </c>
      <c r="DG542" s="21">
        <f t="shared" si="955"/>
        <v>0</v>
      </c>
      <c r="DH542" s="35">
        <f t="shared" si="905"/>
        <v>0</v>
      </c>
      <c r="DI542" s="35">
        <f t="shared" si="906"/>
        <v>0</v>
      </c>
      <c r="DJ542" s="35">
        <f t="shared" si="907"/>
        <v>0</v>
      </c>
      <c r="DK542" s="22">
        <f t="shared" si="956"/>
        <v>0</v>
      </c>
      <c r="DL542" s="20">
        <f>IF(ISERROR(VLOOKUP($A542,'[13]15ª MED'!$A$5:$J$1048576,8,0)),0,(VLOOKUP($A542,'[13]15ª MED'!$A$5:$J$1048576,8,0)))</f>
        <v>0</v>
      </c>
      <c r="DM542" s="21">
        <f t="shared" si="957"/>
        <v>0</v>
      </c>
      <c r="DN542" s="21">
        <f t="shared" si="958"/>
        <v>0</v>
      </c>
      <c r="DO542" s="35">
        <f t="shared" si="908"/>
        <v>0</v>
      </c>
      <c r="DP542" s="35">
        <f t="shared" si="909"/>
        <v>0</v>
      </c>
      <c r="DQ542" s="35">
        <f t="shared" si="910"/>
        <v>0</v>
      </c>
      <c r="DR542" s="22">
        <f t="shared" si="959"/>
        <v>0</v>
      </c>
      <c r="DS542" s="20">
        <f>IF(ISERROR(VLOOKUP($A542,'[13]16ª MED'!$A$5:$J$1048576,8,0)),0,(VLOOKUP($A542,'[13]16ª MED'!$A$5:$J$1048576,8,0)))</f>
        <v>0</v>
      </c>
      <c r="DT542" s="21">
        <f t="shared" si="960"/>
        <v>0</v>
      </c>
      <c r="DU542" s="21">
        <f t="shared" si="961"/>
        <v>0</v>
      </c>
      <c r="DV542" s="35">
        <f t="shared" si="911"/>
        <v>0</v>
      </c>
      <c r="DW542" s="35">
        <f t="shared" si="912"/>
        <v>0</v>
      </c>
      <c r="DX542" s="35">
        <f t="shared" si="913"/>
        <v>0</v>
      </c>
      <c r="DY542" s="22">
        <f t="shared" si="962"/>
        <v>0</v>
      </c>
      <c r="DZ542" s="36">
        <f t="shared" si="865"/>
        <v>0</v>
      </c>
      <c r="EA542" s="36">
        <f t="shared" si="963"/>
        <v>0</v>
      </c>
      <c r="EC542" s="36">
        <f t="shared" si="967"/>
        <v>0</v>
      </c>
    </row>
    <row r="543" spans="1:133" ht="30">
      <c r="A543" s="113" t="s">
        <v>1090</v>
      </c>
      <c r="B543" s="94" t="s">
        <v>1091</v>
      </c>
      <c r="C543" s="110" t="s">
        <v>84</v>
      </c>
      <c r="D543" s="111">
        <v>130</v>
      </c>
      <c r="E543" s="18">
        <f t="shared" si="968"/>
        <v>0</v>
      </c>
      <c r="F543" s="18">
        <f t="shared" si="914"/>
        <v>130</v>
      </c>
      <c r="G543" s="97">
        <v>109.39</v>
      </c>
      <c r="H543" s="18">
        <f t="shared" si="969"/>
        <v>14220.7</v>
      </c>
      <c r="I543" s="97">
        <v>23.72</v>
      </c>
      <c r="J543" s="18">
        <f t="shared" si="970"/>
        <v>3083.6</v>
      </c>
      <c r="K543" s="97">
        <v>0</v>
      </c>
      <c r="L543" s="18">
        <f t="shared" si="971"/>
        <v>0</v>
      </c>
      <c r="M543" s="18">
        <f t="shared" si="972"/>
        <v>133.11000000000001</v>
      </c>
      <c r="N543" s="18">
        <f t="shared" si="964"/>
        <v>0</v>
      </c>
      <c r="O543" s="23">
        <f>IF(ISERROR(VLOOKUP($A543,'[13]1ª MED '!$A$5:$J$1048576,8,0)),0,(VLOOKUP($A543,'[13]1ª MED '!$A$5:$J$1048576,8,0)))</f>
        <v>0</v>
      </c>
      <c r="P543" s="24">
        <f t="shared" si="915"/>
        <v>0</v>
      </c>
      <c r="Q543" s="24">
        <f t="shared" si="916"/>
        <v>0</v>
      </c>
      <c r="R543" s="25">
        <f t="shared" si="866"/>
        <v>0</v>
      </c>
      <c r="S543" s="25">
        <f t="shared" si="867"/>
        <v>0</v>
      </c>
      <c r="T543" s="25">
        <f t="shared" si="868"/>
        <v>0</v>
      </c>
      <c r="U543" s="25">
        <f t="shared" si="917"/>
        <v>0</v>
      </c>
      <c r="V543" s="23">
        <f>IF(ISERROR(VLOOKUP($A543,'[13]2ª MED '!$A$5:$J$1048576,8,0)),0,(VLOOKUP($A543,'[13]2ª MED '!$A$5:$J$1048576,8,0)))</f>
        <v>0</v>
      </c>
      <c r="W543" s="24">
        <f t="shared" si="918"/>
        <v>0</v>
      </c>
      <c r="X543" s="24">
        <f t="shared" si="919"/>
        <v>0</v>
      </c>
      <c r="Y543" s="25">
        <f t="shared" si="869"/>
        <v>0</v>
      </c>
      <c r="Z543" s="25">
        <f t="shared" si="870"/>
        <v>0</v>
      </c>
      <c r="AA543" s="25">
        <f t="shared" si="871"/>
        <v>0</v>
      </c>
      <c r="AB543" s="25">
        <f t="shared" si="920"/>
        <v>0</v>
      </c>
      <c r="AC543" s="23">
        <f>IF(ISERROR(VLOOKUP($A543,'[13]3ª MED '!$A$5:$J$1048576,8,0)),0,(VLOOKUP($A543,'[13]3ª MED '!$A$5:$J$1048576,8,0)))</f>
        <v>0</v>
      </c>
      <c r="AD543" s="24">
        <f t="shared" si="921"/>
        <v>0</v>
      </c>
      <c r="AE543" s="24">
        <f t="shared" si="922"/>
        <v>0</v>
      </c>
      <c r="AF543" s="25">
        <f t="shared" si="872"/>
        <v>0</v>
      </c>
      <c r="AG543" s="25">
        <f t="shared" si="873"/>
        <v>0</v>
      </c>
      <c r="AH543" s="25">
        <f t="shared" si="874"/>
        <v>0</v>
      </c>
      <c r="AI543" s="25">
        <f t="shared" si="923"/>
        <v>0</v>
      </c>
      <c r="AJ543" s="23">
        <f>IF(ISERROR(VLOOKUP($A543,'[13]4ª MED '!$A$5:$J$1048576,8,0)),0,(VLOOKUP($A543,'[13]4ª MED '!$A$5:$J$1048576,8,0)))</f>
        <v>0</v>
      </c>
      <c r="AK543" s="24">
        <f t="shared" si="924"/>
        <v>0</v>
      </c>
      <c r="AL543" s="24">
        <f t="shared" si="925"/>
        <v>0</v>
      </c>
      <c r="AM543" s="25">
        <f t="shared" si="875"/>
        <v>0</v>
      </c>
      <c r="AN543" s="25">
        <f t="shared" si="876"/>
        <v>0</v>
      </c>
      <c r="AO543" s="25">
        <f t="shared" si="877"/>
        <v>0</v>
      </c>
      <c r="AP543" s="25">
        <f t="shared" si="926"/>
        <v>0</v>
      </c>
      <c r="AQ543" s="23">
        <f>IF(ISERROR(VLOOKUP($A543,'[13]5ª MED '!$A$5:$J$1048576,8,0)),0,(VLOOKUP($A543,'[13]5ª MED '!$A$5:$J$1048576,8,0)))</f>
        <v>0</v>
      </c>
      <c r="AR543" s="24">
        <f t="shared" si="927"/>
        <v>0</v>
      </c>
      <c r="AS543" s="24">
        <f t="shared" si="928"/>
        <v>0</v>
      </c>
      <c r="AT543" s="25">
        <f t="shared" si="878"/>
        <v>0</v>
      </c>
      <c r="AU543" s="25">
        <f t="shared" si="879"/>
        <v>0</v>
      </c>
      <c r="AV543" s="25">
        <f t="shared" si="880"/>
        <v>0</v>
      </c>
      <c r="AW543" s="25">
        <f t="shared" si="929"/>
        <v>0</v>
      </c>
      <c r="AX543" s="23">
        <f>IF(ISERROR(VLOOKUP($A543,'[13]6ª MED '!$A$6:$J$1048576,8,0)),0,(VLOOKUP($A543,'[13]6ª MED '!$A$6:$J$1048576,8,0)))</f>
        <v>0</v>
      </c>
      <c r="AY543" s="24">
        <f t="shared" si="930"/>
        <v>0</v>
      </c>
      <c r="AZ543" s="24">
        <f t="shared" si="931"/>
        <v>0</v>
      </c>
      <c r="BA543" s="25">
        <f t="shared" si="881"/>
        <v>0</v>
      </c>
      <c r="BB543" s="25">
        <f t="shared" si="882"/>
        <v>0</v>
      </c>
      <c r="BC543" s="25">
        <f t="shared" si="883"/>
        <v>0</v>
      </c>
      <c r="BD543" s="25">
        <f t="shared" si="932"/>
        <v>0</v>
      </c>
      <c r="BE543" s="23">
        <f>IF(ISERROR(VLOOKUP($A543,'[13]7ª MED '!$A$5:$J$1048576,8,0)),0,(VLOOKUP($A543,'[13]7ª MED '!$A$5:$J$1048576,8,0)))</f>
        <v>0</v>
      </c>
      <c r="BF543" s="24">
        <f t="shared" si="933"/>
        <v>0</v>
      </c>
      <c r="BG543" s="24">
        <f t="shared" si="934"/>
        <v>0</v>
      </c>
      <c r="BH543" s="25">
        <f t="shared" si="884"/>
        <v>0</v>
      </c>
      <c r="BI543" s="25">
        <f t="shared" si="885"/>
        <v>0</v>
      </c>
      <c r="BJ543" s="25">
        <f t="shared" si="886"/>
        <v>0</v>
      </c>
      <c r="BK543" s="25">
        <f t="shared" si="935"/>
        <v>0</v>
      </c>
      <c r="BL543" s="26">
        <f>IF(ISERROR(VLOOKUP($A543,'[13]8ª MED '!$A$5:$J$1048576,8,0)),0,(VLOOKUP($A543,'[13]8ª MED '!$A$5:$J$1048576,8,0)))</f>
        <v>0</v>
      </c>
      <c r="BM543" s="27">
        <f t="shared" si="936"/>
        <v>0</v>
      </c>
      <c r="BN543" s="27">
        <f t="shared" si="937"/>
        <v>0</v>
      </c>
      <c r="BO543" s="28">
        <f t="shared" si="887"/>
        <v>0</v>
      </c>
      <c r="BP543" s="28">
        <f t="shared" si="888"/>
        <v>0</v>
      </c>
      <c r="BQ543" s="28">
        <f t="shared" si="889"/>
        <v>0</v>
      </c>
      <c r="BR543" s="28">
        <f t="shared" si="938"/>
        <v>0</v>
      </c>
      <c r="BS543" s="26">
        <f>IF(ISERROR(VLOOKUP($A543,'[13]9ª MED  (2)'!$A$5:$J$1048576,8,0)),0,(VLOOKUP($A543,'[13]9ª MED  (2)'!$A$5:$J$1048576,8,0)))</f>
        <v>0</v>
      </c>
      <c r="BT543" s="27">
        <f t="shared" si="939"/>
        <v>0</v>
      </c>
      <c r="BU543" s="27">
        <f t="shared" si="940"/>
        <v>0</v>
      </c>
      <c r="BV543" s="28">
        <f t="shared" si="890"/>
        <v>0</v>
      </c>
      <c r="BW543" s="28">
        <f t="shared" si="891"/>
        <v>0</v>
      </c>
      <c r="BX543" s="28">
        <f t="shared" si="892"/>
        <v>0</v>
      </c>
      <c r="BY543" s="28">
        <f t="shared" si="941"/>
        <v>0</v>
      </c>
      <c r="BZ543" s="23">
        <f>IF(ISERROR(VLOOKUP($A543,'[13]10ª MED '!$A$5:$J$1048576,8,0)),0,(VLOOKUP($A543,'[13]10ª MED '!$A$5:$J$1048576,8,0)))</f>
        <v>0</v>
      </c>
      <c r="CA543" s="24">
        <f t="shared" si="942"/>
        <v>0</v>
      </c>
      <c r="CB543" s="24">
        <f t="shared" si="943"/>
        <v>0</v>
      </c>
      <c r="CC543" s="25">
        <f t="shared" si="893"/>
        <v>0</v>
      </c>
      <c r="CD543" s="25">
        <f t="shared" si="894"/>
        <v>0</v>
      </c>
      <c r="CE543" s="25">
        <f t="shared" si="895"/>
        <v>0</v>
      </c>
      <c r="CF543" s="25">
        <f t="shared" si="944"/>
        <v>0</v>
      </c>
      <c r="CG543" s="34" t="s">
        <v>48</v>
      </c>
      <c r="CH543" s="33">
        <f t="shared" si="965"/>
        <v>17304.300000000003</v>
      </c>
      <c r="CI543" s="23">
        <f>IF(ISERROR(VLOOKUP($A543,'[13]11ª MED '!$A$5:$J$1048576,8,0)),0,(VLOOKUP($A543,'[13]11ª MED '!$A$5:$J$1048576,8,0)))</f>
        <v>0</v>
      </c>
      <c r="CJ543" s="24">
        <f t="shared" si="945"/>
        <v>0</v>
      </c>
      <c r="CK543" s="24">
        <f t="shared" si="946"/>
        <v>0</v>
      </c>
      <c r="CL543" s="25">
        <f t="shared" si="896"/>
        <v>0</v>
      </c>
      <c r="CM543" s="25">
        <f t="shared" si="897"/>
        <v>0</v>
      </c>
      <c r="CN543" s="25">
        <f t="shared" si="898"/>
        <v>0</v>
      </c>
      <c r="CO543" s="25">
        <f t="shared" si="947"/>
        <v>0</v>
      </c>
      <c r="CP543" s="23">
        <f>IF(ISERROR(VLOOKUP($A543,'[13]12ª MED'!$A$5:$J$1048576,8,0)),0,(VLOOKUP($A543,'[13]12ª MED'!$A$5:$J$1048576,8,0)))</f>
        <v>0</v>
      </c>
      <c r="CQ543" s="24">
        <f t="shared" si="948"/>
        <v>0</v>
      </c>
      <c r="CR543" s="24">
        <f t="shared" si="949"/>
        <v>0</v>
      </c>
      <c r="CS543" s="25">
        <f t="shared" si="899"/>
        <v>0</v>
      </c>
      <c r="CT543" s="25">
        <f t="shared" si="900"/>
        <v>0</v>
      </c>
      <c r="CU543" s="25">
        <f t="shared" si="901"/>
        <v>0</v>
      </c>
      <c r="CV543" s="25">
        <f t="shared" si="950"/>
        <v>0</v>
      </c>
      <c r="CW543" s="22">
        <f t="shared" si="966"/>
        <v>0</v>
      </c>
      <c r="CX543" s="26">
        <f>IF(ISERROR(VLOOKUP($A543,'[13]13ª MED'!$A$5:$J$1048576,8,0)),0,(VLOOKUP($A543,'[13]13ª MED'!$A$5:$J$1048576,8,0)))</f>
        <v>0</v>
      </c>
      <c r="CY543" s="27">
        <f t="shared" si="951"/>
        <v>0</v>
      </c>
      <c r="CZ543" s="27">
        <f t="shared" si="952"/>
        <v>0</v>
      </c>
      <c r="DA543" s="28">
        <f t="shared" si="902"/>
        <v>0</v>
      </c>
      <c r="DB543" s="28">
        <f t="shared" si="903"/>
        <v>0</v>
      </c>
      <c r="DC543" s="28">
        <f t="shared" si="904"/>
        <v>0</v>
      </c>
      <c r="DD543" s="28">
        <f t="shared" si="953"/>
        <v>0</v>
      </c>
      <c r="DE543" s="20">
        <f>IF(ISERROR(VLOOKUP($A543,'[13]14ª MED'!$A$5:$J$1048576,8,0)),0,(VLOOKUP($A543,'[13]14ª MED'!$A$5:$J$1048576,8,0)))</f>
        <v>0</v>
      </c>
      <c r="DF543" s="21">
        <f t="shared" si="954"/>
        <v>0</v>
      </c>
      <c r="DG543" s="21">
        <f t="shared" si="955"/>
        <v>0</v>
      </c>
      <c r="DH543" s="35">
        <f t="shared" si="905"/>
        <v>0</v>
      </c>
      <c r="DI543" s="35">
        <f t="shared" si="906"/>
        <v>0</v>
      </c>
      <c r="DJ543" s="35">
        <f t="shared" si="907"/>
        <v>0</v>
      </c>
      <c r="DK543" s="22">
        <f t="shared" si="956"/>
        <v>0</v>
      </c>
      <c r="DL543" s="20">
        <f>IF(ISERROR(VLOOKUP($A543,'[13]15ª MED'!$A$5:$J$1048576,8,0)),0,(VLOOKUP($A543,'[13]15ª MED'!$A$5:$J$1048576,8,0)))</f>
        <v>0</v>
      </c>
      <c r="DM543" s="21">
        <f t="shared" si="957"/>
        <v>0</v>
      </c>
      <c r="DN543" s="21">
        <f t="shared" si="958"/>
        <v>0</v>
      </c>
      <c r="DO543" s="35">
        <f t="shared" si="908"/>
        <v>0</v>
      </c>
      <c r="DP543" s="35">
        <f t="shared" si="909"/>
        <v>0</v>
      </c>
      <c r="DQ543" s="35">
        <f t="shared" si="910"/>
        <v>0</v>
      </c>
      <c r="DR543" s="22">
        <f t="shared" si="959"/>
        <v>0</v>
      </c>
      <c r="DS543" s="20">
        <f>IF(ISERROR(VLOOKUP($A543,'[13]16ª MED'!$A$5:$J$1048576,8,0)),0,(VLOOKUP($A543,'[13]16ª MED'!$A$5:$J$1048576,8,0)))</f>
        <v>0</v>
      </c>
      <c r="DT543" s="21">
        <f t="shared" si="960"/>
        <v>0</v>
      </c>
      <c r="DU543" s="21">
        <f t="shared" si="961"/>
        <v>0</v>
      </c>
      <c r="DV543" s="35">
        <f t="shared" si="911"/>
        <v>0</v>
      </c>
      <c r="DW543" s="35">
        <f t="shared" si="912"/>
        <v>0</v>
      </c>
      <c r="DX543" s="35">
        <f t="shared" si="913"/>
        <v>0</v>
      </c>
      <c r="DY543" s="22">
        <f t="shared" si="962"/>
        <v>0</v>
      </c>
      <c r="DZ543" s="36">
        <f t="shared" si="865"/>
        <v>0</v>
      </c>
      <c r="EA543" s="36">
        <f t="shared" si="963"/>
        <v>0</v>
      </c>
      <c r="EC543" s="36">
        <f t="shared" si="967"/>
        <v>0</v>
      </c>
    </row>
    <row r="544" spans="1:133" ht="18.75">
      <c r="A544" s="113" t="s">
        <v>1092</v>
      </c>
      <c r="B544" s="118" t="s">
        <v>1093</v>
      </c>
      <c r="C544" s="110" t="s">
        <v>84</v>
      </c>
      <c r="D544" s="111">
        <v>80</v>
      </c>
      <c r="E544" s="18">
        <f t="shared" si="968"/>
        <v>80</v>
      </c>
      <c r="F544" s="18">
        <f t="shared" si="914"/>
        <v>0</v>
      </c>
      <c r="G544" s="97">
        <v>50.04</v>
      </c>
      <c r="H544" s="18">
        <f t="shared" si="969"/>
        <v>4003.2</v>
      </c>
      <c r="I544" s="97">
        <v>24.4</v>
      </c>
      <c r="J544" s="18">
        <f t="shared" si="970"/>
        <v>1952</v>
      </c>
      <c r="K544" s="97">
        <v>0</v>
      </c>
      <c r="L544" s="18">
        <f t="shared" si="971"/>
        <v>0</v>
      </c>
      <c r="M544" s="18">
        <f t="shared" si="972"/>
        <v>74.44</v>
      </c>
      <c r="N544" s="18">
        <f t="shared" si="964"/>
        <v>5955.2</v>
      </c>
      <c r="O544" s="23">
        <f>IF(ISERROR(VLOOKUP($A544,'[13]1ª MED '!$A$5:$J$1048576,8,0)),0,(VLOOKUP($A544,'[13]1ª MED '!$A$5:$J$1048576,8,0)))</f>
        <v>0</v>
      </c>
      <c r="P544" s="24">
        <f t="shared" si="915"/>
        <v>0</v>
      </c>
      <c r="Q544" s="24">
        <f t="shared" si="916"/>
        <v>1</v>
      </c>
      <c r="R544" s="25">
        <f t="shared" si="866"/>
        <v>0</v>
      </c>
      <c r="S544" s="25">
        <f t="shared" si="867"/>
        <v>0</v>
      </c>
      <c r="T544" s="25">
        <f t="shared" si="868"/>
        <v>0</v>
      </c>
      <c r="U544" s="25">
        <f t="shared" si="917"/>
        <v>0</v>
      </c>
      <c r="V544" s="23">
        <f>IF(ISERROR(VLOOKUP($A544,'[13]2ª MED '!$A$5:$J$1048576,8,0)),0,(VLOOKUP($A544,'[13]2ª MED '!$A$5:$J$1048576,8,0)))</f>
        <v>0</v>
      </c>
      <c r="W544" s="24">
        <f t="shared" si="918"/>
        <v>0</v>
      </c>
      <c r="X544" s="24">
        <f t="shared" si="919"/>
        <v>1</v>
      </c>
      <c r="Y544" s="25">
        <f t="shared" si="869"/>
        <v>0</v>
      </c>
      <c r="Z544" s="25">
        <f t="shared" si="870"/>
        <v>0</v>
      </c>
      <c r="AA544" s="25">
        <f t="shared" si="871"/>
        <v>0</v>
      </c>
      <c r="AB544" s="25">
        <f t="shared" si="920"/>
        <v>0</v>
      </c>
      <c r="AC544" s="23">
        <f>IF(ISERROR(VLOOKUP($A544,'[13]3ª MED '!$A$5:$J$1048576,8,0)),0,(VLOOKUP($A544,'[13]3ª MED '!$A$5:$J$1048576,8,0)))</f>
        <v>0</v>
      </c>
      <c r="AD544" s="24">
        <f t="shared" si="921"/>
        <v>0</v>
      </c>
      <c r="AE544" s="24">
        <f t="shared" si="922"/>
        <v>1</v>
      </c>
      <c r="AF544" s="25">
        <f t="shared" si="872"/>
        <v>0</v>
      </c>
      <c r="AG544" s="25">
        <f t="shared" si="873"/>
        <v>0</v>
      </c>
      <c r="AH544" s="25">
        <f t="shared" si="874"/>
        <v>0</v>
      </c>
      <c r="AI544" s="25">
        <f t="shared" si="923"/>
        <v>0</v>
      </c>
      <c r="AJ544" s="23">
        <f>IF(ISERROR(VLOOKUP($A544,'[13]4ª MED '!$A$5:$J$1048576,8,0)),0,(VLOOKUP($A544,'[13]4ª MED '!$A$5:$J$1048576,8,0)))</f>
        <v>0</v>
      </c>
      <c r="AK544" s="24">
        <f t="shared" si="924"/>
        <v>0</v>
      </c>
      <c r="AL544" s="24">
        <f t="shared" si="925"/>
        <v>1</v>
      </c>
      <c r="AM544" s="25">
        <f t="shared" si="875"/>
        <v>0</v>
      </c>
      <c r="AN544" s="25">
        <f t="shared" si="876"/>
        <v>0</v>
      </c>
      <c r="AO544" s="25">
        <f t="shared" si="877"/>
        <v>0</v>
      </c>
      <c r="AP544" s="25">
        <f t="shared" si="926"/>
        <v>0</v>
      </c>
      <c r="AQ544" s="23">
        <f>IF(ISERROR(VLOOKUP($A544,'[13]5ª MED '!$A$5:$J$1048576,8,0)),0,(VLOOKUP($A544,'[13]5ª MED '!$A$5:$J$1048576,8,0)))</f>
        <v>0</v>
      </c>
      <c r="AR544" s="24">
        <f t="shared" si="927"/>
        <v>0</v>
      </c>
      <c r="AS544" s="24">
        <f t="shared" si="928"/>
        <v>1</v>
      </c>
      <c r="AT544" s="25">
        <f t="shared" si="878"/>
        <v>0</v>
      </c>
      <c r="AU544" s="25">
        <f t="shared" si="879"/>
        <v>0</v>
      </c>
      <c r="AV544" s="25">
        <f t="shared" si="880"/>
        <v>0</v>
      </c>
      <c r="AW544" s="25">
        <f t="shared" si="929"/>
        <v>0</v>
      </c>
      <c r="AX544" s="23">
        <f>IF(ISERROR(VLOOKUP($A544,'[13]6ª MED '!$A$6:$J$1048576,8,0)),0,(VLOOKUP($A544,'[13]6ª MED '!$A$6:$J$1048576,8,0)))</f>
        <v>0</v>
      </c>
      <c r="AY544" s="24">
        <f t="shared" si="930"/>
        <v>0</v>
      </c>
      <c r="AZ544" s="24">
        <f t="shared" si="931"/>
        <v>1</v>
      </c>
      <c r="BA544" s="25">
        <f t="shared" si="881"/>
        <v>0</v>
      </c>
      <c r="BB544" s="25">
        <f t="shared" si="882"/>
        <v>0</v>
      </c>
      <c r="BC544" s="25">
        <f t="shared" si="883"/>
        <v>0</v>
      </c>
      <c r="BD544" s="25">
        <f t="shared" si="932"/>
        <v>0</v>
      </c>
      <c r="BE544" s="23">
        <f>IF(ISERROR(VLOOKUP($A544,'[13]7ª MED '!$A$5:$J$1048576,8,0)),0,(VLOOKUP($A544,'[13]7ª MED '!$A$5:$J$1048576,8,0)))</f>
        <v>0</v>
      </c>
      <c r="BF544" s="24">
        <f t="shared" si="933"/>
        <v>0</v>
      </c>
      <c r="BG544" s="24">
        <f t="shared" si="934"/>
        <v>1</v>
      </c>
      <c r="BH544" s="25">
        <f t="shared" si="884"/>
        <v>0</v>
      </c>
      <c r="BI544" s="25">
        <f t="shared" si="885"/>
        <v>0</v>
      </c>
      <c r="BJ544" s="25">
        <f t="shared" si="886"/>
        <v>0</v>
      </c>
      <c r="BK544" s="25">
        <f t="shared" si="935"/>
        <v>0</v>
      </c>
      <c r="BL544" s="26">
        <f>IF(ISERROR(VLOOKUP($A544,'[13]8ª MED '!$A$5:$J$1048576,8,0)),0,(VLOOKUP($A544,'[13]8ª MED '!$A$5:$J$1048576,8,0)))</f>
        <v>80</v>
      </c>
      <c r="BM544" s="27">
        <f t="shared" si="936"/>
        <v>1</v>
      </c>
      <c r="BN544" s="27">
        <f t="shared" si="937"/>
        <v>1</v>
      </c>
      <c r="BO544" s="28">
        <f t="shared" si="887"/>
        <v>4003.2</v>
      </c>
      <c r="BP544" s="28">
        <f t="shared" si="888"/>
        <v>1952</v>
      </c>
      <c r="BQ544" s="28">
        <f t="shared" si="889"/>
        <v>0</v>
      </c>
      <c r="BR544" s="28">
        <f t="shared" si="938"/>
        <v>5955.2</v>
      </c>
      <c r="BS544" s="26">
        <f>IF(ISERROR(VLOOKUP($A544,'[13]9ª MED  (2)'!$A$5:$J$1048576,8,0)),0,(VLOOKUP($A544,'[13]9ª MED  (2)'!$A$5:$J$1048576,8,0)))</f>
        <v>0</v>
      </c>
      <c r="BT544" s="27">
        <f t="shared" si="939"/>
        <v>0</v>
      </c>
      <c r="BU544" s="27">
        <f t="shared" si="940"/>
        <v>1</v>
      </c>
      <c r="BV544" s="28">
        <f t="shared" si="890"/>
        <v>0</v>
      </c>
      <c r="BW544" s="28">
        <f t="shared" si="891"/>
        <v>0</v>
      </c>
      <c r="BX544" s="28">
        <f t="shared" si="892"/>
        <v>0</v>
      </c>
      <c r="BY544" s="28">
        <f t="shared" si="941"/>
        <v>0</v>
      </c>
      <c r="BZ544" s="23">
        <f>IF(ISERROR(VLOOKUP($A544,'[13]10ª MED '!$A$5:$J$1048576,8,0)),0,(VLOOKUP($A544,'[13]10ª MED '!$A$5:$J$1048576,8,0)))</f>
        <v>0</v>
      </c>
      <c r="CA544" s="24">
        <f t="shared" si="942"/>
        <v>0</v>
      </c>
      <c r="CB544" s="24">
        <f t="shared" si="943"/>
        <v>1</v>
      </c>
      <c r="CC544" s="25">
        <f t="shared" si="893"/>
        <v>0</v>
      </c>
      <c r="CD544" s="25">
        <f t="shared" si="894"/>
        <v>0</v>
      </c>
      <c r="CE544" s="25">
        <f t="shared" si="895"/>
        <v>0</v>
      </c>
      <c r="CF544" s="25">
        <f t="shared" si="944"/>
        <v>0</v>
      </c>
      <c r="CG544" s="34" t="s">
        <v>48</v>
      </c>
      <c r="CH544" s="33">
        <f t="shared" si="965"/>
        <v>0</v>
      </c>
      <c r="CI544" s="23">
        <f>IF(ISERROR(VLOOKUP($A544,'[13]11ª MED '!$A$5:$J$1048576,8,0)),0,(VLOOKUP($A544,'[13]11ª MED '!$A$5:$J$1048576,8,0)))</f>
        <v>0</v>
      </c>
      <c r="CJ544" s="24">
        <f t="shared" si="945"/>
        <v>0</v>
      </c>
      <c r="CK544" s="24">
        <f t="shared" si="946"/>
        <v>1</v>
      </c>
      <c r="CL544" s="25">
        <f t="shared" si="896"/>
        <v>0</v>
      </c>
      <c r="CM544" s="25">
        <f t="shared" si="897"/>
        <v>0</v>
      </c>
      <c r="CN544" s="25">
        <f t="shared" si="898"/>
        <v>0</v>
      </c>
      <c r="CO544" s="25">
        <f t="shared" si="947"/>
        <v>0</v>
      </c>
      <c r="CP544" s="23">
        <f>IF(ISERROR(VLOOKUP($A544,'[13]12ª MED'!$A$5:$J$1048576,8,0)),0,(VLOOKUP($A544,'[13]12ª MED'!$A$5:$J$1048576,8,0)))</f>
        <v>0</v>
      </c>
      <c r="CQ544" s="24">
        <f t="shared" si="948"/>
        <v>0</v>
      </c>
      <c r="CR544" s="24">
        <f t="shared" si="949"/>
        <v>1</v>
      </c>
      <c r="CS544" s="25">
        <f t="shared" si="899"/>
        <v>0</v>
      </c>
      <c r="CT544" s="25">
        <f t="shared" si="900"/>
        <v>0</v>
      </c>
      <c r="CU544" s="25">
        <f t="shared" si="901"/>
        <v>0</v>
      </c>
      <c r="CV544" s="25">
        <f t="shared" si="950"/>
        <v>0</v>
      </c>
      <c r="CW544" s="22">
        <f t="shared" si="966"/>
        <v>0</v>
      </c>
      <c r="CX544" s="26">
        <f>IF(ISERROR(VLOOKUP($A544,'[13]13ª MED'!$A$5:$J$1048576,8,0)),0,(VLOOKUP($A544,'[13]13ª MED'!$A$5:$J$1048576,8,0)))</f>
        <v>0</v>
      </c>
      <c r="CY544" s="27">
        <f t="shared" si="951"/>
        <v>0</v>
      </c>
      <c r="CZ544" s="27">
        <f t="shared" si="952"/>
        <v>1</v>
      </c>
      <c r="DA544" s="28">
        <f t="shared" si="902"/>
        <v>0</v>
      </c>
      <c r="DB544" s="28">
        <f t="shared" si="903"/>
        <v>0</v>
      </c>
      <c r="DC544" s="28">
        <f t="shared" si="904"/>
        <v>0</v>
      </c>
      <c r="DD544" s="28">
        <f t="shared" si="953"/>
        <v>0</v>
      </c>
      <c r="DE544" s="20">
        <f>IF(ISERROR(VLOOKUP($A544,'[13]14ª MED'!$A$5:$J$1048576,8,0)),0,(VLOOKUP($A544,'[13]14ª MED'!$A$5:$J$1048576,8,0)))</f>
        <v>0</v>
      </c>
      <c r="DF544" s="21">
        <f t="shared" si="954"/>
        <v>0</v>
      </c>
      <c r="DG544" s="21">
        <f t="shared" si="955"/>
        <v>1</v>
      </c>
      <c r="DH544" s="35">
        <f t="shared" si="905"/>
        <v>0</v>
      </c>
      <c r="DI544" s="35">
        <f t="shared" si="906"/>
        <v>0</v>
      </c>
      <c r="DJ544" s="35">
        <f t="shared" si="907"/>
        <v>0</v>
      </c>
      <c r="DK544" s="22">
        <f t="shared" si="956"/>
        <v>0</v>
      </c>
      <c r="DL544" s="20">
        <f>IF(ISERROR(VLOOKUP($A544,'[13]15ª MED'!$A$5:$J$1048576,8,0)),0,(VLOOKUP($A544,'[13]15ª MED'!$A$5:$J$1048576,8,0)))</f>
        <v>0</v>
      </c>
      <c r="DM544" s="21">
        <f t="shared" si="957"/>
        <v>0</v>
      </c>
      <c r="DN544" s="21">
        <f t="shared" si="958"/>
        <v>1</v>
      </c>
      <c r="DO544" s="35">
        <f t="shared" si="908"/>
        <v>0</v>
      </c>
      <c r="DP544" s="35">
        <f t="shared" si="909"/>
        <v>0</v>
      </c>
      <c r="DQ544" s="35">
        <f t="shared" si="910"/>
        <v>0</v>
      </c>
      <c r="DR544" s="22">
        <f t="shared" si="959"/>
        <v>0</v>
      </c>
      <c r="DS544" s="20">
        <f>IF(ISERROR(VLOOKUP($A544,'[13]16ª MED'!$A$5:$J$1048576,8,0)),0,(VLOOKUP($A544,'[13]16ª MED'!$A$5:$J$1048576,8,0)))</f>
        <v>0</v>
      </c>
      <c r="DT544" s="21">
        <f t="shared" si="960"/>
        <v>0</v>
      </c>
      <c r="DU544" s="21">
        <f t="shared" si="961"/>
        <v>1</v>
      </c>
      <c r="DV544" s="35">
        <f t="shared" si="911"/>
        <v>0</v>
      </c>
      <c r="DW544" s="35">
        <f t="shared" si="912"/>
        <v>0</v>
      </c>
      <c r="DX544" s="35">
        <f t="shared" si="913"/>
        <v>0</v>
      </c>
      <c r="DY544" s="22">
        <f t="shared" si="962"/>
        <v>0</v>
      </c>
      <c r="DZ544" s="36">
        <f t="shared" si="865"/>
        <v>5955.2</v>
      </c>
      <c r="EA544" s="36">
        <f t="shared" si="963"/>
        <v>5955.2</v>
      </c>
      <c r="EC544" s="36">
        <f t="shared" si="967"/>
        <v>0</v>
      </c>
    </row>
    <row r="545" spans="1:133" ht="18.75">
      <c r="A545" s="113" t="s">
        <v>1094</v>
      </c>
      <c r="B545" s="94" t="s">
        <v>1095</v>
      </c>
      <c r="C545" s="110" t="s">
        <v>84</v>
      </c>
      <c r="D545" s="111">
        <v>60</v>
      </c>
      <c r="E545" s="18">
        <f t="shared" si="968"/>
        <v>60</v>
      </c>
      <c r="F545" s="18">
        <f t="shared" si="914"/>
        <v>0</v>
      </c>
      <c r="G545" s="97">
        <v>86.06</v>
      </c>
      <c r="H545" s="18">
        <f t="shared" si="969"/>
        <v>5163.6000000000004</v>
      </c>
      <c r="I545" s="97">
        <v>7.41</v>
      </c>
      <c r="J545" s="18">
        <f t="shared" si="970"/>
        <v>444.6</v>
      </c>
      <c r="K545" s="97">
        <v>0</v>
      </c>
      <c r="L545" s="18">
        <f t="shared" si="971"/>
        <v>0</v>
      </c>
      <c r="M545" s="18">
        <f t="shared" si="972"/>
        <v>93.47</v>
      </c>
      <c r="N545" s="18">
        <f t="shared" si="964"/>
        <v>5608.2</v>
      </c>
      <c r="O545" s="23">
        <f>IF(ISERROR(VLOOKUP($A545,'[13]1ª MED '!$A$5:$J$1048576,8,0)),0,(VLOOKUP($A545,'[13]1ª MED '!$A$5:$J$1048576,8,0)))</f>
        <v>0</v>
      </c>
      <c r="P545" s="24">
        <f t="shared" si="915"/>
        <v>0</v>
      </c>
      <c r="Q545" s="24">
        <f t="shared" si="916"/>
        <v>1</v>
      </c>
      <c r="R545" s="25">
        <f t="shared" si="866"/>
        <v>0</v>
      </c>
      <c r="S545" s="25">
        <f t="shared" si="867"/>
        <v>0</v>
      </c>
      <c r="T545" s="25">
        <f t="shared" si="868"/>
        <v>0</v>
      </c>
      <c r="U545" s="25">
        <f t="shared" si="917"/>
        <v>0</v>
      </c>
      <c r="V545" s="23">
        <f>IF(ISERROR(VLOOKUP($A545,'[13]2ª MED '!$A$5:$J$1048576,8,0)),0,(VLOOKUP($A545,'[13]2ª MED '!$A$5:$J$1048576,8,0)))</f>
        <v>0</v>
      </c>
      <c r="W545" s="24">
        <f t="shared" si="918"/>
        <v>0</v>
      </c>
      <c r="X545" s="24">
        <f t="shared" si="919"/>
        <v>1</v>
      </c>
      <c r="Y545" s="25">
        <f t="shared" si="869"/>
        <v>0</v>
      </c>
      <c r="Z545" s="25">
        <f t="shared" si="870"/>
        <v>0</v>
      </c>
      <c r="AA545" s="25">
        <f t="shared" si="871"/>
        <v>0</v>
      </c>
      <c r="AB545" s="25">
        <f t="shared" si="920"/>
        <v>0</v>
      </c>
      <c r="AC545" s="23">
        <f>IF(ISERROR(VLOOKUP($A545,'[13]3ª MED '!$A$5:$J$1048576,8,0)),0,(VLOOKUP($A545,'[13]3ª MED '!$A$5:$J$1048576,8,0)))</f>
        <v>0</v>
      </c>
      <c r="AD545" s="24">
        <f t="shared" si="921"/>
        <v>0</v>
      </c>
      <c r="AE545" s="24">
        <f t="shared" si="922"/>
        <v>1</v>
      </c>
      <c r="AF545" s="25">
        <f t="shared" si="872"/>
        <v>0</v>
      </c>
      <c r="AG545" s="25">
        <f t="shared" si="873"/>
        <v>0</v>
      </c>
      <c r="AH545" s="25">
        <f t="shared" si="874"/>
        <v>0</v>
      </c>
      <c r="AI545" s="25">
        <f t="shared" si="923"/>
        <v>0</v>
      </c>
      <c r="AJ545" s="23">
        <f>IF(ISERROR(VLOOKUP($A545,'[13]4ª MED '!$A$5:$J$1048576,8,0)),0,(VLOOKUP($A545,'[13]4ª MED '!$A$5:$J$1048576,8,0)))</f>
        <v>0</v>
      </c>
      <c r="AK545" s="24">
        <f t="shared" si="924"/>
        <v>0</v>
      </c>
      <c r="AL545" s="24">
        <f t="shared" si="925"/>
        <v>1</v>
      </c>
      <c r="AM545" s="25">
        <f t="shared" si="875"/>
        <v>0</v>
      </c>
      <c r="AN545" s="25">
        <f t="shared" si="876"/>
        <v>0</v>
      </c>
      <c r="AO545" s="25">
        <f t="shared" si="877"/>
        <v>0</v>
      </c>
      <c r="AP545" s="25">
        <f t="shared" si="926"/>
        <v>0</v>
      </c>
      <c r="AQ545" s="23">
        <f>IF(ISERROR(VLOOKUP($A545,'[13]5ª MED '!$A$5:$J$1048576,8,0)),0,(VLOOKUP($A545,'[13]5ª MED '!$A$5:$J$1048576,8,0)))</f>
        <v>0</v>
      </c>
      <c r="AR545" s="24">
        <f t="shared" si="927"/>
        <v>0</v>
      </c>
      <c r="AS545" s="24">
        <f t="shared" si="928"/>
        <v>1</v>
      </c>
      <c r="AT545" s="25">
        <f t="shared" si="878"/>
        <v>0</v>
      </c>
      <c r="AU545" s="25">
        <f t="shared" si="879"/>
        <v>0</v>
      </c>
      <c r="AV545" s="25">
        <f t="shared" si="880"/>
        <v>0</v>
      </c>
      <c r="AW545" s="25">
        <f t="shared" si="929"/>
        <v>0</v>
      </c>
      <c r="AX545" s="23">
        <f>IF(ISERROR(VLOOKUP($A545,'[13]6ª MED '!$A$6:$J$1048576,8,0)),0,(VLOOKUP($A545,'[13]6ª MED '!$A$6:$J$1048576,8,0)))</f>
        <v>0</v>
      </c>
      <c r="AY545" s="24">
        <f t="shared" si="930"/>
        <v>0</v>
      </c>
      <c r="AZ545" s="24">
        <f t="shared" si="931"/>
        <v>1</v>
      </c>
      <c r="BA545" s="25">
        <f t="shared" si="881"/>
        <v>0</v>
      </c>
      <c r="BB545" s="25">
        <f t="shared" si="882"/>
        <v>0</v>
      </c>
      <c r="BC545" s="25">
        <f t="shared" si="883"/>
        <v>0</v>
      </c>
      <c r="BD545" s="25">
        <f t="shared" si="932"/>
        <v>0</v>
      </c>
      <c r="BE545" s="23">
        <f>IF(ISERROR(VLOOKUP($A545,'[13]7ª MED '!$A$5:$J$1048576,8,0)),0,(VLOOKUP($A545,'[13]7ª MED '!$A$5:$J$1048576,8,0)))</f>
        <v>0</v>
      </c>
      <c r="BF545" s="24">
        <f t="shared" si="933"/>
        <v>0</v>
      </c>
      <c r="BG545" s="24">
        <f t="shared" si="934"/>
        <v>1</v>
      </c>
      <c r="BH545" s="25">
        <f t="shared" si="884"/>
        <v>0</v>
      </c>
      <c r="BI545" s="25">
        <f t="shared" si="885"/>
        <v>0</v>
      </c>
      <c r="BJ545" s="25">
        <f t="shared" si="886"/>
        <v>0</v>
      </c>
      <c r="BK545" s="25">
        <f t="shared" si="935"/>
        <v>0</v>
      </c>
      <c r="BL545" s="26">
        <f>IF(ISERROR(VLOOKUP($A545,'[13]8ª MED '!$A$5:$J$1048576,8,0)),0,(VLOOKUP($A545,'[13]8ª MED '!$A$5:$J$1048576,8,0)))</f>
        <v>0</v>
      </c>
      <c r="BM545" s="27">
        <f t="shared" si="936"/>
        <v>0</v>
      </c>
      <c r="BN545" s="27">
        <f t="shared" si="937"/>
        <v>1</v>
      </c>
      <c r="BO545" s="28">
        <f t="shared" si="887"/>
        <v>0</v>
      </c>
      <c r="BP545" s="28">
        <f t="shared" si="888"/>
        <v>0</v>
      </c>
      <c r="BQ545" s="28">
        <f t="shared" si="889"/>
        <v>0</v>
      </c>
      <c r="BR545" s="28">
        <f t="shared" si="938"/>
        <v>0</v>
      </c>
      <c r="BS545" s="26">
        <f>IF(ISERROR(VLOOKUP($A545,'[13]9ª MED  (2)'!$A$5:$J$1048576,8,0)),0,(VLOOKUP($A545,'[13]9ª MED  (2)'!$A$5:$J$1048576,8,0)))</f>
        <v>0</v>
      </c>
      <c r="BT545" s="27">
        <f t="shared" si="939"/>
        <v>0</v>
      </c>
      <c r="BU545" s="27">
        <f t="shared" si="940"/>
        <v>1</v>
      </c>
      <c r="BV545" s="28">
        <f t="shared" si="890"/>
        <v>0</v>
      </c>
      <c r="BW545" s="28">
        <f t="shared" si="891"/>
        <v>0</v>
      </c>
      <c r="BX545" s="28">
        <f t="shared" si="892"/>
        <v>0</v>
      </c>
      <c r="BY545" s="28">
        <f t="shared" si="941"/>
        <v>0</v>
      </c>
      <c r="BZ545" s="23">
        <f>IF(ISERROR(VLOOKUP($A545,'[13]10ª MED '!$A$5:$J$1048576,8,0)),0,(VLOOKUP($A545,'[13]10ª MED '!$A$5:$J$1048576,8,0)))</f>
        <v>0</v>
      </c>
      <c r="CA545" s="24">
        <f t="shared" si="942"/>
        <v>0</v>
      </c>
      <c r="CB545" s="24">
        <f t="shared" si="943"/>
        <v>1</v>
      </c>
      <c r="CC545" s="25">
        <f t="shared" si="893"/>
        <v>0</v>
      </c>
      <c r="CD545" s="25">
        <f t="shared" si="894"/>
        <v>0</v>
      </c>
      <c r="CE545" s="25">
        <f t="shared" si="895"/>
        <v>0</v>
      </c>
      <c r="CF545" s="25">
        <f t="shared" si="944"/>
        <v>0</v>
      </c>
      <c r="CG545" s="34" t="s">
        <v>48</v>
      </c>
      <c r="CH545" s="33">
        <f t="shared" si="965"/>
        <v>0</v>
      </c>
      <c r="CI545" s="23">
        <f>IF(ISERROR(VLOOKUP($A545,'[13]11ª MED '!$A$5:$J$1048576,8,0)),0,(VLOOKUP($A545,'[13]11ª MED '!$A$5:$J$1048576,8,0)))</f>
        <v>60</v>
      </c>
      <c r="CJ545" s="24">
        <f t="shared" si="945"/>
        <v>1</v>
      </c>
      <c r="CK545" s="24">
        <f t="shared" si="946"/>
        <v>1</v>
      </c>
      <c r="CL545" s="25">
        <f t="shared" si="896"/>
        <v>5163.6000000000004</v>
      </c>
      <c r="CM545" s="25">
        <f t="shared" si="897"/>
        <v>444.6</v>
      </c>
      <c r="CN545" s="25">
        <f t="shared" si="898"/>
        <v>0</v>
      </c>
      <c r="CO545" s="25">
        <f t="shared" si="947"/>
        <v>5608.2</v>
      </c>
      <c r="CP545" s="23">
        <f>IF(ISERROR(VLOOKUP($A545,'[13]12ª MED'!$A$5:$J$1048576,8,0)),0,(VLOOKUP($A545,'[13]12ª MED'!$A$5:$J$1048576,8,0)))</f>
        <v>0</v>
      </c>
      <c r="CQ545" s="24">
        <f t="shared" si="948"/>
        <v>0</v>
      </c>
      <c r="CR545" s="24">
        <f t="shared" si="949"/>
        <v>1</v>
      </c>
      <c r="CS545" s="25">
        <f t="shared" si="899"/>
        <v>0</v>
      </c>
      <c r="CT545" s="25">
        <f t="shared" si="900"/>
        <v>0</v>
      </c>
      <c r="CU545" s="25">
        <f t="shared" si="901"/>
        <v>0</v>
      </c>
      <c r="CV545" s="25">
        <f t="shared" si="950"/>
        <v>0</v>
      </c>
      <c r="CW545" s="22">
        <f t="shared" si="966"/>
        <v>0</v>
      </c>
      <c r="CX545" s="26">
        <f>IF(ISERROR(VLOOKUP($A545,'[13]13ª MED'!$A$5:$J$1048576,8,0)),0,(VLOOKUP($A545,'[13]13ª MED'!$A$5:$J$1048576,8,0)))</f>
        <v>0</v>
      </c>
      <c r="CY545" s="27">
        <f t="shared" si="951"/>
        <v>0</v>
      </c>
      <c r="CZ545" s="27">
        <f t="shared" si="952"/>
        <v>1</v>
      </c>
      <c r="DA545" s="28">
        <f t="shared" si="902"/>
        <v>0</v>
      </c>
      <c r="DB545" s="28">
        <f t="shared" si="903"/>
        <v>0</v>
      </c>
      <c r="DC545" s="28">
        <f t="shared" si="904"/>
        <v>0</v>
      </c>
      <c r="DD545" s="28">
        <f t="shared" si="953"/>
        <v>0</v>
      </c>
      <c r="DE545" s="20">
        <f>IF(ISERROR(VLOOKUP($A545,'[13]14ª MED'!$A$5:$J$1048576,8,0)),0,(VLOOKUP($A545,'[13]14ª MED'!$A$5:$J$1048576,8,0)))</f>
        <v>0</v>
      </c>
      <c r="DF545" s="21">
        <f t="shared" si="954"/>
        <v>0</v>
      </c>
      <c r="DG545" s="21">
        <f t="shared" si="955"/>
        <v>1</v>
      </c>
      <c r="DH545" s="35">
        <f t="shared" si="905"/>
        <v>0</v>
      </c>
      <c r="DI545" s="35">
        <f t="shared" si="906"/>
        <v>0</v>
      </c>
      <c r="DJ545" s="35">
        <f t="shared" si="907"/>
        <v>0</v>
      </c>
      <c r="DK545" s="22">
        <f t="shared" si="956"/>
        <v>0</v>
      </c>
      <c r="DL545" s="20">
        <f>IF(ISERROR(VLOOKUP($A545,'[13]15ª MED'!$A$5:$J$1048576,8,0)),0,(VLOOKUP($A545,'[13]15ª MED'!$A$5:$J$1048576,8,0)))</f>
        <v>0</v>
      </c>
      <c r="DM545" s="21">
        <f t="shared" si="957"/>
        <v>0</v>
      </c>
      <c r="DN545" s="21">
        <f t="shared" si="958"/>
        <v>1</v>
      </c>
      <c r="DO545" s="35">
        <f t="shared" si="908"/>
        <v>0</v>
      </c>
      <c r="DP545" s="35">
        <f t="shared" si="909"/>
        <v>0</v>
      </c>
      <c r="DQ545" s="35">
        <f t="shared" si="910"/>
        <v>0</v>
      </c>
      <c r="DR545" s="22">
        <f t="shared" si="959"/>
        <v>0</v>
      </c>
      <c r="DS545" s="20">
        <f>IF(ISERROR(VLOOKUP($A545,'[13]16ª MED'!$A$5:$J$1048576,8,0)),0,(VLOOKUP($A545,'[13]16ª MED'!$A$5:$J$1048576,8,0)))</f>
        <v>0</v>
      </c>
      <c r="DT545" s="21">
        <f t="shared" si="960"/>
        <v>0</v>
      </c>
      <c r="DU545" s="21">
        <f t="shared" si="961"/>
        <v>1</v>
      </c>
      <c r="DV545" s="35">
        <f t="shared" si="911"/>
        <v>0</v>
      </c>
      <c r="DW545" s="35">
        <f t="shared" si="912"/>
        <v>0</v>
      </c>
      <c r="DX545" s="35">
        <f t="shared" si="913"/>
        <v>0</v>
      </c>
      <c r="DY545" s="22">
        <f t="shared" si="962"/>
        <v>0</v>
      </c>
      <c r="DZ545" s="36">
        <f t="shared" si="865"/>
        <v>5608.2</v>
      </c>
      <c r="EA545" s="36">
        <f t="shared" si="963"/>
        <v>5608.2</v>
      </c>
      <c r="EC545" s="36">
        <f t="shared" si="967"/>
        <v>0</v>
      </c>
    </row>
    <row r="546" spans="1:133" ht="30">
      <c r="A546" s="113" t="s">
        <v>1096</v>
      </c>
      <c r="B546" s="94" t="s">
        <v>1097</v>
      </c>
      <c r="C546" s="110" t="s">
        <v>84</v>
      </c>
      <c r="D546" s="111">
        <v>55</v>
      </c>
      <c r="E546" s="18">
        <f t="shared" si="968"/>
        <v>55</v>
      </c>
      <c r="F546" s="18">
        <f t="shared" si="914"/>
        <v>0</v>
      </c>
      <c r="G546" s="97">
        <v>127.97</v>
      </c>
      <c r="H546" s="18">
        <f t="shared" si="969"/>
        <v>7038.35</v>
      </c>
      <c r="I546" s="97">
        <v>7.41</v>
      </c>
      <c r="J546" s="18">
        <f t="shared" si="970"/>
        <v>407.55</v>
      </c>
      <c r="K546" s="97">
        <v>0</v>
      </c>
      <c r="L546" s="18">
        <f t="shared" si="971"/>
        <v>0</v>
      </c>
      <c r="M546" s="18">
        <f t="shared" si="972"/>
        <v>135.38</v>
      </c>
      <c r="N546" s="18">
        <f t="shared" si="964"/>
        <v>7445.9</v>
      </c>
      <c r="O546" s="23">
        <f>IF(ISERROR(VLOOKUP($A546,'[13]1ª MED '!$A$5:$J$1048576,8,0)),0,(VLOOKUP($A546,'[13]1ª MED '!$A$5:$J$1048576,8,0)))</f>
        <v>0</v>
      </c>
      <c r="P546" s="24">
        <f t="shared" si="915"/>
        <v>0</v>
      </c>
      <c r="Q546" s="24">
        <f t="shared" si="916"/>
        <v>1</v>
      </c>
      <c r="R546" s="25">
        <f t="shared" si="866"/>
        <v>0</v>
      </c>
      <c r="S546" s="25">
        <f t="shared" si="867"/>
        <v>0</v>
      </c>
      <c r="T546" s="25">
        <f t="shared" si="868"/>
        <v>0</v>
      </c>
      <c r="U546" s="25">
        <f t="shared" si="917"/>
        <v>0</v>
      </c>
      <c r="V546" s="23">
        <f>IF(ISERROR(VLOOKUP($A546,'[13]2ª MED '!$A$5:$J$1048576,8,0)),0,(VLOOKUP($A546,'[13]2ª MED '!$A$5:$J$1048576,8,0)))</f>
        <v>0</v>
      </c>
      <c r="W546" s="24">
        <f t="shared" si="918"/>
        <v>0</v>
      </c>
      <c r="X546" s="24">
        <f t="shared" si="919"/>
        <v>1</v>
      </c>
      <c r="Y546" s="25">
        <f t="shared" si="869"/>
        <v>0</v>
      </c>
      <c r="Z546" s="25">
        <f t="shared" si="870"/>
        <v>0</v>
      </c>
      <c r="AA546" s="25">
        <f t="shared" si="871"/>
        <v>0</v>
      </c>
      <c r="AB546" s="25">
        <f t="shared" si="920"/>
        <v>0</v>
      </c>
      <c r="AC546" s="23">
        <f>IF(ISERROR(VLOOKUP($A546,'[13]3ª MED '!$A$5:$J$1048576,8,0)),0,(VLOOKUP($A546,'[13]3ª MED '!$A$5:$J$1048576,8,0)))</f>
        <v>0</v>
      </c>
      <c r="AD546" s="24">
        <f t="shared" si="921"/>
        <v>0</v>
      </c>
      <c r="AE546" s="24">
        <f t="shared" si="922"/>
        <v>1</v>
      </c>
      <c r="AF546" s="25">
        <f t="shared" si="872"/>
        <v>0</v>
      </c>
      <c r="AG546" s="25">
        <f t="shared" si="873"/>
        <v>0</v>
      </c>
      <c r="AH546" s="25">
        <f t="shared" si="874"/>
        <v>0</v>
      </c>
      <c r="AI546" s="25">
        <f t="shared" si="923"/>
        <v>0</v>
      </c>
      <c r="AJ546" s="23">
        <f>IF(ISERROR(VLOOKUP($A546,'[13]4ª MED '!$A$5:$J$1048576,8,0)),0,(VLOOKUP($A546,'[13]4ª MED '!$A$5:$J$1048576,8,0)))</f>
        <v>0</v>
      </c>
      <c r="AK546" s="24">
        <f t="shared" si="924"/>
        <v>0</v>
      </c>
      <c r="AL546" s="24">
        <f t="shared" si="925"/>
        <v>1</v>
      </c>
      <c r="AM546" s="25">
        <f t="shared" si="875"/>
        <v>0</v>
      </c>
      <c r="AN546" s="25">
        <f t="shared" si="876"/>
        <v>0</v>
      </c>
      <c r="AO546" s="25">
        <f t="shared" si="877"/>
        <v>0</v>
      </c>
      <c r="AP546" s="25">
        <f t="shared" si="926"/>
        <v>0</v>
      </c>
      <c r="AQ546" s="23">
        <f>IF(ISERROR(VLOOKUP($A546,'[13]5ª MED '!$A$5:$J$1048576,8,0)),0,(VLOOKUP($A546,'[13]5ª MED '!$A$5:$J$1048576,8,0)))</f>
        <v>0</v>
      </c>
      <c r="AR546" s="24">
        <f t="shared" si="927"/>
        <v>0</v>
      </c>
      <c r="AS546" s="24">
        <f t="shared" si="928"/>
        <v>1</v>
      </c>
      <c r="AT546" s="25">
        <f t="shared" si="878"/>
        <v>0</v>
      </c>
      <c r="AU546" s="25">
        <f t="shared" si="879"/>
        <v>0</v>
      </c>
      <c r="AV546" s="25">
        <f t="shared" si="880"/>
        <v>0</v>
      </c>
      <c r="AW546" s="25">
        <f t="shared" si="929"/>
        <v>0</v>
      </c>
      <c r="AX546" s="23">
        <f>IF(ISERROR(VLOOKUP($A546,'[13]6ª MED '!$A$6:$J$1048576,8,0)),0,(VLOOKUP($A546,'[13]6ª MED '!$A$6:$J$1048576,8,0)))</f>
        <v>0</v>
      </c>
      <c r="AY546" s="24">
        <f t="shared" si="930"/>
        <v>0</v>
      </c>
      <c r="AZ546" s="24">
        <f t="shared" si="931"/>
        <v>1</v>
      </c>
      <c r="BA546" s="25">
        <f t="shared" si="881"/>
        <v>0</v>
      </c>
      <c r="BB546" s="25">
        <f t="shared" si="882"/>
        <v>0</v>
      </c>
      <c r="BC546" s="25">
        <f t="shared" si="883"/>
        <v>0</v>
      </c>
      <c r="BD546" s="25">
        <f t="shared" si="932"/>
        <v>0</v>
      </c>
      <c r="BE546" s="23">
        <f>IF(ISERROR(VLOOKUP($A546,'[13]7ª MED '!$A$5:$J$1048576,8,0)),0,(VLOOKUP($A546,'[13]7ª MED '!$A$5:$J$1048576,8,0)))</f>
        <v>0</v>
      </c>
      <c r="BF546" s="24">
        <f t="shared" si="933"/>
        <v>0</v>
      </c>
      <c r="BG546" s="24">
        <f t="shared" si="934"/>
        <v>1</v>
      </c>
      <c r="BH546" s="25">
        <f t="shared" si="884"/>
        <v>0</v>
      </c>
      <c r="BI546" s="25">
        <f t="shared" si="885"/>
        <v>0</v>
      </c>
      <c r="BJ546" s="25">
        <f t="shared" si="886"/>
        <v>0</v>
      </c>
      <c r="BK546" s="25">
        <f t="shared" si="935"/>
        <v>0</v>
      </c>
      <c r="BL546" s="26">
        <f>IF(ISERROR(VLOOKUP($A546,'[13]8ª MED '!$A$5:$J$1048576,8,0)),0,(VLOOKUP($A546,'[13]8ª MED '!$A$5:$J$1048576,8,0)))</f>
        <v>0</v>
      </c>
      <c r="BM546" s="27">
        <f t="shared" si="936"/>
        <v>0</v>
      </c>
      <c r="BN546" s="27">
        <f t="shared" si="937"/>
        <v>1</v>
      </c>
      <c r="BO546" s="28">
        <f t="shared" si="887"/>
        <v>0</v>
      </c>
      <c r="BP546" s="28">
        <f t="shared" si="888"/>
        <v>0</v>
      </c>
      <c r="BQ546" s="28">
        <f t="shared" si="889"/>
        <v>0</v>
      </c>
      <c r="BR546" s="28">
        <f t="shared" si="938"/>
        <v>0</v>
      </c>
      <c r="BS546" s="26">
        <f>IF(ISERROR(VLOOKUP($A546,'[13]9ª MED  (2)'!$A$5:$J$1048576,8,0)),0,(VLOOKUP($A546,'[13]9ª MED  (2)'!$A$5:$J$1048576,8,0)))</f>
        <v>0</v>
      </c>
      <c r="BT546" s="27">
        <f t="shared" si="939"/>
        <v>0</v>
      </c>
      <c r="BU546" s="27">
        <f t="shared" si="940"/>
        <v>1</v>
      </c>
      <c r="BV546" s="28">
        <f t="shared" si="890"/>
        <v>0</v>
      </c>
      <c r="BW546" s="28">
        <f t="shared" si="891"/>
        <v>0</v>
      </c>
      <c r="BX546" s="28">
        <f t="shared" si="892"/>
        <v>0</v>
      </c>
      <c r="BY546" s="28">
        <f t="shared" si="941"/>
        <v>0</v>
      </c>
      <c r="BZ546" s="23">
        <f>IF(ISERROR(VLOOKUP($A546,'[13]10ª MED '!$A$5:$J$1048576,8,0)),0,(VLOOKUP($A546,'[13]10ª MED '!$A$5:$J$1048576,8,0)))</f>
        <v>0</v>
      </c>
      <c r="CA546" s="24">
        <f t="shared" si="942"/>
        <v>0</v>
      </c>
      <c r="CB546" s="24">
        <f t="shared" si="943"/>
        <v>1</v>
      </c>
      <c r="CC546" s="25">
        <f t="shared" si="893"/>
        <v>0</v>
      </c>
      <c r="CD546" s="25">
        <f t="shared" si="894"/>
        <v>0</v>
      </c>
      <c r="CE546" s="25">
        <f t="shared" si="895"/>
        <v>0</v>
      </c>
      <c r="CF546" s="25">
        <f t="shared" si="944"/>
        <v>0</v>
      </c>
      <c r="CG546" s="34" t="s">
        <v>48</v>
      </c>
      <c r="CH546" s="33">
        <f t="shared" si="965"/>
        <v>0</v>
      </c>
      <c r="CI546" s="23">
        <f>IF(ISERROR(VLOOKUP($A546,'[13]11ª MED '!$A$5:$J$1048576,8,0)),0,(VLOOKUP($A546,'[13]11ª MED '!$A$5:$J$1048576,8,0)))</f>
        <v>55</v>
      </c>
      <c r="CJ546" s="24">
        <f t="shared" si="945"/>
        <v>1</v>
      </c>
      <c r="CK546" s="24">
        <f t="shared" si="946"/>
        <v>1</v>
      </c>
      <c r="CL546" s="25">
        <f t="shared" si="896"/>
        <v>7038.35</v>
      </c>
      <c r="CM546" s="25">
        <f t="shared" si="897"/>
        <v>407.55</v>
      </c>
      <c r="CN546" s="25">
        <f t="shared" si="898"/>
        <v>0</v>
      </c>
      <c r="CO546" s="25">
        <f t="shared" si="947"/>
        <v>7445.9</v>
      </c>
      <c r="CP546" s="23">
        <f>IF(ISERROR(VLOOKUP($A546,'[13]12ª MED'!$A$5:$J$1048576,8,0)),0,(VLOOKUP($A546,'[13]12ª MED'!$A$5:$J$1048576,8,0)))</f>
        <v>0</v>
      </c>
      <c r="CQ546" s="24">
        <f t="shared" si="948"/>
        <v>0</v>
      </c>
      <c r="CR546" s="24">
        <f t="shared" si="949"/>
        <v>1</v>
      </c>
      <c r="CS546" s="25">
        <f t="shared" si="899"/>
        <v>0</v>
      </c>
      <c r="CT546" s="25">
        <f t="shared" si="900"/>
        <v>0</v>
      </c>
      <c r="CU546" s="25">
        <f t="shared" si="901"/>
        <v>0</v>
      </c>
      <c r="CV546" s="25">
        <f t="shared" si="950"/>
        <v>0</v>
      </c>
      <c r="CW546" s="22">
        <f t="shared" si="966"/>
        <v>0</v>
      </c>
      <c r="CX546" s="26">
        <f>IF(ISERROR(VLOOKUP($A546,'[13]13ª MED'!$A$5:$J$1048576,8,0)),0,(VLOOKUP($A546,'[13]13ª MED'!$A$5:$J$1048576,8,0)))</f>
        <v>0</v>
      </c>
      <c r="CY546" s="27">
        <f t="shared" si="951"/>
        <v>0</v>
      </c>
      <c r="CZ546" s="27">
        <f t="shared" si="952"/>
        <v>1</v>
      </c>
      <c r="DA546" s="28">
        <f t="shared" si="902"/>
        <v>0</v>
      </c>
      <c r="DB546" s="28">
        <f t="shared" si="903"/>
        <v>0</v>
      </c>
      <c r="DC546" s="28">
        <f t="shared" si="904"/>
        <v>0</v>
      </c>
      <c r="DD546" s="28">
        <f t="shared" si="953"/>
        <v>0</v>
      </c>
      <c r="DE546" s="20">
        <f>IF(ISERROR(VLOOKUP($A546,'[13]14ª MED'!$A$5:$J$1048576,8,0)),0,(VLOOKUP($A546,'[13]14ª MED'!$A$5:$J$1048576,8,0)))</f>
        <v>0</v>
      </c>
      <c r="DF546" s="21">
        <f t="shared" si="954"/>
        <v>0</v>
      </c>
      <c r="DG546" s="21">
        <f t="shared" si="955"/>
        <v>1</v>
      </c>
      <c r="DH546" s="35">
        <f t="shared" si="905"/>
        <v>0</v>
      </c>
      <c r="DI546" s="35">
        <f t="shared" si="906"/>
        <v>0</v>
      </c>
      <c r="DJ546" s="35">
        <f t="shared" si="907"/>
        <v>0</v>
      </c>
      <c r="DK546" s="22">
        <f t="shared" si="956"/>
        <v>0</v>
      </c>
      <c r="DL546" s="20">
        <f>IF(ISERROR(VLOOKUP($A546,'[13]15ª MED'!$A$5:$J$1048576,8,0)),0,(VLOOKUP($A546,'[13]15ª MED'!$A$5:$J$1048576,8,0)))</f>
        <v>0</v>
      </c>
      <c r="DM546" s="21">
        <f t="shared" si="957"/>
        <v>0</v>
      </c>
      <c r="DN546" s="21">
        <f t="shared" si="958"/>
        <v>1</v>
      </c>
      <c r="DO546" s="35">
        <f t="shared" si="908"/>
        <v>0</v>
      </c>
      <c r="DP546" s="35">
        <f t="shared" si="909"/>
        <v>0</v>
      </c>
      <c r="DQ546" s="35">
        <f t="shared" si="910"/>
        <v>0</v>
      </c>
      <c r="DR546" s="22">
        <f t="shared" si="959"/>
        <v>0</v>
      </c>
      <c r="DS546" s="20">
        <f>IF(ISERROR(VLOOKUP($A546,'[13]16ª MED'!$A$5:$J$1048576,8,0)),0,(VLOOKUP($A546,'[13]16ª MED'!$A$5:$J$1048576,8,0)))</f>
        <v>0</v>
      </c>
      <c r="DT546" s="21">
        <f t="shared" si="960"/>
        <v>0</v>
      </c>
      <c r="DU546" s="21">
        <f t="shared" si="961"/>
        <v>1</v>
      </c>
      <c r="DV546" s="35">
        <f t="shared" si="911"/>
        <v>0</v>
      </c>
      <c r="DW546" s="35">
        <f t="shared" si="912"/>
        <v>0</v>
      </c>
      <c r="DX546" s="35">
        <f t="shared" si="913"/>
        <v>0</v>
      </c>
      <c r="DY546" s="22">
        <f t="shared" si="962"/>
        <v>0</v>
      </c>
      <c r="DZ546" s="36">
        <f t="shared" si="865"/>
        <v>7445.9</v>
      </c>
      <c r="EA546" s="36">
        <f t="shared" si="963"/>
        <v>7445.9</v>
      </c>
      <c r="EC546" s="36">
        <f t="shared" si="967"/>
        <v>0</v>
      </c>
    </row>
    <row r="547" spans="1:133" ht="30">
      <c r="A547" s="113" t="s">
        <v>1098</v>
      </c>
      <c r="B547" s="94" t="s">
        <v>1099</v>
      </c>
      <c r="C547" s="95" t="s">
        <v>84</v>
      </c>
      <c r="D547" s="111">
        <v>133</v>
      </c>
      <c r="E547" s="18">
        <f t="shared" si="968"/>
        <v>5</v>
      </c>
      <c r="F547" s="18">
        <f t="shared" si="914"/>
        <v>128</v>
      </c>
      <c r="G547" s="97">
        <v>23.06</v>
      </c>
      <c r="H547" s="18">
        <f t="shared" si="969"/>
        <v>3066.98</v>
      </c>
      <c r="I547" s="97">
        <v>11.92</v>
      </c>
      <c r="J547" s="18">
        <f t="shared" si="970"/>
        <v>1585.36</v>
      </c>
      <c r="K547" s="97">
        <v>0</v>
      </c>
      <c r="L547" s="18">
        <f t="shared" si="971"/>
        <v>0</v>
      </c>
      <c r="M547" s="18">
        <f t="shared" si="972"/>
        <v>34.979999999999997</v>
      </c>
      <c r="N547" s="18">
        <f t="shared" si="964"/>
        <v>174.9</v>
      </c>
      <c r="O547" s="23">
        <f>IF(ISERROR(VLOOKUP($A547,'[13]1ª MED '!$A$5:$J$1048576,8,0)),0,(VLOOKUP($A547,'[13]1ª MED '!$A$5:$J$1048576,8,0)))</f>
        <v>0</v>
      </c>
      <c r="P547" s="24">
        <f t="shared" si="915"/>
        <v>0</v>
      </c>
      <c r="Q547" s="24">
        <f t="shared" si="916"/>
        <v>3.7593984962406013E-2</v>
      </c>
      <c r="R547" s="25">
        <f t="shared" si="866"/>
        <v>0</v>
      </c>
      <c r="S547" s="25">
        <f t="shared" si="867"/>
        <v>0</v>
      </c>
      <c r="T547" s="25">
        <f t="shared" si="868"/>
        <v>0</v>
      </c>
      <c r="U547" s="25">
        <f t="shared" si="917"/>
        <v>0</v>
      </c>
      <c r="V547" s="23">
        <f>IF(ISERROR(VLOOKUP($A547,'[13]2ª MED '!$A$5:$J$1048576,8,0)),0,(VLOOKUP($A547,'[13]2ª MED '!$A$5:$J$1048576,8,0)))</f>
        <v>0</v>
      </c>
      <c r="W547" s="24">
        <f t="shared" si="918"/>
        <v>0</v>
      </c>
      <c r="X547" s="24">
        <f t="shared" si="919"/>
        <v>3.7593984962406013E-2</v>
      </c>
      <c r="Y547" s="25">
        <f t="shared" si="869"/>
        <v>0</v>
      </c>
      <c r="Z547" s="25">
        <f t="shared" si="870"/>
        <v>0</v>
      </c>
      <c r="AA547" s="25">
        <f t="shared" si="871"/>
        <v>0</v>
      </c>
      <c r="AB547" s="25">
        <f t="shared" si="920"/>
        <v>0</v>
      </c>
      <c r="AC547" s="23">
        <f>IF(ISERROR(VLOOKUP($A547,'[13]3ª MED '!$A$5:$J$1048576,8,0)),0,(VLOOKUP($A547,'[13]3ª MED '!$A$5:$J$1048576,8,0)))</f>
        <v>0</v>
      </c>
      <c r="AD547" s="24">
        <f t="shared" si="921"/>
        <v>0</v>
      </c>
      <c r="AE547" s="24">
        <f t="shared" si="922"/>
        <v>3.7593984962406013E-2</v>
      </c>
      <c r="AF547" s="25">
        <f t="shared" si="872"/>
        <v>0</v>
      </c>
      <c r="AG547" s="25">
        <f t="shared" si="873"/>
        <v>0</v>
      </c>
      <c r="AH547" s="25">
        <f t="shared" si="874"/>
        <v>0</v>
      </c>
      <c r="AI547" s="25">
        <f t="shared" si="923"/>
        <v>0</v>
      </c>
      <c r="AJ547" s="23">
        <f>IF(ISERROR(VLOOKUP($A547,'[13]4ª MED '!$A$5:$J$1048576,8,0)),0,(VLOOKUP($A547,'[13]4ª MED '!$A$5:$J$1048576,8,0)))</f>
        <v>0</v>
      </c>
      <c r="AK547" s="24">
        <f t="shared" si="924"/>
        <v>0</v>
      </c>
      <c r="AL547" s="24">
        <f t="shared" si="925"/>
        <v>3.7593984962406013E-2</v>
      </c>
      <c r="AM547" s="25">
        <f t="shared" si="875"/>
        <v>0</v>
      </c>
      <c r="AN547" s="25">
        <f t="shared" si="876"/>
        <v>0</v>
      </c>
      <c r="AO547" s="25">
        <f t="shared" si="877"/>
        <v>0</v>
      </c>
      <c r="AP547" s="25">
        <f t="shared" si="926"/>
        <v>0</v>
      </c>
      <c r="AQ547" s="23">
        <f>IF(ISERROR(VLOOKUP($A547,'[13]5ª MED '!$A$5:$J$1048576,8,0)),0,(VLOOKUP($A547,'[13]5ª MED '!$A$5:$J$1048576,8,0)))</f>
        <v>0</v>
      </c>
      <c r="AR547" s="24">
        <f t="shared" si="927"/>
        <v>0</v>
      </c>
      <c r="AS547" s="24">
        <f t="shared" si="928"/>
        <v>3.7593984962406013E-2</v>
      </c>
      <c r="AT547" s="25">
        <f t="shared" si="878"/>
        <v>0</v>
      </c>
      <c r="AU547" s="25">
        <f t="shared" si="879"/>
        <v>0</v>
      </c>
      <c r="AV547" s="25">
        <f t="shared" si="880"/>
        <v>0</v>
      </c>
      <c r="AW547" s="25">
        <f t="shared" si="929"/>
        <v>0</v>
      </c>
      <c r="AX547" s="23">
        <f>IF(ISERROR(VLOOKUP($A547,'[13]6ª MED '!$A$6:$J$1048576,8,0)),0,(VLOOKUP($A547,'[13]6ª MED '!$A$6:$J$1048576,8,0)))</f>
        <v>0</v>
      </c>
      <c r="AY547" s="24">
        <f t="shared" si="930"/>
        <v>0</v>
      </c>
      <c r="AZ547" s="24">
        <f t="shared" si="931"/>
        <v>3.7593984962406013E-2</v>
      </c>
      <c r="BA547" s="25">
        <f t="shared" si="881"/>
        <v>0</v>
      </c>
      <c r="BB547" s="25">
        <f t="shared" si="882"/>
        <v>0</v>
      </c>
      <c r="BC547" s="25">
        <f t="shared" si="883"/>
        <v>0</v>
      </c>
      <c r="BD547" s="25">
        <f t="shared" si="932"/>
        <v>0</v>
      </c>
      <c r="BE547" s="23">
        <f>IF(ISERROR(VLOOKUP($A547,'[13]7ª MED '!$A$5:$J$1048576,8,0)),0,(VLOOKUP($A547,'[13]7ª MED '!$A$5:$J$1048576,8,0)))</f>
        <v>0</v>
      </c>
      <c r="BF547" s="24">
        <f t="shared" si="933"/>
        <v>0</v>
      </c>
      <c r="BG547" s="24">
        <f t="shared" si="934"/>
        <v>3.7593984962406013E-2</v>
      </c>
      <c r="BH547" s="25">
        <f t="shared" si="884"/>
        <v>0</v>
      </c>
      <c r="BI547" s="25">
        <f t="shared" si="885"/>
        <v>0</v>
      </c>
      <c r="BJ547" s="25">
        <f t="shared" si="886"/>
        <v>0</v>
      </c>
      <c r="BK547" s="25">
        <f t="shared" si="935"/>
        <v>0</v>
      </c>
      <c r="BL547" s="26">
        <f>IF(ISERROR(VLOOKUP($A547,'[13]8ª MED '!$A$5:$J$1048576,8,0)),0,(VLOOKUP($A547,'[13]8ª MED '!$A$5:$J$1048576,8,0)))</f>
        <v>0</v>
      </c>
      <c r="BM547" s="27">
        <f t="shared" si="936"/>
        <v>0</v>
      </c>
      <c r="BN547" s="27">
        <f t="shared" si="937"/>
        <v>3.7593984962406013E-2</v>
      </c>
      <c r="BO547" s="28">
        <f t="shared" si="887"/>
        <v>0</v>
      </c>
      <c r="BP547" s="28">
        <f t="shared" si="888"/>
        <v>0</v>
      </c>
      <c r="BQ547" s="28">
        <f t="shared" si="889"/>
        <v>0</v>
      </c>
      <c r="BR547" s="28">
        <f t="shared" si="938"/>
        <v>0</v>
      </c>
      <c r="BS547" s="26">
        <f>IF(ISERROR(VLOOKUP($A547,'[13]9ª MED  (2)'!$A$5:$J$1048576,8,0)),0,(VLOOKUP($A547,'[13]9ª MED  (2)'!$A$5:$J$1048576,8,0)))</f>
        <v>0</v>
      </c>
      <c r="BT547" s="27">
        <f t="shared" si="939"/>
        <v>0</v>
      </c>
      <c r="BU547" s="27">
        <f t="shared" si="940"/>
        <v>3.7593984962406013E-2</v>
      </c>
      <c r="BV547" s="28">
        <f t="shared" si="890"/>
        <v>0</v>
      </c>
      <c r="BW547" s="28">
        <f t="shared" si="891"/>
        <v>0</v>
      </c>
      <c r="BX547" s="28">
        <f t="shared" si="892"/>
        <v>0</v>
      </c>
      <c r="BY547" s="28">
        <f t="shared" si="941"/>
        <v>0</v>
      </c>
      <c r="BZ547" s="23">
        <f>IF(ISERROR(VLOOKUP($A547,'[13]10ª MED '!$A$5:$J$1048576,8,0)),0,(VLOOKUP($A547,'[13]10ª MED '!$A$5:$J$1048576,8,0)))</f>
        <v>0</v>
      </c>
      <c r="CA547" s="24">
        <f t="shared" si="942"/>
        <v>0</v>
      </c>
      <c r="CB547" s="24">
        <f t="shared" si="943"/>
        <v>3.7593984962406013E-2</v>
      </c>
      <c r="CC547" s="25">
        <f t="shared" si="893"/>
        <v>0</v>
      </c>
      <c r="CD547" s="25">
        <f t="shared" si="894"/>
        <v>0</v>
      </c>
      <c r="CE547" s="25">
        <f t="shared" si="895"/>
        <v>0</v>
      </c>
      <c r="CF547" s="25">
        <f t="shared" si="944"/>
        <v>0</v>
      </c>
      <c r="CG547" s="34" t="s">
        <v>48</v>
      </c>
      <c r="CH547" s="33">
        <f t="shared" si="965"/>
        <v>4477.4399999999996</v>
      </c>
      <c r="CI547" s="23">
        <f>IF(ISERROR(VLOOKUP($A547,'[13]11ª MED '!$A$5:$J$1048576,8,0)),0,(VLOOKUP($A547,'[13]11ª MED '!$A$5:$J$1048576,8,0)))</f>
        <v>0</v>
      </c>
      <c r="CJ547" s="24">
        <f t="shared" si="945"/>
        <v>0</v>
      </c>
      <c r="CK547" s="24">
        <f t="shared" si="946"/>
        <v>3.7593984962406013E-2</v>
      </c>
      <c r="CL547" s="25">
        <f t="shared" si="896"/>
        <v>0</v>
      </c>
      <c r="CM547" s="25">
        <f t="shared" si="897"/>
        <v>0</v>
      </c>
      <c r="CN547" s="25">
        <f t="shared" si="898"/>
        <v>0</v>
      </c>
      <c r="CO547" s="25">
        <f t="shared" si="947"/>
        <v>0</v>
      </c>
      <c r="CP547" s="23">
        <f>IF(ISERROR(VLOOKUP($A547,'[13]12ª MED'!$A$5:$J$1048576,8,0)),0,(VLOOKUP($A547,'[13]12ª MED'!$A$5:$J$1048576,8,0)))</f>
        <v>5</v>
      </c>
      <c r="CQ547" s="24">
        <f t="shared" si="948"/>
        <v>3.7593984962406013E-2</v>
      </c>
      <c r="CR547" s="24">
        <f t="shared" si="949"/>
        <v>3.7593984962406013E-2</v>
      </c>
      <c r="CS547" s="25">
        <f t="shared" si="899"/>
        <v>115.3</v>
      </c>
      <c r="CT547" s="25">
        <f t="shared" si="900"/>
        <v>59.6</v>
      </c>
      <c r="CU547" s="25">
        <f t="shared" si="901"/>
        <v>0</v>
      </c>
      <c r="CV547" s="25">
        <f t="shared" si="950"/>
        <v>174.9</v>
      </c>
      <c r="CW547" s="22">
        <f t="shared" si="966"/>
        <v>168.32481203007518</v>
      </c>
      <c r="CX547" s="26">
        <f>IF(ISERROR(VLOOKUP($A547,'[13]13ª MED'!$A$5:$J$1048576,8,0)),0,(VLOOKUP($A547,'[13]13ª MED'!$A$5:$J$1048576,8,0)))</f>
        <v>0</v>
      </c>
      <c r="CY547" s="27">
        <f t="shared" si="951"/>
        <v>0</v>
      </c>
      <c r="CZ547" s="27">
        <f t="shared" si="952"/>
        <v>3.7593984962406013E-2</v>
      </c>
      <c r="DA547" s="28">
        <f t="shared" si="902"/>
        <v>0</v>
      </c>
      <c r="DB547" s="28">
        <f t="shared" si="903"/>
        <v>0</v>
      </c>
      <c r="DC547" s="28">
        <f t="shared" si="904"/>
        <v>0</v>
      </c>
      <c r="DD547" s="28">
        <f t="shared" si="953"/>
        <v>0</v>
      </c>
      <c r="DE547" s="20">
        <f>IF(ISERROR(VLOOKUP($A547,'[13]14ª MED'!$A$5:$J$1048576,8,0)),0,(VLOOKUP($A547,'[13]14ª MED'!$A$5:$J$1048576,8,0)))</f>
        <v>0</v>
      </c>
      <c r="DF547" s="21">
        <f t="shared" si="954"/>
        <v>0</v>
      </c>
      <c r="DG547" s="21">
        <f t="shared" si="955"/>
        <v>3.7593984962406013E-2</v>
      </c>
      <c r="DH547" s="35">
        <f t="shared" si="905"/>
        <v>0</v>
      </c>
      <c r="DI547" s="35">
        <f t="shared" si="906"/>
        <v>0</v>
      </c>
      <c r="DJ547" s="35">
        <f t="shared" si="907"/>
        <v>0</v>
      </c>
      <c r="DK547" s="22">
        <f t="shared" si="956"/>
        <v>0</v>
      </c>
      <c r="DL547" s="20">
        <f>IF(ISERROR(VLOOKUP($A547,'[13]15ª MED'!$A$5:$J$1048576,8,0)),0,(VLOOKUP($A547,'[13]15ª MED'!$A$5:$J$1048576,8,0)))</f>
        <v>0</v>
      </c>
      <c r="DM547" s="21">
        <f t="shared" si="957"/>
        <v>0</v>
      </c>
      <c r="DN547" s="21">
        <f t="shared" si="958"/>
        <v>3.7593984962406013E-2</v>
      </c>
      <c r="DO547" s="35">
        <f t="shared" si="908"/>
        <v>0</v>
      </c>
      <c r="DP547" s="35">
        <f t="shared" si="909"/>
        <v>0</v>
      </c>
      <c r="DQ547" s="35">
        <f t="shared" si="910"/>
        <v>0</v>
      </c>
      <c r="DR547" s="22">
        <f t="shared" si="959"/>
        <v>0</v>
      </c>
      <c r="DS547" s="20">
        <f>IF(ISERROR(VLOOKUP($A547,'[13]16ª MED'!$A$5:$J$1048576,8,0)),0,(VLOOKUP($A547,'[13]16ª MED'!$A$5:$J$1048576,8,0)))</f>
        <v>0</v>
      </c>
      <c r="DT547" s="21">
        <f t="shared" si="960"/>
        <v>0</v>
      </c>
      <c r="DU547" s="21">
        <f t="shared" si="961"/>
        <v>3.7593984962406013E-2</v>
      </c>
      <c r="DV547" s="35">
        <f t="shared" si="911"/>
        <v>0</v>
      </c>
      <c r="DW547" s="35">
        <f t="shared" si="912"/>
        <v>0</v>
      </c>
      <c r="DX547" s="35">
        <f t="shared" si="913"/>
        <v>0</v>
      </c>
      <c r="DY547" s="22">
        <f t="shared" si="962"/>
        <v>0</v>
      </c>
      <c r="DZ547" s="36">
        <f t="shared" si="865"/>
        <v>174.89999999999998</v>
      </c>
      <c r="EA547" s="36">
        <f t="shared" si="963"/>
        <v>174.9</v>
      </c>
      <c r="EC547" s="36">
        <f t="shared" si="967"/>
        <v>0</v>
      </c>
    </row>
    <row r="548" spans="1:133" ht="18.75">
      <c r="A548" s="98" t="s">
        <v>1100</v>
      </c>
      <c r="B548" s="99" t="s">
        <v>1101</v>
      </c>
      <c r="C548" s="101"/>
      <c r="D548" s="102"/>
      <c r="E548" s="18">
        <f t="shared" si="968"/>
        <v>0</v>
      </c>
      <c r="F548" s="18">
        <f t="shared" si="914"/>
        <v>0</v>
      </c>
      <c r="G548" s="45"/>
      <c r="H548" s="18">
        <f t="shared" si="969"/>
        <v>0</v>
      </c>
      <c r="I548" s="45"/>
      <c r="J548" s="18">
        <f t="shared" si="970"/>
        <v>0</v>
      </c>
      <c r="K548" s="45"/>
      <c r="L548" s="18">
        <f t="shared" si="971"/>
        <v>0</v>
      </c>
      <c r="M548" s="18">
        <f t="shared" si="972"/>
        <v>0</v>
      </c>
      <c r="N548" s="18">
        <f t="shared" si="964"/>
        <v>0</v>
      </c>
      <c r="O548" s="23">
        <f>IF(ISERROR(VLOOKUP($A548,'[13]1ª MED '!$A$5:$J$1048576,8,0)),0,(VLOOKUP($A548,'[13]1ª MED '!$A$5:$J$1048576,8,0)))</f>
        <v>0</v>
      </c>
      <c r="P548" s="24">
        <f t="shared" si="915"/>
        <v>0</v>
      </c>
      <c r="Q548" s="24">
        <f t="shared" si="916"/>
        <v>0</v>
      </c>
      <c r="R548" s="25">
        <f t="shared" si="866"/>
        <v>0</v>
      </c>
      <c r="S548" s="25">
        <f t="shared" si="867"/>
        <v>0</v>
      </c>
      <c r="T548" s="25">
        <f t="shared" si="868"/>
        <v>0</v>
      </c>
      <c r="U548" s="25">
        <f t="shared" si="917"/>
        <v>0</v>
      </c>
      <c r="V548" s="23">
        <f>IF(ISERROR(VLOOKUP($A548,'[13]2ª MED '!$A$5:$J$1048576,8,0)),0,(VLOOKUP($A548,'[13]2ª MED '!$A$5:$J$1048576,8,0)))</f>
        <v>0</v>
      </c>
      <c r="W548" s="24">
        <f t="shared" si="918"/>
        <v>0</v>
      </c>
      <c r="X548" s="24">
        <f t="shared" si="919"/>
        <v>0</v>
      </c>
      <c r="Y548" s="25">
        <f t="shared" si="869"/>
        <v>0</v>
      </c>
      <c r="Z548" s="25">
        <f t="shared" si="870"/>
        <v>0</v>
      </c>
      <c r="AA548" s="25">
        <f t="shared" si="871"/>
        <v>0</v>
      </c>
      <c r="AB548" s="25">
        <f t="shared" si="920"/>
        <v>0</v>
      </c>
      <c r="AC548" s="23">
        <f>IF(ISERROR(VLOOKUP($A548,'[13]3ª MED '!$A$5:$J$1048576,8,0)),0,(VLOOKUP($A548,'[13]3ª MED '!$A$5:$J$1048576,8,0)))</f>
        <v>0</v>
      </c>
      <c r="AD548" s="24">
        <f t="shared" si="921"/>
        <v>0</v>
      </c>
      <c r="AE548" s="24">
        <f t="shared" si="922"/>
        <v>0</v>
      </c>
      <c r="AF548" s="25">
        <f t="shared" si="872"/>
        <v>0</v>
      </c>
      <c r="AG548" s="25">
        <f t="shared" si="873"/>
        <v>0</v>
      </c>
      <c r="AH548" s="25">
        <f t="shared" si="874"/>
        <v>0</v>
      </c>
      <c r="AI548" s="25">
        <f t="shared" si="923"/>
        <v>0</v>
      </c>
      <c r="AJ548" s="23">
        <f>IF(ISERROR(VLOOKUP($A548,'[13]4ª MED '!$A$5:$J$1048576,8,0)),0,(VLOOKUP($A548,'[13]4ª MED '!$A$5:$J$1048576,8,0)))</f>
        <v>0</v>
      </c>
      <c r="AK548" s="24">
        <f t="shared" si="924"/>
        <v>0</v>
      </c>
      <c r="AL548" s="24">
        <f t="shared" si="925"/>
        <v>0</v>
      </c>
      <c r="AM548" s="25">
        <f t="shared" si="875"/>
        <v>0</v>
      </c>
      <c r="AN548" s="25">
        <f t="shared" si="876"/>
        <v>0</v>
      </c>
      <c r="AO548" s="25">
        <f t="shared" si="877"/>
        <v>0</v>
      </c>
      <c r="AP548" s="25">
        <f t="shared" si="926"/>
        <v>0</v>
      </c>
      <c r="AQ548" s="23">
        <f>IF(ISERROR(VLOOKUP($A548,'[13]5ª MED '!$A$5:$J$1048576,8,0)),0,(VLOOKUP($A548,'[13]5ª MED '!$A$5:$J$1048576,8,0)))</f>
        <v>0</v>
      </c>
      <c r="AR548" s="24">
        <f t="shared" si="927"/>
        <v>0</v>
      </c>
      <c r="AS548" s="24">
        <f t="shared" si="928"/>
        <v>0</v>
      </c>
      <c r="AT548" s="25">
        <f t="shared" si="878"/>
        <v>0</v>
      </c>
      <c r="AU548" s="25">
        <f t="shared" si="879"/>
        <v>0</v>
      </c>
      <c r="AV548" s="25">
        <f t="shared" si="880"/>
        <v>0</v>
      </c>
      <c r="AW548" s="25">
        <f t="shared" si="929"/>
        <v>0</v>
      </c>
      <c r="AX548" s="23">
        <f>IF(ISERROR(VLOOKUP($A548,'[13]6ª MED '!$A$6:$J$1048576,8,0)),0,(VLOOKUP($A548,'[13]6ª MED '!$A$6:$J$1048576,8,0)))</f>
        <v>0</v>
      </c>
      <c r="AY548" s="24">
        <f t="shared" si="930"/>
        <v>0</v>
      </c>
      <c r="AZ548" s="24">
        <f t="shared" si="931"/>
        <v>0</v>
      </c>
      <c r="BA548" s="25">
        <f t="shared" si="881"/>
        <v>0</v>
      </c>
      <c r="BB548" s="25">
        <f t="shared" si="882"/>
        <v>0</v>
      </c>
      <c r="BC548" s="25">
        <f t="shared" si="883"/>
        <v>0</v>
      </c>
      <c r="BD548" s="25">
        <f t="shared" si="932"/>
        <v>0</v>
      </c>
      <c r="BE548" s="23">
        <f>IF(ISERROR(VLOOKUP($A548,'[13]7ª MED '!$A$5:$J$1048576,8,0)),0,(VLOOKUP($A548,'[13]7ª MED '!$A$5:$J$1048576,8,0)))</f>
        <v>0</v>
      </c>
      <c r="BF548" s="24">
        <f t="shared" si="933"/>
        <v>0</v>
      </c>
      <c r="BG548" s="24">
        <f t="shared" si="934"/>
        <v>0</v>
      </c>
      <c r="BH548" s="25">
        <f t="shared" si="884"/>
        <v>0</v>
      </c>
      <c r="BI548" s="25">
        <f t="shared" si="885"/>
        <v>0</v>
      </c>
      <c r="BJ548" s="25">
        <f t="shared" si="886"/>
        <v>0</v>
      </c>
      <c r="BK548" s="25">
        <f t="shared" si="935"/>
        <v>0</v>
      </c>
      <c r="BL548" s="26">
        <f>IF(ISERROR(VLOOKUP($A548,'[13]8ª MED '!$A$5:$J$1048576,8,0)),0,(VLOOKUP($A548,'[13]8ª MED '!$A$5:$J$1048576,8,0)))</f>
        <v>0</v>
      </c>
      <c r="BM548" s="27">
        <f t="shared" si="936"/>
        <v>0</v>
      </c>
      <c r="BN548" s="27">
        <f t="shared" si="937"/>
        <v>0</v>
      </c>
      <c r="BO548" s="28">
        <f t="shared" si="887"/>
        <v>0</v>
      </c>
      <c r="BP548" s="28">
        <f t="shared" si="888"/>
        <v>0</v>
      </c>
      <c r="BQ548" s="28">
        <f t="shared" si="889"/>
        <v>0</v>
      </c>
      <c r="BR548" s="28">
        <f t="shared" si="938"/>
        <v>0</v>
      </c>
      <c r="BS548" s="26">
        <f>IF(ISERROR(VLOOKUP($A548,'[13]9ª MED  (2)'!$A$5:$J$1048576,8,0)),0,(VLOOKUP($A548,'[13]9ª MED  (2)'!$A$5:$J$1048576,8,0)))</f>
        <v>0</v>
      </c>
      <c r="BT548" s="27">
        <f t="shared" si="939"/>
        <v>0</v>
      </c>
      <c r="BU548" s="27">
        <f t="shared" si="940"/>
        <v>0</v>
      </c>
      <c r="BV548" s="28">
        <f t="shared" si="890"/>
        <v>0</v>
      </c>
      <c r="BW548" s="28">
        <f t="shared" si="891"/>
        <v>0</v>
      </c>
      <c r="BX548" s="28">
        <f t="shared" si="892"/>
        <v>0</v>
      </c>
      <c r="BY548" s="28">
        <f t="shared" si="941"/>
        <v>0</v>
      </c>
      <c r="BZ548" s="23">
        <f>IF(ISERROR(VLOOKUP($A548,'[13]10ª MED '!$A$5:$J$1048576,8,0)),0,(VLOOKUP($A548,'[13]10ª MED '!$A$5:$J$1048576,8,0)))</f>
        <v>0</v>
      </c>
      <c r="CA548" s="24">
        <f t="shared" si="942"/>
        <v>0</v>
      </c>
      <c r="CB548" s="24">
        <f t="shared" si="943"/>
        <v>0</v>
      </c>
      <c r="CC548" s="25">
        <f t="shared" si="893"/>
        <v>0</v>
      </c>
      <c r="CD548" s="25">
        <f t="shared" si="894"/>
        <v>0</v>
      </c>
      <c r="CE548" s="25">
        <f t="shared" si="895"/>
        <v>0</v>
      </c>
      <c r="CF548" s="25">
        <f t="shared" si="944"/>
        <v>0</v>
      </c>
      <c r="CG548" s="37"/>
      <c r="CH548" s="33">
        <f t="shared" si="965"/>
        <v>0</v>
      </c>
      <c r="CI548" s="23">
        <f>IF(ISERROR(VLOOKUP($A548,'[13]11ª MED '!$A$5:$J$1048576,8,0)),0,(VLOOKUP($A548,'[13]11ª MED '!$A$5:$J$1048576,8,0)))</f>
        <v>0</v>
      </c>
      <c r="CJ548" s="24">
        <f t="shared" si="945"/>
        <v>0</v>
      </c>
      <c r="CK548" s="24">
        <f t="shared" si="946"/>
        <v>0</v>
      </c>
      <c r="CL548" s="25">
        <f t="shared" si="896"/>
        <v>0</v>
      </c>
      <c r="CM548" s="25">
        <f t="shared" si="897"/>
        <v>0</v>
      </c>
      <c r="CN548" s="25">
        <f t="shared" si="898"/>
        <v>0</v>
      </c>
      <c r="CO548" s="25">
        <f t="shared" si="947"/>
        <v>0</v>
      </c>
      <c r="CP548" s="23">
        <f>IF(ISERROR(VLOOKUP($A548,'[13]12ª MED'!$A$5:$J$1048576,8,0)),0,(VLOOKUP($A548,'[13]12ª MED'!$A$5:$J$1048576,8,0)))</f>
        <v>0</v>
      </c>
      <c r="CQ548" s="24">
        <f t="shared" si="948"/>
        <v>0</v>
      </c>
      <c r="CR548" s="24">
        <f t="shared" si="949"/>
        <v>0</v>
      </c>
      <c r="CS548" s="25">
        <f t="shared" si="899"/>
        <v>0</v>
      </c>
      <c r="CT548" s="25">
        <f t="shared" si="900"/>
        <v>0</v>
      </c>
      <c r="CU548" s="25">
        <f t="shared" si="901"/>
        <v>0</v>
      </c>
      <c r="CV548" s="25">
        <f t="shared" si="950"/>
        <v>0</v>
      </c>
      <c r="CW548" s="22">
        <f t="shared" si="966"/>
        <v>0</v>
      </c>
      <c r="CX548" s="26">
        <f>IF(ISERROR(VLOOKUP($A548,'[13]13ª MED'!$A$5:$J$1048576,8,0)),0,(VLOOKUP($A548,'[13]13ª MED'!$A$5:$J$1048576,8,0)))</f>
        <v>0</v>
      </c>
      <c r="CY548" s="27">
        <f t="shared" si="951"/>
        <v>0</v>
      </c>
      <c r="CZ548" s="27">
        <f t="shared" si="952"/>
        <v>0</v>
      </c>
      <c r="DA548" s="28">
        <f t="shared" si="902"/>
        <v>0</v>
      </c>
      <c r="DB548" s="28">
        <f t="shared" si="903"/>
        <v>0</v>
      </c>
      <c r="DC548" s="28">
        <f t="shared" si="904"/>
        <v>0</v>
      </c>
      <c r="DD548" s="28">
        <f t="shared" si="953"/>
        <v>0</v>
      </c>
      <c r="DE548" s="20">
        <f>IF(ISERROR(VLOOKUP($A548,'[13]14ª MED'!$A$5:$J$1048576,8,0)),0,(VLOOKUP($A548,'[13]14ª MED'!$A$5:$J$1048576,8,0)))</f>
        <v>0</v>
      </c>
      <c r="DF548" s="21">
        <f t="shared" si="954"/>
        <v>0</v>
      </c>
      <c r="DG548" s="21">
        <f t="shared" si="955"/>
        <v>0</v>
      </c>
      <c r="DH548" s="35">
        <f t="shared" si="905"/>
        <v>0</v>
      </c>
      <c r="DI548" s="35">
        <f t="shared" si="906"/>
        <v>0</v>
      </c>
      <c r="DJ548" s="35">
        <f t="shared" si="907"/>
        <v>0</v>
      </c>
      <c r="DK548" s="22">
        <f t="shared" si="956"/>
        <v>0</v>
      </c>
      <c r="DL548" s="20">
        <f>IF(ISERROR(VLOOKUP($A548,'[13]15ª MED'!$A$5:$J$1048576,8,0)),0,(VLOOKUP($A548,'[13]15ª MED'!$A$5:$J$1048576,8,0)))</f>
        <v>0</v>
      </c>
      <c r="DM548" s="21">
        <f t="shared" si="957"/>
        <v>0</v>
      </c>
      <c r="DN548" s="21">
        <f t="shared" si="958"/>
        <v>0</v>
      </c>
      <c r="DO548" s="35">
        <f t="shared" si="908"/>
        <v>0</v>
      </c>
      <c r="DP548" s="35">
        <f t="shared" si="909"/>
        <v>0</v>
      </c>
      <c r="DQ548" s="35">
        <f t="shared" si="910"/>
        <v>0</v>
      </c>
      <c r="DR548" s="22">
        <f t="shared" si="959"/>
        <v>0</v>
      </c>
      <c r="DS548" s="20">
        <f>IF(ISERROR(VLOOKUP($A548,'[13]16ª MED'!$A$5:$J$1048576,8,0)),0,(VLOOKUP($A548,'[13]16ª MED'!$A$5:$J$1048576,8,0)))</f>
        <v>0</v>
      </c>
      <c r="DT548" s="21">
        <f t="shared" si="960"/>
        <v>0</v>
      </c>
      <c r="DU548" s="21">
        <f t="shared" si="961"/>
        <v>0</v>
      </c>
      <c r="DV548" s="35">
        <f t="shared" si="911"/>
        <v>0</v>
      </c>
      <c r="DW548" s="35">
        <f t="shared" si="912"/>
        <v>0</v>
      </c>
      <c r="DX548" s="35">
        <f t="shared" si="913"/>
        <v>0</v>
      </c>
      <c r="DY548" s="22">
        <f t="shared" si="962"/>
        <v>0</v>
      </c>
      <c r="DZ548" s="36">
        <f t="shared" ref="DZ548:DZ611" si="973">E548*M548</f>
        <v>0</v>
      </c>
      <c r="EA548" s="36">
        <f t="shared" si="963"/>
        <v>0</v>
      </c>
      <c r="EC548" s="36">
        <f t="shared" si="967"/>
        <v>0</v>
      </c>
    </row>
    <row r="549" spans="1:133" ht="41.25" customHeight="1">
      <c r="A549" s="113" t="s">
        <v>1102</v>
      </c>
      <c r="B549" s="94" t="s">
        <v>1103</v>
      </c>
      <c r="C549" s="110" t="s">
        <v>47</v>
      </c>
      <c r="D549" s="111">
        <v>2</v>
      </c>
      <c r="E549" s="18">
        <f t="shared" si="968"/>
        <v>2</v>
      </c>
      <c r="F549" s="18">
        <f t="shared" si="914"/>
        <v>0</v>
      </c>
      <c r="G549" s="97">
        <v>450.37</v>
      </c>
      <c r="H549" s="18">
        <f t="shared" si="969"/>
        <v>900.74</v>
      </c>
      <c r="I549" s="97">
        <v>118.55</v>
      </c>
      <c r="J549" s="18">
        <f t="shared" si="970"/>
        <v>237.1</v>
      </c>
      <c r="K549" s="97">
        <v>0</v>
      </c>
      <c r="L549" s="18">
        <f t="shared" si="971"/>
        <v>0</v>
      </c>
      <c r="M549" s="18">
        <f t="shared" si="972"/>
        <v>568.91999999999996</v>
      </c>
      <c r="N549" s="18">
        <f t="shared" si="964"/>
        <v>1137.8399999999999</v>
      </c>
      <c r="O549" s="23">
        <f>IF(ISERROR(VLOOKUP($A549,'[13]1ª MED '!$A$5:$J$1048576,8,0)),0,(VLOOKUP($A549,'[13]1ª MED '!$A$5:$J$1048576,8,0)))</f>
        <v>0</v>
      </c>
      <c r="P549" s="24">
        <f t="shared" si="915"/>
        <v>0</v>
      </c>
      <c r="Q549" s="24">
        <f t="shared" si="916"/>
        <v>1</v>
      </c>
      <c r="R549" s="25">
        <f t="shared" si="866"/>
        <v>0</v>
      </c>
      <c r="S549" s="25">
        <f t="shared" si="867"/>
        <v>0</v>
      </c>
      <c r="T549" s="25">
        <f t="shared" si="868"/>
        <v>0</v>
      </c>
      <c r="U549" s="25">
        <f t="shared" si="917"/>
        <v>0</v>
      </c>
      <c r="V549" s="23">
        <f>IF(ISERROR(VLOOKUP($A549,'[13]2ª MED '!$A$5:$J$1048576,8,0)),0,(VLOOKUP($A549,'[13]2ª MED '!$A$5:$J$1048576,8,0)))</f>
        <v>0</v>
      </c>
      <c r="W549" s="24">
        <f t="shared" si="918"/>
        <v>0</v>
      </c>
      <c r="X549" s="24">
        <f t="shared" si="919"/>
        <v>1</v>
      </c>
      <c r="Y549" s="25">
        <f t="shared" si="869"/>
        <v>0</v>
      </c>
      <c r="Z549" s="25">
        <f t="shared" si="870"/>
        <v>0</v>
      </c>
      <c r="AA549" s="25">
        <f t="shared" si="871"/>
        <v>0</v>
      </c>
      <c r="AB549" s="25">
        <f t="shared" si="920"/>
        <v>0</v>
      </c>
      <c r="AC549" s="23">
        <f>IF(ISERROR(VLOOKUP($A549,'[13]3ª MED '!$A$5:$J$1048576,8,0)),0,(VLOOKUP($A549,'[13]3ª MED '!$A$5:$J$1048576,8,0)))</f>
        <v>0</v>
      </c>
      <c r="AD549" s="24">
        <f t="shared" si="921"/>
        <v>0</v>
      </c>
      <c r="AE549" s="24">
        <f t="shared" si="922"/>
        <v>1</v>
      </c>
      <c r="AF549" s="25">
        <f t="shared" si="872"/>
        <v>0</v>
      </c>
      <c r="AG549" s="25">
        <f t="shared" si="873"/>
        <v>0</v>
      </c>
      <c r="AH549" s="25">
        <f t="shared" si="874"/>
        <v>0</v>
      </c>
      <c r="AI549" s="25">
        <f t="shared" si="923"/>
        <v>0</v>
      </c>
      <c r="AJ549" s="23">
        <f>IF(ISERROR(VLOOKUP($A549,'[13]4ª MED '!$A$5:$J$1048576,8,0)),0,(VLOOKUP($A549,'[13]4ª MED '!$A$5:$J$1048576,8,0)))</f>
        <v>0</v>
      </c>
      <c r="AK549" s="24">
        <f t="shared" si="924"/>
        <v>0</v>
      </c>
      <c r="AL549" s="24">
        <f t="shared" si="925"/>
        <v>1</v>
      </c>
      <c r="AM549" s="25">
        <f t="shared" si="875"/>
        <v>0</v>
      </c>
      <c r="AN549" s="25">
        <f t="shared" si="876"/>
        <v>0</v>
      </c>
      <c r="AO549" s="25">
        <f t="shared" si="877"/>
        <v>0</v>
      </c>
      <c r="AP549" s="25">
        <f t="shared" si="926"/>
        <v>0</v>
      </c>
      <c r="AQ549" s="23">
        <f>IF(ISERROR(VLOOKUP($A549,'[13]5ª MED '!$A$5:$J$1048576,8,0)),0,(VLOOKUP($A549,'[13]5ª MED '!$A$5:$J$1048576,8,0)))</f>
        <v>0</v>
      </c>
      <c r="AR549" s="24">
        <f t="shared" si="927"/>
        <v>0</v>
      </c>
      <c r="AS549" s="24">
        <f t="shared" si="928"/>
        <v>1</v>
      </c>
      <c r="AT549" s="25">
        <f t="shared" si="878"/>
        <v>0</v>
      </c>
      <c r="AU549" s="25">
        <f t="shared" si="879"/>
        <v>0</v>
      </c>
      <c r="AV549" s="25">
        <f t="shared" si="880"/>
        <v>0</v>
      </c>
      <c r="AW549" s="25">
        <f t="shared" si="929"/>
        <v>0</v>
      </c>
      <c r="AX549" s="23">
        <f>IF(ISERROR(VLOOKUP($A549,'[13]6ª MED '!$A$6:$J$1048576,8,0)),0,(VLOOKUP($A549,'[13]6ª MED '!$A$6:$J$1048576,8,0)))</f>
        <v>0</v>
      </c>
      <c r="AY549" s="24">
        <f t="shared" si="930"/>
        <v>0</v>
      </c>
      <c r="AZ549" s="24">
        <f t="shared" si="931"/>
        <v>1</v>
      </c>
      <c r="BA549" s="25">
        <f t="shared" si="881"/>
        <v>0</v>
      </c>
      <c r="BB549" s="25">
        <f t="shared" si="882"/>
        <v>0</v>
      </c>
      <c r="BC549" s="25">
        <f t="shared" si="883"/>
        <v>0</v>
      </c>
      <c r="BD549" s="25">
        <f t="shared" si="932"/>
        <v>0</v>
      </c>
      <c r="BE549" s="23">
        <f>IF(ISERROR(VLOOKUP($A549,'[13]7ª MED '!$A$5:$J$1048576,8,0)),0,(VLOOKUP($A549,'[13]7ª MED '!$A$5:$J$1048576,8,0)))</f>
        <v>0</v>
      </c>
      <c r="BF549" s="24">
        <f t="shared" si="933"/>
        <v>0</v>
      </c>
      <c r="BG549" s="24">
        <f t="shared" si="934"/>
        <v>1</v>
      </c>
      <c r="BH549" s="25">
        <f t="shared" si="884"/>
        <v>0</v>
      </c>
      <c r="BI549" s="25">
        <f t="shared" si="885"/>
        <v>0</v>
      </c>
      <c r="BJ549" s="25">
        <f t="shared" si="886"/>
        <v>0</v>
      </c>
      <c r="BK549" s="25">
        <f t="shared" si="935"/>
        <v>0</v>
      </c>
      <c r="BL549" s="26">
        <f>IF(ISERROR(VLOOKUP($A549,'[13]8ª MED '!$A$5:$J$1048576,8,0)),0,(VLOOKUP($A549,'[13]8ª MED '!$A$5:$J$1048576,8,0)))</f>
        <v>0</v>
      </c>
      <c r="BM549" s="27">
        <f t="shared" si="936"/>
        <v>0</v>
      </c>
      <c r="BN549" s="27">
        <f t="shared" si="937"/>
        <v>1</v>
      </c>
      <c r="BO549" s="28">
        <f t="shared" si="887"/>
        <v>0</v>
      </c>
      <c r="BP549" s="28">
        <f t="shared" si="888"/>
        <v>0</v>
      </c>
      <c r="BQ549" s="28">
        <f t="shared" si="889"/>
        <v>0</v>
      </c>
      <c r="BR549" s="28">
        <f t="shared" si="938"/>
        <v>0</v>
      </c>
      <c r="BS549" s="26">
        <f>IF(ISERROR(VLOOKUP($A549,'[13]9ª MED  (2)'!$A$5:$J$1048576,8,0)),0,(VLOOKUP($A549,'[13]9ª MED  (2)'!$A$5:$J$1048576,8,0)))</f>
        <v>2</v>
      </c>
      <c r="BT549" s="27">
        <f t="shared" si="939"/>
        <v>1</v>
      </c>
      <c r="BU549" s="27">
        <f t="shared" si="940"/>
        <v>1</v>
      </c>
      <c r="BV549" s="28">
        <f t="shared" si="890"/>
        <v>900.74</v>
      </c>
      <c r="BW549" s="28">
        <f t="shared" si="891"/>
        <v>237.1</v>
      </c>
      <c r="BX549" s="28">
        <f t="shared" si="892"/>
        <v>0</v>
      </c>
      <c r="BY549" s="28">
        <f t="shared" si="941"/>
        <v>1137.8399999999999</v>
      </c>
      <c r="BZ549" s="23">
        <f>IF(ISERROR(VLOOKUP($A549,'[13]10ª MED '!$A$5:$J$1048576,8,0)),0,(VLOOKUP($A549,'[13]10ª MED '!$A$5:$J$1048576,8,0)))</f>
        <v>0</v>
      </c>
      <c r="CA549" s="24">
        <f t="shared" si="942"/>
        <v>0</v>
      </c>
      <c r="CB549" s="24">
        <f t="shared" si="943"/>
        <v>1</v>
      </c>
      <c r="CC549" s="25">
        <f t="shared" si="893"/>
        <v>0</v>
      </c>
      <c r="CD549" s="25">
        <f t="shared" si="894"/>
        <v>0</v>
      </c>
      <c r="CE549" s="25">
        <f t="shared" si="895"/>
        <v>0</v>
      </c>
      <c r="CF549" s="25">
        <f t="shared" si="944"/>
        <v>0</v>
      </c>
      <c r="CG549" s="34" t="s">
        <v>48</v>
      </c>
      <c r="CH549" s="33">
        <f t="shared" si="965"/>
        <v>0</v>
      </c>
      <c r="CI549" s="23">
        <f>IF(ISERROR(VLOOKUP($A549,'[13]11ª MED '!$A$5:$J$1048576,8,0)),0,(VLOOKUP($A549,'[13]11ª MED '!$A$5:$J$1048576,8,0)))</f>
        <v>0</v>
      </c>
      <c r="CJ549" s="24">
        <f t="shared" si="945"/>
        <v>0</v>
      </c>
      <c r="CK549" s="24">
        <f t="shared" si="946"/>
        <v>1</v>
      </c>
      <c r="CL549" s="25">
        <f t="shared" si="896"/>
        <v>0</v>
      </c>
      <c r="CM549" s="25">
        <f t="shared" si="897"/>
        <v>0</v>
      </c>
      <c r="CN549" s="25">
        <f t="shared" si="898"/>
        <v>0</v>
      </c>
      <c r="CO549" s="25">
        <f t="shared" si="947"/>
        <v>0</v>
      </c>
      <c r="CP549" s="23">
        <f>IF(ISERROR(VLOOKUP($A549,'[13]12ª MED'!$A$5:$J$1048576,8,0)),0,(VLOOKUP($A549,'[13]12ª MED'!$A$5:$J$1048576,8,0)))</f>
        <v>0</v>
      </c>
      <c r="CQ549" s="24">
        <f t="shared" si="948"/>
        <v>0</v>
      </c>
      <c r="CR549" s="24">
        <f t="shared" si="949"/>
        <v>1</v>
      </c>
      <c r="CS549" s="25">
        <f t="shared" si="899"/>
        <v>0</v>
      </c>
      <c r="CT549" s="25">
        <f t="shared" si="900"/>
        <v>0</v>
      </c>
      <c r="CU549" s="25">
        <f t="shared" si="901"/>
        <v>0</v>
      </c>
      <c r="CV549" s="25">
        <f t="shared" si="950"/>
        <v>0</v>
      </c>
      <c r="CW549" s="22">
        <f t="shared" si="966"/>
        <v>0</v>
      </c>
      <c r="CX549" s="26">
        <f>IF(ISERROR(VLOOKUP($A549,'[13]13ª MED'!$A$5:$J$1048576,8,0)),0,(VLOOKUP($A549,'[13]13ª MED'!$A$5:$J$1048576,8,0)))</f>
        <v>0</v>
      </c>
      <c r="CY549" s="27">
        <f t="shared" si="951"/>
        <v>0</v>
      </c>
      <c r="CZ549" s="27">
        <f t="shared" si="952"/>
        <v>1</v>
      </c>
      <c r="DA549" s="28">
        <f t="shared" si="902"/>
        <v>0</v>
      </c>
      <c r="DB549" s="28">
        <f t="shared" si="903"/>
        <v>0</v>
      </c>
      <c r="DC549" s="28">
        <f t="shared" si="904"/>
        <v>0</v>
      </c>
      <c r="DD549" s="28">
        <f t="shared" si="953"/>
        <v>0</v>
      </c>
      <c r="DE549" s="20">
        <f>IF(ISERROR(VLOOKUP($A549,'[13]14ª MED'!$A$5:$J$1048576,8,0)),0,(VLOOKUP($A549,'[13]14ª MED'!$A$5:$J$1048576,8,0)))</f>
        <v>0</v>
      </c>
      <c r="DF549" s="21">
        <f t="shared" si="954"/>
        <v>0</v>
      </c>
      <c r="DG549" s="21">
        <f t="shared" si="955"/>
        <v>1</v>
      </c>
      <c r="DH549" s="35">
        <f t="shared" si="905"/>
        <v>0</v>
      </c>
      <c r="DI549" s="35">
        <f t="shared" si="906"/>
        <v>0</v>
      </c>
      <c r="DJ549" s="35">
        <f t="shared" si="907"/>
        <v>0</v>
      </c>
      <c r="DK549" s="22">
        <f t="shared" si="956"/>
        <v>0</v>
      </c>
      <c r="DL549" s="20">
        <f>IF(ISERROR(VLOOKUP($A549,'[13]15ª MED'!$A$5:$J$1048576,8,0)),0,(VLOOKUP($A549,'[13]15ª MED'!$A$5:$J$1048576,8,0)))</f>
        <v>0</v>
      </c>
      <c r="DM549" s="21">
        <f t="shared" si="957"/>
        <v>0</v>
      </c>
      <c r="DN549" s="21">
        <f t="shared" si="958"/>
        <v>1</v>
      </c>
      <c r="DO549" s="35">
        <f t="shared" si="908"/>
        <v>0</v>
      </c>
      <c r="DP549" s="35">
        <f t="shared" si="909"/>
        <v>0</v>
      </c>
      <c r="DQ549" s="35">
        <f t="shared" si="910"/>
        <v>0</v>
      </c>
      <c r="DR549" s="22">
        <f t="shared" si="959"/>
        <v>0</v>
      </c>
      <c r="DS549" s="20">
        <f>IF(ISERROR(VLOOKUP($A549,'[13]16ª MED'!$A$5:$J$1048576,8,0)),0,(VLOOKUP($A549,'[13]16ª MED'!$A$5:$J$1048576,8,0)))</f>
        <v>0</v>
      </c>
      <c r="DT549" s="21">
        <f t="shared" si="960"/>
        <v>0</v>
      </c>
      <c r="DU549" s="21">
        <f t="shared" si="961"/>
        <v>1</v>
      </c>
      <c r="DV549" s="35">
        <f t="shared" si="911"/>
        <v>0</v>
      </c>
      <c r="DW549" s="35">
        <f t="shared" si="912"/>
        <v>0</v>
      </c>
      <c r="DX549" s="35">
        <f t="shared" si="913"/>
        <v>0</v>
      </c>
      <c r="DY549" s="22">
        <f t="shared" si="962"/>
        <v>0</v>
      </c>
      <c r="DZ549" s="36">
        <f t="shared" si="973"/>
        <v>1137.8399999999999</v>
      </c>
      <c r="EA549" s="36">
        <f t="shared" si="963"/>
        <v>1137.8399999999999</v>
      </c>
      <c r="EC549" s="36">
        <f t="shared" si="967"/>
        <v>0</v>
      </c>
    </row>
    <row r="550" spans="1:133" ht="45">
      <c r="A550" s="113" t="s">
        <v>1104</v>
      </c>
      <c r="B550" s="94" t="s">
        <v>1105</v>
      </c>
      <c r="C550" s="110" t="s">
        <v>47</v>
      </c>
      <c r="D550" s="111">
        <v>8</v>
      </c>
      <c r="E550" s="18">
        <f t="shared" si="968"/>
        <v>8</v>
      </c>
      <c r="F550" s="18">
        <f t="shared" si="914"/>
        <v>0</v>
      </c>
      <c r="G550" s="97">
        <v>365.22</v>
      </c>
      <c r="H550" s="18">
        <f t="shared" si="969"/>
        <v>2921.76</v>
      </c>
      <c r="I550" s="97">
        <v>103.4</v>
      </c>
      <c r="J550" s="18">
        <f t="shared" si="970"/>
        <v>827.2</v>
      </c>
      <c r="K550" s="97">
        <v>0</v>
      </c>
      <c r="L550" s="18">
        <f t="shared" si="971"/>
        <v>0</v>
      </c>
      <c r="M550" s="18">
        <f t="shared" si="972"/>
        <v>468.62</v>
      </c>
      <c r="N550" s="18">
        <f t="shared" si="964"/>
        <v>3748.96</v>
      </c>
      <c r="O550" s="23">
        <f>IF(ISERROR(VLOOKUP($A550,'[13]1ª MED '!$A$5:$J$1048576,8,0)),0,(VLOOKUP($A550,'[13]1ª MED '!$A$5:$J$1048576,8,0)))</f>
        <v>0</v>
      </c>
      <c r="P550" s="24">
        <f t="shared" si="915"/>
        <v>0</v>
      </c>
      <c r="Q550" s="24">
        <f t="shared" si="916"/>
        <v>1</v>
      </c>
      <c r="R550" s="25">
        <f t="shared" si="866"/>
        <v>0</v>
      </c>
      <c r="S550" s="25">
        <f t="shared" si="867"/>
        <v>0</v>
      </c>
      <c r="T550" s="25">
        <f t="shared" si="868"/>
        <v>0</v>
      </c>
      <c r="U550" s="25">
        <f t="shared" si="917"/>
        <v>0</v>
      </c>
      <c r="V550" s="23">
        <f>IF(ISERROR(VLOOKUP($A550,'[13]2ª MED '!$A$5:$J$1048576,8,0)),0,(VLOOKUP($A550,'[13]2ª MED '!$A$5:$J$1048576,8,0)))</f>
        <v>0</v>
      </c>
      <c r="W550" s="24">
        <f t="shared" si="918"/>
        <v>0</v>
      </c>
      <c r="X550" s="24">
        <f t="shared" si="919"/>
        <v>1</v>
      </c>
      <c r="Y550" s="25">
        <f t="shared" si="869"/>
        <v>0</v>
      </c>
      <c r="Z550" s="25">
        <f t="shared" si="870"/>
        <v>0</v>
      </c>
      <c r="AA550" s="25">
        <f t="shared" si="871"/>
        <v>0</v>
      </c>
      <c r="AB550" s="25">
        <f t="shared" si="920"/>
        <v>0</v>
      </c>
      <c r="AC550" s="23">
        <f>IF(ISERROR(VLOOKUP($A550,'[13]3ª MED '!$A$5:$J$1048576,8,0)),0,(VLOOKUP($A550,'[13]3ª MED '!$A$5:$J$1048576,8,0)))</f>
        <v>0</v>
      </c>
      <c r="AD550" s="24">
        <f t="shared" si="921"/>
        <v>0</v>
      </c>
      <c r="AE550" s="24">
        <f t="shared" si="922"/>
        <v>1</v>
      </c>
      <c r="AF550" s="25">
        <f t="shared" si="872"/>
        <v>0</v>
      </c>
      <c r="AG550" s="25">
        <f t="shared" si="873"/>
        <v>0</v>
      </c>
      <c r="AH550" s="25">
        <f t="shared" si="874"/>
        <v>0</v>
      </c>
      <c r="AI550" s="25">
        <f t="shared" si="923"/>
        <v>0</v>
      </c>
      <c r="AJ550" s="23">
        <f>IF(ISERROR(VLOOKUP($A550,'[13]4ª MED '!$A$5:$J$1048576,8,0)),0,(VLOOKUP($A550,'[13]4ª MED '!$A$5:$J$1048576,8,0)))</f>
        <v>0</v>
      </c>
      <c r="AK550" s="24">
        <f t="shared" si="924"/>
        <v>0</v>
      </c>
      <c r="AL550" s="24">
        <f t="shared" si="925"/>
        <v>1</v>
      </c>
      <c r="AM550" s="25">
        <f t="shared" si="875"/>
        <v>0</v>
      </c>
      <c r="AN550" s="25">
        <f t="shared" si="876"/>
        <v>0</v>
      </c>
      <c r="AO550" s="25">
        <f t="shared" si="877"/>
        <v>0</v>
      </c>
      <c r="AP550" s="25">
        <f t="shared" si="926"/>
        <v>0</v>
      </c>
      <c r="AQ550" s="23">
        <f>IF(ISERROR(VLOOKUP($A550,'[13]5ª MED '!$A$5:$J$1048576,8,0)),0,(VLOOKUP($A550,'[13]5ª MED '!$A$5:$J$1048576,8,0)))</f>
        <v>0</v>
      </c>
      <c r="AR550" s="24">
        <f t="shared" si="927"/>
        <v>0</v>
      </c>
      <c r="AS550" s="24">
        <f t="shared" si="928"/>
        <v>1</v>
      </c>
      <c r="AT550" s="25">
        <f t="shared" si="878"/>
        <v>0</v>
      </c>
      <c r="AU550" s="25">
        <f t="shared" si="879"/>
        <v>0</v>
      </c>
      <c r="AV550" s="25">
        <f t="shared" si="880"/>
        <v>0</v>
      </c>
      <c r="AW550" s="25">
        <f t="shared" si="929"/>
        <v>0</v>
      </c>
      <c r="AX550" s="23">
        <f>IF(ISERROR(VLOOKUP($A550,'[13]6ª MED '!$A$6:$J$1048576,8,0)),0,(VLOOKUP($A550,'[13]6ª MED '!$A$6:$J$1048576,8,0)))</f>
        <v>0</v>
      </c>
      <c r="AY550" s="24">
        <f t="shared" si="930"/>
        <v>0</v>
      </c>
      <c r="AZ550" s="24">
        <f t="shared" si="931"/>
        <v>1</v>
      </c>
      <c r="BA550" s="25">
        <f t="shared" si="881"/>
        <v>0</v>
      </c>
      <c r="BB550" s="25">
        <f t="shared" si="882"/>
        <v>0</v>
      </c>
      <c r="BC550" s="25">
        <f t="shared" si="883"/>
        <v>0</v>
      </c>
      <c r="BD550" s="25">
        <f t="shared" si="932"/>
        <v>0</v>
      </c>
      <c r="BE550" s="23">
        <f>IF(ISERROR(VLOOKUP($A550,'[13]7ª MED '!$A$5:$J$1048576,8,0)),0,(VLOOKUP($A550,'[13]7ª MED '!$A$5:$J$1048576,8,0)))</f>
        <v>0</v>
      </c>
      <c r="BF550" s="24">
        <f t="shared" si="933"/>
        <v>0</v>
      </c>
      <c r="BG550" s="24">
        <f t="shared" si="934"/>
        <v>1</v>
      </c>
      <c r="BH550" s="25">
        <f t="shared" si="884"/>
        <v>0</v>
      </c>
      <c r="BI550" s="25">
        <f t="shared" si="885"/>
        <v>0</v>
      </c>
      <c r="BJ550" s="25">
        <f t="shared" si="886"/>
        <v>0</v>
      </c>
      <c r="BK550" s="25">
        <f t="shared" si="935"/>
        <v>0</v>
      </c>
      <c r="BL550" s="26">
        <f>IF(ISERROR(VLOOKUP($A550,'[13]8ª MED '!$A$5:$J$1048576,8,0)),0,(VLOOKUP($A550,'[13]8ª MED '!$A$5:$J$1048576,8,0)))</f>
        <v>0</v>
      </c>
      <c r="BM550" s="27">
        <f t="shared" si="936"/>
        <v>0</v>
      </c>
      <c r="BN550" s="27">
        <f t="shared" si="937"/>
        <v>1</v>
      </c>
      <c r="BO550" s="28">
        <f t="shared" si="887"/>
        <v>0</v>
      </c>
      <c r="BP550" s="28">
        <f t="shared" si="888"/>
        <v>0</v>
      </c>
      <c r="BQ550" s="28">
        <f t="shared" si="889"/>
        <v>0</v>
      </c>
      <c r="BR550" s="28">
        <f t="shared" si="938"/>
        <v>0</v>
      </c>
      <c r="BS550" s="26">
        <f>IF(ISERROR(VLOOKUP($A550,'[13]9ª MED  (2)'!$A$5:$J$1048576,8,0)),0,(VLOOKUP($A550,'[13]9ª MED  (2)'!$A$5:$J$1048576,8,0)))</f>
        <v>8</v>
      </c>
      <c r="BT550" s="27">
        <f t="shared" si="939"/>
        <v>1</v>
      </c>
      <c r="BU550" s="27">
        <f t="shared" si="940"/>
        <v>1</v>
      </c>
      <c r="BV550" s="28">
        <f t="shared" si="890"/>
        <v>2921.76</v>
      </c>
      <c r="BW550" s="28">
        <f t="shared" si="891"/>
        <v>827.2</v>
      </c>
      <c r="BX550" s="28">
        <f t="shared" si="892"/>
        <v>0</v>
      </c>
      <c r="BY550" s="28">
        <f t="shared" si="941"/>
        <v>3748.96</v>
      </c>
      <c r="BZ550" s="23">
        <f>IF(ISERROR(VLOOKUP($A550,'[13]10ª MED '!$A$5:$J$1048576,8,0)),0,(VLOOKUP($A550,'[13]10ª MED '!$A$5:$J$1048576,8,0)))</f>
        <v>0</v>
      </c>
      <c r="CA550" s="24">
        <f t="shared" si="942"/>
        <v>0</v>
      </c>
      <c r="CB550" s="24">
        <f t="shared" si="943"/>
        <v>1</v>
      </c>
      <c r="CC550" s="25">
        <f t="shared" si="893"/>
        <v>0</v>
      </c>
      <c r="CD550" s="25">
        <f t="shared" si="894"/>
        <v>0</v>
      </c>
      <c r="CE550" s="25">
        <f t="shared" si="895"/>
        <v>0</v>
      </c>
      <c r="CF550" s="25">
        <f t="shared" si="944"/>
        <v>0</v>
      </c>
      <c r="CG550" s="34" t="s">
        <v>48</v>
      </c>
      <c r="CH550" s="33">
        <f t="shared" si="965"/>
        <v>0</v>
      </c>
      <c r="CI550" s="23">
        <f>IF(ISERROR(VLOOKUP($A550,'[13]11ª MED '!$A$5:$J$1048576,8,0)),0,(VLOOKUP($A550,'[13]11ª MED '!$A$5:$J$1048576,8,0)))</f>
        <v>0</v>
      </c>
      <c r="CJ550" s="24">
        <f t="shared" si="945"/>
        <v>0</v>
      </c>
      <c r="CK550" s="24">
        <f t="shared" si="946"/>
        <v>1</v>
      </c>
      <c r="CL550" s="25">
        <f t="shared" si="896"/>
        <v>0</v>
      </c>
      <c r="CM550" s="25">
        <f t="shared" si="897"/>
        <v>0</v>
      </c>
      <c r="CN550" s="25">
        <f t="shared" si="898"/>
        <v>0</v>
      </c>
      <c r="CO550" s="25">
        <f t="shared" si="947"/>
        <v>0</v>
      </c>
      <c r="CP550" s="23">
        <f>IF(ISERROR(VLOOKUP($A550,'[13]12ª MED'!$A$5:$J$1048576,8,0)),0,(VLOOKUP($A550,'[13]12ª MED'!$A$5:$J$1048576,8,0)))</f>
        <v>0</v>
      </c>
      <c r="CQ550" s="24">
        <f t="shared" si="948"/>
        <v>0</v>
      </c>
      <c r="CR550" s="24">
        <f t="shared" si="949"/>
        <v>1</v>
      </c>
      <c r="CS550" s="25">
        <f t="shared" si="899"/>
        <v>0</v>
      </c>
      <c r="CT550" s="25">
        <f t="shared" si="900"/>
        <v>0</v>
      </c>
      <c r="CU550" s="25">
        <f t="shared" si="901"/>
        <v>0</v>
      </c>
      <c r="CV550" s="25">
        <f t="shared" si="950"/>
        <v>0</v>
      </c>
      <c r="CW550" s="22">
        <f t="shared" si="966"/>
        <v>0</v>
      </c>
      <c r="CX550" s="26">
        <f>IF(ISERROR(VLOOKUP($A550,'[13]13ª MED'!$A$5:$J$1048576,8,0)),0,(VLOOKUP($A550,'[13]13ª MED'!$A$5:$J$1048576,8,0)))</f>
        <v>0</v>
      </c>
      <c r="CY550" s="27">
        <f t="shared" si="951"/>
        <v>0</v>
      </c>
      <c r="CZ550" s="27">
        <f t="shared" si="952"/>
        <v>1</v>
      </c>
      <c r="DA550" s="28">
        <f t="shared" si="902"/>
        <v>0</v>
      </c>
      <c r="DB550" s="28">
        <f t="shared" si="903"/>
        <v>0</v>
      </c>
      <c r="DC550" s="28">
        <f t="shared" si="904"/>
        <v>0</v>
      </c>
      <c r="DD550" s="28">
        <f t="shared" si="953"/>
        <v>0</v>
      </c>
      <c r="DE550" s="20">
        <f>IF(ISERROR(VLOOKUP($A550,'[13]14ª MED'!$A$5:$J$1048576,8,0)),0,(VLOOKUP($A550,'[13]14ª MED'!$A$5:$J$1048576,8,0)))</f>
        <v>0</v>
      </c>
      <c r="DF550" s="21">
        <f t="shared" si="954"/>
        <v>0</v>
      </c>
      <c r="DG550" s="21">
        <f t="shared" si="955"/>
        <v>1</v>
      </c>
      <c r="DH550" s="35">
        <f t="shared" si="905"/>
        <v>0</v>
      </c>
      <c r="DI550" s="35">
        <f t="shared" si="906"/>
        <v>0</v>
      </c>
      <c r="DJ550" s="35">
        <f t="shared" si="907"/>
        <v>0</v>
      </c>
      <c r="DK550" s="22">
        <f t="shared" si="956"/>
        <v>0</v>
      </c>
      <c r="DL550" s="20">
        <f>IF(ISERROR(VLOOKUP($A550,'[13]15ª MED'!$A$5:$J$1048576,8,0)),0,(VLOOKUP($A550,'[13]15ª MED'!$A$5:$J$1048576,8,0)))</f>
        <v>0</v>
      </c>
      <c r="DM550" s="21">
        <f t="shared" si="957"/>
        <v>0</v>
      </c>
      <c r="DN550" s="21">
        <f t="shared" si="958"/>
        <v>1</v>
      </c>
      <c r="DO550" s="35">
        <f t="shared" si="908"/>
        <v>0</v>
      </c>
      <c r="DP550" s="35">
        <f t="shared" si="909"/>
        <v>0</v>
      </c>
      <c r="DQ550" s="35">
        <f t="shared" si="910"/>
        <v>0</v>
      </c>
      <c r="DR550" s="22">
        <f t="shared" si="959"/>
        <v>0</v>
      </c>
      <c r="DS550" s="20">
        <f>IF(ISERROR(VLOOKUP($A550,'[13]16ª MED'!$A$5:$J$1048576,8,0)),0,(VLOOKUP($A550,'[13]16ª MED'!$A$5:$J$1048576,8,0)))</f>
        <v>0</v>
      </c>
      <c r="DT550" s="21">
        <f t="shared" si="960"/>
        <v>0</v>
      </c>
      <c r="DU550" s="21">
        <f t="shared" si="961"/>
        <v>1</v>
      </c>
      <c r="DV550" s="35">
        <f t="shared" si="911"/>
        <v>0</v>
      </c>
      <c r="DW550" s="35">
        <f t="shared" si="912"/>
        <v>0</v>
      </c>
      <c r="DX550" s="35">
        <f t="shared" si="913"/>
        <v>0</v>
      </c>
      <c r="DY550" s="22">
        <f t="shared" si="962"/>
        <v>0</v>
      </c>
      <c r="DZ550" s="36">
        <f t="shared" si="973"/>
        <v>3748.96</v>
      </c>
      <c r="EA550" s="36">
        <f t="shared" si="963"/>
        <v>3748.96</v>
      </c>
      <c r="EC550" s="36">
        <f t="shared" si="967"/>
        <v>0</v>
      </c>
    </row>
    <row r="551" spans="1:133" ht="30">
      <c r="A551" s="113" t="s">
        <v>1106</v>
      </c>
      <c r="B551" s="94" t="s">
        <v>1107</v>
      </c>
      <c r="C551" s="110" t="s">
        <v>47</v>
      </c>
      <c r="D551" s="111">
        <v>8</v>
      </c>
      <c r="E551" s="18">
        <f t="shared" si="968"/>
        <v>8</v>
      </c>
      <c r="F551" s="18">
        <f t="shared" si="914"/>
        <v>0</v>
      </c>
      <c r="G551" s="97">
        <v>107.98</v>
      </c>
      <c r="H551" s="18">
        <f t="shared" si="969"/>
        <v>863.84</v>
      </c>
      <c r="I551" s="97">
        <v>6.19</v>
      </c>
      <c r="J551" s="18">
        <f t="shared" si="970"/>
        <v>49.52</v>
      </c>
      <c r="K551" s="97">
        <v>0</v>
      </c>
      <c r="L551" s="18">
        <f t="shared" si="971"/>
        <v>0</v>
      </c>
      <c r="M551" s="18">
        <f t="shared" si="972"/>
        <v>114.17</v>
      </c>
      <c r="N551" s="18">
        <f t="shared" si="964"/>
        <v>913.36</v>
      </c>
      <c r="O551" s="23">
        <f>IF(ISERROR(VLOOKUP($A551,'[13]1ª MED '!$A$5:$J$1048576,8,0)),0,(VLOOKUP($A551,'[13]1ª MED '!$A$5:$J$1048576,8,0)))</f>
        <v>0</v>
      </c>
      <c r="P551" s="24">
        <f t="shared" si="915"/>
        <v>0</v>
      </c>
      <c r="Q551" s="24">
        <f t="shared" si="916"/>
        <v>1</v>
      </c>
      <c r="R551" s="25">
        <f t="shared" si="866"/>
        <v>0</v>
      </c>
      <c r="S551" s="25">
        <f t="shared" si="867"/>
        <v>0</v>
      </c>
      <c r="T551" s="25">
        <f t="shared" si="868"/>
        <v>0</v>
      </c>
      <c r="U551" s="25">
        <f t="shared" si="917"/>
        <v>0</v>
      </c>
      <c r="V551" s="23">
        <f>IF(ISERROR(VLOOKUP($A551,'[13]2ª MED '!$A$5:$J$1048576,8,0)),0,(VLOOKUP($A551,'[13]2ª MED '!$A$5:$J$1048576,8,0)))</f>
        <v>0</v>
      </c>
      <c r="W551" s="24">
        <f t="shared" si="918"/>
        <v>0</v>
      </c>
      <c r="X551" s="24">
        <f t="shared" si="919"/>
        <v>1</v>
      </c>
      <c r="Y551" s="25">
        <f t="shared" si="869"/>
        <v>0</v>
      </c>
      <c r="Z551" s="25">
        <f t="shared" si="870"/>
        <v>0</v>
      </c>
      <c r="AA551" s="25">
        <f t="shared" si="871"/>
        <v>0</v>
      </c>
      <c r="AB551" s="25">
        <f t="shared" si="920"/>
        <v>0</v>
      </c>
      <c r="AC551" s="23">
        <f>IF(ISERROR(VLOOKUP($A551,'[13]3ª MED '!$A$5:$J$1048576,8,0)),0,(VLOOKUP($A551,'[13]3ª MED '!$A$5:$J$1048576,8,0)))</f>
        <v>0</v>
      </c>
      <c r="AD551" s="24">
        <f t="shared" si="921"/>
        <v>0</v>
      </c>
      <c r="AE551" s="24">
        <f t="shared" si="922"/>
        <v>1</v>
      </c>
      <c r="AF551" s="25">
        <f t="shared" si="872"/>
        <v>0</v>
      </c>
      <c r="AG551" s="25">
        <f t="shared" si="873"/>
        <v>0</v>
      </c>
      <c r="AH551" s="25">
        <f t="shared" si="874"/>
        <v>0</v>
      </c>
      <c r="AI551" s="25">
        <f t="shared" si="923"/>
        <v>0</v>
      </c>
      <c r="AJ551" s="23">
        <f>IF(ISERROR(VLOOKUP($A551,'[13]4ª MED '!$A$5:$J$1048576,8,0)),0,(VLOOKUP($A551,'[13]4ª MED '!$A$5:$J$1048576,8,0)))</f>
        <v>0</v>
      </c>
      <c r="AK551" s="24">
        <f t="shared" si="924"/>
        <v>0</v>
      </c>
      <c r="AL551" s="24">
        <f t="shared" si="925"/>
        <v>1</v>
      </c>
      <c r="AM551" s="25">
        <f t="shared" si="875"/>
        <v>0</v>
      </c>
      <c r="AN551" s="25">
        <f t="shared" si="876"/>
        <v>0</v>
      </c>
      <c r="AO551" s="25">
        <f t="shared" si="877"/>
        <v>0</v>
      </c>
      <c r="AP551" s="25">
        <f t="shared" si="926"/>
        <v>0</v>
      </c>
      <c r="AQ551" s="23">
        <f>IF(ISERROR(VLOOKUP($A551,'[13]5ª MED '!$A$5:$J$1048576,8,0)),0,(VLOOKUP($A551,'[13]5ª MED '!$A$5:$J$1048576,8,0)))</f>
        <v>0</v>
      </c>
      <c r="AR551" s="24">
        <f t="shared" si="927"/>
        <v>0</v>
      </c>
      <c r="AS551" s="24">
        <f t="shared" si="928"/>
        <v>1</v>
      </c>
      <c r="AT551" s="25">
        <f t="shared" si="878"/>
        <v>0</v>
      </c>
      <c r="AU551" s="25">
        <f t="shared" si="879"/>
        <v>0</v>
      </c>
      <c r="AV551" s="25">
        <f t="shared" si="880"/>
        <v>0</v>
      </c>
      <c r="AW551" s="25">
        <f t="shared" si="929"/>
        <v>0</v>
      </c>
      <c r="AX551" s="23">
        <f>IF(ISERROR(VLOOKUP($A551,'[13]6ª MED '!$A$6:$J$1048576,8,0)),0,(VLOOKUP($A551,'[13]6ª MED '!$A$6:$J$1048576,8,0)))</f>
        <v>0</v>
      </c>
      <c r="AY551" s="24">
        <f t="shared" si="930"/>
        <v>0</v>
      </c>
      <c r="AZ551" s="24">
        <f t="shared" si="931"/>
        <v>1</v>
      </c>
      <c r="BA551" s="25">
        <f t="shared" si="881"/>
        <v>0</v>
      </c>
      <c r="BB551" s="25">
        <f t="shared" si="882"/>
        <v>0</v>
      </c>
      <c r="BC551" s="25">
        <f t="shared" si="883"/>
        <v>0</v>
      </c>
      <c r="BD551" s="25">
        <f t="shared" si="932"/>
        <v>0</v>
      </c>
      <c r="BE551" s="23">
        <f>IF(ISERROR(VLOOKUP($A551,'[13]7ª MED '!$A$5:$J$1048576,8,0)),0,(VLOOKUP($A551,'[13]7ª MED '!$A$5:$J$1048576,8,0)))</f>
        <v>0</v>
      </c>
      <c r="BF551" s="24">
        <f t="shared" si="933"/>
        <v>0</v>
      </c>
      <c r="BG551" s="24">
        <f t="shared" si="934"/>
        <v>1</v>
      </c>
      <c r="BH551" s="25">
        <f t="shared" si="884"/>
        <v>0</v>
      </c>
      <c r="BI551" s="25">
        <f t="shared" si="885"/>
        <v>0</v>
      </c>
      <c r="BJ551" s="25">
        <f t="shared" si="886"/>
        <v>0</v>
      </c>
      <c r="BK551" s="25">
        <f t="shared" si="935"/>
        <v>0</v>
      </c>
      <c r="BL551" s="26">
        <f>IF(ISERROR(VLOOKUP($A551,'[13]8ª MED '!$A$5:$J$1048576,8,0)),0,(VLOOKUP($A551,'[13]8ª MED '!$A$5:$J$1048576,8,0)))</f>
        <v>0</v>
      </c>
      <c r="BM551" s="27">
        <f t="shared" si="936"/>
        <v>0</v>
      </c>
      <c r="BN551" s="27">
        <f t="shared" si="937"/>
        <v>1</v>
      </c>
      <c r="BO551" s="28">
        <f t="shared" si="887"/>
        <v>0</v>
      </c>
      <c r="BP551" s="28">
        <f t="shared" si="888"/>
        <v>0</v>
      </c>
      <c r="BQ551" s="28">
        <f t="shared" si="889"/>
        <v>0</v>
      </c>
      <c r="BR551" s="28">
        <f t="shared" si="938"/>
        <v>0</v>
      </c>
      <c r="BS551" s="26">
        <f>IF(ISERROR(VLOOKUP($A551,'[13]9ª MED  (2)'!$A$5:$J$1048576,8,0)),0,(VLOOKUP($A551,'[13]9ª MED  (2)'!$A$5:$J$1048576,8,0)))</f>
        <v>0</v>
      </c>
      <c r="BT551" s="27">
        <f t="shared" si="939"/>
        <v>0</v>
      </c>
      <c r="BU551" s="27">
        <f t="shared" si="940"/>
        <v>1</v>
      </c>
      <c r="BV551" s="28">
        <f t="shared" si="890"/>
        <v>0</v>
      </c>
      <c r="BW551" s="28">
        <f t="shared" si="891"/>
        <v>0</v>
      </c>
      <c r="BX551" s="28">
        <f t="shared" si="892"/>
        <v>0</v>
      </c>
      <c r="BY551" s="28">
        <f t="shared" si="941"/>
        <v>0</v>
      </c>
      <c r="BZ551" s="23">
        <f>IF(ISERROR(VLOOKUP($A551,'[13]10ª MED '!$A$5:$J$1048576,8,0)),0,(VLOOKUP($A551,'[13]10ª MED '!$A$5:$J$1048576,8,0)))</f>
        <v>0</v>
      </c>
      <c r="CA551" s="24">
        <f t="shared" si="942"/>
        <v>0</v>
      </c>
      <c r="CB551" s="24">
        <f t="shared" si="943"/>
        <v>1</v>
      </c>
      <c r="CC551" s="25">
        <f t="shared" si="893"/>
        <v>0</v>
      </c>
      <c r="CD551" s="25">
        <f t="shared" si="894"/>
        <v>0</v>
      </c>
      <c r="CE551" s="25">
        <f t="shared" si="895"/>
        <v>0</v>
      </c>
      <c r="CF551" s="25">
        <f t="shared" si="944"/>
        <v>0</v>
      </c>
      <c r="CG551" s="34" t="s">
        <v>48</v>
      </c>
      <c r="CH551" s="33">
        <f t="shared" si="965"/>
        <v>0</v>
      </c>
      <c r="CI551" s="23">
        <f>IF(ISERROR(VLOOKUP($A551,'[13]11ª MED '!$A$5:$J$1048576,8,0)),0,(VLOOKUP($A551,'[13]11ª MED '!$A$5:$J$1048576,8,0)))</f>
        <v>8</v>
      </c>
      <c r="CJ551" s="24">
        <f t="shared" si="945"/>
        <v>1</v>
      </c>
      <c r="CK551" s="24">
        <f t="shared" si="946"/>
        <v>1</v>
      </c>
      <c r="CL551" s="25">
        <f t="shared" si="896"/>
        <v>863.84</v>
      </c>
      <c r="CM551" s="25">
        <f t="shared" si="897"/>
        <v>49.52</v>
      </c>
      <c r="CN551" s="25">
        <f t="shared" si="898"/>
        <v>0</v>
      </c>
      <c r="CO551" s="25">
        <f t="shared" si="947"/>
        <v>913.36</v>
      </c>
      <c r="CP551" s="23">
        <f>IF(ISERROR(VLOOKUP($A551,'[13]12ª MED'!$A$5:$J$1048576,8,0)),0,(VLOOKUP($A551,'[13]12ª MED'!$A$5:$J$1048576,8,0)))</f>
        <v>0</v>
      </c>
      <c r="CQ551" s="24">
        <f t="shared" si="948"/>
        <v>0</v>
      </c>
      <c r="CR551" s="24">
        <f t="shared" si="949"/>
        <v>1</v>
      </c>
      <c r="CS551" s="25">
        <f t="shared" si="899"/>
        <v>0</v>
      </c>
      <c r="CT551" s="25">
        <f t="shared" si="900"/>
        <v>0</v>
      </c>
      <c r="CU551" s="25">
        <f t="shared" si="901"/>
        <v>0</v>
      </c>
      <c r="CV551" s="25">
        <f t="shared" si="950"/>
        <v>0</v>
      </c>
      <c r="CW551" s="22">
        <f t="shared" si="966"/>
        <v>0</v>
      </c>
      <c r="CX551" s="26">
        <f>IF(ISERROR(VLOOKUP($A551,'[13]13ª MED'!$A$5:$J$1048576,8,0)),0,(VLOOKUP($A551,'[13]13ª MED'!$A$5:$J$1048576,8,0)))</f>
        <v>0</v>
      </c>
      <c r="CY551" s="27">
        <f t="shared" si="951"/>
        <v>0</v>
      </c>
      <c r="CZ551" s="27">
        <f t="shared" si="952"/>
        <v>1</v>
      </c>
      <c r="DA551" s="28">
        <f t="shared" si="902"/>
        <v>0</v>
      </c>
      <c r="DB551" s="28">
        <f t="shared" si="903"/>
        <v>0</v>
      </c>
      <c r="DC551" s="28">
        <f t="shared" si="904"/>
        <v>0</v>
      </c>
      <c r="DD551" s="28">
        <f t="shared" si="953"/>
        <v>0</v>
      </c>
      <c r="DE551" s="20">
        <f>IF(ISERROR(VLOOKUP($A551,'[13]14ª MED'!$A$5:$J$1048576,8,0)),0,(VLOOKUP($A551,'[13]14ª MED'!$A$5:$J$1048576,8,0)))</f>
        <v>0</v>
      </c>
      <c r="DF551" s="21">
        <f t="shared" si="954"/>
        <v>0</v>
      </c>
      <c r="DG551" s="21">
        <f t="shared" si="955"/>
        <v>1</v>
      </c>
      <c r="DH551" s="35">
        <f t="shared" si="905"/>
        <v>0</v>
      </c>
      <c r="DI551" s="35">
        <f t="shared" si="906"/>
        <v>0</v>
      </c>
      <c r="DJ551" s="35">
        <f t="shared" si="907"/>
        <v>0</v>
      </c>
      <c r="DK551" s="22">
        <f t="shared" si="956"/>
        <v>0</v>
      </c>
      <c r="DL551" s="20">
        <f>IF(ISERROR(VLOOKUP($A551,'[13]15ª MED'!$A$5:$J$1048576,8,0)),0,(VLOOKUP($A551,'[13]15ª MED'!$A$5:$J$1048576,8,0)))</f>
        <v>0</v>
      </c>
      <c r="DM551" s="21">
        <f t="shared" si="957"/>
        <v>0</v>
      </c>
      <c r="DN551" s="21">
        <f t="shared" si="958"/>
        <v>1</v>
      </c>
      <c r="DO551" s="35">
        <f t="shared" si="908"/>
        <v>0</v>
      </c>
      <c r="DP551" s="35">
        <f t="shared" si="909"/>
        <v>0</v>
      </c>
      <c r="DQ551" s="35">
        <f t="shared" si="910"/>
        <v>0</v>
      </c>
      <c r="DR551" s="22">
        <f t="shared" si="959"/>
        <v>0</v>
      </c>
      <c r="DS551" s="20">
        <f>IF(ISERROR(VLOOKUP($A551,'[13]16ª MED'!$A$5:$J$1048576,8,0)),0,(VLOOKUP($A551,'[13]16ª MED'!$A$5:$J$1048576,8,0)))</f>
        <v>0</v>
      </c>
      <c r="DT551" s="21">
        <f t="shared" si="960"/>
        <v>0</v>
      </c>
      <c r="DU551" s="21">
        <f t="shared" si="961"/>
        <v>1</v>
      </c>
      <c r="DV551" s="35">
        <f t="shared" si="911"/>
        <v>0</v>
      </c>
      <c r="DW551" s="35">
        <f t="shared" si="912"/>
        <v>0</v>
      </c>
      <c r="DX551" s="35">
        <f t="shared" si="913"/>
        <v>0</v>
      </c>
      <c r="DY551" s="22">
        <f t="shared" si="962"/>
        <v>0</v>
      </c>
      <c r="DZ551" s="36">
        <f t="shared" si="973"/>
        <v>913.36</v>
      </c>
      <c r="EA551" s="36">
        <f t="shared" si="963"/>
        <v>913.36</v>
      </c>
      <c r="EC551" s="36">
        <f t="shared" si="967"/>
        <v>0</v>
      </c>
    </row>
    <row r="552" spans="1:133" ht="30">
      <c r="A552" s="113" t="s">
        <v>1108</v>
      </c>
      <c r="B552" s="94" t="s">
        <v>1109</v>
      </c>
      <c r="C552" s="110" t="s">
        <v>47</v>
      </c>
      <c r="D552" s="111">
        <v>2</v>
      </c>
      <c r="E552" s="18">
        <f t="shared" si="968"/>
        <v>2</v>
      </c>
      <c r="F552" s="18">
        <f t="shared" si="914"/>
        <v>0</v>
      </c>
      <c r="G552" s="97">
        <v>578.67999999999995</v>
      </c>
      <c r="H552" s="18">
        <f t="shared" si="969"/>
        <v>1157.3599999999999</v>
      </c>
      <c r="I552" s="97">
        <v>37.090000000000003</v>
      </c>
      <c r="J552" s="18">
        <f t="shared" si="970"/>
        <v>74.180000000000007</v>
      </c>
      <c r="K552" s="97">
        <v>0</v>
      </c>
      <c r="L552" s="18">
        <f t="shared" si="971"/>
        <v>0</v>
      </c>
      <c r="M552" s="18">
        <f t="shared" si="972"/>
        <v>615.77</v>
      </c>
      <c r="N552" s="18">
        <f t="shared" si="964"/>
        <v>1231.54</v>
      </c>
      <c r="O552" s="23">
        <f>IF(ISERROR(VLOOKUP($A552,'[13]1ª MED '!$A$5:$J$1048576,8,0)),0,(VLOOKUP($A552,'[13]1ª MED '!$A$5:$J$1048576,8,0)))</f>
        <v>0</v>
      </c>
      <c r="P552" s="24">
        <f t="shared" si="915"/>
        <v>0</v>
      </c>
      <c r="Q552" s="24">
        <f t="shared" si="916"/>
        <v>1</v>
      </c>
      <c r="R552" s="25">
        <f t="shared" si="866"/>
        <v>0</v>
      </c>
      <c r="S552" s="25">
        <f t="shared" si="867"/>
        <v>0</v>
      </c>
      <c r="T552" s="25">
        <f t="shared" si="868"/>
        <v>0</v>
      </c>
      <c r="U552" s="25">
        <f t="shared" si="917"/>
        <v>0</v>
      </c>
      <c r="V552" s="23">
        <f>IF(ISERROR(VLOOKUP($A552,'[13]2ª MED '!$A$5:$J$1048576,8,0)),0,(VLOOKUP($A552,'[13]2ª MED '!$A$5:$J$1048576,8,0)))</f>
        <v>0</v>
      </c>
      <c r="W552" s="24">
        <f t="shared" si="918"/>
        <v>0</v>
      </c>
      <c r="X552" s="24">
        <f t="shared" si="919"/>
        <v>1</v>
      </c>
      <c r="Y552" s="25">
        <f t="shared" si="869"/>
        <v>0</v>
      </c>
      <c r="Z552" s="25">
        <f t="shared" si="870"/>
        <v>0</v>
      </c>
      <c r="AA552" s="25">
        <f t="shared" si="871"/>
        <v>0</v>
      </c>
      <c r="AB552" s="25">
        <f t="shared" si="920"/>
        <v>0</v>
      </c>
      <c r="AC552" s="23">
        <f>IF(ISERROR(VLOOKUP($A552,'[13]3ª MED '!$A$5:$J$1048576,8,0)),0,(VLOOKUP($A552,'[13]3ª MED '!$A$5:$J$1048576,8,0)))</f>
        <v>0</v>
      </c>
      <c r="AD552" s="24">
        <f t="shared" si="921"/>
        <v>0</v>
      </c>
      <c r="AE552" s="24">
        <f t="shared" si="922"/>
        <v>1</v>
      </c>
      <c r="AF552" s="25">
        <f t="shared" si="872"/>
        <v>0</v>
      </c>
      <c r="AG552" s="25">
        <f t="shared" si="873"/>
        <v>0</v>
      </c>
      <c r="AH552" s="25">
        <f t="shared" si="874"/>
        <v>0</v>
      </c>
      <c r="AI552" s="25">
        <f t="shared" si="923"/>
        <v>0</v>
      </c>
      <c r="AJ552" s="23">
        <f>IF(ISERROR(VLOOKUP($A552,'[13]4ª MED '!$A$5:$J$1048576,8,0)),0,(VLOOKUP($A552,'[13]4ª MED '!$A$5:$J$1048576,8,0)))</f>
        <v>0</v>
      </c>
      <c r="AK552" s="24">
        <f t="shared" si="924"/>
        <v>0</v>
      </c>
      <c r="AL552" s="24">
        <f t="shared" si="925"/>
        <v>1</v>
      </c>
      <c r="AM552" s="25">
        <f t="shared" si="875"/>
        <v>0</v>
      </c>
      <c r="AN552" s="25">
        <f t="shared" si="876"/>
        <v>0</v>
      </c>
      <c r="AO552" s="25">
        <f t="shared" si="877"/>
        <v>0</v>
      </c>
      <c r="AP552" s="25">
        <f t="shared" si="926"/>
        <v>0</v>
      </c>
      <c r="AQ552" s="23">
        <f>IF(ISERROR(VLOOKUP($A552,'[13]5ª MED '!$A$5:$J$1048576,8,0)),0,(VLOOKUP($A552,'[13]5ª MED '!$A$5:$J$1048576,8,0)))</f>
        <v>0</v>
      </c>
      <c r="AR552" s="24">
        <f t="shared" si="927"/>
        <v>0</v>
      </c>
      <c r="AS552" s="24">
        <f t="shared" si="928"/>
        <v>1</v>
      </c>
      <c r="AT552" s="25">
        <f t="shared" si="878"/>
        <v>0</v>
      </c>
      <c r="AU552" s="25">
        <f t="shared" si="879"/>
        <v>0</v>
      </c>
      <c r="AV552" s="25">
        <f t="shared" si="880"/>
        <v>0</v>
      </c>
      <c r="AW552" s="25">
        <f t="shared" si="929"/>
        <v>0</v>
      </c>
      <c r="AX552" s="23">
        <f>IF(ISERROR(VLOOKUP($A552,'[13]6ª MED '!$A$6:$J$1048576,8,0)),0,(VLOOKUP($A552,'[13]6ª MED '!$A$6:$J$1048576,8,0)))</f>
        <v>0</v>
      </c>
      <c r="AY552" s="24">
        <f t="shared" si="930"/>
        <v>0</v>
      </c>
      <c r="AZ552" s="24">
        <f t="shared" si="931"/>
        <v>1</v>
      </c>
      <c r="BA552" s="25">
        <f t="shared" si="881"/>
        <v>0</v>
      </c>
      <c r="BB552" s="25">
        <f t="shared" si="882"/>
        <v>0</v>
      </c>
      <c r="BC552" s="25">
        <f t="shared" si="883"/>
        <v>0</v>
      </c>
      <c r="BD552" s="25">
        <f t="shared" si="932"/>
        <v>0</v>
      </c>
      <c r="BE552" s="23">
        <f>IF(ISERROR(VLOOKUP($A552,'[13]7ª MED '!$A$5:$J$1048576,8,0)),0,(VLOOKUP($A552,'[13]7ª MED '!$A$5:$J$1048576,8,0)))</f>
        <v>0</v>
      </c>
      <c r="BF552" s="24">
        <f t="shared" si="933"/>
        <v>0</v>
      </c>
      <c r="BG552" s="24">
        <f t="shared" si="934"/>
        <v>1</v>
      </c>
      <c r="BH552" s="25">
        <f t="shared" si="884"/>
        <v>0</v>
      </c>
      <c r="BI552" s="25">
        <f t="shared" si="885"/>
        <v>0</v>
      </c>
      <c r="BJ552" s="25">
        <f t="shared" si="886"/>
        <v>0</v>
      </c>
      <c r="BK552" s="25">
        <f t="shared" si="935"/>
        <v>0</v>
      </c>
      <c r="BL552" s="26">
        <f>IF(ISERROR(VLOOKUP($A552,'[13]8ª MED '!$A$5:$J$1048576,8,0)),0,(VLOOKUP($A552,'[13]8ª MED '!$A$5:$J$1048576,8,0)))</f>
        <v>0</v>
      </c>
      <c r="BM552" s="27">
        <f t="shared" si="936"/>
        <v>0</v>
      </c>
      <c r="BN552" s="27">
        <f t="shared" si="937"/>
        <v>1</v>
      </c>
      <c r="BO552" s="28">
        <f t="shared" si="887"/>
        <v>0</v>
      </c>
      <c r="BP552" s="28">
        <f t="shared" si="888"/>
        <v>0</v>
      </c>
      <c r="BQ552" s="28">
        <f t="shared" si="889"/>
        <v>0</v>
      </c>
      <c r="BR552" s="28">
        <f t="shared" si="938"/>
        <v>0</v>
      </c>
      <c r="BS552" s="26">
        <f>IF(ISERROR(VLOOKUP($A552,'[13]9ª MED  (2)'!$A$5:$J$1048576,8,0)),0,(VLOOKUP($A552,'[13]9ª MED  (2)'!$A$5:$J$1048576,8,0)))</f>
        <v>2</v>
      </c>
      <c r="BT552" s="27">
        <f t="shared" si="939"/>
        <v>1</v>
      </c>
      <c r="BU552" s="27">
        <f t="shared" si="940"/>
        <v>1</v>
      </c>
      <c r="BV552" s="28">
        <f t="shared" si="890"/>
        <v>1157.3599999999999</v>
      </c>
      <c r="BW552" s="28">
        <f t="shared" si="891"/>
        <v>74.180000000000007</v>
      </c>
      <c r="BX552" s="28">
        <f t="shared" si="892"/>
        <v>0</v>
      </c>
      <c r="BY552" s="28">
        <f t="shared" si="941"/>
        <v>1231.54</v>
      </c>
      <c r="BZ552" s="23">
        <f>IF(ISERROR(VLOOKUP($A552,'[13]10ª MED '!$A$5:$J$1048576,8,0)),0,(VLOOKUP($A552,'[13]10ª MED '!$A$5:$J$1048576,8,0)))</f>
        <v>0</v>
      </c>
      <c r="CA552" s="24">
        <f t="shared" si="942"/>
        <v>0</v>
      </c>
      <c r="CB552" s="24">
        <f t="shared" si="943"/>
        <v>1</v>
      </c>
      <c r="CC552" s="25">
        <f t="shared" si="893"/>
        <v>0</v>
      </c>
      <c r="CD552" s="25">
        <f t="shared" si="894"/>
        <v>0</v>
      </c>
      <c r="CE552" s="25">
        <f t="shared" si="895"/>
        <v>0</v>
      </c>
      <c r="CF552" s="25">
        <f t="shared" si="944"/>
        <v>0</v>
      </c>
      <c r="CG552" s="34" t="s">
        <v>48</v>
      </c>
      <c r="CH552" s="33">
        <f t="shared" si="965"/>
        <v>0</v>
      </c>
      <c r="CI552" s="23">
        <f>IF(ISERROR(VLOOKUP($A552,'[13]11ª MED '!$A$5:$J$1048576,8,0)),0,(VLOOKUP($A552,'[13]11ª MED '!$A$5:$J$1048576,8,0)))</f>
        <v>0</v>
      </c>
      <c r="CJ552" s="24">
        <f t="shared" si="945"/>
        <v>0</v>
      </c>
      <c r="CK552" s="24">
        <f t="shared" si="946"/>
        <v>1</v>
      </c>
      <c r="CL552" s="25">
        <f t="shared" si="896"/>
        <v>0</v>
      </c>
      <c r="CM552" s="25">
        <f t="shared" si="897"/>
        <v>0</v>
      </c>
      <c r="CN552" s="25">
        <f t="shared" si="898"/>
        <v>0</v>
      </c>
      <c r="CO552" s="25">
        <f t="shared" si="947"/>
        <v>0</v>
      </c>
      <c r="CP552" s="23">
        <f>IF(ISERROR(VLOOKUP($A552,'[13]12ª MED'!$A$5:$J$1048576,8,0)),0,(VLOOKUP($A552,'[13]12ª MED'!$A$5:$J$1048576,8,0)))</f>
        <v>0</v>
      </c>
      <c r="CQ552" s="24">
        <f t="shared" si="948"/>
        <v>0</v>
      </c>
      <c r="CR552" s="24">
        <f t="shared" si="949"/>
        <v>1</v>
      </c>
      <c r="CS552" s="25">
        <f t="shared" si="899"/>
        <v>0</v>
      </c>
      <c r="CT552" s="25">
        <f t="shared" si="900"/>
        <v>0</v>
      </c>
      <c r="CU552" s="25">
        <f t="shared" si="901"/>
        <v>0</v>
      </c>
      <c r="CV552" s="25">
        <f t="shared" si="950"/>
        <v>0</v>
      </c>
      <c r="CW552" s="22">
        <f t="shared" si="966"/>
        <v>0</v>
      </c>
      <c r="CX552" s="26">
        <f>IF(ISERROR(VLOOKUP($A552,'[13]13ª MED'!$A$5:$J$1048576,8,0)),0,(VLOOKUP($A552,'[13]13ª MED'!$A$5:$J$1048576,8,0)))</f>
        <v>0</v>
      </c>
      <c r="CY552" s="27">
        <f t="shared" si="951"/>
        <v>0</v>
      </c>
      <c r="CZ552" s="27">
        <f t="shared" si="952"/>
        <v>1</v>
      </c>
      <c r="DA552" s="28">
        <f t="shared" si="902"/>
        <v>0</v>
      </c>
      <c r="DB552" s="28">
        <f t="shared" si="903"/>
        <v>0</v>
      </c>
      <c r="DC552" s="28">
        <f t="shared" si="904"/>
        <v>0</v>
      </c>
      <c r="DD552" s="28">
        <f t="shared" si="953"/>
        <v>0</v>
      </c>
      <c r="DE552" s="20">
        <f>IF(ISERROR(VLOOKUP($A552,'[13]14ª MED'!$A$5:$J$1048576,8,0)),0,(VLOOKUP($A552,'[13]14ª MED'!$A$5:$J$1048576,8,0)))</f>
        <v>0</v>
      </c>
      <c r="DF552" s="21">
        <f t="shared" si="954"/>
        <v>0</v>
      </c>
      <c r="DG552" s="21">
        <f t="shared" si="955"/>
        <v>1</v>
      </c>
      <c r="DH552" s="35">
        <f t="shared" si="905"/>
        <v>0</v>
      </c>
      <c r="DI552" s="35">
        <f t="shared" si="906"/>
        <v>0</v>
      </c>
      <c r="DJ552" s="35">
        <f t="shared" si="907"/>
        <v>0</v>
      </c>
      <c r="DK552" s="22">
        <f t="shared" si="956"/>
        <v>0</v>
      </c>
      <c r="DL552" s="20">
        <f>IF(ISERROR(VLOOKUP($A552,'[13]15ª MED'!$A$5:$J$1048576,8,0)),0,(VLOOKUP($A552,'[13]15ª MED'!$A$5:$J$1048576,8,0)))</f>
        <v>0</v>
      </c>
      <c r="DM552" s="21">
        <f t="shared" si="957"/>
        <v>0</v>
      </c>
      <c r="DN552" s="21">
        <f t="shared" si="958"/>
        <v>1</v>
      </c>
      <c r="DO552" s="35">
        <f t="shared" si="908"/>
        <v>0</v>
      </c>
      <c r="DP552" s="35">
        <f t="shared" si="909"/>
        <v>0</v>
      </c>
      <c r="DQ552" s="35">
        <f t="shared" si="910"/>
        <v>0</v>
      </c>
      <c r="DR552" s="22">
        <f t="shared" si="959"/>
        <v>0</v>
      </c>
      <c r="DS552" s="20">
        <f>IF(ISERROR(VLOOKUP($A552,'[13]16ª MED'!$A$5:$J$1048576,8,0)),0,(VLOOKUP($A552,'[13]16ª MED'!$A$5:$J$1048576,8,0)))</f>
        <v>0</v>
      </c>
      <c r="DT552" s="21">
        <f t="shared" si="960"/>
        <v>0</v>
      </c>
      <c r="DU552" s="21">
        <f t="shared" si="961"/>
        <v>1</v>
      </c>
      <c r="DV552" s="35">
        <f t="shared" si="911"/>
        <v>0</v>
      </c>
      <c r="DW552" s="35">
        <f t="shared" si="912"/>
        <v>0</v>
      </c>
      <c r="DX552" s="35">
        <f t="shared" si="913"/>
        <v>0</v>
      </c>
      <c r="DY552" s="22">
        <f t="shared" si="962"/>
        <v>0</v>
      </c>
      <c r="DZ552" s="36">
        <f t="shared" si="973"/>
        <v>1231.54</v>
      </c>
      <c r="EA552" s="36">
        <f t="shared" si="963"/>
        <v>1231.54</v>
      </c>
      <c r="EC552" s="36">
        <f t="shared" si="967"/>
        <v>0</v>
      </c>
    </row>
    <row r="553" spans="1:133" ht="30">
      <c r="A553" s="113" t="s">
        <v>1110</v>
      </c>
      <c r="B553" s="94" t="s">
        <v>1111</v>
      </c>
      <c r="C553" s="110" t="s">
        <v>47</v>
      </c>
      <c r="D553" s="111">
        <v>2</v>
      </c>
      <c r="E553" s="18">
        <f t="shared" si="968"/>
        <v>2</v>
      </c>
      <c r="F553" s="18">
        <f t="shared" si="914"/>
        <v>0</v>
      </c>
      <c r="G553" s="97">
        <v>246.28</v>
      </c>
      <c r="H553" s="18">
        <f t="shared" si="969"/>
        <v>492.56</v>
      </c>
      <c r="I553" s="97">
        <v>5.83</v>
      </c>
      <c r="J553" s="18">
        <f t="shared" si="970"/>
        <v>11.66</v>
      </c>
      <c r="K553" s="97">
        <v>0</v>
      </c>
      <c r="L553" s="18">
        <f t="shared" si="971"/>
        <v>0</v>
      </c>
      <c r="M553" s="18">
        <f t="shared" si="972"/>
        <v>252.11</v>
      </c>
      <c r="N553" s="18">
        <f t="shared" si="964"/>
        <v>504.22</v>
      </c>
      <c r="O553" s="23">
        <f>IF(ISERROR(VLOOKUP($A553,'[13]1ª MED '!$A$5:$J$1048576,8,0)),0,(VLOOKUP($A553,'[13]1ª MED '!$A$5:$J$1048576,8,0)))</f>
        <v>0</v>
      </c>
      <c r="P553" s="24">
        <f t="shared" si="915"/>
        <v>0</v>
      </c>
      <c r="Q553" s="24">
        <f t="shared" si="916"/>
        <v>1</v>
      </c>
      <c r="R553" s="25">
        <f t="shared" si="866"/>
        <v>0</v>
      </c>
      <c r="S553" s="25">
        <f t="shared" si="867"/>
        <v>0</v>
      </c>
      <c r="T553" s="25">
        <f t="shared" si="868"/>
        <v>0</v>
      </c>
      <c r="U553" s="25">
        <f t="shared" si="917"/>
        <v>0</v>
      </c>
      <c r="V553" s="23">
        <f>IF(ISERROR(VLOOKUP($A553,'[13]2ª MED '!$A$5:$J$1048576,8,0)),0,(VLOOKUP($A553,'[13]2ª MED '!$A$5:$J$1048576,8,0)))</f>
        <v>0</v>
      </c>
      <c r="W553" s="24">
        <f t="shared" si="918"/>
        <v>0</v>
      </c>
      <c r="X553" s="24">
        <f t="shared" si="919"/>
        <v>1</v>
      </c>
      <c r="Y553" s="25">
        <f t="shared" si="869"/>
        <v>0</v>
      </c>
      <c r="Z553" s="25">
        <f t="shared" si="870"/>
        <v>0</v>
      </c>
      <c r="AA553" s="25">
        <f t="shared" si="871"/>
        <v>0</v>
      </c>
      <c r="AB553" s="25">
        <f t="shared" si="920"/>
        <v>0</v>
      </c>
      <c r="AC553" s="23">
        <f>IF(ISERROR(VLOOKUP($A553,'[13]3ª MED '!$A$5:$J$1048576,8,0)),0,(VLOOKUP($A553,'[13]3ª MED '!$A$5:$J$1048576,8,0)))</f>
        <v>0</v>
      </c>
      <c r="AD553" s="24">
        <f t="shared" si="921"/>
        <v>0</v>
      </c>
      <c r="AE553" s="24">
        <f t="shared" si="922"/>
        <v>1</v>
      </c>
      <c r="AF553" s="25">
        <f t="shared" si="872"/>
        <v>0</v>
      </c>
      <c r="AG553" s="25">
        <f t="shared" si="873"/>
        <v>0</v>
      </c>
      <c r="AH553" s="25">
        <f t="shared" si="874"/>
        <v>0</v>
      </c>
      <c r="AI553" s="25">
        <f t="shared" si="923"/>
        <v>0</v>
      </c>
      <c r="AJ553" s="23">
        <f>IF(ISERROR(VLOOKUP($A553,'[13]4ª MED '!$A$5:$J$1048576,8,0)),0,(VLOOKUP($A553,'[13]4ª MED '!$A$5:$J$1048576,8,0)))</f>
        <v>0</v>
      </c>
      <c r="AK553" s="24">
        <f t="shared" si="924"/>
        <v>0</v>
      </c>
      <c r="AL553" s="24">
        <f t="shared" si="925"/>
        <v>1</v>
      </c>
      <c r="AM553" s="25">
        <f t="shared" si="875"/>
        <v>0</v>
      </c>
      <c r="AN553" s="25">
        <f t="shared" si="876"/>
        <v>0</v>
      </c>
      <c r="AO553" s="25">
        <f t="shared" si="877"/>
        <v>0</v>
      </c>
      <c r="AP553" s="25">
        <f t="shared" si="926"/>
        <v>0</v>
      </c>
      <c r="AQ553" s="23">
        <f>IF(ISERROR(VLOOKUP($A553,'[13]5ª MED '!$A$5:$J$1048576,8,0)),0,(VLOOKUP($A553,'[13]5ª MED '!$A$5:$J$1048576,8,0)))</f>
        <v>0</v>
      </c>
      <c r="AR553" s="24">
        <f t="shared" si="927"/>
        <v>0</v>
      </c>
      <c r="AS553" s="24">
        <f t="shared" si="928"/>
        <v>1</v>
      </c>
      <c r="AT553" s="25">
        <f t="shared" si="878"/>
        <v>0</v>
      </c>
      <c r="AU553" s="25">
        <f t="shared" si="879"/>
        <v>0</v>
      </c>
      <c r="AV553" s="25">
        <f t="shared" si="880"/>
        <v>0</v>
      </c>
      <c r="AW553" s="25">
        <f t="shared" si="929"/>
        <v>0</v>
      </c>
      <c r="AX553" s="23">
        <f>IF(ISERROR(VLOOKUP($A553,'[13]6ª MED '!$A$6:$J$1048576,8,0)),0,(VLOOKUP($A553,'[13]6ª MED '!$A$6:$J$1048576,8,0)))</f>
        <v>0</v>
      </c>
      <c r="AY553" s="24">
        <f t="shared" si="930"/>
        <v>0</v>
      </c>
      <c r="AZ553" s="24">
        <f t="shared" si="931"/>
        <v>1</v>
      </c>
      <c r="BA553" s="25">
        <f t="shared" si="881"/>
        <v>0</v>
      </c>
      <c r="BB553" s="25">
        <f t="shared" si="882"/>
        <v>0</v>
      </c>
      <c r="BC553" s="25">
        <f t="shared" si="883"/>
        <v>0</v>
      </c>
      <c r="BD553" s="25">
        <f t="shared" si="932"/>
        <v>0</v>
      </c>
      <c r="BE553" s="23">
        <f>IF(ISERROR(VLOOKUP($A553,'[13]7ª MED '!$A$5:$J$1048576,8,0)),0,(VLOOKUP($A553,'[13]7ª MED '!$A$5:$J$1048576,8,0)))</f>
        <v>0</v>
      </c>
      <c r="BF553" s="24">
        <f t="shared" si="933"/>
        <v>0</v>
      </c>
      <c r="BG553" s="24">
        <f t="shared" si="934"/>
        <v>1</v>
      </c>
      <c r="BH553" s="25">
        <f t="shared" si="884"/>
        <v>0</v>
      </c>
      <c r="BI553" s="25">
        <f t="shared" si="885"/>
        <v>0</v>
      </c>
      <c r="BJ553" s="25">
        <f t="shared" si="886"/>
        <v>0</v>
      </c>
      <c r="BK553" s="25">
        <f t="shared" si="935"/>
        <v>0</v>
      </c>
      <c r="BL553" s="26">
        <f>IF(ISERROR(VLOOKUP($A553,'[13]8ª MED '!$A$5:$J$1048576,8,0)),0,(VLOOKUP($A553,'[13]8ª MED '!$A$5:$J$1048576,8,0)))</f>
        <v>0</v>
      </c>
      <c r="BM553" s="27">
        <f t="shared" si="936"/>
        <v>0</v>
      </c>
      <c r="BN553" s="27">
        <f t="shared" si="937"/>
        <v>1</v>
      </c>
      <c r="BO553" s="28">
        <f t="shared" si="887"/>
        <v>0</v>
      </c>
      <c r="BP553" s="28">
        <f t="shared" si="888"/>
        <v>0</v>
      </c>
      <c r="BQ553" s="28">
        <f t="shared" si="889"/>
        <v>0</v>
      </c>
      <c r="BR553" s="28">
        <f t="shared" si="938"/>
        <v>0</v>
      </c>
      <c r="BS553" s="26">
        <f>IF(ISERROR(VLOOKUP($A553,'[13]9ª MED  (2)'!$A$5:$J$1048576,8,0)),0,(VLOOKUP($A553,'[13]9ª MED  (2)'!$A$5:$J$1048576,8,0)))</f>
        <v>0</v>
      </c>
      <c r="BT553" s="27">
        <f t="shared" si="939"/>
        <v>0</v>
      </c>
      <c r="BU553" s="27">
        <f t="shared" si="940"/>
        <v>1</v>
      </c>
      <c r="BV553" s="28">
        <f t="shared" si="890"/>
        <v>0</v>
      </c>
      <c r="BW553" s="28">
        <f t="shared" si="891"/>
        <v>0</v>
      </c>
      <c r="BX553" s="28">
        <f t="shared" si="892"/>
        <v>0</v>
      </c>
      <c r="BY553" s="28">
        <f t="shared" si="941"/>
        <v>0</v>
      </c>
      <c r="BZ553" s="23">
        <f>IF(ISERROR(VLOOKUP($A553,'[13]10ª MED '!$A$5:$J$1048576,8,0)),0,(VLOOKUP($A553,'[13]10ª MED '!$A$5:$J$1048576,8,0)))</f>
        <v>0</v>
      </c>
      <c r="CA553" s="24">
        <f t="shared" si="942"/>
        <v>0</v>
      </c>
      <c r="CB553" s="24">
        <f t="shared" si="943"/>
        <v>1</v>
      </c>
      <c r="CC553" s="25">
        <f t="shared" si="893"/>
        <v>0</v>
      </c>
      <c r="CD553" s="25">
        <f t="shared" si="894"/>
        <v>0</v>
      </c>
      <c r="CE553" s="25">
        <f t="shared" si="895"/>
        <v>0</v>
      </c>
      <c r="CF553" s="25">
        <f t="shared" si="944"/>
        <v>0</v>
      </c>
      <c r="CG553" s="34" t="s">
        <v>48</v>
      </c>
      <c r="CH553" s="33">
        <f t="shared" si="965"/>
        <v>0</v>
      </c>
      <c r="CI553" s="23">
        <f>IF(ISERROR(VLOOKUP($A553,'[13]11ª MED '!$A$5:$J$1048576,8,0)),0,(VLOOKUP($A553,'[13]11ª MED '!$A$5:$J$1048576,8,0)))</f>
        <v>2</v>
      </c>
      <c r="CJ553" s="24">
        <f t="shared" si="945"/>
        <v>1</v>
      </c>
      <c r="CK553" s="24">
        <f t="shared" si="946"/>
        <v>1</v>
      </c>
      <c r="CL553" s="25">
        <f t="shared" si="896"/>
        <v>492.56</v>
      </c>
      <c r="CM553" s="25">
        <f t="shared" si="897"/>
        <v>11.66</v>
      </c>
      <c r="CN553" s="25">
        <f t="shared" si="898"/>
        <v>0</v>
      </c>
      <c r="CO553" s="25">
        <f t="shared" si="947"/>
        <v>504.22</v>
      </c>
      <c r="CP553" s="23">
        <f>IF(ISERROR(VLOOKUP($A553,'[13]12ª MED'!$A$5:$J$1048576,8,0)),0,(VLOOKUP($A553,'[13]12ª MED'!$A$5:$J$1048576,8,0)))</f>
        <v>0</v>
      </c>
      <c r="CQ553" s="24">
        <f t="shared" si="948"/>
        <v>0</v>
      </c>
      <c r="CR553" s="24">
        <f t="shared" si="949"/>
        <v>1</v>
      </c>
      <c r="CS553" s="25">
        <f t="shared" si="899"/>
        <v>0</v>
      </c>
      <c r="CT553" s="25">
        <f t="shared" si="900"/>
        <v>0</v>
      </c>
      <c r="CU553" s="25">
        <f t="shared" si="901"/>
        <v>0</v>
      </c>
      <c r="CV553" s="25">
        <f t="shared" si="950"/>
        <v>0</v>
      </c>
      <c r="CW553" s="22">
        <f t="shared" si="966"/>
        <v>0</v>
      </c>
      <c r="CX553" s="26">
        <f>IF(ISERROR(VLOOKUP($A553,'[13]13ª MED'!$A$5:$J$1048576,8,0)),0,(VLOOKUP($A553,'[13]13ª MED'!$A$5:$J$1048576,8,0)))</f>
        <v>0</v>
      </c>
      <c r="CY553" s="27">
        <f t="shared" si="951"/>
        <v>0</v>
      </c>
      <c r="CZ553" s="27">
        <f t="shared" si="952"/>
        <v>1</v>
      </c>
      <c r="DA553" s="28">
        <f t="shared" si="902"/>
        <v>0</v>
      </c>
      <c r="DB553" s="28">
        <f t="shared" si="903"/>
        <v>0</v>
      </c>
      <c r="DC553" s="28">
        <f t="shared" si="904"/>
        <v>0</v>
      </c>
      <c r="DD553" s="28">
        <f t="shared" si="953"/>
        <v>0</v>
      </c>
      <c r="DE553" s="20">
        <f>IF(ISERROR(VLOOKUP($A553,'[13]14ª MED'!$A$5:$J$1048576,8,0)),0,(VLOOKUP($A553,'[13]14ª MED'!$A$5:$J$1048576,8,0)))</f>
        <v>0</v>
      </c>
      <c r="DF553" s="21">
        <f t="shared" si="954"/>
        <v>0</v>
      </c>
      <c r="DG553" s="21">
        <f t="shared" si="955"/>
        <v>1</v>
      </c>
      <c r="DH553" s="35">
        <f t="shared" si="905"/>
        <v>0</v>
      </c>
      <c r="DI553" s="35">
        <f t="shared" si="906"/>
        <v>0</v>
      </c>
      <c r="DJ553" s="35">
        <f t="shared" si="907"/>
        <v>0</v>
      </c>
      <c r="DK553" s="22">
        <f t="shared" si="956"/>
        <v>0</v>
      </c>
      <c r="DL553" s="20">
        <f>IF(ISERROR(VLOOKUP($A553,'[13]15ª MED'!$A$5:$J$1048576,8,0)),0,(VLOOKUP($A553,'[13]15ª MED'!$A$5:$J$1048576,8,0)))</f>
        <v>0</v>
      </c>
      <c r="DM553" s="21">
        <f t="shared" si="957"/>
        <v>0</v>
      </c>
      <c r="DN553" s="21">
        <f t="shared" si="958"/>
        <v>1</v>
      </c>
      <c r="DO553" s="35">
        <f t="shared" si="908"/>
        <v>0</v>
      </c>
      <c r="DP553" s="35">
        <f t="shared" si="909"/>
        <v>0</v>
      </c>
      <c r="DQ553" s="35">
        <f t="shared" si="910"/>
        <v>0</v>
      </c>
      <c r="DR553" s="22">
        <f t="shared" si="959"/>
        <v>0</v>
      </c>
      <c r="DS553" s="20">
        <f>IF(ISERROR(VLOOKUP($A553,'[13]16ª MED'!$A$5:$J$1048576,8,0)),0,(VLOOKUP($A553,'[13]16ª MED'!$A$5:$J$1048576,8,0)))</f>
        <v>0</v>
      </c>
      <c r="DT553" s="21">
        <f t="shared" si="960"/>
        <v>0</v>
      </c>
      <c r="DU553" s="21">
        <f t="shared" si="961"/>
        <v>1</v>
      </c>
      <c r="DV553" s="35">
        <f t="shared" si="911"/>
        <v>0</v>
      </c>
      <c r="DW553" s="35">
        <f t="shared" si="912"/>
        <v>0</v>
      </c>
      <c r="DX553" s="35">
        <f t="shared" si="913"/>
        <v>0</v>
      </c>
      <c r="DY553" s="22">
        <f t="shared" si="962"/>
        <v>0</v>
      </c>
      <c r="DZ553" s="36">
        <f t="shared" si="973"/>
        <v>504.22</v>
      </c>
      <c r="EA553" s="36">
        <f t="shared" si="963"/>
        <v>504.22</v>
      </c>
      <c r="EC553" s="36">
        <f t="shared" si="967"/>
        <v>0</v>
      </c>
    </row>
    <row r="554" spans="1:133" ht="45">
      <c r="A554" s="113" t="s">
        <v>1112</v>
      </c>
      <c r="B554" s="94" t="s">
        <v>1113</v>
      </c>
      <c r="C554" s="110" t="s">
        <v>47</v>
      </c>
      <c r="D554" s="111">
        <v>2</v>
      </c>
      <c r="E554" s="18">
        <f t="shared" si="968"/>
        <v>2</v>
      </c>
      <c r="F554" s="18">
        <f t="shared" si="914"/>
        <v>0</v>
      </c>
      <c r="G554" s="97">
        <v>341.31</v>
      </c>
      <c r="H554" s="18">
        <f t="shared" si="969"/>
        <v>682.62</v>
      </c>
      <c r="I554" s="97">
        <v>44.31</v>
      </c>
      <c r="J554" s="18">
        <f t="shared" si="970"/>
        <v>88.62</v>
      </c>
      <c r="K554" s="97">
        <v>0</v>
      </c>
      <c r="L554" s="18">
        <f t="shared" si="971"/>
        <v>0</v>
      </c>
      <c r="M554" s="18">
        <f t="shared" si="972"/>
        <v>385.62</v>
      </c>
      <c r="N554" s="18">
        <f t="shared" si="964"/>
        <v>771.24</v>
      </c>
      <c r="O554" s="23">
        <f>IF(ISERROR(VLOOKUP($A554,'[13]1ª MED '!$A$5:$J$1048576,8,0)),0,(VLOOKUP($A554,'[13]1ª MED '!$A$5:$J$1048576,8,0)))</f>
        <v>0</v>
      </c>
      <c r="P554" s="24">
        <f t="shared" si="915"/>
        <v>0</v>
      </c>
      <c r="Q554" s="24">
        <f t="shared" si="916"/>
        <v>1</v>
      </c>
      <c r="R554" s="25">
        <f t="shared" si="866"/>
        <v>0</v>
      </c>
      <c r="S554" s="25">
        <f t="shared" si="867"/>
        <v>0</v>
      </c>
      <c r="T554" s="25">
        <f t="shared" si="868"/>
        <v>0</v>
      </c>
      <c r="U554" s="25">
        <f t="shared" si="917"/>
        <v>0</v>
      </c>
      <c r="V554" s="23">
        <f>IF(ISERROR(VLOOKUP($A554,'[13]2ª MED '!$A$5:$J$1048576,8,0)),0,(VLOOKUP($A554,'[13]2ª MED '!$A$5:$J$1048576,8,0)))</f>
        <v>0</v>
      </c>
      <c r="W554" s="24">
        <f t="shared" si="918"/>
        <v>0</v>
      </c>
      <c r="X554" s="24">
        <f t="shared" si="919"/>
        <v>1</v>
      </c>
      <c r="Y554" s="25">
        <f t="shared" si="869"/>
        <v>0</v>
      </c>
      <c r="Z554" s="25">
        <f t="shared" si="870"/>
        <v>0</v>
      </c>
      <c r="AA554" s="25">
        <f t="shared" si="871"/>
        <v>0</v>
      </c>
      <c r="AB554" s="25">
        <f t="shared" si="920"/>
        <v>0</v>
      </c>
      <c r="AC554" s="23">
        <f>IF(ISERROR(VLOOKUP($A554,'[13]3ª MED '!$A$5:$J$1048576,8,0)),0,(VLOOKUP($A554,'[13]3ª MED '!$A$5:$J$1048576,8,0)))</f>
        <v>0</v>
      </c>
      <c r="AD554" s="24">
        <f t="shared" si="921"/>
        <v>0</v>
      </c>
      <c r="AE554" s="24">
        <f t="shared" si="922"/>
        <v>1</v>
      </c>
      <c r="AF554" s="25">
        <f t="shared" si="872"/>
        <v>0</v>
      </c>
      <c r="AG554" s="25">
        <f t="shared" si="873"/>
        <v>0</v>
      </c>
      <c r="AH554" s="25">
        <f t="shared" si="874"/>
        <v>0</v>
      </c>
      <c r="AI554" s="25">
        <f t="shared" si="923"/>
        <v>0</v>
      </c>
      <c r="AJ554" s="23">
        <f>IF(ISERROR(VLOOKUP($A554,'[13]4ª MED '!$A$5:$J$1048576,8,0)),0,(VLOOKUP($A554,'[13]4ª MED '!$A$5:$J$1048576,8,0)))</f>
        <v>0</v>
      </c>
      <c r="AK554" s="24">
        <f t="shared" si="924"/>
        <v>0</v>
      </c>
      <c r="AL554" s="24">
        <f t="shared" si="925"/>
        <v>1</v>
      </c>
      <c r="AM554" s="25">
        <f t="shared" si="875"/>
        <v>0</v>
      </c>
      <c r="AN554" s="25">
        <f t="shared" si="876"/>
        <v>0</v>
      </c>
      <c r="AO554" s="25">
        <f t="shared" si="877"/>
        <v>0</v>
      </c>
      <c r="AP554" s="25">
        <f t="shared" si="926"/>
        <v>0</v>
      </c>
      <c r="AQ554" s="23">
        <f>IF(ISERROR(VLOOKUP($A554,'[13]5ª MED '!$A$5:$J$1048576,8,0)),0,(VLOOKUP($A554,'[13]5ª MED '!$A$5:$J$1048576,8,0)))</f>
        <v>0</v>
      </c>
      <c r="AR554" s="24">
        <f t="shared" si="927"/>
        <v>0</v>
      </c>
      <c r="AS554" s="24">
        <f t="shared" si="928"/>
        <v>1</v>
      </c>
      <c r="AT554" s="25">
        <f t="shared" si="878"/>
        <v>0</v>
      </c>
      <c r="AU554" s="25">
        <f t="shared" si="879"/>
        <v>0</v>
      </c>
      <c r="AV554" s="25">
        <f t="shared" si="880"/>
        <v>0</v>
      </c>
      <c r="AW554" s="25">
        <f t="shared" si="929"/>
        <v>0</v>
      </c>
      <c r="AX554" s="23">
        <f>IF(ISERROR(VLOOKUP($A554,'[13]6ª MED '!$A$6:$J$1048576,8,0)),0,(VLOOKUP($A554,'[13]6ª MED '!$A$6:$J$1048576,8,0)))</f>
        <v>0</v>
      </c>
      <c r="AY554" s="24">
        <f t="shared" si="930"/>
        <v>0</v>
      </c>
      <c r="AZ554" s="24">
        <f t="shared" si="931"/>
        <v>1</v>
      </c>
      <c r="BA554" s="25">
        <f t="shared" si="881"/>
        <v>0</v>
      </c>
      <c r="BB554" s="25">
        <f t="shared" si="882"/>
        <v>0</v>
      </c>
      <c r="BC554" s="25">
        <f t="shared" si="883"/>
        <v>0</v>
      </c>
      <c r="BD554" s="25">
        <f t="shared" si="932"/>
        <v>0</v>
      </c>
      <c r="BE554" s="23">
        <f>IF(ISERROR(VLOOKUP($A554,'[13]7ª MED '!$A$5:$J$1048576,8,0)),0,(VLOOKUP($A554,'[13]7ª MED '!$A$5:$J$1048576,8,0)))</f>
        <v>0</v>
      </c>
      <c r="BF554" s="24">
        <f t="shared" si="933"/>
        <v>0</v>
      </c>
      <c r="BG554" s="24">
        <f t="shared" si="934"/>
        <v>1</v>
      </c>
      <c r="BH554" s="25">
        <f t="shared" si="884"/>
        <v>0</v>
      </c>
      <c r="BI554" s="25">
        <f t="shared" si="885"/>
        <v>0</v>
      </c>
      <c r="BJ554" s="25">
        <f t="shared" si="886"/>
        <v>0</v>
      </c>
      <c r="BK554" s="25">
        <f t="shared" si="935"/>
        <v>0</v>
      </c>
      <c r="BL554" s="26">
        <f>IF(ISERROR(VLOOKUP($A554,'[13]8ª MED '!$A$5:$J$1048576,8,0)),0,(VLOOKUP($A554,'[13]8ª MED '!$A$5:$J$1048576,8,0)))</f>
        <v>0</v>
      </c>
      <c r="BM554" s="27">
        <f t="shared" si="936"/>
        <v>0</v>
      </c>
      <c r="BN554" s="27">
        <f t="shared" si="937"/>
        <v>1</v>
      </c>
      <c r="BO554" s="28">
        <f t="shared" si="887"/>
        <v>0</v>
      </c>
      <c r="BP554" s="28">
        <f t="shared" si="888"/>
        <v>0</v>
      </c>
      <c r="BQ554" s="28">
        <f t="shared" si="889"/>
        <v>0</v>
      </c>
      <c r="BR554" s="28">
        <f t="shared" si="938"/>
        <v>0</v>
      </c>
      <c r="BS554" s="26">
        <f>IF(ISERROR(VLOOKUP($A554,'[13]9ª MED  (2)'!$A$5:$J$1048576,8,0)),0,(VLOOKUP($A554,'[13]9ª MED  (2)'!$A$5:$J$1048576,8,0)))</f>
        <v>2</v>
      </c>
      <c r="BT554" s="27">
        <f t="shared" si="939"/>
        <v>1</v>
      </c>
      <c r="BU554" s="27">
        <f t="shared" si="940"/>
        <v>1</v>
      </c>
      <c r="BV554" s="28">
        <f t="shared" si="890"/>
        <v>682.62</v>
      </c>
      <c r="BW554" s="28">
        <f t="shared" si="891"/>
        <v>88.62</v>
      </c>
      <c r="BX554" s="28">
        <f t="shared" si="892"/>
        <v>0</v>
      </c>
      <c r="BY554" s="28">
        <f t="shared" si="941"/>
        <v>771.24</v>
      </c>
      <c r="BZ554" s="23">
        <f>IF(ISERROR(VLOOKUP($A554,'[13]10ª MED '!$A$5:$J$1048576,8,0)),0,(VLOOKUP($A554,'[13]10ª MED '!$A$5:$J$1048576,8,0)))</f>
        <v>0</v>
      </c>
      <c r="CA554" s="24">
        <f t="shared" si="942"/>
        <v>0</v>
      </c>
      <c r="CB554" s="24">
        <f t="shared" si="943"/>
        <v>1</v>
      </c>
      <c r="CC554" s="25">
        <f t="shared" si="893"/>
        <v>0</v>
      </c>
      <c r="CD554" s="25">
        <f t="shared" si="894"/>
        <v>0</v>
      </c>
      <c r="CE554" s="25">
        <f t="shared" si="895"/>
        <v>0</v>
      </c>
      <c r="CF554" s="25">
        <f t="shared" si="944"/>
        <v>0</v>
      </c>
      <c r="CG554" s="34" t="s">
        <v>48</v>
      </c>
      <c r="CH554" s="33">
        <f t="shared" si="965"/>
        <v>0</v>
      </c>
      <c r="CI554" s="23">
        <f>IF(ISERROR(VLOOKUP($A554,'[13]11ª MED '!$A$5:$J$1048576,8,0)),0,(VLOOKUP($A554,'[13]11ª MED '!$A$5:$J$1048576,8,0)))</f>
        <v>0</v>
      </c>
      <c r="CJ554" s="24">
        <f t="shared" si="945"/>
        <v>0</v>
      </c>
      <c r="CK554" s="24">
        <f t="shared" si="946"/>
        <v>1</v>
      </c>
      <c r="CL554" s="25">
        <f t="shared" si="896"/>
        <v>0</v>
      </c>
      <c r="CM554" s="25">
        <f t="shared" si="897"/>
        <v>0</v>
      </c>
      <c r="CN554" s="25">
        <f t="shared" si="898"/>
        <v>0</v>
      </c>
      <c r="CO554" s="25">
        <f t="shared" si="947"/>
        <v>0</v>
      </c>
      <c r="CP554" s="23">
        <f>IF(ISERROR(VLOOKUP($A554,'[13]12ª MED'!$A$5:$J$1048576,8,0)),0,(VLOOKUP($A554,'[13]12ª MED'!$A$5:$J$1048576,8,0)))</f>
        <v>0</v>
      </c>
      <c r="CQ554" s="24">
        <f t="shared" si="948"/>
        <v>0</v>
      </c>
      <c r="CR554" s="24">
        <f t="shared" si="949"/>
        <v>1</v>
      </c>
      <c r="CS554" s="25">
        <f t="shared" si="899"/>
        <v>0</v>
      </c>
      <c r="CT554" s="25">
        <f t="shared" si="900"/>
        <v>0</v>
      </c>
      <c r="CU554" s="25">
        <f t="shared" si="901"/>
        <v>0</v>
      </c>
      <c r="CV554" s="25">
        <f t="shared" si="950"/>
        <v>0</v>
      </c>
      <c r="CW554" s="22">
        <f t="shared" si="966"/>
        <v>0</v>
      </c>
      <c r="CX554" s="26">
        <f>IF(ISERROR(VLOOKUP($A554,'[13]13ª MED'!$A$5:$J$1048576,8,0)),0,(VLOOKUP($A554,'[13]13ª MED'!$A$5:$J$1048576,8,0)))</f>
        <v>0</v>
      </c>
      <c r="CY554" s="27">
        <f t="shared" si="951"/>
        <v>0</v>
      </c>
      <c r="CZ554" s="27">
        <f t="shared" si="952"/>
        <v>1</v>
      </c>
      <c r="DA554" s="28">
        <f t="shared" si="902"/>
        <v>0</v>
      </c>
      <c r="DB554" s="28">
        <f t="shared" si="903"/>
        <v>0</v>
      </c>
      <c r="DC554" s="28">
        <f t="shared" si="904"/>
        <v>0</v>
      </c>
      <c r="DD554" s="28">
        <f t="shared" si="953"/>
        <v>0</v>
      </c>
      <c r="DE554" s="20">
        <f>IF(ISERROR(VLOOKUP($A554,'[13]14ª MED'!$A$5:$J$1048576,8,0)),0,(VLOOKUP($A554,'[13]14ª MED'!$A$5:$J$1048576,8,0)))</f>
        <v>0</v>
      </c>
      <c r="DF554" s="21">
        <f t="shared" si="954"/>
        <v>0</v>
      </c>
      <c r="DG554" s="21">
        <f t="shared" si="955"/>
        <v>1</v>
      </c>
      <c r="DH554" s="35">
        <f t="shared" si="905"/>
        <v>0</v>
      </c>
      <c r="DI554" s="35">
        <f t="shared" si="906"/>
        <v>0</v>
      </c>
      <c r="DJ554" s="35">
        <f t="shared" si="907"/>
        <v>0</v>
      </c>
      <c r="DK554" s="22">
        <f t="shared" si="956"/>
        <v>0</v>
      </c>
      <c r="DL554" s="20">
        <f>IF(ISERROR(VLOOKUP($A554,'[13]15ª MED'!$A$5:$J$1048576,8,0)),0,(VLOOKUP($A554,'[13]15ª MED'!$A$5:$J$1048576,8,0)))</f>
        <v>0</v>
      </c>
      <c r="DM554" s="21">
        <f t="shared" si="957"/>
        <v>0</v>
      </c>
      <c r="DN554" s="21">
        <f t="shared" si="958"/>
        <v>1</v>
      </c>
      <c r="DO554" s="35">
        <f t="shared" si="908"/>
        <v>0</v>
      </c>
      <c r="DP554" s="35">
        <f t="shared" si="909"/>
        <v>0</v>
      </c>
      <c r="DQ554" s="35">
        <f t="shared" si="910"/>
        <v>0</v>
      </c>
      <c r="DR554" s="22">
        <f t="shared" si="959"/>
        <v>0</v>
      </c>
      <c r="DS554" s="20">
        <f>IF(ISERROR(VLOOKUP($A554,'[13]16ª MED'!$A$5:$J$1048576,8,0)),0,(VLOOKUP($A554,'[13]16ª MED'!$A$5:$J$1048576,8,0)))</f>
        <v>0</v>
      </c>
      <c r="DT554" s="21">
        <f t="shared" si="960"/>
        <v>0</v>
      </c>
      <c r="DU554" s="21">
        <f t="shared" si="961"/>
        <v>1</v>
      </c>
      <c r="DV554" s="35">
        <f t="shared" si="911"/>
        <v>0</v>
      </c>
      <c r="DW554" s="35">
        <f t="shared" si="912"/>
        <v>0</v>
      </c>
      <c r="DX554" s="35">
        <f t="shared" si="913"/>
        <v>0</v>
      </c>
      <c r="DY554" s="22">
        <f t="shared" si="962"/>
        <v>0</v>
      </c>
      <c r="DZ554" s="36">
        <f t="shared" si="973"/>
        <v>771.24</v>
      </c>
      <c r="EA554" s="36">
        <f t="shared" si="963"/>
        <v>771.24</v>
      </c>
      <c r="EC554" s="36">
        <f t="shared" si="967"/>
        <v>0</v>
      </c>
    </row>
    <row r="555" spans="1:133" ht="45">
      <c r="A555" s="113" t="s">
        <v>1114</v>
      </c>
      <c r="B555" s="94" t="s">
        <v>1115</v>
      </c>
      <c r="C555" s="110" t="s">
        <v>47</v>
      </c>
      <c r="D555" s="111">
        <v>7</v>
      </c>
      <c r="E555" s="18">
        <f t="shared" si="968"/>
        <v>7</v>
      </c>
      <c r="F555" s="18">
        <f t="shared" si="914"/>
        <v>0</v>
      </c>
      <c r="G555" s="97">
        <v>168.09</v>
      </c>
      <c r="H555" s="18">
        <f t="shared" si="969"/>
        <v>1176.6300000000001</v>
      </c>
      <c r="I555" s="97">
        <v>34.94</v>
      </c>
      <c r="J555" s="18">
        <f t="shared" si="970"/>
        <v>244.57999999999998</v>
      </c>
      <c r="K555" s="97">
        <v>0</v>
      </c>
      <c r="L555" s="18">
        <f t="shared" si="971"/>
        <v>0</v>
      </c>
      <c r="M555" s="18">
        <f t="shared" si="972"/>
        <v>203.03</v>
      </c>
      <c r="N555" s="18">
        <f t="shared" si="964"/>
        <v>1421.21</v>
      </c>
      <c r="O555" s="23">
        <f>IF(ISERROR(VLOOKUP($A555,'[13]1ª MED '!$A$5:$J$1048576,8,0)),0,(VLOOKUP($A555,'[13]1ª MED '!$A$5:$J$1048576,8,0)))</f>
        <v>0</v>
      </c>
      <c r="P555" s="24">
        <f t="shared" si="915"/>
        <v>0</v>
      </c>
      <c r="Q555" s="24">
        <f t="shared" si="916"/>
        <v>1</v>
      </c>
      <c r="R555" s="25">
        <f t="shared" si="866"/>
        <v>0</v>
      </c>
      <c r="S555" s="25">
        <f t="shared" si="867"/>
        <v>0</v>
      </c>
      <c r="T555" s="25">
        <f t="shared" si="868"/>
        <v>0</v>
      </c>
      <c r="U555" s="25">
        <f t="shared" si="917"/>
        <v>0</v>
      </c>
      <c r="V555" s="23">
        <f>IF(ISERROR(VLOOKUP($A555,'[13]2ª MED '!$A$5:$J$1048576,8,0)),0,(VLOOKUP($A555,'[13]2ª MED '!$A$5:$J$1048576,8,0)))</f>
        <v>0</v>
      </c>
      <c r="W555" s="24">
        <f t="shared" si="918"/>
        <v>0</v>
      </c>
      <c r="X555" s="24">
        <f t="shared" si="919"/>
        <v>1</v>
      </c>
      <c r="Y555" s="25">
        <f t="shared" si="869"/>
        <v>0</v>
      </c>
      <c r="Z555" s="25">
        <f t="shared" si="870"/>
        <v>0</v>
      </c>
      <c r="AA555" s="25">
        <f t="shared" si="871"/>
        <v>0</v>
      </c>
      <c r="AB555" s="25">
        <f t="shared" si="920"/>
        <v>0</v>
      </c>
      <c r="AC555" s="23">
        <f>IF(ISERROR(VLOOKUP($A555,'[13]3ª MED '!$A$5:$J$1048576,8,0)),0,(VLOOKUP($A555,'[13]3ª MED '!$A$5:$J$1048576,8,0)))</f>
        <v>0</v>
      </c>
      <c r="AD555" s="24">
        <f t="shared" si="921"/>
        <v>0</v>
      </c>
      <c r="AE555" s="24">
        <f t="shared" si="922"/>
        <v>1</v>
      </c>
      <c r="AF555" s="25">
        <f t="shared" si="872"/>
        <v>0</v>
      </c>
      <c r="AG555" s="25">
        <f t="shared" si="873"/>
        <v>0</v>
      </c>
      <c r="AH555" s="25">
        <f t="shared" si="874"/>
        <v>0</v>
      </c>
      <c r="AI555" s="25">
        <f t="shared" si="923"/>
        <v>0</v>
      </c>
      <c r="AJ555" s="23">
        <f>IF(ISERROR(VLOOKUP($A555,'[13]4ª MED '!$A$5:$J$1048576,8,0)),0,(VLOOKUP($A555,'[13]4ª MED '!$A$5:$J$1048576,8,0)))</f>
        <v>0</v>
      </c>
      <c r="AK555" s="24">
        <f t="shared" si="924"/>
        <v>0</v>
      </c>
      <c r="AL555" s="24">
        <f t="shared" si="925"/>
        <v>1</v>
      </c>
      <c r="AM555" s="25">
        <f t="shared" si="875"/>
        <v>0</v>
      </c>
      <c r="AN555" s="25">
        <f t="shared" si="876"/>
        <v>0</v>
      </c>
      <c r="AO555" s="25">
        <f t="shared" si="877"/>
        <v>0</v>
      </c>
      <c r="AP555" s="25">
        <f t="shared" si="926"/>
        <v>0</v>
      </c>
      <c r="AQ555" s="23">
        <f>IF(ISERROR(VLOOKUP($A555,'[13]5ª MED '!$A$5:$J$1048576,8,0)),0,(VLOOKUP($A555,'[13]5ª MED '!$A$5:$J$1048576,8,0)))</f>
        <v>0</v>
      </c>
      <c r="AR555" s="24">
        <f t="shared" si="927"/>
        <v>0</v>
      </c>
      <c r="AS555" s="24">
        <f t="shared" si="928"/>
        <v>1</v>
      </c>
      <c r="AT555" s="25">
        <f t="shared" si="878"/>
        <v>0</v>
      </c>
      <c r="AU555" s="25">
        <f t="shared" si="879"/>
        <v>0</v>
      </c>
      <c r="AV555" s="25">
        <f t="shared" si="880"/>
        <v>0</v>
      </c>
      <c r="AW555" s="25">
        <f t="shared" si="929"/>
        <v>0</v>
      </c>
      <c r="AX555" s="23">
        <f>IF(ISERROR(VLOOKUP($A555,'[13]6ª MED '!$A$6:$J$1048576,8,0)),0,(VLOOKUP($A555,'[13]6ª MED '!$A$6:$J$1048576,8,0)))</f>
        <v>0</v>
      </c>
      <c r="AY555" s="24">
        <f t="shared" si="930"/>
        <v>0</v>
      </c>
      <c r="AZ555" s="24">
        <f t="shared" si="931"/>
        <v>1</v>
      </c>
      <c r="BA555" s="25">
        <f t="shared" si="881"/>
        <v>0</v>
      </c>
      <c r="BB555" s="25">
        <f t="shared" si="882"/>
        <v>0</v>
      </c>
      <c r="BC555" s="25">
        <f t="shared" si="883"/>
        <v>0</v>
      </c>
      <c r="BD555" s="25">
        <f t="shared" si="932"/>
        <v>0</v>
      </c>
      <c r="BE555" s="23">
        <f>IF(ISERROR(VLOOKUP($A555,'[13]7ª MED '!$A$5:$J$1048576,8,0)),0,(VLOOKUP($A555,'[13]7ª MED '!$A$5:$J$1048576,8,0)))</f>
        <v>0</v>
      </c>
      <c r="BF555" s="24">
        <f t="shared" si="933"/>
        <v>0</v>
      </c>
      <c r="BG555" s="24">
        <f t="shared" si="934"/>
        <v>1</v>
      </c>
      <c r="BH555" s="25">
        <f t="shared" si="884"/>
        <v>0</v>
      </c>
      <c r="BI555" s="25">
        <f t="shared" si="885"/>
        <v>0</v>
      </c>
      <c r="BJ555" s="25">
        <f t="shared" si="886"/>
        <v>0</v>
      </c>
      <c r="BK555" s="25">
        <f t="shared" si="935"/>
        <v>0</v>
      </c>
      <c r="BL555" s="26">
        <f>IF(ISERROR(VLOOKUP($A555,'[13]8ª MED '!$A$5:$J$1048576,8,0)),0,(VLOOKUP($A555,'[13]8ª MED '!$A$5:$J$1048576,8,0)))</f>
        <v>0</v>
      </c>
      <c r="BM555" s="27">
        <f t="shared" si="936"/>
        <v>0</v>
      </c>
      <c r="BN555" s="27">
        <f t="shared" si="937"/>
        <v>1</v>
      </c>
      <c r="BO555" s="28">
        <f t="shared" si="887"/>
        <v>0</v>
      </c>
      <c r="BP555" s="28">
        <f t="shared" si="888"/>
        <v>0</v>
      </c>
      <c r="BQ555" s="28">
        <f t="shared" si="889"/>
        <v>0</v>
      </c>
      <c r="BR555" s="28">
        <f t="shared" si="938"/>
        <v>0</v>
      </c>
      <c r="BS555" s="26">
        <f>IF(ISERROR(VLOOKUP($A555,'[13]9ª MED  (2)'!$A$5:$J$1048576,8,0)),0,(VLOOKUP($A555,'[13]9ª MED  (2)'!$A$5:$J$1048576,8,0)))</f>
        <v>0</v>
      </c>
      <c r="BT555" s="27">
        <f t="shared" si="939"/>
        <v>0</v>
      </c>
      <c r="BU555" s="27">
        <f t="shared" si="940"/>
        <v>1</v>
      </c>
      <c r="BV555" s="28">
        <f t="shared" si="890"/>
        <v>0</v>
      </c>
      <c r="BW555" s="28">
        <f t="shared" si="891"/>
        <v>0</v>
      </c>
      <c r="BX555" s="28">
        <f t="shared" si="892"/>
        <v>0</v>
      </c>
      <c r="BY555" s="28">
        <f t="shared" si="941"/>
        <v>0</v>
      </c>
      <c r="BZ555" s="23">
        <f>IF(ISERROR(VLOOKUP($A555,'[13]10ª MED '!$A$5:$J$1048576,8,0)),0,(VLOOKUP($A555,'[13]10ª MED '!$A$5:$J$1048576,8,0)))</f>
        <v>7</v>
      </c>
      <c r="CA555" s="24">
        <f t="shared" si="942"/>
        <v>1</v>
      </c>
      <c r="CB555" s="24">
        <f t="shared" si="943"/>
        <v>1</v>
      </c>
      <c r="CC555" s="25">
        <f t="shared" si="893"/>
        <v>1176.6300000000001</v>
      </c>
      <c r="CD555" s="25">
        <f t="shared" si="894"/>
        <v>244.57999999999998</v>
      </c>
      <c r="CE555" s="25">
        <f t="shared" si="895"/>
        <v>0</v>
      </c>
      <c r="CF555" s="25">
        <f t="shared" si="944"/>
        <v>1421.21</v>
      </c>
      <c r="CG555" s="34" t="s">
        <v>48</v>
      </c>
      <c r="CH555" s="33">
        <f t="shared" si="965"/>
        <v>0</v>
      </c>
      <c r="CI555" s="23">
        <f>IF(ISERROR(VLOOKUP($A555,'[13]11ª MED '!$A$5:$J$1048576,8,0)),0,(VLOOKUP($A555,'[13]11ª MED '!$A$5:$J$1048576,8,0)))</f>
        <v>0</v>
      </c>
      <c r="CJ555" s="24">
        <f t="shared" si="945"/>
        <v>0</v>
      </c>
      <c r="CK555" s="24">
        <f t="shared" si="946"/>
        <v>1</v>
      </c>
      <c r="CL555" s="25">
        <f t="shared" si="896"/>
        <v>0</v>
      </c>
      <c r="CM555" s="25">
        <f t="shared" si="897"/>
        <v>0</v>
      </c>
      <c r="CN555" s="25">
        <f t="shared" si="898"/>
        <v>0</v>
      </c>
      <c r="CO555" s="25">
        <f t="shared" si="947"/>
        <v>0</v>
      </c>
      <c r="CP555" s="23">
        <f>IF(ISERROR(VLOOKUP($A555,'[13]12ª MED'!$A$5:$J$1048576,8,0)),0,(VLOOKUP($A555,'[13]12ª MED'!$A$5:$J$1048576,8,0)))</f>
        <v>0</v>
      </c>
      <c r="CQ555" s="24">
        <f t="shared" si="948"/>
        <v>0</v>
      </c>
      <c r="CR555" s="24">
        <f t="shared" si="949"/>
        <v>1</v>
      </c>
      <c r="CS555" s="25">
        <f t="shared" si="899"/>
        <v>0</v>
      </c>
      <c r="CT555" s="25">
        <f t="shared" si="900"/>
        <v>0</v>
      </c>
      <c r="CU555" s="25">
        <f t="shared" si="901"/>
        <v>0</v>
      </c>
      <c r="CV555" s="25">
        <f t="shared" si="950"/>
        <v>0</v>
      </c>
      <c r="CW555" s="22">
        <f t="shared" si="966"/>
        <v>0</v>
      </c>
      <c r="CX555" s="26">
        <f>IF(ISERROR(VLOOKUP($A555,'[13]13ª MED'!$A$5:$J$1048576,8,0)),0,(VLOOKUP($A555,'[13]13ª MED'!$A$5:$J$1048576,8,0)))</f>
        <v>0</v>
      </c>
      <c r="CY555" s="27">
        <f t="shared" si="951"/>
        <v>0</v>
      </c>
      <c r="CZ555" s="27">
        <f t="shared" si="952"/>
        <v>1</v>
      </c>
      <c r="DA555" s="28">
        <f t="shared" si="902"/>
        <v>0</v>
      </c>
      <c r="DB555" s="28">
        <f t="shared" si="903"/>
        <v>0</v>
      </c>
      <c r="DC555" s="28">
        <f t="shared" si="904"/>
        <v>0</v>
      </c>
      <c r="DD555" s="28">
        <f t="shared" si="953"/>
        <v>0</v>
      </c>
      <c r="DE555" s="20">
        <f>IF(ISERROR(VLOOKUP($A555,'[13]14ª MED'!$A$5:$J$1048576,8,0)),0,(VLOOKUP($A555,'[13]14ª MED'!$A$5:$J$1048576,8,0)))</f>
        <v>0</v>
      </c>
      <c r="DF555" s="21">
        <f t="shared" si="954"/>
        <v>0</v>
      </c>
      <c r="DG555" s="21">
        <f t="shared" si="955"/>
        <v>1</v>
      </c>
      <c r="DH555" s="35">
        <f t="shared" si="905"/>
        <v>0</v>
      </c>
      <c r="DI555" s="35">
        <f t="shared" si="906"/>
        <v>0</v>
      </c>
      <c r="DJ555" s="35">
        <f t="shared" si="907"/>
        <v>0</v>
      </c>
      <c r="DK555" s="22">
        <f t="shared" si="956"/>
        <v>0</v>
      </c>
      <c r="DL555" s="20">
        <f>IF(ISERROR(VLOOKUP($A555,'[13]15ª MED'!$A$5:$J$1048576,8,0)),0,(VLOOKUP($A555,'[13]15ª MED'!$A$5:$J$1048576,8,0)))</f>
        <v>0</v>
      </c>
      <c r="DM555" s="21">
        <f t="shared" si="957"/>
        <v>0</v>
      </c>
      <c r="DN555" s="21">
        <f t="shared" si="958"/>
        <v>1</v>
      </c>
      <c r="DO555" s="35">
        <f t="shared" si="908"/>
        <v>0</v>
      </c>
      <c r="DP555" s="35">
        <f t="shared" si="909"/>
        <v>0</v>
      </c>
      <c r="DQ555" s="35">
        <f t="shared" si="910"/>
        <v>0</v>
      </c>
      <c r="DR555" s="22">
        <f t="shared" si="959"/>
        <v>0</v>
      </c>
      <c r="DS555" s="20">
        <f>IF(ISERROR(VLOOKUP($A555,'[13]16ª MED'!$A$5:$J$1048576,8,0)),0,(VLOOKUP($A555,'[13]16ª MED'!$A$5:$J$1048576,8,0)))</f>
        <v>0</v>
      </c>
      <c r="DT555" s="21">
        <f t="shared" si="960"/>
        <v>0</v>
      </c>
      <c r="DU555" s="21">
        <f t="shared" si="961"/>
        <v>1</v>
      </c>
      <c r="DV555" s="35">
        <f t="shared" si="911"/>
        <v>0</v>
      </c>
      <c r="DW555" s="35">
        <f t="shared" si="912"/>
        <v>0</v>
      </c>
      <c r="DX555" s="35">
        <f t="shared" si="913"/>
        <v>0</v>
      </c>
      <c r="DY555" s="22">
        <f t="shared" si="962"/>
        <v>0</v>
      </c>
      <c r="DZ555" s="36">
        <f t="shared" si="973"/>
        <v>1421.21</v>
      </c>
      <c r="EA555" s="36">
        <f t="shared" si="963"/>
        <v>1421.21</v>
      </c>
      <c r="EC555" s="36">
        <f t="shared" si="967"/>
        <v>0</v>
      </c>
    </row>
    <row r="556" spans="1:133" ht="67.5" customHeight="1">
      <c r="A556" s="113" t="s">
        <v>1116</v>
      </c>
      <c r="B556" s="94" t="s">
        <v>1117</v>
      </c>
      <c r="C556" s="110" t="s">
        <v>47</v>
      </c>
      <c r="D556" s="111">
        <v>2</v>
      </c>
      <c r="E556" s="18">
        <f t="shared" si="968"/>
        <v>2</v>
      </c>
      <c r="F556" s="18">
        <f t="shared" si="914"/>
        <v>0</v>
      </c>
      <c r="G556" s="97">
        <v>441.33</v>
      </c>
      <c r="H556" s="18">
        <f t="shared" si="969"/>
        <v>882.66</v>
      </c>
      <c r="I556" s="97">
        <v>24.3</v>
      </c>
      <c r="J556" s="18">
        <f t="shared" si="970"/>
        <v>48.6</v>
      </c>
      <c r="K556" s="97">
        <v>0</v>
      </c>
      <c r="L556" s="18">
        <f t="shared" si="971"/>
        <v>0</v>
      </c>
      <c r="M556" s="18">
        <f t="shared" si="972"/>
        <v>465.63</v>
      </c>
      <c r="N556" s="18">
        <f t="shared" si="964"/>
        <v>931.26</v>
      </c>
      <c r="O556" s="23">
        <f>IF(ISERROR(VLOOKUP($A556,'[13]1ª MED '!$A$5:$J$1048576,8,0)),0,(VLOOKUP($A556,'[13]1ª MED '!$A$5:$J$1048576,8,0)))</f>
        <v>0</v>
      </c>
      <c r="P556" s="24">
        <f t="shared" si="915"/>
        <v>0</v>
      </c>
      <c r="Q556" s="24">
        <f t="shared" si="916"/>
        <v>1</v>
      </c>
      <c r="R556" s="25">
        <f t="shared" si="866"/>
        <v>0</v>
      </c>
      <c r="S556" s="25">
        <f t="shared" si="867"/>
        <v>0</v>
      </c>
      <c r="T556" s="25">
        <f t="shared" si="868"/>
        <v>0</v>
      </c>
      <c r="U556" s="25">
        <f t="shared" si="917"/>
        <v>0</v>
      </c>
      <c r="V556" s="23">
        <f>IF(ISERROR(VLOOKUP($A556,'[13]2ª MED '!$A$5:$J$1048576,8,0)),0,(VLOOKUP($A556,'[13]2ª MED '!$A$5:$J$1048576,8,0)))</f>
        <v>0</v>
      </c>
      <c r="W556" s="24">
        <f t="shared" si="918"/>
        <v>0</v>
      </c>
      <c r="X556" s="24">
        <f t="shared" si="919"/>
        <v>1</v>
      </c>
      <c r="Y556" s="25">
        <f t="shared" si="869"/>
        <v>0</v>
      </c>
      <c r="Z556" s="25">
        <f t="shared" si="870"/>
        <v>0</v>
      </c>
      <c r="AA556" s="25">
        <f t="shared" si="871"/>
        <v>0</v>
      </c>
      <c r="AB556" s="25">
        <f t="shared" si="920"/>
        <v>0</v>
      </c>
      <c r="AC556" s="23">
        <f>IF(ISERROR(VLOOKUP($A556,'[13]3ª MED '!$A$5:$J$1048576,8,0)),0,(VLOOKUP($A556,'[13]3ª MED '!$A$5:$J$1048576,8,0)))</f>
        <v>0</v>
      </c>
      <c r="AD556" s="24">
        <f t="shared" si="921"/>
        <v>0</v>
      </c>
      <c r="AE556" s="24">
        <f t="shared" si="922"/>
        <v>1</v>
      </c>
      <c r="AF556" s="25">
        <f t="shared" si="872"/>
        <v>0</v>
      </c>
      <c r="AG556" s="25">
        <f t="shared" si="873"/>
        <v>0</v>
      </c>
      <c r="AH556" s="25">
        <f t="shared" si="874"/>
        <v>0</v>
      </c>
      <c r="AI556" s="25">
        <f t="shared" si="923"/>
        <v>0</v>
      </c>
      <c r="AJ556" s="23">
        <f>IF(ISERROR(VLOOKUP($A556,'[13]4ª MED '!$A$5:$J$1048576,8,0)),0,(VLOOKUP($A556,'[13]4ª MED '!$A$5:$J$1048576,8,0)))</f>
        <v>0</v>
      </c>
      <c r="AK556" s="24">
        <f t="shared" si="924"/>
        <v>0</v>
      </c>
      <c r="AL556" s="24">
        <f t="shared" si="925"/>
        <v>1</v>
      </c>
      <c r="AM556" s="25">
        <f t="shared" si="875"/>
        <v>0</v>
      </c>
      <c r="AN556" s="25">
        <f t="shared" si="876"/>
        <v>0</v>
      </c>
      <c r="AO556" s="25">
        <f t="shared" si="877"/>
        <v>0</v>
      </c>
      <c r="AP556" s="25">
        <f t="shared" si="926"/>
        <v>0</v>
      </c>
      <c r="AQ556" s="23">
        <f>IF(ISERROR(VLOOKUP($A556,'[13]5ª MED '!$A$5:$J$1048576,8,0)),0,(VLOOKUP($A556,'[13]5ª MED '!$A$5:$J$1048576,8,0)))</f>
        <v>0</v>
      </c>
      <c r="AR556" s="24">
        <f t="shared" si="927"/>
        <v>0</v>
      </c>
      <c r="AS556" s="24">
        <f t="shared" si="928"/>
        <v>1</v>
      </c>
      <c r="AT556" s="25">
        <f t="shared" si="878"/>
        <v>0</v>
      </c>
      <c r="AU556" s="25">
        <f t="shared" si="879"/>
        <v>0</v>
      </c>
      <c r="AV556" s="25">
        <f t="shared" si="880"/>
        <v>0</v>
      </c>
      <c r="AW556" s="25">
        <f t="shared" si="929"/>
        <v>0</v>
      </c>
      <c r="AX556" s="23">
        <f>IF(ISERROR(VLOOKUP($A556,'[13]6ª MED '!$A$6:$J$1048576,8,0)),0,(VLOOKUP($A556,'[13]6ª MED '!$A$6:$J$1048576,8,0)))</f>
        <v>0</v>
      </c>
      <c r="AY556" s="24">
        <f t="shared" si="930"/>
        <v>0</v>
      </c>
      <c r="AZ556" s="24">
        <f t="shared" si="931"/>
        <v>1</v>
      </c>
      <c r="BA556" s="25">
        <f t="shared" si="881"/>
        <v>0</v>
      </c>
      <c r="BB556" s="25">
        <f t="shared" si="882"/>
        <v>0</v>
      </c>
      <c r="BC556" s="25">
        <f t="shared" si="883"/>
        <v>0</v>
      </c>
      <c r="BD556" s="25">
        <f t="shared" si="932"/>
        <v>0</v>
      </c>
      <c r="BE556" s="23">
        <f>IF(ISERROR(VLOOKUP($A556,'[13]7ª MED '!$A$5:$J$1048576,8,0)),0,(VLOOKUP($A556,'[13]7ª MED '!$A$5:$J$1048576,8,0)))</f>
        <v>0</v>
      </c>
      <c r="BF556" s="24">
        <f t="shared" si="933"/>
        <v>0</v>
      </c>
      <c r="BG556" s="24">
        <f t="shared" si="934"/>
        <v>1</v>
      </c>
      <c r="BH556" s="25">
        <f t="shared" si="884"/>
        <v>0</v>
      </c>
      <c r="BI556" s="25">
        <f t="shared" si="885"/>
        <v>0</v>
      </c>
      <c r="BJ556" s="25">
        <f t="shared" si="886"/>
        <v>0</v>
      </c>
      <c r="BK556" s="25">
        <f t="shared" si="935"/>
        <v>0</v>
      </c>
      <c r="BL556" s="26">
        <f>IF(ISERROR(VLOOKUP($A556,'[13]8ª MED '!$A$5:$J$1048576,8,0)),0,(VLOOKUP($A556,'[13]8ª MED '!$A$5:$J$1048576,8,0)))</f>
        <v>0</v>
      </c>
      <c r="BM556" s="27">
        <f t="shared" si="936"/>
        <v>0</v>
      </c>
      <c r="BN556" s="27">
        <f t="shared" si="937"/>
        <v>1</v>
      </c>
      <c r="BO556" s="28">
        <f t="shared" si="887"/>
        <v>0</v>
      </c>
      <c r="BP556" s="28">
        <f t="shared" si="888"/>
        <v>0</v>
      </c>
      <c r="BQ556" s="28">
        <f t="shared" si="889"/>
        <v>0</v>
      </c>
      <c r="BR556" s="28">
        <f t="shared" si="938"/>
        <v>0</v>
      </c>
      <c r="BS556" s="26">
        <f>IF(ISERROR(VLOOKUP($A556,'[13]9ª MED  (2)'!$A$5:$J$1048576,8,0)),0,(VLOOKUP($A556,'[13]9ª MED  (2)'!$A$5:$J$1048576,8,0)))</f>
        <v>2</v>
      </c>
      <c r="BT556" s="27">
        <f t="shared" si="939"/>
        <v>1</v>
      </c>
      <c r="BU556" s="27">
        <f t="shared" si="940"/>
        <v>1</v>
      </c>
      <c r="BV556" s="28">
        <f t="shared" si="890"/>
        <v>882.66</v>
      </c>
      <c r="BW556" s="28">
        <f t="shared" si="891"/>
        <v>48.6</v>
      </c>
      <c r="BX556" s="28">
        <f t="shared" si="892"/>
        <v>0</v>
      </c>
      <c r="BY556" s="28">
        <f t="shared" si="941"/>
        <v>931.26</v>
      </c>
      <c r="BZ556" s="23">
        <f>IF(ISERROR(VLOOKUP($A556,'[13]10ª MED '!$A$5:$J$1048576,8,0)),0,(VLOOKUP($A556,'[13]10ª MED '!$A$5:$J$1048576,8,0)))</f>
        <v>0</v>
      </c>
      <c r="CA556" s="24">
        <f t="shared" si="942"/>
        <v>0</v>
      </c>
      <c r="CB556" s="24">
        <f t="shared" si="943"/>
        <v>1</v>
      </c>
      <c r="CC556" s="25">
        <f t="shared" si="893"/>
        <v>0</v>
      </c>
      <c r="CD556" s="25">
        <f t="shared" si="894"/>
        <v>0</v>
      </c>
      <c r="CE556" s="25">
        <f t="shared" si="895"/>
        <v>0</v>
      </c>
      <c r="CF556" s="25">
        <f t="shared" si="944"/>
        <v>0</v>
      </c>
      <c r="CG556" s="34" t="s">
        <v>48</v>
      </c>
      <c r="CH556" s="33">
        <f t="shared" si="965"/>
        <v>0</v>
      </c>
      <c r="CI556" s="23">
        <f>IF(ISERROR(VLOOKUP($A556,'[13]11ª MED '!$A$5:$J$1048576,8,0)),0,(VLOOKUP($A556,'[13]11ª MED '!$A$5:$J$1048576,8,0)))</f>
        <v>0</v>
      </c>
      <c r="CJ556" s="24">
        <f t="shared" si="945"/>
        <v>0</v>
      </c>
      <c r="CK556" s="24">
        <f t="shared" si="946"/>
        <v>1</v>
      </c>
      <c r="CL556" s="25">
        <f t="shared" si="896"/>
        <v>0</v>
      </c>
      <c r="CM556" s="25">
        <f t="shared" si="897"/>
        <v>0</v>
      </c>
      <c r="CN556" s="25">
        <f t="shared" si="898"/>
        <v>0</v>
      </c>
      <c r="CO556" s="25">
        <f t="shared" si="947"/>
        <v>0</v>
      </c>
      <c r="CP556" s="23">
        <f>IF(ISERROR(VLOOKUP($A556,'[13]12ª MED'!$A$5:$J$1048576,8,0)),0,(VLOOKUP($A556,'[13]12ª MED'!$A$5:$J$1048576,8,0)))</f>
        <v>0</v>
      </c>
      <c r="CQ556" s="24">
        <f t="shared" si="948"/>
        <v>0</v>
      </c>
      <c r="CR556" s="24">
        <f t="shared" si="949"/>
        <v>1</v>
      </c>
      <c r="CS556" s="25">
        <f t="shared" si="899"/>
        <v>0</v>
      </c>
      <c r="CT556" s="25">
        <f t="shared" si="900"/>
        <v>0</v>
      </c>
      <c r="CU556" s="25">
        <f t="shared" si="901"/>
        <v>0</v>
      </c>
      <c r="CV556" s="25">
        <f t="shared" si="950"/>
        <v>0</v>
      </c>
      <c r="CW556" s="22">
        <f t="shared" si="966"/>
        <v>0</v>
      </c>
      <c r="CX556" s="26">
        <f>IF(ISERROR(VLOOKUP($A556,'[13]13ª MED'!$A$5:$J$1048576,8,0)),0,(VLOOKUP($A556,'[13]13ª MED'!$A$5:$J$1048576,8,0)))</f>
        <v>0</v>
      </c>
      <c r="CY556" s="27">
        <f t="shared" si="951"/>
        <v>0</v>
      </c>
      <c r="CZ556" s="27">
        <f t="shared" si="952"/>
        <v>1</v>
      </c>
      <c r="DA556" s="28">
        <f t="shared" si="902"/>
        <v>0</v>
      </c>
      <c r="DB556" s="28">
        <f t="shared" si="903"/>
        <v>0</v>
      </c>
      <c r="DC556" s="28">
        <f t="shared" si="904"/>
        <v>0</v>
      </c>
      <c r="DD556" s="28">
        <f t="shared" si="953"/>
        <v>0</v>
      </c>
      <c r="DE556" s="20">
        <f>IF(ISERROR(VLOOKUP($A556,'[13]14ª MED'!$A$5:$J$1048576,8,0)),0,(VLOOKUP($A556,'[13]14ª MED'!$A$5:$J$1048576,8,0)))</f>
        <v>0</v>
      </c>
      <c r="DF556" s="21">
        <f t="shared" si="954"/>
        <v>0</v>
      </c>
      <c r="DG556" s="21">
        <f t="shared" si="955"/>
        <v>1</v>
      </c>
      <c r="DH556" s="35">
        <f t="shared" si="905"/>
        <v>0</v>
      </c>
      <c r="DI556" s="35">
        <f t="shared" si="906"/>
        <v>0</v>
      </c>
      <c r="DJ556" s="35">
        <f t="shared" si="907"/>
        <v>0</v>
      </c>
      <c r="DK556" s="22">
        <f t="shared" si="956"/>
        <v>0</v>
      </c>
      <c r="DL556" s="20">
        <f>IF(ISERROR(VLOOKUP($A556,'[13]15ª MED'!$A$5:$J$1048576,8,0)),0,(VLOOKUP($A556,'[13]15ª MED'!$A$5:$J$1048576,8,0)))</f>
        <v>0</v>
      </c>
      <c r="DM556" s="21">
        <f t="shared" si="957"/>
        <v>0</v>
      </c>
      <c r="DN556" s="21">
        <f t="shared" si="958"/>
        <v>1</v>
      </c>
      <c r="DO556" s="35">
        <f t="shared" si="908"/>
        <v>0</v>
      </c>
      <c r="DP556" s="35">
        <f t="shared" si="909"/>
        <v>0</v>
      </c>
      <c r="DQ556" s="35">
        <f t="shared" si="910"/>
        <v>0</v>
      </c>
      <c r="DR556" s="22">
        <f t="shared" si="959"/>
        <v>0</v>
      </c>
      <c r="DS556" s="20">
        <f>IF(ISERROR(VLOOKUP($A556,'[13]16ª MED'!$A$5:$J$1048576,8,0)),0,(VLOOKUP($A556,'[13]16ª MED'!$A$5:$J$1048576,8,0)))</f>
        <v>0</v>
      </c>
      <c r="DT556" s="21">
        <f t="shared" si="960"/>
        <v>0</v>
      </c>
      <c r="DU556" s="21">
        <f t="shared" si="961"/>
        <v>1</v>
      </c>
      <c r="DV556" s="35">
        <f t="shared" si="911"/>
        <v>0</v>
      </c>
      <c r="DW556" s="35">
        <f t="shared" si="912"/>
        <v>0</v>
      </c>
      <c r="DX556" s="35">
        <f t="shared" si="913"/>
        <v>0</v>
      </c>
      <c r="DY556" s="22">
        <f t="shared" si="962"/>
        <v>0</v>
      </c>
      <c r="DZ556" s="36">
        <f t="shared" si="973"/>
        <v>931.26</v>
      </c>
      <c r="EA556" s="36">
        <f t="shared" si="963"/>
        <v>931.26</v>
      </c>
      <c r="EC556" s="36">
        <f t="shared" si="967"/>
        <v>0</v>
      </c>
    </row>
    <row r="557" spans="1:133" ht="30">
      <c r="A557" s="113" t="s">
        <v>1118</v>
      </c>
      <c r="B557" s="94" t="s">
        <v>1119</v>
      </c>
      <c r="C557" s="110" t="s">
        <v>47</v>
      </c>
      <c r="D557" s="111">
        <v>1</v>
      </c>
      <c r="E557" s="18">
        <f t="shared" si="968"/>
        <v>1</v>
      </c>
      <c r="F557" s="18">
        <f t="shared" si="914"/>
        <v>0</v>
      </c>
      <c r="G557" s="97">
        <v>549.1</v>
      </c>
      <c r="H557" s="18">
        <f t="shared" si="969"/>
        <v>549.1</v>
      </c>
      <c r="I557" s="97">
        <v>58.79</v>
      </c>
      <c r="J557" s="18">
        <f t="shared" si="970"/>
        <v>58.79</v>
      </c>
      <c r="K557" s="97">
        <v>0</v>
      </c>
      <c r="L557" s="18">
        <f t="shared" si="971"/>
        <v>0</v>
      </c>
      <c r="M557" s="18">
        <f t="shared" si="972"/>
        <v>607.89</v>
      </c>
      <c r="N557" s="18">
        <f t="shared" si="964"/>
        <v>607.89</v>
      </c>
      <c r="O557" s="23">
        <f>IF(ISERROR(VLOOKUP($A557,'[13]1ª MED '!$A$5:$J$1048576,8,0)),0,(VLOOKUP($A557,'[13]1ª MED '!$A$5:$J$1048576,8,0)))</f>
        <v>0</v>
      </c>
      <c r="P557" s="24">
        <f t="shared" si="915"/>
        <v>0</v>
      </c>
      <c r="Q557" s="24">
        <f t="shared" si="916"/>
        <v>1</v>
      </c>
      <c r="R557" s="25">
        <f t="shared" si="866"/>
        <v>0</v>
      </c>
      <c r="S557" s="25">
        <f t="shared" si="867"/>
        <v>0</v>
      </c>
      <c r="T557" s="25">
        <f t="shared" si="868"/>
        <v>0</v>
      </c>
      <c r="U557" s="25">
        <f t="shared" si="917"/>
        <v>0</v>
      </c>
      <c r="V557" s="23">
        <f>IF(ISERROR(VLOOKUP($A557,'[13]2ª MED '!$A$5:$J$1048576,8,0)),0,(VLOOKUP($A557,'[13]2ª MED '!$A$5:$J$1048576,8,0)))</f>
        <v>0</v>
      </c>
      <c r="W557" s="24">
        <f t="shared" si="918"/>
        <v>0</v>
      </c>
      <c r="X557" s="24">
        <f t="shared" si="919"/>
        <v>1</v>
      </c>
      <c r="Y557" s="25">
        <f t="shared" si="869"/>
        <v>0</v>
      </c>
      <c r="Z557" s="25">
        <f t="shared" si="870"/>
        <v>0</v>
      </c>
      <c r="AA557" s="25">
        <f t="shared" si="871"/>
        <v>0</v>
      </c>
      <c r="AB557" s="25">
        <f t="shared" si="920"/>
        <v>0</v>
      </c>
      <c r="AC557" s="23">
        <f>IF(ISERROR(VLOOKUP($A557,'[13]3ª MED '!$A$5:$J$1048576,8,0)),0,(VLOOKUP($A557,'[13]3ª MED '!$A$5:$J$1048576,8,0)))</f>
        <v>0</v>
      </c>
      <c r="AD557" s="24">
        <f t="shared" si="921"/>
        <v>0</v>
      </c>
      <c r="AE557" s="24">
        <f t="shared" si="922"/>
        <v>1</v>
      </c>
      <c r="AF557" s="25">
        <f t="shared" si="872"/>
        <v>0</v>
      </c>
      <c r="AG557" s="25">
        <f t="shared" si="873"/>
        <v>0</v>
      </c>
      <c r="AH557" s="25">
        <f t="shared" si="874"/>
        <v>0</v>
      </c>
      <c r="AI557" s="25">
        <f t="shared" si="923"/>
        <v>0</v>
      </c>
      <c r="AJ557" s="23">
        <f>IF(ISERROR(VLOOKUP($A557,'[13]4ª MED '!$A$5:$J$1048576,8,0)),0,(VLOOKUP($A557,'[13]4ª MED '!$A$5:$J$1048576,8,0)))</f>
        <v>0</v>
      </c>
      <c r="AK557" s="24">
        <f t="shared" si="924"/>
        <v>0</v>
      </c>
      <c r="AL557" s="24">
        <f t="shared" si="925"/>
        <v>1</v>
      </c>
      <c r="AM557" s="25">
        <f t="shared" si="875"/>
        <v>0</v>
      </c>
      <c r="AN557" s="25">
        <f t="shared" si="876"/>
        <v>0</v>
      </c>
      <c r="AO557" s="25">
        <f t="shared" si="877"/>
        <v>0</v>
      </c>
      <c r="AP557" s="25">
        <f t="shared" si="926"/>
        <v>0</v>
      </c>
      <c r="AQ557" s="23">
        <f>IF(ISERROR(VLOOKUP($A557,'[13]5ª MED '!$A$5:$J$1048576,8,0)),0,(VLOOKUP($A557,'[13]5ª MED '!$A$5:$J$1048576,8,0)))</f>
        <v>0</v>
      </c>
      <c r="AR557" s="24">
        <f t="shared" si="927"/>
        <v>0</v>
      </c>
      <c r="AS557" s="24">
        <f t="shared" si="928"/>
        <v>1</v>
      </c>
      <c r="AT557" s="25">
        <f t="shared" si="878"/>
        <v>0</v>
      </c>
      <c r="AU557" s="25">
        <f t="shared" si="879"/>
        <v>0</v>
      </c>
      <c r="AV557" s="25">
        <f t="shared" si="880"/>
        <v>0</v>
      </c>
      <c r="AW557" s="25">
        <f t="shared" si="929"/>
        <v>0</v>
      </c>
      <c r="AX557" s="23">
        <f>IF(ISERROR(VLOOKUP($A557,'[13]6ª MED '!$A$6:$J$1048576,8,0)),0,(VLOOKUP($A557,'[13]6ª MED '!$A$6:$J$1048576,8,0)))</f>
        <v>0</v>
      </c>
      <c r="AY557" s="24">
        <f t="shared" si="930"/>
        <v>0</v>
      </c>
      <c r="AZ557" s="24">
        <f t="shared" si="931"/>
        <v>1</v>
      </c>
      <c r="BA557" s="25">
        <f t="shared" si="881"/>
        <v>0</v>
      </c>
      <c r="BB557" s="25">
        <f t="shared" si="882"/>
        <v>0</v>
      </c>
      <c r="BC557" s="25">
        <f t="shared" si="883"/>
        <v>0</v>
      </c>
      <c r="BD557" s="25">
        <f t="shared" si="932"/>
        <v>0</v>
      </c>
      <c r="BE557" s="23">
        <f>IF(ISERROR(VLOOKUP($A557,'[13]7ª MED '!$A$5:$J$1048576,8,0)),0,(VLOOKUP($A557,'[13]7ª MED '!$A$5:$J$1048576,8,0)))</f>
        <v>0</v>
      </c>
      <c r="BF557" s="24">
        <f t="shared" si="933"/>
        <v>0</v>
      </c>
      <c r="BG557" s="24">
        <f t="shared" si="934"/>
        <v>1</v>
      </c>
      <c r="BH557" s="25">
        <f t="shared" si="884"/>
        <v>0</v>
      </c>
      <c r="BI557" s="25">
        <f t="shared" si="885"/>
        <v>0</v>
      </c>
      <c r="BJ557" s="25">
        <f t="shared" si="886"/>
        <v>0</v>
      </c>
      <c r="BK557" s="25">
        <f t="shared" si="935"/>
        <v>0</v>
      </c>
      <c r="BL557" s="26">
        <f>IF(ISERROR(VLOOKUP($A557,'[13]8ª MED '!$A$5:$J$1048576,8,0)),0,(VLOOKUP($A557,'[13]8ª MED '!$A$5:$J$1048576,8,0)))</f>
        <v>0</v>
      </c>
      <c r="BM557" s="27">
        <f t="shared" si="936"/>
        <v>0</v>
      </c>
      <c r="BN557" s="27">
        <f t="shared" si="937"/>
        <v>1</v>
      </c>
      <c r="BO557" s="28">
        <f t="shared" si="887"/>
        <v>0</v>
      </c>
      <c r="BP557" s="28">
        <f t="shared" si="888"/>
        <v>0</v>
      </c>
      <c r="BQ557" s="28">
        <f t="shared" si="889"/>
        <v>0</v>
      </c>
      <c r="BR557" s="28">
        <f t="shared" si="938"/>
        <v>0</v>
      </c>
      <c r="BS557" s="26">
        <f>IF(ISERROR(VLOOKUP($A557,'[13]9ª MED  (2)'!$A$5:$J$1048576,8,0)),0,(VLOOKUP($A557,'[13]9ª MED  (2)'!$A$5:$J$1048576,8,0)))</f>
        <v>1</v>
      </c>
      <c r="BT557" s="27">
        <f t="shared" si="939"/>
        <v>1</v>
      </c>
      <c r="BU557" s="27">
        <f t="shared" si="940"/>
        <v>1</v>
      </c>
      <c r="BV557" s="28">
        <f t="shared" si="890"/>
        <v>549.1</v>
      </c>
      <c r="BW557" s="28">
        <f t="shared" si="891"/>
        <v>58.79</v>
      </c>
      <c r="BX557" s="28">
        <f t="shared" si="892"/>
        <v>0</v>
      </c>
      <c r="BY557" s="28">
        <f t="shared" si="941"/>
        <v>607.89</v>
      </c>
      <c r="BZ557" s="23">
        <f>IF(ISERROR(VLOOKUP($A557,'[13]10ª MED '!$A$5:$J$1048576,8,0)),0,(VLOOKUP($A557,'[13]10ª MED '!$A$5:$J$1048576,8,0)))</f>
        <v>0</v>
      </c>
      <c r="CA557" s="24">
        <f t="shared" si="942"/>
        <v>0</v>
      </c>
      <c r="CB557" s="24">
        <f t="shared" si="943"/>
        <v>1</v>
      </c>
      <c r="CC557" s="25">
        <f t="shared" si="893"/>
        <v>0</v>
      </c>
      <c r="CD557" s="25">
        <f t="shared" si="894"/>
        <v>0</v>
      </c>
      <c r="CE557" s="25">
        <f t="shared" si="895"/>
        <v>0</v>
      </c>
      <c r="CF557" s="25">
        <f t="shared" si="944"/>
        <v>0</v>
      </c>
      <c r="CG557" s="34" t="s">
        <v>48</v>
      </c>
      <c r="CH557" s="33">
        <f t="shared" si="965"/>
        <v>0</v>
      </c>
      <c r="CI557" s="23">
        <f>IF(ISERROR(VLOOKUP($A557,'[13]11ª MED '!$A$5:$J$1048576,8,0)),0,(VLOOKUP($A557,'[13]11ª MED '!$A$5:$J$1048576,8,0)))</f>
        <v>0</v>
      </c>
      <c r="CJ557" s="24">
        <f t="shared" si="945"/>
        <v>0</v>
      </c>
      <c r="CK557" s="24">
        <f t="shared" si="946"/>
        <v>1</v>
      </c>
      <c r="CL557" s="25">
        <f t="shared" si="896"/>
        <v>0</v>
      </c>
      <c r="CM557" s="25">
        <f t="shared" si="897"/>
        <v>0</v>
      </c>
      <c r="CN557" s="25">
        <f t="shared" si="898"/>
        <v>0</v>
      </c>
      <c r="CO557" s="25">
        <f t="shared" si="947"/>
        <v>0</v>
      </c>
      <c r="CP557" s="23">
        <f>IF(ISERROR(VLOOKUP($A557,'[13]12ª MED'!$A$5:$J$1048576,8,0)),0,(VLOOKUP($A557,'[13]12ª MED'!$A$5:$J$1048576,8,0)))</f>
        <v>0</v>
      </c>
      <c r="CQ557" s="24">
        <f t="shared" si="948"/>
        <v>0</v>
      </c>
      <c r="CR557" s="24">
        <f t="shared" si="949"/>
        <v>1</v>
      </c>
      <c r="CS557" s="25">
        <f t="shared" si="899"/>
        <v>0</v>
      </c>
      <c r="CT557" s="25">
        <f t="shared" si="900"/>
        <v>0</v>
      </c>
      <c r="CU557" s="25">
        <f t="shared" si="901"/>
        <v>0</v>
      </c>
      <c r="CV557" s="25">
        <f t="shared" si="950"/>
        <v>0</v>
      </c>
      <c r="CW557" s="22">
        <f t="shared" si="966"/>
        <v>0</v>
      </c>
      <c r="CX557" s="26">
        <f>IF(ISERROR(VLOOKUP($A557,'[13]13ª MED'!$A$5:$J$1048576,8,0)),0,(VLOOKUP($A557,'[13]13ª MED'!$A$5:$J$1048576,8,0)))</f>
        <v>0</v>
      </c>
      <c r="CY557" s="27">
        <f t="shared" si="951"/>
        <v>0</v>
      </c>
      <c r="CZ557" s="27">
        <f t="shared" si="952"/>
        <v>1</v>
      </c>
      <c r="DA557" s="28">
        <f t="shared" si="902"/>
        <v>0</v>
      </c>
      <c r="DB557" s="28">
        <f t="shared" si="903"/>
        <v>0</v>
      </c>
      <c r="DC557" s="28">
        <f t="shared" si="904"/>
        <v>0</v>
      </c>
      <c r="DD557" s="28">
        <f t="shared" si="953"/>
        <v>0</v>
      </c>
      <c r="DE557" s="20">
        <f>IF(ISERROR(VLOOKUP($A557,'[13]14ª MED'!$A$5:$J$1048576,8,0)),0,(VLOOKUP($A557,'[13]14ª MED'!$A$5:$J$1048576,8,0)))</f>
        <v>0</v>
      </c>
      <c r="DF557" s="21">
        <f t="shared" si="954"/>
        <v>0</v>
      </c>
      <c r="DG557" s="21">
        <f t="shared" si="955"/>
        <v>1</v>
      </c>
      <c r="DH557" s="35">
        <f t="shared" si="905"/>
        <v>0</v>
      </c>
      <c r="DI557" s="35">
        <f t="shared" si="906"/>
        <v>0</v>
      </c>
      <c r="DJ557" s="35">
        <f t="shared" si="907"/>
        <v>0</v>
      </c>
      <c r="DK557" s="22">
        <f t="shared" si="956"/>
        <v>0</v>
      </c>
      <c r="DL557" s="20">
        <f>IF(ISERROR(VLOOKUP($A557,'[13]15ª MED'!$A$5:$J$1048576,8,0)),0,(VLOOKUP($A557,'[13]15ª MED'!$A$5:$J$1048576,8,0)))</f>
        <v>0</v>
      </c>
      <c r="DM557" s="21">
        <f t="shared" si="957"/>
        <v>0</v>
      </c>
      <c r="DN557" s="21">
        <f t="shared" si="958"/>
        <v>1</v>
      </c>
      <c r="DO557" s="35">
        <f t="shared" si="908"/>
        <v>0</v>
      </c>
      <c r="DP557" s="35">
        <f t="shared" si="909"/>
        <v>0</v>
      </c>
      <c r="DQ557" s="35">
        <f t="shared" si="910"/>
        <v>0</v>
      </c>
      <c r="DR557" s="22">
        <f t="shared" si="959"/>
        <v>0</v>
      </c>
      <c r="DS557" s="20">
        <f>IF(ISERROR(VLOOKUP($A557,'[13]16ª MED'!$A$5:$J$1048576,8,0)),0,(VLOOKUP($A557,'[13]16ª MED'!$A$5:$J$1048576,8,0)))</f>
        <v>0</v>
      </c>
      <c r="DT557" s="21">
        <f t="shared" si="960"/>
        <v>0</v>
      </c>
      <c r="DU557" s="21">
        <f t="shared" si="961"/>
        <v>1</v>
      </c>
      <c r="DV557" s="35">
        <f t="shared" si="911"/>
        <v>0</v>
      </c>
      <c r="DW557" s="35">
        <f t="shared" si="912"/>
        <v>0</v>
      </c>
      <c r="DX557" s="35">
        <f t="shared" si="913"/>
        <v>0</v>
      </c>
      <c r="DY557" s="22">
        <f t="shared" si="962"/>
        <v>0</v>
      </c>
      <c r="DZ557" s="36">
        <f t="shared" si="973"/>
        <v>607.89</v>
      </c>
      <c r="EA557" s="36">
        <f t="shared" si="963"/>
        <v>607.89</v>
      </c>
      <c r="EC557" s="36">
        <f t="shared" si="967"/>
        <v>0</v>
      </c>
    </row>
    <row r="558" spans="1:133" ht="45">
      <c r="A558" s="113" t="s">
        <v>1120</v>
      </c>
      <c r="B558" s="94" t="s">
        <v>1121</v>
      </c>
      <c r="C558" s="110" t="s">
        <v>47</v>
      </c>
      <c r="D558" s="111">
        <v>1</v>
      </c>
      <c r="E558" s="18">
        <f t="shared" si="968"/>
        <v>1</v>
      </c>
      <c r="F558" s="18">
        <f t="shared" si="914"/>
        <v>0</v>
      </c>
      <c r="G558" s="97">
        <v>431.19</v>
      </c>
      <c r="H558" s="18">
        <f t="shared" si="969"/>
        <v>431.19</v>
      </c>
      <c r="I558" s="97">
        <v>45.79</v>
      </c>
      <c r="J558" s="18">
        <f t="shared" si="970"/>
        <v>45.79</v>
      </c>
      <c r="K558" s="97">
        <v>0</v>
      </c>
      <c r="L558" s="18">
        <f t="shared" si="971"/>
        <v>0</v>
      </c>
      <c r="M558" s="18">
        <f t="shared" si="972"/>
        <v>476.98</v>
      </c>
      <c r="N558" s="18">
        <f t="shared" si="964"/>
        <v>476.98</v>
      </c>
      <c r="O558" s="23">
        <f>IF(ISERROR(VLOOKUP($A558,'[13]1ª MED '!$A$5:$J$1048576,8,0)),0,(VLOOKUP($A558,'[13]1ª MED '!$A$5:$J$1048576,8,0)))</f>
        <v>0</v>
      </c>
      <c r="P558" s="24">
        <f t="shared" si="915"/>
        <v>0</v>
      </c>
      <c r="Q558" s="24">
        <f t="shared" si="916"/>
        <v>1</v>
      </c>
      <c r="R558" s="25">
        <f t="shared" si="866"/>
        <v>0</v>
      </c>
      <c r="S558" s="25">
        <f t="shared" si="867"/>
        <v>0</v>
      </c>
      <c r="T558" s="25">
        <f t="shared" si="868"/>
        <v>0</v>
      </c>
      <c r="U558" s="25">
        <f t="shared" si="917"/>
        <v>0</v>
      </c>
      <c r="V558" s="23">
        <f>IF(ISERROR(VLOOKUP($A558,'[13]2ª MED '!$A$5:$J$1048576,8,0)),0,(VLOOKUP($A558,'[13]2ª MED '!$A$5:$J$1048576,8,0)))</f>
        <v>0</v>
      </c>
      <c r="W558" s="24">
        <f t="shared" si="918"/>
        <v>0</v>
      </c>
      <c r="X558" s="24">
        <f t="shared" si="919"/>
        <v>1</v>
      </c>
      <c r="Y558" s="25">
        <f t="shared" si="869"/>
        <v>0</v>
      </c>
      <c r="Z558" s="25">
        <f t="shared" si="870"/>
        <v>0</v>
      </c>
      <c r="AA558" s="25">
        <f t="shared" si="871"/>
        <v>0</v>
      </c>
      <c r="AB558" s="25">
        <f t="shared" si="920"/>
        <v>0</v>
      </c>
      <c r="AC558" s="23">
        <f>IF(ISERROR(VLOOKUP($A558,'[13]3ª MED '!$A$5:$J$1048576,8,0)),0,(VLOOKUP($A558,'[13]3ª MED '!$A$5:$J$1048576,8,0)))</f>
        <v>0</v>
      </c>
      <c r="AD558" s="24">
        <f t="shared" si="921"/>
        <v>0</v>
      </c>
      <c r="AE558" s="24">
        <f t="shared" si="922"/>
        <v>1</v>
      </c>
      <c r="AF558" s="25">
        <f t="shared" si="872"/>
        <v>0</v>
      </c>
      <c r="AG558" s="25">
        <f t="shared" si="873"/>
        <v>0</v>
      </c>
      <c r="AH558" s="25">
        <f t="shared" si="874"/>
        <v>0</v>
      </c>
      <c r="AI558" s="25">
        <f t="shared" si="923"/>
        <v>0</v>
      </c>
      <c r="AJ558" s="23">
        <f>IF(ISERROR(VLOOKUP($A558,'[13]4ª MED '!$A$5:$J$1048576,8,0)),0,(VLOOKUP($A558,'[13]4ª MED '!$A$5:$J$1048576,8,0)))</f>
        <v>0</v>
      </c>
      <c r="AK558" s="24">
        <f t="shared" si="924"/>
        <v>0</v>
      </c>
      <c r="AL558" s="24">
        <f t="shared" si="925"/>
        <v>1</v>
      </c>
      <c r="AM558" s="25">
        <f t="shared" si="875"/>
        <v>0</v>
      </c>
      <c r="AN558" s="25">
        <f t="shared" si="876"/>
        <v>0</v>
      </c>
      <c r="AO558" s="25">
        <f t="shared" si="877"/>
        <v>0</v>
      </c>
      <c r="AP558" s="25">
        <f t="shared" si="926"/>
        <v>0</v>
      </c>
      <c r="AQ558" s="23">
        <f>IF(ISERROR(VLOOKUP($A558,'[13]5ª MED '!$A$5:$J$1048576,8,0)),0,(VLOOKUP($A558,'[13]5ª MED '!$A$5:$J$1048576,8,0)))</f>
        <v>0</v>
      </c>
      <c r="AR558" s="24">
        <f t="shared" si="927"/>
        <v>0</v>
      </c>
      <c r="AS558" s="24">
        <f t="shared" si="928"/>
        <v>1</v>
      </c>
      <c r="AT558" s="25">
        <f t="shared" si="878"/>
        <v>0</v>
      </c>
      <c r="AU558" s="25">
        <f t="shared" si="879"/>
        <v>0</v>
      </c>
      <c r="AV558" s="25">
        <f t="shared" si="880"/>
        <v>0</v>
      </c>
      <c r="AW558" s="25">
        <f t="shared" si="929"/>
        <v>0</v>
      </c>
      <c r="AX558" s="23">
        <f>IF(ISERROR(VLOOKUP($A558,'[13]6ª MED '!$A$6:$J$1048576,8,0)),0,(VLOOKUP($A558,'[13]6ª MED '!$A$6:$J$1048576,8,0)))</f>
        <v>0</v>
      </c>
      <c r="AY558" s="24">
        <f t="shared" si="930"/>
        <v>0</v>
      </c>
      <c r="AZ558" s="24">
        <f t="shared" si="931"/>
        <v>1</v>
      </c>
      <c r="BA558" s="25">
        <f t="shared" si="881"/>
        <v>0</v>
      </c>
      <c r="BB558" s="25">
        <f t="shared" si="882"/>
        <v>0</v>
      </c>
      <c r="BC558" s="25">
        <f t="shared" si="883"/>
        <v>0</v>
      </c>
      <c r="BD558" s="25">
        <f t="shared" si="932"/>
        <v>0</v>
      </c>
      <c r="BE558" s="23">
        <f>IF(ISERROR(VLOOKUP($A558,'[13]7ª MED '!$A$5:$J$1048576,8,0)),0,(VLOOKUP($A558,'[13]7ª MED '!$A$5:$J$1048576,8,0)))</f>
        <v>0</v>
      </c>
      <c r="BF558" s="24">
        <f t="shared" si="933"/>
        <v>0</v>
      </c>
      <c r="BG558" s="24">
        <f t="shared" si="934"/>
        <v>1</v>
      </c>
      <c r="BH558" s="25">
        <f t="shared" si="884"/>
        <v>0</v>
      </c>
      <c r="BI558" s="25">
        <f t="shared" si="885"/>
        <v>0</v>
      </c>
      <c r="BJ558" s="25">
        <f t="shared" si="886"/>
        <v>0</v>
      </c>
      <c r="BK558" s="25">
        <f t="shared" si="935"/>
        <v>0</v>
      </c>
      <c r="BL558" s="26">
        <f>IF(ISERROR(VLOOKUP($A558,'[13]8ª MED '!$A$5:$J$1048576,8,0)),0,(VLOOKUP($A558,'[13]8ª MED '!$A$5:$J$1048576,8,0)))</f>
        <v>0</v>
      </c>
      <c r="BM558" s="27">
        <f t="shared" si="936"/>
        <v>0</v>
      </c>
      <c r="BN558" s="27">
        <f t="shared" si="937"/>
        <v>1</v>
      </c>
      <c r="BO558" s="28">
        <f t="shared" si="887"/>
        <v>0</v>
      </c>
      <c r="BP558" s="28">
        <f t="shared" si="888"/>
        <v>0</v>
      </c>
      <c r="BQ558" s="28">
        <f t="shared" si="889"/>
        <v>0</v>
      </c>
      <c r="BR558" s="28">
        <f t="shared" si="938"/>
        <v>0</v>
      </c>
      <c r="BS558" s="26">
        <f>IF(ISERROR(VLOOKUP($A558,'[13]9ª MED  (2)'!$A$5:$J$1048576,8,0)),0,(VLOOKUP($A558,'[13]9ª MED  (2)'!$A$5:$J$1048576,8,0)))</f>
        <v>0</v>
      </c>
      <c r="BT558" s="27">
        <f t="shared" si="939"/>
        <v>0</v>
      </c>
      <c r="BU558" s="27">
        <f t="shared" si="940"/>
        <v>1</v>
      </c>
      <c r="BV558" s="28">
        <f t="shared" si="890"/>
        <v>0</v>
      </c>
      <c r="BW558" s="28">
        <f t="shared" si="891"/>
        <v>0</v>
      </c>
      <c r="BX558" s="28">
        <f t="shared" si="892"/>
        <v>0</v>
      </c>
      <c r="BY558" s="28">
        <f t="shared" si="941"/>
        <v>0</v>
      </c>
      <c r="BZ558" s="23">
        <f>IF(ISERROR(VLOOKUP($A558,'[13]10ª MED '!$A$5:$J$1048576,8,0)),0,(VLOOKUP($A558,'[13]10ª MED '!$A$5:$J$1048576,8,0)))</f>
        <v>0</v>
      </c>
      <c r="CA558" s="24">
        <f t="shared" si="942"/>
        <v>0</v>
      </c>
      <c r="CB558" s="24">
        <f t="shared" si="943"/>
        <v>1</v>
      </c>
      <c r="CC558" s="25">
        <f t="shared" si="893"/>
        <v>0</v>
      </c>
      <c r="CD558" s="25">
        <f t="shared" si="894"/>
        <v>0</v>
      </c>
      <c r="CE558" s="25">
        <f t="shared" si="895"/>
        <v>0</v>
      </c>
      <c r="CF558" s="25">
        <f t="shared" si="944"/>
        <v>0</v>
      </c>
      <c r="CG558" s="34" t="s">
        <v>48</v>
      </c>
      <c r="CH558" s="33">
        <f t="shared" si="965"/>
        <v>0</v>
      </c>
      <c r="CI558" s="23">
        <f>IF(ISERROR(VLOOKUP($A558,'[13]11ª MED '!$A$5:$J$1048576,8,0)),0,(VLOOKUP($A558,'[13]11ª MED '!$A$5:$J$1048576,8,0)))</f>
        <v>1</v>
      </c>
      <c r="CJ558" s="24">
        <f t="shared" si="945"/>
        <v>1</v>
      </c>
      <c r="CK558" s="24">
        <f t="shared" si="946"/>
        <v>1</v>
      </c>
      <c r="CL558" s="25">
        <f t="shared" si="896"/>
        <v>431.19</v>
      </c>
      <c r="CM558" s="25">
        <f t="shared" si="897"/>
        <v>45.79</v>
      </c>
      <c r="CN558" s="25">
        <f t="shared" si="898"/>
        <v>0</v>
      </c>
      <c r="CO558" s="25">
        <f t="shared" si="947"/>
        <v>476.98</v>
      </c>
      <c r="CP558" s="23">
        <f>IF(ISERROR(VLOOKUP($A558,'[13]12ª MED'!$A$5:$J$1048576,8,0)),0,(VLOOKUP($A558,'[13]12ª MED'!$A$5:$J$1048576,8,0)))</f>
        <v>0</v>
      </c>
      <c r="CQ558" s="24">
        <f t="shared" si="948"/>
        <v>0</v>
      </c>
      <c r="CR558" s="24">
        <f t="shared" si="949"/>
        <v>1</v>
      </c>
      <c r="CS558" s="25">
        <f t="shared" si="899"/>
        <v>0</v>
      </c>
      <c r="CT558" s="25">
        <f t="shared" si="900"/>
        <v>0</v>
      </c>
      <c r="CU558" s="25">
        <f t="shared" si="901"/>
        <v>0</v>
      </c>
      <c r="CV558" s="25">
        <f t="shared" si="950"/>
        <v>0</v>
      </c>
      <c r="CW558" s="22">
        <f t="shared" si="966"/>
        <v>0</v>
      </c>
      <c r="CX558" s="26">
        <f>IF(ISERROR(VLOOKUP($A558,'[13]13ª MED'!$A$5:$J$1048576,8,0)),0,(VLOOKUP($A558,'[13]13ª MED'!$A$5:$J$1048576,8,0)))</f>
        <v>0</v>
      </c>
      <c r="CY558" s="27">
        <f t="shared" si="951"/>
        <v>0</v>
      </c>
      <c r="CZ558" s="27">
        <f t="shared" si="952"/>
        <v>1</v>
      </c>
      <c r="DA558" s="28">
        <f t="shared" si="902"/>
        <v>0</v>
      </c>
      <c r="DB558" s="28">
        <f t="shared" si="903"/>
        <v>0</v>
      </c>
      <c r="DC558" s="28">
        <f t="shared" si="904"/>
        <v>0</v>
      </c>
      <c r="DD558" s="28">
        <f t="shared" si="953"/>
        <v>0</v>
      </c>
      <c r="DE558" s="20">
        <f>IF(ISERROR(VLOOKUP($A558,'[13]14ª MED'!$A$5:$J$1048576,8,0)),0,(VLOOKUP($A558,'[13]14ª MED'!$A$5:$J$1048576,8,0)))</f>
        <v>0</v>
      </c>
      <c r="DF558" s="21">
        <f t="shared" si="954"/>
        <v>0</v>
      </c>
      <c r="DG558" s="21">
        <f t="shared" si="955"/>
        <v>1</v>
      </c>
      <c r="DH558" s="35">
        <f t="shared" si="905"/>
        <v>0</v>
      </c>
      <c r="DI558" s="35">
        <f t="shared" si="906"/>
        <v>0</v>
      </c>
      <c r="DJ558" s="35">
        <f t="shared" si="907"/>
        <v>0</v>
      </c>
      <c r="DK558" s="22">
        <f t="shared" si="956"/>
        <v>0</v>
      </c>
      <c r="DL558" s="20">
        <f>IF(ISERROR(VLOOKUP($A558,'[13]15ª MED'!$A$5:$J$1048576,8,0)),0,(VLOOKUP($A558,'[13]15ª MED'!$A$5:$J$1048576,8,0)))</f>
        <v>0</v>
      </c>
      <c r="DM558" s="21">
        <f t="shared" si="957"/>
        <v>0</v>
      </c>
      <c r="DN558" s="21">
        <f t="shared" si="958"/>
        <v>1</v>
      </c>
      <c r="DO558" s="35">
        <f t="shared" si="908"/>
        <v>0</v>
      </c>
      <c r="DP558" s="35">
        <f t="shared" si="909"/>
        <v>0</v>
      </c>
      <c r="DQ558" s="35">
        <f t="shared" si="910"/>
        <v>0</v>
      </c>
      <c r="DR558" s="22">
        <f t="shared" si="959"/>
        <v>0</v>
      </c>
      <c r="DS558" s="20">
        <f>IF(ISERROR(VLOOKUP($A558,'[13]16ª MED'!$A$5:$J$1048576,8,0)),0,(VLOOKUP($A558,'[13]16ª MED'!$A$5:$J$1048576,8,0)))</f>
        <v>0</v>
      </c>
      <c r="DT558" s="21">
        <f t="shared" si="960"/>
        <v>0</v>
      </c>
      <c r="DU558" s="21">
        <f t="shared" si="961"/>
        <v>1</v>
      </c>
      <c r="DV558" s="35">
        <f t="shared" si="911"/>
        <v>0</v>
      </c>
      <c r="DW558" s="35">
        <f t="shared" si="912"/>
        <v>0</v>
      </c>
      <c r="DX558" s="35">
        <f t="shared" si="913"/>
        <v>0</v>
      </c>
      <c r="DY558" s="22">
        <f t="shared" si="962"/>
        <v>0</v>
      </c>
      <c r="DZ558" s="36">
        <f t="shared" si="973"/>
        <v>476.98</v>
      </c>
      <c r="EA558" s="36">
        <f t="shared" si="963"/>
        <v>476.98</v>
      </c>
      <c r="EC558" s="36">
        <f t="shared" si="967"/>
        <v>0</v>
      </c>
    </row>
    <row r="559" spans="1:133" ht="30">
      <c r="A559" s="113" t="s">
        <v>1122</v>
      </c>
      <c r="B559" s="94" t="s">
        <v>1123</v>
      </c>
      <c r="C559" s="110" t="s">
        <v>47</v>
      </c>
      <c r="D559" s="111">
        <v>10</v>
      </c>
      <c r="E559" s="18">
        <f t="shared" si="968"/>
        <v>9</v>
      </c>
      <c r="F559" s="18">
        <f t="shared" si="914"/>
        <v>1</v>
      </c>
      <c r="G559" s="97">
        <v>133.16</v>
      </c>
      <c r="H559" s="18">
        <f t="shared" si="969"/>
        <v>1331.6</v>
      </c>
      <c r="I559" s="97">
        <v>20.66</v>
      </c>
      <c r="J559" s="18">
        <f t="shared" si="970"/>
        <v>206.6</v>
      </c>
      <c r="K559" s="97">
        <v>0</v>
      </c>
      <c r="L559" s="18">
        <f t="shared" si="971"/>
        <v>0</v>
      </c>
      <c r="M559" s="18">
        <f t="shared" si="972"/>
        <v>153.82</v>
      </c>
      <c r="N559" s="18">
        <f t="shared" si="964"/>
        <v>1384.38</v>
      </c>
      <c r="O559" s="23">
        <f>IF(ISERROR(VLOOKUP($A559,'[13]1ª MED '!$A$5:$J$1048576,8,0)),0,(VLOOKUP($A559,'[13]1ª MED '!$A$5:$J$1048576,8,0)))</f>
        <v>0</v>
      </c>
      <c r="P559" s="24">
        <f t="shared" si="915"/>
        <v>0</v>
      </c>
      <c r="Q559" s="24">
        <f t="shared" si="916"/>
        <v>0.9</v>
      </c>
      <c r="R559" s="25">
        <f t="shared" si="866"/>
        <v>0</v>
      </c>
      <c r="S559" s="25">
        <f t="shared" si="867"/>
        <v>0</v>
      </c>
      <c r="T559" s="25">
        <f t="shared" si="868"/>
        <v>0</v>
      </c>
      <c r="U559" s="25">
        <f t="shared" si="917"/>
        <v>0</v>
      </c>
      <c r="V559" s="23">
        <f>IF(ISERROR(VLOOKUP($A559,'[13]2ª MED '!$A$5:$J$1048576,8,0)),0,(VLOOKUP($A559,'[13]2ª MED '!$A$5:$J$1048576,8,0)))</f>
        <v>0</v>
      </c>
      <c r="W559" s="24">
        <f t="shared" si="918"/>
        <v>0</v>
      </c>
      <c r="X559" s="24">
        <f t="shared" si="919"/>
        <v>0.9</v>
      </c>
      <c r="Y559" s="25">
        <f t="shared" si="869"/>
        <v>0</v>
      </c>
      <c r="Z559" s="25">
        <f t="shared" si="870"/>
        <v>0</v>
      </c>
      <c r="AA559" s="25">
        <f t="shared" si="871"/>
        <v>0</v>
      </c>
      <c r="AB559" s="25">
        <f t="shared" si="920"/>
        <v>0</v>
      </c>
      <c r="AC559" s="23">
        <f>IF(ISERROR(VLOOKUP($A559,'[13]3ª MED '!$A$5:$J$1048576,8,0)),0,(VLOOKUP($A559,'[13]3ª MED '!$A$5:$J$1048576,8,0)))</f>
        <v>0</v>
      </c>
      <c r="AD559" s="24">
        <f t="shared" si="921"/>
        <v>0</v>
      </c>
      <c r="AE559" s="24">
        <f t="shared" si="922"/>
        <v>0.9</v>
      </c>
      <c r="AF559" s="25">
        <f t="shared" si="872"/>
        <v>0</v>
      </c>
      <c r="AG559" s="25">
        <f t="shared" si="873"/>
        <v>0</v>
      </c>
      <c r="AH559" s="25">
        <f t="shared" si="874"/>
        <v>0</v>
      </c>
      <c r="AI559" s="25">
        <f t="shared" si="923"/>
        <v>0</v>
      </c>
      <c r="AJ559" s="23">
        <f>IF(ISERROR(VLOOKUP($A559,'[13]4ª MED '!$A$5:$J$1048576,8,0)),0,(VLOOKUP($A559,'[13]4ª MED '!$A$5:$J$1048576,8,0)))</f>
        <v>0</v>
      </c>
      <c r="AK559" s="24">
        <f t="shared" si="924"/>
        <v>0</v>
      </c>
      <c r="AL559" s="24">
        <f t="shared" si="925"/>
        <v>0.9</v>
      </c>
      <c r="AM559" s="25">
        <f t="shared" si="875"/>
        <v>0</v>
      </c>
      <c r="AN559" s="25">
        <f t="shared" si="876"/>
        <v>0</v>
      </c>
      <c r="AO559" s="25">
        <f t="shared" si="877"/>
        <v>0</v>
      </c>
      <c r="AP559" s="25">
        <f t="shared" si="926"/>
        <v>0</v>
      </c>
      <c r="AQ559" s="23">
        <f>IF(ISERROR(VLOOKUP($A559,'[13]5ª MED '!$A$5:$J$1048576,8,0)),0,(VLOOKUP($A559,'[13]5ª MED '!$A$5:$J$1048576,8,0)))</f>
        <v>0</v>
      </c>
      <c r="AR559" s="24">
        <f t="shared" si="927"/>
        <v>0</v>
      </c>
      <c r="AS559" s="24">
        <f t="shared" si="928"/>
        <v>0.9</v>
      </c>
      <c r="AT559" s="25">
        <f t="shared" si="878"/>
        <v>0</v>
      </c>
      <c r="AU559" s="25">
        <f t="shared" si="879"/>
        <v>0</v>
      </c>
      <c r="AV559" s="25">
        <f t="shared" si="880"/>
        <v>0</v>
      </c>
      <c r="AW559" s="25">
        <f t="shared" si="929"/>
        <v>0</v>
      </c>
      <c r="AX559" s="23">
        <f>IF(ISERROR(VLOOKUP($A559,'[13]6ª MED '!$A$6:$J$1048576,8,0)),0,(VLOOKUP($A559,'[13]6ª MED '!$A$6:$J$1048576,8,0)))</f>
        <v>0</v>
      </c>
      <c r="AY559" s="24">
        <f t="shared" si="930"/>
        <v>0</v>
      </c>
      <c r="AZ559" s="24">
        <f t="shared" si="931"/>
        <v>0.9</v>
      </c>
      <c r="BA559" s="25">
        <f t="shared" si="881"/>
        <v>0</v>
      </c>
      <c r="BB559" s="25">
        <f t="shared" si="882"/>
        <v>0</v>
      </c>
      <c r="BC559" s="25">
        <f t="shared" si="883"/>
        <v>0</v>
      </c>
      <c r="BD559" s="25">
        <f t="shared" si="932"/>
        <v>0</v>
      </c>
      <c r="BE559" s="23">
        <f>IF(ISERROR(VLOOKUP($A559,'[13]7ª MED '!$A$5:$J$1048576,8,0)),0,(VLOOKUP($A559,'[13]7ª MED '!$A$5:$J$1048576,8,0)))</f>
        <v>0</v>
      </c>
      <c r="BF559" s="24">
        <f t="shared" si="933"/>
        <v>0</v>
      </c>
      <c r="BG559" s="24">
        <f t="shared" si="934"/>
        <v>0.9</v>
      </c>
      <c r="BH559" s="25">
        <f t="shared" si="884"/>
        <v>0</v>
      </c>
      <c r="BI559" s="25">
        <f t="shared" si="885"/>
        <v>0</v>
      </c>
      <c r="BJ559" s="25">
        <f t="shared" si="886"/>
        <v>0</v>
      </c>
      <c r="BK559" s="25">
        <f t="shared" si="935"/>
        <v>0</v>
      </c>
      <c r="BL559" s="26">
        <f>IF(ISERROR(VLOOKUP($A559,'[13]8ª MED '!$A$5:$J$1048576,8,0)),0,(VLOOKUP($A559,'[13]8ª MED '!$A$5:$J$1048576,8,0)))</f>
        <v>0</v>
      </c>
      <c r="BM559" s="27">
        <f t="shared" si="936"/>
        <v>0</v>
      </c>
      <c r="BN559" s="27">
        <f t="shared" si="937"/>
        <v>0.9</v>
      </c>
      <c r="BO559" s="28">
        <f t="shared" si="887"/>
        <v>0</v>
      </c>
      <c r="BP559" s="28">
        <f t="shared" si="888"/>
        <v>0</v>
      </c>
      <c r="BQ559" s="28">
        <f t="shared" si="889"/>
        <v>0</v>
      </c>
      <c r="BR559" s="28">
        <f t="shared" si="938"/>
        <v>0</v>
      </c>
      <c r="BS559" s="26">
        <f>IF(ISERROR(VLOOKUP($A559,'[13]9ª MED  (2)'!$A$5:$J$1048576,8,0)),0,(VLOOKUP($A559,'[13]9ª MED  (2)'!$A$5:$J$1048576,8,0)))</f>
        <v>0</v>
      </c>
      <c r="BT559" s="27">
        <f t="shared" si="939"/>
        <v>0</v>
      </c>
      <c r="BU559" s="27">
        <f t="shared" si="940"/>
        <v>0.9</v>
      </c>
      <c r="BV559" s="28">
        <f t="shared" si="890"/>
        <v>0</v>
      </c>
      <c r="BW559" s="28">
        <f t="shared" si="891"/>
        <v>0</v>
      </c>
      <c r="BX559" s="28">
        <f t="shared" si="892"/>
        <v>0</v>
      </c>
      <c r="BY559" s="28">
        <f t="shared" si="941"/>
        <v>0</v>
      </c>
      <c r="BZ559" s="23">
        <f>IF(ISERROR(VLOOKUP($A559,'[13]10ª MED '!$A$5:$J$1048576,8,0)),0,(VLOOKUP($A559,'[13]10ª MED '!$A$5:$J$1048576,8,0)))</f>
        <v>9</v>
      </c>
      <c r="CA559" s="24">
        <f t="shared" si="942"/>
        <v>0.9</v>
      </c>
      <c r="CB559" s="24">
        <f t="shared" si="943"/>
        <v>0.9</v>
      </c>
      <c r="CC559" s="25">
        <f t="shared" si="893"/>
        <v>1198.44</v>
      </c>
      <c r="CD559" s="25">
        <f t="shared" si="894"/>
        <v>185.94</v>
      </c>
      <c r="CE559" s="25">
        <f t="shared" si="895"/>
        <v>0</v>
      </c>
      <c r="CF559" s="25">
        <f t="shared" si="944"/>
        <v>1384.38</v>
      </c>
      <c r="CG559" s="34" t="s">
        <v>48</v>
      </c>
      <c r="CH559" s="33">
        <f t="shared" si="965"/>
        <v>153.82</v>
      </c>
      <c r="CI559" s="23">
        <f>IF(ISERROR(VLOOKUP($A559,'[13]11ª MED '!$A$5:$J$1048576,8,0)),0,(VLOOKUP($A559,'[13]11ª MED '!$A$5:$J$1048576,8,0)))</f>
        <v>0</v>
      </c>
      <c r="CJ559" s="24">
        <f t="shared" si="945"/>
        <v>0</v>
      </c>
      <c r="CK559" s="24">
        <f t="shared" si="946"/>
        <v>0.9</v>
      </c>
      <c r="CL559" s="25">
        <f t="shared" si="896"/>
        <v>0</v>
      </c>
      <c r="CM559" s="25">
        <f t="shared" si="897"/>
        <v>0</v>
      </c>
      <c r="CN559" s="25">
        <f t="shared" si="898"/>
        <v>0</v>
      </c>
      <c r="CO559" s="25">
        <f t="shared" si="947"/>
        <v>0</v>
      </c>
      <c r="CP559" s="23">
        <f>IF(ISERROR(VLOOKUP($A559,'[13]12ª MED'!$A$5:$J$1048576,8,0)),0,(VLOOKUP($A559,'[13]12ª MED'!$A$5:$J$1048576,8,0)))</f>
        <v>0</v>
      </c>
      <c r="CQ559" s="24">
        <f t="shared" si="948"/>
        <v>0</v>
      </c>
      <c r="CR559" s="24">
        <f t="shared" si="949"/>
        <v>0.9</v>
      </c>
      <c r="CS559" s="25">
        <f t="shared" si="899"/>
        <v>0</v>
      </c>
      <c r="CT559" s="25">
        <f t="shared" si="900"/>
        <v>0</v>
      </c>
      <c r="CU559" s="25">
        <f t="shared" si="901"/>
        <v>0</v>
      </c>
      <c r="CV559" s="25">
        <f t="shared" si="950"/>
        <v>0</v>
      </c>
      <c r="CW559" s="22">
        <f t="shared" si="966"/>
        <v>138.43799999999999</v>
      </c>
      <c r="CX559" s="26">
        <f>IF(ISERROR(VLOOKUP($A559,'[13]13ª MED'!$A$5:$J$1048576,8,0)),0,(VLOOKUP($A559,'[13]13ª MED'!$A$5:$J$1048576,8,0)))</f>
        <v>0</v>
      </c>
      <c r="CY559" s="27">
        <f t="shared" si="951"/>
        <v>0</v>
      </c>
      <c r="CZ559" s="27">
        <f t="shared" si="952"/>
        <v>0.9</v>
      </c>
      <c r="DA559" s="28">
        <f t="shared" si="902"/>
        <v>0</v>
      </c>
      <c r="DB559" s="28">
        <f t="shared" si="903"/>
        <v>0</v>
      </c>
      <c r="DC559" s="28">
        <f t="shared" si="904"/>
        <v>0</v>
      </c>
      <c r="DD559" s="28">
        <f t="shared" si="953"/>
        <v>0</v>
      </c>
      <c r="DE559" s="20">
        <f>IF(ISERROR(VLOOKUP($A559,'[13]14ª MED'!$A$5:$J$1048576,8,0)),0,(VLOOKUP($A559,'[13]14ª MED'!$A$5:$J$1048576,8,0)))</f>
        <v>0</v>
      </c>
      <c r="DF559" s="21">
        <f t="shared" si="954"/>
        <v>0</v>
      </c>
      <c r="DG559" s="21">
        <f t="shared" si="955"/>
        <v>0.9</v>
      </c>
      <c r="DH559" s="35">
        <f t="shared" si="905"/>
        <v>0</v>
      </c>
      <c r="DI559" s="35">
        <f t="shared" si="906"/>
        <v>0</v>
      </c>
      <c r="DJ559" s="35">
        <f t="shared" si="907"/>
        <v>0</v>
      </c>
      <c r="DK559" s="22">
        <f t="shared" si="956"/>
        <v>0</v>
      </c>
      <c r="DL559" s="20">
        <f>IF(ISERROR(VLOOKUP($A559,'[13]15ª MED'!$A$5:$J$1048576,8,0)),0,(VLOOKUP($A559,'[13]15ª MED'!$A$5:$J$1048576,8,0)))</f>
        <v>0</v>
      </c>
      <c r="DM559" s="21">
        <f t="shared" si="957"/>
        <v>0</v>
      </c>
      <c r="DN559" s="21">
        <f t="shared" si="958"/>
        <v>0.9</v>
      </c>
      <c r="DO559" s="35">
        <f t="shared" si="908"/>
        <v>0</v>
      </c>
      <c r="DP559" s="35">
        <f t="shared" si="909"/>
        <v>0</v>
      </c>
      <c r="DQ559" s="35">
        <f t="shared" si="910"/>
        <v>0</v>
      </c>
      <c r="DR559" s="22">
        <f t="shared" si="959"/>
        <v>0</v>
      </c>
      <c r="DS559" s="20">
        <f>IF(ISERROR(VLOOKUP($A559,'[13]16ª MED'!$A$5:$J$1048576,8,0)),0,(VLOOKUP($A559,'[13]16ª MED'!$A$5:$J$1048576,8,0)))</f>
        <v>0</v>
      </c>
      <c r="DT559" s="21">
        <f t="shared" si="960"/>
        <v>0</v>
      </c>
      <c r="DU559" s="21">
        <f t="shared" si="961"/>
        <v>0.9</v>
      </c>
      <c r="DV559" s="35">
        <f t="shared" si="911"/>
        <v>0</v>
      </c>
      <c r="DW559" s="35">
        <f t="shared" si="912"/>
        <v>0</v>
      </c>
      <c r="DX559" s="35">
        <f t="shared" si="913"/>
        <v>0</v>
      </c>
      <c r="DY559" s="22">
        <f t="shared" si="962"/>
        <v>0</v>
      </c>
      <c r="DZ559" s="36">
        <f t="shared" si="973"/>
        <v>1384.3799999999999</v>
      </c>
      <c r="EA559" s="36">
        <f t="shared" si="963"/>
        <v>1384.38</v>
      </c>
      <c r="EC559" s="36">
        <f t="shared" si="967"/>
        <v>0</v>
      </c>
    </row>
    <row r="560" spans="1:133" ht="30">
      <c r="A560" s="113" t="s">
        <v>1124</v>
      </c>
      <c r="B560" s="94" t="s">
        <v>1125</v>
      </c>
      <c r="C560" s="110" t="s">
        <v>47</v>
      </c>
      <c r="D560" s="111">
        <v>1</v>
      </c>
      <c r="E560" s="18">
        <f t="shared" si="968"/>
        <v>1</v>
      </c>
      <c r="F560" s="18">
        <f t="shared" si="914"/>
        <v>0</v>
      </c>
      <c r="G560" s="97">
        <v>113.92</v>
      </c>
      <c r="H560" s="18">
        <f t="shared" si="969"/>
        <v>113.92</v>
      </c>
      <c r="I560" s="97">
        <v>20.66</v>
      </c>
      <c r="J560" s="18">
        <f t="shared" si="970"/>
        <v>20.66</v>
      </c>
      <c r="K560" s="97">
        <v>0</v>
      </c>
      <c r="L560" s="18">
        <f t="shared" si="971"/>
        <v>0</v>
      </c>
      <c r="M560" s="18">
        <f t="shared" si="972"/>
        <v>134.58000000000001</v>
      </c>
      <c r="N560" s="18">
        <f t="shared" si="964"/>
        <v>134.58000000000001</v>
      </c>
      <c r="O560" s="23">
        <f>IF(ISERROR(VLOOKUP($A560,'[13]1ª MED '!$A$5:$J$1048576,8,0)),0,(VLOOKUP($A560,'[13]1ª MED '!$A$5:$J$1048576,8,0)))</f>
        <v>0</v>
      </c>
      <c r="P560" s="24">
        <f t="shared" si="915"/>
        <v>0</v>
      </c>
      <c r="Q560" s="24">
        <f t="shared" si="916"/>
        <v>1</v>
      </c>
      <c r="R560" s="25">
        <f t="shared" si="866"/>
        <v>0</v>
      </c>
      <c r="S560" s="25">
        <f t="shared" si="867"/>
        <v>0</v>
      </c>
      <c r="T560" s="25">
        <f t="shared" si="868"/>
        <v>0</v>
      </c>
      <c r="U560" s="25">
        <f t="shared" si="917"/>
        <v>0</v>
      </c>
      <c r="V560" s="23">
        <f>IF(ISERROR(VLOOKUP($A560,'[13]2ª MED '!$A$5:$J$1048576,8,0)),0,(VLOOKUP($A560,'[13]2ª MED '!$A$5:$J$1048576,8,0)))</f>
        <v>0</v>
      </c>
      <c r="W560" s="24">
        <f t="shared" si="918"/>
        <v>0</v>
      </c>
      <c r="X560" s="24">
        <f t="shared" si="919"/>
        <v>1</v>
      </c>
      <c r="Y560" s="25">
        <f t="shared" si="869"/>
        <v>0</v>
      </c>
      <c r="Z560" s="25">
        <f t="shared" si="870"/>
        <v>0</v>
      </c>
      <c r="AA560" s="25">
        <f t="shared" si="871"/>
        <v>0</v>
      </c>
      <c r="AB560" s="25">
        <f t="shared" si="920"/>
        <v>0</v>
      </c>
      <c r="AC560" s="23">
        <f>IF(ISERROR(VLOOKUP($A560,'[13]3ª MED '!$A$5:$J$1048576,8,0)),0,(VLOOKUP($A560,'[13]3ª MED '!$A$5:$J$1048576,8,0)))</f>
        <v>0</v>
      </c>
      <c r="AD560" s="24">
        <f t="shared" si="921"/>
        <v>0</v>
      </c>
      <c r="AE560" s="24">
        <f t="shared" si="922"/>
        <v>1</v>
      </c>
      <c r="AF560" s="25">
        <f t="shared" si="872"/>
        <v>0</v>
      </c>
      <c r="AG560" s="25">
        <f t="shared" si="873"/>
        <v>0</v>
      </c>
      <c r="AH560" s="25">
        <f t="shared" si="874"/>
        <v>0</v>
      </c>
      <c r="AI560" s="25">
        <f t="shared" si="923"/>
        <v>0</v>
      </c>
      <c r="AJ560" s="23">
        <f>IF(ISERROR(VLOOKUP($A560,'[13]4ª MED '!$A$5:$J$1048576,8,0)),0,(VLOOKUP($A560,'[13]4ª MED '!$A$5:$J$1048576,8,0)))</f>
        <v>0</v>
      </c>
      <c r="AK560" s="24">
        <f t="shared" si="924"/>
        <v>0</v>
      </c>
      <c r="AL560" s="24">
        <f t="shared" si="925"/>
        <v>1</v>
      </c>
      <c r="AM560" s="25">
        <f t="shared" si="875"/>
        <v>0</v>
      </c>
      <c r="AN560" s="25">
        <f t="shared" si="876"/>
        <v>0</v>
      </c>
      <c r="AO560" s="25">
        <f t="shared" si="877"/>
        <v>0</v>
      </c>
      <c r="AP560" s="25">
        <f t="shared" si="926"/>
        <v>0</v>
      </c>
      <c r="AQ560" s="23">
        <f>IF(ISERROR(VLOOKUP($A560,'[13]5ª MED '!$A$5:$J$1048576,8,0)),0,(VLOOKUP($A560,'[13]5ª MED '!$A$5:$J$1048576,8,0)))</f>
        <v>0</v>
      </c>
      <c r="AR560" s="24">
        <f t="shared" si="927"/>
        <v>0</v>
      </c>
      <c r="AS560" s="24">
        <f t="shared" si="928"/>
        <v>1</v>
      </c>
      <c r="AT560" s="25">
        <f t="shared" si="878"/>
        <v>0</v>
      </c>
      <c r="AU560" s="25">
        <f t="shared" si="879"/>
        <v>0</v>
      </c>
      <c r="AV560" s="25">
        <f t="shared" si="880"/>
        <v>0</v>
      </c>
      <c r="AW560" s="25">
        <f t="shared" si="929"/>
        <v>0</v>
      </c>
      <c r="AX560" s="23">
        <f>IF(ISERROR(VLOOKUP($A560,'[13]6ª MED '!$A$6:$J$1048576,8,0)),0,(VLOOKUP($A560,'[13]6ª MED '!$A$6:$J$1048576,8,0)))</f>
        <v>0</v>
      </c>
      <c r="AY560" s="24">
        <f t="shared" si="930"/>
        <v>0</v>
      </c>
      <c r="AZ560" s="24">
        <f t="shared" si="931"/>
        <v>1</v>
      </c>
      <c r="BA560" s="25">
        <f t="shared" si="881"/>
        <v>0</v>
      </c>
      <c r="BB560" s="25">
        <f t="shared" si="882"/>
        <v>0</v>
      </c>
      <c r="BC560" s="25">
        <f t="shared" si="883"/>
        <v>0</v>
      </c>
      <c r="BD560" s="25">
        <f t="shared" si="932"/>
        <v>0</v>
      </c>
      <c r="BE560" s="23">
        <f>IF(ISERROR(VLOOKUP($A560,'[13]7ª MED '!$A$5:$J$1048576,8,0)),0,(VLOOKUP($A560,'[13]7ª MED '!$A$5:$J$1048576,8,0)))</f>
        <v>0</v>
      </c>
      <c r="BF560" s="24">
        <f t="shared" si="933"/>
        <v>0</v>
      </c>
      <c r="BG560" s="24">
        <f t="shared" si="934"/>
        <v>1</v>
      </c>
      <c r="BH560" s="25">
        <f t="shared" si="884"/>
        <v>0</v>
      </c>
      <c r="BI560" s="25">
        <f t="shared" si="885"/>
        <v>0</v>
      </c>
      <c r="BJ560" s="25">
        <f t="shared" si="886"/>
        <v>0</v>
      </c>
      <c r="BK560" s="25">
        <f t="shared" si="935"/>
        <v>0</v>
      </c>
      <c r="BL560" s="26">
        <f>IF(ISERROR(VLOOKUP($A560,'[13]8ª MED '!$A$5:$J$1048576,8,0)),0,(VLOOKUP($A560,'[13]8ª MED '!$A$5:$J$1048576,8,0)))</f>
        <v>0</v>
      </c>
      <c r="BM560" s="27">
        <f t="shared" si="936"/>
        <v>0</v>
      </c>
      <c r="BN560" s="27">
        <f t="shared" si="937"/>
        <v>1</v>
      </c>
      <c r="BO560" s="28">
        <f t="shared" si="887"/>
        <v>0</v>
      </c>
      <c r="BP560" s="28">
        <f t="shared" si="888"/>
        <v>0</v>
      </c>
      <c r="BQ560" s="28">
        <f t="shared" si="889"/>
        <v>0</v>
      </c>
      <c r="BR560" s="28">
        <f t="shared" si="938"/>
        <v>0</v>
      </c>
      <c r="BS560" s="26">
        <f>IF(ISERROR(VLOOKUP($A560,'[13]9ª MED  (2)'!$A$5:$J$1048576,8,0)),0,(VLOOKUP($A560,'[13]9ª MED  (2)'!$A$5:$J$1048576,8,0)))</f>
        <v>0</v>
      </c>
      <c r="BT560" s="27">
        <f t="shared" si="939"/>
        <v>0</v>
      </c>
      <c r="BU560" s="27">
        <f t="shared" si="940"/>
        <v>1</v>
      </c>
      <c r="BV560" s="28">
        <f t="shared" si="890"/>
        <v>0</v>
      </c>
      <c r="BW560" s="28">
        <f t="shared" si="891"/>
        <v>0</v>
      </c>
      <c r="BX560" s="28">
        <f t="shared" si="892"/>
        <v>0</v>
      </c>
      <c r="BY560" s="28">
        <f t="shared" si="941"/>
        <v>0</v>
      </c>
      <c r="BZ560" s="23">
        <f>IF(ISERROR(VLOOKUP($A560,'[13]10ª MED '!$A$5:$J$1048576,8,0)),0,(VLOOKUP($A560,'[13]10ª MED '!$A$5:$J$1048576,8,0)))</f>
        <v>0</v>
      </c>
      <c r="CA560" s="24">
        <f t="shared" si="942"/>
        <v>0</v>
      </c>
      <c r="CB560" s="24">
        <f t="shared" si="943"/>
        <v>1</v>
      </c>
      <c r="CC560" s="25">
        <f t="shared" si="893"/>
        <v>0</v>
      </c>
      <c r="CD560" s="25">
        <f t="shared" si="894"/>
        <v>0</v>
      </c>
      <c r="CE560" s="25">
        <f t="shared" si="895"/>
        <v>0</v>
      </c>
      <c r="CF560" s="25">
        <f t="shared" si="944"/>
        <v>0</v>
      </c>
      <c r="CG560" s="34" t="s">
        <v>48</v>
      </c>
      <c r="CH560" s="33">
        <f t="shared" si="965"/>
        <v>0</v>
      </c>
      <c r="CI560" s="23">
        <f>IF(ISERROR(VLOOKUP($A560,'[13]11ª MED '!$A$5:$J$1048576,8,0)),0,(VLOOKUP($A560,'[13]11ª MED '!$A$5:$J$1048576,8,0)))</f>
        <v>1</v>
      </c>
      <c r="CJ560" s="24">
        <f t="shared" si="945"/>
        <v>1</v>
      </c>
      <c r="CK560" s="24">
        <f t="shared" si="946"/>
        <v>1</v>
      </c>
      <c r="CL560" s="25">
        <f t="shared" si="896"/>
        <v>113.92</v>
      </c>
      <c r="CM560" s="25">
        <f t="shared" si="897"/>
        <v>20.66</v>
      </c>
      <c r="CN560" s="25">
        <f t="shared" si="898"/>
        <v>0</v>
      </c>
      <c r="CO560" s="25">
        <f t="shared" si="947"/>
        <v>134.58000000000001</v>
      </c>
      <c r="CP560" s="23">
        <f>IF(ISERROR(VLOOKUP($A560,'[13]12ª MED'!$A$5:$J$1048576,8,0)),0,(VLOOKUP($A560,'[13]12ª MED'!$A$5:$J$1048576,8,0)))</f>
        <v>0</v>
      </c>
      <c r="CQ560" s="24">
        <f t="shared" si="948"/>
        <v>0</v>
      </c>
      <c r="CR560" s="24">
        <f t="shared" si="949"/>
        <v>1</v>
      </c>
      <c r="CS560" s="25">
        <f t="shared" si="899"/>
        <v>0</v>
      </c>
      <c r="CT560" s="25">
        <f t="shared" si="900"/>
        <v>0</v>
      </c>
      <c r="CU560" s="25">
        <f t="shared" si="901"/>
        <v>0</v>
      </c>
      <c r="CV560" s="25">
        <f t="shared" si="950"/>
        <v>0</v>
      </c>
      <c r="CW560" s="22">
        <f t="shared" si="966"/>
        <v>0</v>
      </c>
      <c r="CX560" s="26">
        <f>IF(ISERROR(VLOOKUP($A560,'[13]13ª MED'!$A$5:$J$1048576,8,0)),0,(VLOOKUP($A560,'[13]13ª MED'!$A$5:$J$1048576,8,0)))</f>
        <v>0</v>
      </c>
      <c r="CY560" s="27">
        <f t="shared" si="951"/>
        <v>0</v>
      </c>
      <c r="CZ560" s="27">
        <f t="shared" si="952"/>
        <v>1</v>
      </c>
      <c r="DA560" s="28">
        <f t="shared" si="902"/>
        <v>0</v>
      </c>
      <c r="DB560" s="28">
        <f t="shared" si="903"/>
        <v>0</v>
      </c>
      <c r="DC560" s="28">
        <f t="shared" si="904"/>
        <v>0</v>
      </c>
      <c r="DD560" s="28">
        <f t="shared" si="953"/>
        <v>0</v>
      </c>
      <c r="DE560" s="20">
        <f>IF(ISERROR(VLOOKUP($A560,'[13]14ª MED'!$A$5:$J$1048576,8,0)),0,(VLOOKUP($A560,'[13]14ª MED'!$A$5:$J$1048576,8,0)))</f>
        <v>0</v>
      </c>
      <c r="DF560" s="21">
        <f t="shared" si="954"/>
        <v>0</v>
      </c>
      <c r="DG560" s="21">
        <f t="shared" si="955"/>
        <v>1</v>
      </c>
      <c r="DH560" s="35">
        <f t="shared" si="905"/>
        <v>0</v>
      </c>
      <c r="DI560" s="35">
        <f t="shared" si="906"/>
        <v>0</v>
      </c>
      <c r="DJ560" s="35">
        <f t="shared" si="907"/>
        <v>0</v>
      </c>
      <c r="DK560" s="22">
        <f t="shared" si="956"/>
        <v>0</v>
      </c>
      <c r="DL560" s="20">
        <f>IF(ISERROR(VLOOKUP($A560,'[13]15ª MED'!$A$5:$J$1048576,8,0)),0,(VLOOKUP($A560,'[13]15ª MED'!$A$5:$J$1048576,8,0)))</f>
        <v>0</v>
      </c>
      <c r="DM560" s="21">
        <f t="shared" si="957"/>
        <v>0</v>
      </c>
      <c r="DN560" s="21">
        <f t="shared" si="958"/>
        <v>1</v>
      </c>
      <c r="DO560" s="35">
        <f t="shared" si="908"/>
        <v>0</v>
      </c>
      <c r="DP560" s="35">
        <f t="shared" si="909"/>
        <v>0</v>
      </c>
      <c r="DQ560" s="35">
        <f t="shared" si="910"/>
        <v>0</v>
      </c>
      <c r="DR560" s="22">
        <f t="shared" si="959"/>
        <v>0</v>
      </c>
      <c r="DS560" s="20">
        <f>IF(ISERROR(VLOOKUP($A560,'[13]16ª MED'!$A$5:$J$1048576,8,0)),0,(VLOOKUP($A560,'[13]16ª MED'!$A$5:$J$1048576,8,0)))</f>
        <v>0</v>
      </c>
      <c r="DT560" s="21">
        <f t="shared" si="960"/>
        <v>0</v>
      </c>
      <c r="DU560" s="21">
        <f t="shared" si="961"/>
        <v>1</v>
      </c>
      <c r="DV560" s="35">
        <f t="shared" si="911"/>
        <v>0</v>
      </c>
      <c r="DW560" s="35">
        <f t="shared" si="912"/>
        <v>0</v>
      </c>
      <c r="DX560" s="35">
        <f t="shared" si="913"/>
        <v>0</v>
      </c>
      <c r="DY560" s="22">
        <f t="shared" si="962"/>
        <v>0</v>
      </c>
      <c r="DZ560" s="36">
        <f t="shared" si="973"/>
        <v>134.58000000000001</v>
      </c>
      <c r="EA560" s="36">
        <f t="shared" si="963"/>
        <v>134.58000000000001</v>
      </c>
      <c r="EC560" s="36">
        <f t="shared" si="967"/>
        <v>0</v>
      </c>
    </row>
    <row r="561" spans="1:133" ht="30">
      <c r="A561" s="113" t="s">
        <v>1126</v>
      </c>
      <c r="B561" s="94" t="s">
        <v>1127</v>
      </c>
      <c r="C561" s="110" t="s">
        <v>47</v>
      </c>
      <c r="D561" s="111">
        <v>1</v>
      </c>
      <c r="E561" s="18">
        <f t="shared" si="968"/>
        <v>1</v>
      </c>
      <c r="F561" s="18">
        <f t="shared" si="914"/>
        <v>0</v>
      </c>
      <c r="G561" s="97">
        <v>65.47</v>
      </c>
      <c r="H561" s="18">
        <f t="shared" si="969"/>
        <v>65.47</v>
      </c>
      <c r="I561" s="97">
        <v>20.66</v>
      </c>
      <c r="J561" s="18">
        <f t="shared" si="970"/>
        <v>20.66</v>
      </c>
      <c r="K561" s="97">
        <v>0</v>
      </c>
      <c r="L561" s="18">
        <f t="shared" si="971"/>
        <v>0</v>
      </c>
      <c r="M561" s="18">
        <f t="shared" si="972"/>
        <v>86.13</v>
      </c>
      <c r="N561" s="18">
        <f t="shared" si="964"/>
        <v>86.13</v>
      </c>
      <c r="O561" s="23">
        <f>IF(ISERROR(VLOOKUP($A561,'[13]1ª MED '!$A$5:$J$1048576,8,0)),0,(VLOOKUP($A561,'[13]1ª MED '!$A$5:$J$1048576,8,0)))</f>
        <v>0</v>
      </c>
      <c r="P561" s="24">
        <f t="shared" si="915"/>
        <v>0</v>
      </c>
      <c r="Q561" s="24">
        <f t="shared" si="916"/>
        <v>1</v>
      </c>
      <c r="R561" s="25">
        <f t="shared" si="866"/>
        <v>0</v>
      </c>
      <c r="S561" s="25">
        <f t="shared" si="867"/>
        <v>0</v>
      </c>
      <c r="T561" s="25">
        <f t="shared" si="868"/>
        <v>0</v>
      </c>
      <c r="U561" s="25">
        <f t="shared" si="917"/>
        <v>0</v>
      </c>
      <c r="V561" s="23">
        <f>IF(ISERROR(VLOOKUP($A561,'[13]2ª MED '!$A$5:$J$1048576,8,0)),0,(VLOOKUP($A561,'[13]2ª MED '!$A$5:$J$1048576,8,0)))</f>
        <v>0</v>
      </c>
      <c r="W561" s="24">
        <f t="shared" si="918"/>
        <v>0</v>
      </c>
      <c r="X561" s="24">
        <f t="shared" si="919"/>
        <v>1</v>
      </c>
      <c r="Y561" s="25">
        <f t="shared" si="869"/>
        <v>0</v>
      </c>
      <c r="Z561" s="25">
        <f t="shared" si="870"/>
        <v>0</v>
      </c>
      <c r="AA561" s="25">
        <f t="shared" si="871"/>
        <v>0</v>
      </c>
      <c r="AB561" s="25">
        <f t="shared" si="920"/>
        <v>0</v>
      </c>
      <c r="AC561" s="23">
        <f>IF(ISERROR(VLOOKUP($A561,'[13]3ª MED '!$A$5:$J$1048576,8,0)),0,(VLOOKUP($A561,'[13]3ª MED '!$A$5:$J$1048576,8,0)))</f>
        <v>0</v>
      </c>
      <c r="AD561" s="24">
        <f t="shared" si="921"/>
        <v>0</v>
      </c>
      <c r="AE561" s="24">
        <f t="shared" si="922"/>
        <v>1</v>
      </c>
      <c r="AF561" s="25">
        <f t="shared" si="872"/>
        <v>0</v>
      </c>
      <c r="AG561" s="25">
        <f t="shared" si="873"/>
        <v>0</v>
      </c>
      <c r="AH561" s="25">
        <f t="shared" si="874"/>
        <v>0</v>
      </c>
      <c r="AI561" s="25">
        <f t="shared" si="923"/>
        <v>0</v>
      </c>
      <c r="AJ561" s="23">
        <f>IF(ISERROR(VLOOKUP($A561,'[13]4ª MED '!$A$5:$J$1048576,8,0)),0,(VLOOKUP($A561,'[13]4ª MED '!$A$5:$J$1048576,8,0)))</f>
        <v>0</v>
      </c>
      <c r="AK561" s="24">
        <f t="shared" si="924"/>
        <v>0</v>
      </c>
      <c r="AL561" s="24">
        <f t="shared" si="925"/>
        <v>1</v>
      </c>
      <c r="AM561" s="25">
        <f t="shared" si="875"/>
        <v>0</v>
      </c>
      <c r="AN561" s="25">
        <f t="shared" si="876"/>
        <v>0</v>
      </c>
      <c r="AO561" s="25">
        <f t="shared" si="877"/>
        <v>0</v>
      </c>
      <c r="AP561" s="25">
        <f t="shared" si="926"/>
        <v>0</v>
      </c>
      <c r="AQ561" s="23">
        <f>IF(ISERROR(VLOOKUP($A561,'[13]5ª MED '!$A$5:$J$1048576,8,0)),0,(VLOOKUP($A561,'[13]5ª MED '!$A$5:$J$1048576,8,0)))</f>
        <v>0</v>
      </c>
      <c r="AR561" s="24">
        <f t="shared" si="927"/>
        <v>0</v>
      </c>
      <c r="AS561" s="24">
        <f t="shared" si="928"/>
        <v>1</v>
      </c>
      <c r="AT561" s="25">
        <f t="shared" si="878"/>
        <v>0</v>
      </c>
      <c r="AU561" s="25">
        <f t="shared" si="879"/>
        <v>0</v>
      </c>
      <c r="AV561" s="25">
        <f t="shared" si="880"/>
        <v>0</v>
      </c>
      <c r="AW561" s="25">
        <f t="shared" si="929"/>
        <v>0</v>
      </c>
      <c r="AX561" s="23">
        <f>IF(ISERROR(VLOOKUP($A561,'[13]6ª MED '!$A$6:$J$1048576,8,0)),0,(VLOOKUP($A561,'[13]6ª MED '!$A$6:$J$1048576,8,0)))</f>
        <v>0</v>
      </c>
      <c r="AY561" s="24">
        <f t="shared" si="930"/>
        <v>0</v>
      </c>
      <c r="AZ561" s="24">
        <f t="shared" si="931"/>
        <v>1</v>
      </c>
      <c r="BA561" s="25">
        <f t="shared" si="881"/>
        <v>0</v>
      </c>
      <c r="BB561" s="25">
        <f t="shared" si="882"/>
        <v>0</v>
      </c>
      <c r="BC561" s="25">
        <f t="shared" si="883"/>
        <v>0</v>
      </c>
      <c r="BD561" s="25">
        <f t="shared" si="932"/>
        <v>0</v>
      </c>
      <c r="BE561" s="23">
        <f>IF(ISERROR(VLOOKUP($A561,'[13]7ª MED '!$A$5:$J$1048576,8,0)),0,(VLOOKUP($A561,'[13]7ª MED '!$A$5:$J$1048576,8,0)))</f>
        <v>0</v>
      </c>
      <c r="BF561" s="24">
        <f t="shared" si="933"/>
        <v>0</v>
      </c>
      <c r="BG561" s="24">
        <f t="shared" si="934"/>
        <v>1</v>
      </c>
      <c r="BH561" s="25">
        <f t="shared" si="884"/>
        <v>0</v>
      </c>
      <c r="BI561" s="25">
        <f t="shared" si="885"/>
        <v>0</v>
      </c>
      <c r="BJ561" s="25">
        <f t="shared" si="886"/>
        <v>0</v>
      </c>
      <c r="BK561" s="25">
        <f t="shared" si="935"/>
        <v>0</v>
      </c>
      <c r="BL561" s="26">
        <f>IF(ISERROR(VLOOKUP($A561,'[13]8ª MED '!$A$5:$J$1048576,8,0)),0,(VLOOKUP($A561,'[13]8ª MED '!$A$5:$J$1048576,8,0)))</f>
        <v>0</v>
      </c>
      <c r="BM561" s="27">
        <f t="shared" si="936"/>
        <v>0</v>
      </c>
      <c r="BN561" s="27">
        <f t="shared" si="937"/>
        <v>1</v>
      </c>
      <c r="BO561" s="28">
        <f t="shared" si="887"/>
        <v>0</v>
      </c>
      <c r="BP561" s="28">
        <f t="shared" si="888"/>
        <v>0</v>
      </c>
      <c r="BQ561" s="28">
        <f t="shared" si="889"/>
        <v>0</v>
      </c>
      <c r="BR561" s="28">
        <f t="shared" si="938"/>
        <v>0</v>
      </c>
      <c r="BS561" s="26">
        <f>IF(ISERROR(VLOOKUP($A561,'[13]9ª MED  (2)'!$A$5:$J$1048576,8,0)),0,(VLOOKUP($A561,'[13]9ª MED  (2)'!$A$5:$J$1048576,8,0)))</f>
        <v>0</v>
      </c>
      <c r="BT561" s="27">
        <f t="shared" si="939"/>
        <v>0</v>
      </c>
      <c r="BU561" s="27">
        <f t="shared" si="940"/>
        <v>1</v>
      </c>
      <c r="BV561" s="28">
        <f t="shared" si="890"/>
        <v>0</v>
      </c>
      <c r="BW561" s="28">
        <f t="shared" si="891"/>
        <v>0</v>
      </c>
      <c r="BX561" s="28">
        <f t="shared" si="892"/>
        <v>0</v>
      </c>
      <c r="BY561" s="28">
        <f t="shared" si="941"/>
        <v>0</v>
      </c>
      <c r="BZ561" s="23">
        <f>IF(ISERROR(VLOOKUP($A561,'[13]10ª MED '!$A$5:$J$1048576,8,0)),0,(VLOOKUP($A561,'[13]10ª MED '!$A$5:$J$1048576,8,0)))</f>
        <v>1</v>
      </c>
      <c r="CA561" s="24">
        <f t="shared" si="942"/>
        <v>1</v>
      </c>
      <c r="CB561" s="24">
        <f t="shared" si="943"/>
        <v>1</v>
      </c>
      <c r="CC561" s="25">
        <f t="shared" si="893"/>
        <v>65.47</v>
      </c>
      <c r="CD561" s="25">
        <f t="shared" si="894"/>
        <v>20.66</v>
      </c>
      <c r="CE561" s="25">
        <f t="shared" si="895"/>
        <v>0</v>
      </c>
      <c r="CF561" s="25">
        <f t="shared" si="944"/>
        <v>86.13</v>
      </c>
      <c r="CG561" s="34" t="s">
        <v>48</v>
      </c>
      <c r="CH561" s="33">
        <f t="shared" si="965"/>
        <v>0</v>
      </c>
      <c r="CI561" s="23">
        <f>IF(ISERROR(VLOOKUP($A561,'[13]11ª MED '!$A$5:$J$1048576,8,0)),0,(VLOOKUP($A561,'[13]11ª MED '!$A$5:$J$1048576,8,0)))</f>
        <v>0</v>
      </c>
      <c r="CJ561" s="24">
        <f t="shared" si="945"/>
        <v>0</v>
      </c>
      <c r="CK561" s="24">
        <f t="shared" si="946"/>
        <v>1</v>
      </c>
      <c r="CL561" s="25">
        <f t="shared" si="896"/>
        <v>0</v>
      </c>
      <c r="CM561" s="25">
        <f t="shared" si="897"/>
        <v>0</v>
      </c>
      <c r="CN561" s="25">
        <f t="shared" si="898"/>
        <v>0</v>
      </c>
      <c r="CO561" s="25">
        <f t="shared" si="947"/>
        <v>0</v>
      </c>
      <c r="CP561" s="23">
        <f>IF(ISERROR(VLOOKUP($A561,'[13]12ª MED'!$A$5:$J$1048576,8,0)),0,(VLOOKUP($A561,'[13]12ª MED'!$A$5:$J$1048576,8,0)))</f>
        <v>0</v>
      </c>
      <c r="CQ561" s="24">
        <f t="shared" si="948"/>
        <v>0</v>
      </c>
      <c r="CR561" s="24">
        <f t="shared" si="949"/>
        <v>1</v>
      </c>
      <c r="CS561" s="25">
        <f t="shared" si="899"/>
        <v>0</v>
      </c>
      <c r="CT561" s="25">
        <f t="shared" si="900"/>
        <v>0</v>
      </c>
      <c r="CU561" s="25">
        <f t="shared" si="901"/>
        <v>0</v>
      </c>
      <c r="CV561" s="25">
        <f t="shared" si="950"/>
        <v>0</v>
      </c>
      <c r="CW561" s="22">
        <f t="shared" si="966"/>
        <v>0</v>
      </c>
      <c r="CX561" s="26">
        <f>IF(ISERROR(VLOOKUP($A561,'[13]13ª MED'!$A$5:$J$1048576,8,0)),0,(VLOOKUP($A561,'[13]13ª MED'!$A$5:$J$1048576,8,0)))</f>
        <v>0</v>
      </c>
      <c r="CY561" s="27">
        <f t="shared" si="951"/>
        <v>0</v>
      </c>
      <c r="CZ561" s="27">
        <f t="shared" si="952"/>
        <v>1</v>
      </c>
      <c r="DA561" s="28">
        <f t="shared" si="902"/>
        <v>0</v>
      </c>
      <c r="DB561" s="28">
        <f t="shared" si="903"/>
        <v>0</v>
      </c>
      <c r="DC561" s="28">
        <f t="shared" si="904"/>
        <v>0</v>
      </c>
      <c r="DD561" s="28">
        <f t="shared" si="953"/>
        <v>0</v>
      </c>
      <c r="DE561" s="20">
        <f>IF(ISERROR(VLOOKUP($A561,'[13]14ª MED'!$A$5:$J$1048576,8,0)),0,(VLOOKUP($A561,'[13]14ª MED'!$A$5:$J$1048576,8,0)))</f>
        <v>0</v>
      </c>
      <c r="DF561" s="21">
        <f t="shared" si="954"/>
        <v>0</v>
      </c>
      <c r="DG561" s="21">
        <f t="shared" si="955"/>
        <v>1</v>
      </c>
      <c r="DH561" s="35">
        <f t="shared" si="905"/>
        <v>0</v>
      </c>
      <c r="DI561" s="35">
        <f t="shared" si="906"/>
        <v>0</v>
      </c>
      <c r="DJ561" s="35">
        <f t="shared" si="907"/>
        <v>0</v>
      </c>
      <c r="DK561" s="22">
        <f t="shared" si="956"/>
        <v>0</v>
      </c>
      <c r="DL561" s="20">
        <f>IF(ISERROR(VLOOKUP($A561,'[13]15ª MED'!$A$5:$J$1048576,8,0)),0,(VLOOKUP($A561,'[13]15ª MED'!$A$5:$J$1048576,8,0)))</f>
        <v>0</v>
      </c>
      <c r="DM561" s="21">
        <f t="shared" si="957"/>
        <v>0</v>
      </c>
      <c r="DN561" s="21">
        <f t="shared" si="958"/>
        <v>1</v>
      </c>
      <c r="DO561" s="35">
        <f t="shared" si="908"/>
        <v>0</v>
      </c>
      <c r="DP561" s="35">
        <f t="shared" si="909"/>
        <v>0</v>
      </c>
      <c r="DQ561" s="35">
        <f t="shared" si="910"/>
        <v>0</v>
      </c>
      <c r="DR561" s="22">
        <f t="shared" si="959"/>
        <v>0</v>
      </c>
      <c r="DS561" s="20">
        <f>IF(ISERROR(VLOOKUP($A561,'[13]16ª MED'!$A$5:$J$1048576,8,0)),0,(VLOOKUP($A561,'[13]16ª MED'!$A$5:$J$1048576,8,0)))</f>
        <v>0</v>
      </c>
      <c r="DT561" s="21">
        <f t="shared" si="960"/>
        <v>0</v>
      </c>
      <c r="DU561" s="21">
        <f t="shared" si="961"/>
        <v>1</v>
      </c>
      <c r="DV561" s="35">
        <f t="shared" si="911"/>
        <v>0</v>
      </c>
      <c r="DW561" s="35">
        <f t="shared" si="912"/>
        <v>0</v>
      </c>
      <c r="DX561" s="35">
        <f t="shared" si="913"/>
        <v>0</v>
      </c>
      <c r="DY561" s="22">
        <f t="shared" si="962"/>
        <v>0</v>
      </c>
      <c r="DZ561" s="36">
        <f t="shared" si="973"/>
        <v>86.13</v>
      </c>
      <c r="EA561" s="36">
        <f t="shared" si="963"/>
        <v>86.13</v>
      </c>
      <c r="EC561" s="36">
        <f t="shared" si="967"/>
        <v>0</v>
      </c>
    </row>
    <row r="562" spans="1:133" ht="30">
      <c r="A562" s="113" t="s">
        <v>1128</v>
      </c>
      <c r="B562" s="94" t="s">
        <v>1129</v>
      </c>
      <c r="C562" s="110" t="s">
        <v>47</v>
      </c>
      <c r="D562" s="111">
        <v>9</v>
      </c>
      <c r="E562" s="18">
        <f t="shared" si="968"/>
        <v>9</v>
      </c>
      <c r="F562" s="18">
        <f t="shared" si="914"/>
        <v>0</v>
      </c>
      <c r="G562" s="97">
        <v>42.35</v>
      </c>
      <c r="H562" s="18">
        <f t="shared" si="969"/>
        <v>381.15000000000003</v>
      </c>
      <c r="I562" s="97">
        <v>12.39</v>
      </c>
      <c r="J562" s="18">
        <f t="shared" si="970"/>
        <v>111.51</v>
      </c>
      <c r="K562" s="97">
        <v>0</v>
      </c>
      <c r="L562" s="18">
        <f t="shared" si="971"/>
        <v>0</v>
      </c>
      <c r="M562" s="18">
        <f t="shared" si="972"/>
        <v>54.74</v>
      </c>
      <c r="N562" s="18">
        <f t="shared" si="964"/>
        <v>492.66</v>
      </c>
      <c r="O562" s="23">
        <f>IF(ISERROR(VLOOKUP($A562,'[13]1ª MED '!$A$5:$J$1048576,8,0)),0,(VLOOKUP($A562,'[13]1ª MED '!$A$5:$J$1048576,8,0)))</f>
        <v>0</v>
      </c>
      <c r="P562" s="24">
        <f t="shared" si="915"/>
        <v>0</v>
      </c>
      <c r="Q562" s="24">
        <f t="shared" si="916"/>
        <v>1</v>
      </c>
      <c r="R562" s="25">
        <f t="shared" si="866"/>
        <v>0</v>
      </c>
      <c r="S562" s="25">
        <f t="shared" si="867"/>
        <v>0</v>
      </c>
      <c r="T562" s="25">
        <f t="shared" si="868"/>
        <v>0</v>
      </c>
      <c r="U562" s="25">
        <f t="shared" si="917"/>
        <v>0</v>
      </c>
      <c r="V562" s="23">
        <f>IF(ISERROR(VLOOKUP($A562,'[13]2ª MED '!$A$5:$J$1048576,8,0)),0,(VLOOKUP($A562,'[13]2ª MED '!$A$5:$J$1048576,8,0)))</f>
        <v>0</v>
      </c>
      <c r="W562" s="24">
        <f t="shared" si="918"/>
        <v>0</v>
      </c>
      <c r="X562" s="24">
        <f t="shared" si="919"/>
        <v>1</v>
      </c>
      <c r="Y562" s="25">
        <f t="shared" si="869"/>
        <v>0</v>
      </c>
      <c r="Z562" s="25">
        <f t="shared" si="870"/>
        <v>0</v>
      </c>
      <c r="AA562" s="25">
        <f t="shared" si="871"/>
        <v>0</v>
      </c>
      <c r="AB562" s="25">
        <f t="shared" si="920"/>
        <v>0</v>
      </c>
      <c r="AC562" s="23">
        <f>IF(ISERROR(VLOOKUP($A562,'[13]3ª MED '!$A$5:$J$1048576,8,0)),0,(VLOOKUP($A562,'[13]3ª MED '!$A$5:$J$1048576,8,0)))</f>
        <v>0</v>
      </c>
      <c r="AD562" s="24">
        <f t="shared" si="921"/>
        <v>0</v>
      </c>
      <c r="AE562" s="24">
        <f t="shared" si="922"/>
        <v>1</v>
      </c>
      <c r="AF562" s="25">
        <f t="shared" si="872"/>
        <v>0</v>
      </c>
      <c r="AG562" s="25">
        <f t="shared" si="873"/>
        <v>0</v>
      </c>
      <c r="AH562" s="25">
        <f t="shared" si="874"/>
        <v>0</v>
      </c>
      <c r="AI562" s="25">
        <f t="shared" si="923"/>
        <v>0</v>
      </c>
      <c r="AJ562" s="23">
        <f>IF(ISERROR(VLOOKUP($A562,'[13]4ª MED '!$A$5:$J$1048576,8,0)),0,(VLOOKUP($A562,'[13]4ª MED '!$A$5:$J$1048576,8,0)))</f>
        <v>0</v>
      </c>
      <c r="AK562" s="24">
        <f t="shared" si="924"/>
        <v>0</v>
      </c>
      <c r="AL562" s="24">
        <f t="shared" si="925"/>
        <v>1</v>
      </c>
      <c r="AM562" s="25">
        <f t="shared" si="875"/>
        <v>0</v>
      </c>
      <c r="AN562" s="25">
        <f t="shared" si="876"/>
        <v>0</v>
      </c>
      <c r="AO562" s="25">
        <f t="shared" si="877"/>
        <v>0</v>
      </c>
      <c r="AP562" s="25">
        <f t="shared" si="926"/>
        <v>0</v>
      </c>
      <c r="AQ562" s="23">
        <f>IF(ISERROR(VLOOKUP($A562,'[13]5ª MED '!$A$5:$J$1048576,8,0)),0,(VLOOKUP($A562,'[13]5ª MED '!$A$5:$J$1048576,8,0)))</f>
        <v>0</v>
      </c>
      <c r="AR562" s="24">
        <f t="shared" si="927"/>
        <v>0</v>
      </c>
      <c r="AS562" s="24">
        <f t="shared" si="928"/>
        <v>1</v>
      </c>
      <c r="AT562" s="25">
        <f t="shared" si="878"/>
        <v>0</v>
      </c>
      <c r="AU562" s="25">
        <f t="shared" si="879"/>
        <v>0</v>
      </c>
      <c r="AV562" s="25">
        <f t="shared" si="880"/>
        <v>0</v>
      </c>
      <c r="AW562" s="25">
        <f t="shared" si="929"/>
        <v>0</v>
      </c>
      <c r="AX562" s="23">
        <f>IF(ISERROR(VLOOKUP($A562,'[13]6ª MED '!$A$6:$J$1048576,8,0)),0,(VLOOKUP($A562,'[13]6ª MED '!$A$6:$J$1048576,8,0)))</f>
        <v>0</v>
      </c>
      <c r="AY562" s="24">
        <f t="shared" si="930"/>
        <v>0</v>
      </c>
      <c r="AZ562" s="24">
        <f t="shared" si="931"/>
        <v>1</v>
      </c>
      <c r="BA562" s="25">
        <f t="shared" si="881"/>
        <v>0</v>
      </c>
      <c r="BB562" s="25">
        <f t="shared" si="882"/>
        <v>0</v>
      </c>
      <c r="BC562" s="25">
        <f t="shared" si="883"/>
        <v>0</v>
      </c>
      <c r="BD562" s="25">
        <f t="shared" si="932"/>
        <v>0</v>
      </c>
      <c r="BE562" s="23">
        <f>IF(ISERROR(VLOOKUP($A562,'[13]7ª MED '!$A$5:$J$1048576,8,0)),0,(VLOOKUP($A562,'[13]7ª MED '!$A$5:$J$1048576,8,0)))</f>
        <v>0</v>
      </c>
      <c r="BF562" s="24">
        <f t="shared" si="933"/>
        <v>0</v>
      </c>
      <c r="BG562" s="24">
        <f t="shared" si="934"/>
        <v>1</v>
      </c>
      <c r="BH562" s="25">
        <f t="shared" si="884"/>
        <v>0</v>
      </c>
      <c r="BI562" s="25">
        <f t="shared" si="885"/>
        <v>0</v>
      </c>
      <c r="BJ562" s="25">
        <f t="shared" si="886"/>
        <v>0</v>
      </c>
      <c r="BK562" s="25">
        <f t="shared" si="935"/>
        <v>0</v>
      </c>
      <c r="BL562" s="26">
        <f>IF(ISERROR(VLOOKUP($A562,'[13]8ª MED '!$A$5:$J$1048576,8,0)),0,(VLOOKUP($A562,'[13]8ª MED '!$A$5:$J$1048576,8,0)))</f>
        <v>0</v>
      </c>
      <c r="BM562" s="27">
        <f t="shared" si="936"/>
        <v>0</v>
      </c>
      <c r="BN562" s="27">
        <f t="shared" si="937"/>
        <v>1</v>
      </c>
      <c r="BO562" s="28">
        <f t="shared" si="887"/>
        <v>0</v>
      </c>
      <c r="BP562" s="28">
        <f t="shared" si="888"/>
        <v>0</v>
      </c>
      <c r="BQ562" s="28">
        <f t="shared" si="889"/>
        <v>0</v>
      </c>
      <c r="BR562" s="28">
        <f t="shared" si="938"/>
        <v>0</v>
      </c>
      <c r="BS562" s="26">
        <f>IF(ISERROR(VLOOKUP($A562,'[13]9ª MED  (2)'!$A$5:$J$1048576,8,0)),0,(VLOOKUP($A562,'[13]9ª MED  (2)'!$A$5:$J$1048576,8,0)))</f>
        <v>0</v>
      </c>
      <c r="BT562" s="27">
        <f t="shared" si="939"/>
        <v>0</v>
      </c>
      <c r="BU562" s="27">
        <f t="shared" si="940"/>
        <v>1</v>
      </c>
      <c r="BV562" s="28">
        <f t="shared" si="890"/>
        <v>0</v>
      </c>
      <c r="BW562" s="28">
        <f t="shared" si="891"/>
        <v>0</v>
      </c>
      <c r="BX562" s="28">
        <f t="shared" si="892"/>
        <v>0</v>
      </c>
      <c r="BY562" s="28">
        <f t="shared" si="941"/>
        <v>0</v>
      </c>
      <c r="BZ562" s="23">
        <f>IF(ISERROR(VLOOKUP($A562,'[13]10ª MED '!$A$5:$J$1048576,8,0)),0,(VLOOKUP($A562,'[13]10ª MED '!$A$5:$J$1048576,8,0)))</f>
        <v>0</v>
      </c>
      <c r="CA562" s="24">
        <f t="shared" si="942"/>
        <v>0</v>
      </c>
      <c r="CB562" s="24">
        <f t="shared" si="943"/>
        <v>1</v>
      </c>
      <c r="CC562" s="25">
        <f t="shared" si="893"/>
        <v>0</v>
      </c>
      <c r="CD562" s="25">
        <f t="shared" si="894"/>
        <v>0</v>
      </c>
      <c r="CE562" s="25">
        <f t="shared" si="895"/>
        <v>0</v>
      </c>
      <c r="CF562" s="25">
        <f t="shared" si="944"/>
        <v>0</v>
      </c>
      <c r="CG562" s="34" t="s">
        <v>48</v>
      </c>
      <c r="CH562" s="33">
        <f t="shared" si="965"/>
        <v>0</v>
      </c>
      <c r="CI562" s="23">
        <f>IF(ISERROR(VLOOKUP($A562,'[13]11ª MED '!$A$5:$J$1048576,8,0)),0,(VLOOKUP($A562,'[13]11ª MED '!$A$5:$J$1048576,8,0)))</f>
        <v>9</v>
      </c>
      <c r="CJ562" s="24">
        <f t="shared" si="945"/>
        <v>1</v>
      </c>
      <c r="CK562" s="24">
        <f t="shared" si="946"/>
        <v>1</v>
      </c>
      <c r="CL562" s="25">
        <f t="shared" si="896"/>
        <v>381.15000000000003</v>
      </c>
      <c r="CM562" s="25">
        <f t="shared" si="897"/>
        <v>111.51</v>
      </c>
      <c r="CN562" s="25">
        <f t="shared" si="898"/>
        <v>0</v>
      </c>
      <c r="CO562" s="25">
        <f t="shared" si="947"/>
        <v>492.66</v>
      </c>
      <c r="CP562" s="23">
        <f>IF(ISERROR(VLOOKUP($A562,'[13]12ª MED'!$A$5:$J$1048576,8,0)),0,(VLOOKUP($A562,'[13]12ª MED'!$A$5:$J$1048576,8,0)))</f>
        <v>0</v>
      </c>
      <c r="CQ562" s="24">
        <f t="shared" si="948"/>
        <v>0</v>
      </c>
      <c r="CR562" s="24">
        <f t="shared" si="949"/>
        <v>1</v>
      </c>
      <c r="CS562" s="25">
        <f t="shared" si="899"/>
        <v>0</v>
      </c>
      <c r="CT562" s="25">
        <f t="shared" si="900"/>
        <v>0</v>
      </c>
      <c r="CU562" s="25">
        <f t="shared" si="901"/>
        <v>0</v>
      </c>
      <c r="CV562" s="25">
        <f t="shared" si="950"/>
        <v>0</v>
      </c>
      <c r="CW562" s="22">
        <f t="shared" si="966"/>
        <v>0</v>
      </c>
      <c r="CX562" s="26">
        <f>IF(ISERROR(VLOOKUP($A562,'[13]13ª MED'!$A$5:$J$1048576,8,0)),0,(VLOOKUP($A562,'[13]13ª MED'!$A$5:$J$1048576,8,0)))</f>
        <v>0</v>
      </c>
      <c r="CY562" s="27">
        <f t="shared" si="951"/>
        <v>0</v>
      </c>
      <c r="CZ562" s="27">
        <f t="shared" si="952"/>
        <v>1</v>
      </c>
      <c r="DA562" s="28">
        <f t="shared" si="902"/>
        <v>0</v>
      </c>
      <c r="DB562" s="28">
        <f t="shared" si="903"/>
        <v>0</v>
      </c>
      <c r="DC562" s="28">
        <f t="shared" si="904"/>
        <v>0</v>
      </c>
      <c r="DD562" s="28">
        <f t="shared" si="953"/>
        <v>0</v>
      </c>
      <c r="DE562" s="20">
        <f>IF(ISERROR(VLOOKUP($A562,'[13]14ª MED'!$A$5:$J$1048576,8,0)),0,(VLOOKUP($A562,'[13]14ª MED'!$A$5:$J$1048576,8,0)))</f>
        <v>0</v>
      </c>
      <c r="DF562" s="21">
        <f t="shared" si="954"/>
        <v>0</v>
      </c>
      <c r="DG562" s="21">
        <f t="shared" si="955"/>
        <v>1</v>
      </c>
      <c r="DH562" s="35">
        <f t="shared" si="905"/>
        <v>0</v>
      </c>
      <c r="DI562" s="35">
        <f t="shared" si="906"/>
        <v>0</v>
      </c>
      <c r="DJ562" s="35">
        <f t="shared" si="907"/>
        <v>0</v>
      </c>
      <c r="DK562" s="22">
        <f t="shared" si="956"/>
        <v>0</v>
      </c>
      <c r="DL562" s="20">
        <f>IF(ISERROR(VLOOKUP($A562,'[13]15ª MED'!$A$5:$J$1048576,8,0)),0,(VLOOKUP($A562,'[13]15ª MED'!$A$5:$J$1048576,8,0)))</f>
        <v>0</v>
      </c>
      <c r="DM562" s="21">
        <f t="shared" si="957"/>
        <v>0</v>
      </c>
      <c r="DN562" s="21">
        <f t="shared" si="958"/>
        <v>1</v>
      </c>
      <c r="DO562" s="35">
        <f t="shared" si="908"/>
        <v>0</v>
      </c>
      <c r="DP562" s="35">
        <f t="shared" si="909"/>
        <v>0</v>
      </c>
      <c r="DQ562" s="35">
        <f t="shared" si="910"/>
        <v>0</v>
      </c>
      <c r="DR562" s="22">
        <f t="shared" si="959"/>
        <v>0</v>
      </c>
      <c r="DS562" s="20">
        <f>IF(ISERROR(VLOOKUP($A562,'[13]16ª MED'!$A$5:$J$1048576,8,0)),0,(VLOOKUP($A562,'[13]16ª MED'!$A$5:$J$1048576,8,0)))</f>
        <v>0</v>
      </c>
      <c r="DT562" s="21">
        <f t="shared" si="960"/>
        <v>0</v>
      </c>
      <c r="DU562" s="21">
        <f t="shared" si="961"/>
        <v>1</v>
      </c>
      <c r="DV562" s="35">
        <f t="shared" si="911"/>
        <v>0</v>
      </c>
      <c r="DW562" s="35">
        <f t="shared" si="912"/>
        <v>0</v>
      </c>
      <c r="DX562" s="35">
        <f t="shared" si="913"/>
        <v>0</v>
      </c>
      <c r="DY562" s="22">
        <f t="shared" si="962"/>
        <v>0</v>
      </c>
      <c r="DZ562" s="36">
        <f t="shared" si="973"/>
        <v>492.66</v>
      </c>
      <c r="EA562" s="36">
        <f t="shared" si="963"/>
        <v>492.66</v>
      </c>
      <c r="EC562" s="36">
        <f t="shared" si="967"/>
        <v>0</v>
      </c>
    </row>
    <row r="563" spans="1:133" ht="45">
      <c r="A563" s="113" t="s">
        <v>1130</v>
      </c>
      <c r="B563" s="94" t="s">
        <v>1131</v>
      </c>
      <c r="C563" s="110" t="s">
        <v>47</v>
      </c>
      <c r="D563" s="111">
        <v>4</v>
      </c>
      <c r="E563" s="18">
        <f t="shared" si="968"/>
        <v>4</v>
      </c>
      <c r="F563" s="18">
        <f t="shared" si="914"/>
        <v>0</v>
      </c>
      <c r="G563" s="97">
        <v>301.45</v>
      </c>
      <c r="H563" s="18">
        <f t="shared" si="969"/>
        <v>1205.8</v>
      </c>
      <c r="I563" s="97">
        <v>12.39</v>
      </c>
      <c r="J563" s="18">
        <f t="shared" si="970"/>
        <v>49.56</v>
      </c>
      <c r="K563" s="97">
        <v>0</v>
      </c>
      <c r="L563" s="18">
        <f t="shared" si="971"/>
        <v>0</v>
      </c>
      <c r="M563" s="18">
        <f t="shared" si="972"/>
        <v>313.83999999999997</v>
      </c>
      <c r="N563" s="18">
        <f t="shared" si="964"/>
        <v>1255.3599999999999</v>
      </c>
      <c r="O563" s="23">
        <f>IF(ISERROR(VLOOKUP($A563,'[13]1ª MED '!$A$5:$J$1048576,8,0)),0,(VLOOKUP($A563,'[13]1ª MED '!$A$5:$J$1048576,8,0)))</f>
        <v>0</v>
      </c>
      <c r="P563" s="24">
        <f t="shared" si="915"/>
        <v>0</v>
      </c>
      <c r="Q563" s="24">
        <f t="shared" si="916"/>
        <v>1</v>
      </c>
      <c r="R563" s="25">
        <f t="shared" si="866"/>
        <v>0</v>
      </c>
      <c r="S563" s="25">
        <f t="shared" si="867"/>
        <v>0</v>
      </c>
      <c r="T563" s="25">
        <f t="shared" si="868"/>
        <v>0</v>
      </c>
      <c r="U563" s="25">
        <f t="shared" si="917"/>
        <v>0</v>
      </c>
      <c r="V563" s="23">
        <f>IF(ISERROR(VLOOKUP($A563,'[13]2ª MED '!$A$5:$J$1048576,8,0)),0,(VLOOKUP($A563,'[13]2ª MED '!$A$5:$J$1048576,8,0)))</f>
        <v>0</v>
      </c>
      <c r="W563" s="24">
        <f t="shared" si="918"/>
        <v>0</v>
      </c>
      <c r="X563" s="24">
        <f t="shared" si="919"/>
        <v>1</v>
      </c>
      <c r="Y563" s="25">
        <f t="shared" si="869"/>
        <v>0</v>
      </c>
      <c r="Z563" s="25">
        <f t="shared" si="870"/>
        <v>0</v>
      </c>
      <c r="AA563" s="25">
        <f t="shared" si="871"/>
        <v>0</v>
      </c>
      <c r="AB563" s="25">
        <f t="shared" si="920"/>
        <v>0</v>
      </c>
      <c r="AC563" s="23">
        <f>IF(ISERROR(VLOOKUP($A563,'[13]3ª MED '!$A$5:$J$1048576,8,0)),0,(VLOOKUP($A563,'[13]3ª MED '!$A$5:$J$1048576,8,0)))</f>
        <v>0</v>
      </c>
      <c r="AD563" s="24">
        <f t="shared" si="921"/>
        <v>0</v>
      </c>
      <c r="AE563" s="24">
        <f t="shared" si="922"/>
        <v>1</v>
      </c>
      <c r="AF563" s="25">
        <f t="shared" si="872"/>
        <v>0</v>
      </c>
      <c r="AG563" s="25">
        <f t="shared" si="873"/>
        <v>0</v>
      </c>
      <c r="AH563" s="25">
        <f t="shared" si="874"/>
        <v>0</v>
      </c>
      <c r="AI563" s="25">
        <f t="shared" si="923"/>
        <v>0</v>
      </c>
      <c r="AJ563" s="23">
        <f>IF(ISERROR(VLOOKUP($A563,'[13]4ª MED '!$A$5:$J$1048576,8,0)),0,(VLOOKUP($A563,'[13]4ª MED '!$A$5:$J$1048576,8,0)))</f>
        <v>0</v>
      </c>
      <c r="AK563" s="24">
        <f t="shared" si="924"/>
        <v>0</v>
      </c>
      <c r="AL563" s="24">
        <f t="shared" si="925"/>
        <v>1</v>
      </c>
      <c r="AM563" s="25">
        <f t="shared" si="875"/>
        <v>0</v>
      </c>
      <c r="AN563" s="25">
        <f t="shared" si="876"/>
        <v>0</v>
      </c>
      <c r="AO563" s="25">
        <f t="shared" si="877"/>
        <v>0</v>
      </c>
      <c r="AP563" s="25">
        <f t="shared" si="926"/>
        <v>0</v>
      </c>
      <c r="AQ563" s="23">
        <f>IF(ISERROR(VLOOKUP($A563,'[13]5ª MED '!$A$5:$J$1048576,8,0)),0,(VLOOKUP($A563,'[13]5ª MED '!$A$5:$J$1048576,8,0)))</f>
        <v>0</v>
      </c>
      <c r="AR563" s="24">
        <f t="shared" si="927"/>
        <v>0</v>
      </c>
      <c r="AS563" s="24">
        <f t="shared" si="928"/>
        <v>1</v>
      </c>
      <c r="AT563" s="25">
        <f t="shared" si="878"/>
        <v>0</v>
      </c>
      <c r="AU563" s="25">
        <f t="shared" si="879"/>
        <v>0</v>
      </c>
      <c r="AV563" s="25">
        <f t="shared" si="880"/>
        <v>0</v>
      </c>
      <c r="AW563" s="25">
        <f t="shared" si="929"/>
        <v>0</v>
      </c>
      <c r="AX563" s="23">
        <f>IF(ISERROR(VLOOKUP($A563,'[13]6ª MED '!$A$6:$J$1048576,8,0)),0,(VLOOKUP($A563,'[13]6ª MED '!$A$6:$J$1048576,8,0)))</f>
        <v>0</v>
      </c>
      <c r="AY563" s="24">
        <f t="shared" si="930"/>
        <v>0</v>
      </c>
      <c r="AZ563" s="24">
        <f t="shared" si="931"/>
        <v>1</v>
      </c>
      <c r="BA563" s="25">
        <f t="shared" si="881"/>
        <v>0</v>
      </c>
      <c r="BB563" s="25">
        <f t="shared" si="882"/>
        <v>0</v>
      </c>
      <c r="BC563" s="25">
        <f t="shared" si="883"/>
        <v>0</v>
      </c>
      <c r="BD563" s="25">
        <f t="shared" si="932"/>
        <v>0</v>
      </c>
      <c r="BE563" s="23">
        <f>IF(ISERROR(VLOOKUP($A563,'[13]7ª MED '!$A$5:$J$1048576,8,0)),0,(VLOOKUP($A563,'[13]7ª MED '!$A$5:$J$1048576,8,0)))</f>
        <v>0</v>
      </c>
      <c r="BF563" s="24">
        <f t="shared" si="933"/>
        <v>0</v>
      </c>
      <c r="BG563" s="24">
        <f t="shared" si="934"/>
        <v>1</v>
      </c>
      <c r="BH563" s="25">
        <f t="shared" si="884"/>
        <v>0</v>
      </c>
      <c r="BI563" s="25">
        <f t="shared" si="885"/>
        <v>0</v>
      </c>
      <c r="BJ563" s="25">
        <f t="shared" si="886"/>
        <v>0</v>
      </c>
      <c r="BK563" s="25">
        <f t="shared" si="935"/>
        <v>0</v>
      </c>
      <c r="BL563" s="26">
        <f>IF(ISERROR(VLOOKUP($A563,'[13]8ª MED '!$A$5:$J$1048576,8,0)),0,(VLOOKUP($A563,'[13]8ª MED '!$A$5:$J$1048576,8,0)))</f>
        <v>0</v>
      </c>
      <c r="BM563" s="27">
        <f t="shared" si="936"/>
        <v>0</v>
      </c>
      <c r="BN563" s="27">
        <f t="shared" si="937"/>
        <v>1</v>
      </c>
      <c r="BO563" s="28">
        <f t="shared" si="887"/>
        <v>0</v>
      </c>
      <c r="BP563" s="28">
        <f t="shared" si="888"/>
        <v>0</v>
      </c>
      <c r="BQ563" s="28">
        <f t="shared" si="889"/>
        <v>0</v>
      </c>
      <c r="BR563" s="28">
        <f t="shared" si="938"/>
        <v>0</v>
      </c>
      <c r="BS563" s="26">
        <f>IF(ISERROR(VLOOKUP($A563,'[13]9ª MED  (2)'!$A$5:$J$1048576,8,0)),0,(VLOOKUP($A563,'[13]9ª MED  (2)'!$A$5:$J$1048576,8,0)))</f>
        <v>2</v>
      </c>
      <c r="BT563" s="27">
        <f t="shared" si="939"/>
        <v>0.5</v>
      </c>
      <c r="BU563" s="27">
        <f t="shared" si="940"/>
        <v>1</v>
      </c>
      <c r="BV563" s="28">
        <f t="shared" si="890"/>
        <v>602.9</v>
      </c>
      <c r="BW563" s="28">
        <f t="shared" si="891"/>
        <v>24.78</v>
      </c>
      <c r="BX563" s="28">
        <f t="shared" si="892"/>
        <v>0</v>
      </c>
      <c r="BY563" s="28">
        <f t="shared" si="941"/>
        <v>627.67999999999995</v>
      </c>
      <c r="BZ563" s="23">
        <f>IF(ISERROR(VLOOKUP($A563,'[13]10ª MED '!$A$5:$J$1048576,8,0)),0,(VLOOKUP($A563,'[13]10ª MED '!$A$5:$J$1048576,8,0)))</f>
        <v>2</v>
      </c>
      <c r="CA563" s="24">
        <f t="shared" si="942"/>
        <v>0.5</v>
      </c>
      <c r="CB563" s="24">
        <f t="shared" si="943"/>
        <v>1</v>
      </c>
      <c r="CC563" s="25">
        <f t="shared" si="893"/>
        <v>602.9</v>
      </c>
      <c r="CD563" s="25">
        <f t="shared" si="894"/>
        <v>24.78</v>
      </c>
      <c r="CE563" s="25">
        <f t="shared" si="895"/>
        <v>0</v>
      </c>
      <c r="CF563" s="25">
        <f t="shared" si="944"/>
        <v>627.67999999999995</v>
      </c>
      <c r="CG563" s="34" t="s">
        <v>48</v>
      </c>
      <c r="CH563" s="33">
        <f t="shared" si="965"/>
        <v>0</v>
      </c>
      <c r="CI563" s="23">
        <f>IF(ISERROR(VLOOKUP($A563,'[13]11ª MED '!$A$5:$J$1048576,8,0)),0,(VLOOKUP($A563,'[13]11ª MED '!$A$5:$J$1048576,8,0)))</f>
        <v>0</v>
      </c>
      <c r="CJ563" s="24">
        <f t="shared" si="945"/>
        <v>0</v>
      </c>
      <c r="CK563" s="24">
        <f t="shared" si="946"/>
        <v>1</v>
      </c>
      <c r="CL563" s="25">
        <f t="shared" si="896"/>
        <v>0</v>
      </c>
      <c r="CM563" s="25">
        <f t="shared" si="897"/>
        <v>0</v>
      </c>
      <c r="CN563" s="25">
        <f t="shared" si="898"/>
        <v>0</v>
      </c>
      <c r="CO563" s="25">
        <f t="shared" si="947"/>
        <v>0</v>
      </c>
      <c r="CP563" s="23">
        <f>IF(ISERROR(VLOOKUP($A563,'[13]12ª MED'!$A$5:$J$1048576,8,0)),0,(VLOOKUP($A563,'[13]12ª MED'!$A$5:$J$1048576,8,0)))</f>
        <v>0</v>
      </c>
      <c r="CQ563" s="24">
        <f t="shared" si="948"/>
        <v>0</v>
      </c>
      <c r="CR563" s="24">
        <f t="shared" si="949"/>
        <v>1</v>
      </c>
      <c r="CS563" s="25">
        <f t="shared" si="899"/>
        <v>0</v>
      </c>
      <c r="CT563" s="25">
        <f t="shared" si="900"/>
        <v>0</v>
      </c>
      <c r="CU563" s="25">
        <f t="shared" si="901"/>
        <v>0</v>
      </c>
      <c r="CV563" s="25">
        <f t="shared" si="950"/>
        <v>0</v>
      </c>
      <c r="CW563" s="22">
        <f t="shared" si="966"/>
        <v>0</v>
      </c>
      <c r="CX563" s="26">
        <f>IF(ISERROR(VLOOKUP($A563,'[13]13ª MED'!$A$5:$J$1048576,8,0)),0,(VLOOKUP($A563,'[13]13ª MED'!$A$5:$J$1048576,8,0)))</f>
        <v>0</v>
      </c>
      <c r="CY563" s="27">
        <f t="shared" si="951"/>
        <v>0</v>
      </c>
      <c r="CZ563" s="27">
        <f t="shared" si="952"/>
        <v>1</v>
      </c>
      <c r="DA563" s="28">
        <f t="shared" si="902"/>
        <v>0</v>
      </c>
      <c r="DB563" s="28">
        <f t="shared" si="903"/>
        <v>0</v>
      </c>
      <c r="DC563" s="28">
        <f t="shared" si="904"/>
        <v>0</v>
      </c>
      <c r="DD563" s="28">
        <f t="shared" si="953"/>
        <v>0</v>
      </c>
      <c r="DE563" s="20">
        <f>IF(ISERROR(VLOOKUP($A563,'[13]14ª MED'!$A$5:$J$1048576,8,0)),0,(VLOOKUP($A563,'[13]14ª MED'!$A$5:$J$1048576,8,0)))</f>
        <v>0</v>
      </c>
      <c r="DF563" s="21">
        <f t="shared" si="954"/>
        <v>0</v>
      </c>
      <c r="DG563" s="21">
        <f t="shared" si="955"/>
        <v>1</v>
      </c>
      <c r="DH563" s="35">
        <f t="shared" si="905"/>
        <v>0</v>
      </c>
      <c r="DI563" s="35">
        <f t="shared" si="906"/>
        <v>0</v>
      </c>
      <c r="DJ563" s="35">
        <f t="shared" si="907"/>
        <v>0</v>
      </c>
      <c r="DK563" s="22">
        <f t="shared" si="956"/>
        <v>0</v>
      </c>
      <c r="DL563" s="20">
        <f>IF(ISERROR(VLOOKUP($A563,'[13]15ª MED'!$A$5:$J$1048576,8,0)),0,(VLOOKUP($A563,'[13]15ª MED'!$A$5:$J$1048576,8,0)))</f>
        <v>0</v>
      </c>
      <c r="DM563" s="21">
        <f t="shared" si="957"/>
        <v>0</v>
      </c>
      <c r="DN563" s="21">
        <f t="shared" si="958"/>
        <v>1</v>
      </c>
      <c r="DO563" s="35">
        <f t="shared" si="908"/>
        <v>0</v>
      </c>
      <c r="DP563" s="35">
        <f t="shared" si="909"/>
        <v>0</v>
      </c>
      <c r="DQ563" s="35">
        <f t="shared" si="910"/>
        <v>0</v>
      </c>
      <c r="DR563" s="22">
        <f t="shared" si="959"/>
        <v>0</v>
      </c>
      <c r="DS563" s="20">
        <f>IF(ISERROR(VLOOKUP($A563,'[13]16ª MED'!$A$5:$J$1048576,8,0)),0,(VLOOKUP($A563,'[13]16ª MED'!$A$5:$J$1048576,8,0)))</f>
        <v>0</v>
      </c>
      <c r="DT563" s="21">
        <f t="shared" si="960"/>
        <v>0</v>
      </c>
      <c r="DU563" s="21">
        <f t="shared" si="961"/>
        <v>1</v>
      </c>
      <c r="DV563" s="35">
        <f t="shared" si="911"/>
        <v>0</v>
      </c>
      <c r="DW563" s="35">
        <f t="shared" si="912"/>
        <v>0</v>
      </c>
      <c r="DX563" s="35">
        <f t="shared" si="913"/>
        <v>0</v>
      </c>
      <c r="DY563" s="22">
        <f t="shared" si="962"/>
        <v>0</v>
      </c>
      <c r="DZ563" s="36">
        <f t="shared" si="973"/>
        <v>1255.3599999999999</v>
      </c>
      <c r="EA563" s="36">
        <f t="shared" si="963"/>
        <v>1255.3599999999999</v>
      </c>
      <c r="EC563" s="36">
        <f t="shared" si="967"/>
        <v>0</v>
      </c>
    </row>
    <row r="564" spans="1:133" ht="30">
      <c r="A564" s="113" t="s">
        <v>1132</v>
      </c>
      <c r="B564" s="94" t="s">
        <v>1133</v>
      </c>
      <c r="C564" s="110" t="s">
        <v>47</v>
      </c>
      <c r="D564" s="111">
        <v>2</v>
      </c>
      <c r="E564" s="18">
        <f t="shared" si="968"/>
        <v>2</v>
      </c>
      <c r="F564" s="18">
        <f t="shared" si="914"/>
        <v>0</v>
      </c>
      <c r="G564" s="97">
        <v>993.17</v>
      </c>
      <c r="H564" s="18">
        <f t="shared" si="969"/>
        <v>1986.34</v>
      </c>
      <c r="I564" s="97">
        <v>32.61</v>
      </c>
      <c r="J564" s="18">
        <f t="shared" si="970"/>
        <v>65.22</v>
      </c>
      <c r="K564" s="97">
        <v>0</v>
      </c>
      <c r="L564" s="18">
        <f t="shared" si="971"/>
        <v>0</v>
      </c>
      <c r="M564" s="18">
        <f t="shared" si="972"/>
        <v>1025.78</v>
      </c>
      <c r="N564" s="18">
        <f t="shared" si="964"/>
        <v>2051.56</v>
      </c>
      <c r="O564" s="23">
        <f>IF(ISERROR(VLOOKUP($A564,'[13]1ª MED '!$A$5:$J$1048576,8,0)),0,(VLOOKUP($A564,'[13]1ª MED '!$A$5:$J$1048576,8,0)))</f>
        <v>0</v>
      </c>
      <c r="P564" s="24">
        <f t="shared" si="915"/>
        <v>0</v>
      </c>
      <c r="Q564" s="24">
        <f t="shared" si="916"/>
        <v>1</v>
      </c>
      <c r="R564" s="25">
        <f t="shared" si="866"/>
        <v>0</v>
      </c>
      <c r="S564" s="25">
        <f t="shared" si="867"/>
        <v>0</v>
      </c>
      <c r="T564" s="25">
        <f t="shared" si="868"/>
        <v>0</v>
      </c>
      <c r="U564" s="25">
        <f t="shared" si="917"/>
        <v>0</v>
      </c>
      <c r="V564" s="23">
        <f>IF(ISERROR(VLOOKUP($A564,'[13]2ª MED '!$A$5:$J$1048576,8,0)),0,(VLOOKUP($A564,'[13]2ª MED '!$A$5:$J$1048576,8,0)))</f>
        <v>0</v>
      </c>
      <c r="W564" s="24">
        <f t="shared" si="918"/>
        <v>0</v>
      </c>
      <c r="X564" s="24">
        <f t="shared" si="919"/>
        <v>1</v>
      </c>
      <c r="Y564" s="25">
        <f t="shared" si="869"/>
        <v>0</v>
      </c>
      <c r="Z564" s="25">
        <f t="shared" si="870"/>
        <v>0</v>
      </c>
      <c r="AA564" s="25">
        <f t="shared" si="871"/>
        <v>0</v>
      </c>
      <c r="AB564" s="25">
        <f t="shared" si="920"/>
        <v>0</v>
      </c>
      <c r="AC564" s="23">
        <f>IF(ISERROR(VLOOKUP($A564,'[13]3ª MED '!$A$5:$J$1048576,8,0)),0,(VLOOKUP($A564,'[13]3ª MED '!$A$5:$J$1048576,8,0)))</f>
        <v>0</v>
      </c>
      <c r="AD564" s="24">
        <f t="shared" si="921"/>
        <v>0</v>
      </c>
      <c r="AE564" s="24">
        <f t="shared" si="922"/>
        <v>1</v>
      </c>
      <c r="AF564" s="25">
        <f t="shared" si="872"/>
        <v>0</v>
      </c>
      <c r="AG564" s="25">
        <f t="shared" si="873"/>
        <v>0</v>
      </c>
      <c r="AH564" s="25">
        <f t="shared" si="874"/>
        <v>0</v>
      </c>
      <c r="AI564" s="25">
        <f t="shared" si="923"/>
        <v>0</v>
      </c>
      <c r="AJ564" s="23">
        <f>IF(ISERROR(VLOOKUP($A564,'[13]4ª MED '!$A$5:$J$1048576,8,0)),0,(VLOOKUP($A564,'[13]4ª MED '!$A$5:$J$1048576,8,0)))</f>
        <v>0</v>
      </c>
      <c r="AK564" s="24">
        <f t="shared" si="924"/>
        <v>0</v>
      </c>
      <c r="AL564" s="24">
        <f t="shared" si="925"/>
        <v>1</v>
      </c>
      <c r="AM564" s="25">
        <f t="shared" si="875"/>
        <v>0</v>
      </c>
      <c r="AN564" s="25">
        <f t="shared" si="876"/>
        <v>0</v>
      </c>
      <c r="AO564" s="25">
        <f t="shared" si="877"/>
        <v>0</v>
      </c>
      <c r="AP564" s="25">
        <f t="shared" si="926"/>
        <v>0</v>
      </c>
      <c r="AQ564" s="23">
        <f>IF(ISERROR(VLOOKUP($A564,'[13]5ª MED '!$A$5:$J$1048576,8,0)),0,(VLOOKUP($A564,'[13]5ª MED '!$A$5:$J$1048576,8,0)))</f>
        <v>0</v>
      </c>
      <c r="AR564" s="24">
        <f t="shared" si="927"/>
        <v>0</v>
      </c>
      <c r="AS564" s="24">
        <f t="shared" si="928"/>
        <v>1</v>
      </c>
      <c r="AT564" s="25">
        <f t="shared" si="878"/>
        <v>0</v>
      </c>
      <c r="AU564" s="25">
        <f t="shared" si="879"/>
        <v>0</v>
      </c>
      <c r="AV564" s="25">
        <f t="shared" si="880"/>
        <v>0</v>
      </c>
      <c r="AW564" s="25">
        <f t="shared" si="929"/>
        <v>0</v>
      </c>
      <c r="AX564" s="23">
        <f>IF(ISERROR(VLOOKUP($A564,'[13]6ª MED '!$A$6:$J$1048576,8,0)),0,(VLOOKUP($A564,'[13]6ª MED '!$A$6:$J$1048576,8,0)))</f>
        <v>0</v>
      </c>
      <c r="AY564" s="24">
        <f t="shared" si="930"/>
        <v>0</v>
      </c>
      <c r="AZ564" s="24">
        <f t="shared" si="931"/>
        <v>1</v>
      </c>
      <c r="BA564" s="25">
        <f t="shared" si="881"/>
        <v>0</v>
      </c>
      <c r="BB564" s="25">
        <f t="shared" si="882"/>
        <v>0</v>
      </c>
      <c r="BC564" s="25">
        <f t="shared" si="883"/>
        <v>0</v>
      </c>
      <c r="BD564" s="25">
        <f t="shared" si="932"/>
        <v>0</v>
      </c>
      <c r="BE564" s="23">
        <f>IF(ISERROR(VLOOKUP($A564,'[13]7ª MED '!$A$5:$J$1048576,8,0)),0,(VLOOKUP($A564,'[13]7ª MED '!$A$5:$J$1048576,8,0)))</f>
        <v>0</v>
      </c>
      <c r="BF564" s="24">
        <f t="shared" si="933"/>
        <v>0</v>
      </c>
      <c r="BG564" s="24">
        <f t="shared" si="934"/>
        <v>1</v>
      </c>
      <c r="BH564" s="25">
        <f t="shared" si="884"/>
        <v>0</v>
      </c>
      <c r="BI564" s="25">
        <f t="shared" si="885"/>
        <v>0</v>
      </c>
      <c r="BJ564" s="25">
        <f t="shared" si="886"/>
        <v>0</v>
      </c>
      <c r="BK564" s="25">
        <f t="shared" si="935"/>
        <v>0</v>
      </c>
      <c r="BL564" s="26">
        <f>IF(ISERROR(VLOOKUP($A564,'[13]8ª MED '!$A$5:$J$1048576,8,0)),0,(VLOOKUP($A564,'[13]8ª MED '!$A$5:$J$1048576,8,0)))</f>
        <v>0</v>
      </c>
      <c r="BM564" s="27">
        <f t="shared" si="936"/>
        <v>0</v>
      </c>
      <c r="BN564" s="27">
        <f t="shared" si="937"/>
        <v>1</v>
      </c>
      <c r="BO564" s="28">
        <f t="shared" si="887"/>
        <v>0</v>
      </c>
      <c r="BP564" s="28">
        <f t="shared" si="888"/>
        <v>0</v>
      </c>
      <c r="BQ564" s="28">
        <f t="shared" si="889"/>
        <v>0</v>
      </c>
      <c r="BR564" s="28">
        <f t="shared" si="938"/>
        <v>0</v>
      </c>
      <c r="BS564" s="26">
        <f>IF(ISERROR(VLOOKUP($A564,'[13]9ª MED  (2)'!$A$5:$J$1048576,8,0)),0,(VLOOKUP($A564,'[13]9ª MED  (2)'!$A$5:$J$1048576,8,0)))</f>
        <v>0</v>
      </c>
      <c r="BT564" s="27">
        <f t="shared" si="939"/>
        <v>0</v>
      </c>
      <c r="BU564" s="27">
        <f t="shared" si="940"/>
        <v>1</v>
      </c>
      <c r="BV564" s="28">
        <f t="shared" si="890"/>
        <v>0</v>
      </c>
      <c r="BW564" s="28">
        <f t="shared" si="891"/>
        <v>0</v>
      </c>
      <c r="BX564" s="28">
        <f t="shared" si="892"/>
        <v>0</v>
      </c>
      <c r="BY564" s="28">
        <f t="shared" si="941"/>
        <v>0</v>
      </c>
      <c r="BZ564" s="23">
        <f>IF(ISERROR(VLOOKUP($A564,'[13]10ª MED '!$A$5:$J$1048576,8,0)),0,(VLOOKUP($A564,'[13]10ª MED '!$A$5:$J$1048576,8,0)))</f>
        <v>2</v>
      </c>
      <c r="CA564" s="24">
        <f t="shared" si="942"/>
        <v>1</v>
      </c>
      <c r="CB564" s="24">
        <f t="shared" si="943"/>
        <v>1</v>
      </c>
      <c r="CC564" s="25">
        <f t="shared" si="893"/>
        <v>1986.34</v>
      </c>
      <c r="CD564" s="25">
        <f t="shared" si="894"/>
        <v>65.22</v>
      </c>
      <c r="CE564" s="25">
        <f t="shared" si="895"/>
        <v>0</v>
      </c>
      <c r="CF564" s="25">
        <f t="shared" si="944"/>
        <v>2051.56</v>
      </c>
      <c r="CG564" s="34" t="s">
        <v>48</v>
      </c>
      <c r="CH564" s="33">
        <f t="shared" si="965"/>
        <v>0</v>
      </c>
      <c r="CI564" s="23">
        <f>IF(ISERROR(VLOOKUP($A564,'[13]11ª MED '!$A$5:$J$1048576,8,0)),0,(VLOOKUP($A564,'[13]11ª MED '!$A$5:$J$1048576,8,0)))</f>
        <v>0</v>
      </c>
      <c r="CJ564" s="24">
        <f t="shared" si="945"/>
        <v>0</v>
      </c>
      <c r="CK564" s="24">
        <f t="shared" si="946"/>
        <v>1</v>
      </c>
      <c r="CL564" s="25">
        <f t="shared" si="896"/>
        <v>0</v>
      </c>
      <c r="CM564" s="25">
        <f t="shared" si="897"/>
        <v>0</v>
      </c>
      <c r="CN564" s="25">
        <f t="shared" si="898"/>
        <v>0</v>
      </c>
      <c r="CO564" s="25">
        <f t="shared" si="947"/>
        <v>0</v>
      </c>
      <c r="CP564" s="23">
        <f>IF(ISERROR(VLOOKUP($A564,'[13]12ª MED'!$A$5:$J$1048576,8,0)),0,(VLOOKUP($A564,'[13]12ª MED'!$A$5:$J$1048576,8,0)))</f>
        <v>0</v>
      </c>
      <c r="CQ564" s="24">
        <f t="shared" si="948"/>
        <v>0</v>
      </c>
      <c r="CR564" s="24">
        <f t="shared" si="949"/>
        <v>1</v>
      </c>
      <c r="CS564" s="25">
        <f t="shared" si="899"/>
        <v>0</v>
      </c>
      <c r="CT564" s="25">
        <f t="shared" si="900"/>
        <v>0</v>
      </c>
      <c r="CU564" s="25">
        <f t="shared" si="901"/>
        <v>0</v>
      </c>
      <c r="CV564" s="25">
        <f t="shared" si="950"/>
        <v>0</v>
      </c>
      <c r="CW564" s="22">
        <f t="shared" si="966"/>
        <v>0</v>
      </c>
      <c r="CX564" s="26">
        <f>IF(ISERROR(VLOOKUP($A564,'[13]13ª MED'!$A$5:$J$1048576,8,0)),0,(VLOOKUP($A564,'[13]13ª MED'!$A$5:$J$1048576,8,0)))</f>
        <v>0</v>
      </c>
      <c r="CY564" s="27">
        <f t="shared" si="951"/>
        <v>0</v>
      </c>
      <c r="CZ564" s="27">
        <f t="shared" si="952"/>
        <v>1</v>
      </c>
      <c r="DA564" s="28">
        <f t="shared" si="902"/>
        <v>0</v>
      </c>
      <c r="DB564" s="28">
        <f t="shared" si="903"/>
        <v>0</v>
      </c>
      <c r="DC564" s="28">
        <f t="shared" si="904"/>
        <v>0</v>
      </c>
      <c r="DD564" s="28">
        <f t="shared" si="953"/>
        <v>0</v>
      </c>
      <c r="DE564" s="20">
        <f>IF(ISERROR(VLOOKUP($A564,'[13]14ª MED'!$A$5:$J$1048576,8,0)),0,(VLOOKUP($A564,'[13]14ª MED'!$A$5:$J$1048576,8,0)))</f>
        <v>0</v>
      </c>
      <c r="DF564" s="21">
        <f t="shared" si="954"/>
        <v>0</v>
      </c>
      <c r="DG564" s="21">
        <f t="shared" si="955"/>
        <v>1</v>
      </c>
      <c r="DH564" s="35">
        <f t="shared" si="905"/>
        <v>0</v>
      </c>
      <c r="DI564" s="35">
        <f t="shared" si="906"/>
        <v>0</v>
      </c>
      <c r="DJ564" s="35">
        <f t="shared" si="907"/>
        <v>0</v>
      </c>
      <c r="DK564" s="22">
        <f t="shared" si="956"/>
        <v>0</v>
      </c>
      <c r="DL564" s="20">
        <f>IF(ISERROR(VLOOKUP($A564,'[13]15ª MED'!$A$5:$J$1048576,8,0)),0,(VLOOKUP($A564,'[13]15ª MED'!$A$5:$J$1048576,8,0)))</f>
        <v>0</v>
      </c>
      <c r="DM564" s="21">
        <f t="shared" si="957"/>
        <v>0</v>
      </c>
      <c r="DN564" s="21">
        <f t="shared" si="958"/>
        <v>1</v>
      </c>
      <c r="DO564" s="35">
        <f t="shared" si="908"/>
        <v>0</v>
      </c>
      <c r="DP564" s="35">
        <f t="shared" si="909"/>
        <v>0</v>
      </c>
      <c r="DQ564" s="35">
        <f t="shared" si="910"/>
        <v>0</v>
      </c>
      <c r="DR564" s="22">
        <f t="shared" si="959"/>
        <v>0</v>
      </c>
      <c r="DS564" s="20">
        <f>IF(ISERROR(VLOOKUP($A564,'[13]16ª MED'!$A$5:$J$1048576,8,0)),0,(VLOOKUP($A564,'[13]16ª MED'!$A$5:$J$1048576,8,0)))</f>
        <v>0</v>
      </c>
      <c r="DT564" s="21">
        <f t="shared" si="960"/>
        <v>0</v>
      </c>
      <c r="DU564" s="21">
        <f t="shared" si="961"/>
        <v>1</v>
      </c>
      <c r="DV564" s="35">
        <f t="shared" si="911"/>
        <v>0</v>
      </c>
      <c r="DW564" s="35">
        <f t="shared" si="912"/>
        <v>0</v>
      </c>
      <c r="DX564" s="35">
        <f t="shared" si="913"/>
        <v>0</v>
      </c>
      <c r="DY564" s="22">
        <f t="shared" si="962"/>
        <v>0</v>
      </c>
      <c r="DZ564" s="36">
        <f t="shared" si="973"/>
        <v>2051.56</v>
      </c>
      <c r="EA564" s="36">
        <f t="shared" si="963"/>
        <v>2051.56</v>
      </c>
      <c r="EC564" s="36">
        <f t="shared" si="967"/>
        <v>0</v>
      </c>
    </row>
    <row r="565" spans="1:133" ht="30">
      <c r="A565" s="113" t="s">
        <v>1134</v>
      </c>
      <c r="B565" s="94" t="s">
        <v>1135</v>
      </c>
      <c r="C565" s="110" t="s">
        <v>47</v>
      </c>
      <c r="D565" s="111">
        <v>2</v>
      </c>
      <c r="E565" s="18">
        <f t="shared" si="968"/>
        <v>2</v>
      </c>
      <c r="F565" s="18">
        <f t="shared" si="914"/>
        <v>0</v>
      </c>
      <c r="G565" s="97">
        <v>772.66</v>
      </c>
      <c r="H565" s="18">
        <f t="shared" si="969"/>
        <v>1545.32</v>
      </c>
      <c r="I565" s="97">
        <v>13.33</v>
      </c>
      <c r="J565" s="18">
        <f t="shared" si="970"/>
        <v>26.66</v>
      </c>
      <c r="K565" s="97">
        <v>0</v>
      </c>
      <c r="L565" s="18">
        <f t="shared" si="971"/>
        <v>0</v>
      </c>
      <c r="M565" s="18">
        <f t="shared" si="972"/>
        <v>785.99</v>
      </c>
      <c r="N565" s="18">
        <f t="shared" si="964"/>
        <v>1571.98</v>
      </c>
      <c r="O565" s="23">
        <f>IF(ISERROR(VLOOKUP($A565,'[13]1ª MED '!$A$5:$J$1048576,8,0)),0,(VLOOKUP($A565,'[13]1ª MED '!$A$5:$J$1048576,8,0)))</f>
        <v>0</v>
      </c>
      <c r="P565" s="24">
        <f t="shared" si="915"/>
        <v>0</v>
      </c>
      <c r="Q565" s="24">
        <f t="shared" si="916"/>
        <v>1</v>
      </c>
      <c r="R565" s="25">
        <f t="shared" si="866"/>
        <v>0</v>
      </c>
      <c r="S565" s="25">
        <f t="shared" si="867"/>
        <v>0</v>
      </c>
      <c r="T565" s="25">
        <f t="shared" si="868"/>
        <v>0</v>
      </c>
      <c r="U565" s="25">
        <f t="shared" si="917"/>
        <v>0</v>
      </c>
      <c r="V565" s="23">
        <f>IF(ISERROR(VLOOKUP($A565,'[13]2ª MED '!$A$5:$J$1048576,8,0)),0,(VLOOKUP($A565,'[13]2ª MED '!$A$5:$J$1048576,8,0)))</f>
        <v>0</v>
      </c>
      <c r="W565" s="24">
        <f t="shared" si="918"/>
        <v>0</v>
      </c>
      <c r="X565" s="24">
        <f t="shared" si="919"/>
        <v>1</v>
      </c>
      <c r="Y565" s="25">
        <f t="shared" si="869"/>
        <v>0</v>
      </c>
      <c r="Z565" s="25">
        <f t="shared" si="870"/>
        <v>0</v>
      </c>
      <c r="AA565" s="25">
        <f t="shared" si="871"/>
        <v>0</v>
      </c>
      <c r="AB565" s="25">
        <f t="shared" si="920"/>
        <v>0</v>
      </c>
      <c r="AC565" s="23">
        <f>IF(ISERROR(VLOOKUP($A565,'[13]3ª MED '!$A$5:$J$1048576,8,0)),0,(VLOOKUP($A565,'[13]3ª MED '!$A$5:$J$1048576,8,0)))</f>
        <v>0</v>
      </c>
      <c r="AD565" s="24">
        <f t="shared" si="921"/>
        <v>0</v>
      </c>
      <c r="AE565" s="24">
        <f t="shared" si="922"/>
        <v>1</v>
      </c>
      <c r="AF565" s="25">
        <f t="shared" si="872"/>
        <v>0</v>
      </c>
      <c r="AG565" s="25">
        <f t="shared" si="873"/>
        <v>0</v>
      </c>
      <c r="AH565" s="25">
        <f t="shared" si="874"/>
        <v>0</v>
      </c>
      <c r="AI565" s="25">
        <f t="shared" si="923"/>
        <v>0</v>
      </c>
      <c r="AJ565" s="23">
        <f>IF(ISERROR(VLOOKUP($A565,'[13]4ª MED '!$A$5:$J$1048576,8,0)),0,(VLOOKUP($A565,'[13]4ª MED '!$A$5:$J$1048576,8,0)))</f>
        <v>0</v>
      </c>
      <c r="AK565" s="24">
        <f t="shared" si="924"/>
        <v>0</v>
      </c>
      <c r="AL565" s="24">
        <f t="shared" si="925"/>
        <v>1</v>
      </c>
      <c r="AM565" s="25">
        <f t="shared" si="875"/>
        <v>0</v>
      </c>
      <c r="AN565" s="25">
        <f t="shared" si="876"/>
        <v>0</v>
      </c>
      <c r="AO565" s="25">
        <f t="shared" si="877"/>
        <v>0</v>
      </c>
      <c r="AP565" s="25">
        <f t="shared" si="926"/>
        <v>0</v>
      </c>
      <c r="AQ565" s="23">
        <f>IF(ISERROR(VLOOKUP($A565,'[13]5ª MED '!$A$5:$J$1048576,8,0)),0,(VLOOKUP($A565,'[13]5ª MED '!$A$5:$J$1048576,8,0)))</f>
        <v>0</v>
      </c>
      <c r="AR565" s="24">
        <f t="shared" si="927"/>
        <v>0</v>
      </c>
      <c r="AS565" s="24">
        <f t="shared" si="928"/>
        <v>1</v>
      </c>
      <c r="AT565" s="25">
        <f t="shared" si="878"/>
        <v>0</v>
      </c>
      <c r="AU565" s="25">
        <f t="shared" si="879"/>
        <v>0</v>
      </c>
      <c r="AV565" s="25">
        <f t="shared" si="880"/>
        <v>0</v>
      </c>
      <c r="AW565" s="25">
        <f t="shared" si="929"/>
        <v>0</v>
      </c>
      <c r="AX565" s="23">
        <f>IF(ISERROR(VLOOKUP($A565,'[13]6ª MED '!$A$6:$J$1048576,8,0)),0,(VLOOKUP($A565,'[13]6ª MED '!$A$6:$J$1048576,8,0)))</f>
        <v>0</v>
      </c>
      <c r="AY565" s="24">
        <f t="shared" si="930"/>
        <v>0</v>
      </c>
      <c r="AZ565" s="24">
        <f t="shared" si="931"/>
        <v>1</v>
      </c>
      <c r="BA565" s="25">
        <f t="shared" si="881"/>
        <v>0</v>
      </c>
      <c r="BB565" s="25">
        <f t="shared" si="882"/>
        <v>0</v>
      </c>
      <c r="BC565" s="25">
        <f t="shared" si="883"/>
        <v>0</v>
      </c>
      <c r="BD565" s="25">
        <f t="shared" si="932"/>
        <v>0</v>
      </c>
      <c r="BE565" s="23">
        <f>IF(ISERROR(VLOOKUP($A565,'[13]7ª MED '!$A$5:$J$1048576,8,0)),0,(VLOOKUP($A565,'[13]7ª MED '!$A$5:$J$1048576,8,0)))</f>
        <v>0</v>
      </c>
      <c r="BF565" s="24">
        <f t="shared" si="933"/>
        <v>0</v>
      </c>
      <c r="BG565" s="24">
        <f t="shared" si="934"/>
        <v>1</v>
      </c>
      <c r="BH565" s="25">
        <f t="shared" si="884"/>
        <v>0</v>
      </c>
      <c r="BI565" s="25">
        <f t="shared" si="885"/>
        <v>0</v>
      </c>
      <c r="BJ565" s="25">
        <f t="shared" si="886"/>
        <v>0</v>
      </c>
      <c r="BK565" s="25">
        <f t="shared" si="935"/>
        <v>0</v>
      </c>
      <c r="BL565" s="26">
        <f>IF(ISERROR(VLOOKUP($A565,'[13]8ª MED '!$A$5:$J$1048576,8,0)),0,(VLOOKUP($A565,'[13]8ª MED '!$A$5:$J$1048576,8,0)))</f>
        <v>0</v>
      </c>
      <c r="BM565" s="27">
        <f t="shared" si="936"/>
        <v>0</v>
      </c>
      <c r="BN565" s="27">
        <f t="shared" si="937"/>
        <v>1</v>
      </c>
      <c r="BO565" s="28">
        <f t="shared" si="887"/>
        <v>0</v>
      </c>
      <c r="BP565" s="28">
        <f t="shared" si="888"/>
        <v>0</v>
      </c>
      <c r="BQ565" s="28">
        <f t="shared" si="889"/>
        <v>0</v>
      </c>
      <c r="BR565" s="28">
        <f t="shared" si="938"/>
        <v>0</v>
      </c>
      <c r="BS565" s="26">
        <f>IF(ISERROR(VLOOKUP($A565,'[13]9ª MED  (2)'!$A$5:$J$1048576,8,0)),0,(VLOOKUP($A565,'[13]9ª MED  (2)'!$A$5:$J$1048576,8,0)))</f>
        <v>0</v>
      </c>
      <c r="BT565" s="27">
        <f t="shared" si="939"/>
        <v>0</v>
      </c>
      <c r="BU565" s="27">
        <f t="shared" si="940"/>
        <v>1</v>
      </c>
      <c r="BV565" s="28">
        <f t="shared" si="890"/>
        <v>0</v>
      </c>
      <c r="BW565" s="28">
        <f t="shared" si="891"/>
        <v>0</v>
      </c>
      <c r="BX565" s="28">
        <f t="shared" si="892"/>
        <v>0</v>
      </c>
      <c r="BY565" s="28">
        <f t="shared" si="941"/>
        <v>0</v>
      </c>
      <c r="BZ565" s="23">
        <f>IF(ISERROR(VLOOKUP($A565,'[13]10ª MED '!$A$5:$J$1048576,8,0)),0,(VLOOKUP($A565,'[13]10ª MED '!$A$5:$J$1048576,8,0)))</f>
        <v>2</v>
      </c>
      <c r="CA565" s="24">
        <f t="shared" si="942"/>
        <v>1</v>
      </c>
      <c r="CB565" s="24">
        <f t="shared" si="943"/>
        <v>1</v>
      </c>
      <c r="CC565" s="25">
        <f t="shared" si="893"/>
        <v>1545.32</v>
      </c>
      <c r="CD565" s="25">
        <f t="shared" si="894"/>
        <v>26.66</v>
      </c>
      <c r="CE565" s="25">
        <f t="shared" si="895"/>
        <v>0</v>
      </c>
      <c r="CF565" s="25">
        <f t="shared" si="944"/>
        <v>1571.98</v>
      </c>
      <c r="CG565" s="34" t="s">
        <v>48</v>
      </c>
      <c r="CH565" s="33">
        <f t="shared" si="965"/>
        <v>0</v>
      </c>
      <c r="CI565" s="23">
        <f>IF(ISERROR(VLOOKUP($A565,'[13]11ª MED '!$A$5:$J$1048576,8,0)),0,(VLOOKUP($A565,'[13]11ª MED '!$A$5:$J$1048576,8,0)))</f>
        <v>0</v>
      </c>
      <c r="CJ565" s="24">
        <f t="shared" si="945"/>
        <v>0</v>
      </c>
      <c r="CK565" s="24">
        <f t="shared" si="946"/>
        <v>1</v>
      </c>
      <c r="CL565" s="25">
        <f t="shared" si="896"/>
        <v>0</v>
      </c>
      <c r="CM565" s="25">
        <f t="shared" si="897"/>
        <v>0</v>
      </c>
      <c r="CN565" s="25">
        <f t="shared" si="898"/>
        <v>0</v>
      </c>
      <c r="CO565" s="25">
        <f t="shared" si="947"/>
        <v>0</v>
      </c>
      <c r="CP565" s="23">
        <f>IF(ISERROR(VLOOKUP($A565,'[13]12ª MED'!$A$5:$J$1048576,8,0)),0,(VLOOKUP($A565,'[13]12ª MED'!$A$5:$J$1048576,8,0)))</f>
        <v>0</v>
      </c>
      <c r="CQ565" s="24">
        <f t="shared" si="948"/>
        <v>0</v>
      </c>
      <c r="CR565" s="24">
        <f t="shared" si="949"/>
        <v>1</v>
      </c>
      <c r="CS565" s="25">
        <f t="shared" si="899"/>
        <v>0</v>
      </c>
      <c r="CT565" s="25">
        <f t="shared" si="900"/>
        <v>0</v>
      </c>
      <c r="CU565" s="25">
        <f t="shared" si="901"/>
        <v>0</v>
      </c>
      <c r="CV565" s="25">
        <f t="shared" si="950"/>
        <v>0</v>
      </c>
      <c r="CW565" s="22">
        <f t="shared" si="966"/>
        <v>0</v>
      </c>
      <c r="CX565" s="26">
        <f>IF(ISERROR(VLOOKUP($A565,'[13]13ª MED'!$A$5:$J$1048576,8,0)),0,(VLOOKUP($A565,'[13]13ª MED'!$A$5:$J$1048576,8,0)))</f>
        <v>0</v>
      </c>
      <c r="CY565" s="27">
        <f t="shared" si="951"/>
        <v>0</v>
      </c>
      <c r="CZ565" s="27">
        <f t="shared" si="952"/>
        <v>1</v>
      </c>
      <c r="DA565" s="28">
        <f t="shared" si="902"/>
        <v>0</v>
      </c>
      <c r="DB565" s="28">
        <f t="shared" si="903"/>
        <v>0</v>
      </c>
      <c r="DC565" s="28">
        <f t="shared" si="904"/>
        <v>0</v>
      </c>
      <c r="DD565" s="28">
        <f t="shared" si="953"/>
        <v>0</v>
      </c>
      <c r="DE565" s="20">
        <f>IF(ISERROR(VLOOKUP($A565,'[13]14ª MED'!$A$5:$J$1048576,8,0)),0,(VLOOKUP($A565,'[13]14ª MED'!$A$5:$J$1048576,8,0)))</f>
        <v>0</v>
      </c>
      <c r="DF565" s="21">
        <f t="shared" si="954"/>
        <v>0</v>
      </c>
      <c r="DG565" s="21">
        <f t="shared" si="955"/>
        <v>1</v>
      </c>
      <c r="DH565" s="35">
        <f t="shared" si="905"/>
        <v>0</v>
      </c>
      <c r="DI565" s="35">
        <f t="shared" si="906"/>
        <v>0</v>
      </c>
      <c r="DJ565" s="35">
        <f t="shared" si="907"/>
        <v>0</v>
      </c>
      <c r="DK565" s="22">
        <f t="shared" si="956"/>
        <v>0</v>
      </c>
      <c r="DL565" s="20">
        <f>IF(ISERROR(VLOOKUP($A565,'[13]15ª MED'!$A$5:$J$1048576,8,0)),0,(VLOOKUP($A565,'[13]15ª MED'!$A$5:$J$1048576,8,0)))</f>
        <v>0</v>
      </c>
      <c r="DM565" s="21">
        <f t="shared" si="957"/>
        <v>0</v>
      </c>
      <c r="DN565" s="21">
        <f t="shared" si="958"/>
        <v>1</v>
      </c>
      <c r="DO565" s="35">
        <f t="shared" si="908"/>
        <v>0</v>
      </c>
      <c r="DP565" s="35">
        <f t="shared" si="909"/>
        <v>0</v>
      </c>
      <c r="DQ565" s="35">
        <f t="shared" si="910"/>
        <v>0</v>
      </c>
      <c r="DR565" s="22">
        <f t="shared" si="959"/>
        <v>0</v>
      </c>
      <c r="DS565" s="20">
        <f>IF(ISERROR(VLOOKUP($A565,'[13]16ª MED'!$A$5:$J$1048576,8,0)),0,(VLOOKUP($A565,'[13]16ª MED'!$A$5:$J$1048576,8,0)))</f>
        <v>0</v>
      </c>
      <c r="DT565" s="21">
        <f t="shared" si="960"/>
        <v>0</v>
      </c>
      <c r="DU565" s="21">
        <f t="shared" si="961"/>
        <v>1</v>
      </c>
      <c r="DV565" s="35">
        <f t="shared" si="911"/>
        <v>0</v>
      </c>
      <c r="DW565" s="35">
        <f t="shared" si="912"/>
        <v>0</v>
      </c>
      <c r="DX565" s="35">
        <f t="shared" si="913"/>
        <v>0</v>
      </c>
      <c r="DY565" s="22">
        <f t="shared" si="962"/>
        <v>0</v>
      </c>
      <c r="DZ565" s="36">
        <f t="shared" si="973"/>
        <v>1571.98</v>
      </c>
      <c r="EA565" s="36">
        <f t="shared" si="963"/>
        <v>1571.98</v>
      </c>
      <c r="EC565" s="36">
        <f t="shared" si="967"/>
        <v>0</v>
      </c>
    </row>
    <row r="566" spans="1:133" ht="30">
      <c r="A566" s="113" t="s">
        <v>1136</v>
      </c>
      <c r="B566" s="94" t="s">
        <v>1137</v>
      </c>
      <c r="C566" s="110" t="s">
        <v>47</v>
      </c>
      <c r="D566" s="111">
        <v>2</v>
      </c>
      <c r="E566" s="18">
        <f t="shared" si="968"/>
        <v>0</v>
      </c>
      <c r="F566" s="18">
        <f t="shared" si="914"/>
        <v>2</v>
      </c>
      <c r="G566" s="97">
        <v>212.99</v>
      </c>
      <c r="H566" s="18">
        <f t="shared" si="969"/>
        <v>425.98</v>
      </c>
      <c r="I566" s="97">
        <v>12.99</v>
      </c>
      <c r="J566" s="18">
        <f t="shared" si="970"/>
        <v>25.98</v>
      </c>
      <c r="K566" s="97">
        <v>0</v>
      </c>
      <c r="L566" s="18">
        <f t="shared" si="971"/>
        <v>0</v>
      </c>
      <c r="M566" s="18">
        <f t="shared" si="972"/>
        <v>225.98000000000002</v>
      </c>
      <c r="N566" s="18">
        <f t="shared" si="964"/>
        <v>0</v>
      </c>
      <c r="O566" s="23">
        <f>IF(ISERROR(VLOOKUP($A566,'[13]1ª MED '!$A$5:$J$1048576,8,0)),0,(VLOOKUP($A566,'[13]1ª MED '!$A$5:$J$1048576,8,0)))</f>
        <v>0</v>
      </c>
      <c r="P566" s="24">
        <f t="shared" si="915"/>
        <v>0</v>
      </c>
      <c r="Q566" s="24">
        <f t="shared" si="916"/>
        <v>0</v>
      </c>
      <c r="R566" s="25">
        <f t="shared" si="866"/>
        <v>0</v>
      </c>
      <c r="S566" s="25">
        <f t="shared" si="867"/>
        <v>0</v>
      </c>
      <c r="T566" s="25">
        <f t="shared" si="868"/>
        <v>0</v>
      </c>
      <c r="U566" s="25">
        <f t="shared" si="917"/>
        <v>0</v>
      </c>
      <c r="V566" s="23">
        <f>IF(ISERROR(VLOOKUP($A566,'[13]2ª MED '!$A$5:$J$1048576,8,0)),0,(VLOOKUP($A566,'[13]2ª MED '!$A$5:$J$1048576,8,0)))</f>
        <v>0</v>
      </c>
      <c r="W566" s="24">
        <f t="shared" si="918"/>
        <v>0</v>
      </c>
      <c r="X566" s="24">
        <f t="shared" si="919"/>
        <v>0</v>
      </c>
      <c r="Y566" s="25">
        <f t="shared" si="869"/>
        <v>0</v>
      </c>
      <c r="Z566" s="25">
        <f t="shared" si="870"/>
        <v>0</v>
      </c>
      <c r="AA566" s="25">
        <f t="shared" si="871"/>
        <v>0</v>
      </c>
      <c r="AB566" s="25">
        <f t="shared" si="920"/>
        <v>0</v>
      </c>
      <c r="AC566" s="23">
        <f>IF(ISERROR(VLOOKUP($A566,'[13]3ª MED '!$A$5:$J$1048576,8,0)),0,(VLOOKUP($A566,'[13]3ª MED '!$A$5:$J$1048576,8,0)))</f>
        <v>0</v>
      </c>
      <c r="AD566" s="24">
        <f t="shared" si="921"/>
        <v>0</v>
      </c>
      <c r="AE566" s="24">
        <f t="shared" si="922"/>
        <v>0</v>
      </c>
      <c r="AF566" s="25">
        <f t="shared" si="872"/>
        <v>0</v>
      </c>
      <c r="AG566" s="25">
        <f t="shared" si="873"/>
        <v>0</v>
      </c>
      <c r="AH566" s="25">
        <f t="shared" si="874"/>
        <v>0</v>
      </c>
      <c r="AI566" s="25">
        <f t="shared" si="923"/>
        <v>0</v>
      </c>
      <c r="AJ566" s="23">
        <f>IF(ISERROR(VLOOKUP($A566,'[13]4ª MED '!$A$5:$J$1048576,8,0)),0,(VLOOKUP($A566,'[13]4ª MED '!$A$5:$J$1048576,8,0)))</f>
        <v>0</v>
      </c>
      <c r="AK566" s="24">
        <f t="shared" si="924"/>
        <v>0</v>
      </c>
      <c r="AL566" s="24">
        <f t="shared" si="925"/>
        <v>0</v>
      </c>
      <c r="AM566" s="25">
        <f t="shared" si="875"/>
        <v>0</v>
      </c>
      <c r="AN566" s="25">
        <f t="shared" si="876"/>
        <v>0</v>
      </c>
      <c r="AO566" s="25">
        <f t="shared" si="877"/>
        <v>0</v>
      </c>
      <c r="AP566" s="25">
        <f t="shared" si="926"/>
        <v>0</v>
      </c>
      <c r="AQ566" s="23">
        <f>IF(ISERROR(VLOOKUP($A566,'[13]5ª MED '!$A$5:$J$1048576,8,0)),0,(VLOOKUP($A566,'[13]5ª MED '!$A$5:$J$1048576,8,0)))</f>
        <v>0</v>
      </c>
      <c r="AR566" s="24">
        <f t="shared" si="927"/>
        <v>0</v>
      </c>
      <c r="AS566" s="24">
        <f t="shared" si="928"/>
        <v>0</v>
      </c>
      <c r="AT566" s="25">
        <f t="shared" si="878"/>
        <v>0</v>
      </c>
      <c r="AU566" s="25">
        <f t="shared" si="879"/>
        <v>0</v>
      </c>
      <c r="AV566" s="25">
        <f t="shared" si="880"/>
        <v>0</v>
      </c>
      <c r="AW566" s="25">
        <f t="shared" si="929"/>
        <v>0</v>
      </c>
      <c r="AX566" s="23">
        <f>IF(ISERROR(VLOOKUP($A566,'[13]6ª MED '!$A$6:$J$1048576,8,0)),0,(VLOOKUP($A566,'[13]6ª MED '!$A$6:$J$1048576,8,0)))</f>
        <v>0</v>
      </c>
      <c r="AY566" s="24">
        <f t="shared" si="930"/>
        <v>0</v>
      </c>
      <c r="AZ566" s="24">
        <f t="shared" si="931"/>
        <v>0</v>
      </c>
      <c r="BA566" s="25">
        <f t="shared" si="881"/>
        <v>0</v>
      </c>
      <c r="BB566" s="25">
        <f t="shared" si="882"/>
        <v>0</v>
      </c>
      <c r="BC566" s="25">
        <f t="shared" si="883"/>
        <v>0</v>
      </c>
      <c r="BD566" s="25">
        <f t="shared" si="932"/>
        <v>0</v>
      </c>
      <c r="BE566" s="23">
        <f>IF(ISERROR(VLOOKUP($A566,'[13]7ª MED '!$A$5:$J$1048576,8,0)),0,(VLOOKUP($A566,'[13]7ª MED '!$A$5:$J$1048576,8,0)))</f>
        <v>0</v>
      </c>
      <c r="BF566" s="24">
        <f t="shared" si="933"/>
        <v>0</v>
      </c>
      <c r="BG566" s="24">
        <f t="shared" si="934"/>
        <v>0</v>
      </c>
      <c r="BH566" s="25">
        <f t="shared" si="884"/>
        <v>0</v>
      </c>
      <c r="BI566" s="25">
        <f t="shared" si="885"/>
        <v>0</v>
      </c>
      <c r="BJ566" s="25">
        <f t="shared" si="886"/>
        <v>0</v>
      </c>
      <c r="BK566" s="25">
        <f t="shared" si="935"/>
        <v>0</v>
      </c>
      <c r="BL566" s="26">
        <f>IF(ISERROR(VLOOKUP($A566,'[13]8ª MED '!$A$5:$J$1048576,8,0)),0,(VLOOKUP($A566,'[13]8ª MED '!$A$5:$J$1048576,8,0)))</f>
        <v>0</v>
      </c>
      <c r="BM566" s="27">
        <f t="shared" si="936"/>
        <v>0</v>
      </c>
      <c r="BN566" s="27">
        <f t="shared" si="937"/>
        <v>0</v>
      </c>
      <c r="BO566" s="28">
        <f t="shared" si="887"/>
        <v>0</v>
      </c>
      <c r="BP566" s="28">
        <f t="shared" si="888"/>
        <v>0</v>
      </c>
      <c r="BQ566" s="28">
        <f t="shared" si="889"/>
        <v>0</v>
      </c>
      <c r="BR566" s="28">
        <f t="shared" si="938"/>
        <v>0</v>
      </c>
      <c r="BS566" s="26">
        <f>IF(ISERROR(VLOOKUP($A566,'[13]9ª MED  (2)'!$A$5:$J$1048576,8,0)),0,(VLOOKUP($A566,'[13]9ª MED  (2)'!$A$5:$J$1048576,8,0)))</f>
        <v>0</v>
      </c>
      <c r="BT566" s="27">
        <f t="shared" si="939"/>
        <v>0</v>
      </c>
      <c r="BU566" s="27">
        <f t="shared" si="940"/>
        <v>0</v>
      </c>
      <c r="BV566" s="28">
        <f t="shared" si="890"/>
        <v>0</v>
      </c>
      <c r="BW566" s="28">
        <f t="shared" si="891"/>
        <v>0</v>
      </c>
      <c r="BX566" s="28">
        <f t="shared" si="892"/>
        <v>0</v>
      </c>
      <c r="BY566" s="28">
        <f t="shared" si="941"/>
        <v>0</v>
      </c>
      <c r="BZ566" s="23">
        <f>IF(ISERROR(VLOOKUP($A566,'[13]10ª MED '!$A$5:$J$1048576,8,0)),0,(VLOOKUP($A566,'[13]10ª MED '!$A$5:$J$1048576,8,0)))</f>
        <v>0</v>
      </c>
      <c r="CA566" s="24">
        <f t="shared" si="942"/>
        <v>0</v>
      </c>
      <c r="CB566" s="24">
        <f t="shared" si="943"/>
        <v>0</v>
      </c>
      <c r="CC566" s="25">
        <f t="shared" si="893"/>
        <v>0</v>
      </c>
      <c r="CD566" s="25">
        <f t="shared" si="894"/>
        <v>0</v>
      </c>
      <c r="CE566" s="25">
        <f t="shared" si="895"/>
        <v>0</v>
      </c>
      <c r="CF566" s="25">
        <f t="shared" si="944"/>
        <v>0</v>
      </c>
      <c r="CG566" s="34" t="s">
        <v>48</v>
      </c>
      <c r="CH566" s="33">
        <f t="shared" si="965"/>
        <v>451.96000000000004</v>
      </c>
      <c r="CI566" s="23">
        <f>IF(ISERROR(VLOOKUP($A566,'[13]11ª MED '!$A$5:$J$1048576,8,0)),0,(VLOOKUP($A566,'[13]11ª MED '!$A$5:$J$1048576,8,0)))</f>
        <v>0</v>
      </c>
      <c r="CJ566" s="24">
        <f t="shared" si="945"/>
        <v>0</v>
      </c>
      <c r="CK566" s="24">
        <f t="shared" si="946"/>
        <v>0</v>
      </c>
      <c r="CL566" s="25">
        <f t="shared" si="896"/>
        <v>0</v>
      </c>
      <c r="CM566" s="25">
        <f t="shared" si="897"/>
        <v>0</v>
      </c>
      <c r="CN566" s="25">
        <f t="shared" si="898"/>
        <v>0</v>
      </c>
      <c r="CO566" s="25">
        <f t="shared" si="947"/>
        <v>0</v>
      </c>
      <c r="CP566" s="23">
        <f>IF(ISERROR(VLOOKUP($A566,'[13]12ª MED'!$A$5:$J$1048576,8,0)),0,(VLOOKUP($A566,'[13]12ª MED'!$A$5:$J$1048576,8,0)))</f>
        <v>0</v>
      </c>
      <c r="CQ566" s="24">
        <f t="shared" si="948"/>
        <v>0</v>
      </c>
      <c r="CR566" s="24">
        <f t="shared" si="949"/>
        <v>0</v>
      </c>
      <c r="CS566" s="25">
        <f t="shared" si="899"/>
        <v>0</v>
      </c>
      <c r="CT566" s="25">
        <f t="shared" si="900"/>
        <v>0</v>
      </c>
      <c r="CU566" s="25">
        <f t="shared" si="901"/>
        <v>0</v>
      </c>
      <c r="CV566" s="25">
        <f t="shared" si="950"/>
        <v>0</v>
      </c>
      <c r="CW566" s="22">
        <f t="shared" si="966"/>
        <v>0</v>
      </c>
      <c r="CX566" s="26">
        <f>IF(ISERROR(VLOOKUP($A566,'[13]13ª MED'!$A$5:$J$1048576,8,0)),0,(VLOOKUP($A566,'[13]13ª MED'!$A$5:$J$1048576,8,0)))</f>
        <v>0</v>
      </c>
      <c r="CY566" s="27">
        <f t="shared" si="951"/>
        <v>0</v>
      </c>
      <c r="CZ566" s="27">
        <f t="shared" si="952"/>
        <v>0</v>
      </c>
      <c r="DA566" s="28">
        <f t="shared" si="902"/>
        <v>0</v>
      </c>
      <c r="DB566" s="28">
        <f t="shared" si="903"/>
        <v>0</v>
      </c>
      <c r="DC566" s="28">
        <f t="shared" si="904"/>
        <v>0</v>
      </c>
      <c r="DD566" s="28">
        <f t="shared" si="953"/>
        <v>0</v>
      </c>
      <c r="DE566" s="20">
        <f>IF(ISERROR(VLOOKUP($A566,'[13]14ª MED'!$A$5:$J$1048576,8,0)),0,(VLOOKUP($A566,'[13]14ª MED'!$A$5:$J$1048576,8,0)))</f>
        <v>0</v>
      </c>
      <c r="DF566" s="21">
        <f t="shared" si="954"/>
        <v>0</v>
      </c>
      <c r="DG566" s="21">
        <f t="shared" si="955"/>
        <v>0</v>
      </c>
      <c r="DH566" s="35">
        <f t="shared" si="905"/>
        <v>0</v>
      </c>
      <c r="DI566" s="35">
        <f t="shared" si="906"/>
        <v>0</v>
      </c>
      <c r="DJ566" s="35">
        <f t="shared" si="907"/>
        <v>0</v>
      </c>
      <c r="DK566" s="22">
        <f t="shared" si="956"/>
        <v>0</v>
      </c>
      <c r="DL566" s="20">
        <f>IF(ISERROR(VLOOKUP($A566,'[13]15ª MED'!$A$5:$J$1048576,8,0)),0,(VLOOKUP($A566,'[13]15ª MED'!$A$5:$J$1048576,8,0)))</f>
        <v>0</v>
      </c>
      <c r="DM566" s="21">
        <f t="shared" si="957"/>
        <v>0</v>
      </c>
      <c r="DN566" s="21">
        <f t="shared" si="958"/>
        <v>0</v>
      </c>
      <c r="DO566" s="35">
        <f t="shared" si="908"/>
        <v>0</v>
      </c>
      <c r="DP566" s="35">
        <f t="shared" si="909"/>
        <v>0</v>
      </c>
      <c r="DQ566" s="35">
        <f t="shared" si="910"/>
        <v>0</v>
      </c>
      <c r="DR566" s="22">
        <f t="shared" si="959"/>
        <v>0</v>
      </c>
      <c r="DS566" s="20">
        <f>IF(ISERROR(VLOOKUP($A566,'[13]16ª MED'!$A$5:$J$1048576,8,0)),0,(VLOOKUP($A566,'[13]16ª MED'!$A$5:$J$1048576,8,0)))</f>
        <v>0</v>
      </c>
      <c r="DT566" s="21">
        <f t="shared" si="960"/>
        <v>0</v>
      </c>
      <c r="DU566" s="21">
        <f t="shared" si="961"/>
        <v>0</v>
      </c>
      <c r="DV566" s="35">
        <f t="shared" si="911"/>
        <v>0</v>
      </c>
      <c r="DW566" s="35">
        <f t="shared" si="912"/>
        <v>0</v>
      </c>
      <c r="DX566" s="35">
        <f t="shared" si="913"/>
        <v>0</v>
      </c>
      <c r="DY566" s="22">
        <f t="shared" si="962"/>
        <v>0</v>
      </c>
      <c r="DZ566" s="36">
        <f t="shared" si="973"/>
        <v>0</v>
      </c>
      <c r="EA566" s="36">
        <f t="shared" si="963"/>
        <v>0</v>
      </c>
      <c r="EC566" s="36">
        <f t="shared" si="967"/>
        <v>0</v>
      </c>
    </row>
    <row r="567" spans="1:133" ht="18.75">
      <c r="A567" s="98" t="s">
        <v>1138</v>
      </c>
      <c r="B567" s="99" t="s">
        <v>1139</v>
      </c>
      <c r="C567" s="101"/>
      <c r="D567" s="102"/>
      <c r="E567" s="18">
        <f t="shared" si="968"/>
        <v>0</v>
      </c>
      <c r="F567" s="18">
        <f t="shared" si="914"/>
        <v>0</v>
      </c>
      <c r="G567" s="97"/>
      <c r="H567" s="18">
        <f t="shared" si="969"/>
        <v>0</v>
      </c>
      <c r="I567" s="45"/>
      <c r="J567" s="18">
        <f t="shared" si="970"/>
        <v>0</v>
      </c>
      <c r="K567" s="45"/>
      <c r="L567" s="18">
        <f t="shared" si="971"/>
        <v>0</v>
      </c>
      <c r="M567" s="18">
        <f t="shared" si="972"/>
        <v>0</v>
      </c>
      <c r="N567" s="18">
        <f t="shared" si="964"/>
        <v>0</v>
      </c>
      <c r="O567" s="23">
        <f>IF(ISERROR(VLOOKUP($A567,'[13]1ª MED '!$A$5:$J$1048576,8,0)),0,(VLOOKUP($A567,'[13]1ª MED '!$A$5:$J$1048576,8,0)))</f>
        <v>0</v>
      </c>
      <c r="P567" s="24">
        <f t="shared" si="915"/>
        <v>0</v>
      </c>
      <c r="Q567" s="24">
        <f t="shared" si="916"/>
        <v>0</v>
      </c>
      <c r="R567" s="25">
        <f t="shared" si="866"/>
        <v>0</v>
      </c>
      <c r="S567" s="25">
        <f t="shared" si="867"/>
        <v>0</v>
      </c>
      <c r="T567" s="25">
        <f t="shared" si="868"/>
        <v>0</v>
      </c>
      <c r="U567" s="25">
        <f t="shared" si="917"/>
        <v>0</v>
      </c>
      <c r="V567" s="23">
        <f>IF(ISERROR(VLOOKUP($A567,'[13]2ª MED '!$A$5:$J$1048576,8,0)),0,(VLOOKUP($A567,'[13]2ª MED '!$A$5:$J$1048576,8,0)))</f>
        <v>0</v>
      </c>
      <c r="W567" s="24">
        <f t="shared" si="918"/>
        <v>0</v>
      </c>
      <c r="X567" s="24">
        <f t="shared" si="919"/>
        <v>0</v>
      </c>
      <c r="Y567" s="25">
        <f t="shared" si="869"/>
        <v>0</v>
      </c>
      <c r="Z567" s="25">
        <f t="shared" si="870"/>
        <v>0</v>
      </c>
      <c r="AA567" s="25">
        <f t="shared" si="871"/>
        <v>0</v>
      </c>
      <c r="AB567" s="25">
        <f t="shared" si="920"/>
        <v>0</v>
      </c>
      <c r="AC567" s="23">
        <f>IF(ISERROR(VLOOKUP($A567,'[13]3ª MED '!$A$5:$J$1048576,8,0)),0,(VLOOKUP($A567,'[13]3ª MED '!$A$5:$J$1048576,8,0)))</f>
        <v>0</v>
      </c>
      <c r="AD567" s="24">
        <f t="shared" si="921"/>
        <v>0</v>
      </c>
      <c r="AE567" s="24">
        <f t="shared" si="922"/>
        <v>0</v>
      </c>
      <c r="AF567" s="25">
        <f t="shared" si="872"/>
        <v>0</v>
      </c>
      <c r="AG567" s="25">
        <f t="shared" si="873"/>
        <v>0</v>
      </c>
      <c r="AH567" s="25">
        <f t="shared" si="874"/>
        <v>0</v>
      </c>
      <c r="AI567" s="25">
        <f t="shared" si="923"/>
        <v>0</v>
      </c>
      <c r="AJ567" s="23">
        <f>IF(ISERROR(VLOOKUP($A567,'[13]4ª MED '!$A$5:$J$1048576,8,0)),0,(VLOOKUP($A567,'[13]4ª MED '!$A$5:$J$1048576,8,0)))</f>
        <v>0</v>
      </c>
      <c r="AK567" s="24">
        <f t="shared" si="924"/>
        <v>0</v>
      </c>
      <c r="AL567" s="24">
        <f t="shared" si="925"/>
        <v>0</v>
      </c>
      <c r="AM567" s="25">
        <f t="shared" si="875"/>
        <v>0</v>
      </c>
      <c r="AN567" s="25">
        <f t="shared" si="876"/>
        <v>0</v>
      </c>
      <c r="AO567" s="25">
        <f t="shared" si="877"/>
        <v>0</v>
      </c>
      <c r="AP567" s="25">
        <f t="shared" si="926"/>
        <v>0</v>
      </c>
      <c r="AQ567" s="23">
        <f>IF(ISERROR(VLOOKUP($A567,'[13]5ª MED '!$A$5:$J$1048576,8,0)),0,(VLOOKUP($A567,'[13]5ª MED '!$A$5:$J$1048576,8,0)))</f>
        <v>0</v>
      </c>
      <c r="AR567" s="24">
        <f t="shared" si="927"/>
        <v>0</v>
      </c>
      <c r="AS567" s="24">
        <f t="shared" si="928"/>
        <v>0</v>
      </c>
      <c r="AT567" s="25">
        <f t="shared" si="878"/>
        <v>0</v>
      </c>
      <c r="AU567" s="25">
        <f t="shared" si="879"/>
        <v>0</v>
      </c>
      <c r="AV567" s="25">
        <f t="shared" si="880"/>
        <v>0</v>
      </c>
      <c r="AW567" s="25">
        <f t="shared" si="929"/>
        <v>0</v>
      </c>
      <c r="AX567" s="23">
        <f>IF(ISERROR(VLOOKUP($A567,'[13]6ª MED '!$A$6:$J$1048576,8,0)),0,(VLOOKUP($A567,'[13]6ª MED '!$A$6:$J$1048576,8,0)))</f>
        <v>0</v>
      </c>
      <c r="AY567" s="24">
        <f t="shared" si="930"/>
        <v>0</v>
      </c>
      <c r="AZ567" s="24">
        <f t="shared" si="931"/>
        <v>0</v>
      </c>
      <c r="BA567" s="25">
        <f t="shared" si="881"/>
        <v>0</v>
      </c>
      <c r="BB567" s="25">
        <f t="shared" si="882"/>
        <v>0</v>
      </c>
      <c r="BC567" s="25">
        <f t="shared" si="883"/>
        <v>0</v>
      </c>
      <c r="BD567" s="25">
        <f t="shared" si="932"/>
        <v>0</v>
      </c>
      <c r="BE567" s="23">
        <f>IF(ISERROR(VLOOKUP($A567,'[13]7ª MED '!$A$5:$J$1048576,8,0)),0,(VLOOKUP($A567,'[13]7ª MED '!$A$5:$J$1048576,8,0)))</f>
        <v>0</v>
      </c>
      <c r="BF567" s="24">
        <f t="shared" si="933"/>
        <v>0</v>
      </c>
      <c r="BG567" s="24">
        <f t="shared" si="934"/>
        <v>0</v>
      </c>
      <c r="BH567" s="25">
        <f t="shared" si="884"/>
        <v>0</v>
      </c>
      <c r="BI567" s="25">
        <f t="shared" si="885"/>
        <v>0</v>
      </c>
      <c r="BJ567" s="25">
        <f t="shared" si="886"/>
        <v>0</v>
      </c>
      <c r="BK567" s="25">
        <f t="shared" si="935"/>
        <v>0</v>
      </c>
      <c r="BL567" s="26">
        <f>IF(ISERROR(VLOOKUP($A567,'[13]8ª MED '!$A$5:$J$1048576,8,0)),0,(VLOOKUP($A567,'[13]8ª MED '!$A$5:$J$1048576,8,0)))</f>
        <v>0</v>
      </c>
      <c r="BM567" s="27">
        <f t="shared" si="936"/>
        <v>0</v>
      </c>
      <c r="BN567" s="27">
        <f t="shared" si="937"/>
        <v>0</v>
      </c>
      <c r="BO567" s="28">
        <f t="shared" si="887"/>
        <v>0</v>
      </c>
      <c r="BP567" s="28">
        <f t="shared" si="888"/>
        <v>0</v>
      </c>
      <c r="BQ567" s="28">
        <f t="shared" si="889"/>
        <v>0</v>
      </c>
      <c r="BR567" s="28">
        <f t="shared" si="938"/>
        <v>0</v>
      </c>
      <c r="BS567" s="26">
        <f>IF(ISERROR(VLOOKUP($A567,'[13]9ª MED  (2)'!$A$5:$J$1048576,8,0)),0,(VLOOKUP($A567,'[13]9ª MED  (2)'!$A$5:$J$1048576,8,0)))</f>
        <v>0</v>
      </c>
      <c r="BT567" s="27">
        <f t="shared" si="939"/>
        <v>0</v>
      </c>
      <c r="BU567" s="27">
        <f t="shared" si="940"/>
        <v>0</v>
      </c>
      <c r="BV567" s="28">
        <f t="shared" si="890"/>
        <v>0</v>
      </c>
      <c r="BW567" s="28">
        <f t="shared" si="891"/>
        <v>0</v>
      </c>
      <c r="BX567" s="28">
        <f t="shared" si="892"/>
        <v>0</v>
      </c>
      <c r="BY567" s="28">
        <f t="shared" si="941"/>
        <v>0</v>
      </c>
      <c r="BZ567" s="23">
        <f>IF(ISERROR(VLOOKUP($A567,'[13]10ª MED '!$A$5:$J$1048576,8,0)),0,(VLOOKUP($A567,'[13]10ª MED '!$A$5:$J$1048576,8,0)))</f>
        <v>0</v>
      </c>
      <c r="CA567" s="24">
        <f t="shared" si="942"/>
        <v>0</v>
      </c>
      <c r="CB567" s="24">
        <f t="shared" si="943"/>
        <v>0</v>
      </c>
      <c r="CC567" s="25">
        <f t="shared" si="893"/>
        <v>0</v>
      </c>
      <c r="CD567" s="25">
        <f t="shared" si="894"/>
        <v>0</v>
      </c>
      <c r="CE567" s="25">
        <f t="shared" si="895"/>
        <v>0</v>
      </c>
      <c r="CF567" s="25">
        <f t="shared" si="944"/>
        <v>0</v>
      </c>
      <c r="CG567" s="37"/>
      <c r="CH567" s="33">
        <f t="shared" si="965"/>
        <v>0</v>
      </c>
      <c r="CI567" s="23">
        <f>IF(ISERROR(VLOOKUP($A567,'[13]11ª MED '!$A$5:$J$1048576,8,0)),0,(VLOOKUP($A567,'[13]11ª MED '!$A$5:$J$1048576,8,0)))</f>
        <v>0</v>
      </c>
      <c r="CJ567" s="24">
        <f t="shared" si="945"/>
        <v>0</v>
      </c>
      <c r="CK567" s="24">
        <f t="shared" si="946"/>
        <v>0</v>
      </c>
      <c r="CL567" s="25">
        <f t="shared" si="896"/>
        <v>0</v>
      </c>
      <c r="CM567" s="25">
        <f t="shared" si="897"/>
        <v>0</v>
      </c>
      <c r="CN567" s="25">
        <f t="shared" si="898"/>
        <v>0</v>
      </c>
      <c r="CO567" s="25">
        <f t="shared" si="947"/>
        <v>0</v>
      </c>
      <c r="CP567" s="23">
        <f>IF(ISERROR(VLOOKUP($A567,'[13]12ª MED'!$A$5:$J$1048576,8,0)),0,(VLOOKUP($A567,'[13]12ª MED'!$A$5:$J$1048576,8,0)))</f>
        <v>0</v>
      </c>
      <c r="CQ567" s="24">
        <f t="shared" si="948"/>
        <v>0</v>
      </c>
      <c r="CR567" s="24">
        <f t="shared" si="949"/>
        <v>0</v>
      </c>
      <c r="CS567" s="25">
        <f t="shared" si="899"/>
        <v>0</v>
      </c>
      <c r="CT567" s="25">
        <f t="shared" si="900"/>
        <v>0</v>
      </c>
      <c r="CU567" s="25">
        <f t="shared" si="901"/>
        <v>0</v>
      </c>
      <c r="CV567" s="25">
        <f t="shared" si="950"/>
        <v>0</v>
      </c>
      <c r="CW567" s="22">
        <f t="shared" si="966"/>
        <v>0</v>
      </c>
      <c r="CX567" s="26">
        <f>IF(ISERROR(VLOOKUP($A567,'[13]13ª MED'!$A$5:$J$1048576,8,0)),0,(VLOOKUP($A567,'[13]13ª MED'!$A$5:$J$1048576,8,0)))</f>
        <v>0</v>
      </c>
      <c r="CY567" s="27">
        <f t="shared" si="951"/>
        <v>0</v>
      </c>
      <c r="CZ567" s="27">
        <f t="shared" si="952"/>
        <v>0</v>
      </c>
      <c r="DA567" s="28">
        <f t="shared" si="902"/>
        <v>0</v>
      </c>
      <c r="DB567" s="28">
        <f t="shared" si="903"/>
        <v>0</v>
      </c>
      <c r="DC567" s="28">
        <f t="shared" si="904"/>
        <v>0</v>
      </c>
      <c r="DD567" s="28">
        <f t="shared" si="953"/>
        <v>0</v>
      </c>
      <c r="DE567" s="20">
        <f>IF(ISERROR(VLOOKUP($A567,'[13]14ª MED'!$A$5:$J$1048576,8,0)),0,(VLOOKUP($A567,'[13]14ª MED'!$A$5:$J$1048576,8,0)))</f>
        <v>0</v>
      </c>
      <c r="DF567" s="21">
        <f t="shared" si="954"/>
        <v>0</v>
      </c>
      <c r="DG567" s="21">
        <f t="shared" si="955"/>
        <v>0</v>
      </c>
      <c r="DH567" s="35">
        <f t="shared" si="905"/>
        <v>0</v>
      </c>
      <c r="DI567" s="35">
        <f t="shared" si="906"/>
        <v>0</v>
      </c>
      <c r="DJ567" s="35">
        <f t="shared" si="907"/>
        <v>0</v>
      </c>
      <c r="DK567" s="22">
        <f t="shared" si="956"/>
        <v>0</v>
      </c>
      <c r="DL567" s="20">
        <f>IF(ISERROR(VLOOKUP($A567,'[13]15ª MED'!$A$5:$J$1048576,8,0)),0,(VLOOKUP($A567,'[13]15ª MED'!$A$5:$J$1048576,8,0)))</f>
        <v>0</v>
      </c>
      <c r="DM567" s="21">
        <f t="shared" si="957"/>
        <v>0</v>
      </c>
      <c r="DN567" s="21">
        <f t="shared" si="958"/>
        <v>0</v>
      </c>
      <c r="DO567" s="35">
        <f t="shared" si="908"/>
        <v>0</v>
      </c>
      <c r="DP567" s="35">
        <f t="shared" si="909"/>
        <v>0</v>
      </c>
      <c r="DQ567" s="35">
        <f t="shared" si="910"/>
        <v>0</v>
      </c>
      <c r="DR567" s="22">
        <f t="shared" si="959"/>
        <v>0</v>
      </c>
      <c r="DS567" s="20">
        <f>IF(ISERROR(VLOOKUP($A567,'[13]16ª MED'!$A$5:$J$1048576,8,0)),0,(VLOOKUP($A567,'[13]16ª MED'!$A$5:$J$1048576,8,0)))</f>
        <v>0</v>
      </c>
      <c r="DT567" s="21">
        <f t="shared" si="960"/>
        <v>0</v>
      </c>
      <c r="DU567" s="21">
        <f t="shared" si="961"/>
        <v>0</v>
      </c>
      <c r="DV567" s="35">
        <f t="shared" si="911"/>
        <v>0</v>
      </c>
      <c r="DW567" s="35">
        <f t="shared" si="912"/>
        <v>0</v>
      </c>
      <c r="DX567" s="35">
        <f t="shared" si="913"/>
        <v>0</v>
      </c>
      <c r="DY567" s="22">
        <f t="shared" si="962"/>
        <v>0</v>
      </c>
      <c r="DZ567" s="36">
        <f t="shared" si="973"/>
        <v>0</v>
      </c>
      <c r="EA567" s="36">
        <f t="shared" si="963"/>
        <v>0</v>
      </c>
      <c r="EC567" s="36">
        <f t="shared" si="967"/>
        <v>0</v>
      </c>
    </row>
    <row r="568" spans="1:133" ht="30">
      <c r="A568" s="113" t="s">
        <v>1140</v>
      </c>
      <c r="B568" s="94" t="s">
        <v>1141</v>
      </c>
      <c r="C568" s="110" t="s">
        <v>47</v>
      </c>
      <c r="D568" s="111">
        <v>7</v>
      </c>
      <c r="E568" s="18">
        <f t="shared" si="968"/>
        <v>7</v>
      </c>
      <c r="F568" s="18">
        <f t="shared" si="914"/>
        <v>0</v>
      </c>
      <c r="G568" s="97">
        <v>45.29</v>
      </c>
      <c r="H568" s="18">
        <f t="shared" si="969"/>
        <v>317.02999999999997</v>
      </c>
      <c r="I568" s="97">
        <v>7.07</v>
      </c>
      <c r="J568" s="18">
        <f t="shared" si="970"/>
        <v>49.49</v>
      </c>
      <c r="K568" s="97">
        <v>0</v>
      </c>
      <c r="L568" s="18">
        <f t="shared" si="971"/>
        <v>0</v>
      </c>
      <c r="M568" s="18">
        <f t="shared" si="972"/>
        <v>52.36</v>
      </c>
      <c r="N568" s="18">
        <f t="shared" si="964"/>
        <v>366.52</v>
      </c>
      <c r="O568" s="23">
        <f>IF(ISERROR(VLOOKUP($A568,'[13]1ª MED '!$A$5:$J$1048576,8,0)),0,(VLOOKUP($A568,'[13]1ª MED '!$A$5:$J$1048576,8,0)))</f>
        <v>0</v>
      </c>
      <c r="P568" s="24">
        <f t="shared" si="915"/>
        <v>0</v>
      </c>
      <c r="Q568" s="24">
        <f t="shared" si="916"/>
        <v>1</v>
      </c>
      <c r="R568" s="25">
        <f t="shared" si="866"/>
        <v>0</v>
      </c>
      <c r="S568" s="25">
        <f t="shared" si="867"/>
        <v>0</v>
      </c>
      <c r="T568" s="25">
        <f t="shared" si="868"/>
        <v>0</v>
      </c>
      <c r="U568" s="25">
        <f t="shared" si="917"/>
        <v>0</v>
      </c>
      <c r="V568" s="23">
        <f>IF(ISERROR(VLOOKUP($A568,'[13]2ª MED '!$A$5:$J$1048576,8,0)),0,(VLOOKUP($A568,'[13]2ª MED '!$A$5:$J$1048576,8,0)))</f>
        <v>0</v>
      </c>
      <c r="W568" s="24">
        <f t="shared" si="918"/>
        <v>0</v>
      </c>
      <c r="X568" s="24">
        <f t="shared" si="919"/>
        <v>1</v>
      </c>
      <c r="Y568" s="25">
        <f t="shared" si="869"/>
        <v>0</v>
      </c>
      <c r="Z568" s="25">
        <f t="shared" si="870"/>
        <v>0</v>
      </c>
      <c r="AA568" s="25">
        <f t="shared" si="871"/>
        <v>0</v>
      </c>
      <c r="AB568" s="25">
        <f t="shared" si="920"/>
        <v>0</v>
      </c>
      <c r="AC568" s="23">
        <f>IF(ISERROR(VLOOKUP($A568,'[13]3ª MED '!$A$5:$J$1048576,8,0)),0,(VLOOKUP($A568,'[13]3ª MED '!$A$5:$J$1048576,8,0)))</f>
        <v>0</v>
      </c>
      <c r="AD568" s="24">
        <f t="shared" si="921"/>
        <v>0</v>
      </c>
      <c r="AE568" s="24">
        <f t="shared" si="922"/>
        <v>1</v>
      </c>
      <c r="AF568" s="25">
        <f t="shared" si="872"/>
        <v>0</v>
      </c>
      <c r="AG568" s="25">
        <f t="shared" si="873"/>
        <v>0</v>
      </c>
      <c r="AH568" s="25">
        <f t="shared" si="874"/>
        <v>0</v>
      </c>
      <c r="AI568" s="25">
        <f t="shared" si="923"/>
        <v>0</v>
      </c>
      <c r="AJ568" s="23">
        <f>IF(ISERROR(VLOOKUP($A568,'[13]4ª MED '!$A$5:$J$1048576,8,0)),0,(VLOOKUP($A568,'[13]4ª MED '!$A$5:$J$1048576,8,0)))</f>
        <v>0</v>
      </c>
      <c r="AK568" s="24">
        <f t="shared" si="924"/>
        <v>0</v>
      </c>
      <c r="AL568" s="24">
        <f t="shared" si="925"/>
        <v>1</v>
      </c>
      <c r="AM568" s="25">
        <f t="shared" si="875"/>
        <v>0</v>
      </c>
      <c r="AN568" s="25">
        <f t="shared" si="876"/>
        <v>0</v>
      </c>
      <c r="AO568" s="25">
        <f t="shared" si="877"/>
        <v>0</v>
      </c>
      <c r="AP568" s="25">
        <f t="shared" si="926"/>
        <v>0</v>
      </c>
      <c r="AQ568" s="23">
        <f>IF(ISERROR(VLOOKUP($A568,'[13]5ª MED '!$A$5:$J$1048576,8,0)),0,(VLOOKUP($A568,'[13]5ª MED '!$A$5:$J$1048576,8,0)))</f>
        <v>0</v>
      </c>
      <c r="AR568" s="24">
        <f t="shared" si="927"/>
        <v>0</v>
      </c>
      <c r="AS568" s="24">
        <f t="shared" si="928"/>
        <v>1</v>
      </c>
      <c r="AT568" s="25">
        <f t="shared" si="878"/>
        <v>0</v>
      </c>
      <c r="AU568" s="25">
        <f t="shared" si="879"/>
        <v>0</v>
      </c>
      <c r="AV568" s="25">
        <f t="shared" si="880"/>
        <v>0</v>
      </c>
      <c r="AW568" s="25">
        <f t="shared" si="929"/>
        <v>0</v>
      </c>
      <c r="AX568" s="23">
        <f>IF(ISERROR(VLOOKUP($A568,'[13]6ª MED '!$A$6:$J$1048576,8,0)),0,(VLOOKUP($A568,'[13]6ª MED '!$A$6:$J$1048576,8,0)))</f>
        <v>0</v>
      </c>
      <c r="AY568" s="24">
        <f t="shared" si="930"/>
        <v>0</v>
      </c>
      <c r="AZ568" s="24">
        <f t="shared" si="931"/>
        <v>1</v>
      </c>
      <c r="BA568" s="25">
        <f t="shared" si="881"/>
        <v>0</v>
      </c>
      <c r="BB568" s="25">
        <f t="shared" si="882"/>
        <v>0</v>
      </c>
      <c r="BC568" s="25">
        <f t="shared" si="883"/>
        <v>0</v>
      </c>
      <c r="BD568" s="25">
        <f t="shared" si="932"/>
        <v>0</v>
      </c>
      <c r="BE568" s="23">
        <f>IF(ISERROR(VLOOKUP($A568,'[13]7ª MED '!$A$5:$J$1048576,8,0)),0,(VLOOKUP($A568,'[13]7ª MED '!$A$5:$J$1048576,8,0)))</f>
        <v>0</v>
      </c>
      <c r="BF568" s="24">
        <f t="shared" si="933"/>
        <v>0</v>
      </c>
      <c r="BG568" s="24">
        <f t="shared" si="934"/>
        <v>1</v>
      </c>
      <c r="BH568" s="25">
        <f t="shared" si="884"/>
        <v>0</v>
      </c>
      <c r="BI568" s="25">
        <f t="shared" si="885"/>
        <v>0</v>
      </c>
      <c r="BJ568" s="25">
        <f t="shared" si="886"/>
        <v>0</v>
      </c>
      <c r="BK568" s="25">
        <f t="shared" si="935"/>
        <v>0</v>
      </c>
      <c r="BL568" s="26">
        <f>IF(ISERROR(VLOOKUP($A568,'[13]8ª MED '!$A$5:$J$1048576,8,0)),0,(VLOOKUP($A568,'[13]8ª MED '!$A$5:$J$1048576,8,0)))</f>
        <v>0</v>
      </c>
      <c r="BM568" s="27">
        <f t="shared" si="936"/>
        <v>0</v>
      </c>
      <c r="BN568" s="27">
        <f t="shared" si="937"/>
        <v>1</v>
      </c>
      <c r="BO568" s="28">
        <f t="shared" si="887"/>
        <v>0</v>
      </c>
      <c r="BP568" s="28">
        <f t="shared" si="888"/>
        <v>0</v>
      </c>
      <c r="BQ568" s="28">
        <f t="shared" si="889"/>
        <v>0</v>
      </c>
      <c r="BR568" s="28">
        <f t="shared" si="938"/>
        <v>0</v>
      </c>
      <c r="BS568" s="26">
        <f>IF(ISERROR(VLOOKUP($A568,'[13]9ª MED  (2)'!$A$5:$J$1048576,8,0)),0,(VLOOKUP($A568,'[13]9ª MED  (2)'!$A$5:$J$1048576,8,0)))</f>
        <v>0</v>
      </c>
      <c r="BT568" s="27">
        <f t="shared" si="939"/>
        <v>0</v>
      </c>
      <c r="BU568" s="27">
        <f t="shared" si="940"/>
        <v>1</v>
      </c>
      <c r="BV568" s="28">
        <f t="shared" si="890"/>
        <v>0</v>
      </c>
      <c r="BW568" s="28">
        <f t="shared" si="891"/>
        <v>0</v>
      </c>
      <c r="BX568" s="28">
        <f t="shared" si="892"/>
        <v>0</v>
      </c>
      <c r="BY568" s="28">
        <f t="shared" si="941"/>
        <v>0</v>
      </c>
      <c r="BZ568" s="23">
        <f>IF(ISERROR(VLOOKUP($A568,'[13]10ª MED '!$A$5:$J$1048576,8,0)),0,(VLOOKUP($A568,'[13]10ª MED '!$A$5:$J$1048576,8,0)))</f>
        <v>0</v>
      </c>
      <c r="CA568" s="24">
        <f t="shared" si="942"/>
        <v>0</v>
      </c>
      <c r="CB568" s="24">
        <f t="shared" si="943"/>
        <v>1</v>
      </c>
      <c r="CC568" s="25">
        <f t="shared" si="893"/>
        <v>0</v>
      </c>
      <c r="CD568" s="25">
        <f t="shared" si="894"/>
        <v>0</v>
      </c>
      <c r="CE568" s="25">
        <f t="shared" si="895"/>
        <v>0</v>
      </c>
      <c r="CF568" s="25">
        <f t="shared" si="944"/>
        <v>0</v>
      </c>
      <c r="CG568" s="34" t="s">
        <v>48</v>
      </c>
      <c r="CH568" s="33">
        <f t="shared" si="965"/>
        <v>0</v>
      </c>
      <c r="CI568" s="23">
        <f>IF(ISERROR(VLOOKUP($A568,'[13]11ª MED '!$A$5:$J$1048576,8,0)),0,(VLOOKUP($A568,'[13]11ª MED '!$A$5:$J$1048576,8,0)))</f>
        <v>0</v>
      </c>
      <c r="CJ568" s="24">
        <f t="shared" si="945"/>
        <v>0</v>
      </c>
      <c r="CK568" s="24">
        <f t="shared" si="946"/>
        <v>1</v>
      </c>
      <c r="CL568" s="25">
        <f t="shared" si="896"/>
        <v>0</v>
      </c>
      <c r="CM568" s="25">
        <f t="shared" si="897"/>
        <v>0</v>
      </c>
      <c r="CN568" s="25">
        <f t="shared" si="898"/>
        <v>0</v>
      </c>
      <c r="CO568" s="25">
        <f t="shared" si="947"/>
        <v>0</v>
      </c>
      <c r="CP568" s="23">
        <f>IF(ISERROR(VLOOKUP($A568,'[13]12ª MED'!$A$5:$J$1048576,8,0)),0,(VLOOKUP($A568,'[13]12ª MED'!$A$5:$J$1048576,8,0)))</f>
        <v>7</v>
      </c>
      <c r="CQ568" s="24">
        <f t="shared" si="948"/>
        <v>1</v>
      </c>
      <c r="CR568" s="24">
        <f t="shared" si="949"/>
        <v>1</v>
      </c>
      <c r="CS568" s="25">
        <f t="shared" si="899"/>
        <v>317.02999999999997</v>
      </c>
      <c r="CT568" s="25">
        <f t="shared" si="900"/>
        <v>49.49</v>
      </c>
      <c r="CU568" s="25">
        <f t="shared" si="901"/>
        <v>0</v>
      </c>
      <c r="CV568" s="25">
        <f t="shared" si="950"/>
        <v>366.52</v>
      </c>
      <c r="CW568" s="22">
        <f t="shared" si="966"/>
        <v>0</v>
      </c>
      <c r="CX568" s="26">
        <f>IF(ISERROR(VLOOKUP($A568,'[13]13ª MED'!$A$5:$J$1048576,8,0)),0,(VLOOKUP($A568,'[13]13ª MED'!$A$5:$J$1048576,8,0)))</f>
        <v>0</v>
      </c>
      <c r="CY568" s="27">
        <f t="shared" si="951"/>
        <v>0</v>
      </c>
      <c r="CZ568" s="27">
        <f t="shared" si="952"/>
        <v>1</v>
      </c>
      <c r="DA568" s="28">
        <f t="shared" si="902"/>
        <v>0</v>
      </c>
      <c r="DB568" s="28">
        <f t="shared" si="903"/>
        <v>0</v>
      </c>
      <c r="DC568" s="28">
        <f t="shared" si="904"/>
        <v>0</v>
      </c>
      <c r="DD568" s="28">
        <f t="shared" si="953"/>
        <v>0</v>
      </c>
      <c r="DE568" s="20">
        <f>IF(ISERROR(VLOOKUP($A568,'[13]14ª MED'!$A$5:$J$1048576,8,0)),0,(VLOOKUP($A568,'[13]14ª MED'!$A$5:$J$1048576,8,0)))</f>
        <v>0</v>
      </c>
      <c r="DF568" s="21">
        <f t="shared" si="954"/>
        <v>0</v>
      </c>
      <c r="DG568" s="21">
        <f t="shared" si="955"/>
        <v>1</v>
      </c>
      <c r="DH568" s="35">
        <f t="shared" si="905"/>
        <v>0</v>
      </c>
      <c r="DI568" s="35">
        <f t="shared" si="906"/>
        <v>0</v>
      </c>
      <c r="DJ568" s="35">
        <f t="shared" si="907"/>
        <v>0</v>
      </c>
      <c r="DK568" s="22">
        <f t="shared" si="956"/>
        <v>0</v>
      </c>
      <c r="DL568" s="20">
        <f>IF(ISERROR(VLOOKUP($A568,'[13]15ª MED'!$A$5:$J$1048576,8,0)),0,(VLOOKUP($A568,'[13]15ª MED'!$A$5:$J$1048576,8,0)))</f>
        <v>0</v>
      </c>
      <c r="DM568" s="21">
        <f t="shared" si="957"/>
        <v>0</v>
      </c>
      <c r="DN568" s="21">
        <f t="shared" si="958"/>
        <v>1</v>
      </c>
      <c r="DO568" s="35">
        <f t="shared" si="908"/>
        <v>0</v>
      </c>
      <c r="DP568" s="35">
        <f t="shared" si="909"/>
        <v>0</v>
      </c>
      <c r="DQ568" s="35">
        <f t="shared" si="910"/>
        <v>0</v>
      </c>
      <c r="DR568" s="22">
        <f t="shared" si="959"/>
        <v>0</v>
      </c>
      <c r="DS568" s="20">
        <f>IF(ISERROR(VLOOKUP($A568,'[13]16ª MED'!$A$5:$J$1048576,8,0)),0,(VLOOKUP($A568,'[13]16ª MED'!$A$5:$J$1048576,8,0)))</f>
        <v>0</v>
      </c>
      <c r="DT568" s="21">
        <f t="shared" si="960"/>
        <v>0</v>
      </c>
      <c r="DU568" s="21">
        <f t="shared" si="961"/>
        <v>1</v>
      </c>
      <c r="DV568" s="35">
        <f t="shared" si="911"/>
        <v>0</v>
      </c>
      <c r="DW568" s="35">
        <f t="shared" si="912"/>
        <v>0</v>
      </c>
      <c r="DX568" s="35">
        <f t="shared" si="913"/>
        <v>0</v>
      </c>
      <c r="DY568" s="22">
        <f t="shared" si="962"/>
        <v>0</v>
      </c>
      <c r="DZ568" s="36">
        <f t="shared" si="973"/>
        <v>366.52</v>
      </c>
      <c r="EA568" s="36">
        <f t="shared" si="963"/>
        <v>366.52</v>
      </c>
      <c r="EC568" s="36">
        <f t="shared" si="967"/>
        <v>0</v>
      </c>
    </row>
    <row r="569" spans="1:133" ht="45">
      <c r="A569" s="113" t="s">
        <v>1142</v>
      </c>
      <c r="B569" s="94" t="s">
        <v>1143</v>
      </c>
      <c r="C569" s="110" t="s">
        <v>47</v>
      </c>
      <c r="D569" s="111">
        <v>7</v>
      </c>
      <c r="E569" s="18">
        <f t="shared" si="968"/>
        <v>7</v>
      </c>
      <c r="F569" s="18">
        <f t="shared" si="914"/>
        <v>0</v>
      </c>
      <c r="G569" s="97">
        <v>48.4</v>
      </c>
      <c r="H569" s="18">
        <f t="shared" si="969"/>
        <v>338.8</v>
      </c>
      <c r="I569" s="97">
        <v>14.14</v>
      </c>
      <c r="J569" s="18">
        <f t="shared" si="970"/>
        <v>98.98</v>
      </c>
      <c r="K569" s="97">
        <v>0</v>
      </c>
      <c r="L569" s="18">
        <f t="shared" si="971"/>
        <v>0</v>
      </c>
      <c r="M569" s="18">
        <f t="shared" si="972"/>
        <v>62.54</v>
      </c>
      <c r="N569" s="18">
        <f t="shared" si="964"/>
        <v>437.78</v>
      </c>
      <c r="O569" s="23">
        <f>IF(ISERROR(VLOOKUP($A569,'[13]1ª MED '!$A$5:$J$1048576,8,0)),0,(VLOOKUP($A569,'[13]1ª MED '!$A$5:$J$1048576,8,0)))</f>
        <v>0</v>
      </c>
      <c r="P569" s="24">
        <f t="shared" si="915"/>
        <v>0</v>
      </c>
      <c r="Q569" s="24">
        <f t="shared" si="916"/>
        <v>1</v>
      </c>
      <c r="R569" s="25">
        <f t="shared" si="866"/>
        <v>0</v>
      </c>
      <c r="S569" s="25">
        <f t="shared" si="867"/>
        <v>0</v>
      </c>
      <c r="T569" s="25">
        <f t="shared" si="868"/>
        <v>0</v>
      </c>
      <c r="U569" s="25">
        <f t="shared" si="917"/>
        <v>0</v>
      </c>
      <c r="V569" s="23">
        <f>IF(ISERROR(VLOOKUP($A569,'[13]2ª MED '!$A$5:$J$1048576,8,0)),0,(VLOOKUP($A569,'[13]2ª MED '!$A$5:$J$1048576,8,0)))</f>
        <v>0</v>
      </c>
      <c r="W569" s="24">
        <f t="shared" si="918"/>
        <v>0</v>
      </c>
      <c r="X569" s="24">
        <f t="shared" si="919"/>
        <v>1</v>
      </c>
      <c r="Y569" s="25">
        <f t="shared" si="869"/>
        <v>0</v>
      </c>
      <c r="Z569" s="25">
        <f t="shared" si="870"/>
        <v>0</v>
      </c>
      <c r="AA569" s="25">
        <f t="shared" si="871"/>
        <v>0</v>
      </c>
      <c r="AB569" s="25">
        <f t="shared" si="920"/>
        <v>0</v>
      </c>
      <c r="AC569" s="23">
        <f>IF(ISERROR(VLOOKUP($A569,'[13]3ª MED '!$A$5:$J$1048576,8,0)),0,(VLOOKUP($A569,'[13]3ª MED '!$A$5:$J$1048576,8,0)))</f>
        <v>0</v>
      </c>
      <c r="AD569" s="24">
        <f t="shared" si="921"/>
        <v>0</v>
      </c>
      <c r="AE569" s="24">
        <f t="shared" si="922"/>
        <v>1</v>
      </c>
      <c r="AF569" s="25">
        <f t="shared" si="872"/>
        <v>0</v>
      </c>
      <c r="AG569" s="25">
        <f t="shared" si="873"/>
        <v>0</v>
      </c>
      <c r="AH569" s="25">
        <f t="shared" si="874"/>
        <v>0</v>
      </c>
      <c r="AI569" s="25">
        <f t="shared" si="923"/>
        <v>0</v>
      </c>
      <c r="AJ569" s="23">
        <f>IF(ISERROR(VLOOKUP($A569,'[13]4ª MED '!$A$5:$J$1048576,8,0)),0,(VLOOKUP($A569,'[13]4ª MED '!$A$5:$J$1048576,8,0)))</f>
        <v>0</v>
      </c>
      <c r="AK569" s="24">
        <f t="shared" si="924"/>
        <v>0</v>
      </c>
      <c r="AL569" s="24">
        <f t="shared" si="925"/>
        <v>1</v>
      </c>
      <c r="AM569" s="25">
        <f t="shared" si="875"/>
        <v>0</v>
      </c>
      <c r="AN569" s="25">
        <f t="shared" si="876"/>
        <v>0</v>
      </c>
      <c r="AO569" s="25">
        <f t="shared" si="877"/>
        <v>0</v>
      </c>
      <c r="AP569" s="25">
        <f t="shared" si="926"/>
        <v>0</v>
      </c>
      <c r="AQ569" s="23">
        <f>IF(ISERROR(VLOOKUP($A569,'[13]5ª MED '!$A$5:$J$1048576,8,0)),0,(VLOOKUP($A569,'[13]5ª MED '!$A$5:$J$1048576,8,0)))</f>
        <v>0</v>
      </c>
      <c r="AR569" s="24">
        <f t="shared" si="927"/>
        <v>0</v>
      </c>
      <c r="AS569" s="24">
        <f t="shared" si="928"/>
        <v>1</v>
      </c>
      <c r="AT569" s="25">
        <f t="shared" si="878"/>
        <v>0</v>
      </c>
      <c r="AU569" s="25">
        <f t="shared" si="879"/>
        <v>0</v>
      </c>
      <c r="AV569" s="25">
        <f t="shared" si="880"/>
        <v>0</v>
      </c>
      <c r="AW569" s="25">
        <f t="shared" si="929"/>
        <v>0</v>
      </c>
      <c r="AX569" s="23">
        <f>IF(ISERROR(VLOOKUP($A569,'[13]6ª MED '!$A$6:$J$1048576,8,0)),0,(VLOOKUP($A569,'[13]6ª MED '!$A$6:$J$1048576,8,0)))</f>
        <v>0</v>
      </c>
      <c r="AY569" s="24">
        <f t="shared" si="930"/>
        <v>0</v>
      </c>
      <c r="AZ569" s="24">
        <f t="shared" si="931"/>
        <v>1</v>
      </c>
      <c r="BA569" s="25">
        <f t="shared" si="881"/>
        <v>0</v>
      </c>
      <c r="BB569" s="25">
        <f t="shared" si="882"/>
        <v>0</v>
      </c>
      <c r="BC569" s="25">
        <f t="shared" si="883"/>
        <v>0</v>
      </c>
      <c r="BD569" s="25">
        <f t="shared" si="932"/>
        <v>0</v>
      </c>
      <c r="BE569" s="23">
        <f>IF(ISERROR(VLOOKUP($A569,'[13]7ª MED '!$A$5:$J$1048576,8,0)),0,(VLOOKUP($A569,'[13]7ª MED '!$A$5:$J$1048576,8,0)))</f>
        <v>0</v>
      </c>
      <c r="BF569" s="24">
        <f t="shared" si="933"/>
        <v>0</v>
      </c>
      <c r="BG569" s="24">
        <f t="shared" si="934"/>
        <v>1</v>
      </c>
      <c r="BH569" s="25">
        <f t="shared" si="884"/>
        <v>0</v>
      </c>
      <c r="BI569" s="25">
        <f t="shared" si="885"/>
        <v>0</v>
      </c>
      <c r="BJ569" s="25">
        <f t="shared" si="886"/>
        <v>0</v>
      </c>
      <c r="BK569" s="25">
        <f t="shared" si="935"/>
        <v>0</v>
      </c>
      <c r="BL569" s="26">
        <f>IF(ISERROR(VLOOKUP($A569,'[13]8ª MED '!$A$5:$J$1048576,8,0)),0,(VLOOKUP($A569,'[13]8ª MED '!$A$5:$J$1048576,8,0)))</f>
        <v>0</v>
      </c>
      <c r="BM569" s="27">
        <f t="shared" si="936"/>
        <v>0</v>
      </c>
      <c r="BN569" s="27">
        <f t="shared" si="937"/>
        <v>1</v>
      </c>
      <c r="BO569" s="28">
        <f t="shared" si="887"/>
        <v>0</v>
      </c>
      <c r="BP569" s="28">
        <f t="shared" si="888"/>
        <v>0</v>
      </c>
      <c r="BQ569" s="28">
        <f t="shared" si="889"/>
        <v>0</v>
      </c>
      <c r="BR569" s="28">
        <f t="shared" si="938"/>
        <v>0</v>
      </c>
      <c r="BS569" s="26">
        <f>IF(ISERROR(VLOOKUP($A569,'[13]9ª MED  (2)'!$A$5:$J$1048576,8,0)),0,(VLOOKUP($A569,'[13]9ª MED  (2)'!$A$5:$J$1048576,8,0)))</f>
        <v>0</v>
      </c>
      <c r="BT569" s="27">
        <f t="shared" si="939"/>
        <v>0</v>
      </c>
      <c r="BU569" s="27">
        <f t="shared" si="940"/>
        <v>1</v>
      </c>
      <c r="BV569" s="28">
        <f t="shared" si="890"/>
        <v>0</v>
      </c>
      <c r="BW569" s="28">
        <f t="shared" si="891"/>
        <v>0</v>
      </c>
      <c r="BX569" s="28">
        <f t="shared" si="892"/>
        <v>0</v>
      </c>
      <c r="BY569" s="28">
        <f t="shared" si="941"/>
        <v>0</v>
      </c>
      <c r="BZ569" s="23">
        <f>IF(ISERROR(VLOOKUP($A569,'[13]10ª MED '!$A$5:$J$1048576,8,0)),0,(VLOOKUP($A569,'[13]10ª MED '!$A$5:$J$1048576,8,0)))</f>
        <v>0</v>
      </c>
      <c r="CA569" s="24">
        <f t="shared" si="942"/>
        <v>0</v>
      </c>
      <c r="CB569" s="24">
        <f t="shared" si="943"/>
        <v>1</v>
      </c>
      <c r="CC569" s="25">
        <f t="shared" si="893"/>
        <v>0</v>
      </c>
      <c r="CD569" s="25">
        <f t="shared" si="894"/>
        <v>0</v>
      </c>
      <c r="CE569" s="25">
        <f t="shared" si="895"/>
        <v>0</v>
      </c>
      <c r="CF569" s="25">
        <f t="shared" si="944"/>
        <v>0</v>
      </c>
      <c r="CG569" s="34" t="s">
        <v>48</v>
      </c>
      <c r="CH569" s="33">
        <f t="shared" si="965"/>
        <v>0</v>
      </c>
      <c r="CI569" s="23">
        <f>IF(ISERROR(VLOOKUP($A569,'[13]11ª MED '!$A$5:$J$1048576,8,0)),0,(VLOOKUP($A569,'[13]11ª MED '!$A$5:$J$1048576,8,0)))</f>
        <v>0</v>
      </c>
      <c r="CJ569" s="24">
        <f t="shared" si="945"/>
        <v>0</v>
      </c>
      <c r="CK569" s="24">
        <f t="shared" si="946"/>
        <v>1</v>
      </c>
      <c r="CL569" s="25">
        <f t="shared" si="896"/>
        <v>0</v>
      </c>
      <c r="CM569" s="25">
        <f t="shared" si="897"/>
        <v>0</v>
      </c>
      <c r="CN569" s="25">
        <f t="shared" si="898"/>
        <v>0</v>
      </c>
      <c r="CO569" s="25">
        <f t="shared" si="947"/>
        <v>0</v>
      </c>
      <c r="CP569" s="23">
        <f>IF(ISERROR(VLOOKUP($A569,'[13]12ª MED'!$A$5:$J$1048576,8,0)),0,(VLOOKUP($A569,'[13]12ª MED'!$A$5:$J$1048576,8,0)))</f>
        <v>7</v>
      </c>
      <c r="CQ569" s="24">
        <f t="shared" si="948"/>
        <v>1</v>
      </c>
      <c r="CR569" s="24">
        <f t="shared" si="949"/>
        <v>1</v>
      </c>
      <c r="CS569" s="25">
        <f t="shared" si="899"/>
        <v>338.8</v>
      </c>
      <c r="CT569" s="25">
        <f t="shared" si="900"/>
        <v>98.98</v>
      </c>
      <c r="CU569" s="25">
        <f t="shared" si="901"/>
        <v>0</v>
      </c>
      <c r="CV569" s="25">
        <f t="shared" si="950"/>
        <v>437.78</v>
      </c>
      <c r="CW569" s="22">
        <f t="shared" si="966"/>
        <v>0</v>
      </c>
      <c r="CX569" s="26">
        <f>IF(ISERROR(VLOOKUP($A569,'[13]13ª MED'!$A$5:$J$1048576,8,0)),0,(VLOOKUP($A569,'[13]13ª MED'!$A$5:$J$1048576,8,0)))</f>
        <v>0</v>
      </c>
      <c r="CY569" s="27">
        <f t="shared" si="951"/>
        <v>0</v>
      </c>
      <c r="CZ569" s="27">
        <f t="shared" si="952"/>
        <v>1</v>
      </c>
      <c r="DA569" s="28">
        <f t="shared" si="902"/>
        <v>0</v>
      </c>
      <c r="DB569" s="28">
        <f t="shared" si="903"/>
        <v>0</v>
      </c>
      <c r="DC569" s="28">
        <f t="shared" si="904"/>
        <v>0</v>
      </c>
      <c r="DD569" s="28">
        <f t="shared" si="953"/>
        <v>0</v>
      </c>
      <c r="DE569" s="20">
        <f>IF(ISERROR(VLOOKUP($A569,'[13]14ª MED'!$A$5:$J$1048576,8,0)),0,(VLOOKUP($A569,'[13]14ª MED'!$A$5:$J$1048576,8,0)))</f>
        <v>0</v>
      </c>
      <c r="DF569" s="21">
        <f t="shared" si="954"/>
        <v>0</v>
      </c>
      <c r="DG569" s="21">
        <f t="shared" si="955"/>
        <v>1</v>
      </c>
      <c r="DH569" s="35">
        <f t="shared" si="905"/>
        <v>0</v>
      </c>
      <c r="DI569" s="35">
        <f t="shared" si="906"/>
        <v>0</v>
      </c>
      <c r="DJ569" s="35">
        <f t="shared" si="907"/>
        <v>0</v>
      </c>
      <c r="DK569" s="22">
        <f t="shared" si="956"/>
        <v>0</v>
      </c>
      <c r="DL569" s="20">
        <f>IF(ISERROR(VLOOKUP($A569,'[13]15ª MED'!$A$5:$J$1048576,8,0)),0,(VLOOKUP($A569,'[13]15ª MED'!$A$5:$J$1048576,8,0)))</f>
        <v>0</v>
      </c>
      <c r="DM569" s="21">
        <f t="shared" si="957"/>
        <v>0</v>
      </c>
      <c r="DN569" s="21">
        <f t="shared" si="958"/>
        <v>1</v>
      </c>
      <c r="DO569" s="35">
        <f t="shared" si="908"/>
        <v>0</v>
      </c>
      <c r="DP569" s="35">
        <f t="shared" si="909"/>
        <v>0</v>
      </c>
      <c r="DQ569" s="35">
        <f t="shared" si="910"/>
        <v>0</v>
      </c>
      <c r="DR569" s="22">
        <f t="shared" si="959"/>
        <v>0</v>
      </c>
      <c r="DS569" s="20">
        <f>IF(ISERROR(VLOOKUP($A569,'[13]16ª MED'!$A$5:$J$1048576,8,0)),0,(VLOOKUP($A569,'[13]16ª MED'!$A$5:$J$1048576,8,0)))</f>
        <v>0</v>
      </c>
      <c r="DT569" s="21">
        <f t="shared" si="960"/>
        <v>0</v>
      </c>
      <c r="DU569" s="21">
        <f t="shared" si="961"/>
        <v>1</v>
      </c>
      <c r="DV569" s="35">
        <f t="shared" si="911"/>
        <v>0</v>
      </c>
      <c r="DW569" s="35">
        <f t="shared" si="912"/>
        <v>0</v>
      </c>
      <c r="DX569" s="35">
        <f t="shared" si="913"/>
        <v>0</v>
      </c>
      <c r="DY569" s="22">
        <f t="shared" si="962"/>
        <v>0</v>
      </c>
      <c r="DZ569" s="36">
        <f t="shared" si="973"/>
        <v>437.78</v>
      </c>
      <c r="EA569" s="36">
        <f t="shared" si="963"/>
        <v>437.78</v>
      </c>
      <c r="EC569" s="36">
        <f t="shared" si="967"/>
        <v>0</v>
      </c>
    </row>
    <row r="570" spans="1:133" ht="30">
      <c r="A570" s="113" t="s">
        <v>1144</v>
      </c>
      <c r="B570" s="94" t="s">
        <v>1145</v>
      </c>
      <c r="C570" s="110" t="s">
        <v>47</v>
      </c>
      <c r="D570" s="111">
        <v>10</v>
      </c>
      <c r="E570" s="18">
        <f t="shared" si="968"/>
        <v>10</v>
      </c>
      <c r="F570" s="18">
        <f t="shared" si="914"/>
        <v>0</v>
      </c>
      <c r="G570" s="97">
        <v>51.71</v>
      </c>
      <c r="H570" s="18">
        <f t="shared" si="969"/>
        <v>517.1</v>
      </c>
      <c r="I570" s="97">
        <v>7.07</v>
      </c>
      <c r="J570" s="18">
        <f t="shared" si="970"/>
        <v>70.7</v>
      </c>
      <c r="K570" s="97">
        <v>0</v>
      </c>
      <c r="L570" s="18">
        <f t="shared" si="971"/>
        <v>0</v>
      </c>
      <c r="M570" s="18">
        <f t="shared" si="972"/>
        <v>58.78</v>
      </c>
      <c r="N570" s="18">
        <f t="shared" si="964"/>
        <v>587.79999999999995</v>
      </c>
      <c r="O570" s="23">
        <f>IF(ISERROR(VLOOKUP($A570,'[13]1ª MED '!$A$5:$J$1048576,8,0)),0,(VLOOKUP($A570,'[13]1ª MED '!$A$5:$J$1048576,8,0)))</f>
        <v>0</v>
      </c>
      <c r="P570" s="24">
        <f t="shared" si="915"/>
        <v>0</v>
      </c>
      <c r="Q570" s="24">
        <f t="shared" si="916"/>
        <v>1</v>
      </c>
      <c r="R570" s="25">
        <f t="shared" si="866"/>
        <v>0</v>
      </c>
      <c r="S570" s="25">
        <f t="shared" si="867"/>
        <v>0</v>
      </c>
      <c r="T570" s="25">
        <f t="shared" si="868"/>
        <v>0</v>
      </c>
      <c r="U570" s="25">
        <f t="shared" si="917"/>
        <v>0</v>
      </c>
      <c r="V570" s="23">
        <f>IF(ISERROR(VLOOKUP($A570,'[13]2ª MED '!$A$5:$J$1048576,8,0)),0,(VLOOKUP($A570,'[13]2ª MED '!$A$5:$J$1048576,8,0)))</f>
        <v>0</v>
      </c>
      <c r="W570" s="24">
        <f t="shared" si="918"/>
        <v>0</v>
      </c>
      <c r="X570" s="24">
        <f t="shared" si="919"/>
        <v>1</v>
      </c>
      <c r="Y570" s="25">
        <f t="shared" si="869"/>
        <v>0</v>
      </c>
      <c r="Z570" s="25">
        <f t="shared" si="870"/>
        <v>0</v>
      </c>
      <c r="AA570" s="25">
        <f t="shared" si="871"/>
        <v>0</v>
      </c>
      <c r="AB570" s="25">
        <f t="shared" si="920"/>
        <v>0</v>
      </c>
      <c r="AC570" s="23">
        <f>IF(ISERROR(VLOOKUP($A570,'[13]3ª MED '!$A$5:$J$1048576,8,0)),0,(VLOOKUP($A570,'[13]3ª MED '!$A$5:$J$1048576,8,0)))</f>
        <v>0</v>
      </c>
      <c r="AD570" s="24">
        <f t="shared" si="921"/>
        <v>0</v>
      </c>
      <c r="AE570" s="24">
        <f t="shared" si="922"/>
        <v>1</v>
      </c>
      <c r="AF570" s="25">
        <f t="shared" si="872"/>
        <v>0</v>
      </c>
      <c r="AG570" s="25">
        <f t="shared" si="873"/>
        <v>0</v>
      </c>
      <c r="AH570" s="25">
        <f t="shared" si="874"/>
        <v>0</v>
      </c>
      <c r="AI570" s="25">
        <f t="shared" si="923"/>
        <v>0</v>
      </c>
      <c r="AJ570" s="23">
        <f>IF(ISERROR(VLOOKUP($A570,'[13]4ª MED '!$A$5:$J$1048576,8,0)),0,(VLOOKUP($A570,'[13]4ª MED '!$A$5:$J$1048576,8,0)))</f>
        <v>0</v>
      </c>
      <c r="AK570" s="24">
        <f t="shared" si="924"/>
        <v>0</v>
      </c>
      <c r="AL570" s="24">
        <f t="shared" si="925"/>
        <v>1</v>
      </c>
      <c r="AM570" s="25">
        <f t="shared" si="875"/>
        <v>0</v>
      </c>
      <c r="AN570" s="25">
        <f t="shared" si="876"/>
        <v>0</v>
      </c>
      <c r="AO570" s="25">
        <f t="shared" si="877"/>
        <v>0</v>
      </c>
      <c r="AP570" s="25">
        <f t="shared" si="926"/>
        <v>0</v>
      </c>
      <c r="AQ570" s="23">
        <f>IF(ISERROR(VLOOKUP($A570,'[13]5ª MED '!$A$5:$J$1048576,8,0)),0,(VLOOKUP($A570,'[13]5ª MED '!$A$5:$J$1048576,8,0)))</f>
        <v>0</v>
      </c>
      <c r="AR570" s="24">
        <f t="shared" si="927"/>
        <v>0</v>
      </c>
      <c r="AS570" s="24">
        <f t="shared" si="928"/>
        <v>1</v>
      </c>
      <c r="AT570" s="25">
        <f t="shared" si="878"/>
        <v>0</v>
      </c>
      <c r="AU570" s="25">
        <f t="shared" si="879"/>
        <v>0</v>
      </c>
      <c r="AV570" s="25">
        <f t="shared" si="880"/>
        <v>0</v>
      </c>
      <c r="AW570" s="25">
        <f t="shared" si="929"/>
        <v>0</v>
      </c>
      <c r="AX570" s="23">
        <f>IF(ISERROR(VLOOKUP($A570,'[13]6ª MED '!$A$6:$J$1048576,8,0)),0,(VLOOKUP($A570,'[13]6ª MED '!$A$6:$J$1048576,8,0)))</f>
        <v>0</v>
      </c>
      <c r="AY570" s="24">
        <f t="shared" si="930"/>
        <v>0</v>
      </c>
      <c r="AZ570" s="24">
        <f t="shared" si="931"/>
        <v>1</v>
      </c>
      <c r="BA570" s="25">
        <f t="shared" si="881"/>
        <v>0</v>
      </c>
      <c r="BB570" s="25">
        <f t="shared" si="882"/>
        <v>0</v>
      </c>
      <c r="BC570" s="25">
        <f t="shared" si="883"/>
        <v>0</v>
      </c>
      <c r="BD570" s="25">
        <f t="shared" si="932"/>
        <v>0</v>
      </c>
      <c r="BE570" s="23">
        <f>IF(ISERROR(VLOOKUP($A570,'[13]7ª MED '!$A$5:$J$1048576,8,0)),0,(VLOOKUP($A570,'[13]7ª MED '!$A$5:$J$1048576,8,0)))</f>
        <v>0</v>
      </c>
      <c r="BF570" s="24">
        <f t="shared" si="933"/>
        <v>0</v>
      </c>
      <c r="BG570" s="24">
        <f t="shared" si="934"/>
        <v>1</v>
      </c>
      <c r="BH570" s="25">
        <f t="shared" si="884"/>
        <v>0</v>
      </c>
      <c r="BI570" s="25">
        <f t="shared" si="885"/>
        <v>0</v>
      </c>
      <c r="BJ570" s="25">
        <f t="shared" si="886"/>
        <v>0</v>
      </c>
      <c r="BK570" s="25">
        <f t="shared" si="935"/>
        <v>0</v>
      </c>
      <c r="BL570" s="26">
        <f>IF(ISERROR(VLOOKUP($A570,'[13]8ª MED '!$A$5:$J$1048576,8,0)),0,(VLOOKUP($A570,'[13]8ª MED '!$A$5:$J$1048576,8,0)))</f>
        <v>0</v>
      </c>
      <c r="BM570" s="27">
        <f t="shared" si="936"/>
        <v>0</v>
      </c>
      <c r="BN570" s="27">
        <f t="shared" si="937"/>
        <v>1</v>
      </c>
      <c r="BO570" s="28">
        <f t="shared" si="887"/>
        <v>0</v>
      </c>
      <c r="BP570" s="28">
        <f t="shared" si="888"/>
        <v>0</v>
      </c>
      <c r="BQ570" s="28">
        <f t="shared" si="889"/>
        <v>0</v>
      </c>
      <c r="BR570" s="28">
        <f t="shared" si="938"/>
        <v>0</v>
      </c>
      <c r="BS570" s="26">
        <f>IF(ISERROR(VLOOKUP($A570,'[13]9ª MED  (2)'!$A$5:$J$1048576,8,0)),0,(VLOOKUP($A570,'[13]9ª MED  (2)'!$A$5:$J$1048576,8,0)))</f>
        <v>0</v>
      </c>
      <c r="BT570" s="27">
        <f t="shared" si="939"/>
        <v>0</v>
      </c>
      <c r="BU570" s="27">
        <f t="shared" si="940"/>
        <v>1</v>
      </c>
      <c r="BV570" s="28">
        <f t="shared" si="890"/>
        <v>0</v>
      </c>
      <c r="BW570" s="28">
        <f t="shared" si="891"/>
        <v>0</v>
      </c>
      <c r="BX570" s="28">
        <f t="shared" si="892"/>
        <v>0</v>
      </c>
      <c r="BY570" s="28">
        <f t="shared" si="941"/>
        <v>0</v>
      </c>
      <c r="BZ570" s="23">
        <f>IF(ISERROR(VLOOKUP($A570,'[13]10ª MED '!$A$5:$J$1048576,8,0)),0,(VLOOKUP($A570,'[13]10ª MED '!$A$5:$J$1048576,8,0)))</f>
        <v>0</v>
      </c>
      <c r="CA570" s="24">
        <f t="shared" si="942"/>
        <v>0</v>
      </c>
      <c r="CB570" s="24">
        <f t="shared" si="943"/>
        <v>1</v>
      </c>
      <c r="CC570" s="25">
        <f t="shared" si="893"/>
        <v>0</v>
      </c>
      <c r="CD570" s="25">
        <f t="shared" si="894"/>
        <v>0</v>
      </c>
      <c r="CE570" s="25">
        <f t="shared" si="895"/>
        <v>0</v>
      </c>
      <c r="CF570" s="25">
        <f t="shared" si="944"/>
        <v>0</v>
      </c>
      <c r="CG570" s="34" t="s">
        <v>48</v>
      </c>
      <c r="CH570" s="33">
        <f t="shared" si="965"/>
        <v>0</v>
      </c>
      <c r="CI570" s="23">
        <f>IF(ISERROR(VLOOKUP($A570,'[13]11ª MED '!$A$5:$J$1048576,8,0)),0,(VLOOKUP($A570,'[13]11ª MED '!$A$5:$J$1048576,8,0)))</f>
        <v>0</v>
      </c>
      <c r="CJ570" s="24">
        <f t="shared" si="945"/>
        <v>0</v>
      </c>
      <c r="CK570" s="24">
        <f t="shared" si="946"/>
        <v>1</v>
      </c>
      <c r="CL570" s="25">
        <f t="shared" si="896"/>
        <v>0</v>
      </c>
      <c r="CM570" s="25">
        <f t="shared" si="897"/>
        <v>0</v>
      </c>
      <c r="CN570" s="25">
        <f t="shared" si="898"/>
        <v>0</v>
      </c>
      <c r="CO570" s="25">
        <f t="shared" si="947"/>
        <v>0</v>
      </c>
      <c r="CP570" s="23">
        <f>IF(ISERROR(VLOOKUP($A570,'[13]12ª MED'!$A$5:$J$1048576,8,0)),0,(VLOOKUP($A570,'[13]12ª MED'!$A$5:$J$1048576,8,0)))</f>
        <v>10</v>
      </c>
      <c r="CQ570" s="24">
        <f t="shared" si="948"/>
        <v>1</v>
      </c>
      <c r="CR570" s="24">
        <f t="shared" si="949"/>
        <v>1</v>
      </c>
      <c r="CS570" s="25">
        <f t="shared" si="899"/>
        <v>517.1</v>
      </c>
      <c r="CT570" s="25">
        <f t="shared" si="900"/>
        <v>70.7</v>
      </c>
      <c r="CU570" s="25">
        <f t="shared" si="901"/>
        <v>0</v>
      </c>
      <c r="CV570" s="25">
        <f t="shared" si="950"/>
        <v>587.79999999999995</v>
      </c>
      <c r="CW570" s="22">
        <f t="shared" si="966"/>
        <v>0</v>
      </c>
      <c r="CX570" s="26">
        <f>IF(ISERROR(VLOOKUP($A570,'[13]13ª MED'!$A$5:$J$1048576,8,0)),0,(VLOOKUP($A570,'[13]13ª MED'!$A$5:$J$1048576,8,0)))</f>
        <v>0</v>
      </c>
      <c r="CY570" s="27">
        <f t="shared" si="951"/>
        <v>0</v>
      </c>
      <c r="CZ570" s="27">
        <f t="shared" si="952"/>
        <v>1</v>
      </c>
      <c r="DA570" s="28">
        <f t="shared" si="902"/>
        <v>0</v>
      </c>
      <c r="DB570" s="28">
        <f t="shared" si="903"/>
        <v>0</v>
      </c>
      <c r="DC570" s="28">
        <f t="shared" si="904"/>
        <v>0</v>
      </c>
      <c r="DD570" s="28">
        <f t="shared" si="953"/>
        <v>0</v>
      </c>
      <c r="DE570" s="20">
        <f>IF(ISERROR(VLOOKUP($A570,'[13]14ª MED'!$A$5:$J$1048576,8,0)),0,(VLOOKUP($A570,'[13]14ª MED'!$A$5:$J$1048576,8,0)))</f>
        <v>0</v>
      </c>
      <c r="DF570" s="21">
        <f t="shared" si="954"/>
        <v>0</v>
      </c>
      <c r="DG570" s="21">
        <f t="shared" si="955"/>
        <v>1</v>
      </c>
      <c r="DH570" s="35">
        <f t="shared" si="905"/>
        <v>0</v>
      </c>
      <c r="DI570" s="35">
        <f t="shared" si="906"/>
        <v>0</v>
      </c>
      <c r="DJ570" s="35">
        <f t="shared" si="907"/>
        <v>0</v>
      </c>
      <c r="DK570" s="22">
        <f t="shared" si="956"/>
        <v>0</v>
      </c>
      <c r="DL570" s="20">
        <f>IF(ISERROR(VLOOKUP($A570,'[13]15ª MED'!$A$5:$J$1048576,8,0)),0,(VLOOKUP($A570,'[13]15ª MED'!$A$5:$J$1048576,8,0)))</f>
        <v>0</v>
      </c>
      <c r="DM570" s="21">
        <f t="shared" si="957"/>
        <v>0</v>
      </c>
      <c r="DN570" s="21">
        <f t="shared" si="958"/>
        <v>1</v>
      </c>
      <c r="DO570" s="35">
        <f t="shared" si="908"/>
        <v>0</v>
      </c>
      <c r="DP570" s="35">
        <f t="shared" si="909"/>
        <v>0</v>
      </c>
      <c r="DQ570" s="35">
        <f t="shared" si="910"/>
        <v>0</v>
      </c>
      <c r="DR570" s="22">
        <f t="shared" si="959"/>
        <v>0</v>
      </c>
      <c r="DS570" s="20">
        <f>IF(ISERROR(VLOOKUP($A570,'[13]16ª MED'!$A$5:$J$1048576,8,0)),0,(VLOOKUP($A570,'[13]16ª MED'!$A$5:$J$1048576,8,0)))</f>
        <v>0</v>
      </c>
      <c r="DT570" s="21">
        <f t="shared" si="960"/>
        <v>0</v>
      </c>
      <c r="DU570" s="21">
        <f t="shared" si="961"/>
        <v>1</v>
      </c>
      <c r="DV570" s="35">
        <f t="shared" si="911"/>
        <v>0</v>
      </c>
      <c r="DW570" s="35">
        <f t="shared" si="912"/>
        <v>0</v>
      </c>
      <c r="DX570" s="35">
        <f t="shared" si="913"/>
        <v>0</v>
      </c>
      <c r="DY570" s="22">
        <f t="shared" si="962"/>
        <v>0</v>
      </c>
      <c r="DZ570" s="36">
        <f t="shared" si="973"/>
        <v>587.79999999999995</v>
      </c>
      <c r="EA570" s="36">
        <f t="shared" si="963"/>
        <v>587.79999999999995</v>
      </c>
      <c r="EC570" s="36">
        <f t="shared" si="967"/>
        <v>0</v>
      </c>
    </row>
    <row r="571" spans="1:133" ht="30">
      <c r="A571" s="113" t="s">
        <v>1146</v>
      </c>
      <c r="B571" s="94" t="s">
        <v>1147</v>
      </c>
      <c r="C571" s="110" t="s">
        <v>76</v>
      </c>
      <c r="D571" s="111">
        <v>6.59</v>
      </c>
      <c r="E571" s="18">
        <f t="shared" si="968"/>
        <v>0</v>
      </c>
      <c r="F571" s="18">
        <f t="shared" si="914"/>
        <v>6.59</v>
      </c>
      <c r="G571" s="97">
        <v>414.89</v>
      </c>
      <c r="H571" s="18">
        <f t="shared" si="969"/>
        <v>2734.1250999999997</v>
      </c>
      <c r="I571" s="97">
        <v>42.89</v>
      </c>
      <c r="J571" s="18">
        <f t="shared" si="970"/>
        <v>282.64510000000001</v>
      </c>
      <c r="K571" s="97">
        <v>0</v>
      </c>
      <c r="L571" s="18">
        <f t="shared" si="971"/>
        <v>0</v>
      </c>
      <c r="M571" s="18">
        <f t="shared" si="972"/>
        <v>457.78</v>
      </c>
      <c r="N571" s="18">
        <f t="shared" si="964"/>
        <v>0</v>
      </c>
      <c r="O571" s="23">
        <f>IF(ISERROR(VLOOKUP($A571,'[13]1ª MED '!$A$5:$J$1048576,8,0)),0,(VLOOKUP($A571,'[13]1ª MED '!$A$5:$J$1048576,8,0)))</f>
        <v>0</v>
      </c>
      <c r="P571" s="24">
        <f t="shared" si="915"/>
        <v>0</v>
      </c>
      <c r="Q571" s="24">
        <f t="shared" si="916"/>
        <v>0</v>
      </c>
      <c r="R571" s="25">
        <f t="shared" si="866"/>
        <v>0</v>
      </c>
      <c r="S571" s="25">
        <f t="shared" si="867"/>
        <v>0</v>
      </c>
      <c r="T571" s="25">
        <f t="shared" si="868"/>
        <v>0</v>
      </c>
      <c r="U571" s="25">
        <f t="shared" si="917"/>
        <v>0</v>
      </c>
      <c r="V571" s="23">
        <f>IF(ISERROR(VLOOKUP($A571,'[13]2ª MED '!$A$5:$J$1048576,8,0)),0,(VLOOKUP($A571,'[13]2ª MED '!$A$5:$J$1048576,8,0)))</f>
        <v>0</v>
      </c>
      <c r="W571" s="24">
        <f t="shared" si="918"/>
        <v>0</v>
      </c>
      <c r="X571" s="24">
        <f t="shared" si="919"/>
        <v>0</v>
      </c>
      <c r="Y571" s="25">
        <f t="shared" si="869"/>
        <v>0</v>
      </c>
      <c r="Z571" s="25">
        <f t="shared" si="870"/>
        <v>0</v>
      </c>
      <c r="AA571" s="25">
        <f t="shared" si="871"/>
        <v>0</v>
      </c>
      <c r="AB571" s="25">
        <f t="shared" si="920"/>
        <v>0</v>
      </c>
      <c r="AC571" s="23">
        <f>IF(ISERROR(VLOOKUP($A571,'[13]3ª MED '!$A$5:$J$1048576,8,0)),0,(VLOOKUP($A571,'[13]3ª MED '!$A$5:$J$1048576,8,0)))</f>
        <v>0</v>
      </c>
      <c r="AD571" s="24">
        <f t="shared" si="921"/>
        <v>0</v>
      </c>
      <c r="AE571" s="24">
        <f t="shared" si="922"/>
        <v>0</v>
      </c>
      <c r="AF571" s="25">
        <f t="shared" si="872"/>
        <v>0</v>
      </c>
      <c r="AG571" s="25">
        <f t="shared" si="873"/>
        <v>0</v>
      </c>
      <c r="AH571" s="25">
        <f t="shared" si="874"/>
        <v>0</v>
      </c>
      <c r="AI571" s="25">
        <f t="shared" si="923"/>
        <v>0</v>
      </c>
      <c r="AJ571" s="23">
        <f>IF(ISERROR(VLOOKUP($A571,'[13]4ª MED '!$A$5:$J$1048576,8,0)),0,(VLOOKUP($A571,'[13]4ª MED '!$A$5:$J$1048576,8,0)))</f>
        <v>0</v>
      </c>
      <c r="AK571" s="24">
        <f t="shared" si="924"/>
        <v>0</v>
      </c>
      <c r="AL571" s="24">
        <f t="shared" si="925"/>
        <v>0</v>
      </c>
      <c r="AM571" s="25">
        <f t="shared" si="875"/>
        <v>0</v>
      </c>
      <c r="AN571" s="25">
        <f t="shared" si="876"/>
        <v>0</v>
      </c>
      <c r="AO571" s="25">
        <f t="shared" si="877"/>
        <v>0</v>
      </c>
      <c r="AP571" s="25">
        <f t="shared" si="926"/>
        <v>0</v>
      </c>
      <c r="AQ571" s="23">
        <f>IF(ISERROR(VLOOKUP($A571,'[13]5ª MED '!$A$5:$J$1048576,8,0)),0,(VLOOKUP($A571,'[13]5ª MED '!$A$5:$J$1048576,8,0)))</f>
        <v>0</v>
      </c>
      <c r="AR571" s="24">
        <f t="shared" si="927"/>
        <v>0</v>
      </c>
      <c r="AS571" s="24">
        <f t="shared" si="928"/>
        <v>0</v>
      </c>
      <c r="AT571" s="25">
        <f t="shared" si="878"/>
        <v>0</v>
      </c>
      <c r="AU571" s="25">
        <f t="shared" si="879"/>
        <v>0</v>
      </c>
      <c r="AV571" s="25">
        <f t="shared" si="880"/>
        <v>0</v>
      </c>
      <c r="AW571" s="25">
        <f t="shared" si="929"/>
        <v>0</v>
      </c>
      <c r="AX571" s="23">
        <f>IF(ISERROR(VLOOKUP($A571,'[13]6ª MED '!$A$6:$J$1048576,8,0)),0,(VLOOKUP($A571,'[13]6ª MED '!$A$6:$J$1048576,8,0)))</f>
        <v>0</v>
      </c>
      <c r="AY571" s="24">
        <f t="shared" si="930"/>
        <v>0</v>
      </c>
      <c r="AZ571" s="24">
        <f t="shared" si="931"/>
        <v>0</v>
      </c>
      <c r="BA571" s="25">
        <f t="shared" si="881"/>
        <v>0</v>
      </c>
      <c r="BB571" s="25">
        <f t="shared" si="882"/>
        <v>0</v>
      </c>
      <c r="BC571" s="25">
        <f t="shared" si="883"/>
        <v>0</v>
      </c>
      <c r="BD571" s="25">
        <f t="shared" si="932"/>
        <v>0</v>
      </c>
      <c r="BE571" s="23">
        <f>IF(ISERROR(VLOOKUP($A571,'[13]7ª MED '!$A$5:$J$1048576,8,0)),0,(VLOOKUP($A571,'[13]7ª MED '!$A$5:$J$1048576,8,0)))</f>
        <v>0</v>
      </c>
      <c r="BF571" s="24">
        <f t="shared" si="933"/>
        <v>0</v>
      </c>
      <c r="BG571" s="24">
        <f t="shared" si="934"/>
        <v>0</v>
      </c>
      <c r="BH571" s="25">
        <f t="shared" si="884"/>
        <v>0</v>
      </c>
      <c r="BI571" s="25">
        <f t="shared" si="885"/>
        <v>0</v>
      </c>
      <c r="BJ571" s="25">
        <f t="shared" si="886"/>
        <v>0</v>
      </c>
      <c r="BK571" s="25">
        <f t="shared" si="935"/>
        <v>0</v>
      </c>
      <c r="BL571" s="26">
        <f>IF(ISERROR(VLOOKUP($A571,'[13]8ª MED '!$A$5:$J$1048576,8,0)),0,(VLOOKUP($A571,'[13]8ª MED '!$A$5:$J$1048576,8,0)))</f>
        <v>0</v>
      </c>
      <c r="BM571" s="27">
        <f t="shared" si="936"/>
        <v>0</v>
      </c>
      <c r="BN571" s="27">
        <f t="shared" si="937"/>
        <v>0</v>
      </c>
      <c r="BO571" s="28">
        <f t="shared" si="887"/>
        <v>0</v>
      </c>
      <c r="BP571" s="28">
        <f t="shared" si="888"/>
        <v>0</v>
      </c>
      <c r="BQ571" s="28">
        <f t="shared" si="889"/>
        <v>0</v>
      </c>
      <c r="BR571" s="28">
        <f t="shared" si="938"/>
        <v>0</v>
      </c>
      <c r="BS571" s="26">
        <f>IF(ISERROR(VLOOKUP($A571,'[13]9ª MED  (2)'!$A$5:$J$1048576,8,0)),0,(VLOOKUP($A571,'[13]9ª MED  (2)'!$A$5:$J$1048576,8,0)))</f>
        <v>0</v>
      </c>
      <c r="BT571" s="27">
        <f t="shared" si="939"/>
        <v>0</v>
      </c>
      <c r="BU571" s="27">
        <f t="shared" si="940"/>
        <v>0</v>
      </c>
      <c r="BV571" s="28">
        <f t="shared" si="890"/>
        <v>0</v>
      </c>
      <c r="BW571" s="28">
        <f t="shared" si="891"/>
        <v>0</v>
      </c>
      <c r="BX571" s="28">
        <f t="shared" si="892"/>
        <v>0</v>
      </c>
      <c r="BY571" s="28">
        <f t="shared" si="941"/>
        <v>0</v>
      </c>
      <c r="BZ571" s="23">
        <f>IF(ISERROR(VLOOKUP($A571,'[13]10ª MED '!$A$5:$J$1048576,8,0)),0,(VLOOKUP($A571,'[13]10ª MED '!$A$5:$J$1048576,8,0)))</f>
        <v>0</v>
      </c>
      <c r="CA571" s="24">
        <f t="shared" si="942"/>
        <v>0</v>
      </c>
      <c r="CB571" s="24">
        <f t="shared" si="943"/>
        <v>0</v>
      </c>
      <c r="CC571" s="25">
        <f t="shared" si="893"/>
        <v>0</v>
      </c>
      <c r="CD571" s="25">
        <f t="shared" si="894"/>
        <v>0</v>
      </c>
      <c r="CE571" s="25">
        <f t="shared" si="895"/>
        <v>0</v>
      </c>
      <c r="CF571" s="25">
        <f t="shared" si="944"/>
        <v>0</v>
      </c>
      <c r="CG571" s="34" t="s">
        <v>48</v>
      </c>
      <c r="CH571" s="33">
        <f t="shared" si="965"/>
        <v>3016.7701999999999</v>
      </c>
      <c r="CI571" s="23">
        <f>IF(ISERROR(VLOOKUP($A571,'[13]11ª MED '!$A$5:$J$1048576,8,0)),0,(VLOOKUP($A571,'[13]11ª MED '!$A$5:$J$1048576,8,0)))</f>
        <v>0</v>
      </c>
      <c r="CJ571" s="24">
        <f t="shared" si="945"/>
        <v>0</v>
      </c>
      <c r="CK571" s="24">
        <f t="shared" si="946"/>
        <v>0</v>
      </c>
      <c r="CL571" s="25">
        <f t="shared" si="896"/>
        <v>0</v>
      </c>
      <c r="CM571" s="25">
        <f t="shared" si="897"/>
        <v>0</v>
      </c>
      <c r="CN571" s="25">
        <f t="shared" si="898"/>
        <v>0</v>
      </c>
      <c r="CO571" s="25">
        <f t="shared" si="947"/>
        <v>0</v>
      </c>
      <c r="CP571" s="23">
        <f>IF(ISERROR(VLOOKUP($A571,'[13]12ª MED'!$A$5:$J$1048576,8,0)),0,(VLOOKUP($A571,'[13]12ª MED'!$A$5:$J$1048576,8,0)))</f>
        <v>0</v>
      </c>
      <c r="CQ571" s="24">
        <f t="shared" si="948"/>
        <v>0</v>
      </c>
      <c r="CR571" s="24">
        <f t="shared" si="949"/>
        <v>0</v>
      </c>
      <c r="CS571" s="25">
        <f t="shared" si="899"/>
        <v>0</v>
      </c>
      <c r="CT571" s="25">
        <f t="shared" si="900"/>
        <v>0</v>
      </c>
      <c r="CU571" s="25">
        <f t="shared" si="901"/>
        <v>0</v>
      </c>
      <c r="CV571" s="25">
        <f t="shared" si="950"/>
        <v>0</v>
      </c>
      <c r="CW571" s="22">
        <f t="shared" si="966"/>
        <v>0</v>
      </c>
      <c r="CX571" s="26">
        <f>IF(ISERROR(VLOOKUP($A571,'[13]13ª MED'!$A$5:$J$1048576,8,0)),0,(VLOOKUP($A571,'[13]13ª MED'!$A$5:$J$1048576,8,0)))</f>
        <v>0</v>
      </c>
      <c r="CY571" s="27">
        <f t="shared" si="951"/>
        <v>0</v>
      </c>
      <c r="CZ571" s="27">
        <f t="shared" si="952"/>
        <v>0</v>
      </c>
      <c r="DA571" s="28">
        <f t="shared" si="902"/>
        <v>0</v>
      </c>
      <c r="DB571" s="28">
        <f t="shared" si="903"/>
        <v>0</v>
      </c>
      <c r="DC571" s="28">
        <f t="shared" si="904"/>
        <v>0</v>
      </c>
      <c r="DD571" s="28">
        <f t="shared" si="953"/>
        <v>0</v>
      </c>
      <c r="DE571" s="20">
        <f>IF(ISERROR(VLOOKUP($A571,'[13]14ª MED'!$A$5:$J$1048576,8,0)),0,(VLOOKUP($A571,'[13]14ª MED'!$A$5:$J$1048576,8,0)))</f>
        <v>0</v>
      </c>
      <c r="DF571" s="21">
        <f t="shared" si="954"/>
        <v>0</v>
      </c>
      <c r="DG571" s="21">
        <f t="shared" si="955"/>
        <v>0</v>
      </c>
      <c r="DH571" s="35">
        <f t="shared" si="905"/>
        <v>0</v>
      </c>
      <c r="DI571" s="35">
        <f t="shared" si="906"/>
        <v>0</v>
      </c>
      <c r="DJ571" s="35">
        <f t="shared" si="907"/>
        <v>0</v>
      </c>
      <c r="DK571" s="22">
        <f t="shared" si="956"/>
        <v>0</v>
      </c>
      <c r="DL571" s="20">
        <f>IF(ISERROR(VLOOKUP($A571,'[13]15ª MED'!$A$5:$J$1048576,8,0)),0,(VLOOKUP($A571,'[13]15ª MED'!$A$5:$J$1048576,8,0)))</f>
        <v>0</v>
      </c>
      <c r="DM571" s="21">
        <f t="shared" si="957"/>
        <v>0</v>
      </c>
      <c r="DN571" s="21">
        <f t="shared" si="958"/>
        <v>0</v>
      </c>
      <c r="DO571" s="35">
        <f t="shared" si="908"/>
        <v>0</v>
      </c>
      <c r="DP571" s="35">
        <f t="shared" si="909"/>
        <v>0</v>
      </c>
      <c r="DQ571" s="35">
        <f t="shared" si="910"/>
        <v>0</v>
      </c>
      <c r="DR571" s="22">
        <f t="shared" si="959"/>
        <v>0</v>
      </c>
      <c r="DS571" s="20">
        <f>IF(ISERROR(VLOOKUP($A571,'[13]16ª MED'!$A$5:$J$1048576,8,0)),0,(VLOOKUP($A571,'[13]16ª MED'!$A$5:$J$1048576,8,0)))</f>
        <v>0</v>
      </c>
      <c r="DT571" s="21">
        <f t="shared" si="960"/>
        <v>0</v>
      </c>
      <c r="DU571" s="21">
        <f t="shared" si="961"/>
        <v>0</v>
      </c>
      <c r="DV571" s="35">
        <f t="shared" si="911"/>
        <v>0</v>
      </c>
      <c r="DW571" s="35">
        <f t="shared" si="912"/>
        <v>0</v>
      </c>
      <c r="DX571" s="35">
        <f t="shared" si="913"/>
        <v>0</v>
      </c>
      <c r="DY571" s="22">
        <f t="shared" si="962"/>
        <v>0</v>
      </c>
      <c r="DZ571" s="36">
        <f t="shared" si="973"/>
        <v>0</v>
      </c>
      <c r="EA571" s="36">
        <f t="shared" si="963"/>
        <v>0</v>
      </c>
      <c r="EC571" s="36">
        <f t="shared" si="967"/>
        <v>0</v>
      </c>
    </row>
    <row r="572" spans="1:133" ht="45">
      <c r="A572" s="113" t="s">
        <v>1148</v>
      </c>
      <c r="B572" s="94" t="s">
        <v>1149</v>
      </c>
      <c r="C572" s="110" t="s">
        <v>47</v>
      </c>
      <c r="D572" s="111">
        <v>4</v>
      </c>
      <c r="E572" s="18">
        <f t="shared" si="968"/>
        <v>4</v>
      </c>
      <c r="F572" s="18">
        <f t="shared" si="914"/>
        <v>0</v>
      </c>
      <c r="G572" s="97">
        <v>83.38</v>
      </c>
      <c r="H572" s="18">
        <f t="shared" si="969"/>
        <v>333.52</v>
      </c>
      <c r="I572" s="97">
        <v>30.67</v>
      </c>
      <c r="J572" s="18">
        <f t="shared" si="970"/>
        <v>122.68</v>
      </c>
      <c r="K572" s="97">
        <v>0</v>
      </c>
      <c r="L572" s="18">
        <f t="shared" si="971"/>
        <v>0</v>
      </c>
      <c r="M572" s="18">
        <f t="shared" si="972"/>
        <v>114.05</v>
      </c>
      <c r="N572" s="18">
        <f t="shared" si="964"/>
        <v>456.2</v>
      </c>
      <c r="O572" s="23">
        <f>IF(ISERROR(VLOOKUP($A572,'[13]1ª MED '!$A$5:$J$1048576,8,0)),0,(VLOOKUP($A572,'[13]1ª MED '!$A$5:$J$1048576,8,0)))</f>
        <v>0</v>
      </c>
      <c r="P572" s="24">
        <f t="shared" si="915"/>
        <v>0</v>
      </c>
      <c r="Q572" s="24">
        <f t="shared" si="916"/>
        <v>1</v>
      </c>
      <c r="R572" s="25">
        <f t="shared" si="866"/>
        <v>0</v>
      </c>
      <c r="S572" s="25">
        <f t="shared" si="867"/>
        <v>0</v>
      </c>
      <c r="T572" s="25">
        <f t="shared" si="868"/>
        <v>0</v>
      </c>
      <c r="U572" s="25">
        <f t="shared" si="917"/>
        <v>0</v>
      </c>
      <c r="V572" s="23">
        <f>IF(ISERROR(VLOOKUP($A572,'[13]2ª MED '!$A$5:$J$1048576,8,0)),0,(VLOOKUP($A572,'[13]2ª MED '!$A$5:$J$1048576,8,0)))</f>
        <v>0</v>
      </c>
      <c r="W572" s="24">
        <f t="shared" si="918"/>
        <v>0</v>
      </c>
      <c r="X572" s="24">
        <f t="shared" si="919"/>
        <v>1</v>
      </c>
      <c r="Y572" s="25">
        <f t="shared" si="869"/>
        <v>0</v>
      </c>
      <c r="Z572" s="25">
        <f t="shared" si="870"/>
        <v>0</v>
      </c>
      <c r="AA572" s="25">
        <f t="shared" si="871"/>
        <v>0</v>
      </c>
      <c r="AB572" s="25">
        <f t="shared" si="920"/>
        <v>0</v>
      </c>
      <c r="AC572" s="23">
        <f>IF(ISERROR(VLOOKUP($A572,'[13]3ª MED '!$A$5:$J$1048576,8,0)),0,(VLOOKUP($A572,'[13]3ª MED '!$A$5:$J$1048576,8,0)))</f>
        <v>0</v>
      </c>
      <c r="AD572" s="24">
        <f t="shared" si="921"/>
        <v>0</v>
      </c>
      <c r="AE572" s="24">
        <f t="shared" si="922"/>
        <v>1</v>
      </c>
      <c r="AF572" s="25">
        <f t="shared" si="872"/>
        <v>0</v>
      </c>
      <c r="AG572" s="25">
        <f t="shared" si="873"/>
        <v>0</v>
      </c>
      <c r="AH572" s="25">
        <f t="shared" si="874"/>
        <v>0</v>
      </c>
      <c r="AI572" s="25">
        <f t="shared" si="923"/>
        <v>0</v>
      </c>
      <c r="AJ572" s="23">
        <f>IF(ISERROR(VLOOKUP($A572,'[13]4ª MED '!$A$5:$J$1048576,8,0)),0,(VLOOKUP($A572,'[13]4ª MED '!$A$5:$J$1048576,8,0)))</f>
        <v>0</v>
      </c>
      <c r="AK572" s="24">
        <f t="shared" si="924"/>
        <v>0</v>
      </c>
      <c r="AL572" s="24">
        <f t="shared" si="925"/>
        <v>1</v>
      </c>
      <c r="AM572" s="25">
        <f t="shared" si="875"/>
        <v>0</v>
      </c>
      <c r="AN572" s="25">
        <f t="shared" si="876"/>
        <v>0</v>
      </c>
      <c r="AO572" s="25">
        <f t="shared" si="877"/>
        <v>0</v>
      </c>
      <c r="AP572" s="25">
        <f t="shared" si="926"/>
        <v>0</v>
      </c>
      <c r="AQ572" s="23">
        <f>IF(ISERROR(VLOOKUP($A572,'[13]5ª MED '!$A$5:$J$1048576,8,0)),0,(VLOOKUP($A572,'[13]5ª MED '!$A$5:$J$1048576,8,0)))</f>
        <v>0</v>
      </c>
      <c r="AR572" s="24">
        <f t="shared" si="927"/>
        <v>0</v>
      </c>
      <c r="AS572" s="24">
        <f t="shared" si="928"/>
        <v>1</v>
      </c>
      <c r="AT572" s="25">
        <f t="shared" si="878"/>
        <v>0</v>
      </c>
      <c r="AU572" s="25">
        <f t="shared" si="879"/>
        <v>0</v>
      </c>
      <c r="AV572" s="25">
        <f t="shared" si="880"/>
        <v>0</v>
      </c>
      <c r="AW572" s="25">
        <f t="shared" si="929"/>
        <v>0</v>
      </c>
      <c r="AX572" s="23">
        <f>IF(ISERROR(VLOOKUP($A572,'[13]6ª MED '!$A$6:$J$1048576,8,0)),0,(VLOOKUP($A572,'[13]6ª MED '!$A$6:$J$1048576,8,0)))</f>
        <v>0</v>
      </c>
      <c r="AY572" s="24">
        <f t="shared" si="930"/>
        <v>0</v>
      </c>
      <c r="AZ572" s="24">
        <f t="shared" si="931"/>
        <v>1</v>
      </c>
      <c r="BA572" s="25">
        <f t="shared" si="881"/>
        <v>0</v>
      </c>
      <c r="BB572" s="25">
        <f t="shared" si="882"/>
        <v>0</v>
      </c>
      <c r="BC572" s="25">
        <f t="shared" si="883"/>
        <v>0</v>
      </c>
      <c r="BD572" s="25">
        <f t="shared" si="932"/>
        <v>0</v>
      </c>
      <c r="BE572" s="23">
        <f>IF(ISERROR(VLOOKUP($A572,'[13]7ª MED '!$A$5:$J$1048576,8,0)),0,(VLOOKUP($A572,'[13]7ª MED '!$A$5:$J$1048576,8,0)))</f>
        <v>0</v>
      </c>
      <c r="BF572" s="24">
        <f t="shared" si="933"/>
        <v>0</v>
      </c>
      <c r="BG572" s="24">
        <f t="shared" si="934"/>
        <v>1</v>
      </c>
      <c r="BH572" s="25">
        <f t="shared" si="884"/>
        <v>0</v>
      </c>
      <c r="BI572" s="25">
        <f t="shared" si="885"/>
        <v>0</v>
      </c>
      <c r="BJ572" s="25">
        <f t="shared" si="886"/>
        <v>0</v>
      </c>
      <c r="BK572" s="25">
        <f t="shared" si="935"/>
        <v>0</v>
      </c>
      <c r="BL572" s="26">
        <f>IF(ISERROR(VLOOKUP($A572,'[13]8ª MED '!$A$5:$J$1048576,8,0)),0,(VLOOKUP($A572,'[13]8ª MED '!$A$5:$J$1048576,8,0)))</f>
        <v>0</v>
      </c>
      <c r="BM572" s="27">
        <f t="shared" si="936"/>
        <v>0</v>
      </c>
      <c r="BN572" s="27">
        <f t="shared" si="937"/>
        <v>1</v>
      </c>
      <c r="BO572" s="28">
        <f t="shared" si="887"/>
        <v>0</v>
      </c>
      <c r="BP572" s="28">
        <f t="shared" si="888"/>
        <v>0</v>
      </c>
      <c r="BQ572" s="28">
        <f t="shared" si="889"/>
        <v>0</v>
      </c>
      <c r="BR572" s="28">
        <f t="shared" si="938"/>
        <v>0</v>
      </c>
      <c r="BS572" s="26">
        <f>IF(ISERROR(VLOOKUP($A572,'[13]9ª MED  (2)'!$A$5:$J$1048576,8,0)),0,(VLOOKUP($A572,'[13]9ª MED  (2)'!$A$5:$J$1048576,8,0)))</f>
        <v>0</v>
      </c>
      <c r="BT572" s="27">
        <f t="shared" si="939"/>
        <v>0</v>
      </c>
      <c r="BU572" s="27">
        <f t="shared" si="940"/>
        <v>1</v>
      </c>
      <c r="BV572" s="28">
        <f t="shared" si="890"/>
        <v>0</v>
      </c>
      <c r="BW572" s="28">
        <f t="shared" si="891"/>
        <v>0</v>
      </c>
      <c r="BX572" s="28">
        <f t="shared" si="892"/>
        <v>0</v>
      </c>
      <c r="BY572" s="28">
        <f t="shared" si="941"/>
        <v>0</v>
      </c>
      <c r="BZ572" s="23">
        <f>IF(ISERROR(VLOOKUP($A572,'[13]10ª MED '!$A$5:$J$1048576,8,0)),0,(VLOOKUP($A572,'[13]10ª MED '!$A$5:$J$1048576,8,0)))</f>
        <v>4</v>
      </c>
      <c r="CA572" s="24">
        <f t="shared" si="942"/>
        <v>1</v>
      </c>
      <c r="CB572" s="24">
        <f t="shared" si="943"/>
        <v>1</v>
      </c>
      <c r="CC572" s="25">
        <f t="shared" si="893"/>
        <v>333.52</v>
      </c>
      <c r="CD572" s="25">
        <f t="shared" si="894"/>
        <v>122.68</v>
      </c>
      <c r="CE572" s="25">
        <f t="shared" si="895"/>
        <v>0</v>
      </c>
      <c r="CF572" s="25">
        <f t="shared" si="944"/>
        <v>456.2</v>
      </c>
      <c r="CG572" s="34" t="s">
        <v>48</v>
      </c>
      <c r="CH572" s="33">
        <f t="shared" si="965"/>
        <v>0</v>
      </c>
      <c r="CI572" s="23">
        <f>IF(ISERROR(VLOOKUP($A572,'[13]11ª MED '!$A$5:$J$1048576,8,0)),0,(VLOOKUP($A572,'[13]11ª MED '!$A$5:$J$1048576,8,0)))</f>
        <v>0</v>
      </c>
      <c r="CJ572" s="24">
        <f t="shared" si="945"/>
        <v>0</v>
      </c>
      <c r="CK572" s="24">
        <f t="shared" si="946"/>
        <v>1</v>
      </c>
      <c r="CL572" s="25">
        <f t="shared" si="896"/>
        <v>0</v>
      </c>
      <c r="CM572" s="25">
        <f t="shared" si="897"/>
        <v>0</v>
      </c>
      <c r="CN572" s="25">
        <f t="shared" si="898"/>
        <v>0</v>
      </c>
      <c r="CO572" s="25">
        <f t="shared" si="947"/>
        <v>0</v>
      </c>
      <c r="CP572" s="23">
        <f>IF(ISERROR(VLOOKUP($A572,'[13]12ª MED'!$A$5:$J$1048576,8,0)),0,(VLOOKUP($A572,'[13]12ª MED'!$A$5:$J$1048576,8,0)))</f>
        <v>0</v>
      </c>
      <c r="CQ572" s="24">
        <f t="shared" si="948"/>
        <v>0</v>
      </c>
      <c r="CR572" s="24">
        <f t="shared" si="949"/>
        <v>1</v>
      </c>
      <c r="CS572" s="25">
        <f t="shared" si="899"/>
        <v>0</v>
      </c>
      <c r="CT572" s="25">
        <f t="shared" si="900"/>
        <v>0</v>
      </c>
      <c r="CU572" s="25">
        <f t="shared" si="901"/>
        <v>0</v>
      </c>
      <c r="CV572" s="25">
        <f t="shared" si="950"/>
        <v>0</v>
      </c>
      <c r="CW572" s="22">
        <f t="shared" si="966"/>
        <v>0</v>
      </c>
      <c r="CX572" s="26">
        <f>IF(ISERROR(VLOOKUP($A572,'[13]13ª MED'!$A$5:$J$1048576,8,0)),0,(VLOOKUP($A572,'[13]13ª MED'!$A$5:$J$1048576,8,0)))</f>
        <v>0</v>
      </c>
      <c r="CY572" s="27">
        <f t="shared" si="951"/>
        <v>0</v>
      </c>
      <c r="CZ572" s="27">
        <f t="shared" si="952"/>
        <v>1</v>
      </c>
      <c r="DA572" s="28">
        <f t="shared" si="902"/>
        <v>0</v>
      </c>
      <c r="DB572" s="28">
        <f t="shared" si="903"/>
        <v>0</v>
      </c>
      <c r="DC572" s="28">
        <f t="shared" si="904"/>
        <v>0</v>
      </c>
      <c r="DD572" s="28">
        <f t="shared" si="953"/>
        <v>0</v>
      </c>
      <c r="DE572" s="20">
        <f>IF(ISERROR(VLOOKUP($A572,'[13]14ª MED'!$A$5:$J$1048576,8,0)),0,(VLOOKUP($A572,'[13]14ª MED'!$A$5:$J$1048576,8,0)))</f>
        <v>0</v>
      </c>
      <c r="DF572" s="21">
        <f t="shared" si="954"/>
        <v>0</v>
      </c>
      <c r="DG572" s="21">
        <f t="shared" si="955"/>
        <v>1</v>
      </c>
      <c r="DH572" s="35">
        <f t="shared" si="905"/>
        <v>0</v>
      </c>
      <c r="DI572" s="35">
        <f t="shared" si="906"/>
        <v>0</v>
      </c>
      <c r="DJ572" s="35">
        <f t="shared" si="907"/>
        <v>0</v>
      </c>
      <c r="DK572" s="22">
        <f t="shared" si="956"/>
        <v>0</v>
      </c>
      <c r="DL572" s="20">
        <f>IF(ISERROR(VLOOKUP($A572,'[13]15ª MED'!$A$5:$J$1048576,8,0)),0,(VLOOKUP($A572,'[13]15ª MED'!$A$5:$J$1048576,8,0)))</f>
        <v>0</v>
      </c>
      <c r="DM572" s="21">
        <f t="shared" si="957"/>
        <v>0</v>
      </c>
      <c r="DN572" s="21">
        <f t="shared" si="958"/>
        <v>1</v>
      </c>
      <c r="DO572" s="35">
        <f t="shared" si="908"/>
        <v>0</v>
      </c>
      <c r="DP572" s="35">
        <f t="shared" si="909"/>
        <v>0</v>
      </c>
      <c r="DQ572" s="35">
        <f t="shared" si="910"/>
        <v>0</v>
      </c>
      <c r="DR572" s="22">
        <f t="shared" si="959"/>
        <v>0</v>
      </c>
      <c r="DS572" s="20">
        <f>IF(ISERROR(VLOOKUP($A572,'[13]16ª MED'!$A$5:$J$1048576,8,0)),0,(VLOOKUP($A572,'[13]16ª MED'!$A$5:$J$1048576,8,0)))</f>
        <v>0</v>
      </c>
      <c r="DT572" s="21">
        <f t="shared" si="960"/>
        <v>0</v>
      </c>
      <c r="DU572" s="21">
        <f t="shared" si="961"/>
        <v>1</v>
      </c>
      <c r="DV572" s="35">
        <f t="shared" si="911"/>
        <v>0</v>
      </c>
      <c r="DW572" s="35">
        <f t="shared" si="912"/>
        <v>0</v>
      </c>
      <c r="DX572" s="35">
        <f t="shared" si="913"/>
        <v>0</v>
      </c>
      <c r="DY572" s="22">
        <f t="shared" si="962"/>
        <v>0</v>
      </c>
      <c r="DZ572" s="36">
        <f t="shared" si="973"/>
        <v>456.2</v>
      </c>
      <c r="EA572" s="36">
        <f t="shared" si="963"/>
        <v>456.2</v>
      </c>
      <c r="EC572" s="36">
        <f t="shared" si="967"/>
        <v>0</v>
      </c>
    </row>
    <row r="573" spans="1:133" ht="45">
      <c r="A573" s="113" t="s">
        <v>1150</v>
      </c>
      <c r="B573" s="94" t="s">
        <v>1151</v>
      </c>
      <c r="C573" s="110" t="s">
        <v>47</v>
      </c>
      <c r="D573" s="111">
        <v>2</v>
      </c>
      <c r="E573" s="18">
        <f t="shared" si="968"/>
        <v>2</v>
      </c>
      <c r="F573" s="18">
        <f t="shared" si="914"/>
        <v>0</v>
      </c>
      <c r="G573" s="97">
        <v>169.1</v>
      </c>
      <c r="H573" s="18">
        <f t="shared" si="969"/>
        <v>338.2</v>
      </c>
      <c r="I573" s="97">
        <v>34.090000000000003</v>
      </c>
      <c r="J573" s="18">
        <f t="shared" si="970"/>
        <v>68.180000000000007</v>
      </c>
      <c r="K573" s="97">
        <v>0</v>
      </c>
      <c r="L573" s="18">
        <f t="shared" si="971"/>
        <v>0</v>
      </c>
      <c r="M573" s="18">
        <f t="shared" si="972"/>
        <v>203.19</v>
      </c>
      <c r="N573" s="18">
        <f t="shared" si="964"/>
        <v>406.38</v>
      </c>
      <c r="O573" s="23">
        <f>IF(ISERROR(VLOOKUP($A573,'[13]1ª MED '!$A$5:$J$1048576,8,0)),0,(VLOOKUP($A573,'[13]1ª MED '!$A$5:$J$1048576,8,0)))</f>
        <v>0</v>
      </c>
      <c r="P573" s="24">
        <f t="shared" si="915"/>
        <v>0</v>
      </c>
      <c r="Q573" s="24">
        <f t="shared" si="916"/>
        <v>1</v>
      </c>
      <c r="R573" s="25">
        <f t="shared" si="866"/>
        <v>0</v>
      </c>
      <c r="S573" s="25">
        <f t="shared" si="867"/>
        <v>0</v>
      </c>
      <c r="T573" s="25">
        <f t="shared" si="868"/>
        <v>0</v>
      </c>
      <c r="U573" s="25">
        <f t="shared" si="917"/>
        <v>0</v>
      </c>
      <c r="V573" s="23">
        <f>IF(ISERROR(VLOOKUP($A573,'[13]2ª MED '!$A$5:$J$1048576,8,0)),0,(VLOOKUP($A573,'[13]2ª MED '!$A$5:$J$1048576,8,0)))</f>
        <v>0</v>
      </c>
      <c r="W573" s="24">
        <f t="shared" si="918"/>
        <v>0</v>
      </c>
      <c r="X573" s="24">
        <f t="shared" si="919"/>
        <v>1</v>
      </c>
      <c r="Y573" s="25">
        <f t="shared" si="869"/>
        <v>0</v>
      </c>
      <c r="Z573" s="25">
        <f t="shared" si="870"/>
        <v>0</v>
      </c>
      <c r="AA573" s="25">
        <f t="shared" si="871"/>
        <v>0</v>
      </c>
      <c r="AB573" s="25">
        <f t="shared" si="920"/>
        <v>0</v>
      </c>
      <c r="AC573" s="23">
        <f>IF(ISERROR(VLOOKUP($A573,'[13]3ª MED '!$A$5:$J$1048576,8,0)),0,(VLOOKUP($A573,'[13]3ª MED '!$A$5:$J$1048576,8,0)))</f>
        <v>0</v>
      </c>
      <c r="AD573" s="24">
        <f t="shared" si="921"/>
        <v>0</v>
      </c>
      <c r="AE573" s="24">
        <f t="shared" si="922"/>
        <v>1</v>
      </c>
      <c r="AF573" s="25">
        <f t="shared" si="872"/>
        <v>0</v>
      </c>
      <c r="AG573" s="25">
        <f t="shared" si="873"/>
        <v>0</v>
      </c>
      <c r="AH573" s="25">
        <f t="shared" si="874"/>
        <v>0</v>
      </c>
      <c r="AI573" s="25">
        <f t="shared" si="923"/>
        <v>0</v>
      </c>
      <c r="AJ573" s="23">
        <f>IF(ISERROR(VLOOKUP($A573,'[13]4ª MED '!$A$5:$J$1048576,8,0)),0,(VLOOKUP($A573,'[13]4ª MED '!$A$5:$J$1048576,8,0)))</f>
        <v>0</v>
      </c>
      <c r="AK573" s="24">
        <f t="shared" si="924"/>
        <v>0</v>
      </c>
      <c r="AL573" s="24">
        <f t="shared" si="925"/>
        <v>1</v>
      </c>
      <c r="AM573" s="25">
        <f t="shared" si="875"/>
        <v>0</v>
      </c>
      <c r="AN573" s="25">
        <f t="shared" si="876"/>
        <v>0</v>
      </c>
      <c r="AO573" s="25">
        <f t="shared" si="877"/>
        <v>0</v>
      </c>
      <c r="AP573" s="25">
        <f t="shared" si="926"/>
        <v>0</v>
      </c>
      <c r="AQ573" s="23">
        <f>IF(ISERROR(VLOOKUP($A573,'[13]5ª MED '!$A$5:$J$1048576,8,0)),0,(VLOOKUP($A573,'[13]5ª MED '!$A$5:$J$1048576,8,0)))</f>
        <v>0</v>
      </c>
      <c r="AR573" s="24">
        <f t="shared" si="927"/>
        <v>0</v>
      </c>
      <c r="AS573" s="24">
        <f t="shared" si="928"/>
        <v>1</v>
      </c>
      <c r="AT573" s="25">
        <f t="shared" si="878"/>
        <v>0</v>
      </c>
      <c r="AU573" s="25">
        <f t="shared" si="879"/>
        <v>0</v>
      </c>
      <c r="AV573" s="25">
        <f t="shared" si="880"/>
        <v>0</v>
      </c>
      <c r="AW573" s="25">
        <f t="shared" si="929"/>
        <v>0</v>
      </c>
      <c r="AX573" s="23">
        <f>IF(ISERROR(VLOOKUP($A573,'[13]6ª MED '!$A$6:$J$1048576,8,0)),0,(VLOOKUP($A573,'[13]6ª MED '!$A$6:$J$1048576,8,0)))</f>
        <v>0</v>
      </c>
      <c r="AY573" s="24">
        <f t="shared" si="930"/>
        <v>0</v>
      </c>
      <c r="AZ573" s="24">
        <f t="shared" si="931"/>
        <v>1</v>
      </c>
      <c r="BA573" s="25">
        <f t="shared" si="881"/>
        <v>0</v>
      </c>
      <c r="BB573" s="25">
        <f t="shared" si="882"/>
        <v>0</v>
      </c>
      <c r="BC573" s="25">
        <f t="shared" si="883"/>
        <v>0</v>
      </c>
      <c r="BD573" s="25">
        <f t="shared" si="932"/>
        <v>0</v>
      </c>
      <c r="BE573" s="23">
        <f>IF(ISERROR(VLOOKUP($A573,'[13]7ª MED '!$A$5:$J$1048576,8,0)),0,(VLOOKUP($A573,'[13]7ª MED '!$A$5:$J$1048576,8,0)))</f>
        <v>0</v>
      </c>
      <c r="BF573" s="24">
        <f t="shared" si="933"/>
        <v>0</v>
      </c>
      <c r="BG573" s="24">
        <f t="shared" si="934"/>
        <v>1</v>
      </c>
      <c r="BH573" s="25">
        <f t="shared" si="884"/>
        <v>0</v>
      </c>
      <c r="BI573" s="25">
        <f t="shared" si="885"/>
        <v>0</v>
      </c>
      <c r="BJ573" s="25">
        <f t="shared" si="886"/>
        <v>0</v>
      </c>
      <c r="BK573" s="25">
        <f t="shared" si="935"/>
        <v>0</v>
      </c>
      <c r="BL573" s="26">
        <f>IF(ISERROR(VLOOKUP($A573,'[13]8ª MED '!$A$5:$J$1048576,8,0)),0,(VLOOKUP($A573,'[13]8ª MED '!$A$5:$J$1048576,8,0)))</f>
        <v>0</v>
      </c>
      <c r="BM573" s="27">
        <f t="shared" si="936"/>
        <v>0</v>
      </c>
      <c r="BN573" s="27">
        <f t="shared" si="937"/>
        <v>1</v>
      </c>
      <c r="BO573" s="28">
        <f t="shared" si="887"/>
        <v>0</v>
      </c>
      <c r="BP573" s="28">
        <f t="shared" si="888"/>
        <v>0</v>
      </c>
      <c r="BQ573" s="28">
        <f t="shared" si="889"/>
        <v>0</v>
      </c>
      <c r="BR573" s="28">
        <f t="shared" si="938"/>
        <v>0</v>
      </c>
      <c r="BS573" s="26">
        <f>IF(ISERROR(VLOOKUP($A573,'[13]9ª MED  (2)'!$A$5:$J$1048576,8,0)),0,(VLOOKUP($A573,'[13]9ª MED  (2)'!$A$5:$J$1048576,8,0)))</f>
        <v>0</v>
      </c>
      <c r="BT573" s="27">
        <f t="shared" si="939"/>
        <v>0</v>
      </c>
      <c r="BU573" s="27">
        <f t="shared" si="940"/>
        <v>1</v>
      </c>
      <c r="BV573" s="28">
        <f t="shared" si="890"/>
        <v>0</v>
      </c>
      <c r="BW573" s="28">
        <f t="shared" si="891"/>
        <v>0</v>
      </c>
      <c r="BX573" s="28">
        <f t="shared" si="892"/>
        <v>0</v>
      </c>
      <c r="BY573" s="28">
        <f t="shared" si="941"/>
        <v>0</v>
      </c>
      <c r="BZ573" s="23">
        <f>IF(ISERROR(VLOOKUP($A573,'[13]10ª MED '!$A$5:$J$1048576,8,0)),0,(VLOOKUP($A573,'[13]10ª MED '!$A$5:$J$1048576,8,0)))</f>
        <v>2</v>
      </c>
      <c r="CA573" s="24">
        <f t="shared" si="942"/>
        <v>1</v>
      </c>
      <c r="CB573" s="24">
        <f t="shared" si="943"/>
        <v>1</v>
      </c>
      <c r="CC573" s="25">
        <f t="shared" si="893"/>
        <v>338.2</v>
      </c>
      <c r="CD573" s="25">
        <f t="shared" si="894"/>
        <v>68.180000000000007</v>
      </c>
      <c r="CE573" s="25">
        <f t="shared" si="895"/>
        <v>0</v>
      </c>
      <c r="CF573" s="25">
        <f t="shared" si="944"/>
        <v>406.38</v>
      </c>
      <c r="CG573" s="34" t="s">
        <v>48</v>
      </c>
      <c r="CH573" s="33">
        <f t="shared" si="965"/>
        <v>0</v>
      </c>
      <c r="CI573" s="23">
        <f>IF(ISERROR(VLOOKUP($A573,'[13]11ª MED '!$A$5:$J$1048576,8,0)),0,(VLOOKUP($A573,'[13]11ª MED '!$A$5:$J$1048576,8,0)))</f>
        <v>0</v>
      </c>
      <c r="CJ573" s="24">
        <f t="shared" si="945"/>
        <v>0</v>
      </c>
      <c r="CK573" s="24">
        <f t="shared" si="946"/>
        <v>1</v>
      </c>
      <c r="CL573" s="25">
        <f t="shared" si="896"/>
        <v>0</v>
      </c>
      <c r="CM573" s="25">
        <f t="shared" si="897"/>
        <v>0</v>
      </c>
      <c r="CN573" s="25">
        <f t="shared" si="898"/>
        <v>0</v>
      </c>
      <c r="CO573" s="25">
        <f t="shared" si="947"/>
        <v>0</v>
      </c>
      <c r="CP573" s="23">
        <f>IF(ISERROR(VLOOKUP($A573,'[13]12ª MED'!$A$5:$J$1048576,8,0)),0,(VLOOKUP($A573,'[13]12ª MED'!$A$5:$J$1048576,8,0)))</f>
        <v>0</v>
      </c>
      <c r="CQ573" s="24">
        <f t="shared" si="948"/>
        <v>0</v>
      </c>
      <c r="CR573" s="24">
        <f t="shared" si="949"/>
        <v>1</v>
      </c>
      <c r="CS573" s="25">
        <f t="shared" si="899"/>
        <v>0</v>
      </c>
      <c r="CT573" s="25">
        <f t="shared" si="900"/>
        <v>0</v>
      </c>
      <c r="CU573" s="25">
        <f t="shared" si="901"/>
        <v>0</v>
      </c>
      <c r="CV573" s="25">
        <f t="shared" si="950"/>
        <v>0</v>
      </c>
      <c r="CW573" s="22">
        <f t="shared" si="966"/>
        <v>0</v>
      </c>
      <c r="CX573" s="26">
        <f>IF(ISERROR(VLOOKUP($A573,'[13]13ª MED'!$A$5:$J$1048576,8,0)),0,(VLOOKUP($A573,'[13]13ª MED'!$A$5:$J$1048576,8,0)))</f>
        <v>0</v>
      </c>
      <c r="CY573" s="27">
        <f t="shared" si="951"/>
        <v>0</v>
      </c>
      <c r="CZ573" s="27">
        <f t="shared" si="952"/>
        <v>1</v>
      </c>
      <c r="DA573" s="28">
        <f t="shared" si="902"/>
        <v>0</v>
      </c>
      <c r="DB573" s="28">
        <f t="shared" si="903"/>
        <v>0</v>
      </c>
      <c r="DC573" s="28">
        <f t="shared" si="904"/>
        <v>0</v>
      </c>
      <c r="DD573" s="28">
        <f t="shared" si="953"/>
        <v>0</v>
      </c>
      <c r="DE573" s="20">
        <f>IF(ISERROR(VLOOKUP($A573,'[13]14ª MED'!$A$5:$J$1048576,8,0)),0,(VLOOKUP($A573,'[13]14ª MED'!$A$5:$J$1048576,8,0)))</f>
        <v>0</v>
      </c>
      <c r="DF573" s="21">
        <f t="shared" si="954"/>
        <v>0</v>
      </c>
      <c r="DG573" s="21">
        <f t="shared" si="955"/>
        <v>1</v>
      </c>
      <c r="DH573" s="35">
        <f t="shared" si="905"/>
        <v>0</v>
      </c>
      <c r="DI573" s="35">
        <f t="shared" si="906"/>
        <v>0</v>
      </c>
      <c r="DJ573" s="35">
        <f t="shared" si="907"/>
        <v>0</v>
      </c>
      <c r="DK573" s="22">
        <f t="shared" si="956"/>
        <v>0</v>
      </c>
      <c r="DL573" s="20">
        <f>IF(ISERROR(VLOOKUP($A573,'[13]15ª MED'!$A$5:$J$1048576,8,0)),0,(VLOOKUP($A573,'[13]15ª MED'!$A$5:$J$1048576,8,0)))</f>
        <v>0</v>
      </c>
      <c r="DM573" s="21">
        <f t="shared" si="957"/>
        <v>0</v>
      </c>
      <c r="DN573" s="21">
        <f t="shared" si="958"/>
        <v>1</v>
      </c>
      <c r="DO573" s="35">
        <f t="shared" si="908"/>
        <v>0</v>
      </c>
      <c r="DP573" s="35">
        <f t="shared" si="909"/>
        <v>0</v>
      </c>
      <c r="DQ573" s="35">
        <f t="shared" si="910"/>
        <v>0</v>
      </c>
      <c r="DR573" s="22">
        <f t="shared" si="959"/>
        <v>0</v>
      </c>
      <c r="DS573" s="20">
        <f>IF(ISERROR(VLOOKUP($A573,'[13]16ª MED'!$A$5:$J$1048576,8,0)),0,(VLOOKUP($A573,'[13]16ª MED'!$A$5:$J$1048576,8,0)))</f>
        <v>0</v>
      </c>
      <c r="DT573" s="21">
        <f t="shared" si="960"/>
        <v>0</v>
      </c>
      <c r="DU573" s="21">
        <f t="shared" si="961"/>
        <v>1</v>
      </c>
      <c r="DV573" s="35">
        <f t="shared" si="911"/>
        <v>0</v>
      </c>
      <c r="DW573" s="35">
        <f t="shared" si="912"/>
        <v>0</v>
      </c>
      <c r="DX573" s="35">
        <f t="shared" si="913"/>
        <v>0</v>
      </c>
      <c r="DY573" s="22">
        <f t="shared" si="962"/>
        <v>0</v>
      </c>
      <c r="DZ573" s="36">
        <f t="shared" si="973"/>
        <v>406.38</v>
      </c>
      <c r="EA573" s="36">
        <f t="shared" si="963"/>
        <v>406.38</v>
      </c>
      <c r="EC573" s="36">
        <f t="shared" si="967"/>
        <v>0</v>
      </c>
    </row>
    <row r="574" spans="1:133" ht="45">
      <c r="A574" s="113" t="s">
        <v>1152</v>
      </c>
      <c r="B574" s="94" t="s">
        <v>1153</v>
      </c>
      <c r="C574" s="110" t="s">
        <v>47</v>
      </c>
      <c r="D574" s="111">
        <v>4</v>
      </c>
      <c r="E574" s="18">
        <f t="shared" si="968"/>
        <v>4</v>
      </c>
      <c r="F574" s="18">
        <f t="shared" si="914"/>
        <v>0</v>
      </c>
      <c r="G574" s="97">
        <v>180.05</v>
      </c>
      <c r="H574" s="18">
        <f t="shared" si="969"/>
        <v>720.2</v>
      </c>
      <c r="I574" s="97">
        <v>34.090000000000003</v>
      </c>
      <c r="J574" s="18">
        <f t="shared" si="970"/>
        <v>136.36000000000001</v>
      </c>
      <c r="K574" s="97">
        <v>0</v>
      </c>
      <c r="L574" s="18">
        <f t="shared" si="971"/>
        <v>0</v>
      </c>
      <c r="M574" s="18">
        <f t="shared" si="972"/>
        <v>214.14000000000001</v>
      </c>
      <c r="N574" s="18">
        <f t="shared" si="964"/>
        <v>856.56</v>
      </c>
      <c r="O574" s="23">
        <f>IF(ISERROR(VLOOKUP($A574,'[13]1ª MED '!$A$5:$J$1048576,8,0)),0,(VLOOKUP($A574,'[13]1ª MED '!$A$5:$J$1048576,8,0)))</f>
        <v>0</v>
      </c>
      <c r="P574" s="24">
        <f t="shared" si="915"/>
        <v>0</v>
      </c>
      <c r="Q574" s="24">
        <f t="shared" si="916"/>
        <v>1</v>
      </c>
      <c r="R574" s="25">
        <f t="shared" si="866"/>
        <v>0</v>
      </c>
      <c r="S574" s="25">
        <f t="shared" si="867"/>
        <v>0</v>
      </c>
      <c r="T574" s="25">
        <f t="shared" si="868"/>
        <v>0</v>
      </c>
      <c r="U574" s="25">
        <f t="shared" si="917"/>
        <v>0</v>
      </c>
      <c r="V574" s="23">
        <f>IF(ISERROR(VLOOKUP($A574,'[13]2ª MED '!$A$5:$J$1048576,8,0)),0,(VLOOKUP($A574,'[13]2ª MED '!$A$5:$J$1048576,8,0)))</f>
        <v>0</v>
      </c>
      <c r="W574" s="24">
        <f t="shared" si="918"/>
        <v>0</v>
      </c>
      <c r="X574" s="24">
        <f t="shared" si="919"/>
        <v>1</v>
      </c>
      <c r="Y574" s="25">
        <f t="shared" si="869"/>
        <v>0</v>
      </c>
      <c r="Z574" s="25">
        <f t="shared" si="870"/>
        <v>0</v>
      </c>
      <c r="AA574" s="25">
        <f t="shared" si="871"/>
        <v>0</v>
      </c>
      <c r="AB574" s="25">
        <f t="shared" si="920"/>
        <v>0</v>
      </c>
      <c r="AC574" s="23">
        <f>IF(ISERROR(VLOOKUP($A574,'[13]3ª MED '!$A$5:$J$1048576,8,0)),0,(VLOOKUP($A574,'[13]3ª MED '!$A$5:$J$1048576,8,0)))</f>
        <v>0</v>
      </c>
      <c r="AD574" s="24">
        <f t="shared" si="921"/>
        <v>0</v>
      </c>
      <c r="AE574" s="24">
        <f t="shared" si="922"/>
        <v>1</v>
      </c>
      <c r="AF574" s="25">
        <f t="shared" si="872"/>
        <v>0</v>
      </c>
      <c r="AG574" s="25">
        <f t="shared" si="873"/>
        <v>0</v>
      </c>
      <c r="AH574" s="25">
        <f t="shared" si="874"/>
        <v>0</v>
      </c>
      <c r="AI574" s="25">
        <f t="shared" si="923"/>
        <v>0</v>
      </c>
      <c r="AJ574" s="23">
        <f>IF(ISERROR(VLOOKUP($A574,'[13]4ª MED '!$A$5:$J$1048576,8,0)),0,(VLOOKUP($A574,'[13]4ª MED '!$A$5:$J$1048576,8,0)))</f>
        <v>0</v>
      </c>
      <c r="AK574" s="24">
        <f t="shared" si="924"/>
        <v>0</v>
      </c>
      <c r="AL574" s="24">
        <f t="shared" si="925"/>
        <v>1</v>
      </c>
      <c r="AM574" s="25">
        <f t="shared" si="875"/>
        <v>0</v>
      </c>
      <c r="AN574" s="25">
        <f t="shared" si="876"/>
        <v>0</v>
      </c>
      <c r="AO574" s="25">
        <f t="shared" si="877"/>
        <v>0</v>
      </c>
      <c r="AP574" s="25">
        <f t="shared" si="926"/>
        <v>0</v>
      </c>
      <c r="AQ574" s="23">
        <f>IF(ISERROR(VLOOKUP($A574,'[13]5ª MED '!$A$5:$J$1048576,8,0)),0,(VLOOKUP($A574,'[13]5ª MED '!$A$5:$J$1048576,8,0)))</f>
        <v>0</v>
      </c>
      <c r="AR574" s="24">
        <f t="shared" si="927"/>
        <v>0</v>
      </c>
      <c r="AS574" s="24">
        <f t="shared" si="928"/>
        <v>1</v>
      </c>
      <c r="AT574" s="25">
        <f t="shared" si="878"/>
        <v>0</v>
      </c>
      <c r="AU574" s="25">
        <f t="shared" si="879"/>
        <v>0</v>
      </c>
      <c r="AV574" s="25">
        <f t="shared" si="880"/>
        <v>0</v>
      </c>
      <c r="AW574" s="25">
        <f t="shared" si="929"/>
        <v>0</v>
      </c>
      <c r="AX574" s="23">
        <f>IF(ISERROR(VLOOKUP($A574,'[13]6ª MED '!$A$6:$J$1048576,8,0)),0,(VLOOKUP($A574,'[13]6ª MED '!$A$6:$J$1048576,8,0)))</f>
        <v>0</v>
      </c>
      <c r="AY574" s="24">
        <f t="shared" si="930"/>
        <v>0</v>
      </c>
      <c r="AZ574" s="24">
        <f t="shared" si="931"/>
        <v>1</v>
      </c>
      <c r="BA574" s="25">
        <f t="shared" si="881"/>
        <v>0</v>
      </c>
      <c r="BB574" s="25">
        <f t="shared" si="882"/>
        <v>0</v>
      </c>
      <c r="BC574" s="25">
        <f t="shared" si="883"/>
        <v>0</v>
      </c>
      <c r="BD574" s="25">
        <f t="shared" si="932"/>
        <v>0</v>
      </c>
      <c r="BE574" s="23">
        <f>IF(ISERROR(VLOOKUP($A574,'[13]7ª MED '!$A$5:$J$1048576,8,0)),0,(VLOOKUP($A574,'[13]7ª MED '!$A$5:$J$1048576,8,0)))</f>
        <v>0</v>
      </c>
      <c r="BF574" s="24">
        <f t="shared" si="933"/>
        <v>0</v>
      </c>
      <c r="BG574" s="24">
        <f t="shared" si="934"/>
        <v>1</v>
      </c>
      <c r="BH574" s="25">
        <f t="shared" si="884"/>
        <v>0</v>
      </c>
      <c r="BI574" s="25">
        <f t="shared" si="885"/>
        <v>0</v>
      </c>
      <c r="BJ574" s="25">
        <f t="shared" si="886"/>
        <v>0</v>
      </c>
      <c r="BK574" s="25">
        <f t="shared" si="935"/>
        <v>0</v>
      </c>
      <c r="BL574" s="26">
        <f>IF(ISERROR(VLOOKUP($A574,'[13]8ª MED '!$A$5:$J$1048576,8,0)),0,(VLOOKUP($A574,'[13]8ª MED '!$A$5:$J$1048576,8,0)))</f>
        <v>0</v>
      </c>
      <c r="BM574" s="27">
        <f t="shared" si="936"/>
        <v>0</v>
      </c>
      <c r="BN574" s="27">
        <f t="shared" si="937"/>
        <v>1</v>
      </c>
      <c r="BO574" s="28">
        <f t="shared" si="887"/>
        <v>0</v>
      </c>
      <c r="BP574" s="28">
        <f t="shared" si="888"/>
        <v>0</v>
      </c>
      <c r="BQ574" s="28">
        <f t="shared" si="889"/>
        <v>0</v>
      </c>
      <c r="BR574" s="28">
        <f t="shared" si="938"/>
        <v>0</v>
      </c>
      <c r="BS574" s="26">
        <f>IF(ISERROR(VLOOKUP($A574,'[13]9ª MED  (2)'!$A$5:$J$1048576,8,0)),0,(VLOOKUP($A574,'[13]9ª MED  (2)'!$A$5:$J$1048576,8,0)))</f>
        <v>0</v>
      </c>
      <c r="BT574" s="27">
        <f t="shared" si="939"/>
        <v>0</v>
      </c>
      <c r="BU574" s="27">
        <f t="shared" si="940"/>
        <v>1</v>
      </c>
      <c r="BV574" s="28">
        <f t="shared" si="890"/>
        <v>0</v>
      </c>
      <c r="BW574" s="28">
        <f t="shared" si="891"/>
        <v>0</v>
      </c>
      <c r="BX574" s="28">
        <f t="shared" si="892"/>
        <v>0</v>
      </c>
      <c r="BY574" s="28">
        <f t="shared" si="941"/>
        <v>0</v>
      </c>
      <c r="BZ574" s="23">
        <f>IF(ISERROR(VLOOKUP($A574,'[13]10ª MED '!$A$5:$J$1048576,8,0)),0,(VLOOKUP($A574,'[13]10ª MED '!$A$5:$J$1048576,8,0)))</f>
        <v>4</v>
      </c>
      <c r="CA574" s="24">
        <f t="shared" si="942"/>
        <v>1</v>
      </c>
      <c r="CB574" s="24">
        <f t="shared" si="943"/>
        <v>1</v>
      </c>
      <c r="CC574" s="25">
        <f t="shared" si="893"/>
        <v>720.2</v>
      </c>
      <c r="CD574" s="25">
        <f t="shared" si="894"/>
        <v>136.36000000000001</v>
      </c>
      <c r="CE574" s="25">
        <f t="shared" si="895"/>
        <v>0</v>
      </c>
      <c r="CF574" s="25">
        <f t="shared" si="944"/>
        <v>856.56</v>
      </c>
      <c r="CG574" s="34" t="s">
        <v>48</v>
      </c>
      <c r="CH574" s="33">
        <f t="shared" si="965"/>
        <v>0</v>
      </c>
      <c r="CI574" s="23">
        <f>IF(ISERROR(VLOOKUP($A574,'[13]11ª MED '!$A$5:$J$1048576,8,0)),0,(VLOOKUP($A574,'[13]11ª MED '!$A$5:$J$1048576,8,0)))</f>
        <v>0</v>
      </c>
      <c r="CJ574" s="24">
        <f t="shared" si="945"/>
        <v>0</v>
      </c>
      <c r="CK574" s="24">
        <f t="shared" si="946"/>
        <v>1</v>
      </c>
      <c r="CL574" s="25">
        <f t="shared" si="896"/>
        <v>0</v>
      </c>
      <c r="CM574" s="25">
        <f t="shared" si="897"/>
        <v>0</v>
      </c>
      <c r="CN574" s="25">
        <f t="shared" si="898"/>
        <v>0</v>
      </c>
      <c r="CO574" s="25">
        <f t="shared" si="947"/>
        <v>0</v>
      </c>
      <c r="CP574" s="23">
        <f>IF(ISERROR(VLOOKUP($A574,'[13]12ª MED'!$A$5:$J$1048576,8,0)),0,(VLOOKUP($A574,'[13]12ª MED'!$A$5:$J$1048576,8,0)))</f>
        <v>0</v>
      </c>
      <c r="CQ574" s="24">
        <f t="shared" si="948"/>
        <v>0</v>
      </c>
      <c r="CR574" s="24">
        <f t="shared" si="949"/>
        <v>1</v>
      </c>
      <c r="CS574" s="25">
        <f t="shared" si="899"/>
        <v>0</v>
      </c>
      <c r="CT574" s="25">
        <f t="shared" si="900"/>
        <v>0</v>
      </c>
      <c r="CU574" s="25">
        <f t="shared" si="901"/>
        <v>0</v>
      </c>
      <c r="CV574" s="25">
        <f t="shared" si="950"/>
        <v>0</v>
      </c>
      <c r="CW574" s="22">
        <f t="shared" si="966"/>
        <v>0</v>
      </c>
      <c r="CX574" s="26">
        <f>IF(ISERROR(VLOOKUP($A574,'[13]13ª MED'!$A$5:$J$1048576,8,0)),0,(VLOOKUP($A574,'[13]13ª MED'!$A$5:$J$1048576,8,0)))</f>
        <v>0</v>
      </c>
      <c r="CY574" s="27">
        <f t="shared" si="951"/>
        <v>0</v>
      </c>
      <c r="CZ574" s="27">
        <f t="shared" si="952"/>
        <v>1</v>
      </c>
      <c r="DA574" s="28">
        <f t="shared" si="902"/>
        <v>0</v>
      </c>
      <c r="DB574" s="28">
        <f t="shared" si="903"/>
        <v>0</v>
      </c>
      <c r="DC574" s="28">
        <f t="shared" si="904"/>
        <v>0</v>
      </c>
      <c r="DD574" s="28">
        <f t="shared" si="953"/>
        <v>0</v>
      </c>
      <c r="DE574" s="20">
        <f>IF(ISERROR(VLOOKUP($A574,'[13]14ª MED'!$A$5:$J$1048576,8,0)),0,(VLOOKUP($A574,'[13]14ª MED'!$A$5:$J$1048576,8,0)))</f>
        <v>0</v>
      </c>
      <c r="DF574" s="21">
        <f t="shared" si="954"/>
        <v>0</v>
      </c>
      <c r="DG574" s="21">
        <f t="shared" si="955"/>
        <v>1</v>
      </c>
      <c r="DH574" s="35">
        <f t="shared" si="905"/>
        <v>0</v>
      </c>
      <c r="DI574" s="35">
        <f t="shared" si="906"/>
        <v>0</v>
      </c>
      <c r="DJ574" s="35">
        <f t="shared" si="907"/>
        <v>0</v>
      </c>
      <c r="DK574" s="22">
        <f t="shared" si="956"/>
        <v>0</v>
      </c>
      <c r="DL574" s="20">
        <f>IF(ISERROR(VLOOKUP($A574,'[13]15ª MED'!$A$5:$J$1048576,8,0)),0,(VLOOKUP($A574,'[13]15ª MED'!$A$5:$J$1048576,8,0)))</f>
        <v>0</v>
      </c>
      <c r="DM574" s="21">
        <f t="shared" si="957"/>
        <v>0</v>
      </c>
      <c r="DN574" s="21">
        <f t="shared" si="958"/>
        <v>1</v>
      </c>
      <c r="DO574" s="35">
        <f t="shared" si="908"/>
        <v>0</v>
      </c>
      <c r="DP574" s="35">
        <f t="shared" si="909"/>
        <v>0</v>
      </c>
      <c r="DQ574" s="35">
        <f t="shared" si="910"/>
        <v>0</v>
      </c>
      <c r="DR574" s="22">
        <f t="shared" si="959"/>
        <v>0</v>
      </c>
      <c r="DS574" s="20">
        <f>IF(ISERROR(VLOOKUP($A574,'[13]16ª MED'!$A$5:$J$1048576,8,0)),0,(VLOOKUP($A574,'[13]16ª MED'!$A$5:$J$1048576,8,0)))</f>
        <v>0</v>
      </c>
      <c r="DT574" s="21">
        <f t="shared" si="960"/>
        <v>0</v>
      </c>
      <c r="DU574" s="21">
        <f t="shared" si="961"/>
        <v>1</v>
      </c>
      <c r="DV574" s="35">
        <f t="shared" si="911"/>
        <v>0</v>
      </c>
      <c r="DW574" s="35">
        <f t="shared" si="912"/>
        <v>0</v>
      </c>
      <c r="DX574" s="35">
        <f t="shared" si="913"/>
        <v>0</v>
      </c>
      <c r="DY574" s="22">
        <f t="shared" si="962"/>
        <v>0</v>
      </c>
      <c r="DZ574" s="36">
        <f t="shared" si="973"/>
        <v>856.56000000000006</v>
      </c>
      <c r="EA574" s="36">
        <f t="shared" si="963"/>
        <v>856.56</v>
      </c>
      <c r="EC574" s="36">
        <f t="shared" si="967"/>
        <v>0</v>
      </c>
    </row>
    <row r="575" spans="1:133" ht="18.75">
      <c r="A575" s="98" t="s">
        <v>1154</v>
      </c>
      <c r="B575" s="99" t="s">
        <v>1155</v>
      </c>
      <c r="C575" s="101"/>
      <c r="D575" s="102"/>
      <c r="E575" s="18">
        <f t="shared" si="968"/>
        <v>0</v>
      </c>
      <c r="F575" s="18">
        <f t="shared" si="914"/>
        <v>0</v>
      </c>
      <c r="G575" s="45"/>
      <c r="H575" s="18">
        <f t="shared" si="969"/>
        <v>0</v>
      </c>
      <c r="I575" s="45"/>
      <c r="J575" s="18">
        <f t="shared" si="970"/>
        <v>0</v>
      </c>
      <c r="K575" s="45"/>
      <c r="L575" s="18">
        <f t="shared" si="971"/>
        <v>0</v>
      </c>
      <c r="M575" s="18">
        <f t="shared" si="972"/>
        <v>0</v>
      </c>
      <c r="N575" s="18">
        <f t="shared" si="964"/>
        <v>0</v>
      </c>
      <c r="O575" s="23">
        <f>IF(ISERROR(VLOOKUP($A575,'[13]1ª MED '!$A$5:$J$1048576,8,0)),0,(VLOOKUP($A575,'[13]1ª MED '!$A$5:$J$1048576,8,0)))</f>
        <v>0</v>
      </c>
      <c r="P575" s="24">
        <f t="shared" si="915"/>
        <v>0</v>
      </c>
      <c r="Q575" s="24">
        <f t="shared" si="916"/>
        <v>0</v>
      </c>
      <c r="R575" s="25">
        <f t="shared" si="866"/>
        <v>0</v>
      </c>
      <c r="S575" s="25">
        <f t="shared" si="867"/>
        <v>0</v>
      </c>
      <c r="T575" s="25">
        <f t="shared" si="868"/>
        <v>0</v>
      </c>
      <c r="U575" s="25">
        <f t="shared" si="917"/>
        <v>0</v>
      </c>
      <c r="V575" s="23">
        <f>IF(ISERROR(VLOOKUP($A575,'[13]2ª MED '!$A$5:$J$1048576,8,0)),0,(VLOOKUP($A575,'[13]2ª MED '!$A$5:$J$1048576,8,0)))</f>
        <v>0</v>
      </c>
      <c r="W575" s="24">
        <f t="shared" si="918"/>
        <v>0</v>
      </c>
      <c r="X575" s="24">
        <f t="shared" si="919"/>
        <v>0</v>
      </c>
      <c r="Y575" s="25">
        <f t="shared" si="869"/>
        <v>0</v>
      </c>
      <c r="Z575" s="25">
        <f t="shared" si="870"/>
        <v>0</v>
      </c>
      <c r="AA575" s="25">
        <f t="shared" si="871"/>
        <v>0</v>
      </c>
      <c r="AB575" s="25">
        <f t="shared" si="920"/>
        <v>0</v>
      </c>
      <c r="AC575" s="23">
        <f>IF(ISERROR(VLOOKUP($A575,'[13]3ª MED '!$A$5:$J$1048576,8,0)),0,(VLOOKUP($A575,'[13]3ª MED '!$A$5:$J$1048576,8,0)))</f>
        <v>0</v>
      </c>
      <c r="AD575" s="24">
        <f t="shared" si="921"/>
        <v>0</v>
      </c>
      <c r="AE575" s="24">
        <f t="shared" si="922"/>
        <v>0</v>
      </c>
      <c r="AF575" s="25">
        <f t="shared" si="872"/>
        <v>0</v>
      </c>
      <c r="AG575" s="25">
        <f t="shared" si="873"/>
        <v>0</v>
      </c>
      <c r="AH575" s="25">
        <f t="shared" si="874"/>
        <v>0</v>
      </c>
      <c r="AI575" s="25">
        <f t="shared" si="923"/>
        <v>0</v>
      </c>
      <c r="AJ575" s="23">
        <f>IF(ISERROR(VLOOKUP($A575,'[13]4ª MED '!$A$5:$J$1048576,8,0)),0,(VLOOKUP($A575,'[13]4ª MED '!$A$5:$J$1048576,8,0)))</f>
        <v>0</v>
      </c>
      <c r="AK575" s="24">
        <f t="shared" si="924"/>
        <v>0</v>
      </c>
      <c r="AL575" s="24">
        <f t="shared" si="925"/>
        <v>0</v>
      </c>
      <c r="AM575" s="25">
        <f t="shared" si="875"/>
        <v>0</v>
      </c>
      <c r="AN575" s="25">
        <f t="shared" si="876"/>
        <v>0</v>
      </c>
      <c r="AO575" s="25">
        <f t="shared" si="877"/>
        <v>0</v>
      </c>
      <c r="AP575" s="25">
        <f t="shared" si="926"/>
        <v>0</v>
      </c>
      <c r="AQ575" s="23">
        <f>IF(ISERROR(VLOOKUP($A575,'[13]5ª MED '!$A$5:$J$1048576,8,0)),0,(VLOOKUP($A575,'[13]5ª MED '!$A$5:$J$1048576,8,0)))</f>
        <v>0</v>
      </c>
      <c r="AR575" s="24">
        <f t="shared" si="927"/>
        <v>0</v>
      </c>
      <c r="AS575" s="24">
        <f t="shared" si="928"/>
        <v>0</v>
      </c>
      <c r="AT575" s="25">
        <f t="shared" si="878"/>
        <v>0</v>
      </c>
      <c r="AU575" s="25">
        <f t="shared" si="879"/>
        <v>0</v>
      </c>
      <c r="AV575" s="25">
        <f t="shared" si="880"/>
        <v>0</v>
      </c>
      <c r="AW575" s="25">
        <f t="shared" si="929"/>
        <v>0</v>
      </c>
      <c r="AX575" s="23">
        <f>IF(ISERROR(VLOOKUP($A575,'[13]6ª MED '!$A$6:$J$1048576,8,0)),0,(VLOOKUP($A575,'[13]6ª MED '!$A$6:$J$1048576,8,0)))</f>
        <v>0</v>
      </c>
      <c r="AY575" s="24">
        <f t="shared" si="930"/>
        <v>0</v>
      </c>
      <c r="AZ575" s="24">
        <f t="shared" si="931"/>
        <v>0</v>
      </c>
      <c r="BA575" s="25">
        <f t="shared" si="881"/>
        <v>0</v>
      </c>
      <c r="BB575" s="25">
        <f t="shared" si="882"/>
        <v>0</v>
      </c>
      <c r="BC575" s="25">
        <f t="shared" si="883"/>
        <v>0</v>
      </c>
      <c r="BD575" s="25">
        <f t="shared" si="932"/>
        <v>0</v>
      </c>
      <c r="BE575" s="23">
        <f>IF(ISERROR(VLOOKUP($A575,'[13]7ª MED '!$A$5:$J$1048576,8,0)),0,(VLOOKUP($A575,'[13]7ª MED '!$A$5:$J$1048576,8,0)))</f>
        <v>0</v>
      </c>
      <c r="BF575" s="24">
        <f t="shared" si="933"/>
        <v>0</v>
      </c>
      <c r="BG575" s="24">
        <f t="shared" si="934"/>
        <v>0</v>
      </c>
      <c r="BH575" s="25">
        <f t="shared" si="884"/>
        <v>0</v>
      </c>
      <c r="BI575" s="25">
        <f t="shared" si="885"/>
        <v>0</v>
      </c>
      <c r="BJ575" s="25">
        <f t="shared" si="886"/>
        <v>0</v>
      </c>
      <c r="BK575" s="25">
        <f t="shared" si="935"/>
        <v>0</v>
      </c>
      <c r="BL575" s="26">
        <f>IF(ISERROR(VLOOKUP($A575,'[13]8ª MED '!$A$5:$J$1048576,8,0)),0,(VLOOKUP($A575,'[13]8ª MED '!$A$5:$J$1048576,8,0)))</f>
        <v>0</v>
      </c>
      <c r="BM575" s="27">
        <f t="shared" si="936"/>
        <v>0</v>
      </c>
      <c r="BN575" s="27">
        <f t="shared" si="937"/>
        <v>0</v>
      </c>
      <c r="BO575" s="28">
        <f t="shared" si="887"/>
        <v>0</v>
      </c>
      <c r="BP575" s="28">
        <f t="shared" si="888"/>
        <v>0</v>
      </c>
      <c r="BQ575" s="28">
        <f t="shared" si="889"/>
        <v>0</v>
      </c>
      <c r="BR575" s="28">
        <f t="shared" si="938"/>
        <v>0</v>
      </c>
      <c r="BS575" s="26">
        <f>IF(ISERROR(VLOOKUP($A575,'[13]9ª MED  (2)'!$A$5:$J$1048576,8,0)),0,(VLOOKUP($A575,'[13]9ª MED  (2)'!$A$5:$J$1048576,8,0)))</f>
        <v>0</v>
      </c>
      <c r="BT575" s="27">
        <f t="shared" si="939"/>
        <v>0</v>
      </c>
      <c r="BU575" s="27">
        <f t="shared" si="940"/>
        <v>0</v>
      </c>
      <c r="BV575" s="28">
        <f t="shared" si="890"/>
        <v>0</v>
      </c>
      <c r="BW575" s="28">
        <f t="shared" si="891"/>
        <v>0</v>
      </c>
      <c r="BX575" s="28">
        <f t="shared" si="892"/>
        <v>0</v>
      </c>
      <c r="BY575" s="28">
        <f t="shared" si="941"/>
        <v>0</v>
      </c>
      <c r="BZ575" s="23">
        <f>IF(ISERROR(VLOOKUP($A575,'[13]10ª MED '!$A$5:$J$1048576,8,0)),0,(VLOOKUP($A575,'[13]10ª MED '!$A$5:$J$1048576,8,0)))</f>
        <v>0</v>
      </c>
      <c r="CA575" s="24">
        <f t="shared" si="942"/>
        <v>0</v>
      </c>
      <c r="CB575" s="24">
        <f t="shared" si="943"/>
        <v>0</v>
      </c>
      <c r="CC575" s="25">
        <f t="shared" si="893"/>
        <v>0</v>
      </c>
      <c r="CD575" s="25">
        <f t="shared" si="894"/>
        <v>0</v>
      </c>
      <c r="CE575" s="25">
        <f t="shared" si="895"/>
        <v>0</v>
      </c>
      <c r="CF575" s="25">
        <f t="shared" si="944"/>
        <v>0</v>
      </c>
      <c r="CG575" s="37"/>
      <c r="CH575" s="33">
        <f t="shared" si="965"/>
        <v>0</v>
      </c>
      <c r="CI575" s="23">
        <f>IF(ISERROR(VLOOKUP($A575,'[13]11ª MED '!$A$5:$J$1048576,8,0)),0,(VLOOKUP($A575,'[13]11ª MED '!$A$5:$J$1048576,8,0)))</f>
        <v>0</v>
      </c>
      <c r="CJ575" s="24">
        <f t="shared" si="945"/>
        <v>0</v>
      </c>
      <c r="CK575" s="24">
        <f t="shared" si="946"/>
        <v>0</v>
      </c>
      <c r="CL575" s="25">
        <f t="shared" si="896"/>
        <v>0</v>
      </c>
      <c r="CM575" s="25">
        <f t="shared" si="897"/>
        <v>0</v>
      </c>
      <c r="CN575" s="25">
        <f t="shared" si="898"/>
        <v>0</v>
      </c>
      <c r="CO575" s="25">
        <f t="shared" si="947"/>
        <v>0</v>
      </c>
      <c r="CP575" s="23">
        <f>IF(ISERROR(VLOOKUP($A575,'[13]12ª MED'!$A$5:$J$1048576,8,0)),0,(VLOOKUP($A575,'[13]12ª MED'!$A$5:$J$1048576,8,0)))</f>
        <v>0</v>
      </c>
      <c r="CQ575" s="24">
        <f t="shared" si="948"/>
        <v>0</v>
      </c>
      <c r="CR575" s="24">
        <f t="shared" si="949"/>
        <v>0</v>
      </c>
      <c r="CS575" s="25">
        <f t="shared" si="899"/>
        <v>0</v>
      </c>
      <c r="CT575" s="25">
        <f t="shared" si="900"/>
        <v>0</v>
      </c>
      <c r="CU575" s="25">
        <f t="shared" si="901"/>
        <v>0</v>
      </c>
      <c r="CV575" s="25">
        <f t="shared" si="950"/>
        <v>0</v>
      </c>
      <c r="CW575" s="22">
        <f t="shared" si="966"/>
        <v>0</v>
      </c>
      <c r="CX575" s="26">
        <f>IF(ISERROR(VLOOKUP($A575,'[13]13ª MED'!$A$5:$J$1048576,8,0)),0,(VLOOKUP($A575,'[13]13ª MED'!$A$5:$J$1048576,8,0)))</f>
        <v>0</v>
      </c>
      <c r="CY575" s="27">
        <f t="shared" si="951"/>
        <v>0</v>
      </c>
      <c r="CZ575" s="27">
        <f t="shared" si="952"/>
        <v>0</v>
      </c>
      <c r="DA575" s="28">
        <f t="shared" si="902"/>
        <v>0</v>
      </c>
      <c r="DB575" s="28">
        <f t="shared" si="903"/>
        <v>0</v>
      </c>
      <c r="DC575" s="28">
        <f t="shared" si="904"/>
        <v>0</v>
      </c>
      <c r="DD575" s="28">
        <f t="shared" si="953"/>
        <v>0</v>
      </c>
      <c r="DE575" s="20">
        <f>IF(ISERROR(VLOOKUP($A575,'[13]14ª MED'!$A$5:$J$1048576,8,0)),0,(VLOOKUP($A575,'[13]14ª MED'!$A$5:$J$1048576,8,0)))</f>
        <v>0</v>
      </c>
      <c r="DF575" s="21">
        <f t="shared" si="954"/>
        <v>0</v>
      </c>
      <c r="DG575" s="21">
        <f t="shared" si="955"/>
        <v>0</v>
      </c>
      <c r="DH575" s="35">
        <f t="shared" si="905"/>
        <v>0</v>
      </c>
      <c r="DI575" s="35">
        <f t="shared" si="906"/>
        <v>0</v>
      </c>
      <c r="DJ575" s="35">
        <f t="shared" si="907"/>
        <v>0</v>
      </c>
      <c r="DK575" s="22">
        <f t="shared" si="956"/>
        <v>0</v>
      </c>
      <c r="DL575" s="20">
        <f>IF(ISERROR(VLOOKUP($A575,'[13]15ª MED'!$A$5:$J$1048576,8,0)),0,(VLOOKUP($A575,'[13]15ª MED'!$A$5:$J$1048576,8,0)))</f>
        <v>0</v>
      </c>
      <c r="DM575" s="21">
        <f t="shared" si="957"/>
        <v>0</v>
      </c>
      <c r="DN575" s="21">
        <f t="shared" si="958"/>
        <v>0</v>
      </c>
      <c r="DO575" s="35">
        <f t="shared" si="908"/>
        <v>0</v>
      </c>
      <c r="DP575" s="35">
        <f t="shared" si="909"/>
        <v>0</v>
      </c>
      <c r="DQ575" s="35">
        <f t="shared" si="910"/>
        <v>0</v>
      </c>
      <c r="DR575" s="22">
        <f t="shared" si="959"/>
        <v>0</v>
      </c>
      <c r="DS575" s="20">
        <f>IF(ISERROR(VLOOKUP($A575,'[13]16ª MED'!$A$5:$J$1048576,8,0)),0,(VLOOKUP($A575,'[13]16ª MED'!$A$5:$J$1048576,8,0)))</f>
        <v>0</v>
      </c>
      <c r="DT575" s="21">
        <f t="shared" si="960"/>
        <v>0</v>
      </c>
      <c r="DU575" s="21">
        <f t="shared" si="961"/>
        <v>0</v>
      </c>
      <c r="DV575" s="35">
        <f t="shared" si="911"/>
        <v>0</v>
      </c>
      <c r="DW575" s="35">
        <f t="shared" si="912"/>
        <v>0</v>
      </c>
      <c r="DX575" s="35">
        <f t="shared" si="913"/>
        <v>0</v>
      </c>
      <c r="DY575" s="22">
        <f t="shared" si="962"/>
        <v>0</v>
      </c>
      <c r="DZ575" s="36">
        <f t="shared" si="973"/>
        <v>0</v>
      </c>
      <c r="EA575" s="36">
        <f t="shared" si="963"/>
        <v>0</v>
      </c>
      <c r="EC575" s="36">
        <f t="shared" si="967"/>
        <v>0</v>
      </c>
    </row>
    <row r="576" spans="1:133" ht="30">
      <c r="A576" s="98" t="s">
        <v>1156</v>
      </c>
      <c r="B576" s="99" t="s">
        <v>1157</v>
      </c>
      <c r="C576" s="101"/>
      <c r="D576" s="102"/>
      <c r="E576" s="18">
        <f t="shared" si="968"/>
        <v>0</v>
      </c>
      <c r="F576" s="18">
        <f t="shared" si="914"/>
        <v>0</v>
      </c>
      <c r="G576" s="45"/>
      <c r="H576" s="18">
        <f t="shared" si="969"/>
        <v>0</v>
      </c>
      <c r="I576" s="45"/>
      <c r="J576" s="18">
        <f t="shared" si="970"/>
        <v>0</v>
      </c>
      <c r="K576" s="45"/>
      <c r="L576" s="18">
        <f t="shared" si="971"/>
        <v>0</v>
      </c>
      <c r="M576" s="18">
        <f t="shared" si="972"/>
        <v>0</v>
      </c>
      <c r="N576" s="18">
        <f t="shared" si="964"/>
        <v>0</v>
      </c>
      <c r="O576" s="23">
        <f>IF(ISERROR(VLOOKUP($A576,'[13]1ª MED '!$A$5:$J$1048576,8,0)),0,(VLOOKUP($A576,'[13]1ª MED '!$A$5:$J$1048576,8,0)))</f>
        <v>0</v>
      </c>
      <c r="P576" s="24">
        <f t="shared" si="915"/>
        <v>0</v>
      </c>
      <c r="Q576" s="24">
        <f t="shared" si="916"/>
        <v>0</v>
      </c>
      <c r="R576" s="25">
        <f t="shared" si="866"/>
        <v>0</v>
      </c>
      <c r="S576" s="25">
        <f t="shared" si="867"/>
        <v>0</v>
      </c>
      <c r="T576" s="25">
        <f t="shared" si="868"/>
        <v>0</v>
      </c>
      <c r="U576" s="25">
        <f t="shared" si="917"/>
        <v>0</v>
      </c>
      <c r="V576" s="23">
        <f>IF(ISERROR(VLOOKUP($A576,'[13]2ª MED '!$A$5:$J$1048576,8,0)),0,(VLOOKUP($A576,'[13]2ª MED '!$A$5:$J$1048576,8,0)))</f>
        <v>0</v>
      </c>
      <c r="W576" s="24">
        <f t="shared" si="918"/>
        <v>0</v>
      </c>
      <c r="X576" s="24">
        <f t="shared" si="919"/>
        <v>0</v>
      </c>
      <c r="Y576" s="25">
        <f t="shared" si="869"/>
        <v>0</v>
      </c>
      <c r="Z576" s="25">
        <f t="shared" si="870"/>
        <v>0</v>
      </c>
      <c r="AA576" s="25">
        <f t="shared" si="871"/>
        <v>0</v>
      </c>
      <c r="AB576" s="25">
        <f t="shared" si="920"/>
        <v>0</v>
      </c>
      <c r="AC576" s="23">
        <f>IF(ISERROR(VLOOKUP($A576,'[13]3ª MED '!$A$5:$J$1048576,8,0)),0,(VLOOKUP($A576,'[13]3ª MED '!$A$5:$J$1048576,8,0)))</f>
        <v>0</v>
      </c>
      <c r="AD576" s="24">
        <f t="shared" si="921"/>
        <v>0</v>
      </c>
      <c r="AE576" s="24">
        <f t="shared" si="922"/>
        <v>0</v>
      </c>
      <c r="AF576" s="25">
        <f t="shared" si="872"/>
        <v>0</v>
      </c>
      <c r="AG576" s="25">
        <f t="shared" si="873"/>
        <v>0</v>
      </c>
      <c r="AH576" s="25">
        <f t="shared" si="874"/>
        <v>0</v>
      </c>
      <c r="AI576" s="25">
        <f t="shared" si="923"/>
        <v>0</v>
      </c>
      <c r="AJ576" s="23">
        <f>IF(ISERROR(VLOOKUP($A576,'[13]4ª MED '!$A$5:$J$1048576,8,0)),0,(VLOOKUP($A576,'[13]4ª MED '!$A$5:$J$1048576,8,0)))</f>
        <v>0</v>
      </c>
      <c r="AK576" s="24">
        <f t="shared" si="924"/>
        <v>0</v>
      </c>
      <c r="AL576" s="24">
        <f t="shared" si="925"/>
        <v>0</v>
      </c>
      <c r="AM576" s="25">
        <f t="shared" si="875"/>
        <v>0</v>
      </c>
      <c r="AN576" s="25">
        <f t="shared" si="876"/>
        <v>0</v>
      </c>
      <c r="AO576" s="25">
        <f t="shared" si="877"/>
        <v>0</v>
      </c>
      <c r="AP576" s="25">
        <f t="shared" si="926"/>
        <v>0</v>
      </c>
      <c r="AQ576" s="23">
        <f>IF(ISERROR(VLOOKUP($A576,'[13]5ª MED '!$A$5:$J$1048576,8,0)),0,(VLOOKUP($A576,'[13]5ª MED '!$A$5:$J$1048576,8,0)))</f>
        <v>0</v>
      </c>
      <c r="AR576" s="24">
        <f t="shared" si="927"/>
        <v>0</v>
      </c>
      <c r="AS576" s="24">
        <f t="shared" si="928"/>
        <v>0</v>
      </c>
      <c r="AT576" s="25">
        <f t="shared" si="878"/>
        <v>0</v>
      </c>
      <c r="AU576" s="25">
        <f t="shared" si="879"/>
        <v>0</v>
      </c>
      <c r="AV576" s="25">
        <f t="shared" si="880"/>
        <v>0</v>
      </c>
      <c r="AW576" s="25">
        <f t="shared" si="929"/>
        <v>0</v>
      </c>
      <c r="AX576" s="23">
        <f>IF(ISERROR(VLOOKUP($A576,'[13]6ª MED '!$A$6:$J$1048576,8,0)),0,(VLOOKUP($A576,'[13]6ª MED '!$A$6:$J$1048576,8,0)))</f>
        <v>0</v>
      </c>
      <c r="AY576" s="24">
        <f t="shared" si="930"/>
        <v>0</v>
      </c>
      <c r="AZ576" s="24">
        <f t="shared" si="931"/>
        <v>0</v>
      </c>
      <c r="BA576" s="25">
        <f t="shared" si="881"/>
        <v>0</v>
      </c>
      <c r="BB576" s="25">
        <f t="shared" si="882"/>
        <v>0</v>
      </c>
      <c r="BC576" s="25">
        <f t="shared" si="883"/>
        <v>0</v>
      </c>
      <c r="BD576" s="25">
        <f t="shared" si="932"/>
        <v>0</v>
      </c>
      <c r="BE576" s="23">
        <f>IF(ISERROR(VLOOKUP($A576,'[13]7ª MED '!$A$5:$J$1048576,8,0)),0,(VLOOKUP($A576,'[13]7ª MED '!$A$5:$J$1048576,8,0)))</f>
        <v>0</v>
      </c>
      <c r="BF576" s="24">
        <f t="shared" si="933"/>
        <v>0</v>
      </c>
      <c r="BG576" s="24">
        <f t="shared" si="934"/>
        <v>0</v>
      </c>
      <c r="BH576" s="25">
        <f t="shared" si="884"/>
        <v>0</v>
      </c>
      <c r="BI576" s="25">
        <f t="shared" si="885"/>
        <v>0</v>
      </c>
      <c r="BJ576" s="25">
        <f t="shared" si="886"/>
        <v>0</v>
      </c>
      <c r="BK576" s="25">
        <f t="shared" si="935"/>
        <v>0</v>
      </c>
      <c r="BL576" s="26">
        <f>IF(ISERROR(VLOOKUP($A576,'[13]8ª MED '!$A$5:$J$1048576,8,0)),0,(VLOOKUP($A576,'[13]8ª MED '!$A$5:$J$1048576,8,0)))</f>
        <v>0</v>
      </c>
      <c r="BM576" s="27">
        <f t="shared" si="936"/>
        <v>0</v>
      </c>
      <c r="BN576" s="27">
        <f t="shared" si="937"/>
        <v>0</v>
      </c>
      <c r="BO576" s="28">
        <f t="shared" si="887"/>
        <v>0</v>
      </c>
      <c r="BP576" s="28">
        <f t="shared" si="888"/>
        <v>0</v>
      </c>
      <c r="BQ576" s="28">
        <f t="shared" si="889"/>
        <v>0</v>
      </c>
      <c r="BR576" s="28">
        <f t="shared" si="938"/>
        <v>0</v>
      </c>
      <c r="BS576" s="26">
        <f>IF(ISERROR(VLOOKUP($A576,'[13]9ª MED  (2)'!$A$5:$J$1048576,8,0)),0,(VLOOKUP($A576,'[13]9ª MED  (2)'!$A$5:$J$1048576,8,0)))</f>
        <v>0</v>
      </c>
      <c r="BT576" s="27">
        <f t="shared" si="939"/>
        <v>0</v>
      </c>
      <c r="BU576" s="27">
        <f t="shared" si="940"/>
        <v>0</v>
      </c>
      <c r="BV576" s="28">
        <f t="shared" si="890"/>
        <v>0</v>
      </c>
      <c r="BW576" s="28">
        <f t="shared" si="891"/>
        <v>0</v>
      </c>
      <c r="BX576" s="28">
        <f t="shared" si="892"/>
        <v>0</v>
      </c>
      <c r="BY576" s="28">
        <f t="shared" si="941"/>
        <v>0</v>
      </c>
      <c r="BZ576" s="23">
        <f>IF(ISERROR(VLOOKUP($A576,'[13]10ª MED '!$A$5:$J$1048576,8,0)),0,(VLOOKUP($A576,'[13]10ª MED '!$A$5:$J$1048576,8,0)))</f>
        <v>0</v>
      </c>
      <c r="CA576" s="24">
        <f t="shared" si="942"/>
        <v>0</v>
      </c>
      <c r="CB576" s="24">
        <f t="shared" si="943"/>
        <v>0</v>
      </c>
      <c r="CC576" s="25">
        <f t="shared" si="893"/>
        <v>0</v>
      </c>
      <c r="CD576" s="25">
        <f t="shared" si="894"/>
        <v>0</v>
      </c>
      <c r="CE576" s="25">
        <f t="shared" si="895"/>
        <v>0</v>
      </c>
      <c r="CF576" s="25">
        <f t="shared" si="944"/>
        <v>0</v>
      </c>
      <c r="CG576" s="37"/>
      <c r="CH576" s="33">
        <f t="shared" si="965"/>
        <v>0</v>
      </c>
      <c r="CI576" s="23">
        <f>IF(ISERROR(VLOOKUP($A576,'[13]11ª MED '!$A$5:$J$1048576,8,0)),0,(VLOOKUP($A576,'[13]11ª MED '!$A$5:$J$1048576,8,0)))</f>
        <v>0</v>
      </c>
      <c r="CJ576" s="24">
        <f t="shared" si="945"/>
        <v>0</v>
      </c>
      <c r="CK576" s="24">
        <f t="shared" si="946"/>
        <v>0</v>
      </c>
      <c r="CL576" s="25">
        <f t="shared" si="896"/>
        <v>0</v>
      </c>
      <c r="CM576" s="25">
        <f t="shared" si="897"/>
        <v>0</v>
      </c>
      <c r="CN576" s="25">
        <f t="shared" si="898"/>
        <v>0</v>
      </c>
      <c r="CO576" s="25">
        <f t="shared" si="947"/>
        <v>0</v>
      </c>
      <c r="CP576" s="23">
        <f>IF(ISERROR(VLOOKUP($A576,'[13]12ª MED'!$A$5:$J$1048576,8,0)),0,(VLOOKUP($A576,'[13]12ª MED'!$A$5:$J$1048576,8,0)))</f>
        <v>0</v>
      </c>
      <c r="CQ576" s="24">
        <f t="shared" si="948"/>
        <v>0</v>
      </c>
      <c r="CR576" s="24">
        <f t="shared" si="949"/>
        <v>0</v>
      </c>
      <c r="CS576" s="25">
        <f t="shared" si="899"/>
        <v>0</v>
      </c>
      <c r="CT576" s="25">
        <f t="shared" si="900"/>
        <v>0</v>
      </c>
      <c r="CU576" s="25">
        <f t="shared" si="901"/>
        <v>0</v>
      </c>
      <c r="CV576" s="25">
        <f t="shared" si="950"/>
        <v>0</v>
      </c>
      <c r="CW576" s="22">
        <f t="shared" si="966"/>
        <v>0</v>
      </c>
      <c r="CX576" s="26">
        <f>IF(ISERROR(VLOOKUP($A576,'[13]13ª MED'!$A$5:$J$1048576,8,0)),0,(VLOOKUP($A576,'[13]13ª MED'!$A$5:$J$1048576,8,0)))</f>
        <v>0</v>
      </c>
      <c r="CY576" s="27">
        <f t="shared" si="951"/>
        <v>0</v>
      </c>
      <c r="CZ576" s="27">
        <f t="shared" si="952"/>
        <v>0</v>
      </c>
      <c r="DA576" s="28">
        <f t="shared" si="902"/>
        <v>0</v>
      </c>
      <c r="DB576" s="28">
        <f t="shared" si="903"/>
        <v>0</v>
      </c>
      <c r="DC576" s="28">
        <f t="shared" si="904"/>
        <v>0</v>
      </c>
      <c r="DD576" s="28">
        <f t="shared" si="953"/>
        <v>0</v>
      </c>
      <c r="DE576" s="20">
        <f>IF(ISERROR(VLOOKUP($A576,'[13]14ª MED'!$A$5:$J$1048576,8,0)),0,(VLOOKUP($A576,'[13]14ª MED'!$A$5:$J$1048576,8,0)))</f>
        <v>0</v>
      </c>
      <c r="DF576" s="21">
        <f t="shared" si="954"/>
        <v>0</v>
      </c>
      <c r="DG576" s="21">
        <f t="shared" si="955"/>
        <v>0</v>
      </c>
      <c r="DH576" s="35">
        <f t="shared" si="905"/>
        <v>0</v>
      </c>
      <c r="DI576" s="35">
        <f t="shared" si="906"/>
        <v>0</v>
      </c>
      <c r="DJ576" s="35">
        <f t="shared" si="907"/>
        <v>0</v>
      </c>
      <c r="DK576" s="22">
        <f t="shared" si="956"/>
        <v>0</v>
      </c>
      <c r="DL576" s="20">
        <f>IF(ISERROR(VLOOKUP($A576,'[13]15ª MED'!$A$5:$J$1048576,8,0)),0,(VLOOKUP($A576,'[13]15ª MED'!$A$5:$J$1048576,8,0)))</f>
        <v>0</v>
      </c>
      <c r="DM576" s="21">
        <f t="shared" si="957"/>
        <v>0</v>
      </c>
      <c r="DN576" s="21">
        <f t="shared" si="958"/>
        <v>0</v>
      </c>
      <c r="DO576" s="35">
        <f t="shared" si="908"/>
        <v>0</v>
      </c>
      <c r="DP576" s="35">
        <f t="shared" si="909"/>
        <v>0</v>
      </c>
      <c r="DQ576" s="35">
        <f t="shared" si="910"/>
        <v>0</v>
      </c>
      <c r="DR576" s="22">
        <f t="shared" si="959"/>
        <v>0</v>
      </c>
      <c r="DS576" s="20">
        <f>IF(ISERROR(VLOOKUP($A576,'[13]16ª MED'!$A$5:$J$1048576,8,0)),0,(VLOOKUP($A576,'[13]16ª MED'!$A$5:$J$1048576,8,0)))</f>
        <v>0</v>
      </c>
      <c r="DT576" s="21">
        <f t="shared" si="960"/>
        <v>0</v>
      </c>
      <c r="DU576" s="21">
        <f t="shared" si="961"/>
        <v>0</v>
      </c>
      <c r="DV576" s="35">
        <f t="shared" si="911"/>
        <v>0</v>
      </c>
      <c r="DW576" s="35">
        <f t="shared" si="912"/>
        <v>0</v>
      </c>
      <c r="DX576" s="35">
        <f t="shared" si="913"/>
        <v>0</v>
      </c>
      <c r="DY576" s="22">
        <f t="shared" si="962"/>
        <v>0</v>
      </c>
      <c r="DZ576" s="36">
        <f t="shared" si="973"/>
        <v>0</v>
      </c>
      <c r="EA576" s="36">
        <f t="shared" si="963"/>
        <v>0</v>
      </c>
      <c r="EC576" s="36">
        <f t="shared" si="967"/>
        <v>0</v>
      </c>
    </row>
    <row r="577" spans="1:133" ht="60">
      <c r="A577" s="93" t="s">
        <v>1158</v>
      </c>
      <c r="B577" s="94" t="s">
        <v>1159</v>
      </c>
      <c r="C577" s="95" t="s">
        <v>47</v>
      </c>
      <c r="D577" s="96">
        <v>18</v>
      </c>
      <c r="E577" s="18">
        <f t="shared" si="968"/>
        <v>18</v>
      </c>
      <c r="F577" s="18">
        <f t="shared" si="914"/>
        <v>0</v>
      </c>
      <c r="G577" s="97">
        <v>316.5</v>
      </c>
      <c r="H577" s="18">
        <f t="shared" si="969"/>
        <v>5697</v>
      </c>
      <c r="I577" s="97">
        <v>476.58</v>
      </c>
      <c r="J577" s="18">
        <f t="shared" si="970"/>
        <v>8578.44</v>
      </c>
      <c r="K577" s="97">
        <v>0</v>
      </c>
      <c r="L577" s="18">
        <f t="shared" si="971"/>
        <v>0</v>
      </c>
      <c r="M577" s="18">
        <f t="shared" si="972"/>
        <v>793.07999999999993</v>
      </c>
      <c r="N577" s="18">
        <f t="shared" si="964"/>
        <v>14275.44</v>
      </c>
      <c r="O577" s="23">
        <f>IF(ISERROR(VLOOKUP($A577,'[13]1ª MED '!$A$5:$J$1048576,8,0)),0,(VLOOKUP($A577,'[13]1ª MED '!$A$5:$J$1048576,8,0)))</f>
        <v>0</v>
      </c>
      <c r="P577" s="24">
        <f t="shared" si="915"/>
        <v>0</v>
      </c>
      <c r="Q577" s="24">
        <f t="shared" si="916"/>
        <v>1</v>
      </c>
      <c r="R577" s="25">
        <f t="shared" si="866"/>
        <v>0</v>
      </c>
      <c r="S577" s="25">
        <f t="shared" si="867"/>
        <v>0</v>
      </c>
      <c r="T577" s="25">
        <f t="shared" si="868"/>
        <v>0</v>
      </c>
      <c r="U577" s="25">
        <f t="shared" si="917"/>
        <v>0</v>
      </c>
      <c r="V577" s="23">
        <f>IF(ISERROR(VLOOKUP($A577,'[13]2ª MED '!$A$5:$J$1048576,8,0)),0,(VLOOKUP($A577,'[13]2ª MED '!$A$5:$J$1048576,8,0)))</f>
        <v>0</v>
      </c>
      <c r="W577" s="24">
        <f t="shared" si="918"/>
        <v>0</v>
      </c>
      <c r="X577" s="24">
        <f t="shared" si="919"/>
        <v>1</v>
      </c>
      <c r="Y577" s="25">
        <f t="shared" si="869"/>
        <v>0</v>
      </c>
      <c r="Z577" s="25">
        <f t="shared" si="870"/>
        <v>0</v>
      </c>
      <c r="AA577" s="25">
        <f t="shared" si="871"/>
        <v>0</v>
      </c>
      <c r="AB577" s="25">
        <f t="shared" si="920"/>
        <v>0</v>
      </c>
      <c r="AC577" s="23">
        <f>IF(ISERROR(VLOOKUP($A577,'[13]3ª MED '!$A$5:$J$1048576,8,0)),0,(VLOOKUP($A577,'[13]3ª MED '!$A$5:$J$1048576,8,0)))</f>
        <v>0</v>
      </c>
      <c r="AD577" s="24">
        <f t="shared" si="921"/>
        <v>0</v>
      </c>
      <c r="AE577" s="24">
        <f t="shared" si="922"/>
        <v>1</v>
      </c>
      <c r="AF577" s="25">
        <f t="shared" si="872"/>
        <v>0</v>
      </c>
      <c r="AG577" s="25">
        <f t="shared" si="873"/>
        <v>0</v>
      </c>
      <c r="AH577" s="25">
        <f t="shared" si="874"/>
        <v>0</v>
      </c>
      <c r="AI577" s="25">
        <f t="shared" si="923"/>
        <v>0</v>
      </c>
      <c r="AJ577" s="23">
        <f>IF(ISERROR(VLOOKUP($A577,'[13]4ª MED '!$A$5:$J$1048576,8,0)),0,(VLOOKUP($A577,'[13]4ª MED '!$A$5:$J$1048576,8,0)))</f>
        <v>0</v>
      </c>
      <c r="AK577" s="24">
        <f t="shared" si="924"/>
        <v>0</v>
      </c>
      <c r="AL577" s="24">
        <f t="shared" si="925"/>
        <v>1</v>
      </c>
      <c r="AM577" s="25">
        <f t="shared" si="875"/>
        <v>0</v>
      </c>
      <c r="AN577" s="25">
        <f t="shared" si="876"/>
        <v>0</v>
      </c>
      <c r="AO577" s="25">
        <f t="shared" si="877"/>
        <v>0</v>
      </c>
      <c r="AP577" s="25">
        <f t="shared" si="926"/>
        <v>0</v>
      </c>
      <c r="AQ577" s="23">
        <f>IF(ISERROR(VLOOKUP($A577,'[13]5ª MED '!$A$5:$J$1048576,8,0)),0,(VLOOKUP($A577,'[13]5ª MED '!$A$5:$J$1048576,8,0)))</f>
        <v>0</v>
      </c>
      <c r="AR577" s="24">
        <f t="shared" si="927"/>
        <v>0</v>
      </c>
      <c r="AS577" s="24">
        <f t="shared" si="928"/>
        <v>1</v>
      </c>
      <c r="AT577" s="25">
        <f t="shared" si="878"/>
        <v>0</v>
      </c>
      <c r="AU577" s="25">
        <f t="shared" si="879"/>
        <v>0</v>
      </c>
      <c r="AV577" s="25">
        <f t="shared" si="880"/>
        <v>0</v>
      </c>
      <c r="AW577" s="25">
        <f t="shared" si="929"/>
        <v>0</v>
      </c>
      <c r="AX577" s="23">
        <f>IF(ISERROR(VLOOKUP($A577,'[13]6ª MED '!$A$6:$J$1048576,8,0)),0,(VLOOKUP($A577,'[13]6ª MED '!$A$6:$J$1048576,8,0)))</f>
        <v>0</v>
      </c>
      <c r="AY577" s="24">
        <f t="shared" si="930"/>
        <v>0</v>
      </c>
      <c r="AZ577" s="24">
        <f t="shared" si="931"/>
        <v>1</v>
      </c>
      <c r="BA577" s="25">
        <f t="shared" si="881"/>
        <v>0</v>
      </c>
      <c r="BB577" s="25">
        <f t="shared" si="882"/>
        <v>0</v>
      </c>
      <c r="BC577" s="25">
        <f t="shared" si="883"/>
        <v>0</v>
      </c>
      <c r="BD577" s="25">
        <f t="shared" si="932"/>
        <v>0</v>
      </c>
      <c r="BE577" s="23">
        <f>IF(ISERROR(VLOOKUP($A577,'[13]7ª MED '!$A$5:$J$1048576,8,0)),0,(VLOOKUP($A577,'[13]7ª MED '!$A$5:$J$1048576,8,0)))</f>
        <v>0</v>
      </c>
      <c r="BF577" s="24">
        <f t="shared" si="933"/>
        <v>0</v>
      </c>
      <c r="BG577" s="24">
        <f t="shared" si="934"/>
        <v>1</v>
      </c>
      <c r="BH577" s="25">
        <f t="shared" si="884"/>
        <v>0</v>
      </c>
      <c r="BI577" s="25">
        <f t="shared" si="885"/>
        <v>0</v>
      </c>
      <c r="BJ577" s="25">
        <f t="shared" si="886"/>
        <v>0</v>
      </c>
      <c r="BK577" s="25">
        <f t="shared" si="935"/>
        <v>0</v>
      </c>
      <c r="BL577" s="26">
        <f>IF(ISERROR(VLOOKUP($A577,'[13]8ª MED '!$A$5:$J$1048576,8,0)),0,(VLOOKUP($A577,'[13]8ª MED '!$A$5:$J$1048576,8,0)))</f>
        <v>0</v>
      </c>
      <c r="BM577" s="27">
        <f t="shared" si="936"/>
        <v>0</v>
      </c>
      <c r="BN577" s="27">
        <f t="shared" si="937"/>
        <v>1</v>
      </c>
      <c r="BO577" s="28">
        <f t="shared" si="887"/>
        <v>0</v>
      </c>
      <c r="BP577" s="28">
        <f t="shared" si="888"/>
        <v>0</v>
      </c>
      <c r="BQ577" s="28">
        <f t="shared" si="889"/>
        <v>0</v>
      </c>
      <c r="BR577" s="28">
        <f t="shared" si="938"/>
        <v>0</v>
      </c>
      <c r="BS577" s="26">
        <f>IF(ISERROR(VLOOKUP($A577,'[13]9ª MED  (2)'!$A$5:$J$1048576,8,0)),0,(VLOOKUP($A577,'[13]9ª MED  (2)'!$A$5:$J$1048576,8,0)))</f>
        <v>0</v>
      </c>
      <c r="BT577" s="27">
        <f t="shared" si="939"/>
        <v>0</v>
      </c>
      <c r="BU577" s="27">
        <f t="shared" si="940"/>
        <v>1</v>
      </c>
      <c r="BV577" s="28">
        <f t="shared" si="890"/>
        <v>0</v>
      </c>
      <c r="BW577" s="28">
        <f t="shared" si="891"/>
        <v>0</v>
      </c>
      <c r="BX577" s="28">
        <f t="shared" si="892"/>
        <v>0</v>
      </c>
      <c r="BY577" s="28">
        <f t="shared" si="941"/>
        <v>0</v>
      </c>
      <c r="BZ577" s="23">
        <f>IF(ISERROR(VLOOKUP($A577,'[13]10ª MED '!$A$5:$J$1048576,8,0)),0,(VLOOKUP($A577,'[13]10ª MED '!$A$5:$J$1048576,8,0)))</f>
        <v>0</v>
      </c>
      <c r="CA577" s="24">
        <f t="shared" si="942"/>
        <v>0</v>
      </c>
      <c r="CB577" s="24">
        <f t="shared" si="943"/>
        <v>1</v>
      </c>
      <c r="CC577" s="25">
        <f t="shared" si="893"/>
        <v>0</v>
      </c>
      <c r="CD577" s="25">
        <f t="shared" si="894"/>
        <v>0</v>
      </c>
      <c r="CE577" s="25">
        <f t="shared" si="895"/>
        <v>0</v>
      </c>
      <c r="CF577" s="25">
        <f t="shared" si="944"/>
        <v>0</v>
      </c>
      <c r="CG577" s="34" t="s">
        <v>48</v>
      </c>
      <c r="CH577" s="33">
        <f t="shared" si="965"/>
        <v>0</v>
      </c>
      <c r="CI577" s="23">
        <f>IF(ISERROR(VLOOKUP($A577,'[13]11ª MED '!$A$5:$J$1048576,8,0)),0,(VLOOKUP($A577,'[13]11ª MED '!$A$5:$J$1048576,8,0)))</f>
        <v>8</v>
      </c>
      <c r="CJ577" s="24">
        <f t="shared" si="945"/>
        <v>0.44444444444444442</v>
      </c>
      <c r="CK577" s="24">
        <f t="shared" si="946"/>
        <v>1</v>
      </c>
      <c r="CL577" s="25">
        <f t="shared" si="896"/>
        <v>2532</v>
      </c>
      <c r="CM577" s="25">
        <f t="shared" si="897"/>
        <v>3812.64</v>
      </c>
      <c r="CN577" s="25">
        <f t="shared" si="898"/>
        <v>0</v>
      </c>
      <c r="CO577" s="25">
        <f t="shared" si="947"/>
        <v>6344.64</v>
      </c>
      <c r="CP577" s="23">
        <f>IF(ISERROR(VLOOKUP($A577,'[13]12ª MED'!$A$5:$J$1048576,8,0)),0,(VLOOKUP($A577,'[13]12ª MED'!$A$5:$J$1048576,8,0)))</f>
        <v>0</v>
      </c>
      <c r="CQ577" s="24">
        <f t="shared" si="948"/>
        <v>0</v>
      </c>
      <c r="CR577" s="24">
        <f t="shared" si="949"/>
        <v>1</v>
      </c>
      <c r="CS577" s="25">
        <f t="shared" si="899"/>
        <v>0</v>
      </c>
      <c r="CT577" s="25">
        <f t="shared" si="900"/>
        <v>0</v>
      </c>
      <c r="CU577" s="25">
        <f t="shared" si="901"/>
        <v>0</v>
      </c>
      <c r="CV577" s="25">
        <f t="shared" si="950"/>
        <v>0</v>
      </c>
      <c r="CW577" s="22">
        <f t="shared" si="966"/>
        <v>0</v>
      </c>
      <c r="CX577" s="26">
        <f>IF(ISERROR(VLOOKUP($A577,'[13]13ª MED'!$A$5:$J$1048576,8,0)),0,(VLOOKUP($A577,'[13]13ª MED'!$A$5:$J$1048576,8,0)))</f>
        <v>10</v>
      </c>
      <c r="CY577" s="27">
        <f t="shared" si="951"/>
        <v>0.55555555555555558</v>
      </c>
      <c r="CZ577" s="27">
        <f t="shared" si="952"/>
        <v>1</v>
      </c>
      <c r="DA577" s="28">
        <f t="shared" si="902"/>
        <v>3165</v>
      </c>
      <c r="DB577" s="28">
        <f t="shared" si="903"/>
        <v>4765.8</v>
      </c>
      <c r="DC577" s="28">
        <f t="shared" si="904"/>
        <v>0</v>
      </c>
      <c r="DD577" s="28">
        <f t="shared" si="953"/>
        <v>7930.8</v>
      </c>
      <c r="DE577" s="20">
        <f>IF(ISERROR(VLOOKUP($A577,'[13]14ª MED'!$A$5:$J$1048576,8,0)),0,(VLOOKUP($A577,'[13]14ª MED'!$A$5:$J$1048576,8,0)))</f>
        <v>0</v>
      </c>
      <c r="DF577" s="21">
        <f t="shared" si="954"/>
        <v>0</v>
      </c>
      <c r="DG577" s="21">
        <f t="shared" si="955"/>
        <v>1</v>
      </c>
      <c r="DH577" s="35">
        <f t="shared" si="905"/>
        <v>0</v>
      </c>
      <c r="DI577" s="35">
        <f t="shared" si="906"/>
        <v>0</v>
      </c>
      <c r="DJ577" s="35">
        <f t="shared" si="907"/>
        <v>0</v>
      </c>
      <c r="DK577" s="22">
        <f t="shared" si="956"/>
        <v>0</v>
      </c>
      <c r="DL577" s="20">
        <f>IF(ISERROR(VLOOKUP($A577,'[13]15ª MED'!$A$5:$J$1048576,8,0)),0,(VLOOKUP($A577,'[13]15ª MED'!$A$5:$J$1048576,8,0)))</f>
        <v>0</v>
      </c>
      <c r="DM577" s="21">
        <f t="shared" si="957"/>
        <v>0</v>
      </c>
      <c r="DN577" s="21">
        <f t="shared" si="958"/>
        <v>1</v>
      </c>
      <c r="DO577" s="35">
        <f t="shared" si="908"/>
        <v>0</v>
      </c>
      <c r="DP577" s="35">
        <f t="shared" si="909"/>
        <v>0</v>
      </c>
      <c r="DQ577" s="35">
        <f t="shared" si="910"/>
        <v>0</v>
      </c>
      <c r="DR577" s="22">
        <f t="shared" si="959"/>
        <v>0</v>
      </c>
      <c r="DS577" s="20">
        <f>IF(ISERROR(VLOOKUP($A577,'[13]16ª MED'!$A$5:$J$1048576,8,0)),0,(VLOOKUP($A577,'[13]16ª MED'!$A$5:$J$1048576,8,0)))</f>
        <v>0</v>
      </c>
      <c r="DT577" s="21">
        <f t="shared" si="960"/>
        <v>0</v>
      </c>
      <c r="DU577" s="21">
        <f t="shared" si="961"/>
        <v>1</v>
      </c>
      <c r="DV577" s="35">
        <f t="shared" si="911"/>
        <v>0</v>
      </c>
      <c r="DW577" s="35">
        <f t="shared" si="912"/>
        <v>0</v>
      </c>
      <c r="DX577" s="35">
        <f t="shared" si="913"/>
        <v>0</v>
      </c>
      <c r="DY577" s="22">
        <f t="shared" si="962"/>
        <v>0</v>
      </c>
      <c r="DZ577" s="36">
        <f t="shared" si="973"/>
        <v>14275.439999999999</v>
      </c>
      <c r="EA577" s="36">
        <f t="shared" si="963"/>
        <v>14275.44</v>
      </c>
      <c r="EC577" s="36">
        <f t="shared" si="967"/>
        <v>0</v>
      </c>
    </row>
    <row r="578" spans="1:133" ht="45">
      <c r="A578" s="93" t="s">
        <v>1160</v>
      </c>
      <c r="B578" s="94" t="s">
        <v>1161</v>
      </c>
      <c r="C578" s="95" t="s">
        <v>47</v>
      </c>
      <c r="D578" s="96">
        <v>1</v>
      </c>
      <c r="E578" s="18">
        <f t="shared" si="968"/>
        <v>1</v>
      </c>
      <c r="F578" s="18">
        <f t="shared" si="914"/>
        <v>0</v>
      </c>
      <c r="G578" s="97">
        <v>238.24</v>
      </c>
      <c r="H578" s="18">
        <f t="shared" si="969"/>
        <v>238.24</v>
      </c>
      <c r="I578" s="97">
        <v>263.11</v>
      </c>
      <c r="J578" s="18">
        <f t="shared" si="970"/>
        <v>263.11</v>
      </c>
      <c r="K578" s="97">
        <v>0</v>
      </c>
      <c r="L578" s="18">
        <f t="shared" si="971"/>
        <v>0</v>
      </c>
      <c r="M578" s="18">
        <f t="shared" si="972"/>
        <v>501.35</v>
      </c>
      <c r="N578" s="18">
        <f t="shared" si="964"/>
        <v>501.35</v>
      </c>
      <c r="O578" s="23">
        <f>IF(ISERROR(VLOOKUP($A578,'[13]1ª MED '!$A$5:$J$1048576,8,0)),0,(VLOOKUP($A578,'[13]1ª MED '!$A$5:$J$1048576,8,0)))</f>
        <v>0</v>
      </c>
      <c r="P578" s="24">
        <f t="shared" si="915"/>
        <v>0</v>
      </c>
      <c r="Q578" s="24">
        <f t="shared" si="916"/>
        <v>1</v>
      </c>
      <c r="R578" s="25">
        <f t="shared" si="866"/>
        <v>0</v>
      </c>
      <c r="S578" s="25">
        <f t="shared" si="867"/>
        <v>0</v>
      </c>
      <c r="T578" s="25">
        <f t="shared" si="868"/>
        <v>0</v>
      </c>
      <c r="U578" s="25">
        <f t="shared" si="917"/>
        <v>0</v>
      </c>
      <c r="V578" s="23">
        <f>IF(ISERROR(VLOOKUP($A578,'[13]2ª MED '!$A$5:$J$1048576,8,0)),0,(VLOOKUP($A578,'[13]2ª MED '!$A$5:$J$1048576,8,0)))</f>
        <v>0</v>
      </c>
      <c r="W578" s="24">
        <f t="shared" si="918"/>
        <v>0</v>
      </c>
      <c r="X578" s="24">
        <f t="shared" si="919"/>
        <v>1</v>
      </c>
      <c r="Y578" s="25">
        <f t="shared" si="869"/>
        <v>0</v>
      </c>
      <c r="Z578" s="25">
        <f t="shared" si="870"/>
        <v>0</v>
      </c>
      <c r="AA578" s="25">
        <f t="shared" si="871"/>
        <v>0</v>
      </c>
      <c r="AB578" s="25">
        <f t="shared" si="920"/>
        <v>0</v>
      </c>
      <c r="AC578" s="23">
        <f>IF(ISERROR(VLOOKUP($A578,'[13]3ª MED '!$A$5:$J$1048576,8,0)),0,(VLOOKUP($A578,'[13]3ª MED '!$A$5:$J$1048576,8,0)))</f>
        <v>0</v>
      </c>
      <c r="AD578" s="24">
        <f t="shared" si="921"/>
        <v>0</v>
      </c>
      <c r="AE578" s="24">
        <f t="shared" si="922"/>
        <v>1</v>
      </c>
      <c r="AF578" s="25">
        <f t="shared" si="872"/>
        <v>0</v>
      </c>
      <c r="AG578" s="25">
        <f t="shared" si="873"/>
        <v>0</v>
      </c>
      <c r="AH578" s="25">
        <f t="shared" si="874"/>
        <v>0</v>
      </c>
      <c r="AI578" s="25">
        <f t="shared" si="923"/>
        <v>0</v>
      </c>
      <c r="AJ578" s="23">
        <f>IF(ISERROR(VLOOKUP($A578,'[13]4ª MED '!$A$5:$J$1048576,8,0)),0,(VLOOKUP($A578,'[13]4ª MED '!$A$5:$J$1048576,8,0)))</f>
        <v>0</v>
      </c>
      <c r="AK578" s="24">
        <f t="shared" si="924"/>
        <v>0</v>
      </c>
      <c r="AL578" s="24">
        <f t="shared" si="925"/>
        <v>1</v>
      </c>
      <c r="AM578" s="25">
        <f t="shared" si="875"/>
        <v>0</v>
      </c>
      <c r="AN578" s="25">
        <f t="shared" si="876"/>
        <v>0</v>
      </c>
      <c r="AO578" s="25">
        <f t="shared" si="877"/>
        <v>0</v>
      </c>
      <c r="AP578" s="25">
        <f t="shared" si="926"/>
        <v>0</v>
      </c>
      <c r="AQ578" s="23">
        <f>IF(ISERROR(VLOOKUP($A578,'[13]5ª MED '!$A$5:$J$1048576,8,0)),0,(VLOOKUP($A578,'[13]5ª MED '!$A$5:$J$1048576,8,0)))</f>
        <v>0</v>
      </c>
      <c r="AR578" s="24">
        <f t="shared" si="927"/>
        <v>0</v>
      </c>
      <c r="AS578" s="24">
        <f t="shared" si="928"/>
        <v>1</v>
      </c>
      <c r="AT578" s="25">
        <f t="shared" si="878"/>
        <v>0</v>
      </c>
      <c r="AU578" s="25">
        <f t="shared" si="879"/>
        <v>0</v>
      </c>
      <c r="AV578" s="25">
        <f t="shared" si="880"/>
        <v>0</v>
      </c>
      <c r="AW578" s="25">
        <f t="shared" si="929"/>
        <v>0</v>
      </c>
      <c r="AX578" s="23">
        <f>IF(ISERROR(VLOOKUP($A578,'[13]6ª MED '!$A$6:$J$1048576,8,0)),0,(VLOOKUP($A578,'[13]6ª MED '!$A$6:$J$1048576,8,0)))</f>
        <v>0</v>
      </c>
      <c r="AY578" s="24">
        <f t="shared" si="930"/>
        <v>0</v>
      </c>
      <c r="AZ578" s="24">
        <f t="shared" si="931"/>
        <v>1</v>
      </c>
      <c r="BA578" s="25">
        <f t="shared" si="881"/>
        <v>0</v>
      </c>
      <c r="BB578" s="25">
        <f t="shared" si="882"/>
        <v>0</v>
      </c>
      <c r="BC578" s="25">
        <f t="shared" si="883"/>
        <v>0</v>
      </c>
      <c r="BD578" s="25">
        <f t="shared" si="932"/>
        <v>0</v>
      </c>
      <c r="BE578" s="23">
        <f>IF(ISERROR(VLOOKUP($A578,'[13]7ª MED '!$A$5:$J$1048576,8,0)),0,(VLOOKUP($A578,'[13]7ª MED '!$A$5:$J$1048576,8,0)))</f>
        <v>0</v>
      </c>
      <c r="BF578" s="24">
        <f t="shared" si="933"/>
        <v>0</v>
      </c>
      <c r="BG578" s="24">
        <f t="shared" si="934"/>
        <v>1</v>
      </c>
      <c r="BH578" s="25">
        <f t="shared" si="884"/>
        <v>0</v>
      </c>
      <c r="BI578" s="25">
        <f t="shared" si="885"/>
        <v>0</v>
      </c>
      <c r="BJ578" s="25">
        <f t="shared" si="886"/>
        <v>0</v>
      </c>
      <c r="BK578" s="25">
        <f t="shared" si="935"/>
        <v>0</v>
      </c>
      <c r="BL578" s="26">
        <f>IF(ISERROR(VLOOKUP($A578,'[13]8ª MED '!$A$5:$J$1048576,8,0)),0,(VLOOKUP($A578,'[13]8ª MED '!$A$5:$J$1048576,8,0)))</f>
        <v>0</v>
      </c>
      <c r="BM578" s="27">
        <f t="shared" si="936"/>
        <v>0</v>
      </c>
      <c r="BN578" s="27">
        <f t="shared" si="937"/>
        <v>1</v>
      </c>
      <c r="BO578" s="28">
        <f t="shared" si="887"/>
        <v>0</v>
      </c>
      <c r="BP578" s="28">
        <f t="shared" si="888"/>
        <v>0</v>
      </c>
      <c r="BQ578" s="28">
        <f t="shared" si="889"/>
        <v>0</v>
      </c>
      <c r="BR578" s="28">
        <f t="shared" si="938"/>
        <v>0</v>
      </c>
      <c r="BS578" s="26">
        <f>IF(ISERROR(VLOOKUP($A578,'[13]9ª MED  (2)'!$A$5:$J$1048576,8,0)),0,(VLOOKUP($A578,'[13]9ª MED  (2)'!$A$5:$J$1048576,8,0)))</f>
        <v>0</v>
      </c>
      <c r="BT578" s="27">
        <f t="shared" si="939"/>
        <v>0</v>
      </c>
      <c r="BU578" s="27">
        <f t="shared" si="940"/>
        <v>1</v>
      </c>
      <c r="BV578" s="28">
        <f t="shared" si="890"/>
        <v>0</v>
      </c>
      <c r="BW578" s="28">
        <f t="shared" si="891"/>
        <v>0</v>
      </c>
      <c r="BX578" s="28">
        <f t="shared" si="892"/>
        <v>0</v>
      </c>
      <c r="BY578" s="28">
        <f t="shared" si="941"/>
        <v>0</v>
      </c>
      <c r="BZ578" s="23">
        <f>IF(ISERROR(VLOOKUP($A578,'[13]10ª MED '!$A$5:$J$1048576,8,0)),0,(VLOOKUP($A578,'[13]10ª MED '!$A$5:$J$1048576,8,0)))</f>
        <v>0</v>
      </c>
      <c r="CA578" s="24">
        <f t="shared" si="942"/>
        <v>0</v>
      </c>
      <c r="CB578" s="24">
        <f t="shared" si="943"/>
        <v>1</v>
      </c>
      <c r="CC578" s="25">
        <f t="shared" si="893"/>
        <v>0</v>
      </c>
      <c r="CD578" s="25">
        <f t="shared" si="894"/>
        <v>0</v>
      </c>
      <c r="CE578" s="25">
        <f t="shared" si="895"/>
        <v>0</v>
      </c>
      <c r="CF578" s="25">
        <f t="shared" si="944"/>
        <v>0</v>
      </c>
      <c r="CG578" s="34" t="s">
        <v>48</v>
      </c>
      <c r="CH578" s="33">
        <f t="shared" si="965"/>
        <v>0</v>
      </c>
      <c r="CI578" s="23">
        <f>IF(ISERROR(VLOOKUP($A578,'[13]11ª MED '!$A$5:$J$1048576,8,0)),0,(VLOOKUP($A578,'[13]11ª MED '!$A$5:$J$1048576,8,0)))</f>
        <v>1</v>
      </c>
      <c r="CJ578" s="24">
        <f t="shared" si="945"/>
        <v>1</v>
      </c>
      <c r="CK578" s="24">
        <f t="shared" si="946"/>
        <v>1</v>
      </c>
      <c r="CL578" s="25">
        <f t="shared" si="896"/>
        <v>238.24</v>
      </c>
      <c r="CM578" s="25">
        <f t="shared" si="897"/>
        <v>263.11</v>
      </c>
      <c r="CN578" s="25">
        <f t="shared" si="898"/>
        <v>0</v>
      </c>
      <c r="CO578" s="25">
        <f t="shared" si="947"/>
        <v>501.35</v>
      </c>
      <c r="CP578" s="23">
        <f>IF(ISERROR(VLOOKUP($A578,'[13]12ª MED'!$A$5:$J$1048576,8,0)),0,(VLOOKUP($A578,'[13]12ª MED'!$A$5:$J$1048576,8,0)))</f>
        <v>0</v>
      </c>
      <c r="CQ578" s="24">
        <f t="shared" si="948"/>
        <v>0</v>
      </c>
      <c r="CR578" s="24">
        <f t="shared" si="949"/>
        <v>1</v>
      </c>
      <c r="CS578" s="25">
        <f t="shared" si="899"/>
        <v>0</v>
      </c>
      <c r="CT578" s="25">
        <f t="shared" si="900"/>
        <v>0</v>
      </c>
      <c r="CU578" s="25">
        <f t="shared" si="901"/>
        <v>0</v>
      </c>
      <c r="CV578" s="25">
        <f t="shared" si="950"/>
        <v>0</v>
      </c>
      <c r="CW578" s="22">
        <f t="shared" si="966"/>
        <v>0</v>
      </c>
      <c r="CX578" s="26">
        <f>IF(ISERROR(VLOOKUP($A578,'[13]13ª MED'!$A$5:$J$1048576,8,0)),0,(VLOOKUP($A578,'[13]13ª MED'!$A$5:$J$1048576,8,0)))</f>
        <v>0</v>
      </c>
      <c r="CY578" s="27">
        <f t="shared" si="951"/>
        <v>0</v>
      </c>
      <c r="CZ578" s="27">
        <f t="shared" si="952"/>
        <v>1</v>
      </c>
      <c r="DA578" s="28">
        <f t="shared" si="902"/>
        <v>0</v>
      </c>
      <c r="DB578" s="28">
        <f t="shared" si="903"/>
        <v>0</v>
      </c>
      <c r="DC578" s="28">
        <f t="shared" si="904"/>
        <v>0</v>
      </c>
      <c r="DD578" s="28">
        <f t="shared" si="953"/>
        <v>0</v>
      </c>
      <c r="DE578" s="20">
        <f>IF(ISERROR(VLOOKUP($A578,'[13]14ª MED'!$A$5:$J$1048576,8,0)),0,(VLOOKUP($A578,'[13]14ª MED'!$A$5:$J$1048576,8,0)))</f>
        <v>0</v>
      </c>
      <c r="DF578" s="21">
        <f t="shared" si="954"/>
        <v>0</v>
      </c>
      <c r="DG578" s="21">
        <f t="shared" si="955"/>
        <v>1</v>
      </c>
      <c r="DH578" s="35">
        <f t="shared" si="905"/>
        <v>0</v>
      </c>
      <c r="DI578" s="35">
        <f t="shared" si="906"/>
        <v>0</v>
      </c>
      <c r="DJ578" s="35">
        <f t="shared" si="907"/>
        <v>0</v>
      </c>
      <c r="DK578" s="22">
        <f t="shared" si="956"/>
        <v>0</v>
      </c>
      <c r="DL578" s="20">
        <f>IF(ISERROR(VLOOKUP($A578,'[13]15ª MED'!$A$5:$J$1048576,8,0)),0,(VLOOKUP($A578,'[13]15ª MED'!$A$5:$J$1048576,8,0)))</f>
        <v>0</v>
      </c>
      <c r="DM578" s="21">
        <f t="shared" si="957"/>
        <v>0</v>
      </c>
      <c r="DN578" s="21">
        <f t="shared" si="958"/>
        <v>1</v>
      </c>
      <c r="DO578" s="35">
        <f t="shared" si="908"/>
        <v>0</v>
      </c>
      <c r="DP578" s="35">
        <f t="shared" si="909"/>
        <v>0</v>
      </c>
      <c r="DQ578" s="35">
        <f t="shared" si="910"/>
        <v>0</v>
      </c>
      <c r="DR578" s="22">
        <f t="shared" si="959"/>
        <v>0</v>
      </c>
      <c r="DS578" s="20">
        <f>IF(ISERROR(VLOOKUP($A578,'[13]16ª MED'!$A$5:$J$1048576,8,0)),0,(VLOOKUP($A578,'[13]16ª MED'!$A$5:$J$1048576,8,0)))</f>
        <v>0</v>
      </c>
      <c r="DT578" s="21">
        <f t="shared" si="960"/>
        <v>0</v>
      </c>
      <c r="DU578" s="21">
        <f t="shared" si="961"/>
        <v>1</v>
      </c>
      <c r="DV578" s="35">
        <f t="shared" si="911"/>
        <v>0</v>
      </c>
      <c r="DW578" s="35">
        <f t="shared" si="912"/>
        <v>0</v>
      </c>
      <c r="DX578" s="35">
        <f t="shared" si="913"/>
        <v>0</v>
      </c>
      <c r="DY578" s="22">
        <f t="shared" si="962"/>
        <v>0</v>
      </c>
      <c r="DZ578" s="36">
        <f t="shared" si="973"/>
        <v>501.35</v>
      </c>
      <c r="EA578" s="36">
        <f t="shared" si="963"/>
        <v>501.35</v>
      </c>
      <c r="EC578" s="36">
        <f t="shared" si="967"/>
        <v>0</v>
      </c>
    </row>
    <row r="579" spans="1:133" ht="18.75">
      <c r="A579" s="98" t="s">
        <v>1162</v>
      </c>
      <c r="B579" s="99" t="s">
        <v>1163</v>
      </c>
      <c r="C579" s="101"/>
      <c r="D579" s="102"/>
      <c r="E579" s="18">
        <f t="shared" si="968"/>
        <v>0</v>
      </c>
      <c r="F579" s="18">
        <f t="shared" si="914"/>
        <v>0</v>
      </c>
      <c r="G579" s="45"/>
      <c r="H579" s="18">
        <f t="shared" si="969"/>
        <v>0</v>
      </c>
      <c r="I579" s="45"/>
      <c r="J579" s="18">
        <f t="shared" si="970"/>
        <v>0</v>
      </c>
      <c r="K579" s="45"/>
      <c r="L579" s="18">
        <f t="shared" si="971"/>
        <v>0</v>
      </c>
      <c r="M579" s="18">
        <f t="shared" si="972"/>
        <v>0</v>
      </c>
      <c r="N579" s="18">
        <f t="shared" si="964"/>
        <v>0</v>
      </c>
      <c r="O579" s="23">
        <f>IF(ISERROR(VLOOKUP($A579,'[13]1ª MED '!$A$5:$J$1048576,8,0)),0,(VLOOKUP($A579,'[13]1ª MED '!$A$5:$J$1048576,8,0)))</f>
        <v>0</v>
      </c>
      <c r="P579" s="24">
        <f t="shared" si="915"/>
        <v>0</v>
      </c>
      <c r="Q579" s="24">
        <f t="shared" si="916"/>
        <v>0</v>
      </c>
      <c r="R579" s="25">
        <f t="shared" si="866"/>
        <v>0</v>
      </c>
      <c r="S579" s="25">
        <f t="shared" si="867"/>
        <v>0</v>
      </c>
      <c r="T579" s="25">
        <f t="shared" si="868"/>
        <v>0</v>
      </c>
      <c r="U579" s="25">
        <f t="shared" si="917"/>
        <v>0</v>
      </c>
      <c r="V579" s="23">
        <f>IF(ISERROR(VLOOKUP($A579,'[13]2ª MED '!$A$5:$J$1048576,8,0)),0,(VLOOKUP($A579,'[13]2ª MED '!$A$5:$J$1048576,8,0)))</f>
        <v>0</v>
      </c>
      <c r="W579" s="24">
        <f t="shared" si="918"/>
        <v>0</v>
      </c>
      <c r="X579" s="24">
        <f t="shared" si="919"/>
        <v>0</v>
      </c>
      <c r="Y579" s="25">
        <f t="shared" si="869"/>
        <v>0</v>
      </c>
      <c r="Z579" s="25">
        <f t="shared" si="870"/>
        <v>0</v>
      </c>
      <c r="AA579" s="25">
        <f t="shared" si="871"/>
        <v>0</v>
      </c>
      <c r="AB579" s="25">
        <f t="shared" si="920"/>
        <v>0</v>
      </c>
      <c r="AC579" s="23">
        <f>IF(ISERROR(VLOOKUP($A579,'[13]3ª MED '!$A$5:$J$1048576,8,0)),0,(VLOOKUP($A579,'[13]3ª MED '!$A$5:$J$1048576,8,0)))</f>
        <v>0</v>
      </c>
      <c r="AD579" s="24">
        <f t="shared" si="921"/>
        <v>0</v>
      </c>
      <c r="AE579" s="24">
        <f t="shared" si="922"/>
        <v>0</v>
      </c>
      <c r="AF579" s="25">
        <f t="shared" si="872"/>
        <v>0</v>
      </c>
      <c r="AG579" s="25">
        <f t="shared" si="873"/>
        <v>0</v>
      </c>
      <c r="AH579" s="25">
        <f t="shared" si="874"/>
        <v>0</v>
      </c>
      <c r="AI579" s="25">
        <f t="shared" si="923"/>
        <v>0</v>
      </c>
      <c r="AJ579" s="23">
        <f>IF(ISERROR(VLOOKUP($A579,'[13]4ª MED '!$A$5:$J$1048576,8,0)),0,(VLOOKUP($A579,'[13]4ª MED '!$A$5:$J$1048576,8,0)))</f>
        <v>0</v>
      </c>
      <c r="AK579" s="24">
        <f t="shared" si="924"/>
        <v>0</v>
      </c>
      <c r="AL579" s="24">
        <f t="shared" si="925"/>
        <v>0</v>
      </c>
      <c r="AM579" s="25">
        <f t="shared" si="875"/>
        <v>0</v>
      </c>
      <c r="AN579" s="25">
        <f t="shared" si="876"/>
        <v>0</v>
      </c>
      <c r="AO579" s="25">
        <f t="shared" si="877"/>
        <v>0</v>
      </c>
      <c r="AP579" s="25">
        <f t="shared" si="926"/>
        <v>0</v>
      </c>
      <c r="AQ579" s="23">
        <f>IF(ISERROR(VLOOKUP($A579,'[13]5ª MED '!$A$5:$J$1048576,8,0)),0,(VLOOKUP($A579,'[13]5ª MED '!$A$5:$J$1048576,8,0)))</f>
        <v>0</v>
      </c>
      <c r="AR579" s="24">
        <f t="shared" si="927"/>
        <v>0</v>
      </c>
      <c r="AS579" s="24">
        <f t="shared" si="928"/>
        <v>0</v>
      </c>
      <c r="AT579" s="25">
        <f t="shared" si="878"/>
        <v>0</v>
      </c>
      <c r="AU579" s="25">
        <f t="shared" si="879"/>
        <v>0</v>
      </c>
      <c r="AV579" s="25">
        <f t="shared" si="880"/>
        <v>0</v>
      </c>
      <c r="AW579" s="25">
        <f t="shared" si="929"/>
        <v>0</v>
      </c>
      <c r="AX579" s="23">
        <f>IF(ISERROR(VLOOKUP($A579,'[13]6ª MED '!$A$6:$J$1048576,8,0)),0,(VLOOKUP($A579,'[13]6ª MED '!$A$6:$J$1048576,8,0)))</f>
        <v>0</v>
      </c>
      <c r="AY579" s="24">
        <f t="shared" si="930"/>
        <v>0</v>
      </c>
      <c r="AZ579" s="24">
        <f t="shared" si="931"/>
        <v>0</v>
      </c>
      <c r="BA579" s="25">
        <f t="shared" si="881"/>
        <v>0</v>
      </c>
      <c r="BB579" s="25">
        <f t="shared" si="882"/>
        <v>0</v>
      </c>
      <c r="BC579" s="25">
        <f t="shared" si="883"/>
        <v>0</v>
      </c>
      <c r="BD579" s="25">
        <f t="shared" si="932"/>
        <v>0</v>
      </c>
      <c r="BE579" s="23">
        <f>IF(ISERROR(VLOOKUP($A579,'[13]7ª MED '!$A$5:$J$1048576,8,0)),0,(VLOOKUP($A579,'[13]7ª MED '!$A$5:$J$1048576,8,0)))</f>
        <v>0</v>
      </c>
      <c r="BF579" s="24">
        <f t="shared" si="933"/>
        <v>0</v>
      </c>
      <c r="BG579" s="24">
        <f t="shared" si="934"/>
        <v>0</v>
      </c>
      <c r="BH579" s="25">
        <f t="shared" si="884"/>
        <v>0</v>
      </c>
      <c r="BI579" s="25">
        <f t="shared" si="885"/>
        <v>0</v>
      </c>
      <c r="BJ579" s="25">
        <f t="shared" si="886"/>
        <v>0</v>
      </c>
      <c r="BK579" s="25">
        <f t="shared" si="935"/>
        <v>0</v>
      </c>
      <c r="BL579" s="26">
        <f>IF(ISERROR(VLOOKUP($A579,'[13]8ª MED '!$A$5:$J$1048576,8,0)),0,(VLOOKUP($A579,'[13]8ª MED '!$A$5:$J$1048576,8,0)))</f>
        <v>0</v>
      </c>
      <c r="BM579" s="27">
        <f t="shared" si="936"/>
        <v>0</v>
      </c>
      <c r="BN579" s="27">
        <f t="shared" si="937"/>
        <v>0</v>
      </c>
      <c r="BO579" s="28">
        <f t="shared" si="887"/>
        <v>0</v>
      </c>
      <c r="BP579" s="28">
        <f t="shared" si="888"/>
        <v>0</v>
      </c>
      <c r="BQ579" s="28">
        <f t="shared" si="889"/>
        <v>0</v>
      </c>
      <c r="BR579" s="28">
        <f t="shared" si="938"/>
        <v>0</v>
      </c>
      <c r="BS579" s="26">
        <f>IF(ISERROR(VLOOKUP($A579,'[13]9ª MED  (2)'!$A$5:$J$1048576,8,0)),0,(VLOOKUP($A579,'[13]9ª MED  (2)'!$A$5:$J$1048576,8,0)))</f>
        <v>0</v>
      </c>
      <c r="BT579" s="27">
        <f t="shared" si="939"/>
        <v>0</v>
      </c>
      <c r="BU579" s="27">
        <f t="shared" si="940"/>
        <v>0</v>
      </c>
      <c r="BV579" s="28">
        <f t="shared" si="890"/>
        <v>0</v>
      </c>
      <c r="BW579" s="28">
        <f t="shared" si="891"/>
        <v>0</v>
      </c>
      <c r="BX579" s="28">
        <f t="shared" si="892"/>
        <v>0</v>
      </c>
      <c r="BY579" s="28">
        <f t="shared" si="941"/>
        <v>0</v>
      </c>
      <c r="BZ579" s="23">
        <f>IF(ISERROR(VLOOKUP($A579,'[13]10ª MED '!$A$5:$J$1048576,8,0)),0,(VLOOKUP($A579,'[13]10ª MED '!$A$5:$J$1048576,8,0)))</f>
        <v>0</v>
      </c>
      <c r="CA579" s="24">
        <f t="shared" si="942"/>
        <v>0</v>
      </c>
      <c r="CB579" s="24">
        <f t="shared" si="943"/>
        <v>0</v>
      </c>
      <c r="CC579" s="25">
        <f t="shared" si="893"/>
        <v>0</v>
      </c>
      <c r="CD579" s="25">
        <f t="shared" si="894"/>
        <v>0</v>
      </c>
      <c r="CE579" s="25">
        <f t="shared" si="895"/>
        <v>0</v>
      </c>
      <c r="CF579" s="25">
        <f t="shared" si="944"/>
        <v>0</v>
      </c>
      <c r="CG579" s="37"/>
      <c r="CH579" s="33">
        <f t="shared" si="965"/>
        <v>0</v>
      </c>
      <c r="CI579" s="23">
        <f>IF(ISERROR(VLOOKUP($A579,'[13]11ª MED '!$A$5:$J$1048576,8,0)),0,(VLOOKUP($A579,'[13]11ª MED '!$A$5:$J$1048576,8,0)))</f>
        <v>0</v>
      </c>
      <c r="CJ579" s="24">
        <f t="shared" si="945"/>
        <v>0</v>
      </c>
      <c r="CK579" s="24">
        <f t="shared" si="946"/>
        <v>0</v>
      </c>
      <c r="CL579" s="25">
        <f t="shared" si="896"/>
        <v>0</v>
      </c>
      <c r="CM579" s="25">
        <f t="shared" si="897"/>
        <v>0</v>
      </c>
      <c r="CN579" s="25">
        <f t="shared" si="898"/>
        <v>0</v>
      </c>
      <c r="CO579" s="25">
        <f t="shared" si="947"/>
        <v>0</v>
      </c>
      <c r="CP579" s="23">
        <f>IF(ISERROR(VLOOKUP($A579,'[13]12ª MED'!$A$5:$J$1048576,8,0)),0,(VLOOKUP($A579,'[13]12ª MED'!$A$5:$J$1048576,8,0)))</f>
        <v>0</v>
      </c>
      <c r="CQ579" s="24">
        <f t="shared" si="948"/>
        <v>0</v>
      </c>
      <c r="CR579" s="24">
        <f t="shared" si="949"/>
        <v>0</v>
      </c>
      <c r="CS579" s="25">
        <f t="shared" si="899"/>
        <v>0</v>
      </c>
      <c r="CT579" s="25">
        <f t="shared" si="900"/>
        <v>0</v>
      </c>
      <c r="CU579" s="25">
        <f t="shared" si="901"/>
        <v>0</v>
      </c>
      <c r="CV579" s="25">
        <f t="shared" si="950"/>
        <v>0</v>
      </c>
      <c r="CW579" s="22">
        <f t="shared" si="966"/>
        <v>0</v>
      </c>
      <c r="CX579" s="26">
        <f>IF(ISERROR(VLOOKUP($A579,'[13]13ª MED'!$A$5:$J$1048576,8,0)),0,(VLOOKUP($A579,'[13]13ª MED'!$A$5:$J$1048576,8,0)))</f>
        <v>0</v>
      </c>
      <c r="CY579" s="27">
        <f t="shared" si="951"/>
        <v>0</v>
      </c>
      <c r="CZ579" s="27">
        <f t="shared" si="952"/>
        <v>0</v>
      </c>
      <c r="DA579" s="28">
        <f t="shared" si="902"/>
        <v>0</v>
      </c>
      <c r="DB579" s="28">
        <f t="shared" si="903"/>
        <v>0</v>
      </c>
      <c r="DC579" s="28">
        <f t="shared" si="904"/>
        <v>0</v>
      </c>
      <c r="DD579" s="28">
        <f t="shared" si="953"/>
        <v>0</v>
      </c>
      <c r="DE579" s="20">
        <f>IF(ISERROR(VLOOKUP($A579,'[13]14ª MED'!$A$5:$J$1048576,8,0)),0,(VLOOKUP($A579,'[13]14ª MED'!$A$5:$J$1048576,8,0)))</f>
        <v>0</v>
      </c>
      <c r="DF579" s="21">
        <f t="shared" si="954"/>
        <v>0</v>
      </c>
      <c r="DG579" s="21">
        <f t="shared" si="955"/>
        <v>0</v>
      </c>
      <c r="DH579" s="35">
        <f t="shared" si="905"/>
        <v>0</v>
      </c>
      <c r="DI579" s="35">
        <f t="shared" si="906"/>
        <v>0</v>
      </c>
      <c r="DJ579" s="35">
        <f t="shared" si="907"/>
        <v>0</v>
      </c>
      <c r="DK579" s="22">
        <f t="shared" si="956"/>
        <v>0</v>
      </c>
      <c r="DL579" s="20">
        <f>IF(ISERROR(VLOOKUP($A579,'[13]15ª MED'!$A$5:$J$1048576,8,0)),0,(VLOOKUP($A579,'[13]15ª MED'!$A$5:$J$1048576,8,0)))</f>
        <v>0</v>
      </c>
      <c r="DM579" s="21">
        <f t="shared" si="957"/>
        <v>0</v>
      </c>
      <c r="DN579" s="21">
        <f t="shared" si="958"/>
        <v>0</v>
      </c>
      <c r="DO579" s="35">
        <f t="shared" si="908"/>
        <v>0</v>
      </c>
      <c r="DP579" s="35">
        <f t="shared" si="909"/>
        <v>0</v>
      </c>
      <c r="DQ579" s="35">
        <f t="shared" si="910"/>
        <v>0</v>
      </c>
      <c r="DR579" s="22">
        <f t="shared" si="959"/>
        <v>0</v>
      </c>
      <c r="DS579" s="20">
        <f>IF(ISERROR(VLOOKUP($A579,'[13]16ª MED'!$A$5:$J$1048576,8,0)),0,(VLOOKUP($A579,'[13]16ª MED'!$A$5:$J$1048576,8,0)))</f>
        <v>0</v>
      </c>
      <c r="DT579" s="21">
        <f t="shared" si="960"/>
        <v>0</v>
      </c>
      <c r="DU579" s="21">
        <f t="shared" si="961"/>
        <v>0</v>
      </c>
      <c r="DV579" s="35">
        <f t="shared" si="911"/>
        <v>0</v>
      </c>
      <c r="DW579" s="35">
        <f t="shared" si="912"/>
        <v>0</v>
      </c>
      <c r="DX579" s="35">
        <f t="shared" si="913"/>
        <v>0</v>
      </c>
      <c r="DY579" s="22">
        <f t="shared" si="962"/>
        <v>0</v>
      </c>
      <c r="DZ579" s="36">
        <f t="shared" si="973"/>
        <v>0</v>
      </c>
      <c r="EA579" s="36">
        <f t="shared" si="963"/>
        <v>0</v>
      </c>
      <c r="EC579" s="36">
        <f t="shared" si="967"/>
        <v>0</v>
      </c>
    </row>
    <row r="580" spans="1:133" ht="18.75">
      <c r="A580" s="98" t="s">
        <v>1164</v>
      </c>
      <c r="B580" s="99" t="s">
        <v>1165</v>
      </c>
      <c r="C580" s="101"/>
      <c r="D580" s="102"/>
      <c r="E580" s="18">
        <f t="shared" si="968"/>
        <v>0</v>
      </c>
      <c r="F580" s="18">
        <f t="shared" si="914"/>
        <v>0</v>
      </c>
      <c r="G580" s="45"/>
      <c r="H580" s="18">
        <f t="shared" si="969"/>
        <v>0</v>
      </c>
      <c r="I580" s="45"/>
      <c r="J580" s="18">
        <f t="shared" si="970"/>
        <v>0</v>
      </c>
      <c r="K580" s="45"/>
      <c r="L580" s="18">
        <f t="shared" si="971"/>
        <v>0</v>
      </c>
      <c r="M580" s="18">
        <f t="shared" si="972"/>
        <v>0</v>
      </c>
      <c r="N580" s="18">
        <f t="shared" si="964"/>
        <v>0</v>
      </c>
      <c r="O580" s="23">
        <f>IF(ISERROR(VLOOKUP($A580,'[13]1ª MED '!$A$5:$J$1048576,8,0)),0,(VLOOKUP($A580,'[13]1ª MED '!$A$5:$J$1048576,8,0)))</f>
        <v>0</v>
      </c>
      <c r="P580" s="24">
        <f t="shared" si="915"/>
        <v>0</v>
      </c>
      <c r="Q580" s="24">
        <f t="shared" si="916"/>
        <v>0</v>
      </c>
      <c r="R580" s="25">
        <f t="shared" si="866"/>
        <v>0</v>
      </c>
      <c r="S580" s="25">
        <f t="shared" si="867"/>
        <v>0</v>
      </c>
      <c r="T580" s="25">
        <f t="shared" si="868"/>
        <v>0</v>
      </c>
      <c r="U580" s="25">
        <f t="shared" si="917"/>
        <v>0</v>
      </c>
      <c r="V580" s="23">
        <f>IF(ISERROR(VLOOKUP($A580,'[13]2ª MED '!$A$5:$J$1048576,8,0)),0,(VLOOKUP($A580,'[13]2ª MED '!$A$5:$J$1048576,8,0)))</f>
        <v>0</v>
      </c>
      <c r="W580" s="24">
        <f t="shared" si="918"/>
        <v>0</v>
      </c>
      <c r="X580" s="24">
        <f t="shared" si="919"/>
        <v>0</v>
      </c>
      <c r="Y580" s="25">
        <f t="shared" si="869"/>
        <v>0</v>
      </c>
      <c r="Z580" s="25">
        <f t="shared" si="870"/>
        <v>0</v>
      </c>
      <c r="AA580" s="25">
        <f t="shared" si="871"/>
        <v>0</v>
      </c>
      <c r="AB580" s="25">
        <f t="shared" si="920"/>
        <v>0</v>
      </c>
      <c r="AC580" s="23">
        <f>IF(ISERROR(VLOOKUP($A580,'[13]3ª MED '!$A$5:$J$1048576,8,0)),0,(VLOOKUP($A580,'[13]3ª MED '!$A$5:$J$1048576,8,0)))</f>
        <v>0</v>
      </c>
      <c r="AD580" s="24">
        <f t="shared" si="921"/>
        <v>0</v>
      </c>
      <c r="AE580" s="24">
        <f t="shared" si="922"/>
        <v>0</v>
      </c>
      <c r="AF580" s="25">
        <f t="shared" si="872"/>
        <v>0</v>
      </c>
      <c r="AG580" s="25">
        <f t="shared" si="873"/>
        <v>0</v>
      </c>
      <c r="AH580" s="25">
        <f t="shared" si="874"/>
        <v>0</v>
      </c>
      <c r="AI580" s="25">
        <f t="shared" si="923"/>
        <v>0</v>
      </c>
      <c r="AJ580" s="23">
        <f>IF(ISERROR(VLOOKUP($A580,'[13]4ª MED '!$A$5:$J$1048576,8,0)),0,(VLOOKUP($A580,'[13]4ª MED '!$A$5:$J$1048576,8,0)))</f>
        <v>0</v>
      </c>
      <c r="AK580" s="24">
        <f t="shared" si="924"/>
        <v>0</v>
      </c>
      <c r="AL580" s="24">
        <f t="shared" si="925"/>
        <v>0</v>
      </c>
      <c r="AM580" s="25">
        <f t="shared" si="875"/>
        <v>0</v>
      </c>
      <c r="AN580" s="25">
        <f t="shared" si="876"/>
        <v>0</v>
      </c>
      <c r="AO580" s="25">
        <f t="shared" si="877"/>
        <v>0</v>
      </c>
      <c r="AP580" s="25">
        <f t="shared" si="926"/>
        <v>0</v>
      </c>
      <c r="AQ580" s="23">
        <f>IF(ISERROR(VLOOKUP($A580,'[13]5ª MED '!$A$5:$J$1048576,8,0)),0,(VLOOKUP($A580,'[13]5ª MED '!$A$5:$J$1048576,8,0)))</f>
        <v>0</v>
      </c>
      <c r="AR580" s="24">
        <f t="shared" si="927"/>
        <v>0</v>
      </c>
      <c r="AS580" s="24">
        <f t="shared" si="928"/>
        <v>0</v>
      </c>
      <c r="AT580" s="25">
        <f t="shared" si="878"/>
        <v>0</v>
      </c>
      <c r="AU580" s="25">
        <f t="shared" si="879"/>
        <v>0</v>
      </c>
      <c r="AV580" s="25">
        <f t="shared" si="880"/>
        <v>0</v>
      </c>
      <c r="AW580" s="25">
        <f t="shared" si="929"/>
        <v>0</v>
      </c>
      <c r="AX580" s="23">
        <f>IF(ISERROR(VLOOKUP($A580,'[13]6ª MED '!$A$6:$J$1048576,8,0)),0,(VLOOKUP($A580,'[13]6ª MED '!$A$6:$J$1048576,8,0)))</f>
        <v>0</v>
      </c>
      <c r="AY580" s="24">
        <f t="shared" si="930"/>
        <v>0</v>
      </c>
      <c r="AZ580" s="24">
        <f t="shared" si="931"/>
        <v>0</v>
      </c>
      <c r="BA580" s="25">
        <f t="shared" si="881"/>
        <v>0</v>
      </c>
      <c r="BB580" s="25">
        <f t="shared" si="882"/>
        <v>0</v>
      </c>
      <c r="BC580" s="25">
        <f t="shared" si="883"/>
        <v>0</v>
      </c>
      <c r="BD580" s="25">
        <f t="shared" si="932"/>
        <v>0</v>
      </c>
      <c r="BE580" s="23">
        <f>IF(ISERROR(VLOOKUP($A580,'[13]7ª MED '!$A$5:$J$1048576,8,0)),0,(VLOOKUP($A580,'[13]7ª MED '!$A$5:$J$1048576,8,0)))</f>
        <v>0</v>
      </c>
      <c r="BF580" s="24">
        <f t="shared" si="933"/>
        <v>0</v>
      </c>
      <c r="BG580" s="24">
        <f t="shared" si="934"/>
        <v>0</v>
      </c>
      <c r="BH580" s="25">
        <f t="shared" si="884"/>
        <v>0</v>
      </c>
      <c r="BI580" s="25">
        <f t="shared" si="885"/>
        <v>0</v>
      </c>
      <c r="BJ580" s="25">
        <f t="shared" si="886"/>
        <v>0</v>
      </c>
      <c r="BK580" s="25">
        <f t="shared" si="935"/>
        <v>0</v>
      </c>
      <c r="BL580" s="26">
        <f>IF(ISERROR(VLOOKUP($A580,'[13]8ª MED '!$A$5:$J$1048576,8,0)),0,(VLOOKUP($A580,'[13]8ª MED '!$A$5:$J$1048576,8,0)))</f>
        <v>0</v>
      </c>
      <c r="BM580" s="27">
        <f t="shared" si="936"/>
        <v>0</v>
      </c>
      <c r="BN580" s="27">
        <f t="shared" si="937"/>
        <v>0</v>
      </c>
      <c r="BO580" s="28">
        <f t="shared" si="887"/>
        <v>0</v>
      </c>
      <c r="BP580" s="28">
        <f t="shared" si="888"/>
        <v>0</v>
      </c>
      <c r="BQ580" s="28">
        <f t="shared" si="889"/>
        <v>0</v>
      </c>
      <c r="BR580" s="28">
        <f t="shared" si="938"/>
        <v>0</v>
      </c>
      <c r="BS580" s="26">
        <f>IF(ISERROR(VLOOKUP($A580,'[13]9ª MED  (2)'!$A$5:$J$1048576,8,0)),0,(VLOOKUP($A580,'[13]9ª MED  (2)'!$A$5:$J$1048576,8,0)))</f>
        <v>0</v>
      </c>
      <c r="BT580" s="27">
        <f t="shared" si="939"/>
        <v>0</v>
      </c>
      <c r="BU580" s="27">
        <f t="shared" si="940"/>
        <v>0</v>
      </c>
      <c r="BV580" s="28">
        <f t="shared" si="890"/>
        <v>0</v>
      </c>
      <c r="BW580" s="28">
        <f t="shared" si="891"/>
        <v>0</v>
      </c>
      <c r="BX580" s="28">
        <f t="shared" si="892"/>
        <v>0</v>
      </c>
      <c r="BY580" s="28">
        <f t="shared" si="941"/>
        <v>0</v>
      </c>
      <c r="BZ580" s="23">
        <f>IF(ISERROR(VLOOKUP($A580,'[13]10ª MED '!$A$5:$J$1048576,8,0)),0,(VLOOKUP($A580,'[13]10ª MED '!$A$5:$J$1048576,8,0)))</f>
        <v>0</v>
      </c>
      <c r="CA580" s="24">
        <f t="shared" si="942"/>
        <v>0</v>
      </c>
      <c r="CB580" s="24">
        <f t="shared" si="943"/>
        <v>0</v>
      </c>
      <c r="CC580" s="25">
        <f t="shared" si="893"/>
        <v>0</v>
      </c>
      <c r="CD580" s="25">
        <f t="shared" si="894"/>
        <v>0</v>
      </c>
      <c r="CE580" s="25">
        <f t="shared" si="895"/>
        <v>0</v>
      </c>
      <c r="CF580" s="25">
        <f t="shared" si="944"/>
        <v>0</v>
      </c>
      <c r="CG580" s="37"/>
      <c r="CH580" s="33">
        <f t="shared" si="965"/>
        <v>0</v>
      </c>
      <c r="CI580" s="23">
        <f>IF(ISERROR(VLOOKUP($A580,'[13]11ª MED '!$A$5:$J$1048576,8,0)),0,(VLOOKUP($A580,'[13]11ª MED '!$A$5:$J$1048576,8,0)))</f>
        <v>0</v>
      </c>
      <c r="CJ580" s="24">
        <f t="shared" si="945"/>
        <v>0</v>
      </c>
      <c r="CK580" s="24">
        <f t="shared" si="946"/>
        <v>0</v>
      </c>
      <c r="CL580" s="25">
        <f t="shared" si="896"/>
        <v>0</v>
      </c>
      <c r="CM580" s="25">
        <f t="shared" si="897"/>
        <v>0</v>
      </c>
      <c r="CN580" s="25">
        <f t="shared" si="898"/>
        <v>0</v>
      </c>
      <c r="CO580" s="25">
        <f t="shared" si="947"/>
        <v>0</v>
      </c>
      <c r="CP580" s="23">
        <f>IF(ISERROR(VLOOKUP($A580,'[13]12ª MED'!$A$5:$J$1048576,8,0)),0,(VLOOKUP($A580,'[13]12ª MED'!$A$5:$J$1048576,8,0)))</f>
        <v>0</v>
      </c>
      <c r="CQ580" s="24">
        <f t="shared" si="948"/>
        <v>0</v>
      </c>
      <c r="CR580" s="24">
        <f t="shared" si="949"/>
        <v>0</v>
      </c>
      <c r="CS580" s="25">
        <f t="shared" si="899"/>
        <v>0</v>
      </c>
      <c r="CT580" s="25">
        <f t="shared" si="900"/>
        <v>0</v>
      </c>
      <c r="CU580" s="25">
        <f t="shared" si="901"/>
        <v>0</v>
      </c>
      <c r="CV580" s="25">
        <f t="shared" si="950"/>
        <v>0</v>
      </c>
      <c r="CW580" s="22">
        <f t="shared" si="966"/>
        <v>0</v>
      </c>
      <c r="CX580" s="26">
        <f>IF(ISERROR(VLOOKUP($A580,'[13]13ª MED'!$A$5:$J$1048576,8,0)),0,(VLOOKUP($A580,'[13]13ª MED'!$A$5:$J$1048576,8,0)))</f>
        <v>0</v>
      </c>
      <c r="CY580" s="27">
        <f t="shared" si="951"/>
        <v>0</v>
      </c>
      <c r="CZ580" s="27">
        <f t="shared" si="952"/>
        <v>0</v>
      </c>
      <c r="DA580" s="28">
        <f t="shared" si="902"/>
        <v>0</v>
      </c>
      <c r="DB580" s="28">
        <f t="shared" si="903"/>
        <v>0</v>
      </c>
      <c r="DC580" s="28">
        <f t="shared" si="904"/>
        <v>0</v>
      </c>
      <c r="DD580" s="28">
        <f t="shared" si="953"/>
        <v>0</v>
      </c>
      <c r="DE580" s="20">
        <f>IF(ISERROR(VLOOKUP($A580,'[13]14ª MED'!$A$5:$J$1048576,8,0)),0,(VLOOKUP($A580,'[13]14ª MED'!$A$5:$J$1048576,8,0)))</f>
        <v>0</v>
      </c>
      <c r="DF580" s="21">
        <f t="shared" si="954"/>
        <v>0</v>
      </c>
      <c r="DG580" s="21">
        <f t="shared" si="955"/>
        <v>0</v>
      </c>
      <c r="DH580" s="35">
        <f t="shared" si="905"/>
        <v>0</v>
      </c>
      <c r="DI580" s="35">
        <f t="shared" si="906"/>
        <v>0</v>
      </c>
      <c r="DJ580" s="35">
        <f t="shared" si="907"/>
        <v>0</v>
      </c>
      <c r="DK580" s="22">
        <f t="shared" si="956"/>
        <v>0</v>
      </c>
      <c r="DL580" s="20">
        <f>IF(ISERROR(VLOOKUP($A580,'[13]15ª MED'!$A$5:$J$1048576,8,0)),0,(VLOOKUP($A580,'[13]15ª MED'!$A$5:$J$1048576,8,0)))</f>
        <v>0</v>
      </c>
      <c r="DM580" s="21">
        <f t="shared" si="957"/>
        <v>0</v>
      </c>
      <c r="DN580" s="21">
        <f t="shared" si="958"/>
        <v>0</v>
      </c>
      <c r="DO580" s="35">
        <f t="shared" si="908"/>
        <v>0</v>
      </c>
      <c r="DP580" s="35">
        <f t="shared" si="909"/>
        <v>0</v>
      </c>
      <c r="DQ580" s="35">
        <f t="shared" si="910"/>
        <v>0</v>
      </c>
      <c r="DR580" s="22">
        <f t="shared" si="959"/>
        <v>0</v>
      </c>
      <c r="DS580" s="20">
        <f>IF(ISERROR(VLOOKUP($A580,'[13]16ª MED'!$A$5:$J$1048576,8,0)),0,(VLOOKUP($A580,'[13]16ª MED'!$A$5:$J$1048576,8,0)))</f>
        <v>0</v>
      </c>
      <c r="DT580" s="21">
        <f t="shared" si="960"/>
        <v>0</v>
      </c>
      <c r="DU580" s="21">
        <f t="shared" si="961"/>
        <v>0</v>
      </c>
      <c r="DV580" s="35">
        <f t="shared" si="911"/>
        <v>0</v>
      </c>
      <c r="DW580" s="35">
        <f t="shared" si="912"/>
        <v>0</v>
      </c>
      <c r="DX580" s="35">
        <f t="shared" si="913"/>
        <v>0</v>
      </c>
      <c r="DY580" s="22">
        <f t="shared" si="962"/>
        <v>0</v>
      </c>
      <c r="DZ580" s="36">
        <f t="shared" si="973"/>
        <v>0</v>
      </c>
      <c r="EA580" s="36">
        <f t="shared" si="963"/>
        <v>0</v>
      </c>
      <c r="EC580" s="36">
        <f t="shared" si="967"/>
        <v>0</v>
      </c>
    </row>
    <row r="581" spans="1:133" ht="30">
      <c r="A581" s="93" t="s">
        <v>1166</v>
      </c>
      <c r="B581" s="94" t="s">
        <v>1167</v>
      </c>
      <c r="C581" s="95" t="s">
        <v>47</v>
      </c>
      <c r="D581" s="96">
        <v>5</v>
      </c>
      <c r="E581" s="18">
        <f t="shared" si="968"/>
        <v>0</v>
      </c>
      <c r="F581" s="18">
        <f t="shared" si="914"/>
        <v>5</v>
      </c>
      <c r="G581" s="97">
        <v>214.01</v>
      </c>
      <c r="H581" s="18">
        <f t="shared" si="969"/>
        <v>1070.05</v>
      </c>
      <c r="I581" s="97">
        <v>18.88</v>
      </c>
      <c r="J581" s="18">
        <f t="shared" si="970"/>
        <v>94.399999999999991</v>
      </c>
      <c r="K581" s="97">
        <v>0</v>
      </c>
      <c r="L581" s="18">
        <f t="shared" si="971"/>
        <v>0</v>
      </c>
      <c r="M581" s="18">
        <f t="shared" si="972"/>
        <v>232.89</v>
      </c>
      <c r="N581" s="18">
        <f t="shared" si="964"/>
        <v>0</v>
      </c>
      <c r="O581" s="23">
        <f>IF(ISERROR(VLOOKUP($A581,'[13]1ª MED '!$A$5:$J$1048576,8,0)),0,(VLOOKUP($A581,'[13]1ª MED '!$A$5:$J$1048576,8,0)))</f>
        <v>0</v>
      </c>
      <c r="P581" s="24">
        <f t="shared" si="915"/>
        <v>0</v>
      </c>
      <c r="Q581" s="24">
        <f t="shared" si="916"/>
        <v>0</v>
      </c>
      <c r="R581" s="25">
        <f t="shared" si="866"/>
        <v>0</v>
      </c>
      <c r="S581" s="25">
        <f t="shared" si="867"/>
        <v>0</v>
      </c>
      <c r="T581" s="25">
        <f t="shared" si="868"/>
        <v>0</v>
      </c>
      <c r="U581" s="25">
        <f t="shared" si="917"/>
        <v>0</v>
      </c>
      <c r="V581" s="23">
        <f>IF(ISERROR(VLOOKUP($A581,'[13]2ª MED '!$A$5:$J$1048576,8,0)),0,(VLOOKUP($A581,'[13]2ª MED '!$A$5:$J$1048576,8,0)))</f>
        <v>0</v>
      </c>
      <c r="W581" s="24">
        <f t="shared" si="918"/>
        <v>0</v>
      </c>
      <c r="X581" s="24">
        <f t="shared" si="919"/>
        <v>0</v>
      </c>
      <c r="Y581" s="25">
        <f t="shared" si="869"/>
        <v>0</v>
      </c>
      <c r="Z581" s="25">
        <f t="shared" si="870"/>
        <v>0</v>
      </c>
      <c r="AA581" s="25">
        <f t="shared" si="871"/>
        <v>0</v>
      </c>
      <c r="AB581" s="25">
        <f t="shared" si="920"/>
        <v>0</v>
      </c>
      <c r="AC581" s="23">
        <f>IF(ISERROR(VLOOKUP($A581,'[13]3ª MED '!$A$5:$J$1048576,8,0)),0,(VLOOKUP($A581,'[13]3ª MED '!$A$5:$J$1048576,8,0)))</f>
        <v>0</v>
      </c>
      <c r="AD581" s="24">
        <f t="shared" si="921"/>
        <v>0</v>
      </c>
      <c r="AE581" s="24">
        <f t="shared" si="922"/>
        <v>0</v>
      </c>
      <c r="AF581" s="25">
        <f t="shared" si="872"/>
        <v>0</v>
      </c>
      <c r="AG581" s="25">
        <f t="shared" si="873"/>
        <v>0</v>
      </c>
      <c r="AH581" s="25">
        <f t="shared" si="874"/>
        <v>0</v>
      </c>
      <c r="AI581" s="25">
        <f t="shared" si="923"/>
        <v>0</v>
      </c>
      <c r="AJ581" s="23">
        <f>IF(ISERROR(VLOOKUP($A581,'[13]4ª MED '!$A$5:$J$1048576,8,0)),0,(VLOOKUP($A581,'[13]4ª MED '!$A$5:$J$1048576,8,0)))</f>
        <v>0</v>
      </c>
      <c r="AK581" s="24">
        <f t="shared" si="924"/>
        <v>0</v>
      </c>
      <c r="AL581" s="24">
        <f t="shared" si="925"/>
        <v>0</v>
      </c>
      <c r="AM581" s="25">
        <f t="shared" si="875"/>
        <v>0</v>
      </c>
      <c r="AN581" s="25">
        <f t="shared" si="876"/>
        <v>0</v>
      </c>
      <c r="AO581" s="25">
        <f t="shared" si="877"/>
        <v>0</v>
      </c>
      <c r="AP581" s="25">
        <f t="shared" si="926"/>
        <v>0</v>
      </c>
      <c r="AQ581" s="23">
        <f>IF(ISERROR(VLOOKUP($A581,'[13]5ª MED '!$A$5:$J$1048576,8,0)),0,(VLOOKUP($A581,'[13]5ª MED '!$A$5:$J$1048576,8,0)))</f>
        <v>0</v>
      </c>
      <c r="AR581" s="24">
        <f t="shared" si="927"/>
        <v>0</v>
      </c>
      <c r="AS581" s="24">
        <f t="shared" si="928"/>
        <v>0</v>
      </c>
      <c r="AT581" s="25">
        <f t="shared" si="878"/>
        <v>0</v>
      </c>
      <c r="AU581" s="25">
        <f t="shared" si="879"/>
        <v>0</v>
      </c>
      <c r="AV581" s="25">
        <f t="shared" si="880"/>
        <v>0</v>
      </c>
      <c r="AW581" s="25">
        <f t="shared" si="929"/>
        <v>0</v>
      </c>
      <c r="AX581" s="23">
        <f>IF(ISERROR(VLOOKUP($A581,'[13]6ª MED '!$A$6:$J$1048576,8,0)),0,(VLOOKUP($A581,'[13]6ª MED '!$A$6:$J$1048576,8,0)))</f>
        <v>0</v>
      </c>
      <c r="AY581" s="24">
        <f t="shared" si="930"/>
        <v>0</v>
      </c>
      <c r="AZ581" s="24">
        <f t="shared" si="931"/>
        <v>0</v>
      </c>
      <c r="BA581" s="25">
        <f t="shared" si="881"/>
        <v>0</v>
      </c>
      <c r="BB581" s="25">
        <f t="shared" si="882"/>
        <v>0</v>
      </c>
      <c r="BC581" s="25">
        <f t="shared" si="883"/>
        <v>0</v>
      </c>
      <c r="BD581" s="25">
        <f t="shared" si="932"/>
        <v>0</v>
      </c>
      <c r="BE581" s="23">
        <f>IF(ISERROR(VLOOKUP($A581,'[13]7ª MED '!$A$5:$J$1048576,8,0)),0,(VLOOKUP($A581,'[13]7ª MED '!$A$5:$J$1048576,8,0)))</f>
        <v>0</v>
      </c>
      <c r="BF581" s="24">
        <f t="shared" si="933"/>
        <v>0</v>
      </c>
      <c r="BG581" s="24">
        <f t="shared" si="934"/>
        <v>0</v>
      </c>
      <c r="BH581" s="25">
        <f t="shared" si="884"/>
        <v>0</v>
      </c>
      <c r="BI581" s="25">
        <f t="shared" si="885"/>
        <v>0</v>
      </c>
      <c r="BJ581" s="25">
        <f t="shared" si="886"/>
        <v>0</v>
      </c>
      <c r="BK581" s="25">
        <f t="shared" si="935"/>
        <v>0</v>
      </c>
      <c r="BL581" s="26">
        <f>IF(ISERROR(VLOOKUP($A581,'[13]8ª MED '!$A$5:$J$1048576,8,0)),0,(VLOOKUP($A581,'[13]8ª MED '!$A$5:$J$1048576,8,0)))</f>
        <v>0</v>
      </c>
      <c r="BM581" s="27">
        <f t="shared" si="936"/>
        <v>0</v>
      </c>
      <c r="BN581" s="27">
        <f t="shared" si="937"/>
        <v>0</v>
      </c>
      <c r="BO581" s="28">
        <f t="shared" si="887"/>
        <v>0</v>
      </c>
      <c r="BP581" s="28">
        <f t="shared" si="888"/>
        <v>0</v>
      </c>
      <c r="BQ581" s="28">
        <f t="shared" si="889"/>
        <v>0</v>
      </c>
      <c r="BR581" s="28">
        <f t="shared" si="938"/>
        <v>0</v>
      </c>
      <c r="BS581" s="26">
        <f>IF(ISERROR(VLOOKUP($A581,'[13]9ª MED  (2)'!$A$5:$J$1048576,8,0)),0,(VLOOKUP($A581,'[13]9ª MED  (2)'!$A$5:$J$1048576,8,0)))</f>
        <v>0</v>
      </c>
      <c r="BT581" s="27">
        <f t="shared" si="939"/>
        <v>0</v>
      </c>
      <c r="BU581" s="27">
        <f t="shared" si="940"/>
        <v>0</v>
      </c>
      <c r="BV581" s="28">
        <f t="shared" si="890"/>
        <v>0</v>
      </c>
      <c r="BW581" s="28">
        <f t="shared" si="891"/>
        <v>0</v>
      </c>
      <c r="BX581" s="28">
        <f t="shared" si="892"/>
        <v>0</v>
      </c>
      <c r="BY581" s="28">
        <f t="shared" si="941"/>
        <v>0</v>
      </c>
      <c r="BZ581" s="23">
        <f>IF(ISERROR(VLOOKUP($A581,'[13]10ª MED '!$A$5:$J$1048576,8,0)),0,(VLOOKUP($A581,'[13]10ª MED '!$A$5:$J$1048576,8,0)))</f>
        <v>0</v>
      </c>
      <c r="CA581" s="24">
        <f t="shared" si="942"/>
        <v>0</v>
      </c>
      <c r="CB581" s="24">
        <f t="shared" si="943"/>
        <v>0</v>
      </c>
      <c r="CC581" s="25">
        <f t="shared" si="893"/>
        <v>0</v>
      </c>
      <c r="CD581" s="25">
        <f t="shared" si="894"/>
        <v>0</v>
      </c>
      <c r="CE581" s="25">
        <f t="shared" si="895"/>
        <v>0</v>
      </c>
      <c r="CF581" s="25">
        <f t="shared" si="944"/>
        <v>0</v>
      </c>
      <c r="CG581" s="34" t="s">
        <v>48</v>
      </c>
      <c r="CH581" s="33">
        <f t="shared" si="965"/>
        <v>1164.4499999999998</v>
      </c>
      <c r="CI581" s="23">
        <f>IF(ISERROR(VLOOKUP($A581,'[13]11ª MED '!$A$5:$J$1048576,8,0)),0,(VLOOKUP($A581,'[13]11ª MED '!$A$5:$J$1048576,8,0)))</f>
        <v>0</v>
      </c>
      <c r="CJ581" s="24">
        <f t="shared" si="945"/>
        <v>0</v>
      </c>
      <c r="CK581" s="24">
        <f t="shared" si="946"/>
        <v>0</v>
      </c>
      <c r="CL581" s="25">
        <f t="shared" si="896"/>
        <v>0</v>
      </c>
      <c r="CM581" s="25">
        <f t="shared" si="897"/>
        <v>0</v>
      </c>
      <c r="CN581" s="25">
        <f t="shared" si="898"/>
        <v>0</v>
      </c>
      <c r="CO581" s="25">
        <f t="shared" si="947"/>
        <v>0</v>
      </c>
      <c r="CP581" s="23">
        <f>IF(ISERROR(VLOOKUP($A581,'[13]12ª MED'!$A$5:$J$1048576,8,0)),0,(VLOOKUP($A581,'[13]12ª MED'!$A$5:$J$1048576,8,0)))</f>
        <v>0</v>
      </c>
      <c r="CQ581" s="24">
        <f t="shared" si="948"/>
        <v>0</v>
      </c>
      <c r="CR581" s="24">
        <f t="shared" si="949"/>
        <v>0</v>
      </c>
      <c r="CS581" s="25">
        <f t="shared" si="899"/>
        <v>0</v>
      </c>
      <c r="CT581" s="25">
        <f t="shared" si="900"/>
        <v>0</v>
      </c>
      <c r="CU581" s="25">
        <f t="shared" si="901"/>
        <v>0</v>
      </c>
      <c r="CV581" s="25">
        <f t="shared" si="950"/>
        <v>0</v>
      </c>
      <c r="CW581" s="22">
        <f t="shared" si="966"/>
        <v>0</v>
      </c>
      <c r="CX581" s="26">
        <f>IF(ISERROR(VLOOKUP($A581,'[13]13ª MED'!$A$5:$J$1048576,8,0)),0,(VLOOKUP($A581,'[13]13ª MED'!$A$5:$J$1048576,8,0)))</f>
        <v>0</v>
      </c>
      <c r="CY581" s="27">
        <f t="shared" si="951"/>
        <v>0</v>
      </c>
      <c r="CZ581" s="27">
        <f t="shared" si="952"/>
        <v>0</v>
      </c>
      <c r="DA581" s="28">
        <f t="shared" si="902"/>
        <v>0</v>
      </c>
      <c r="DB581" s="28">
        <f t="shared" si="903"/>
        <v>0</v>
      </c>
      <c r="DC581" s="28">
        <f t="shared" si="904"/>
        <v>0</v>
      </c>
      <c r="DD581" s="28">
        <f t="shared" si="953"/>
        <v>0</v>
      </c>
      <c r="DE581" s="20">
        <f>IF(ISERROR(VLOOKUP($A581,'[13]14ª MED'!$A$5:$J$1048576,8,0)),0,(VLOOKUP($A581,'[13]14ª MED'!$A$5:$J$1048576,8,0)))</f>
        <v>0</v>
      </c>
      <c r="DF581" s="21">
        <f t="shared" si="954"/>
        <v>0</v>
      </c>
      <c r="DG581" s="21">
        <f t="shared" si="955"/>
        <v>0</v>
      </c>
      <c r="DH581" s="35">
        <f t="shared" si="905"/>
        <v>0</v>
      </c>
      <c r="DI581" s="35">
        <f t="shared" si="906"/>
        <v>0</v>
      </c>
      <c r="DJ581" s="35">
        <f t="shared" si="907"/>
        <v>0</v>
      </c>
      <c r="DK581" s="22">
        <f t="shared" si="956"/>
        <v>0</v>
      </c>
      <c r="DL581" s="20">
        <f>IF(ISERROR(VLOOKUP($A581,'[13]15ª MED'!$A$5:$J$1048576,8,0)),0,(VLOOKUP($A581,'[13]15ª MED'!$A$5:$J$1048576,8,0)))</f>
        <v>0</v>
      </c>
      <c r="DM581" s="21">
        <f t="shared" si="957"/>
        <v>0</v>
      </c>
      <c r="DN581" s="21">
        <f t="shared" si="958"/>
        <v>0</v>
      </c>
      <c r="DO581" s="35">
        <f t="shared" si="908"/>
        <v>0</v>
      </c>
      <c r="DP581" s="35">
        <f t="shared" si="909"/>
        <v>0</v>
      </c>
      <c r="DQ581" s="35">
        <f t="shared" si="910"/>
        <v>0</v>
      </c>
      <c r="DR581" s="22">
        <f t="shared" si="959"/>
        <v>0</v>
      </c>
      <c r="DS581" s="20">
        <f>IF(ISERROR(VLOOKUP($A581,'[13]16ª MED'!$A$5:$J$1048576,8,0)),0,(VLOOKUP($A581,'[13]16ª MED'!$A$5:$J$1048576,8,0)))</f>
        <v>0</v>
      </c>
      <c r="DT581" s="21">
        <f t="shared" si="960"/>
        <v>0</v>
      </c>
      <c r="DU581" s="21">
        <f t="shared" si="961"/>
        <v>0</v>
      </c>
      <c r="DV581" s="35">
        <f t="shared" si="911"/>
        <v>0</v>
      </c>
      <c r="DW581" s="35">
        <f t="shared" si="912"/>
        <v>0</v>
      </c>
      <c r="DX581" s="35">
        <f t="shared" si="913"/>
        <v>0</v>
      </c>
      <c r="DY581" s="22">
        <f t="shared" si="962"/>
        <v>0</v>
      </c>
      <c r="DZ581" s="36">
        <f t="shared" si="973"/>
        <v>0</v>
      </c>
      <c r="EA581" s="36">
        <f t="shared" si="963"/>
        <v>0</v>
      </c>
      <c r="EC581" s="36">
        <f t="shared" si="967"/>
        <v>0</v>
      </c>
    </row>
    <row r="582" spans="1:133" ht="30">
      <c r="A582" s="93" t="s">
        <v>1168</v>
      </c>
      <c r="B582" s="94" t="s">
        <v>1169</v>
      </c>
      <c r="C582" s="95" t="s">
        <v>47</v>
      </c>
      <c r="D582" s="96">
        <v>2</v>
      </c>
      <c r="E582" s="18">
        <f t="shared" si="968"/>
        <v>0</v>
      </c>
      <c r="F582" s="18">
        <f t="shared" si="914"/>
        <v>2</v>
      </c>
      <c r="G582" s="97">
        <v>745.22</v>
      </c>
      <c r="H582" s="18">
        <f t="shared" si="969"/>
        <v>1490.44</v>
      </c>
      <c r="I582" s="97">
        <v>18.88</v>
      </c>
      <c r="J582" s="18">
        <f t="shared" si="970"/>
        <v>37.76</v>
      </c>
      <c r="K582" s="97">
        <v>0</v>
      </c>
      <c r="L582" s="18">
        <f t="shared" si="971"/>
        <v>0</v>
      </c>
      <c r="M582" s="18">
        <f t="shared" si="972"/>
        <v>764.1</v>
      </c>
      <c r="N582" s="18">
        <f t="shared" si="964"/>
        <v>0</v>
      </c>
      <c r="O582" s="23">
        <f>IF(ISERROR(VLOOKUP($A582,'[13]1ª MED '!$A$5:$J$1048576,8,0)),0,(VLOOKUP($A582,'[13]1ª MED '!$A$5:$J$1048576,8,0)))</f>
        <v>0</v>
      </c>
      <c r="P582" s="24">
        <f t="shared" si="915"/>
        <v>0</v>
      </c>
      <c r="Q582" s="24">
        <f t="shared" si="916"/>
        <v>0</v>
      </c>
      <c r="R582" s="25">
        <f t="shared" si="866"/>
        <v>0</v>
      </c>
      <c r="S582" s="25">
        <f t="shared" si="867"/>
        <v>0</v>
      </c>
      <c r="T582" s="25">
        <f t="shared" si="868"/>
        <v>0</v>
      </c>
      <c r="U582" s="25">
        <f t="shared" si="917"/>
        <v>0</v>
      </c>
      <c r="V582" s="23">
        <f>IF(ISERROR(VLOOKUP($A582,'[13]2ª MED '!$A$5:$J$1048576,8,0)),0,(VLOOKUP($A582,'[13]2ª MED '!$A$5:$J$1048576,8,0)))</f>
        <v>0</v>
      </c>
      <c r="W582" s="24">
        <f t="shared" si="918"/>
        <v>0</v>
      </c>
      <c r="X582" s="24">
        <f t="shared" si="919"/>
        <v>0</v>
      </c>
      <c r="Y582" s="25">
        <f t="shared" si="869"/>
        <v>0</v>
      </c>
      <c r="Z582" s="25">
        <f t="shared" si="870"/>
        <v>0</v>
      </c>
      <c r="AA582" s="25">
        <f t="shared" si="871"/>
        <v>0</v>
      </c>
      <c r="AB582" s="25">
        <f t="shared" si="920"/>
        <v>0</v>
      </c>
      <c r="AC582" s="23">
        <f>IF(ISERROR(VLOOKUP($A582,'[13]3ª MED '!$A$5:$J$1048576,8,0)),0,(VLOOKUP($A582,'[13]3ª MED '!$A$5:$J$1048576,8,0)))</f>
        <v>0</v>
      </c>
      <c r="AD582" s="24">
        <f t="shared" si="921"/>
        <v>0</v>
      </c>
      <c r="AE582" s="24">
        <f t="shared" si="922"/>
        <v>0</v>
      </c>
      <c r="AF582" s="25">
        <f t="shared" si="872"/>
        <v>0</v>
      </c>
      <c r="AG582" s="25">
        <f t="shared" si="873"/>
        <v>0</v>
      </c>
      <c r="AH582" s="25">
        <f t="shared" si="874"/>
        <v>0</v>
      </c>
      <c r="AI582" s="25">
        <f t="shared" si="923"/>
        <v>0</v>
      </c>
      <c r="AJ582" s="23">
        <f>IF(ISERROR(VLOOKUP($A582,'[13]4ª MED '!$A$5:$J$1048576,8,0)),0,(VLOOKUP($A582,'[13]4ª MED '!$A$5:$J$1048576,8,0)))</f>
        <v>0</v>
      </c>
      <c r="AK582" s="24">
        <f t="shared" si="924"/>
        <v>0</v>
      </c>
      <c r="AL582" s="24">
        <f t="shared" si="925"/>
        <v>0</v>
      </c>
      <c r="AM582" s="25">
        <f t="shared" si="875"/>
        <v>0</v>
      </c>
      <c r="AN582" s="25">
        <f t="shared" si="876"/>
        <v>0</v>
      </c>
      <c r="AO582" s="25">
        <f t="shared" si="877"/>
        <v>0</v>
      </c>
      <c r="AP582" s="25">
        <f t="shared" si="926"/>
        <v>0</v>
      </c>
      <c r="AQ582" s="23">
        <f>IF(ISERROR(VLOOKUP($A582,'[13]5ª MED '!$A$5:$J$1048576,8,0)),0,(VLOOKUP($A582,'[13]5ª MED '!$A$5:$J$1048576,8,0)))</f>
        <v>0</v>
      </c>
      <c r="AR582" s="24">
        <f t="shared" si="927"/>
        <v>0</v>
      </c>
      <c r="AS582" s="24">
        <f t="shared" si="928"/>
        <v>0</v>
      </c>
      <c r="AT582" s="25">
        <f t="shared" si="878"/>
        <v>0</v>
      </c>
      <c r="AU582" s="25">
        <f t="shared" si="879"/>
        <v>0</v>
      </c>
      <c r="AV582" s="25">
        <f t="shared" si="880"/>
        <v>0</v>
      </c>
      <c r="AW582" s="25">
        <f t="shared" si="929"/>
        <v>0</v>
      </c>
      <c r="AX582" s="23">
        <f>IF(ISERROR(VLOOKUP($A582,'[13]6ª MED '!$A$6:$J$1048576,8,0)),0,(VLOOKUP($A582,'[13]6ª MED '!$A$6:$J$1048576,8,0)))</f>
        <v>0</v>
      </c>
      <c r="AY582" s="24">
        <f t="shared" si="930"/>
        <v>0</v>
      </c>
      <c r="AZ582" s="24">
        <f t="shared" si="931"/>
        <v>0</v>
      </c>
      <c r="BA582" s="25">
        <f t="shared" si="881"/>
        <v>0</v>
      </c>
      <c r="BB582" s="25">
        <f t="shared" si="882"/>
        <v>0</v>
      </c>
      <c r="BC582" s="25">
        <f t="shared" si="883"/>
        <v>0</v>
      </c>
      <c r="BD582" s="25">
        <f t="shared" si="932"/>
        <v>0</v>
      </c>
      <c r="BE582" s="23">
        <f>IF(ISERROR(VLOOKUP($A582,'[13]7ª MED '!$A$5:$J$1048576,8,0)),0,(VLOOKUP($A582,'[13]7ª MED '!$A$5:$J$1048576,8,0)))</f>
        <v>0</v>
      </c>
      <c r="BF582" s="24">
        <f t="shared" si="933"/>
        <v>0</v>
      </c>
      <c r="BG582" s="24">
        <f t="shared" si="934"/>
        <v>0</v>
      </c>
      <c r="BH582" s="25">
        <f t="shared" si="884"/>
        <v>0</v>
      </c>
      <c r="BI582" s="25">
        <f t="shared" si="885"/>
        <v>0</v>
      </c>
      <c r="BJ582" s="25">
        <f t="shared" si="886"/>
        <v>0</v>
      </c>
      <c r="BK582" s="25">
        <f t="shared" si="935"/>
        <v>0</v>
      </c>
      <c r="BL582" s="26">
        <f>IF(ISERROR(VLOOKUP($A582,'[13]8ª MED '!$A$5:$J$1048576,8,0)),0,(VLOOKUP($A582,'[13]8ª MED '!$A$5:$J$1048576,8,0)))</f>
        <v>0</v>
      </c>
      <c r="BM582" s="27">
        <f t="shared" si="936"/>
        <v>0</v>
      </c>
      <c r="BN582" s="27">
        <f t="shared" si="937"/>
        <v>0</v>
      </c>
      <c r="BO582" s="28">
        <f t="shared" si="887"/>
        <v>0</v>
      </c>
      <c r="BP582" s="28">
        <f t="shared" si="888"/>
        <v>0</v>
      </c>
      <c r="BQ582" s="28">
        <f t="shared" si="889"/>
        <v>0</v>
      </c>
      <c r="BR582" s="28">
        <f t="shared" si="938"/>
        <v>0</v>
      </c>
      <c r="BS582" s="26">
        <f>IF(ISERROR(VLOOKUP($A582,'[13]9ª MED  (2)'!$A$5:$J$1048576,8,0)),0,(VLOOKUP($A582,'[13]9ª MED  (2)'!$A$5:$J$1048576,8,0)))</f>
        <v>0</v>
      </c>
      <c r="BT582" s="27">
        <f t="shared" si="939"/>
        <v>0</v>
      </c>
      <c r="BU582" s="27">
        <f t="shared" si="940"/>
        <v>0</v>
      </c>
      <c r="BV582" s="28">
        <f t="shared" si="890"/>
        <v>0</v>
      </c>
      <c r="BW582" s="28">
        <f t="shared" si="891"/>
        <v>0</v>
      </c>
      <c r="BX582" s="28">
        <f t="shared" si="892"/>
        <v>0</v>
      </c>
      <c r="BY582" s="28">
        <f t="shared" si="941"/>
        <v>0</v>
      </c>
      <c r="BZ582" s="23">
        <f>IF(ISERROR(VLOOKUP($A582,'[13]10ª MED '!$A$5:$J$1048576,8,0)),0,(VLOOKUP($A582,'[13]10ª MED '!$A$5:$J$1048576,8,0)))</f>
        <v>0</v>
      </c>
      <c r="CA582" s="24">
        <f t="shared" si="942"/>
        <v>0</v>
      </c>
      <c r="CB582" s="24">
        <f t="shared" si="943"/>
        <v>0</v>
      </c>
      <c r="CC582" s="25">
        <f t="shared" si="893"/>
        <v>0</v>
      </c>
      <c r="CD582" s="25">
        <f t="shared" si="894"/>
        <v>0</v>
      </c>
      <c r="CE582" s="25">
        <f t="shared" si="895"/>
        <v>0</v>
      </c>
      <c r="CF582" s="25">
        <f t="shared" si="944"/>
        <v>0</v>
      </c>
      <c r="CG582" s="34" t="s">
        <v>48</v>
      </c>
      <c r="CH582" s="33">
        <f t="shared" si="965"/>
        <v>1528.2</v>
      </c>
      <c r="CI582" s="23">
        <f>IF(ISERROR(VLOOKUP($A582,'[13]11ª MED '!$A$5:$J$1048576,8,0)),0,(VLOOKUP($A582,'[13]11ª MED '!$A$5:$J$1048576,8,0)))</f>
        <v>0</v>
      </c>
      <c r="CJ582" s="24">
        <f t="shared" si="945"/>
        <v>0</v>
      </c>
      <c r="CK582" s="24">
        <f t="shared" si="946"/>
        <v>0</v>
      </c>
      <c r="CL582" s="25">
        <f t="shared" si="896"/>
        <v>0</v>
      </c>
      <c r="CM582" s="25">
        <f t="shared" si="897"/>
        <v>0</v>
      </c>
      <c r="CN582" s="25">
        <f t="shared" si="898"/>
        <v>0</v>
      </c>
      <c r="CO582" s="25">
        <f t="shared" si="947"/>
        <v>0</v>
      </c>
      <c r="CP582" s="23">
        <f>IF(ISERROR(VLOOKUP($A582,'[13]12ª MED'!$A$5:$J$1048576,8,0)),0,(VLOOKUP($A582,'[13]12ª MED'!$A$5:$J$1048576,8,0)))</f>
        <v>0</v>
      </c>
      <c r="CQ582" s="24">
        <f t="shared" si="948"/>
        <v>0</v>
      </c>
      <c r="CR582" s="24">
        <f t="shared" si="949"/>
        <v>0</v>
      </c>
      <c r="CS582" s="25">
        <f t="shared" si="899"/>
        <v>0</v>
      </c>
      <c r="CT582" s="25">
        <f t="shared" si="900"/>
        <v>0</v>
      </c>
      <c r="CU582" s="25">
        <f t="shared" si="901"/>
        <v>0</v>
      </c>
      <c r="CV582" s="25">
        <f t="shared" si="950"/>
        <v>0</v>
      </c>
      <c r="CW582" s="22">
        <f t="shared" si="966"/>
        <v>0</v>
      </c>
      <c r="CX582" s="26">
        <f>IF(ISERROR(VLOOKUP($A582,'[13]13ª MED'!$A$5:$J$1048576,8,0)),0,(VLOOKUP($A582,'[13]13ª MED'!$A$5:$J$1048576,8,0)))</f>
        <v>0</v>
      </c>
      <c r="CY582" s="27">
        <f t="shared" si="951"/>
        <v>0</v>
      </c>
      <c r="CZ582" s="27">
        <f t="shared" si="952"/>
        <v>0</v>
      </c>
      <c r="DA582" s="28">
        <f t="shared" si="902"/>
        <v>0</v>
      </c>
      <c r="DB582" s="28">
        <f t="shared" si="903"/>
        <v>0</v>
      </c>
      <c r="DC582" s="28">
        <f t="shared" si="904"/>
        <v>0</v>
      </c>
      <c r="DD582" s="28">
        <f t="shared" si="953"/>
        <v>0</v>
      </c>
      <c r="DE582" s="20">
        <f>IF(ISERROR(VLOOKUP($A582,'[13]14ª MED'!$A$5:$J$1048576,8,0)),0,(VLOOKUP($A582,'[13]14ª MED'!$A$5:$J$1048576,8,0)))</f>
        <v>0</v>
      </c>
      <c r="DF582" s="21">
        <f t="shared" si="954"/>
        <v>0</v>
      </c>
      <c r="DG582" s="21">
        <f t="shared" si="955"/>
        <v>0</v>
      </c>
      <c r="DH582" s="35">
        <f t="shared" si="905"/>
        <v>0</v>
      </c>
      <c r="DI582" s="35">
        <f t="shared" si="906"/>
        <v>0</v>
      </c>
      <c r="DJ582" s="35">
        <f t="shared" si="907"/>
        <v>0</v>
      </c>
      <c r="DK582" s="22">
        <f t="shared" si="956"/>
        <v>0</v>
      </c>
      <c r="DL582" s="20">
        <f>IF(ISERROR(VLOOKUP($A582,'[13]15ª MED'!$A$5:$J$1048576,8,0)),0,(VLOOKUP($A582,'[13]15ª MED'!$A$5:$J$1048576,8,0)))</f>
        <v>0</v>
      </c>
      <c r="DM582" s="21">
        <f t="shared" si="957"/>
        <v>0</v>
      </c>
      <c r="DN582" s="21">
        <f t="shared" si="958"/>
        <v>0</v>
      </c>
      <c r="DO582" s="35">
        <f t="shared" si="908"/>
        <v>0</v>
      </c>
      <c r="DP582" s="35">
        <f t="shared" si="909"/>
        <v>0</v>
      </c>
      <c r="DQ582" s="35">
        <f t="shared" si="910"/>
        <v>0</v>
      </c>
      <c r="DR582" s="22">
        <f t="shared" si="959"/>
        <v>0</v>
      </c>
      <c r="DS582" s="20">
        <f>IF(ISERROR(VLOOKUP($A582,'[13]16ª MED'!$A$5:$J$1048576,8,0)),0,(VLOOKUP($A582,'[13]16ª MED'!$A$5:$J$1048576,8,0)))</f>
        <v>0</v>
      </c>
      <c r="DT582" s="21">
        <f t="shared" si="960"/>
        <v>0</v>
      </c>
      <c r="DU582" s="21">
        <f t="shared" si="961"/>
        <v>0</v>
      </c>
      <c r="DV582" s="35">
        <f t="shared" si="911"/>
        <v>0</v>
      </c>
      <c r="DW582" s="35">
        <f t="shared" si="912"/>
        <v>0</v>
      </c>
      <c r="DX582" s="35">
        <f t="shared" si="913"/>
        <v>0</v>
      </c>
      <c r="DY582" s="22">
        <f t="shared" si="962"/>
        <v>0</v>
      </c>
      <c r="DZ582" s="36">
        <f t="shared" si="973"/>
        <v>0</v>
      </c>
      <c r="EA582" s="36">
        <f t="shared" si="963"/>
        <v>0</v>
      </c>
      <c r="EC582" s="36">
        <f t="shared" si="967"/>
        <v>0</v>
      </c>
    </row>
    <row r="583" spans="1:133" ht="18.75">
      <c r="A583" s="93" t="s">
        <v>1170</v>
      </c>
      <c r="B583" s="94" t="s">
        <v>1171</v>
      </c>
      <c r="C583" s="95" t="s">
        <v>47</v>
      </c>
      <c r="D583" s="96">
        <v>7</v>
      </c>
      <c r="E583" s="18">
        <f t="shared" si="968"/>
        <v>0</v>
      </c>
      <c r="F583" s="18">
        <f t="shared" si="914"/>
        <v>7</v>
      </c>
      <c r="G583" s="97">
        <v>38.299999999999997</v>
      </c>
      <c r="H583" s="18">
        <f t="shared" si="969"/>
        <v>268.09999999999997</v>
      </c>
      <c r="I583" s="97">
        <v>5.9</v>
      </c>
      <c r="J583" s="18">
        <f t="shared" si="970"/>
        <v>41.300000000000004</v>
      </c>
      <c r="K583" s="97">
        <v>0</v>
      </c>
      <c r="L583" s="18">
        <f t="shared" si="971"/>
        <v>0</v>
      </c>
      <c r="M583" s="18">
        <f t="shared" si="972"/>
        <v>44.199999999999996</v>
      </c>
      <c r="N583" s="18">
        <f t="shared" si="964"/>
        <v>0</v>
      </c>
      <c r="O583" s="23">
        <f>IF(ISERROR(VLOOKUP($A583,'[13]1ª MED '!$A$5:$J$1048576,8,0)),0,(VLOOKUP($A583,'[13]1ª MED '!$A$5:$J$1048576,8,0)))</f>
        <v>0</v>
      </c>
      <c r="P583" s="24">
        <f t="shared" si="915"/>
        <v>0</v>
      </c>
      <c r="Q583" s="24">
        <f t="shared" si="916"/>
        <v>0</v>
      </c>
      <c r="R583" s="25">
        <f t="shared" si="866"/>
        <v>0</v>
      </c>
      <c r="S583" s="25">
        <f t="shared" si="867"/>
        <v>0</v>
      </c>
      <c r="T583" s="25">
        <f t="shared" si="868"/>
        <v>0</v>
      </c>
      <c r="U583" s="25">
        <f t="shared" si="917"/>
        <v>0</v>
      </c>
      <c r="V583" s="23">
        <f>IF(ISERROR(VLOOKUP($A583,'[13]2ª MED '!$A$5:$J$1048576,8,0)),0,(VLOOKUP($A583,'[13]2ª MED '!$A$5:$J$1048576,8,0)))</f>
        <v>0</v>
      </c>
      <c r="W583" s="24">
        <f t="shared" si="918"/>
        <v>0</v>
      </c>
      <c r="X583" s="24">
        <f t="shared" si="919"/>
        <v>0</v>
      </c>
      <c r="Y583" s="25">
        <f t="shared" si="869"/>
        <v>0</v>
      </c>
      <c r="Z583" s="25">
        <f t="shared" si="870"/>
        <v>0</v>
      </c>
      <c r="AA583" s="25">
        <f t="shared" si="871"/>
        <v>0</v>
      </c>
      <c r="AB583" s="25">
        <f t="shared" si="920"/>
        <v>0</v>
      </c>
      <c r="AC583" s="23">
        <f>IF(ISERROR(VLOOKUP($A583,'[13]3ª MED '!$A$5:$J$1048576,8,0)),0,(VLOOKUP($A583,'[13]3ª MED '!$A$5:$J$1048576,8,0)))</f>
        <v>0</v>
      </c>
      <c r="AD583" s="24">
        <f t="shared" si="921"/>
        <v>0</v>
      </c>
      <c r="AE583" s="24">
        <f t="shared" si="922"/>
        <v>0</v>
      </c>
      <c r="AF583" s="25">
        <f t="shared" si="872"/>
        <v>0</v>
      </c>
      <c r="AG583" s="25">
        <f t="shared" si="873"/>
        <v>0</v>
      </c>
      <c r="AH583" s="25">
        <f t="shared" si="874"/>
        <v>0</v>
      </c>
      <c r="AI583" s="25">
        <f t="shared" si="923"/>
        <v>0</v>
      </c>
      <c r="AJ583" s="23">
        <f>IF(ISERROR(VLOOKUP($A583,'[13]4ª MED '!$A$5:$J$1048576,8,0)),0,(VLOOKUP($A583,'[13]4ª MED '!$A$5:$J$1048576,8,0)))</f>
        <v>0</v>
      </c>
      <c r="AK583" s="24">
        <f t="shared" si="924"/>
        <v>0</v>
      </c>
      <c r="AL583" s="24">
        <f t="shared" si="925"/>
        <v>0</v>
      </c>
      <c r="AM583" s="25">
        <f t="shared" si="875"/>
        <v>0</v>
      </c>
      <c r="AN583" s="25">
        <f t="shared" si="876"/>
        <v>0</v>
      </c>
      <c r="AO583" s="25">
        <f t="shared" si="877"/>
        <v>0</v>
      </c>
      <c r="AP583" s="25">
        <f t="shared" si="926"/>
        <v>0</v>
      </c>
      <c r="AQ583" s="23">
        <f>IF(ISERROR(VLOOKUP($A583,'[13]5ª MED '!$A$5:$J$1048576,8,0)),0,(VLOOKUP($A583,'[13]5ª MED '!$A$5:$J$1048576,8,0)))</f>
        <v>0</v>
      </c>
      <c r="AR583" s="24">
        <f t="shared" si="927"/>
        <v>0</v>
      </c>
      <c r="AS583" s="24">
        <f t="shared" si="928"/>
        <v>0</v>
      </c>
      <c r="AT583" s="25">
        <f t="shared" si="878"/>
        <v>0</v>
      </c>
      <c r="AU583" s="25">
        <f t="shared" si="879"/>
        <v>0</v>
      </c>
      <c r="AV583" s="25">
        <f t="shared" si="880"/>
        <v>0</v>
      </c>
      <c r="AW583" s="25">
        <f t="shared" si="929"/>
        <v>0</v>
      </c>
      <c r="AX583" s="23">
        <f>IF(ISERROR(VLOOKUP($A583,'[13]6ª MED '!$A$6:$J$1048576,8,0)),0,(VLOOKUP($A583,'[13]6ª MED '!$A$6:$J$1048576,8,0)))</f>
        <v>0</v>
      </c>
      <c r="AY583" s="24">
        <f t="shared" si="930"/>
        <v>0</v>
      </c>
      <c r="AZ583" s="24">
        <f t="shared" si="931"/>
        <v>0</v>
      </c>
      <c r="BA583" s="25">
        <f t="shared" si="881"/>
        <v>0</v>
      </c>
      <c r="BB583" s="25">
        <f t="shared" si="882"/>
        <v>0</v>
      </c>
      <c r="BC583" s="25">
        <f t="shared" si="883"/>
        <v>0</v>
      </c>
      <c r="BD583" s="25">
        <f t="shared" si="932"/>
        <v>0</v>
      </c>
      <c r="BE583" s="23">
        <f>IF(ISERROR(VLOOKUP($A583,'[13]7ª MED '!$A$5:$J$1048576,8,0)),0,(VLOOKUP($A583,'[13]7ª MED '!$A$5:$J$1048576,8,0)))</f>
        <v>0</v>
      </c>
      <c r="BF583" s="24">
        <f t="shared" si="933"/>
        <v>0</v>
      </c>
      <c r="BG583" s="24">
        <f t="shared" si="934"/>
        <v>0</v>
      </c>
      <c r="BH583" s="25">
        <f t="shared" si="884"/>
        <v>0</v>
      </c>
      <c r="BI583" s="25">
        <f t="shared" si="885"/>
        <v>0</v>
      </c>
      <c r="BJ583" s="25">
        <f t="shared" si="886"/>
        <v>0</v>
      </c>
      <c r="BK583" s="25">
        <f t="shared" si="935"/>
        <v>0</v>
      </c>
      <c r="BL583" s="26">
        <f>IF(ISERROR(VLOOKUP($A583,'[13]8ª MED '!$A$5:$J$1048576,8,0)),0,(VLOOKUP($A583,'[13]8ª MED '!$A$5:$J$1048576,8,0)))</f>
        <v>0</v>
      </c>
      <c r="BM583" s="27">
        <f t="shared" si="936"/>
        <v>0</v>
      </c>
      <c r="BN583" s="27">
        <f t="shared" si="937"/>
        <v>0</v>
      </c>
      <c r="BO583" s="28">
        <f t="shared" si="887"/>
        <v>0</v>
      </c>
      <c r="BP583" s="28">
        <f t="shared" si="888"/>
        <v>0</v>
      </c>
      <c r="BQ583" s="28">
        <f t="shared" si="889"/>
        <v>0</v>
      </c>
      <c r="BR583" s="28">
        <f t="shared" si="938"/>
        <v>0</v>
      </c>
      <c r="BS583" s="26">
        <f>IF(ISERROR(VLOOKUP($A583,'[13]9ª MED  (2)'!$A$5:$J$1048576,8,0)),0,(VLOOKUP($A583,'[13]9ª MED  (2)'!$A$5:$J$1048576,8,0)))</f>
        <v>0</v>
      </c>
      <c r="BT583" s="27">
        <f t="shared" si="939"/>
        <v>0</v>
      </c>
      <c r="BU583" s="27">
        <f t="shared" si="940"/>
        <v>0</v>
      </c>
      <c r="BV583" s="28">
        <f t="shared" si="890"/>
        <v>0</v>
      </c>
      <c r="BW583" s="28">
        <f t="shared" si="891"/>
        <v>0</v>
      </c>
      <c r="BX583" s="28">
        <f t="shared" si="892"/>
        <v>0</v>
      </c>
      <c r="BY583" s="28">
        <f t="shared" si="941"/>
        <v>0</v>
      </c>
      <c r="BZ583" s="23">
        <f>IF(ISERROR(VLOOKUP($A583,'[13]10ª MED '!$A$5:$J$1048576,8,0)),0,(VLOOKUP($A583,'[13]10ª MED '!$A$5:$J$1048576,8,0)))</f>
        <v>0</v>
      </c>
      <c r="CA583" s="24">
        <f t="shared" si="942"/>
        <v>0</v>
      </c>
      <c r="CB583" s="24">
        <f t="shared" si="943"/>
        <v>0</v>
      </c>
      <c r="CC583" s="25">
        <f t="shared" si="893"/>
        <v>0</v>
      </c>
      <c r="CD583" s="25">
        <f t="shared" si="894"/>
        <v>0</v>
      </c>
      <c r="CE583" s="25">
        <f t="shared" si="895"/>
        <v>0</v>
      </c>
      <c r="CF583" s="25">
        <f t="shared" si="944"/>
        <v>0</v>
      </c>
      <c r="CG583" s="34" t="s">
        <v>48</v>
      </c>
      <c r="CH583" s="33">
        <f t="shared" si="965"/>
        <v>309.39999999999998</v>
      </c>
      <c r="CI583" s="23">
        <f>IF(ISERROR(VLOOKUP($A583,'[13]11ª MED '!$A$5:$J$1048576,8,0)),0,(VLOOKUP($A583,'[13]11ª MED '!$A$5:$J$1048576,8,0)))</f>
        <v>0</v>
      </c>
      <c r="CJ583" s="24">
        <f t="shared" si="945"/>
        <v>0</v>
      </c>
      <c r="CK583" s="24">
        <f t="shared" si="946"/>
        <v>0</v>
      </c>
      <c r="CL583" s="25">
        <f t="shared" si="896"/>
        <v>0</v>
      </c>
      <c r="CM583" s="25">
        <f t="shared" si="897"/>
        <v>0</v>
      </c>
      <c r="CN583" s="25">
        <f t="shared" si="898"/>
        <v>0</v>
      </c>
      <c r="CO583" s="25">
        <f t="shared" si="947"/>
        <v>0</v>
      </c>
      <c r="CP583" s="23">
        <f>IF(ISERROR(VLOOKUP($A583,'[13]12ª MED'!$A$5:$J$1048576,8,0)),0,(VLOOKUP($A583,'[13]12ª MED'!$A$5:$J$1048576,8,0)))</f>
        <v>0</v>
      </c>
      <c r="CQ583" s="24">
        <f t="shared" si="948"/>
        <v>0</v>
      </c>
      <c r="CR583" s="24">
        <f t="shared" si="949"/>
        <v>0</v>
      </c>
      <c r="CS583" s="25">
        <f t="shared" si="899"/>
        <v>0</v>
      </c>
      <c r="CT583" s="25">
        <f t="shared" si="900"/>
        <v>0</v>
      </c>
      <c r="CU583" s="25">
        <f t="shared" si="901"/>
        <v>0</v>
      </c>
      <c r="CV583" s="25">
        <f t="shared" si="950"/>
        <v>0</v>
      </c>
      <c r="CW583" s="22">
        <f t="shared" si="966"/>
        <v>0</v>
      </c>
      <c r="CX583" s="26">
        <f>IF(ISERROR(VLOOKUP($A583,'[13]13ª MED'!$A$5:$J$1048576,8,0)),0,(VLOOKUP($A583,'[13]13ª MED'!$A$5:$J$1048576,8,0)))</f>
        <v>0</v>
      </c>
      <c r="CY583" s="27">
        <f t="shared" si="951"/>
        <v>0</v>
      </c>
      <c r="CZ583" s="27">
        <f t="shared" si="952"/>
        <v>0</v>
      </c>
      <c r="DA583" s="28">
        <f t="shared" si="902"/>
        <v>0</v>
      </c>
      <c r="DB583" s="28">
        <f t="shared" si="903"/>
        <v>0</v>
      </c>
      <c r="DC583" s="28">
        <f t="shared" si="904"/>
        <v>0</v>
      </c>
      <c r="DD583" s="28">
        <f t="shared" si="953"/>
        <v>0</v>
      </c>
      <c r="DE583" s="20">
        <f>IF(ISERROR(VLOOKUP($A583,'[13]14ª MED'!$A$5:$J$1048576,8,0)),0,(VLOOKUP($A583,'[13]14ª MED'!$A$5:$J$1048576,8,0)))</f>
        <v>0</v>
      </c>
      <c r="DF583" s="21">
        <f t="shared" si="954"/>
        <v>0</v>
      </c>
      <c r="DG583" s="21">
        <f t="shared" si="955"/>
        <v>0</v>
      </c>
      <c r="DH583" s="35">
        <f t="shared" si="905"/>
        <v>0</v>
      </c>
      <c r="DI583" s="35">
        <f t="shared" si="906"/>
        <v>0</v>
      </c>
      <c r="DJ583" s="35">
        <f t="shared" si="907"/>
        <v>0</v>
      </c>
      <c r="DK583" s="22">
        <f t="shared" si="956"/>
        <v>0</v>
      </c>
      <c r="DL583" s="20">
        <f>IF(ISERROR(VLOOKUP($A583,'[13]15ª MED'!$A$5:$J$1048576,8,0)),0,(VLOOKUP($A583,'[13]15ª MED'!$A$5:$J$1048576,8,0)))</f>
        <v>0</v>
      </c>
      <c r="DM583" s="21">
        <f t="shared" si="957"/>
        <v>0</v>
      </c>
      <c r="DN583" s="21">
        <f t="shared" si="958"/>
        <v>0</v>
      </c>
      <c r="DO583" s="35">
        <f t="shared" si="908"/>
        <v>0</v>
      </c>
      <c r="DP583" s="35">
        <f t="shared" si="909"/>
        <v>0</v>
      </c>
      <c r="DQ583" s="35">
        <f t="shared" si="910"/>
        <v>0</v>
      </c>
      <c r="DR583" s="22">
        <f t="shared" si="959"/>
        <v>0</v>
      </c>
      <c r="DS583" s="20">
        <f>IF(ISERROR(VLOOKUP($A583,'[13]16ª MED'!$A$5:$J$1048576,8,0)),0,(VLOOKUP($A583,'[13]16ª MED'!$A$5:$J$1048576,8,0)))</f>
        <v>0</v>
      </c>
      <c r="DT583" s="21">
        <f t="shared" si="960"/>
        <v>0</v>
      </c>
      <c r="DU583" s="21">
        <f t="shared" si="961"/>
        <v>0</v>
      </c>
      <c r="DV583" s="35">
        <f t="shared" si="911"/>
        <v>0</v>
      </c>
      <c r="DW583" s="35">
        <f t="shared" si="912"/>
        <v>0</v>
      </c>
      <c r="DX583" s="35">
        <f t="shared" si="913"/>
        <v>0</v>
      </c>
      <c r="DY583" s="22">
        <f t="shared" si="962"/>
        <v>0</v>
      </c>
      <c r="DZ583" s="36">
        <f t="shared" si="973"/>
        <v>0</v>
      </c>
      <c r="EA583" s="36">
        <f t="shared" si="963"/>
        <v>0</v>
      </c>
      <c r="EC583" s="36">
        <f t="shared" si="967"/>
        <v>0</v>
      </c>
    </row>
    <row r="584" spans="1:133" ht="30">
      <c r="A584" s="93" t="s">
        <v>1172</v>
      </c>
      <c r="B584" s="94" t="s">
        <v>1173</v>
      </c>
      <c r="C584" s="95" t="s">
        <v>84</v>
      </c>
      <c r="D584" s="96">
        <v>28</v>
      </c>
      <c r="E584" s="18">
        <f t="shared" si="968"/>
        <v>0</v>
      </c>
      <c r="F584" s="18">
        <f t="shared" si="914"/>
        <v>28</v>
      </c>
      <c r="G584" s="97">
        <v>6.79</v>
      </c>
      <c r="H584" s="18">
        <f t="shared" si="969"/>
        <v>190.12</v>
      </c>
      <c r="I584" s="97">
        <v>20.68</v>
      </c>
      <c r="J584" s="18">
        <f t="shared" si="970"/>
        <v>579.04</v>
      </c>
      <c r="K584" s="97">
        <v>0</v>
      </c>
      <c r="L584" s="18">
        <f t="shared" si="971"/>
        <v>0</v>
      </c>
      <c r="M584" s="18">
        <f t="shared" si="972"/>
        <v>27.47</v>
      </c>
      <c r="N584" s="18">
        <f t="shared" si="964"/>
        <v>0</v>
      </c>
      <c r="O584" s="23">
        <f>IF(ISERROR(VLOOKUP($A584,'[13]1ª MED '!$A$5:$J$1048576,8,0)),0,(VLOOKUP($A584,'[13]1ª MED '!$A$5:$J$1048576,8,0)))</f>
        <v>0</v>
      </c>
      <c r="P584" s="24">
        <f t="shared" si="915"/>
        <v>0</v>
      </c>
      <c r="Q584" s="24">
        <f t="shared" si="916"/>
        <v>0</v>
      </c>
      <c r="R584" s="25">
        <f t="shared" si="866"/>
        <v>0</v>
      </c>
      <c r="S584" s="25">
        <f t="shared" si="867"/>
        <v>0</v>
      </c>
      <c r="T584" s="25">
        <f t="shared" si="868"/>
        <v>0</v>
      </c>
      <c r="U584" s="25">
        <f t="shared" si="917"/>
        <v>0</v>
      </c>
      <c r="V584" s="23">
        <f>IF(ISERROR(VLOOKUP($A584,'[13]2ª MED '!$A$5:$J$1048576,8,0)),0,(VLOOKUP($A584,'[13]2ª MED '!$A$5:$J$1048576,8,0)))</f>
        <v>0</v>
      </c>
      <c r="W584" s="24">
        <f t="shared" si="918"/>
        <v>0</v>
      </c>
      <c r="X584" s="24">
        <f t="shared" si="919"/>
        <v>0</v>
      </c>
      <c r="Y584" s="25">
        <f t="shared" si="869"/>
        <v>0</v>
      </c>
      <c r="Z584" s="25">
        <f t="shared" si="870"/>
        <v>0</v>
      </c>
      <c r="AA584" s="25">
        <f t="shared" si="871"/>
        <v>0</v>
      </c>
      <c r="AB584" s="25">
        <f t="shared" si="920"/>
        <v>0</v>
      </c>
      <c r="AC584" s="23">
        <f>IF(ISERROR(VLOOKUP($A584,'[13]3ª MED '!$A$5:$J$1048576,8,0)),0,(VLOOKUP($A584,'[13]3ª MED '!$A$5:$J$1048576,8,0)))</f>
        <v>0</v>
      </c>
      <c r="AD584" s="24">
        <f t="shared" si="921"/>
        <v>0</v>
      </c>
      <c r="AE584" s="24">
        <f t="shared" si="922"/>
        <v>0</v>
      </c>
      <c r="AF584" s="25">
        <f t="shared" si="872"/>
        <v>0</v>
      </c>
      <c r="AG584" s="25">
        <f t="shared" si="873"/>
        <v>0</v>
      </c>
      <c r="AH584" s="25">
        <f t="shared" si="874"/>
        <v>0</v>
      </c>
      <c r="AI584" s="25">
        <f t="shared" si="923"/>
        <v>0</v>
      </c>
      <c r="AJ584" s="23">
        <f>IF(ISERROR(VLOOKUP($A584,'[13]4ª MED '!$A$5:$J$1048576,8,0)),0,(VLOOKUP($A584,'[13]4ª MED '!$A$5:$J$1048576,8,0)))</f>
        <v>0</v>
      </c>
      <c r="AK584" s="24">
        <f t="shared" si="924"/>
        <v>0</v>
      </c>
      <c r="AL584" s="24">
        <f t="shared" si="925"/>
        <v>0</v>
      </c>
      <c r="AM584" s="25">
        <f t="shared" si="875"/>
        <v>0</v>
      </c>
      <c r="AN584" s="25">
        <f t="shared" si="876"/>
        <v>0</v>
      </c>
      <c r="AO584" s="25">
        <f t="shared" si="877"/>
        <v>0</v>
      </c>
      <c r="AP584" s="25">
        <f t="shared" si="926"/>
        <v>0</v>
      </c>
      <c r="AQ584" s="23">
        <f>IF(ISERROR(VLOOKUP($A584,'[13]5ª MED '!$A$5:$J$1048576,8,0)),0,(VLOOKUP($A584,'[13]5ª MED '!$A$5:$J$1048576,8,0)))</f>
        <v>0</v>
      </c>
      <c r="AR584" s="24">
        <f t="shared" si="927"/>
        <v>0</v>
      </c>
      <c r="AS584" s="24">
        <f t="shared" si="928"/>
        <v>0</v>
      </c>
      <c r="AT584" s="25">
        <f t="shared" si="878"/>
        <v>0</v>
      </c>
      <c r="AU584" s="25">
        <f t="shared" si="879"/>
        <v>0</v>
      </c>
      <c r="AV584" s="25">
        <f t="shared" si="880"/>
        <v>0</v>
      </c>
      <c r="AW584" s="25">
        <f t="shared" si="929"/>
        <v>0</v>
      </c>
      <c r="AX584" s="23">
        <f>IF(ISERROR(VLOOKUP($A584,'[13]6ª MED '!$A$6:$J$1048576,8,0)),0,(VLOOKUP($A584,'[13]6ª MED '!$A$6:$J$1048576,8,0)))</f>
        <v>0</v>
      </c>
      <c r="AY584" s="24">
        <f t="shared" si="930"/>
        <v>0</v>
      </c>
      <c r="AZ584" s="24">
        <f t="shared" si="931"/>
        <v>0</v>
      </c>
      <c r="BA584" s="25">
        <f t="shared" si="881"/>
        <v>0</v>
      </c>
      <c r="BB584" s="25">
        <f t="shared" si="882"/>
        <v>0</v>
      </c>
      <c r="BC584" s="25">
        <f t="shared" si="883"/>
        <v>0</v>
      </c>
      <c r="BD584" s="25">
        <f t="shared" si="932"/>
        <v>0</v>
      </c>
      <c r="BE584" s="23">
        <f>IF(ISERROR(VLOOKUP($A584,'[13]7ª MED '!$A$5:$J$1048576,8,0)),0,(VLOOKUP($A584,'[13]7ª MED '!$A$5:$J$1048576,8,0)))</f>
        <v>0</v>
      </c>
      <c r="BF584" s="24">
        <f t="shared" si="933"/>
        <v>0</v>
      </c>
      <c r="BG584" s="24">
        <f t="shared" si="934"/>
        <v>0</v>
      </c>
      <c r="BH584" s="25">
        <f t="shared" si="884"/>
        <v>0</v>
      </c>
      <c r="BI584" s="25">
        <f t="shared" si="885"/>
        <v>0</v>
      </c>
      <c r="BJ584" s="25">
        <f t="shared" si="886"/>
        <v>0</v>
      </c>
      <c r="BK584" s="25">
        <f t="shared" si="935"/>
        <v>0</v>
      </c>
      <c r="BL584" s="26">
        <f>IF(ISERROR(VLOOKUP($A584,'[13]8ª MED '!$A$5:$J$1048576,8,0)),0,(VLOOKUP($A584,'[13]8ª MED '!$A$5:$J$1048576,8,0)))</f>
        <v>0</v>
      </c>
      <c r="BM584" s="27">
        <f t="shared" si="936"/>
        <v>0</v>
      </c>
      <c r="BN584" s="27">
        <f t="shared" si="937"/>
        <v>0</v>
      </c>
      <c r="BO584" s="28">
        <f t="shared" si="887"/>
        <v>0</v>
      </c>
      <c r="BP584" s="28">
        <f t="shared" si="888"/>
        <v>0</v>
      </c>
      <c r="BQ584" s="28">
        <f t="shared" si="889"/>
        <v>0</v>
      </c>
      <c r="BR584" s="28">
        <f t="shared" si="938"/>
        <v>0</v>
      </c>
      <c r="BS584" s="26">
        <f>IF(ISERROR(VLOOKUP($A584,'[13]9ª MED  (2)'!$A$5:$J$1048576,8,0)),0,(VLOOKUP($A584,'[13]9ª MED  (2)'!$A$5:$J$1048576,8,0)))</f>
        <v>0</v>
      </c>
      <c r="BT584" s="27">
        <f t="shared" si="939"/>
        <v>0</v>
      </c>
      <c r="BU584" s="27">
        <f t="shared" si="940"/>
        <v>0</v>
      </c>
      <c r="BV584" s="28">
        <f t="shared" si="890"/>
        <v>0</v>
      </c>
      <c r="BW584" s="28">
        <f t="shared" si="891"/>
        <v>0</v>
      </c>
      <c r="BX584" s="28">
        <f t="shared" si="892"/>
        <v>0</v>
      </c>
      <c r="BY584" s="28">
        <f t="shared" si="941"/>
        <v>0</v>
      </c>
      <c r="BZ584" s="23">
        <f>IF(ISERROR(VLOOKUP($A584,'[13]10ª MED '!$A$5:$J$1048576,8,0)),0,(VLOOKUP($A584,'[13]10ª MED '!$A$5:$J$1048576,8,0)))</f>
        <v>0</v>
      </c>
      <c r="CA584" s="24">
        <f t="shared" si="942"/>
        <v>0</v>
      </c>
      <c r="CB584" s="24">
        <f t="shared" si="943"/>
        <v>0</v>
      </c>
      <c r="CC584" s="25">
        <f t="shared" si="893"/>
        <v>0</v>
      </c>
      <c r="CD584" s="25">
        <f t="shared" si="894"/>
        <v>0</v>
      </c>
      <c r="CE584" s="25">
        <f t="shared" si="895"/>
        <v>0</v>
      </c>
      <c r="CF584" s="25">
        <f t="shared" si="944"/>
        <v>0</v>
      </c>
      <c r="CG584" s="34" t="s">
        <v>48</v>
      </c>
      <c r="CH584" s="33">
        <f t="shared" si="965"/>
        <v>769.16</v>
      </c>
      <c r="CI584" s="23">
        <f>IF(ISERROR(VLOOKUP($A584,'[13]11ª MED '!$A$5:$J$1048576,8,0)),0,(VLOOKUP($A584,'[13]11ª MED '!$A$5:$J$1048576,8,0)))</f>
        <v>0</v>
      </c>
      <c r="CJ584" s="24">
        <f t="shared" si="945"/>
        <v>0</v>
      </c>
      <c r="CK584" s="24">
        <f t="shared" si="946"/>
        <v>0</v>
      </c>
      <c r="CL584" s="25">
        <f t="shared" si="896"/>
        <v>0</v>
      </c>
      <c r="CM584" s="25">
        <f t="shared" si="897"/>
        <v>0</v>
      </c>
      <c r="CN584" s="25">
        <f t="shared" si="898"/>
        <v>0</v>
      </c>
      <c r="CO584" s="25">
        <f t="shared" si="947"/>
        <v>0</v>
      </c>
      <c r="CP584" s="23">
        <f>IF(ISERROR(VLOOKUP($A584,'[13]12ª MED'!$A$5:$J$1048576,8,0)),0,(VLOOKUP($A584,'[13]12ª MED'!$A$5:$J$1048576,8,0)))</f>
        <v>0</v>
      </c>
      <c r="CQ584" s="24">
        <f t="shared" si="948"/>
        <v>0</v>
      </c>
      <c r="CR584" s="24">
        <f t="shared" si="949"/>
        <v>0</v>
      </c>
      <c r="CS584" s="25">
        <f t="shared" si="899"/>
        <v>0</v>
      </c>
      <c r="CT584" s="25">
        <f t="shared" si="900"/>
        <v>0</v>
      </c>
      <c r="CU584" s="25">
        <f t="shared" si="901"/>
        <v>0</v>
      </c>
      <c r="CV584" s="25">
        <f t="shared" si="950"/>
        <v>0</v>
      </c>
      <c r="CW584" s="22">
        <f t="shared" si="966"/>
        <v>0</v>
      </c>
      <c r="CX584" s="26">
        <f>IF(ISERROR(VLOOKUP($A584,'[13]13ª MED'!$A$5:$J$1048576,8,0)),0,(VLOOKUP($A584,'[13]13ª MED'!$A$5:$J$1048576,8,0)))</f>
        <v>0</v>
      </c>
      <c r="CY584" s="27">
        <f t="shared" si="951"/>
        <v>0</v>
      </c>
      <c r="CZ584" s="27">
        <f t="shared" si="952"/>
        <v>0</v>
      </c>
      <c r="DA584" s="28">
        <f t="shared" si="902"/>
        <v>0</v>
      </c>
      <c r="DB584" s="28">
        <f t="shared" si="903"/>
        <v>0</v>
      </c>
      <c r="DC584" s="28">
        <f t="shared" si="904"/>
        <v>0</v>
      </c>
      <c r="DD584" s="28">
        <f t="shared" si="953"/>
        <v>0</v>
      </c>
      <c r="DE584" s="20">
        <f>IF(ISERROR(VLOOKUP($A584,'[13]14ª MED'!$A$5:$J$1048576,8,0)),0,(VLOOKUP($A584,'[13]14ª MED'!$A$5:$J$1048576,8,0)))</f>
        <v>0</v>
      </c>
      <c r="DF584" s="21">
        <f t="shared" si="954"/>
        <v>0</v>
      </c>
      <c r="DG584" s="21">
        <f t="shared" si="955"/>
        <v>0</v>
      </c>
      <c r="DH584" s="35">
        <f t="shared" si="905"/>
        <v>0</v>
      </c>
      <c r="DI584" s="35">
        <f t="shared" si="906"/>
        <v>0</v>
      </c>
      <c r="DJ584" s="35">
        <f t="shared" si="907"/>
        <v>0</v>
      </c>
      <c r="DK584" s="22">
        <f t="shared" si="956"/>
        <v>0</v>
      </c>
      <c r="DL584" s="20">
        <f>IF(ISERROR(VLOOKUP($A584,'[13]15ª MED'!$A$5:$J$1048576,8,0)),0,(VLOOKUP($A584,'[13]15ª MED'!$A$5:$J$1048576,8,0)))</f>
        <v>0</v>
      </c>
      <c r="DM584" s="21">
        <f t="shared" si="957"/>
        <v>0</v>
      </c>
      <c r="DN584" s="21">
        <f t="shared" si="958"/>
        <v>0</v>
      </c>
      <c r="DO584" s="35">
        <f t="shared" si="908"/>
        <v>0</v>
      </c>
      <c r="DP584" s="35">
        <f t="shared" si="909"/>
        <v>0</v>
      </c>
      <c r="DQ584" s="35">
        <f t="shared" si="910"/>
        <v>0</v>
      </c>
      <c r="DR584" s="22">
        <f t="shared" si="959"/>
        <v>0</v>
      </c>
      <c r="DS584" s="20">
        <f>IF(ISERROR(VLOOKUP($A584,'[13]16ª MED'!$A$5:$J$1048576,8,0)),0,(VLOOKUP($A584,'[13]16ª MED'!$A$5:$J$1048576,8,0)))</f>
        <v>0</v>
      </c>
      <c r="DT584" s="21">
        <f t="shared" si="960"/>
        <v>0</v>
      </c>
      <c r="DU584" s="21">
        <f t="shared" si="961"/>
        <v>0</v>
      </c>
      <c r="DV584" s="35">
        <f t="shared" si="911"/>
        <v>0</v>
      </c>
      <c r="DW584" s="35">
        <f t="shared" si="912"/>
        <v>0</v>
      </c>
      <c r="DX584" s="35">
        <f t="shared" si="913"/>
        <v>0</v>
      </c>
      <c r="DY584" s="22">
        <f t="shared" si="962"/>
        <v>0</v>
      </c>
      <c r="DZ584" s="36">
        <f t="shared" si="973"/>
        <v>0</v>
      </c>
      <c r="EA584" s="36">
        <f t="shared" si="963"/>
        <v>0</v>
      </c>
      <c r="EC584" s="36">
        <f t="shared" si="967"/>
        <v>0</v>
      </c>
    </row>
    <row r="585" spans="1:133" ht="18.75">
      <c r="A585" s="98" t="s">
        <v>1174</v>
      </c>
      <c r="B585" s="99" t="s">
        <v>1175</v>
      </c>
      <c r="C585" s="101"/>
      <c r="D585" s="102"/>
      <c r="E585" s="18">
        <f t="shared" si="968"/>
        <v>0</v>
      </c>
      <c r="F585" s="18">
        <f t="shared" si="914"/>
        <v>0</v>
      </c>
      <c r="G585" s="102"/>
      <c r="H585" s="18">
        <f t="shared" si="969"/>
        <v>0</v>
      </c>
      <c r="I585" s="102"/>
      <c r="J585" s="18">
        <f t="shared" si="970"/>
        <v>0</v>
      </c>
      <c r="K585" s="106"/>
      <c r="L585" s="18">
        <f t="shared" si="971"/>
        <v>0</v>
      </c>
      <c r="M585" s="18">
        <f t="shared" si="972"/>
        <v>0</v>
      </c>
      <c r="N585" s="18">
        <f t="shared" si="964"/>
        <v>0</v>
      </c>
      <c r="O585" s="23">
        <f>IF(ISERROR(VLOOKUP($A585,'[13]1ª MED '!$A$5:$J$1048576,8,0)),0,(VLOOKUP($A585,'[13]1ª MED '!$A$5:$J$1048576,8,0)))</f>
        <v>0</v>
      </c>
      <c r="P585" s="24">
        <f t="shared" si="915"/>
        <v>0</v>
      </c>
      <c r="Q585" s="24">
        <f t="shared" si="916"/>
        <v>0</v>
      </c>
      <c r="R585" s="25">
        <f t="shared" si="866"/>
        <v>0</v>
      </c>
      <c r="S585" s="25">
        <f t="shared" si="867"/>
        <v>0</v>
      </c>
      <c r="T585" s="25">
        <f t="shared" si="868"/>
        <v>0</v>
      </c>
      <c r="U585" s="25">
        <f t="shared" si="917"/>
        <v>0</v>
      </c>
      <c r="V585" s="23">
        <f>IF(ISERROR(VLOOKUP($A585,'[13]2ª MED '!$A$5:$J$1048576,8,0)),0,(VLOOKUP($A585,'[13]2ª MED '!$A$5:$J$1048576,8,0)))</f>
        <v>0</v>
      </c>
      <c r="W585" s="24">
        <f t="shared" si="918"/>
        <v>0</v>
      </c>
      <c r="X585" s="24">
        <f t="shared" si="919"/>
        <v>0</v>
      </c>
      <c r="Y585" s="25">
        <f t="shared" si="869"/>
        <v>0</v>
      </c>
      <c r="Z585" s="25">
        <f t="shared" si="870"/>
        <v>0</v>
      </c>
      <c r="AA585" s="25">
        <f t="shared" si="871"/>
        <v>0</v>
      </c>
      <c r="AB585" s="25">
        <f t="shared" si="920"/>
        <v>0</v>
      </c>
      <c r="AC585" s="23">
        <f>IF(ISERROR(VLOOKUP($A585,'[13]3ª MED '!$A$5:$J$1048576,8,0)),0,(VLOOKUP($A585,'[13]3ª MED '!$A$5:$J$1048576,8,0)))</f>
        <v>0</v>
      </c>
      <c r="AD585" s="24">
        <f t="shared" si="921"/>
        <v>0</v>
      </c>
      <c r="AE585" s="24">
        <f t="shared" si="922"/>
        <v>0</v>
      </c>
      <c r="AF585" s="25">
        <f t="shared" si="872"/>
        <v>0</v>
      </c>
      <c r="AG585" s="25">
        <f t="shared" si="873"/>
        <v>0</v>
      </c>
      <c r="AH585" s="25">
        <f t="shared" si="874"/>
        <v>0</v>
      </c>
      <c r="AI585" s="25">
        <f t="shared" si="923"/>
        <v>0</v>
      </c>
      <c r="AJ585" s="23">
        <f>IF(ISERROR(VLOOKUP($A585,'[13]4ª MED '!$A$5:$J$1048576,8,0)),0,(VLOOKUP($A585,'[13]4ª MED '!$A$5:$J$1048576,8,0)))</f>
        <v>0</v>
      </c>
      <c r="AK585" s="24">
        <f t="shared" si="924"/>
        <v>0</v>
      </c>
      <c r="AL585" s="24">
        <f t="shared" si="925"/>
        <v>0</v>
      </c>
      <c r="AM585" s="25">
        <f t="shared" si="875"/>
        <v>0</v>
      </c>
      <c r="AN585" s="25">
        <f t="shared" si="876"/>
        <v>0</v>
      </c>
      <c r="AO585" s="25">
        <f t="shared" si="877"/>
        <v>0</v>
      </c>
      <c r="AP585" s="25">
        <f t="shared" si="926"/>
        <v>0</v>
      </c>
      <c r="AQ585" s="23">
        <f>IF(ISERROR(VLOOKUP($A585,'[13]5ª MED '!$A$5:$J$1048576,8,0)),0,(VLOOKUP($A585,'[13]5ª MED '!$A$5:$J$1048576,8,0)))</f>
        <v>0</v>
      </c>
      <c r="AR585" s="24">
        <f t="shared" si="927"/>
        <v>0</v>
      </c>
      <c r="AS585" s="24">
        <f t="shared" si="928"/>
        <v>0</v>
      </c>
      <c r="AT585" s="25">
        <f t="shared" si="878"/>
        <v>0</v>
      </c>
      <c r="AU585" s="25">
        <f t="shared" si="879"/>
        <v>0</v>
      </c>
      <c r="AV585" s="25">
        <f t="shared" si="880"/>
        <v>0</v>
      </c>
      <c r="AW585" s="25">
        <f t="shared" si="929"/>
        <v>0</v>
      </c>
      <c r="AX585" s="23">
        <f>IF(ISERROR(VLOOKUP($A585,'[13]6ª MED '!$A$6:$J$1048576,8,0)),0,(VLOOKUP($A585,'[13]6ª MED '!$A$6:$J$1048576,8,0)))</f>
        <v>0</v>
      </c>
      <c r="AY585" s="24">
        <f t="shared" si="930"/>
        <v>0</v>
      </c>
      <c r="AZ585" s="24">
        <f t="shared" si="931"/>
        <v>0</v>
      </c>
      <c r="BA585" s="25">
        <f t="shared" si="881"/>
        <v>0</v>
      </c>
      <c r="BB585" s="25">
        <f t="shared" si="882"/>
        <v>0</v>
      </c>
      <c r="BC585" s="25">
        <f t="shared" si="883"/>
        <v>0</v>
      </c>
      <c r="BD585" s="25">
        <f t="shared" si="932"/>
        <v>0</v>
      </c>
      <c r="BE585" s="23">
        <f>IF(ISERROR(VLOOKUP($A585,'[13]7ª MED '!$A$5:$J$1048576,8,0)),0,(VLOOKUP($A585,'[13]7ª MED '!$A$5:$J$1048576,8,0)))</f>
        <v>0</v>
      </c>
      <c r="BF585" s="24">
        <f t="shared" si="933"/>
        <v>0</v>
      </c>
      <c r="BG585" s="24">
        <f t="shared" si="934"/>
        <v>0</v>
      </c>
      <c r="BH585" s="25">
        <f t="shared" si="884"/>
        <v>0</v>
      </c>
      <c r="BI585" s="25">
        <f t="shared" si="885"/>
        <v>0</v>
      </c>
      <c r="BJ585" s="25">
        <f t="shared" si="886"/>
        <v>0</v>
      </c>
      <c r="BK585" s="25">
        <f t="shared" si="935"/>
        <v>0</v>
      </c>
      <c r="BL585" s="26">
        <f>IF(ISERROR(VLOOKUP($A585,'[13]8ª MED '!$A$5:$J$1048576,8,0)),0,(VLOOKUP($A585,'[13]8ª MED '!$A$5:$J$1048576,8,0)))</f>
        <v>0</v>
      </c>
      <c r="BM585" s="27">
        <f t="shared" si="936"/>
        <v>0</v>
      </c>
      <c r="BN585" s="27">
        <f t="shared" si="937"/>
        <v>0</v>
      </c>
      <c r="BO585" s="28">
        <f t="shared" si="887"/>
        <v>0</v>
      </c>
      <c r="BP585" s="28">
        <f t="shared" si="888"/>
        <v>0</v>
      </c>
      <c r="BQ585" s="28">
        <f t="shared" si="889"/>
        <v>0</v>
      </c>
      <c r="BR585" s="28">
        <f t="shared" si="938"/>
        <v>0</v>
      </c>
      <c r="BS585" s="26">
        <f>IF(ISERROR(VLOOKUP($A585,'[13]9ª MED  (2)'!$A$5:$J$1048576,8,0)),0,(VLOOKUP($A585,'[13]9ª MED  (2)'!$A$5:$J$1048576,8,0)))</f>
        <v>0</v>
      </c>
      <c r="BT585" s="27">
        <f t="shared" si="939"/>
        <v>0</v>
      </c>
      <c r="BU585" s="27">
        <f t="shared" si="940"/>
        <v>0</v>
      </c>
      <c r="BV585" s="28">
        <f t="shared" si="890"/>
        <v>0</v>
      </c>
      <c r="BW585" s="28">
        <f t="shared" si="891"/>
        <v>0</v>
      </c>
      <c r="BX585" s="28">
        <f t="shared" si="892"/>
        <v>0</v>
      </c>
      <c r="BY585" s="28">
        <f t="shared" si="941"/>
        <v>0</v>
      </c>
      <c r="BZ585" s="23">
        <f>IF(ISERROR(VLOOKUP($A585,'[13]10ª MED '!$A$5:$J$1048576,8,0)),0,(VLOOKUP($A585,'[13]10ª MED '!$A$5:$J$1048576,8,0)))</f>
        <v>0</v>
      </c>
      <c r="CA585" s="24">
        <f t="shared" si="942"/>
        <v>0</v>
      </c>
      <c r="CB585" s="24">
        <f t="shared" si="943"/>
        <v>0</v>
      </c>
      <c r="CC585" s="25">
        <f t="shared" si="893"/>
        <v>0</v>
      </c>
      <c r="CD585" s="25">
        <f t="shared" si="894"/>
        <v>0</v>
      </c>
      <c r="CE585" s="25">
        <f t="shared" si="895"/>
        <v>0</v>
      </c>
      <c r="CF585" s="25">
        <f t="shared" si="944"/>
        <v>0</v>
      </c>
      <c r="CG585" s="37"/>
      <c r="CH585" s="33">
        <f t="shared" si="965"/>
        <v>0</v>
      </c>
      <c r="CI585" s="23">
        <f>IF(ISERROR(VLOOKUP($A585,'[13]11ª MED '!$A$5:$J$1048576,8,0)),0,(VLOOKUP($A585,'[13]11ª MED '!$A$5:$J$1048576,8,0)))</f>
        <v>0</v>
      </c>
      <c r="CJ585" s="24">
        <f t="shared" si="945"/>
        <v>0</v>
      </c>
      <c r="CK585" s="24">
        <f t="shared" si="946"/>
        <v>0</v>
      </c>
      <c r="CL585" s="25">
        <f t="shared" si="896"/>
        <v>0</v>
      </c>
      <c r="CM585" s="25">
        <f t="shared" si="897"/>
        <v>0</v>
      </c>
      <c r="CN585" s="25">
        <f t="shared" si="898"/>
        <v>0</v>
      </c>
      <c r="CO585" s="25">
        <f t="shared" si="947"/>
        <v>0</v>
      </c>
      <c r="CP585" s="23">
        <f>IF(ISERROR(VLOOKUP($A585,'[13]12ª MED'!$A$5:$J$1048576,8,0)),0,(VLOOKUP($A585,'[13]12ª MED'!$A$5:$J$1048576,8,0)))</f>
        <v>0</v>
      </c>
      <c r="CQ585" s="24">
        <f t="shared" si="948"/>
        <v>0</v>
      </c>
      <c r="CR585" s="24">
        <f t="shared" si="949"/>
        <v>0</v>
      </c>
      <c r="CS585" s="25">
        <f t="shared" si="899"/>
        <v>0</v>
      </c>
      <c r="CT585" s="25">
        <f t="shared" si="900"/>
        <v>0</v>
      </c>
      <c r="CU585" s="25">
        <f t="shared" si="901"/>
        <v>0</v>
      </c>
      <c r="CV585" s="25">
        <f t="shared" si="950"/>
        <v>0</v>
      </c>
      <c r="CW585" s="22">
        <f t="shared" si="966"/>
        <v>0</v>
      </c>
      <c r="CX585" s="26">
        <f>IF(ISERROR(VLOOKUP($A585,'[13]13ª MED'!$A$5:$J$1048576,8,0)),0,(VLOOKUP($A585,'[13]13ª MED'!$A$5:$J$1048576,8,0)))</f>
        <v>0</v>
      </c>
      <c r="CY585" s="27">
        <f t="shared" si="951"/>
        <v>0</v>
      </c>
      <c r="CZ585" s="27">
        <f t="shared" si="952"/>
        <v>0</v>
      </c>
      <c r="DA585" s="28">
        <f t="shared" si="902"/>
        <v>0</v>
      </c>
      <c r="DB585" s="28">
        <f t="shared" si="903"/>
        <v>0</v>
      </c>
      <c r="DC585" s="28">
        <f t="shared" si="904"/>
        <v>0</v>
      </c>
      <c r="DD585" s="28">
        <f t="shared" si="953"/>
        <v>0</v>
      </c>
      <c r="DE585" s="20">
        <f>IF(ISERROR(VLOOKUP($A585,'[13]14ª MED'!$A$5:$J$1048576,8,0)),0,(VLOOKUP($A585,'[13]14ª MED'!$A$5:$J$1048576,8,0)))</f>
        <v>0</v>
      </c>
      <c r="DF585" s="21">
        <f t="shared" si="954"/>
        <v>0</v>
      </c>
      <c r="DG585" s="21">
        <f t="shared" si="955"/>
        <v>0</v>
      </c>
      <c r="DH585" s="35">
        <f t="shared" si="905"/>
        <v>0</v>
      </c>
      <c r="DI585" s="35">
        <f t="shared" si="906"/>
        <v>0</v>
      </c>
      <c r="DJ585" s="35">
        <f t="shared" si="907"/>
        <v>0</v>
      </c>
      <c r="DK585" s="22">
        <f t="shared" si="956"/>
        <v>0</v>
      </c>
      <c r="DL585" s="20">
        <f>IF(ISERROR(VLOOKUP($A585,'[13]15ª MED'!$A$5:$J$1048576,8,0)),0,(VLOOKUP($A585,'[13]15ª MED'!$A$5:$J$1048576,8,0)))</f>
        <v>0</v>
      </c>
      <c r="DM585" s="21">
        <f t="shared" si="957"/>
        <v>0</v>
      </c>
      <c r="DN585" s="21">
        <f t="shared" si="958"/>
        <v>0</v>
      </c>
      <c r="DO585" s="35">
        <f t="shared" si="908"/>
        <v>0</v>
      </c>
      <c r="DP585" s="35">
        <f t="shared" si="909"/>
        <v>0</v>
      </c>
      <c r="DQ585" s="35">
        <f t="shared" si="910"/>
        <v>0</v>
      </c>
      <c r="DR585" s="22">
        <f t="shared" si="959"/>
        <v>0</v>
      </c>
      <c r="DS585" s="20">
        <f>IF(ISERROR(VLOOKUP($A585,'[13]16ª MED'!$A$5:$J$1048576,8,0)),0,(VLOOKUP($A585,'[13]16ª MED'!$A$5:$J$1048576,8,0)))</f>
        <v>0</v>
      </c>
      <c r="DT585" s="21">
        <f t="shared" si="960"/>
        <v>0</v>
      </c>
      <c r="DU585" s="21">
        <f t="shared" si="961"/>
        <v>0</v>
      </c>
      <c r="DV585" s="35">
        <f t="shared" si="911"/>
        <v>0</v>
      </c>
      <c r="DW585" s="35">
        <f t="shared" si="912"/>
        <v>0</v>
      </c>
      <c r="DX585" s="35">
        <f t="shared" si="913"/>
        <v>0</v>
      </c>
      <c r="DY585" s="22">
        <f t="shared" si="962"/>
        <v>0</v>
      </c>
      <c r="DZ585" s="36">
        <f t="shared" si="973"/>
        <v>0</v>
      </c>
      <c r="EA585" s="36">
        <f t="shared" si="963"/>
        <v>0</v>
      </c>
      <c r="EC585" s="36">
        <f t="shared" si="967"/>
        <v>0</v>
      </c>
    </row>
    <row r="586" spans="1:133" ht="60">
      <c r="A586" s="93" t="s">
        <v>1176</v>
      </c>
      <c r="B586" s="94" t="s">
        <v>1177</v>
      </c>
      <c r="C586" s="95" t="s">
        <v>47</v>
      </c>
      <c r="D586" s="96">
        <v>17</v>
      </c>
      <c r="E586" s="18">
        <f t="shared" si="968"/>
        <v>0</v>
      </c>
      <c r="F586" s="18">
        <f t="shared" si="914"/>
        <v>17</v>
      </c>
      <c r="G586" s="97">
        <v>33.369999999999997</v>
      </c>
      <c r="H586" s="18">
        <f t="shared" si="969"/>
        <v>567.29</v>
      </c>
      <c r="I586" s="97">
        <v>5.43</v>
      </c>
      <c r="J586" s="18">
        <f t="shared" si="970"/>
        <v>92.31</v>
      </c>
      <c r="K586" s="97">
        <v>0</v>
      </c>
      <c r="L586" s="18">
        <f t="shared" si="971"/>
        <v>0</v>
      </c>
      <c r="M586" s="18">
        <f t="shared" si="972"/>
        <v>38.799999999999997</v>
      </c>
      <c r="N586" s="18">
        <f t="shared" si="964"/>
        <v>0</v>
      </c>
      <c r="O586" s="23">
        <f>IF(ISERROR(VLOOKUP($A586,'[13]1ª MED '!$A$5:$J$1048576,8,0)),0,(VLOOKUP($A586,'[13]1ª MED '!$A$5:$J$1048576,8,0)))</f>
        <v>0</v>
      </c>
      <c r="P586" s="24">
        <f t="shared" si="915"/>
        <v>0</v>
      </c>
      <c r="Q586" s="24">
        <f t="shared" si="916"/>
        <v>0</v>
      </c>
      <c r="R586" s="25">
        <f t="shared" ref="R586:R639" si="974">O586*$G586</f>
        <v>0</v>
      </c>
      <c r="S586" s="25">
        <f t="shared" ref="S586:S639" si="975">$I586*O586</f>
        <v>0</v>
      </c>
      <c r="T586" s="25">
        <f t="shared" ref="T586:T639" si="976">$K586*O586</f>
        <v>0</v>
      </c>
      <c r="U586" s="25">
        <f t="shared" si="917"/>
        <v>0</v>
      </c>
      <c r="V586" s="23">
        <f>IF(ISERROR(VLOOKUP($A586,'[13]2ª MED '!$A$5:$J$1048576,8,0)),0,(VLOOKUP($A586,'[13]2ª MED '!$A$5:$J$1048576,8,0)))</f>
        <v>0</v>
      </c>
      <c r="W586" s="24">
        <f t="shared" si="918"/>
        <v>0</v>
      </c>
      <c r="X586" s="24">
        <f t="shared" si="919"/>
        <v>0</v>
      </c>
      <c r="Y586" s="25">
        <f t="shared" ref="Y586:Y639" si="977">V586*$G586</f>
        <v>0</v>
      </c>
      <c r="Z586" s="25">
        <f t="shared" ref="Z586:Z639" si="978">$I586*V586</f>
        <v>0</v>
      </c>
      <c r="AA586" s="25">
        <f t="shared" ref="AA586:AA639" si="979">$K586*V586</f>
        <v>0</v>
      </c>
      <c r="AB586" s="25">
        <f t="shared" si="920"/>
        <v>0</v>
      </c>
      <c r="AC586" s="23">
        <f>IF(ISERROR(VLOOKUP($A586,'[13]3ª MED '!$A$5:$J$1048576,8,0)),0,(VLOOKUP($A586,'[13]3ª MED '!$A$5:$J$1048576,8,0)))</f>
        <v>0</v>
      </c>
      <c r="AD586" s="24">
        <f t="shared" si="921"/>
        <v>0</v>
      </c>
      <c r="AE586" s="24">
        <f t="shared" si="922"/>
        <v>0</v>
      </c>
      <c r="AF586" s="25">
        <f t="shared" ref="AF586:AF639" si="980">AC586*$G586</f>
        <v>0</v>
      </c>
      <c r="AG586" s="25">
        <f t="shared" ref="AG586:AG639" si="981">$I586*AC586</f>
        <v>0</v>
      </c>
      <c r="AH586" s="25">
        <f t="shared" ref="AH586:AH639" si="982">$K586*AC586</f>
        <v>0</v>
      </c>
      <c r="AI586" s="25">
        <f t="shared" si="923"/>
        <v>0</v>
      </c>
      <c r="AJ586" s="23">
        <f>IF(ISERROR(VLOOKUP($A586,'[13]4ª MED '!$A$5:$J$1048576,8,0)),0,(VLOOKUP($A586,'[13]4ª MED '!$A$5:$J$1048576,8,0)))</f>
        <v>0</v>
      </c>
      <c r="AK586" s="24">
        <f t="shared" si="924"/>
        <v>0</v>
      </c>
      <c r="AL586" s="24">
        <f t="shared" si="925"/>
        <v>0</v>
      </c>
      <c r="AM586" s="25">
        <f t="shared" ref="AM586:AM639" si="983">AJ586*$G586</f>
        <v>0</v>
      </c>
      <c r="AN586" s="25">
        <f t="shared" ref="AN586:AN639" si="984">$I586*AJ586</f>
        <v>0</v>
      </c>
      <c r="AO586" s="25">
        <f t="shared" ref="AO586:AO639" si="985">$K586*AJ586</f>
        <v>0</v>
      </c>
      <c r="AP586" s="25">
        <f t="shared" si="926"/>
        <v>0</v>
      </c>
      <c r="AQ586" s="23">
        <f>IF(ISERROR(VLOOKUP($A586,'[13]5ª MED '!$A$5:$J$1048576,8,0)),0,(VLOOKUP($A586,'[13]5ª MED '!$A$5:$J$1048576,8,0)))</f>
        <v>0</v>
      </c>
      <c r="AR586" s="24">
        <f t="shared" si="927"/>
        <v>0</v>
      </c>
      <c r="AS586" s="24">
        <f t="shared" si="928"/>
        <v>0</v>
      </c>
      <c r="AT586" s="25">
        <f t="shared" ref="AT586:AT639" si="986">AQ586*$G586</f>
        <v>0</v>
      </c>
      <c r="AU586" s="25">
        <f t="shared" ref="AU586:AU639" si="987">$I586*AQ586</f>
        <v>0</v>
      </c>
      <c r="AV586" s="25">
        <f t="shared" ref="AV586:AV639" si="988">$K586*AQ586</f>
        <v>0</v>
      </c>
      <c r="AW586" s="25">
        <f t="shared" si="929"/>
        <v>0</v>
      </c>
      <c r="AX586" s="23">
        <f>IF(ISERROR(VLOOKUP($A586,'[13]6ª MED '!$A$6:$J$1048576,8,0)),0,(VLOOKUP($A586,'[13]6ª MED '!$A$6:$J$1048576,8,0)))</f>
        <v>0</v>
      </c>
      <c r="AY586" s="24">
        <f t="shared" si="930"/>
        <v>0</v>
      </c>
      <c r="AZ586" s="24">
        <f t="shared" si="931"/>
        <v>0</v>
      </c>
      <c r="BA586" s="25">
        <f t="shared" ref="BA586:BA639" si="989">AX586*$G586</f>
        <v>0</v>
      </c>
      <c r="BB586" s="25">
        <f t="shared" ref="BB586:BB639" si="990">$I586*AX586</f>
        <v>0</v>
      </c>
      <c r="BC586" s="25">
        <f t="shared" ref="BC586:BC639" si="991">$K586*AX586</f>
        <v>0</v>
      </c>
      <c r="BD586" s="25">
        <f t="shared" si="932"/>
        <v>0</v>
      </c>
      <c r="BE586" s="23">
        <f>IF(ISERROR(VLOOKUP($A586,'[13]7ª MED '!$A$5:$J$1048576,8,0)),0,(VLOOKUP($A586,'[13]7ª MED '!$A$5:$J$1048576,8,0)))</f>
        <v>0</v>
      </c>
      <c r="BF586" s="24">
        <f t="shared" si="933"/>
        <v>0</v>
      </c>
      <c r="BG586" s="24">
        <f t="shared" si="934"/>
        <v>0</v>
      </c>
      <c r="BH586" s="25">
        <f t="shared" ref="BH586:BH639" si="992">BE586*$G586</f>
        <v>0</v>
      </c>
      <c r="BI586" s="25">
        <f t="shared" ref="BI586:BI639" si="993">$I586*BE586</f>
        <v>0</v>
      </c>
      <c r="BJ586" s="25">
        <f t="shared" ref="BJ586:BJ639" si="994">$K586*BE586</f>
        <v>0</v>
      </c>
      <c r="BK586" s="25">
        <f t="shared" si="935"/>
        <v>0</v>
      </c>
      <c r="BL586" s="26">
        <f>IF(ISERROR(VLOOKUP($A586,'[13]8ª MED '!$A$5:$J$1048576,8,0)),0,(VLOOKUP($A586,'[13]8ª MED '!$A$5:$J$1048576,8,0)))</f>
        <v>0</v>
      </c>
      <c r="BM586" s="27">
        <f t="shared" si="936"/>
        <v>0</v>
      </c>
      <c r="BN586" s="27">
        <f t="shared" si="937"/>
        <v>0</v>
      </c>
      <c r="BO586" s="28">
        <f t="shared" ref="BO586:BO639" si="995">BL586*$G586</f>
        <v>0</v>
      </c>
      <c r="BP586" s="28">
        <f t="shared" ref="BP586:BP639" si="996">$I586*BL586</f>
        <v>0</v>
      </c>
      <c r="BQ586" s="28">
        <f t="shared" ref="BQ586:BQ639" si="997">$K586*BL586</f>
        <v>0</v>
      </c>
      <c r="BR586" s="28">
        <f t="shared" si="938"/>
        <v>0</v>
      </c>
      <c r="BS586" s="26">
        <f>IF(ISERROR(VLOOKUP($A586,'[13]9ª MED  (2)'!$A$5:$J$1048576,8,0)),0,(VLOOKUP($A586,'[13]9ª MED  (2)'!$A$5:$J$1048576,8,0)))</f>
        <v>0</v>
      </c>
      <c r="BT586" s="27">
        <f t="shared" si="939"/>
        <v>0</v>
      </c>
      <c r="BU586" s="27">
        <f t="shared" si="940"/>
        <v>0</v>
      </c>
      <c r="BV586" s="28">
        <f t="shared" ref="BV586:BV639" si="998">BS586*$G586</f>
        <v>0</v>
      </c>
      <c r="BW586" s="28">
        <f t="shared" ref="BW586:BW639" si="999">$I586*BS586</f>
        <v>0</v>
      </c>
      <c r="BX586" s="28">
        <f t="shared" ref="BX586:BX639" si="1000">$K586*BS586</f>
        <v>0</v>
      </c>
      <c r="BY586" s="28">
        <f t="shared" si="941"/>
        <v>0</v>
      </c>
      <c r="BZ586" s="23">
        <f>IF(ISERROR(VLOOKUP($A586,'[13]10ª MED '!$A$5:$J$1048576,8,0)),0,(VLOOKUP($A586,'[13]10ª MED '!$A$5:$J$1048576,8,0)))</f>
        <v>0</v>
      </c>
      <c r="CA586" s="24">
        <f t="shared" si="942"/>
        <v>0</v>
      </c>
      <c r="CB586" s="24">
        <f t="shared" si="943"/>
        <v>0</v>
      </c>
      <c r="CC586" s="25">
        <f t="shared" ref="CC586:CC639" si="1001">BZ586*$G586</f>
        <v>0</v>
      </c>
      <c r="CD586" s="25">
        <f t="shared" ref="CD586:CD639" si="1002">$I586*BZ586</f>
        <v>0</v>
      </c>
      <c r="CE586" s="25">
        <f t="shared" ref="CE586:CE639" si="1003">$K586*BZ586</f>
        <v>0</v>
      </c>
      <c r="CF586" s="25">
        <f t="shared" si="944"/>
        <v>0</v>
      </c>
      <c r="CG586" s="34" t="s">
        <v>48</v>
      </c>
      <c r="CH586" s="33">
        <f t="shared" si="965"/>
        <v>659.59999999999991</v>
      </c>
      <c r="CI586" s="23">
        <f>IF(ISERROR(VLOOKUP($A586,'[13]11ª MED '!$A$5:$J$1048576,8,0)),0,(VLOOKUP($A586,'[13]11ª MED '!$A$5:$J$1048576,8,0)))</f>
        <v>0</v>
      </c>
      <c r="CJ586" s="24">
        <f t="shared" si="945"/>
        <v>0</v>
      </c>
      <c r="CK586" s="24">
        <f t="shared" si="946"/>
        <v>0</v>
      </c>
      <c r="CL586" s="25">
        <f t="shared" ref="CL586:CL639" si="1004">CI586*$G586</f>
        <v>0</v>
      </c>
      <c r="CM586" s="25">
        <f t="shared" ref="CM586:CM639" si="1005">$I586*CI586</f>
        <v>0</v>
      </c>
      <c r="CN586" s="25">
        <f t="shared" ref="CN586:CN639" si="1006">$K586*CI586</f>
        <v>0</v>
      </c>
      <c r="CO586" s="25">
        <f t="shared" si="947"/>
        <v>0</v>
      </c>
      <c r="CP586" s="23">
        <f>IF(ISERROR(VLOOKUP($A586,'[13]12ª MED'!$A$5:$J$1048576,8,0)),0,(VLOOKUP($A586,'[13]12ª MED'!$A$5:$J$1048576,8,0)))</f>
        <v>0</v>
      </c>
      <c r="CQ586" s="24">
        <f t="shared" si="948"/>
        <v>0</v>
      </c>
      <c r="CR586" s="24">
        <f t="shared" si="949"/>
        <v>0</v>
      </c>
      <c r="CS586" s="25">
        <f t="shared" ref="CS586:CS639" si="1007">CP586*$G586</f>
        <v>0</v>
      </c>
      <c r="CT586" s="25">
        <f t="shared" ref="CT586:CT639" si="1008">$I586*CP586</f>
        <v>0</v>
      </c>
      <c r="CU586" s="25">
        <f t="shared" ref="CU586:CU639" si="1009">$K586*CP586</f>
        <v>0</v>
      </c>
      <c r="CV586" s="25">
        <f t="shared" si="950"/>
        <v>0</v>
      </c>
      <c r="CW586" s="22">
        <f t="shared" si="966"/>
        <v>0</v>
      </c>
      <c r="CX586" s="26">
        <f>IF(ISERROR(VLOOKUP($A586,'[13]13ª MED'!$A$5:$J$1048576,8,0)),0,(VLOOKUP($A586,'[13]13ª MED'!$A$5:$J$1048576,8,0)))</f>
        <v>0</v>
      </c>
      <c r="CY586" s="27">
        <f t="shared" si="951"/>
        <v>0</v>
      </c>
      <c r="CZ586" s="27">
        <f t="shared" si="952"/>
        <v>0</v>
      </c>
      <c r="DA586" s="28">
        <f t="shared" ref="DA586:DA639" si="1010">CX586*$G586</f>
        <v>0</v>
      </c>
      <c r="DB586" s="28">
        <f t="shared" ref="DB586:DB639" si="1011">$I586*CX586</f>
        <v>0</v>
      </c>
      <c r="DC586" s="28">
        <f t="shared" ref="DC586:DC639" si="1012">$K586*CX586</f>
        <v>0</v>
      </c>
      <c r="DD586" s="28">
        <f t="shared" si="953"/>
        <v>0</v>
      </c>
      <c r="DE586" s="20">
        <f>IF(ISERROR(VLOOKUP($A586,'[13]14ª MED'!$A$5:$J$1048576,8,0)),0,(VLOOKUP($A586,'[13]14ª MED'!$A$5:$J$1048576,8,0)))</f>
        <v>0</v>
      </c>
      <c r="DF586" s="21">
        <f t="shared" si="954"/>
        <v>0</v>
      </c>
      <c r="DG586" s="21">
        <f t="shared" si="955"/>
        <v>0</v>
      </c>
      <c r="DH586" s="35">
        <f t="shared" ref="DH586:DH639" si="1013">DE586*$G586</f>
        <v>0</v>
      </c>
      <c r="DI586" s="35">
        <f t="shared" ref="DI586:DI639" si="1014">$I586*DE586</f>
        <v>0</v>
      </c>
      <c r="DJ586" s="35">
        <f t="shared" ref="DJ586:DJ639" si="1015">$K586*DE586</f>
        <v>0</v>
      </c>
      <c r="DK586" s="22">
        <f t="shared" si="956"/>
        <v>0</v>
      </c>
      <c r="DL586" s="20">
        <f>IF(ISERROR(VLOOKUP($A586,'[13]15ª MED'!$A$5:$J$1048576,8,0)),0,(VLOOKUP($A586,'[13]15ª MED'!$A$5:$J$1048576,8,0)))</f>
        <v>0</v>
      </c>
      <c r="DM586" s="21">
        <f t="shared" si="957"/>
        <v>0</v>
      </c>
      <c r="DN586" s="21">
        <f t="shared" si="958"/>
        <v>0</v>
      </c>
      <c r="DO586" s="35">
        <f t="shared" ref="DO586:DO639" si="1016">DL586*$G586</f>
        <v>0</v>
      </c>
      <c r="DP586" s="35">
        <f t="shared" ref="DP586:DP639" si="1017">$I586*DL586</f>
        <v>0</v>
      </c>
      <c r="DQ586" s="35">
        <f t="shared" ref="DQ586:DQ639" si="1018">$K586*DL586</f>
        <v>0</v>
      </c>
      <c r="DR586" s="22">
        <f t="shared" si="959"/>
        <v>0</v>
      </c>
      <c r="DS586" s="20">
        <f>IF(ISERROR(VLOOKUP($A586,'[13]16ª MED'!$A$5:$J$1048576,8,0)),0,(VLOOKUP($A586,'[13]16ª MED'!$A$5:$J$1048576,8,0)))</f>
        <v>0</v>
      </c>
      <c r="DT586" s="21">
        <f t="shared" si="960"/>
        <v>0</v>
      </c>
      <c r="DU586" s="21">
        <f t="shared" si="961"/>
        <v>0</v>
      </c>
      <c r="DV586" s="35">
        <f t="shared" ref="DV586:DV639" si="1019">DS586*$G586</f>
        <v>0</v>
      </c>
      <c r="DW586" s="35">
        <f t="shared" ref="DW586:DW639" si="1020">$I586*DS586</f>
        <v>0</v>
      </c>
      <c r="DX586" s="35">
        <f t="shared" ref="DX586:DX639" si="1021">$K586*DS586</f>
        <v>0</v>
      </c>
      <c r="DY586" s="22">
        <f t="shared" si="962"/>
        <v>0</v>
      </c>
      <c r="DZ586" s="36">
        <f t="shared" si="973"/>
        <v>0</v>
      </c>
      <c r="EA586" s="36">
        <f t="shared" si="963"/>
        <v>0</v>
      </c>
      <c r="EC586" s="36">
        <f t="shared" si="967"/>
        <v>0</v>
      </c>
    </row>
    <row r="587" spans="1:133" ht="18.75">
      <c r="A587" s="98" t="s">
        <v>1178</v>
      </c>
      <c r="B587" s="99" t="s">
        <v>1179</v>
      </c>
      <c r="C587" s="101"/>
      <c r="D587" s="102"/>
      <c r="E587" s="18">
        <f t="shared" si="968"/>
        <v>0</v>
      </c>
      <c r="F587" s="18">
        <f t="shared" ref="F587:F639" si="1022">D587-E587</f>
        <v>0</v>
      </c>
      <c r="G587" s="102"/>
      <c r="H587" s="18">
        <f t="shared" si="969"/>
        <v>0</v>
      </c>
      <c r="I587" s="102"/>
      <c r="J587" s="18">
        <f t="shared" si="970"/>
        <v>0</v>
      </c>
      <c r="K587" s="106"/>
      <c r="L587" s="18">
        <f t="shared" si="971"/>
        <v>0</v>
      </c>
      <c r="M587" s="18">
        <f t="shared" si="972"/>
        <v>0</v>
      </c>
      <c r="N587" s="18">
        <f t="shared" si="964"/>
        <v>0</v>
      </c>
      <c r="O587" s="23">
        <f>IF(ISERROR(VLOOKUP($A587,'[13]1ª MED '!$A$5:$J$1048576,8,0)),0,(VLOOKUP($A587,'[13]1ª MED '!$A$5:$J$1048576,8,0)))</f>
        <v>0</v>
      </c>
      <c r="P587" s="24">
        <f t="shared" ref="P587:P639" si="1023">IF($D587&gt;0,O587/$D587,0)</f>
        <v>0</v>
      </c>
      <c r="Q587" s="24">
        <f t="shared" ref="Q587:Q639" si="1024">IF($E587&gt;0,$E587/$D587,0)</f>
        <v>0</v>
      </c>
      <c r="R587" s="25">
        <f t="shared" si="974"/>
        <v>0</v>
      </c>
      <c r="S587" s="25">
        <f t="shared" si="975"/>
        <v>0</v>
      </c>
      <c r="T587" s="25">
        <f t="shared" si="976"/>
        <v>0</v>
      </c>
      <c r="U587" s="25">
        <f t="shared" ref="U587:U639" si="1025">ROUND($M587*O587,2)</f>
        <v>0</v>
      </c>
      <c r="V587" s="23">
        <f>IF(ISERROR(VLOOKUP($A587,'[13]2ª MED '!$A$5:$J$1048576,8,0)),0,(VLOOKUP($A587,'[13]2ª MED '!$A$5:$J$1048576,8,0)))</f>
        <v>0</v>
      </c>
      <c r="W587" s="24">
        <f t="shared" ref="W587:W639" si="1026">IF($D587&gt;0,V587/$D587,0)</f>
        <v>0</v>
      </c>
      <c r="X587" s="24">
        <f t="shared" ref="X587:X639" si="1027">IF($E587&gt;0,$E587/$D587,0)</f>
        <v>0</v>
      </c>
      <c r="Y587" s="25">
        <f t="shared" si="977"/>
        <v>0</v>
      </c>
      <c r="Z587" s="25">
        <f t="shared" si="978"/>
        <v>0</v>
      </c>
      <c r="AA587" s="25">
        <f t="shared" si="979"/>
        <v>0</v>
      </c>
      <c r="AB587" s="25">
        <f t="shared" ref="AB587:AB639" si="1028">ROUND($M587*V587,2)</f>
        <v>0</v>
      </c>
      <c r="AC587" s="23">
        <f>IF(ISERROR(VLOOKUP($A587,'[13]3ª MED '!$A$5:$J$1048576,8,0)),0,(VLOOKUP($A587,'[13]3ª MED '!$A$5:$J$1048576,8,0)))</f>
        <v>0</v>
      </c>
      <c r="AD587" s="24">
        <f t="shared" ref="AD587:AD639" si="1029">IF($D587&gt;0,AC587/$D587,0)</f>
        <v>0</v>
      </c>
      <c r="AE587" s="24">
        <f t="shared" ref="AE587:AE639" si="1030">IF($E587&gt;0,$E587/$D587,0)</f>
        <v>0</v>
      </c>
      <c r="AF587" s="25">
        <f t="shared" si="980"/>
        <v>0</v>
      </c>
      <c r="AG587" s="25">
        <f t="shared" si="981"/>
        <v>0</v>
      </c>
      <c r="AH587" s="25">
        <f t="shared" si="982"/>
        <v>0</v>
      </c>
      <c r="AI587" s="25">
        <f t="shared" ref="AI587:AI639" si="1031">ROUND($M587*AC587,2)</f>
        <v>0</v>
      </c>
      <c r="AJ587" s="23">
        <f>IF(ISERROR(VLOOKUP($A587,'[13]4ª MED '!$A$5:$J$1048576,8,0)),0,(VLOOKUP($A587,'[13]4ª MED '!$A$5:$J$1048576,8,0)))</f>
        <v>0</v>
      </c>
      <c r="AK587" s="24">
        <f t="shared" ref="AK587:AK639" si="1032">IF($D587&gt;0,AJ587/$D587,0)</f>
        <v>0</v>
      </c>
      <c r="AL587" s="24">
        <f t="shared" ref="AL587:AL639" si="1033">IF($E587&gt;0,$E587/$D587,0)</f>
        <v>0</v>
      </c>
      <c r="AM587" s="25">
        <f t="shared" si="983"/>
        <v>0</v>
      </c>
      <c r="AN587" s="25">
        <f t="shared" si="984"/>
        <v>0</v>
      </c>
      <c r="AO587" s="25">
        <f t="shared" si="985"/>
        <v>0</v>
      </c>
      <c r="AP587" s="25">
        <f t="shared" ref="AP587:AP639" si="1034">ROUND($M587*AJ587,2)</f>
        <v>0</v>
      </c>
      <c r="AQ587" s="23">
        <f>IF(ISERROR(VLOOKUP($A587,'[13]5ª MED '!$A$5:$J$1048576,8,0)),0,(VLOOKUP($A587,'[13]5ª MED '!$A$5:$J$1048576,8,0)))</f>
        <v>0</v>
      </c>
      <c r="AR587" s="24">
        <f t="shared" ref="AR587:AR639" si="1035">IF($D587&gt;0,AQ587/$D587,0)</f>
        <v>0</v>
      </c>
      <c r="AS587" s="24">
        <f t="shared" ref="AS587:AS639" si="1036">IF($E587&gt;0,$E587/$D587,0)</f>
        <v>0</v>
      </c>
      <c r="AT587" s="25">
        <f t="shared" si="986"/>
        <v>0</v>
      </c>
      <c r="AU587" s="25">
        <f t="shared" si="987"/>
        <v>0</v>
      </c>
      <c r="AV587" s="25">
        <f t="shared" si="988"/>
        <v>0</v>
      </c>
      <c r="AW587" s="25">
        <f t="shared" ref="AW587:AW639" si="1037">ROUND($M587*AQ587,2)</f>
        <v>0</v>
      </c>
      <c r="AX587" s="23">
        <f>IF(ISERROR(VLOOKUP($A587,'[13]6ª MED '!$A$6:$J$1048576,8,0)),0,(VLOOKUP($A587,'[13]6ª MED '!$A$6:$J$1048576,8,0)))</f>
        <v>0</v>
      </c>
      <c r="AY587" s="24">
        <f t="shared" ref="AY587:AY639" si="1038">IF($D587&gt;0,AX587/$D587,0)</f>
        <v>0</v>
      </c>
      <c r="AZ587" s="24">
        <f t="shared" ref="AZ587:AZ639" si="1039">IF($E587&gt;0,$E587/$D587,0)</f>
        <v>0</v>
      </c>
      <c r="BA587" s="25">
        <f t="shared" si="989"/>
        <v>0</v>
      </c>
      <c r="BB587" s="25">
        <f t="shared" si="990"/>
        <v>0</v>
      </c>
      <c r="BC587" s="25">
        <f t="shared" si="991"/>
        <v>0</v>
      </c>
      <c r="BD587" s="25">
        <f t="shared" ref="BD587:BD639" si="1040">ROUND($M587*AX587,2)</f>
        <v>0</v>
      </c>
      <c r="BE587" s="23">
        <f>IF(ISERROR(VLOOKUP($A587,'[13]7ª MED '!$A$5:$J$1048576,8,0)),0,(VLOOKUP($A587,'[13]7ª MED '!$A$5:$J$1048576,8,0)))</f>
        <v>0</v>
      </c>
      <c r="BF587" s="24">
        <f t="shared" ref="BF587:BF639" si="1041">IF($D587&gt;0,BE587/$D587,0)</f>
        <v>0</v>
      </c>
      <c r="BG587" s="24">
        <f t="shared" ref="BG587:BG639" si="1042">IF($E587&gt;0,$E587/$D587,0)</f>
        <v>0</v>
      </c>
      <c r="BH587" s="25">
        <f t="shared" si="992"/>
        <v>0</v>
      </c>
      <c r="BI587" s="25">
        <f t="shared" si="993"/>
        <v>0</v>
      </c>
      <c r="BJ587" s="25">
        <f t="shared" si="994"/>
        <v>0</v>
      </c>
      <c r="BK587" s="25">
        <f t="shared" ref="BK587:BK639" si="1043">ROUND($M587*BE587,2)</f>
        <v>0</v>
      </c>
      <c r="BL587" s="26">
        <f>IF(ISERROR(VLOOKUP($A587,'[13]8ª MED '!$A$5:$J$1048576,8,0)),0,(VLOOKUP($A587,'[13]8ª MED '!$A$5:$J$1048576,8,0)))</f>
        <v>0</v>
      </c>
      <c r="BM587" s="27">
        <f t="shared" ref="BM587:BM639" si="1044">IF($D587&gt;0,BL587/$D587,0)</f>
        <v>0</v>
      </c>
      <c r="BN587" s="27">
        <f t="shared" ref="BN587:BN639" si="1045">IF($E587&gt;0,$E587/$D587,0)</f>
        <v>0</v>
      </c>
      <c r="BO587" s="28">
        <f t="shared" si="995"/>
        <v>0</v>
      </c>
      <c r="BP587" s="28">
        <f t="shared" si="996"/>
        <v>0</v>
      </c>
      <c r="BQ587" s="28">
        <f t="shared" si="997"/>
        <v>0</v>
      </c>
      <c r="BR587" s="28">
        <f t="shared" ref="BR587:BR639" si="1046">ROUND($M587*BL587,2)</f>
        <v>0</v>
      </c>
      <c r="BS587" s="26">
        <f>IF(ISERROR(VLOOKUP($A587,'[13]9ª MED  (2)'!$A$5:$J$1048576,8,0)),0,(VLOOKUP($A587,'[13]9ª MED  (2)'!$A$5:$J$1048576,8,0)))</f>
        <v>0</v>
      </c>
      <c r="BT587" s="27">
        <f t="shared" ref="BT587:BT639" si="1047">IF($D587&gt;0,BS587/$D587,0)</f>
        <v>0</v>
      </c>
      <c r="BU587" s="27">
        <f t="shared" ref="BU587:BU639" si="1048">IF($E587&gt;0,$E587/$D587,0)</f>
        <v>0</v>
      </c>
      <c r="BV587" s="28">
        <f t="shared" si="998"/>
        <v>0</v>
      </c>
      <c r="BW587" s="28">
        <f t="shared" si="999"/>
        <v>0</v>
      </c>
      <c r="BX587" s="28">
        <f t="shared" si="1000"/>
        <v>0</v>
      </c>
      <c r="BY587" s="28">
        <f t="shared" ref="BY587:BY639" si="1049">ROUND($M587*BS587,2)</f>
        <v>0</v>
      </c>
      <c r="BZ587" s="23">
        <f>IF(ISERROR(VLOOKUP($A587,'[13]10ª MED '!$A$5:$J$1048576,8,0)),0,(VLOOKUP($A587,'[13]10ª MED '!$A$5:$J$1048576,8,0)))</f>
        <v>0</v>
      </c>
      <c r="CA587" s="24">
        <f t="shared" ref="CA587:CA639" si="1050">IF($D587&gt;0,BZ587/$D587,0)</f>
        <v>0</v>
      </c>
      <c r="CB587" s="24">
        <f t="shared" ref="CB587:CB639" si="1051">IF($E587&gt;0,$E587/$D587,0)</f>
        <v>0</v>
      </c>
      <c r="CC587" s="25">
        <f t="shared" si="1001"/>
        <v>0</v>
      </c>
      <c r="CD587" s="25">
        <f t="shared" si="1002"/>
        <v>0</v>
      </c>
      <c r="CE587" s="25">
        <f t="shared" si="1003"/>
        <v>0</v>
      </c>
      <c r="CF587" s="25">
        <f t="shared" ref="CF587:CF639" si="1052">ROUND($M587*BZ587,2)</f>
        <v>0</v>
      </c>
      <c r="CG587" s="37"/>
      <c r="CH587" s="33">
        <f t="shared" si="965"/>
        <v>0</v>
      </c>
      <c r="CI587" s="23">
        <f>IF(ISERROR(VLOOKUP($A587,'[13]11ª MED '!$A$5:$J$1048576,8,0)),0,(VLOOKUP($A587,'[13]11ª MED '!$A$5:$J$1048576,8,0)))</f>
        <v>0</v>
      </c>
      <c r="CJ587" s="24">
        <f t="shared" ref="CJ587:CJ639" si="1053">IF($D587&gt;0,CI587/$D587,0)</f>
        <v>0</v>
      </c>
      <c r="CK587" s="24">
        <f t="shared" ref="CK587:CK639" si="1054">IF($E587&gt;0,$E587/$D587,0)</f>
        <v>0</v>
      </c>
      <c r="CL587" s="25">
        <f t="shared" si="1004"/>
        <v>0</v>
      </c>
      <c r="CM587" s="25">
        <f t="shared" si="1005"/>
        <v>0</v>
      </c>
      <c r="CN587" s="25">
        <f t="shared" si="1006"/>
        <v>0</v>
      </c>
      <c r="CO587" s="25">
        <f t="shared" ref="CO587:CO639" si="1055">ROUND($M587*CI587,2)</f>
        <v>0</v>
      </c>
      <c r="CP587" s="23">
        <f>IF(ISERROR(VLOOKUP($A587,'[13]12ª MED'!$A$5:$J$1048576,8,0)),0,(VLOOKUP($A587,'[13]12ª MED'!$A$5:$J$1048576,8,0)))</f>
        <v>0</v>
      </c>
      <c r="CQ587" s="24">
        <f t="shared" ref="CQ587:CQ639" si="1056">IF($D587&gt;0,CP587/$D587,0)</f>
        <v>0</v>
      </c>
      <c r="CR587" s="24">
        <f t="shared" ref="CR587:CR639" si="1057">IF($E587&gt;0,$E587/$D587,0)</f>
        <v>0</v>
      </c>
      <c r="CS587" s="25">
        <f t="shared" si="1007"/>
        <v>0</v>
      </c>
      <c r="CT587" s="25">
        <f t="shared" si="1008"/>
        <v>0</v>
      </c>
      <c r="CU587" s="25">
        <f t="shared" si="1009"/>
        <v>0</v>
      </c>
      <c r="CV587" s="25">
        <f t="shared" ref="CV587:CV639" si="1058">ROUND($M587*CP587,2)</f>
        <v>0</v>
      </c>
      <c r="CW587" s="22">
        <f t="shared" si="966"/>
        <v>0</v>
      </c>
      <c r="CX587" s="26">
        <f>IF(ISERROR(VLOOKUP($A587,'[13]13ª MED'!$A$5:$J$1048576,8,0)),0,(VLOOKUP($A587,'[13]13ª MED'!$A$5:$J$1048576,8,0)))</f>
        <v>0</v>
      </c>
      <c r="CY587" s="27">
        <f t="shared" ref="CY587:CY639" si="1059">IF($D587&gt;0,CX587/$D587,0)</f>
        <v>0</v>
      </c>
      <c r="CZ587" s="27">
        <f t="shared" ref="CZ587:CZ639" si="1060">IF($E587&gt;0,$E587/$D587,0)</f>
        <v>0</v>
      </c>
      <c r="DA587" s="28">
        <f t="shared" si="1010"/>
        <v>0</v>
      </c>
      <c r="DB587" s="28">
        <f t="shared" si="1011"/>
        <v>0</v>
      </c>
      <c r="DC587" s="28">
        <f t="shared" si="1012"/>
        <v>0</v>
      </c>
      <c r="DD587" s="28">
        <f t="shared" ref="DD587:DD639" si="1061">ROUND($M587*CX587,2)</f>
        <v>0</v>
      </c>
      <c r="DE587" s="20">
        <f>IF(ISERROR(VLOOKUP($A587,'[13]14ª MED'!$A$5:$J$1048576,8,0)),0,(VLOOKUP($A587,'[13]14ª MED'!$A$5:$J$1048576,8,0)))</f>
        <v>0</v>
      </c>
      <c r="DF587" s="21">
        <f t="shared" ref="DF587:DF639" si="1062">IF($D587&gt;0,DE587/$D587,0)</f>
        <v>0</v>
      </c>
      <c r="DG587" s="21">
        <f t="shared" ref="DG587:DG639" si="1063">IF($E587&gt;0,$E587/$D587,0)</f>
        <v>0</v>
      </c>
      <c r="DH587" s="35">
        <f t="shared" si="1013"/>
        <v>0</v>
      </c>
      <c r="DI587" s="35">
        <f t="shared" si="1014"/>
        <v>0</v>
      </c>
      <c r="DJ587" s="35">
        <f t="shared" si="1015"/>
        <v>0</v>
      </c>
      <c r="DK587" s="22">
        <f t="shared" ref="DK587:DK639" si="1064">ROUND($M587*DE587,2)</f>
        <v>0</v>
      </c>
      <c r="DL587" s="20">
        <f>IF(ISERROR(VLOOKUP($A587,'[13]15ª MED'!$A$5:$J$1048576,8,0)),0,(VLOOKUP($A587,'[13]15ª MED'!$A$5:$J$1048576,8,0)))</f>
        <v>0</v>
      </c>
      <c r="DM587" s="21">
        <f t="shared" ref="DM587:DM639" si="1065">IF($D587&gt;0,DL587/$D587,0)</f>
        <v>0</v>
      </c>
      <c r="DN587" s="21">
        <f t="shared" ref="DN587:DN639" si="1066">IF($E587&gt;0,$E587/$D587,0)</f>
        <v>0</v>
      </c>
      <c r="DO587" s="35">
        <f t="shared" si="1016"/>
        <v>0</v>
      </c>
      <c r="DP587" s="35">
        <f t="shared" si="1017"/>
        <v>0</v>
      </c>
      <c r="DQ587" s="35">
        <f t="shared" si="1018"/>
        <v>0</v>
      </c>
      <c r="DR587" s="22">
        <f t="shared" ref="DR587:DR639" si="1067">ROUND($M587*DL587,2)</f>
        <v>0</v>
      </c>
      <c r="DS587" s="20">
        <f>IF(ISERROR(VLOOKUP($A587,'[13]16ª MED'!$A$5:$J$1048576,8,0)),0,(VLOOKUP($A587,'[13]16ª MED'!$A$5:$J$1048576,8,0)))</f>
        <v>0</v>
      </c>
      <c r="DT587" s="21">
        <f t="shared" ref="DT587:DT639" si="1068">IF($D587&gt;0,DS587/$D587,0)</f>
        <v>0</v>
      </c>
      <c r="DU587" s="21">
        <f t="shared" ref="DU587:DU639" si="1069">IF($E587&gt;0,$E587/$D587,0)</f>
        <v>0</v>
      </c>
      <c r="DV587" s="35">
        <f t="shared" si="1019"/>
        <v>0</v>
      </c>
      <c r="DW587" s="35">
        <f t="shared" si="1020"/>
        <v>0</v>
      </c>
      <c r="DX587" s="35">
        <f t="shared" si="1021"/>
        <v>0</v>
      </c>
      <c r="DY587" s="22">
        <f t="shared" ref="DY587:DY639" si="1070">ROUND($M587*DS587,2)</f>
        <v>0</v>
      </c>
      <c r="DZ587" s="36">
        <f t="shared" si="973"/>
        <v>0</v>
      </c>
      <c r="EA587" s="36">
        <f t="shared" ref="EA587:EA639" si="1071">N587</f>
        <v>0</v>
      </c>
      <c r="EC587" s="36">
        <f t="shared" si="967"/>
        <v>0</v>
      </c>
    </row>
    <row r="588" spans="1:133" ht="45">
      <c r="A588" s="93" t="s">
        <v>1180</v>
      </c>
      <c r="B588" s="94" t="s">
        <v>1181</v>
      </c>
      <c r="C588" s="95" t="s">
        <v>47</v>
      </c>
      <c r="D588" s="96">
        <v>12</v>
      </c>
      <c r="E588" s="18">
        <f t="shared" si="968"/>
        <v>12</v>
      </c>
      <c r="F588" s="18">
        <f t="shared" si="1022"/>
        <v>0</v>
      </c>
      <c r="G588" s="97">
        <v>20.73</v>
      </c>
      <c r="H588" s="18">
        <f t="shared" si="969"/>
        <v>248.76</v>
      </c>
      <c r="I588" s="97">
        <v>4.59</v>
      </c>
      <c r="J588" s="18">
        <f t="shared" si="970"/>
        <v>55.08</v>
      </c>
      <c r="K588" s="97">
        <v>0</v>
      </c>
      <c r="L588" s="18">
        <f t="shared" si="971"/>
        <v>0</v>
      </c>
      <c r="M588" s="18">
        <f t="shared" si="972"/>
        <v>25.32</v>
      </c>
      <c r="N588" s="18">
        <f t="shared" ref="N588:N639" si="1072">ROUND(E588*M588,2)</f>
        <v>303.83999999999997</v>
      </c>
      <c r="O588" s="23">
        <f>IF(ISERROR(VLOOKUP($A588,'[13]1ª MED '!$A$5:$J$1048576,8,0)),0,(VLOOKUP($A588,'[13]1ª MED '!$A$5:$J$1048576,8,0)))</f>
        <v>0</v>
      </c>
      <c r="P588" s="24">
        <f t="shared" si="1023"/>
        <v>0</v>
      </c>
      <c r="Q588" s="24">
        <f t="shared" si="1024"/>
        <v>1</v>
      </c>
      <c r="R588" s="25">
        <f t="shared" si="974"/>
        <v>0</v>
      </c>
      <c r="S588" s="25">
        <f t="shared" si="975"/>
        <v>0</v>
      </c>
      <c r="T588" s="25">
        <f t="shared" si="976"/>
        <v>0</v>
      </c>
      <c r="U588" s="25">
        <f t="shared" si="1025"/>
        <v>0</v>
      </c>
      <c r="V588" s="23">
        <f>IF(ISERROR(VLOOKUP($A588,'[13]2ª MED '!$A$5:$J$1048576,8,0)),0,(VLOOKUP($A588,'[13]2ª MED '!$A$5:$J$1048576,8,0)))</f>
        <v>0</v>
      </c>
      <c r="W588" s="24">
        <f t="shared" si="1026"/>
        <v>0</v>
      </c>
      <c r="X588" s="24">
        <f t="shared" si="1027"/>
        <v>1</v>
      </c>
      <c r="Y588" s="25">
        <f t="shared" si="977"/>
        <v>0</v>
      </c>
      <c r="Z588" s="25">
        <f t="shared" si="978"/>
        <v>0</v>
      </c>
      <c r="AA588" s="25">
        <f t="shared" si="979"/>
        <v>0</v>
      </c>
      <c r="AB588" s="25">
        <f t="shared" si="1028"/>
        <v>0</v>
      </c>
      <c r="AC588" s="23">
        <f>IF(ISERROR(VLOOKUP($A588,'[13]3ª MED '!$A$5:$J$1048576,8,0)),0,(VLOOKUP($A588,'[13]3ª MED '!$A$5:$J$1048576,8,0)))</f>
        <v>0</v>
      </c>
      <c r="AD588" s="24">
        <f t="shared" si="1029"/>
        <v>0</v>
      </c>
      <c r="AE588" s="24">
        <f t="shared" si="1030"/>
        <v>1</v>
      </c>
      <c r="AF588" s="25">
        <f t="shared" si="980"/>
        <v>0</v>
      </c>
      <c r="AG588" s="25">
        <f t="shared" si="981"/>
        <v>0</v>
      </c>
      <c r="AH588" s="25">
        <f t="shared" si="982"/>
        <v>0</v>
      </c>
      <c r="AI588" s="25">
        <f t="shared" si="1031"/>
        <v>0</v>
      </c>
      <c r="AJ588" s="23">
        <f>IF(ISERROR(VLOOKUP($A588,'[13]4ª MED '!$A$5:$J$1048576,8,0)),0,(VLOOKUP($A588,'[13]4ª MED '!$A$5:$J$1048576,8,0)))</f>
        <v>0</v>
      </c>
      <c r="AK588" s="24">
        <f t="shared" si="1032"/>
        <v>0</v>
      </c>
      <c r="AL588" s="24">
        <f t="shared" si="1033"/>
        <v>1</v>
      </c>
      <c r="AM588" s="25">
        <f t="shared" si="983"/>
        <v>0</v>
      </c>
      <c r="AN588" s="25">
        <f t="shared" si="984"/>
        <v>0</v>
      </c>
      <c r="AO588" s="25">
        <f t="shared" si="985"/>
        <v>0</v>
      </c>
      <c r="AP588" s="25">
        <f t="shared" si="1034"/>
        <v>0</v>
      </c>
      <c r="AQ588" s="23">
        <f>IF(ISERROR(VLOOKUP($A588,'[13]5ª MED '!$A$5:$J$1048576,8,0)),0,(VLOOKUP($A588,'[13]5ª MED '!$A$5:$J$1048576,8,0)))</f>
        <v>0</v>
      </c>
      <c r="AR588" s="24">
        <f t="shared" si="1035"/>
        <v>0</v>
      </c>
      <c r="AS588" s="24">
        <f t="shared" si="1036"/>
        <v>1</v>
      </c>
      <c r="AT588" s="25">
        <f t="shared" si="986"/>
        <v>0</v>
      </c>
      <c r="AU588" s="25">
        <f t="shared" si="987"/>
        <v>0</v>
      </c>
      <c r="AV588" s="25">
        <f t="shared" si="988"/>
        <v>0</v>
      </c>
      <c r="AW588" s="25">
        <f t="shared" si="1037"/>
        <v>0</v>
      </c>
      <c r="AX588" s="23">
        <f>IF(ISERROR(VLOOKUP($A588,'[13]6ª MED '!$A$6:$J$1048576,8,0)),0,(VLOOKUP($A588,'[13]6ª MED '!$A$6:$J$1048576,8,0)))</f>
        <v>0</v>
      </c>
      <c r="AY588" s="24">
        <f t="shared" si="1038"/>
        <v>0</v>
      </c>
      <c r="AZ588" s="24">
        <f t="shared" si="1039"/>
        <v>1</v>
      </c>
      <c r="BA588" s="25">
        <f t="shared" si="989"/>
        <v>0</v>
      </c>
      <c r="BB588" s="25">
        <f t="shared" si="990"/>
        <v>0</v>
      </c>
      <c r="BC588" s="25">
        <f t="shared" si="991"/>
        <v>0</v>
      </c>
      <c r="BD588" s="25">
        <f t="shared" si="1040"/>
        <v>0</v>
      </c>
      <c r="BE588" s="23">
        <f>IF(ISERROR(VLOOKUP($A588,'[13]7ª MED '!$A$5:$J$1048576,8,0)),0,(VLOOKUP($A588,'[13]7ª MED '!$A$5:$J$1048576,8,0)))</f>
        <v>0</v>
      </c>
      <c r="BF588" s="24">
        <f t="shared" si="1041"/>
        <v>0</v>
      </c>
      <c r="BG588" s="24">
        <f t="shared" si="1042"/>
        <v>1</v>
      </c>
      <c r="BH588" s="25">
        <f t="shared" si="992"/>
        <v>0</v>
      </c>
      <c r="BI588" s="25">
        <f t="shared" si="993"/>
        <v>0</v>
      </c>
      <c r="BJ588" s="25">
        <f t="shared" si="994"/>
        <v>0</v>
      </c>
      <c r="BK588" s="25">
        <f t="shared" si="1043"/>
        <v>0</v>
      </c>
      <c r="BL588" s="26">
        <f>IF(ISERROR(VLOOKUP($A588,'[13]8ª MED '!$A$5:$J$1048576,8,0)),0,(VLOOKUP($A588,'[13]8ª MED '!$A$5:$J$1048576,8,0)))</f>
        <v>0</v>
      </c>
      <c r="BM588" s="27">
        <f t="shared" si="1044"/>
        <v>0</v>
      </c>
      <c r="BN588" s="27">
        <f t="shared" si="1045"/>
        <v>1</v>
      </c>
      <c r="BO588" s="28">
        <f t="shared" si="995"/>
        <v>0</v>
      </c>
      <c r="BP588" s="28">
        <f t="shared" si="996"/>
        <v>0</v>
      </c>
      <c r="BQ588" s="28">
        <f t="shared" si="997"/>
        <v>0</v>
      </c>
      <c r="BR588" s="28">
        <f t="shared" si="1046"/>
        <v>0</v>
      </c>
      <c r="BS588" s="26">
        <f>IF(ISERROR(VLOOKUP($A588,'[13]9ª MED  (2)'!$A$5:$J$1048576,8,0)),0,(VLOOKUP($A588,'[13]9ª MED  (2)'!$A$5:$J$1048576,8,0)))</f>
        <v>0</v>
      </c>
      <c r="BT588" s="27">
        <f t="shared" si="1047"/>
        <v>0</v>
      </c>
      <c r="BU588" s="27">
        <f t="shared" si="1048"/>
        <v>1</v>
      </c>
      <c r="BV588" s="28">
        <f t="shared" si="998"/>
        <v>0</v>
      </c>
      <c r="BW588" s="28">
        <f t="shared" si="999"/>
        <v>0</v>
      </c>
      <c r="BX588" s="28">
        <f t="shared" si="1000"/>
        <v>0</v>
      </c>
      <c r="BY588" s="28">
        <f t="shared" si="1049"/>
        <v>0</v>
      </c>
      <c r="BZ588" s="23">
        <f>IF(ISERROR(VLOOKUP($A588,'[13]10ª MED '!$A$5:$J$1048576,8,0)),0,(VLOOKUP($A588,'[13]10ª MED '!$A$5:$J$1048576,8,0)))</f>
        <v>0</v>
      </c>
      <c r="CA588" s="24">
        <f t="shared" si="1050"/>
        <v>0</v>
      </c>
      <c r="CB588" s="24">
        <f t="shared" si="1051"/>
        <v>1</v>
      </c>
      <c r="CC588" s="25">
        <f t="shared" si="1001"/>
        <v>0</v>
      </c>
      <c r="CD588" s="25">
        <f t="shared" si="1002"/>
        <v>0</v>
      </c>
      <c r="CE588" s="25">
        <f t="shared" si="1003"/>
        <v>0</v>
      </c>
      <c r="CF588" s="25">
        <f t="shared" si="1052"/>
        <v>0</v>
      </c>
      <c r="CG588" s="34" t="s">
        <v>48</v>
      </c>
      <c r="CH588" s="33">
        <f t="shared" ref="CH588:CH639" si="1073">F588*M588</f>
        <v>0</v>
      </c>
      <c r="CI588" s="23">
        <f>IF(ISERROR(VLOOKUP($A588,'[13]11ª MED '!$A$5:$J$1048576,8,0)),0,(VLOOKUP($A588,'[13]11ª MED '!$A$5:$J$1048576,8,0)))</f>
        <v>12</v>
      </c>
      <c r="CJ588" s="24">
        <f t="shared" si="1053"/>
        <v>1</v>
      </c>
      <c r="CK588" s="24">
        <f t="shared" si="1054"/>
        <v>1</v>
      </c>
      <c r="CL588" s="25">
        <f t="shared" si="1004"/>
        <v>248.76</v>
      </c>
      <c r="CM588" s="25">
        <f t="shared" si="1005"/>
        <v>55.08</v>
      </c>
      <c r="CN588" s="25">
        <f t="shared" si="1006"/>
        <v>0</v>
      </c>
      <c r="CO588" s="25">
        <f t="shared" si="1055"/>
        <v>303.83999999999997</v>
      </c>
      <c r="CP588" s="23">
        <f>IF(ISERROR(VLOOKUP($A588,'[13]12ª MED'!$A$5:$J$1048576,8,0)),0,(VLOOKUP($A588,'[13]12ª MED'!$A$5:$J$1048576,8,0)))</f>
        <v>0</v>
      </c>
      <c r="CQ588" s="24">
        <f t="shared" si="1056"/>
        <v>0</v>
      </c>
      <c r="CR588" s="24">
        <f t="shared" si="1057"/>
        <v>1</v>
      </c>
      <c r="CS588" s="25">
        <f t="shared" si="1007"/>
        <v>0</v>
      </c>
      <c r="CT588" s="25">
        <f t="shared" si="1008"/>
        <v>0</v>
      </c>
      <c r="CU588" s="25">
        <f t="shared" si="1009"/>
        <v>0</v>
      </c>
      <c r="CV588" s="25">
        <f t="shared" si="1058"/>
        <v>0</v>
      </c>
      <c r="CW588" s="22">
        <f t="shared" ref="CW588:CW639" si="1074">(1-CR588)*N588</f>
        <v>0</v>
      </c>
      <c r="CX588" s="26">
        <f>IF(ISERROR(VLOOKUP($A588,'[13]13ª MED'!$A$5:$J$1048576,8,0)),0,(VLOOKUP($A588,'[13]13ª MED'!$A$5:$J$1048576,8,0)))</f>
        <v>0</v>
      </c>
      <c r="CY588" s="27">
        <f t="shared" si="1059"/>
        <v>0</v>
      </c>
      <c r="CZ588" s="27">
        <f t="shared" si="1060"/>
        <v>1</v>
      </c>
      <c r="DA588" s="28">
        <f t="shared" si="1010"/>
        <v>0</v>
      </c>
      <c r="DB588" s="28">
        <f t="shared" si="1011"/>
        <v>0</v>
      </c>
      <c r="DC588" s="28">
        <f t="shared" si="1012"/>
        <v>0</v>
      </c>
      <c r="DD588" s="28">
        <f t="shared" si="1061"/>
        <v>0</v>
      </c>
      <c r="DE588" s="20">
        <f>IF(ISERROR(VLOOKUP($A588,'[13]14ª MED'!$A$5:$J$1048576,8,0)),0,(VLOOKUP($A588,'[13]14ª MED'!$A$5:$J$1048576,8,0)))</f>
        <v>0</v>
      </c>
      <c r="DF588" s="21">
        <f t="shared" si="1062"/>
        <v>0</v>
      </c>
      <c r="DG588" s="21">
        <f t="shared" si="1063"/>
        <v>1</v>
      </c>
      <c r="DH588" s="35">
        <f t="shared" si="1013"/>
        <v>0</v>
      </c>
      <c r="DI588" s="35">
        <f t="shared" si="1014"/>
        <v>0</v>
      </c>
      <c r="DJ588" s="35">
        <f t="shared" si="1015"/>
        <v>0</v>
      </c>
      <c r="DK588" s="22">
        <f t="shared" si="1064"/>
        <v>0</v>
      </c>
      <c r="DL588" s="20">
        <f>IF(ISERROR(VLOOKUP($A588,'[13]15ª MED'!$A$5:$J$1048576,8,0)),0,(VLOOKUP($A588,'[13]15ª MED'!$A$5:$J$1048576,8,0)))</f>
        <v>0</v>
      </c>
      <c r="DM588" s="21">
        <f t="shared" si="1065"/>
        <v>0</v>
      </c>
      <c r="DN588" s="21">
        <f t="shared" si="1066"/>
        <v>1</v>
      </c>
      <c r="DO588" s="35">
        <f t="shared" si="1016"/>
        <v>0</v>
      </c>
      <c r="DP588" s="35">
        <f t="shared" si="1017"/>
        <v>0</v>
      </c>
      <c r="DQ588" s="35">
        <f t="shared" si="1018"/>
        <v>0</v>
      </c>
      <c r="DR588" s="22">
        <f t="shared" si="1067"/>
        <v>0</v>
      </c>
      <c r="DS588" s="20">
        <f>IF(ISERROR(VLOOKUP($A588,'[13]16ª MED'!$A$5:$J$1048576,8,0)),0,(VLOOKUP($A588,'[13]16ª MED'!$A$5:$J$1048576,8,0)))</f>
        <v>0</v>
      </c>
      <c r="DT588" s="21">
        <f t="shared" si="1068"/>
        <v>0</v>
      </c>
      <c r="DU588" s="21">
        <f t="shared" si="1069"/>
        <v>1</v>
      </c>
      <c r="DV588" s="35">
        <f t="shared" si="1019"/>
        <v>0</v>
      </c>
      <c r="DW588" s="35">
        <f t="shared" si="1020"/>
        <v>0</v>
      </c>
      <c r="DX588" s="35">
        <f t="shared" si="1021"/>
        <v>0</v>
      </c>
      <c r="DY588" s="22">
        <f t="shared" si="1070"/>
        <v>0</v>
      </c>
      <c r="DZ588" s="36">
        <f t="shared" si="973"/>
        <v>303.84000000000003</v>
      </c>
      <c r="EA588" s="36">
        <f t="shared" si="1071"/>
        <v>303.83999999999997</v>
      </c>
      <c r="EC588" s="36">
        <f t="shared" ref="EC588:EC639" si="1075">EA588-DZ588</f>
        <v>0</v>
      </c>
    </row>
    <row r="589" spans="1:133" ht="45">
      <c r="A589" s="93" t="s">
        <v>1182</v>
      </c>
      <c r="B589" s="94" t="s">
        <v>1183</v>
      </c>
      <c r="C589" s="95" t="s">
        <v>47</v>
      </c>
      <c r="D589" s="96">
        <v>3</v>
      </c>
      <c r="E589" s="18">
        <f t="shared" ref="E589:E639" si="1076">O589+V589+AC589+AJ589+AQ589+AX589+BE589+BL589+BS589+BZ589+CI589+CP589+CX589+DE589+DL589</f>
        <v>0</v>
      </c>
      <c r="F589" s="18">
        <f t="shared" si="1022"/>
        <v>3</v>
      </c>
      <c r="G589" s="97">
        <v>20.73</v>
      </c>
      <c r="H589" s="18">
        <f t="shared" si="969"/>
        <v>62.19</v>
      </c>
      <c r="I589" s="97">
        <v>4.59</v>
      </c>
      <c r="J589" s="18">
        <f t="shared" si="970"/>
        <v>13.77</v>
      </c>
      <c r="K589" s="97">
        <v>0</v>
      </c>
      <c r="L589" s="18">
        <f t="shared" si="971"/>
        <v>0</v>
      </c>
      <c r="M589" s="18">
        <f t="shared" si="972"/>
        <v>25.32</v>
      </c>
      <c r="N589" s="18">
        <f t="shared" si="1072"/>
        <v>0</v>
      </c>
      <c r="O589" s="23">
        <f>IF(ISERROR(VLOOKUP($A589,'[13]1ª MED '!$A$5:$J$1048576,8,0)),0,(VLOOKUP($A589,'[13]1ª MED '!$A$5:$J$1048576,8,0)))</f>
        <v>0</v>
      </c>
      <c r="P589" s="24">
        <f t="shared" si="1023"/>
        <v>0</v>
      </c>
      <c r="Q589" s="24">
        <f t="shared" si="1024"/>
        <v>0</v>
      </c>
      <c r="R589" s="25">
        <f t="shared" si="974"/>
        <v>0</v>
      </c>
      <c r="S589" s="25">
        <f t="shared" si="975"/>
        <v>0</v>
      </c>
      <c r="T589" s="25">
        <f t="shared" si="976"/>
        <v>0</v>
      </c>
      <c r="U589" s="25">
        <f t="shared" si="1025"/>
        <v>0</v>
      </c>
      <c r="V589" s="23">
        <f>IF(ISERROR(VLOOKUP($A589,'[13]2ª MED '!$A$5:$J$1048576,8,0)),0,(VLOOKUP($A589,'[13]2ª MED '!$A$5:$J$1048576,8,0)))</f>
        <v>0</v>
      </c>
      <c r="W589" s="24">
        <f t="shared" si="1026"/>
        <v>0</v>
      </c>
      <c r="X589" s="24">
        <f t="shared" si="1027"/>
        <v>0</v>
      </c>
      <c r="Y589" s="25">
        <f t="shared" si="977"/>
        <v>0</v>
      </c>
      <c r="Z589" s="25">
        <f t="shared" si="978"/>
        <v>0</v>
      </c>
      <c r="AA589" s="25">
        <f t="shared" si="979"/>
        <v>0</v>
      </c>
      <c r="AB589" s="25">
        <f t="shared" si="1028"/>
        <v>0</v>
      </c>
      <c r="AC589" s="23">
        <f>IF(ISERROR(VLOOKUP($A589,'[13]3ª MED '!$A$5:$J$1048576,8,0)),0,(VLOOKUP($A589,'[13]3ª MED '!$A$5:$J$1048576,8,0)))</f>
        <v>0</v>
      </c>
      <c r="AD589" s="24">
        <f t="shared" si="1029"/>
        <v>0</v>
      </c>
      <c r="AE589" s="24">
        <f t="shared" si="1030"/>
        <v>0</v>
      </c>
      <c r="AF589" s="25">
        <f t="shared" si="980"/>
        <v>0</v>
      </c>
      <c r="AG589" s="25">
        <f t="shared" si="981"/>
        <v>0</v>
      </c>
      <c r="AH589" s="25">
        <f t="shared" si="982"/>
        <v>0</v>
      </c>
      <c r="AI589" s="25">
        <f t="shared" si="1031"/>
        <v>0</v>
      </c>
      <c r="AJ589" s="23">
        <f>IF(ISERROR(VLOOKUP($A589,'[13]4ª MED '!$A$5:$J$1048576,8,0)),0,(VLOOKUP($A589,'[13]4ª MED '!$A$5:$J$1048576,8,0)))</f>
        <v>0</v>
      </c>
      <c r="AK589" s="24">
        <f t="shared" si="1032"/>
        <v>0</v>
      </c>
      <c r="AL589" s="24">
        <f t="shared" si="1033"/>
        <v>0</v>
      </c>
      <c r="AM589" s="25">
        <f t="shared" si="983"/>
        <v>0</v>
      </c>
      <c r="AN589" s="25">
        <f t="shared" si="984"/>
        <v>0</v>
      </c>
      <c r="AO589" s="25">
        <f t="shared" si="985"/>
        <v>0</v>
      </c>
      <c r="AP589" s="25">
        <f t="shared" si="1034"/>
        <v>0</v>
      </c>
      <c r="AQ589" s="23">
        <f>IF(ISERROR(VLOOKUP($A589,'[13]5ª MED '!$A$5:$J$1048576,8,0)),0,(VLOOKUP($A589,'[13]5ª MED '!$A$5:$J$1048576,8,0)))</f>
        <v>0</v>
      </c>
      <c r="AR589" s="24">
        <f t="shared" si="1035"/>
        <v>0</v>
      </c>
      <c r="AS589" s="24">
        <f t="shared" si="1036"/>
        <v>0</v>
      </c>
      <c r="AT589" s="25">
        <f t="shared" si="986"/>
        <v>0</v>
      </c>
      <c r="AU589" s="25">
        <f t="shared" si="987"/>
        <v>0</v>
      </c>
      <c r="AV589" s="25">
        <f t="shared" si="988"/>
        <v>0</v>
      </c>
      <c r="AW589" s="25">
        <f t="shared" si="1037"/>
        <v>0</v>
      </c>
      <c r="AX589" s="23">
        <f>IF(ISERROR(VLOOKUP($A589,'[13]6ª MED '!$A$6:$J$1048576,8,0)),0,(VLOOKUP($A589,'[13]6ª MED '!$A$6:$J$1048576,8,0)))</f>
        <v>0</v>
      </c>
      <c r="AY589" s="24">
        <f t="shared" si="1038"/>
        <v>0</v>
      </c>
      <c r="AZ589" s="24">
        <f t="shared" si="1039"/>
        <v>0</v>
      </c>
      <c r="BA589" s="25">
        <f t="shared" si="989"/>
        <v>0</v>
      </c>
      <c r="BB589" s="25">
        <f t="shared" si="990"/>
        <v>0</v>
      </c>
      <c r="BC589" s="25">
        <f t="shared" si="991"/>
        <v>0</v>
      </c>
      <c r="BD589" s="25">
        <f t="shared" si="1040"/>
        <v>0</v>
      </c>
      <c r="BE589" s="23">
        <f>IF(ISERROR(VLOOKUP($A589,'[13]7ª MED '!$A$5:$J$1048576,8,0)),0,(VLOOKUP($A589,'[13]7ª MED '!$A$5:$J$1048576,8,0)))</f>
        <v>0</v>
      </c>
      <c r="BF589" s="24">
        <f t="shared" si="1041"/>
        <v>0</v>
      </c>
      <c r="BG589" s="24">
        <f t="shared" si="1042"/>
        <v>0</v>
      </c>
      <c r="BH589" s="25">
        <f t="shared" si="992"/>
        <v>0</v>
      </c>
      <c r="BI589" s="25">
        <f t="shared" si="993"/>
        <v>0</v>
      </c>
      <c r="BJ589" s="25">
        <f t="shared" si="994"/>
        <v>0</v>
      </c>
      <c r="BK589" s="25">
        <f t="shared" si="1043"/>
        <v>0</v>
      </c>
      <c r="BL589" s="26">
        <f>IF(ISERROR(VLOOKUP($A589,'[13]8ª MED '!$A$5:$J$1048576,8,0)),0,(VLOOKUP($A589,'[13]8ª MED '!$A$5:$J$1048576,8,0)))</f>
        <v>0</v>
      </c>
      <c r="BM589" s="27">
        <f t="shared" si="1044"/>
        <v>0</v>
      </c>
      <c r="BN589" s="27">
        <f t="shared" si="1045"/>
        <v>0</v>
      </c>
      <c r="BO589" s="28">
        <f t="shared" si="995"/>
        <v>0</v>
      </c>
      <c r="BP589" s="28">
        <f t="shared" si="996"/>
        <v>0</v>
      </c>
      <c r="BQ589" s="28">
        <f t="shared" si="997"/>
        <v>0</v>
      </c>
      <c r="BR589" s="28">
        <f t="shared" si="1046"/>
        <v>0</v>
      </c>
      <c r="BS589" s="26">
        <f>IF(ISERROR(VLOOKUP($A589,'[13]9ª MED  (2)'!$A$5:$J$1048576,8,0)),0,(VLOOKUP($A589,'[13]9ª MED  (2)'!$A$5:$J$1048576,8,0)))</f>
        <v>0</v>
      </c>
      <c r="BT589" s="27">
        <f t="shared" si="1047"/>
        <v>0</v>
      </c>
      <c r="BU589" s="27">
        <f t="shared" si="1048"/>
        <v>0</v>
      </c>
      <c r="BV589" s="28">
        <f t="shared" si="998"/>
        <v>0</v>
      </c>
      <c r="BW589" s="28">
        <f t="shared" si="999"/>
        <v>0</v>
      </c>
      <c r="BX589" s="28">
        <f t="shared" si="1000"/>
        <v>0</v>
      </c>
      <c r="BY589" s="28">
        <f t="shared" si="1049"/>
        <v>0</v>
      </c>
      <c r="BZ589" s="23">
        <f>IF(ISERROR(VLOOKUP($A589,'[13]10ª MED '!$A$5:$J$1048576,8,0)),0,(VLOOKUP($A589,'[13]10ª MED '!$A$5:$J$1048576,8,0)))</f>
        <v>0</v>
      </c>
      <c r="CA589" s="24">
        <f t="shared" si="1050"/>
        <v>0</v>
      </c>
      <c r="CB589" s="24">
        <f t="shared" si="1051"/>
        <v>0</v>
      </c>
      <c r="CC589" s="25">
        <f t="shared" si="1001"/>
        <v>0</v>
      </c>
      <c r="CD589" s="25">
        <f t="shared" si="1002"/>
        <v>0</v>
      </c>
      <c r="CE589" s="25">
        <f t="shared" si="1003"/>
        <v>0</v>
      </c>
      <c r="CF589" s="25">
        <f t="shared" si="1052"/>
        <v>0</v>
      </c>
      <c r="CG589" s="34" t="s">
        <v>48</v>
      </c>
      <c r="CH589" s="33">
        <f t="shared" si="1073"/>
        <v>75.960000000000008</v>
      </c>
      <c r="CI589" s="23">
        <f>IF(ISERROR(VLOOKUP($A589,'[13]11ª MED '!$A$5:$J$1048576,8,0)),0,(VLOOKUP($A589,'[13]11ª MED '!$A$5:$J$1048576,8,0)))</f>
        <v>0</v>
      </c>
      <c r="CJ589" s="24">
        <f t="shared" si="1053"/>
        <v>0</v>
      </c>
      <c r="CK589" s="24">
        <f t="shared" si="1054"/>
        <v>0</v>
      </c>
      <c r="CL589" s="25">
        <f t="shared" si="1004"/>
        <v>0</v>
      </c>
      <c r="CM589" s="25">
        <f t="shared" si="1005"/>
        <v>0</v>
      </c>
      <c r="CN589" s="25">
        <f t="shared" si="1006"/>
        <v>0</v>
      </c>
      <c r="CO589" s="25">
        <f t="shared" si="1055"/>
        <v>0</v>
      </c>
      <c r="CP589" s="23">
        <f>IF(ISERROR(VLOOKUP($A589,'[13]12ª MED'!$A$5:$J$1048576,8,0)),0,(VLOOKUP($A589,'[13]12ª MED'!$A$5:$J$1048576,8,0)))</f>
        <v>0</v>
      </c>
      <c r="CQ589" s="24">
        <f t="shared" si="1056"/>
        <v>0</v>
      </c>
      <c r="CR589" s="24">
        <f t="shared" si="1057"/>
        <v>0</v>
      </c>
      <c r="CS589" s="25">
        <f t="shared" si="1007"/>
        <v>0</v>
      </c>
      <c r="CT589" s="25">
        <f t="shared" si="1008"/>
        <v>0</v>
      </c>
      <c r="CU589" s="25">
        <f t="shared" si="1009"/>
        <v>0</v>
      </c>
      <c r="CV589" s="25">
        <f t="shared" si="1058"/>
        <v>0</v>
      </c>
      <c r="CW589" s="22">
        <f t="shared" si="1074"/>
        <v>0</v>
      </c>
      <c r="CX589" s="26">
        <f>IF(ISERROR(VLOOKUP($A589,'[13]13ª MED'!$A$5:$J$1048576,8,0)),0,(VLOOKUP($A589,'[13]13ª MED'!$A$5:$J$1048576,8,0)))</f>
        <v>0</v>
      </c>
      <c r="CY589" s="27">
        <f t="shared" si="1059"/>
        <v>0</v>
      </c>
      <c r="CZ589" s="27">
        <f t="shared" si="1060"/>
        <v>0</v>
      </c>
      <c r="DA589" s="28">
        <f t="shared" si="1010"/>
        <v>0</v>
      </c>
      <c r="DB589" s="28">
        <f t="shared" si="1011"/>
        <v>0</v>
      </c>
      <c r="DC589" s="28">
        <f t="shared" si="1012"/>
        <v>0</v>
      </c>
      <c r="DD589" s="28">
        <f t="shared" si="1061"/>
        <v>0</v>
      </c>
      <c r="DE589" s="20">
        <f>IF(ISERROR(VLOOKUP($A589,'[13]14ª MED'!$A$5:$J$1048576,8,0)),0,(VLOOKUP($A589,'[13]14ª MED'!$A$5:$J$1048576,8,0)))</f>
        <v>0</v>
      </c>
      <c r="DF589" s="21">
        <f t="shared" si="1062"/>
        <v>0</v>
      </c>
      <c r="DG589" s="21">
        <f t="shared" si="1063"/>
        <v>0</v>
      </c>
      <c r="DH589" s="35">
        <f t="shared" si="1013"/>
        <v>0</v>
      </c>
      <c r="DI589" s="35">
        <f t="shared" si="1014"/>
        <v>0</v>
      </c>
      <c r="DJ589" s="35">
        <f t="shared" si="1015"/>
        <v>0</v>
      </c>
      <c r="DK589" s="22">
        <f t="shared" si="1064"/>
        <v>0</v>
      </c>
      <c r="DL589" s="20">
        <f>IF(ISERROR(VLOOKUP($A589,'[13]15ª MED'!$A$5:$J$1048576,8,0)),0,(VLOOKUP($A589,'[13]15ª MED'!$A$5:$J$1048576,8,0)))</f>
        <v>0</v>
      </c>
      <c r="DM589" s="21">
        <f t="shared" si="1065"/>
        <v>0</v>
      </c>
      <c r="DN589" s="21">
        <f t="shared" si="1066"/>
        <v>0</v>
      </c>
      <c r="DO589" s="35">
        <f t="shared" si="1016"/>
        <v>0</v>
      </c>
      <c r="DP589" s="35">
        <f t="shared" si="1017"/>
        <v>0</v>
      </c>
      <c r="DQ589" s="35">
        <f t="shared" si="1018"/>
        <v>0</v>
      </c>
      <c r="DR589" s="22">
        <f t="shared" si="1067"/>
        <v>0</v>
      </c>
      <c r="DS589" s="20">
        <f>IF(ISERROR(VLOOKUP($A589,'[13]16ª MED'!$A$5:$J$1048576,8,0)),0,(VLOOKUP($A589,'[13]16ª MED'!$A$5:$J$1048576,8,0)))</f>
        <v>0</v>
      </c>
      <c r="DT589" s="21">
        <f t="shared" si="1068"/>
        <v>0</v>
      </c>
      <c r="DU589" s="21">
        <f t="shared" si="1069"/>
        <v>0</v>
      </c>
      <c r="DV589" s="35">
        <f t="shared" si="1019"/>
        <v>0</v>
      </c>
      <c r="DW589" s="35">
        <f t="shared" si="1020"/>
        <v>0</v>
      </c>
      <c r="DX589" s="35">
        <f t="shared" si="1021"/>
        <v>0</v>
      </c>
      <c r="DY589" s="22">
        <f t="shared" si="1070"/>
        <v>0</v>
      </c>
      <c r="DZ589" s="36">
        <f t="shared" si="973"/>
        <v>0</v>
      </c>
      <c r="EA589" s="36">
        <f t="shared" si="1071"/>
        <v>0</v>
      </c>
      <c r="EC589" s="36">
        <f t="shared" si="1075"/>
        <v>0</v>
      </c>
    </row>
    <row r="590" spans="1:133" ht="18.75">
      <c r="A590" s="98" t="s">
        <v>1184</v>
      </c>
      <c r="B590" s="99" t="s">
        <v>1185</v>
      </c>
      <c r="C590" s="101"/>
      <c r="D590" s="102"/>
      <c r="E590" s="18">
        <f t="shared" si="1076"/>
        <v>0</v>
      </c>
      <c r="F590" s="18">
        <f t="shared" si="1022"/>
        <v>0</v>
      </c>
      <c r="G590" s="102"/>
      <c r="H590" s="18">
        <f t="shared" ref="H590:H639" si="1077">$D590*G590</f>
        <v>0</v>
      </c>
      <c r="I590" s="102"/>
      <c r="J590" s="18">
        <f t="shared" ref="J590:J639" si="1078">$D590*I590</f>
        <v>0</v>
      </c>
      <c r="K590" s="106"/>
      <c r="L590" s="18">
        <f t="shared" ref="L590:L639" si="1079">$D590*K590</f>
        <v>0</v>
      </c>
      <c r="M590" s="18">
        <f t="shared" ref="M590:M639" si="1080">G590+I590+K590</f>
        <v>0</v>
      </c>
      <c r="N590" s="18">
        <f t="shared" si="1072"/>
        <v>0</v>
      </c>
      <c r="O590" s="23">
        <f>IF(ISERROR(VLOOKUP($A590,'[13]1ª MED '!$A$5:$J$1048576,8,0)),0,(VLOOKUP($A590,'[13]1ª MED '!$A$5:$J$1048576,8,0)))</f>
        <v>0</v>
      </c>
      <c r="P590" s="24">
        <f t="shared" si="1023"/>
        <v>0</v>
      </c>
      <c r="Q590" s="24">
        <f t="shared" si="1024"/>
        <v>0</v>
      </c>
      <c r="R590" s="25">
        <f t="shared" si="974"/>
        <v>0</v>
      </c>
      <c r="S590" s="25">
        <f t="shared" si="975"/>
        <v>0</v>
      </c>
      <c r="T590" s="25">
        <f t="shared" si="976"/>
        <v>0</v>
      </c>
      <c r="U590" s="25">
        <f t="shared" si="1025"/>
        <v>0</v>
      </c>
      <c r="V590" s="23">
        <f>IF(ISERROR(VLOOKUP($A590,'[13]2ª MED '!$A$5:$J$1048576,8,0)),0,(VLOOKUP($A590,'[13]2ª MED '!$A$5:$J$1048576,8,0)))</f>
        <v>0</v>
      </c>
      <c r="W590" s="24">
        <f t="shared" si="1026"/>
        <v>0</v>
      </c>
      <c r="X590" s="24">
        <f t="shared" si="1027"/>
        <v>0</v>
      </c>
      <c r="Y590" s="25">
        <f t="shared" si="977"/>
        <v>0</v>
      </c>
      <c r="Z590" s="25">
        <f t="shared" si="978"/>
        <v>0</v>
      </c>
      <c r="AA590" s="25">
        <f t="shared" si="979"/>
        <v>0</v>
      </c>
      <c r="AB590" s="25">
        <f t="shared" si="1028"/>
        <v>0</v>
      </c>
      <c r="AC590" s="23">
        <f>IF(ISERROR(VLOOKUP($A590,'[13]3ª MED '!$A$5:$J$1048576,8,0)),0,(VLOOKUP($A590,'[13]3ª MED '!$A$5:$J$1048576,8,0)))</f>
        <v>0</v>
      </c>
      <c r="AD590" s="24">
        <f t="shared" si="1029"/>
        <v>0</v>
      </c>
      <c r="AE590" s="24">
        <f t="shared" si="1030"/>
        <v>0</v>
      </c>
      <c r="AF590" s="25">
        <f t="shared" si="980"/>
        <v>0</v>
      </c>
      <c r="AG590" s="25">
        <f t="shared" si="981"/>
        <v>0</v>
      </c>
      <c r="AH590" s="25">
        <f t="shared" si="982"/>
        <v>0</v>
      </c>
      <c r="AI590" s="25">
        <f t="shared" si="1031"/>
        <v>0</v>
      </c>
      <c r="AJ590" s="23">
        <f>IF(ISERROR(VLOOKUP($A590,'[13]4ª MED '!$A$5:$J$1048576,8,0)),0,(VLOOKUP($A590,'[13]4ª MED '!$A$5:$J$1048576,8,0)))</f>
        <v>0</v>
      </c>
      <c r="AK590" s="24">
        <f t="shared" si="1032"/>
        <v>0</v>
      </c>
      <c r="AL590" s="24">
        <f t="shared" si="1033"/>
        <v>0</v>
      </c>
      <c r="AM590" s="25">
        <f t="shared" si="983"/>
        <v>0</v>
      </c>
      <c r="AN590" s="25">
        <f t="shared" si="984"/>
        <v>0</v>
      </c>
      <c r="AO590" s="25">
        <f t="shared" si="985"/>
        <v>0</v>
      </c>
      <c r="AP590" s="25">
        <f t="shared" si="1034"/>
        <v>0</v>
      </c>
      <c r="AQ590" s="23">
        <f>IF(ISERROR(VLOOKUP($A590,'[13]5ª MED '!$A$5:$J$1048576,8,0)),0,(VLOOKUP($A590,'[13]5ª MED '!$A$5:$J$1048576,8,0)))</f>
        <v>0</v>
      </c>
      <c r="AR590" s="24">
        <f t="shared" si="1035"/>
        <v>0</v>
      </c>
      <c r="AS590" s="24">
        <f t="shared" si="1036"/>
        <v>0</v>
      </c>
      <c r="AT590" s="25">
        <f t="shared" si="986"/>
        <v>0</v>
      </c>
      <c r="AU590" s="25">
        <f t="shared" si="987"/>
        <v>0</v>
      </c>
      <c r="AV590" s="25">
        <f t="shared" si="988"/>
        <v>0</v>
      </c>
      <c r="AW590" s="25">
        <f t="shared" si="1037"/>
        <v>0</v>
      </c>
      <c r="AX590" s="23">
        <f>IF(ISERROR(VLOOKUP($A590,'[13]6ª MED '!$A$6:$J$1048576,8,0)),0,(VLOOKUP($A590,'[13]6ª MED '!$A$6:$J$1048576,8,0)))</f>
        <v>0</v>
      </c>
      <c r="AY590" s="24">
        <f t="shared" si="1038"/>
        <v>0</v>
      </c>
      <c r="AZ590" s="24">
        <f t="shared" si="1039"/>
        <v>0</v>
      </c>
      <c r="BA590" s="25">
        <f t="shared" si="989"/>
        <v>0</v>
      </c>
      <c r="BB590" s="25">
        <f t="shared" si="990"/>
        <v>0</v>
      </c>
      <c r="BC590" s="25">
        <f t="shared" si="991"/>
        <v>0</v>
      </c>
      <c r="BD590" s="25">
        <f t="shared" si="1040"/>
        <v>0</v>
      </c>
      <c r="BE590" s="23">
        <f>IF(ISERROR(VLOOKUP($A590,'[13]7ª MED '!$A$5:$J$1048576,8,0)),0,(VLOOKUP($A590,'[13]7ª MED '!$A$5:$J$1048576,8,0)))</f>
        <v>0</v>
      </c>
      <c r="BF590" s="24">
        <f t="shared" si="1041"/>
        <v>0</v>
      </c>
      <c r="BG590" s="24">
        <f t="shared" si="1042"/>
        <v>0</v>
      </c>
      <c r="BH590" s="25">
        <f t="shared" si="992"/>
        <v>0</v>
      </c>
      <c r="BI590" s="25">
        <f t="shared" si="993"/>
        <v>0</v>
      </c>
      <c r="BJ590" s="25">
        <f t="shared" si="994"/>
        <v>0</v>
      </c>
      <c r="BK590" s="25">
        <f t="shared" si="1043"/>
        <v>0</v>
      </c>
      <c r="BL590" s="26">
        <f>IF(ISERROR(VLOOKUP($A590,'[13]8ª MED '!$A$5:$J$1048576,8,0)),0,(VLOOKUP($A590,'[13]8ª MED '!$A$5:$J$1048576,8,0)))</f>
        <v>0</v>
      </c>
      <c r="BM590" s="27">
        <f t="shared" si="1044"/>
        <v>0</v>
      </c>
      <c r="BN590" s="27">
        <f t="shared" si="1045"/>
        <v>0</v>
      </c>
      <c r="BO590" s="28">
        <f t="shared" si="995"/>
        <v>0</v>
      </c>
      <c r="BP590" s="28">
        <f t="shared" si="996"/>
        <v>0</v>
      </c>
      <c r="BQ590" s="28">
        <f t="shared" si="997"/>
        <v>0</v>
      </c>
      <c r="BR590" s="28">
        <f t="shared" si="1046"/>
        <v>0</v>
      </c>
      <c r="BS590" s="26">
        <f>IF(ISERROR(VLOOKUP($A590,'[13]9ª MED  (2)'!$A$5:$J$1048576,8,0)),0,(VLOOKUP($A590,'[13]9ª MED  (2)'!$A$5:$J$1048576,8,0)))</f>
        <v>0</v>
      </c>
      <c r="BT590" s="27">
        <f t="shared" si="1047"/>
        <v>0</v>
      </c>
      <c r="BU590" s="27">
        <f t="shared" si="1048"/>
        <v>0</v>
      </c>
      <c r="BV590" s="28">
        <f t="shared" si="998"/>
        <v>0</v>
      </c>
      <c r="BW590" s="28">
        <f t="shared" si="999"/>
        <v>0</v>
      </c>
      <c r="BX590" s="28">
        <f t="shared" si="1000"/>
        <v>0</v>
      </c>
      <c r="BY590" s="28">
        <f t="shared" si="1049"/>
        <v>0</v>
      </c>
      <c r="BZ590" s="23">
        <f>IF(ISERROR(VLOOKUP($A590,'[13]10ª MED '!$A$5:$J$1048576,8,0)),0,(VLOOKUP($A590,'[13]10ª MED '!$A$5:$J$1048576,8,0)))</f>
        <v>0</v>
      </c>
      <c r="CA590" s="24">
        <f t="shared" si="1050"/>
        <v>0</v>
      </c>
      <c r="CB590" s="24">
        <f t="shared" si="1051"/>
        <v>0</v>
      </c>
      <c r="CC590" s="25">
        <f t="shared" si="1001"/>
        <v>0</v>
      </c>
      <c r="CD590" s="25">
        <f t="shared" si="1002"/>
        <v>0</v>
      </c>
      <c r="CE590" s="25">
        <f t="shared" si="1003"/>
        <v>0</v>
      </c>
      <c r="CF590" s="25">
        <f t="shared" si="1052"/>
        <v>0</v>
      </c>
      <c r="CG590" s="37"/>
      <c r="CH590" s="33">
        <f t="shared" si="1073"/>
        <v>0</v>
      </c>
      <c r="CI590" s="23">
        <f>IF(ISERROR(VLOOKUP($A590,'[13]11ª MED '!$A$5:$J$1048576,8,0)),0,(VLOOKUP($A590,'[13]11ª MED '!$A$5:$J$1048576,8,0)))</f>
        <v>0</v>
      </c>
      <c r="CJ590" s="24">
        <f t="shared" si="1053"/>
        <v>0</v>
      </c>
      <c r="CK590" s="24">
        <f t="shared" si="1054"/>
        <v>0</v>
      </c>
      <c r="CL590" s="25">
        <f t="shared" si="1004"/>
        <v>0</v>
      </c>
      <c r="CM590" s="25">
        <f t="shared" si="1005"/>
        <v>0</v>
      </c>
      <c r="CN590" s="25">
        <f t="shared" si="1006"/>
        <v>0</v>
      </c>
      <c r="CO590" s="25">
        <f t="shared" si="1055"/>
        <v>0</v>
      </c>
      <c r="CP590" s="23">
        <f>IF(ISERROR(VLOOKUP($A590,'[13]12ª MED'!$A$5:$J$1048576,8,0)),0,(VLOOKUP($A590,'[13]12ª MED'!$A$5:$J$1048576,8,0)))</f>
        <v>0</v>
      </c>
      <c r="CQ590" s="24">
        <f t="shared" si="1056"/>
        <v>0</v>
      </c>
      <c r="CR590" s="24">
        <f t="shared" si="1057"/>
        <v>0</v>
      </c>
      <c r="CS590" s="25">
        <f t="shared" si="1007"/>
        <v>0</v>
      </c>
      <c r="CT590" s="25">
        <f t="shared" si="1008"/>
        <v>0</v>
      </c>
      <c r="CU590" s="25">
        <f t="shared" si="1009"/>
        <v>0</v>
      </c>
      <c r="CV590" s="25">
        <f t="shared" si="1058"/>
        <v>0</v>
      </c>
      <c r="CW590" s="22">
        <f t="shared" si="1074"/>
        <v>0</v>
      </c>
      <c r="CX590" s="26">
        <f>IF(ISERROR(VLOOKUP($A590,'[13]13ª MED'!$A$5:$J$1048576,8,0)),0,(VLOOKUP($A590,'[13]13ª MED'!$A$5:$J$1048576,8,0)))</f>
        <v>0</v>
      </c>
      <c r="CY590" s="27">
        <f t="shared" si="1059"/>
        <v>0</v>
      </c>
      <c r="CZ590" s="27">
        <f t="shared" si="1060"/>
        <v>0</v>
      </c>
      <c r="DA590" s="28">
        <f t="shared" si="1010"/>
        <v>0</v>
      </c>
      <c r="DB590" s="28">
        <f t="shared" si="1011"/>
        <v>0</v>
      </c>
      <c r="DC590" s="28">
        <f t="shared" si="1012"/>
        <v>0</v>
      </c>
      <c r="DD590" s="28">
        <f t="shared" si="1061"/>
        <v>0</v>
      </c>
      <c r="DE590" s="20">
        <f>IF(ISERROR(VLOOKUP($A590,'[13]14ª MED'!$A$5:$J$1048576,8,0)),0,(VLOOKUP($A590,'[13]14ª MED'!$A$5:$J$1048576,8,0)))</f>
        <v>0</v>
      </c>
      <c r="DF590" s="21">
        <f t="shared" si="1062"/>
        <v>0</v>
      </c>
      <c r="DG590" s="21">
        <f t="shared" si="1063"/>
        <v>0</v>
      </c>
      <c r="DH590" s="35">
        <f t="shared" si="1013"/>
        <v>0</v>
      </c>
      <c r="DI590" s="35">
        <f t="shared" si="1014"/>
        <v>0</v>
      </c>
      <c r="DJ590" s="35">
        <f t="shared" si="1015"/>
        <v>0</v>
      </c>
      <c r="DK590" s="22">
        <f t="shared" si="1064"/>
        <v>0</v>
      </c>
      <c r="DL590" s="20">
        <f>IF(ISERROR(VLOOKUP($A590,'[13]15ª MED'!$A$5:$J$1048576,8,0)),0,(VLOOKUP($A590,'[13]15ª MED'!$A$5:$J$1048576,8,0)))</f>
        <v>0</v>
      </c>
      <c r="DM590" s="21">
        <f t="shared" si="1065"/>
        <v>0</v>
      </c>
      <c r="DN590" s="21">
        <f t="shared" si="1066"/>
        <v>0</v>
      </c>
      <c r="DO590" s="35">
        <f t="shared" si="1016"/>
        <v>0</v>
      </c>
      <c r="DP590" s="35">
        <f t="shared" si="1017"/>
        <v>0</v>
      </c>
      <c r="DQ590" s="35">
        <f t="shared" si="1018"/>
        <v>0</v>
      </c>
      <c r="DR590" s="22">
        <f t="shared" si="1067"/>
        <v>0</v>
      </c>
      <c r="DS590" s="20">
        <f>IF(ISERROR(VLOOKUP($A590,'[13]16ª MED'!$A$5:$J$1048576,8,0)),0,(VLOOKUP($A590,'[13]16ª MED'!$A$5:$J$1048576,8,0)))</f>
        <v>0</v>
      </c>
      <c r="DT590" s="21">
        <f t="shared" si="1068"/>
        <v>0</v>
      </c>
      <c r="DU590" s="21">
        <f t="shared" si="1069"/>
        <v>0</v>
      </c>
      <c r="DV590" s="35">
        <f t="shared" si="1019"/>
        <v>0</v>
      </c>
      <c r="DW590" s="35">
        <f t="shared" si="1020"/>
        <v>0</v>
      </c>
      <c r="DX590" s="35">
        <f t="shared" si="1021"/>
        <v>0</v>
      </c>
      <c r="DY590" s="22">
        <f t="shared" si="1070"/>
        <v>0</v>
      </c>
      <c r="DZ590" s="36">
        <f t="shared" si="973"/>
        <v>0</v>
      </c>
      <c r="EA590" s="36">
        <f t="shared" si="1071"/>
        <v>0</v>
      </c>
      <c r="EC590" s="36">
        <f t="shared" si="1075"/>
        <v>0</v>
      </c>
    </row>
    <row r="591" spans="1:133" ht="45">
      <c r="A591" s="93" t="s">
        <v>1186</v>
      </c>
      <c r="B591" s="94" t="s">
        <v>1187</v>
      </c>
      <c r="C591" s="95" t="s">
        <v>84</v>
      </c>
      <c r="D591" s="96">
        <v>19</v>
      </c>
      <c r="E591" s="18">
        <f t="shared" si="1076"/>
        <v>19</v>
      </c>
      <c r="F591" s="18">
        <f t="shared" si="1022"/>
        <v>0</v>
      </c>
      <c r="G591" s="97">
        <v>107.22</v>
      </c>
      <c r="H591" s="18">
        <f t="shared" si="1077"/>
        <v>2037.18</v>
      </c>
      <c r="I591" s="97">
        <v>12.35</v>
      </c>
      <c r="J591" s="18">
        <f t="shared" si="1078"/>
        <v>234.65</v>
      </c>
      <c r="K591" s="97">
        <v>0</v>
      </c>
      <c r="L591" s="18">
        <f t="shared" si="1079"/>
        <v>0</v>
      </c>
      <c r="M591" s="18">
        <f t="shared" si="1080"/>
        <v>119.57</v>
      </c>
      <c r="N591" s="18">
        <f t="shared" si="1072"/>
        <v>2271.83</v>
      </c>
      <c r="O591" s="23">
        <f>IF(ISERROR(VLOOKUP($A591,'[13]1ª MED '!$A$5:$J$1048576,8,0)),0,(VLOOKUP($A591,'[13]1ª MED '!$A$5:$J$1048576,8,0)))</f>
        <v>0</v>
      </c>
      <c r="P591" s="24">
        <f t="shared" si="1023"/>
        <v>0</v>
      </c>
      <c r="Q591" s="24">
        <f t="shared" si="1024"/>
        <v>1</v>
      </c>
      <c r="R591" s="25">
        <f t="shared" si="974"/>
        <v>0</v>
      </c>
      <c r="S591" s="25">
        <f t="shared" si="975"/>
        <v>0</v>
      </c>
      <c r="T591" s="25">
        <f t="shared" si="976"/>
        <v>0</v>
      </c>
      <c r="U591" s="25">
        <f t="shared" si="1025"/>
        <v>0</v>
      </c>
      <c r="V591" s="23">
        <f>IF(ISERROR(VLOOKUP($A591,'[13]2ª MED '!$A$5:$J$1048576,8,0)),0,(VLOOKUP($A591,'[13]2ª MED '!$A$5:$J$1048576,8,0)))</f>
        <v>0</v>
      </c>
      <c r="W591" s="24">
        <f t="shared" si="1026"/>
        <v>0</v>
      </c>
      <c r="X591" s="24">
        <f t="shared" si="1027"/>
        <v>1</v>
      </c>
      <c r="Y591" s="25">
        <f t="shared" si="977"/>
        <v>0</v>
      </c>
      <c r="Z591" s="25">
        <f t="shared" si="978"/>
        <v>0</v>
      </c>
      <c r="AA591" s="25">
        <f t="shared" si="979"/>
        <v>0</v>
      </c>
      <c r="AB591" s="25">
        <f t="shared" si="1028"/>
        <v>0</v>
      </c>
      <c r="AC591" s="23">
        <f>IF(ISERROR(VLOOKUP($A591,'[13]3ª MED '!$A$5:$J$1048576,8,0)),0,(VLOOKUP($A591,'[13]3ª MED '!$A$5:$J$1048576,8,0)))</f>
        <v>0</v>
      </c>
      <c r="AD591" s="24">
        <f t="shared" si="1029"/>
        <v>0</v>
      </c>
      <c r="AE591" s="24">
        <f t="shared" si="1030"/>
        <v>1</v>
      </c>
      <c r="AF591" s="25">
        <f t="shared" si="980"/>
        <v>0</v>
      </c>
      <c r="AG591" s="25">
        <f t="shared" si="981"/>
        <v>0</v>
      </c>
      <c r="AH591" s="25">
        <f t="shared" si="982"/>
        <v>0</v>
      </c>
      <c r="AI591" s="25">
        <f t="shared" si="1031"/>
        <v>0</v>
      </c>
      <c r="AJ591" s="23">
        <f>IF(ISERROR(VLOOKUP($A591,'[13]4ª MED '!$A$5:$J$1048576,8,0)),0,(VLOOKUP($A591,'[13]4ª MED '!$A$5:$J$1048576,8,0)))</f>
        <v>0</v>
      </c>
      <c r="AK591" s="24">
        <f t="shared" si="1032"/>
        <v>0</v>
      </c>
      <c r="AL591" s="24">
        <f t="shared" si="1033"/>
        <v>1</v>
      </c>
      <c r="AM591" s="25">
        <f t="shared" si="983"/>
        <v>0</v>
      </c>
      <c r="AN591" s="25">
        <f t="shared" si="984"/>
        <v>0</v>
      </c>
      <c r="AO591" s="25">
        <f t="shared" si="985"/>
        <v>0</v>
      </c>
      <c r="AP591" s="25">
        <f t="shared" si="1034"/>
        <v>0</v>
      </c>
      <c r="AQ591" s="23">
        <f>IF(ISERROR(VLOOKUP($A591,'[13]5ª MED '!$A$5:$J$1048576,8,0)),0,(VLOOKUP($A591,'[13]5ª MED '!$A$5:$J$1048576,8,0)))</f>
        <v>0</v>
      </c>
      <c r="AR591" s="24">
        <f t="shared" si="1035"/>
        <v>0</v>
      </c>
      <c r="AS591" s="24">
        <f t="shared" si="1036"/>
        <v>1</v>
      </c>
      <c r="AT591" s="25">
        <f t="shared" si="986"/>
        <v>0</v>
      </c>
      <c r="AU591" s="25">
        <f t="shared" si="987"/>
        <v>0</v>
      </c>
      <c r="AV591" s="25">
        <f t="shared" si="988"/>
        <v>0</v>
      </c>
      <c r="AW591" s="25">
        <f t="shared" si="1037"/>
        <v>0</v>
      </c>
      <c r="AX591" s="23">
        <f>IF(ISERROR(VLOOKUP($A591,'[13]6ª MED '!$A$6:$J$1048576,8,0)),0,(VLOOKUP($A591,'[13]6ª MED '!$A$6:$J$1048576,8,0)))</f>
        <v>0</v>
      </c>
      <c r="AY591" s="24">
        <f t="shared" si="1038"/>
        <v>0</v>
      </c>
      <c r="AZ591" s="24">
        <f t="shared" si="1039"/>
        <v>1</v>
      </c>
      <c r="BA591" s="25">
        <f t="shared" si="989"/>
        <v>0</v>
      </c>
      <c r="BB591" s="25">
        <f t="shared" si="990"/>
        <v>0</v>
      </c>
      <c r="BC591" s="25">
        <f t="shared" si="991"/>
        <v>0</v>
      </c>
      <c r="BD591" s="25">
        <f t="shared" si="1040"/>
        <v>0</v>
      </c>
      <c r="BE591" s="23">
        <f>IF(ISERROR(VLOOKUP($A591,'[13]7ª MED '!$A$5:$J$1048576,8,0)),0,(VLOOKUP($A591,'[13]7ª MED '!$A$5:$J$1048576,8,0)))</f>
        <v>0</v>
      </c>
      <c r="BF591" s="24">
        <f t="shared" si="1041"/>
        <v>0</v>
      </c>
      <c r="BG591" s="24">
        <f t="shared" si="1042"/>
        <v>1</v>
      </c>
      <c r="BH591" s="25">
        <f t="shared" si="992"/>
        <v>0</v>
      </c>
      <c r="BI591" s="25">
        <f t="shared" si="993"/>
        <v>0</v>
      </c>
      <c r="BJ591" s="25">
        <f t="shared" si="994"/>
        <v>0</v>
      </c>
      <c r="BK591" s="25">
        <f t="shared" si="1043"/>
        <v>0</v>
      </c>
      <c r="BL591" s="26">
        <f>IF(ISERROR(VLOOKUP($A591,'[13]8ª MED '!$A$5:$J$1048576,8,0)),0,(VLOOKUP($A591,'[13]8ª MED '!$A$5:$J$1048576,8,0)))</f>
        <v>0</v>
      </c>
      <c r="BM591" s="27">
        <f t="shared" si="1044"/>
        <v>0</v>
      </c>
      <c r="BN591" s="27">
        <f t="shared" si="1045"/>
        <v>1</v>
      </c>
      <c r="BO591" s="28">
        <f t="shared" si="995"/>
        <v>0</v>
      </c>
      <c r="BP591" s="28">
        <f t="shared" si="996"/>
        <v>0</v>
      </c>
      <c r="BQ591" s="28">
        <f t="shared" si="997"/>
        <v>0</v>
      </c>
      <c r="BR591" s="28">
        <f t="shared" si="1046"/>
        <v>0</v>
      </c>
      <c r="BS591" s="26">
        <f>IF(ISERROR(VLOOKUP($A591,'[13]9ª MED  (2)'!$A$5:$J$1048576,8,0)),0,(VLOOKUP($A591,'[13]9ª MED  (2)'!$A$5:$J$1048576,8,0)))</f>
        <v>0</v>
      </c>
      <c r="BT591" s="27">
        <f t="shared" si="1047"/>
        <v>0</v>
      </c>
      <c r="BU591" s="27">
        <f t="shared" si="1048"/>
        <v>1</v>
      </c>
      <c r="BV591" s="28">
        <f t="shared" si="998"/>
        <v>0</v>
      </c>
      <c r="BW591" s="28">
        <f t="shared" si="999"/>
        <v>0</v>
      </c>
      <c r="BX591" s="28">
        <f t="shared" si="1000"/>
        <v>0</v>
      </c>
      <c r="BY591" s="28">
        <f t="shared" si="1049"/>
        <v>0</v>
      </c>
      <c r="BZ591" s="23">
        <f>IF(ISERROR(VLOOKUP($A591,'[13]10ª MED '!$A$5:$J$1048576,8,0)),0,(VLOOKUP($A591,'[13]10ª MED '!$A$5:$J$1048576,8,0)))</f>
        <v>0</v>
      </c>
      <c r="CA591" s="24">
        <f t="shared" si="1050"/>
        <v>0</v>
      </c>
      <c r="CB591" s="24">
        <f t="shared" si="1051"/>
        <v>1</v>
      </c>
      <c r="CC591" s="25">
        <f t="shared" si="1001"/>
        <v>0</v>
      </c>
      <c r="CD591" s="25">
        <f t="shared" si="1002"/>
        <v>0</v>
      </c>
      <c r="CE591" s="25">
        <f t="shared" si="1003"/>
        <v>0</v>
      </c>
      <c r="CF591" s="25">
        <f t="shared" si="1052"/>
        <v>0</v>
      </c>
      <c r="CG591" s="34" t="s">
        <v>48</v>
      </c>
      <c r="CH591" s="33">
        <f t="shared" si="1073"/>
        <v>0</v>
      </c>
      <c r="CI591" s="23">
        <f>IF(ISERROR(VLOOKUP($A591,'[13]11ª MED '!$A$5:$J$1048576,8,0)),0,(VLOOKUP($A591,'[13]11ª MED '!$A$5:$J$1048576,8,0)))</f>
        <v>0</v>
      </c>
      <c r="CJ591" s="24">
        <f t="shared" si="1053"/>
        <v>0</v>
      </c>
      <c r="CK591" s="24">
        <f t="shared" si="1054"/>
        <v>1</v>
      </c>
      <c r="CL591" s="25">
        <f t="shared" si="1004"/>
        <v>0</v>
      </c>
      <c r="CM591" s="25">
        <f t="shared" si="1005"/>
        <v>0</v>
      </c>
      <c r="CN591" s="25">
        <f t="shared" si="1006"/>
        <v>0</v>
      </c>
      <c r="CO591" s="25">
        <f t="shared" si="1055"/>
        <v>0</v>
      </c>
      <c r="CP591" s="23">
        <f>IF(ISERROR(VLOOKUP($A591,'[13]12ª MED'!$A$5:$J$1048576,8,0)),0,(VLOOKUP($A591,'[13]12ª MED'!$A$5:$J$1048576,8,0)))</f>
        <v>19</v>
      </c>
      <c r="CQ591" s="24">
        <f t="shared" si="1056"/>
        <v>1</v>
      </c>
      <c r="CR591" s="24">
        <f t="shared" si="1057"/>
        <v>1</v>
      </c>
      <c r="CS591" s="25">
        <f t="shared" si="1007"/>
        <v>2037.18</v>
      </c>
      <c r="CT591" s="25">
        <f t="shared" si="1008"/>
        <v>234.65</v>
      </c>
      <c r="CU591" s="25">
        <f t="shared" si="1009"/>
        <v>0</v>
      </c>
      <c r="CV591" s="25">
        <f t="shared" si="1058"/>
        <v>2271.83</v>
      </c>
      <c r="CW591" s="22">
        <f t="shared" si="1074"/>
        <v>0</v>
      </c>
      <c r="CX591" s="26">
        <f>IF(ISERROR(VLOOKUP($A591,'[13]13ª MED'!$A$5:$J$1048576,8,0)),0,(VLOOKUP($A591,'[13]13ª MED'!$A$5:$J$1048576,8,0)))</f>
        <v>0</v>
      </c>
      <c r="CY591" s="27">
        <f t="shared" si="1059"/>
        <v>0</v>
      </c>
      <c r="CZ591" s="27">
        <f t="shared" si="1060"/>
        <v>1</v>
      </c>
      <c r="DA591" s="28">
        <f t="shared" si="1010"/>
        <v>0</v>
      </c>
      <c r="DB591" s="28">
        <f t="shared" si="1011"/>
        <v>0</v>
      </c>
      <c r="DC591" s="28">
        <f t="shared" si="1012"/>
        <v>0</v>
      </c>
      <c r="DD591" s="28">
        <f t="shared" si="1061"/>
        <v>0</v>
      </c>
      <c r="DE591" s="20">
        <f>IF(ISERROR(VLOOKUP($A591,'[13]14ª MED'!$A$5:$J$1048576,8,0)),0,(VLOOKUP($A591,'[13]14ª MED'!$A$5:$J$1048576,8,0)))</f>
        <v>0</v>
      </c>
      <c r="DF591" s="21">
        <f t="shared" si="1062"/>
        <v>0</v>
      </c>
      <c r="DG591" s="21">
        <f t="shared" si="1063"/>
        <v>1</v>
      </c>
      <c r="DH591" s="35">
        <f t="shared" si="1013"/>
        <v>0</v>
      </c>
      <c r="DI591" s="35">
        <f t="shared" si="1014"/>
        <v>0</v>
      </c>
      <c r="DJ591" s="35">
        <f t="shared" si="1015"/>
        <v>0</v>
      </c>
      <c r="DK591" s="22">
        <f t="shared" si="1064"/>
        <v>0</v>
      </c>
      <c r="DL591" s="20">
        <f>IF(ISERROR(VLOOKUP($A591,'[13]15ª MED'!$A$5:$J$1048576,8,0)),0,(VLOOKUP($A591,'[13]15ª MED'!$A$5:$J$1048576,8,0)))</f>
        <v>0</v>
      </c>
      <c r="DM591" s="21">
        <f t="shared" si="1065"/>
        <v>0</v>
      </c>
      <c r="DN591" s="21">
        <f t="shared" si="1066"/>
        <v>1</v>
      </c>
      <c r="DO591" s="35">
        <f t="shared" si="1016"/>
        <v>0</v>
      </c>
      <c r="DP591" s="35">
        <f t="shared" si="1017"/>
        <v>0</v>
      </c>
      <c r="DQ591" s="35">
        <f t="shared" si="1018"/>
        <v>0</v>
      </c>
      <c r="DR591" s="22">
        <f t="shared" si="1067"/>
        <v>0</v>
      </c>
      <c r="DS591" s="20">
        <f>IF(ISERROR(VLOOKUP($A591,'[13]16ª MED'!$A$5:$J$1048576,8,0)),0,(VLOOKUP($A591,'[13]16ª MED'!$A$5:$J$1048576,8,0)))</f>
        <v>0</v>
      </c>
      <c r="DT591" s="21">
        <f t="shared" si="1068"/>
        <v>0</v>
      </c>
      <c r="DU591" s="21">
        <f t="shared" si="1069"/>
        <v>1</v>
      </c>
      <c r="DV591" s="35">
        <f t="shared" si="1019"/>
        <v>0</v>
      </c>
      <c r="DW591" s="35">
        <f t="shared" si="1020"/>
        <v>0</v>
      </c>
      <c r="DX591" s="35">
        <f t="shared" si="1021"/>
        <v>0</v>
      </c>
      <c r="DY591" s="22">
        <f t="shared" si="1070"/>
        <v>0</v>
      </c>
      <c r="DZ591" s="36">
        <f t="shared" si="973"/>
        <v>2271.83</v>
      </c>
      <c r="EA591" s="36">
        <f t="shared" si="1071"/>
        <v>2271.83</v>
      </c>
      <c r="EC591" s="36">
        <f t="shared" si="1075"/>
        <v>0</v>
      </c>
    </row>
    <row r="592" spans="1:133" ht="60">
      <c r="A592" s="93" t="s">
        <v>1188</v>
      </c>
      <c r="B592" s="94" t="s">
        <v>1189</v>
      </c>
      <c r="C592" s="95" t="s">
        <v>47</v>
      </c>
      <c r="D592" s="96">
        <v>18</v>
      </c>
      <c r="E592" s="18">
        <f t="shared" si="1076"/>
        <v>18</v>
      </c>
      <c r="F592" s="18">
        <f t="shared" si="1022"/>
        <v>0</v>
      </c>
      <c r="G592" s="97">
        <v>157.72</v>
      </c>
      <c r="H592" s="18">
        <f t="shared" si="1077"/>
        <v>2838.96</v>
      </c>
      <c r="I592" s="97">
        <v>20.68</v>
      </c>
      <c r="J592" s="18">
        <f t="shared" si="1078"/>
        <v>372.24</v>
      </c>
      <c r="K592" s="97">
        <v>0</v>
      </c>
      <c r="L592" s="18">
        <f t="shared" si="1079"/>
        <v>0</v>
      </c>
      <c r="M592" s="18">
        <f t="shared" si="1080"/>
        <v>178.4</v>
      </c>
      <c r="N592" s="18">
        <f t="shared" si="1072"/>
        <v>3211.2</v>
      </c>
      <c r="O592" s="23">
        <f>IF(ISERROR(VLOOKUP($A592,'[13]1ª MED '!$A$5:$J$1048576,8,0)),0,(VLOOKUP($A592,'[13]1ª MED '!$A$5:$J$1048576,8,0)))</f>
        <v>0</v>
      </c>
      <c r="P592" s="24">
        <f t="shared" si="1023"/>
        <v>0</v>
      </c>
      <c r="Q592" s="24">
        <f t="shared" si="1024"/>
        <v>1</v>
      </c>
      <c r="R592" s="25">
        <f t="shared" si="974"/>
        <v>0</v>
      </c>
      <c r="S592" s="25">
        <f t="shared" si="975"/>
        <v>0</v>
      </c>
      <c r="T592" s="25">
        <f t="shared" si="976"/>
        <v>0</v>
      </c>
      <c r="U592" s="25">
        <f t="shared" si="1025"/>
        <v>0</v>
      </c>
      <c r="V592" s="23">
        <f>IF(ISERROR(VLOOKUP($A592,'[13]2ª MED '!$A$5:$J$1048576,8,0)),0,(VLOOKUP($A592,'[13]2ª MED '!$A$5:$J$1048576,8,0)))</f>
        <v>0</v>
      </c>
      <c r="W592" s="24">
        <f t="shared" si="1026"/>
        <v>0</v>
      </c>
      <c r="X592" s="24">
        <f t="shared" si="1027"/>
        <v>1</v>
      </c>
      <c r="Y592" s="25">
        <f t="shared" si="977"/>
        <v>0</v>
      </c>
      <c r="Z592" s="25">
        <f t="shared" si="978"/>
        <v>0</v>
      </c>
      <c r="AA592" s="25">
        <f t="shared" si="979"/>
        <v>0</v>
      </c>
      <c r="AB592" s="25">
        <f t="shared" si="1028"/>
        <v>0</v>
      </c>
      <c r="AC592" s="23">
        <f>IF(ISERROR(VLOOKUP($A592,'[13]3ª MED '!$A$5:$J$1048576,8,0)),0,(VLOOKUP($A592,'[13]3ª MED '!$A$5:$J$1048576,8,0)))</f>
        <v>0</v>
      </c>
      <c r="AD592" s="24">
        <f t="shared" si="1029"/>
        <v>0</v>
      </c>
      <c r="AE592" s="24">
        <f t="shared" si="1030"/>
        <v>1</v>
      </c>
      <c r="AF592" s="25">
        <f t="shared" si="980"/>
        <v>0</v>
      </c>
      <c r="AG592" s="25">
        <f t="shared" si="981"/>
        <v>0</v>
      </c>
      <c r="AH592" s="25">
        <f t="shared" si="982"/>
        <v>0</v>
      </c>
      <c r="AI592" s="25">
        <f t="shared" si="1031"/>
        <v>0</v>
      </c>
      <c r="AJ592" s="23">
        <f>IF(ISERROR(VLOOKUP($A592,'[13]4ª MED '!$A$5:$J$1048576,8,0)),0,(VLOOKUP($A592,'[13]4ª MED '!$A$5:$J$1048576,8,0)))</f>
        <v>0</v>
      </c>
      <c r="AK592" s="24">
        <f t="shared" si="1032"/>
        <v>0</v>
      </c>
      <c r="AL592" s="24">
        <f t="shared" si="1033"/>
        <v>1</v>
      </c>
      <c r="AM592" s="25">
        <f t="shared" si="983"/>
        <v>0</v>
      </c>
      <c r="AN592" s="25">
        <f t="shared" si="984"/>
        <v>0</v>
      </c>
      <c r="AO592" s="25">
        <f t="shared" si="985"/>
        <v>0</v>
      </c>
      <c r="AP592" s="25">
        <f t="shared" si="1034"/>
        <v>0</v>
      </c>
      <c r="AQ592" s="23">
        <f>IF(ISERROR(VLOOKUP($A592,'[13]5ª MED '!$A$5:$J$1048576,8,0)),0,(VLOOKUP($A592,'[13]5ª MED '!$A$5:$J$1048576,8,0)))</f>
        <v>0</v>
      </c>
      <c r="AR592" s="24">
        <f t="shared" si="1035"/>
        <v>0</v>
      </c>
      <c r="AS592" s="24">
        <f t="shared" si="1036"/>
        <v>1</v>
      </c>
      <c r="AT592" s="25">
        <f t="shared" si="986"/>
        <v>0</v>
      </c>
      <c r="AU592" s="25">
        <f t="shared" si="987"/>
        <v>0</v>
      </c>
      <c r="AV592" s="25">
        <f t="shared" si="988"/>
        <v>0</v>
      </c>
      <c r="AW592" s="25">
        <f t="shared" si="1037"/>
        <v>0</v>
      </c>
      <c r="AX592" s="23">
        <f>IF(ISERROR(VLOOKUP($A592,'[13]6ª MED '!$A$6:$J$1048576,8,0)),0,(VLOOKUP($A592,'[13]6ª MED '!$A$6:$J$1048576,8,0)))</f>
        <v>0</v>
      </c>
      <c r="AY592" s="24">
        <f t="shared" si="1038"/>
        <v>0</v>
      </c>
      <c r="AZ592" s="24">
        <f t="shared" si="1039"/>
        <v>1</v>
      </c>
      <c r="BA592" s="25">
        <f t="shared" si="989"/>
        <v>0</v>
      </c>
      <c r="BB592" s="25">
        <f t="shared" si="990"/>
        <v>0</v>
      </c>
      <c r="BC592" s="25">
        <f t="shared" si="991"/>
        <v>0</v>
      </c>
      <c r="BD592" s="25">
        <f t="shared" si="1040"/>
        <v>0</v>
      </c>
      <c r="BE592" s="23">
        <f>IF(ISERROR(VLOOKUP($A592,'[13]7ª MED '!$A$5:$J$1048576,8,0)),0,(VLOOKUP($A592,'[13]7ª MED '!$A$5:$J$1048576,8,0)))</f>
        <v>0</v>
      </c>
      <c r="BF592" s="24">
        <f t="shared" si="1041"/>
        <v>0</v>
      </c>
      <c r="BG592" s="24">
        <f t="shared" si="1042"/>
        <v>1</v>
      </c>
      <c r="BH592" s="25">
        <f t="shared" si="992"/>
        <v>0</v>
      </c>
      <c r="BI592" s="25">
        <f t="shared" si="993"/>
        <v>0</v>
      </c>
      <c r="BJ592" s="25">
        <f t="shared" si="994"/>
        <v>0</v>
      </c>
      <c r="BK592" s="25">
        <f t="shared" si="1043"/>
        <v>0</v>
      </c>
      <c r="BL592" s="26">
        <f>IF(ISERROR(VLOOKUP($A592,'[13]8ª MED '!$A$5:$J$1048576,8,0)),0,(VLOOKUP($A592,'[13]8ª MED '!$A$5:$J$1048576,8,0)))</f>
        <v>0</v>
      </c>
      <c r="BM592" s="27">
        <f t="shared" si="1044"/>
        <v>0</v>
      </c>
      <c r="BN592" s="27">
        <f t="shared" si="1045"/>
        <v>1</v>
      </c>
      <c r="BO592" s="28">
        <f t="shared" si="995"/>
        <v>0</v>
      </c>
      <c r="BP592" s="28">
        <f t="shared" si="996"/>
        <v>0</v>
      </c>
      <c r="BQ592" s="28">
        <f t="shared" si="997"/>
        <v>0</v>
      </c>
      <c r="BR592" s="28">
        <f t="shared" si="1046"/>
        <v>0</v>
      </c>
      <c r="BS592" s="26">
        <f>IF(ISERROR(VLOOKUP($A592,'[13]9ª MED  (2)'!$A$5:$J$1048576,8,0)),0,(VLOOKUP($A592,'[13]9ª MED  (2)'!$A$5:$J$1048576,8,0)))</f>
        <v>0</v>
      </c>
      <c r="BT592" s="27">
        <f t="shared" si="1047"/>
        <v>0</v>
      </c>
      <c r="BU592" s="27">
        <f t="shared" si="1048"/>
        <v>1</v>
      </c>
      <c r="BV592" s="28">
        <f t="shared" si="998"/>
        <v>0</v>
      </c>
      <c r="BW592" s="28">
        <f t="shared" si="999"/>
        <v>0</v>
      </c>
      <c r="BX592" s="28">
        <f t="shared" si="1000"/>
        <v>0</v>
      </c>
      <c r="BY592" s="28">
        <f t="shared" si="1049"/>
        <v>0</v>
      </c>
      <c r="BZ592" s="23">
        <f>IF(ISERROR(VLOOKUP($A592,'[13]10ª MED '!$A$5:$J$1048576,8,0)),0,(VLOOKUP($A592,'[13]10ª MED '!$A$5:$J$1048576,8,0)))</f>
        <v>18</v>
      </c>
      <c r="CA592" s="24">
        <f t="shared" si="1050"/>
        <v>1</v>
      </c>
      <c r="CB592" s="24">
        <f t="shared" si="1051"/>
        <v>1</v>
      </c>
      <c r="CC592" s="25">
        <f t="shared" si="1001"/>
        <v>2838.96</v>
      </c>
      <c r="CD592" s="25">
        <f t="shared" si="1002"/>
        <v>372.24</v>
      </c>
      <c r="CE592" s="25">
        <f t="shared" si="1003"/>
        <v>0</v>
      </c>
      <c r="CF592" s="25">
        <f t="shared" si="1052"/>
        <v>3211.2</v>
      </c>
      <c r="CG592" s="34" t="s">
        <v>48</v>
      </c>
      <c r="CH592" s="33">
        <f t="shared" si="1073"/>
        <v>0</v>
      </c>
      <c r="CI592" s="23">
        <f>IF(ISERROR(VLOOKUP($A592,'[13]11ª MED '!$A$5:$J$1048576,8,0)),0,(VLOOKUP($A592,'[13]11ª MED '!$A$5:$J$1048576,8,0)))</f>
        <v>0</v>
      </c>
      <c r="CJ592" s="24">
        <f t="shared" si="1053"/>
        <v>0</v>
      </c>
      <c r="CK592" s="24">
        <f t="shared" si="1054"/>
        <v>1</v>
      </c>
      <c r="CL592" s="25">
        <f t="shared" si="1004"/>
        <v>0</v>
      </c>
      <c r="CM592" s="25">
        <f t="shared" si="1005"/>
        <v>0</v>
      </c>
      <c r="CN592" s="25">
        <f t="shared" si="1006"/>
        <v>0</v>
      </c>
      <c r="CO592" s="25">
        <f t="shared" si="1055"/>
        <v>0</v>
      </c>
      <c r="CP592" s="23">
        <f>IF(ISERROR(VLOOKUP($A592,'[13]12ª MED'!$A$5:$J$1048576,8,0)),0,(VLOOKUP($A592,'[13]12ª MED'!$A$5:$J$1048576,8,0)))</f>
        <v>0</v>
      </c>
      <c r="CQ592" s="24">
        <f t="shared" si="1056"/>
        <v>0</v>
      </c>
      <c r="CR592" s="24">
        <f t="shared" si="1057"/>
        <v>1</v>
      </c>
      <c r="CS592" s="25">
        <f t="shared" si="1007"/>
        <v>0</v>
      </c>
      <c r="CT592" s="25">
        <f t="shared" si="1008"/>
        <v>0</v>
      </c>
      <c r="CU592" s="25">
        <f t="shared" si="1009"/>
        <v>0</v>
      </c>
      <c r="CV592" s="25">
        <f t="shared" si="1058"/>
        <v>0</v>
      </c>
      <c r="CW592" s="22">
        <f t="shared" si="1074"/>
        <v>0</v>
      </c>
      <c r="CX592" s="26">
        <f>IF(ISERROR(VLOOKUP($A592,'[13]13ª MED'!$A$5:$J$1048576,8,0)),0,(VLOOKUP($A592,'[13]13ª MED'!$A$5:$J$1048576,8,0)))</f>
        <v>0</v>
      </c>
      <c r="CY592" s="27">
        <f t="shared" si="1059"/>
        <v>0</v>
      </c>
      <c r="CZ592" s="27">
        <f t="shared" si="1060"/>
        <v>1</v>
      </c>
      <c r="DA592" s="28">
        <f t="shared" si="1010"/>
        <v>0</v>
      </c>
      <c r="DB592" s="28">
        <f t="shared" si="1011"/>
        <v>0</v>
      </c>
      <c r="DC592" s="28">
        <f t="shared" si="1012"/>
        <v>0</v>
      </c>
      <c r="DD592" s="28">
        <f t="shared" si="1061"/>
        <v>0</v>
      </c>
      <c r="DE592" s="20">
        <f>IF(ISERROR(VLOOKUP($A592,'[13]14ª MED'!$A$5:$J$1048576,8,0)),0,(VLOOKUP($A592,'[13]14ª MED'!$A$5:$J$1048576,8,0)))</f>
        <v>0</v>
      </c>
      <c r="DF592" s="21">
        <f t="shared" si="1062"/>
        <v>0</v>
      </c>
      <c r="DG592" s="21">
        <f t="shared" si="1063"/>
        <v>1</v>
      </c>
      <c r="DH592" s="35">
        <f t="shared" si="1013"/>
        <v>0</v>
      </c>
      <c r="DI592" s="35">
        <f t="shared" si="1014"/>
        <v>0</v>
      </c>
      <c r="DJ592" s="35">
        <f t="shared" si="1015"/>
        <v>0</v>
      </c>
      <c r="DK592" s="22">
        <f t="shared" si="1064"/>
        <v>0</v>
      </c>
      <c r="DL592" s="20">
        <f>IF(ISERROR(VLOOKUP($A592,'[13]15ª MED'!$A$5:$J$1048576,8,0)),0,(VLOOKUP($A592,'[13]15ª MED'!$A$5:$J$1048576,8,0)))</f>
        <v>0</v>
      </c>
      <c r="DM592" s="21">
        <f t="shared" si="1065"/>
        <v>0</v>
      </c>
      <c r="DN592" s="21">
        <f t="shared" si="1066"/>
        <v>1</v>
      </c>
      <c r="DO592" s="35">
        <f t="shared" si="1016"/>
        <v>0</v>
      </c>
      <c r="DP592" s="35">
        <f t="shared" si="1017"/>
        <v>0</v>
      </c>
      <c r="DQ592" s="35">
        <f t="shared" si="1018"/>
        <v>0</v>
      </c>
      <c r="DR592" s="22">
        <f t="shared" si="1067"/>
        <v>0</v>
      </c>
      <c r="DS592" s="20">
        <f>IF(ISERROR(VLOOKUP($A592,'[13]16ª MED'!$A$5:$J$1048576,8,0)),0,(VLOOKUP($A592,'[13]16ª MED'!$A$5:$J$1048576,8,0)))</f>
        <v>0</v>
      </c>
      <c r="DT592" s="21">
        <f t="shared" si="1068"/>
        <v>0</v>
      </c>
      <c r="DU592" s="21">
        <f t="shared" si="1069"/>
        <v>1</v>
      </c>
      <c r="DV592" s="35">
        <f t="shared" si="1019"/>
        <v>0</v>
      </c>
      <c r="DW592" s="35">
        <f t="shared" si="1020"/>
        <v>0</v>
      </c>
      <c r="DX592" s="35">
        <f t="shared" si="1021"/>
        <v>0</v>
      </c>
      <c r="DY592" s="22">
        <f t="shared" si="1070"/>
        <v>0</v>
      </c>
      <c r="DZ592" s="36">
        <f t="shared" si="973"/>
        <v>3211.2000000000003</v>
      </c>
      <c r="EA592" s="36">
        <f t="shared" si="1071"/>
        <v>3211.2</v>
      </c>
      <c r="EC592" s="36">
        <f t="shared" si="1075"/>
        <v>0</v>
      </c>
    </row>
    <row r="593" spans="1:133" ht="45">
      <c r="A593" s="93" t="s">
        <v>1190</v>
      </c>
      <c r="B593" s="94" t="s">
        <v>1191</v>
      </c>
      <c r="C593" s="95" t="s">
        <v>47</v>
      </c>
      <c r="D593" s="96">
        <v>1</v>
      </c>
      <c r="E593" s="18">
        <f t="shared" si="1076"/>
        <v>1</v>
      </c>
      <c r="F593" s="18">
        <f t="shared" si="1022"/>
        <v>0</v>
      </c>
      <c r="G593" s="97">
        <v>26062.38</v>
      </c>
      <c r="H593" s="18">
        <f t="shared" si="1077"/>
        <v>26062.38</v>
      </c>
      <c r="I593" s="97">
        <v>331.21</v>
      </c>
      <c r="J593" s="18">
        <f t="shared" si="1078"/>
        <v>331.21</v>
      </c>
      <c r="K593" s="97">
        <v>0</v>
      </c>
      <c r="L593" s="18">
        <f t="shared" si="1079"/>
        <v>0</v>
      </c>
      <c r="M593" s="18">
        <f t="shared" si="1080"/>
        <v>26393.59</v>
      </c>
      <c r="N593" s="18">
        <f t="shared" si="1072"/>
        <v>26393.59</v>
      </c>
      <c r="O593" s="23">
        <f>IF(ISERROR(VLOOKUP($A593,'[13]1ª MED '!$A$5:$J$1048576,8,0)),0,(VLOOKUP($A593,'[13]1ª MED '!$A$5:$J$1048576,8,0)))</f>
        <v>0</v>
      </c>
      <c r="P593" s="24">
        <f t="shared" si="1023"/>
        <v>0</v>
      </c>
      <c r="Q593" s="24">
        <f t="shared" si="1024"/>
        <v>1</v>
      </c>
      <c r="R593" s="25">
        <f t="shared" si="974"/>
        <v>0</v>
      </c>
      <c r="S593" s="25">
        <f t="shared" si="975"/>
        <v>0</v>
      </c>
      <c r="T593" s="25">
        <f t="shared" si="976"/>
        <v>0</v>
      </c>
      <c r="U593" s="25">
        <f t="shared" si="1025"/>
        <v>0</v>
      </c>
      <c r="V593" s="23">
        <f>IF(ISERROR(VLOOKUP($A593,'[13]2ª MED '!$A$5:$J$1048576,8,0)),0,(VLOOKUP($A593,'[13]2ª MED '!$A$5:$J$1048576,8,0)))</f>
        <v>0</v>
      </c>
      <c r="W593" s="24">
        <f t="shared" si="1026"/>
        <v>0</v>
      </c>
      <c r="X593" s="24">
        <f t="shared" si="1027"/>
        <v>1</v>
      </c>
      <c r="Y593" s="25">
        <f t="shared" si="977"/>
        <v>0</v>
      </c>
      <c r="Z593" s="25">
        <f t="shared" si="978"/>
        <v>0</v>
      </c>
      <c r="AA593" s="25">
        <f t="shared" si="979"/>
        <v>0</v>
      </c>
      <c r="AB593" s="25">
        <f t="shared" si="1028"/>
        <v>0</v>
      </c>
      <c r="AC593" s="23">
        <f>IF(ISERROR(VLOOKUP($A593,'[13]3ª MED '!$A$5:$J$1048576,8,0)),0,(VLOOKUP($A593,'[13]3ª MED '!$A$5:$J$1048576,8,0)))</f>
        <v>0</v>
      </c>
      <c r="AD593" s="24">
        <f t="shared" si="1029"/>
        <v>0</v>
      </c>
      <c r="AE593" s="24">
        <f t="shared" si="1030"/>
        <v>1</v>
      </c>
      <c r="AF593" s="25">
        <f t="shared" si="980"/>
        <v>0</v>
      </c>
      <c r="AG593" s="25">
        <f t="shared" si="981"/>
        <v>0</v>
      </c>
      <c r="AH593" s="25">
        <f t="shared" si="982"/>
        <v>0</v>
      </c>
      <c r="AI593" s="25">
        <f t="shared" si="1031"/>
        <v>0</v>
      </c>
      <c r="AJ593" s="23">
        <f>IF(ISERROR(VLOOKUP($A593,'[13]4ª MED '!$A$5:$J$1048576,8,0)),0,(VLOOKUP($A593,'[13]4ª MED '!$A$5:$J$1048576,8,0)))</f>
        <v>0</v>
      </c>
      <c r="AK593" s="24">
        <f t="shared" si="1032"/>
        <v>0</v>
      </c>
      <c r="AL593" s="24">
        <f t="shared" si="1033"/>
        <v>1</v>
      </c>
      <c r="AM593" s="25">
        <f t="shared" si="983"/>
        <v>0</v>
      </c>
      <c r="AN593" s="25">
        <f t="shared" si="984"/>
        <v>0</v>
      </c>
      <c r="AO593" s="25">
        <f t="shared" si="985"/>
        <v>0</v>
      </c>
      <c r="AP593" s="25">
        <f t="shared" si="1034"/>
        <v>0</v>
      </c>
      <c r="AQ593" s="23">
        <f>IF(ISERROR(VLOOKUP($A593,'[13]5ª MED '!$A$5:$J$1048576,8,0)),0,(VLOOKUP($A593,'[13]5ª MED '!$A$5:$J$1048576,8,0)))</f>
        <v>0</v>
      </c>
      <c r="AR593" s="24">
        <f t="shared" si="1035"/>
        <v>0</v>
      </c>
      <c r="AS593" s="24">
        <f t="shared" si="1036"/>
        <v>1</v>
      </c>
      <c r="AT593" s="25">
        <f t="shared" si="986"/>
        <v>0</v>
      </c>
      <c r="AU593" s="25">
        <f t="shared" si="987"/>
        <v>0</v>
      </c>
      <c r="AV593" s="25">
        <f t="shared" si="988"/>
        <v>0</v>
      </c>
      <c r="AW593" s="25">
        <f t="shared" si="1037"/>
        <v>0</v>
      </c>
      <c r="AX593" s="23">
        <f>IF(ISERROR(VLOOKUP($A593,'[13]6ª MED '!$A$6:$J$1048576,8,0)),0,(VLOOKUP($A593,'[13]6ª MED '!$A$6:$J$1048576,8,0)))</f>
        <v>0</v>
      </c>
      <c r="AY593" s="24">
        <f t="shared" si="1038"/>
        <v>0</v>
      </c>
      <c r="AZ593" s="24">
        <f t="shared" si="1039"/>
        <v>1</v>
      </c>
      <c r="BA593" s="25">
        <f t="shared" si="989"/>
        <v>0</v>
      </c>
      <c r="BB593" s="25">
        <f t="shared" si="990"/>
        <v>0</v>
      </c>
      <c r="BC593" s="25">
        <f t="shared" si="991"/>
        <v>0</v>
      </c>
      <c r="BD593" s="25">
        <f t="shared" si="1040"/>
        <v>0</v>
      </c>
      <c r="BE593" s="23">
        <f>IF(ISERROR(VLOOKUP($A593,'[13]7ª MED '!$A$5:$J$1048576,8,0)),0,(VLOOKUP($A593,'[13]7ª MED '!$A$5:$J$1048576,8,0)))</f>
        <v>0</v>
      </c>
      <c r="BF593" s="24">
        <f t="shared" si="1041"/>
        <v>0</v>
      </c>
      <c r="BG593" s="24">
        <f t="shared" si="1042"/>
        <v>1</v>
      </c>
      <c r="BH593" s="25">
        <f t="shared" si="992"/>
        <v>0</v>
      </c>
      <c r="BI593" s="25">
        <f t="shared" si="993"/>
        <v>0</v>
      </c>
      <c r="BJ593" s="25">
        <f t="shared" si="994"/>
        <v>0</v>
      </c>
      <c r="BK593" s="25">
        <f t="shared" si="1043"/>
        <v>0</v>
      </c>
      <c r="BL593" s="26">
        <f>IF(ISERROR(VLOOKUP($A593,'[13]8ª MED '!$A$5:$J$1048576,8,0)),0,(VLOOKUP($A593,'[13]8ª MED '!$A$5:$J$1048576,8,0)))</f>
        <v>0</v>
      </c>
      <c r="BM593" s="27">
        <f t="shared" si="1044"/>
        <v>0</v>
      </c>
      <c r="BN593" s="27">
        <f t="shared" si="1045"/>
        <v>1</v>
      </c>
      <c r="BO593" s="28">
        <f t="shared" si="995"/>
        <v>0</v>
      </c>
      <c r="BP593" s="28">
        <f t="shared" si="996"/>
        <v>0</v>
      </c>
      <c r="BQ593" s="28">
        <f t="shared" si="997"/>
        <v>0</v>
      </c>
      <c r="BR593" s="28">
        <f t="shared" si="1046"/>
        <v>0</v>
      </c>
      <c r="BS593" s="26">
        <f>IF(ISERROR(VLOOKUP($A593,'[13]9ª MED  (2)'!$A$5:$J$1048576,8,0)),0,(VLOOKUP($A593,'[13]9ª MED  (2)'!$A$5:$J$1048576,8,0)))</f>
        <v>0</v>
      </c>
      <c r="BT593" s="27">
        <f t="shared" si="1047"/>
        <v>0</v>
      </c>
      <c r="BU593" s="27">
        <f t="shared" si="1048"/>
        <v>1</v>
      </c>
      <c r="BV593" s="28">
        <f t="shared" si="998"/>
        <v>0</v>
      </c>
      <c r="BW593" s="28">
        <f t="shared" si="999"/>
        <v>0</v>
      </c>
      <c r="BX593" s="28">
        <f t="shared" si="1000"/>
        <v>0</v>
      </c>
      <c r="BY593" s="28">
        <f t="shared" si="1049"/>
        <v>0</v>
      </c>
      <c r="BZ593" s="23">
        <f>IF(ISERROR(VLOOKUP($A593,'[13]10ª MED '!$A$5:$J$1048576,8,0)),0,(VLOOKUP($A593,'[13]10ª MED '!$A$5:$J$1048576,8,0)))</f>
        <v>0</v>
      </c>
      <c r="CA593" s="24">
        <f t="shared" si="1050"/>
        <v>0</v>
      </c>
      <c r="CB593" s="24">
        <f t="shared" si="1051"/>
        <v>1</v>
      </c>
      <c r="CC593" s="25">
        <f t="shared" si="1001"/>
        <v>0</v>
      </c>
      <c r="CD593" s="25">
        <f t="shared" si="1002"/>
        <v>0</v>
      </c>
      <c r="CE593" s="25">
        <f t="shared" si="1003"/>
        <v>0</v>
      </c>
      <c r="CF593" s="25">
        <f t="shared" si="1052"/>
        <v>0</v>
      </c>
      <c r="CG593" s="34" t="s">
        <v>48</v>
      </c>
      <c r="CH593" s="33">
        <f t="shared" si="1073"/>
        <v>0</v>
      </c>
      <c r="CI593" s="23">
        <f>IF(ISERROR(VLOOKUP($A593,'[13]11ª MED '!$A$5:$J$1048576,8,0)),0,(VLOOKUP($A593,'[13]11ª MED '!$A$5:$J$1048576,8,0)))</f>
        <v>1</v>
      </c>
      <c r="CJ593" s="24">
        <f t="shared" si="1053"/>
        <v>1</v>
      </c>
      <c r="CK593" s="24">
        <f t="shared" si="1054"/>
        <v>1</v>
      </c>
      <c r="CL593" s="25">
        <f t="shared" si="1004"/>
        <v>26062.38</v>
      </c>
      <c r="CM593" s="25">
        <f t="shared" si="1005"/>
        <v>331.21</v>
      </c>
      <c r="CN593" s="25">
        <f t="shared" si="1006"/>
        <v>0</v>
      </c>
      <c r="CO593" s="25">
        <f t="shared" si="1055"/>
        <v>26393.59</v>
      </c>
      <c r="CP593" s="23">
        <f>IF(ISERROR(VLOOKUP($A593,'[13]12ª MED'!$A$5:$J$1048576,8,0)),0,(VLOOKUP($A593,'[13]12ª MED'!$A$5:$J$1048576,8,0)))</f>
        <v>0</v>
      </c>
      <c r="CQ593" s="24">
        <f t="shared" si="1056"/>
        <v>0</v>
      </c>
      <c r="CR593" s="24">
        <f t="shared" si="1057"/>
        <v>1</v>
      </c>
      <c r="CS593" s="25">
        <f t="shared" si="1007"/>
        <v>0</v>
      </c>
      <c r="CT593" s="25">
        <f t="shared" si="1008"/>
        <v>0</v>
      </c>
      <c r="CU593" s="25">
        <f t="shared" si="1009"/>
        <v>0</v>
      </c>
      <c r="CV593" s="25">
        <f t="shared" si="1058"/>
        <v>0</v>
      </c>
      <c r="CW593" s="22">
        <f t="shared" si="1074"/>
        <v>0</v>
      </c>
      <c r="CX593" s="26">
        <f>IF(ISERROR(VLOOKUP($A593,'[13]13ª MED'!$A$5:$J$1048576,8,0)),0,(VLOOKUP($A593,'[13]13ª MED'!$A$5:$J$1048576,8,0)))</f>
        <v>0</v>
      </c>
      <c r="CY593" s="27">
        <f t="shared" si="1059"/>
        <v>0</v>
      </c>
      <c r="CZ593" s="27">
        <f t="shared" si="1060"/>
        <v>1</v>
      </c>
      <c r="DA593" s="28">
        <f t="shared" si="1010"/>
        <v>0</v>
      </c>
      <c r="DB593" s="28">
        <f t="shared" si="1011"/>
        <v>0</v>
      </c>
      <c r="DC593" s="28">
        <f t="shared" si="1012"/>
        <v>0</v>
      </c>
      <c r="DD593" s="28">
        <f t="shared" si="1061"/>
        <v>0</v>
      </c>
      <c r="DE593" s="20">
        <f>IF(ISERROR(VLOOKUP($A593,'[13]14ª MED'!$A$5:$J$1048576,8,0)),0,(VLOOKUP($A593,'[13]14ª MED'!$A$5:$J$1048576,8,0)))</f>
        <v>0</v>
      </c>
      <c r="DF593" s="21">
        <f t="shared" si="1062"/>
        <v>0</v>
      </c>
      <c r="DG593" s="21">
        <f t="shared" si="1063"/>
        <v>1</v>
      </c>
      <c r="DH593" s="35">
        <f t="shared" si="1013"/>
        <v>0</v>
      </c>
      <c r="DI593" s="35">
        <f t="shared" si="1014"/>
        <v>0</v>
      </c>
      <c r="DJ593" s="35">
        <f t="shared" si="1015"/>
        <v>0</v>
      </c>
      <c r="DK593" s="22">
        <f t="shared" si="1064"/>
        <v>0</v>
      </c>
      <c r="DL593" s="20">
        <f>IF(ISERROR(VLOOKUP($A593,'[13]15ª MED'!$A$5:$J$1048576,8,0)),0,(VLOOKUP($A593,'[13]15ª MED'!$A$5:$J$1048576,8,0)))</f>
        <v>0</v>
      </c>
      <c r="DM593" s="21">
        <f t="shared" si="1065"/>
        <v>0</v>
      </c>
      <c r="DN593" s="21">
        <f t="shared" si="1066"/>
        <v>1</v>
      </c>
      <c r="DO593" s="35">
        <f t="shared" si="1016"/>
        <v>0</v>
      </c>
      <c r="DP593" s="35">
        <f t="shared" si="1017"/>
        <v>0</v>
      </c>
      <c r="DQ593" s="35">
        <f t="shared" si="1018"/>
        <v>0</v>
      </c>
      <c r="DR593" s="22">
        <f t="shared" si="1067"/>
        <v>0</v>
      </c>
      <c r="DS593" s="20">
        <f>IF(ISERROR(VLOOKUP($A593,'[13]16ª MED'!$A$5:$J$1048576,8,0)),0,(VLOOKUP($A593,'[13]16ª MED'!$A$5:$J$1048576,8,0)))</f>
        <v>0</v>
      </c>
      <c r="DT593" s="21">
        <f t="shared" si="1068"/>
        <v>0</v>
      </c>
      <c r="DU593" s="21">
        <f t="shared" si="1069"/>
        <v>1</v>
      </c>
      <c r="DV593" s="35">
        <f t="shared" si="1019"/>
        <v>0</v>
      </c>
      <c r="DW593" s="35">
        <f t="shared" si="1020"/>
        <v>0</v>
      </c>
      <c r="DX593" s="35">
        <f t="shared" si="1021"/>
        <v>0</v>
      </c>
      <c r="DY593" s="22">
        <f t="shared" si="1070"/>
        <v>0</v>
      </c>
      <c r="DZ593" s="36">
        <f t="shared" si="973"/>
        <v>26393.59</v>
      </c>
      <c r="EA593" s="36">
        <f t="shared" si="1071"/>
        <v>26393.59</v>
      </c>
      <c r="EC593" s="36">
        <f t="shared" si="1075"/>
        <v>0</v>
      </c>
    </row>
    <row r="594" spans="1:133" ht="18.75">
      <c r="A594" s="98" t="s">
        <v>1192</v>
      </c>
      <c r="B594" s="99" t="s">
        <v>1193</v>
      </c>
      <c r="C594" s="101"/>
      <c r="D594" s="102"/>
      <c r="E594" s="18">
        <f t="shared" si="1076"/>
        <v>0</v>
      </c>
      <c r="F594" s="18">
        <f t="shared" si="1022"/>
        <v>0</v>
      </c>
      <c r="G594" s="102"/>
      <c r="H594" s="18">
        <f t="shared" si="1077"/>
        <v>0</v>
      </c>
      <c r="I594" s="102"/>
      <c r="J594" s="18">
        <f t="shared" si="1078"/>
        <v>0</v>
      </c>
      <c r="K594" s="106"/>
      <c r="L594" s="18">
        <f t="shared" si="1079"/>
        <v>0</v>
      </c>
      <c r="M594" s="18">
        <f t="shared" si="1080"/>
        <v>0</v>
      </c>
      <c r="N594" s="18">
        <f t="shared" si="1072"/>
        <v>0</v>
      </c>
      <c r="O594" s="23">
        <f>IF(ISERROR(VLOOKUP($A594,'[13]1ª MED '!$A$5:$J$1048576,8,0)),0,(VLOOKUP($A594,'[13]1ª MED '!$A$5:$J$1048576,8,0)))</f>
        <v>0</v>
      </c>
      <c r="P594" s="24">
        <f t="shared" si="1023"/>
        <v>0</v>
      </c>
      <c r="Q594" s="24">
        <f t="shared" si="1024"/>
        <v>0</v>
      </c>
      <c r="R594" s="25">
        <f t="shared" si="974"/>
        <v>0</v>
      </c>
      <c r="S594" s="25">
        <f t="shared" si="975"/>
        <v>0</v>
      </c>
      <c r="T594" s="25">
        <f t="shared" si="976"/>
        <v>0</v>
      </c>
      <c r="U594" s="25">
        <f t="shared" si="1025"/>
        <v>0</v>
      </c>
      <c r="V594" s="23">
        <f>IF(ISERROR(VLOOKUP($A594,'[13]2ª MED '!$A$5:$J$1048576,8,0)),0,(VLOOKUP($A594,'[13]2ª MED '!$A$5:$J$1048576,8,0)))</f>
        <v>0</v>
      </c>
      <c r="W594" s="24">
        <f t="shared" si="1026"/>
        <v>0</v>
      </c>
      <c r="X594" s="24">
        <f t="shared" si="1027"/>
        <v>0</v>
      </c>
      <c r="Y594" s="25">
        <f t="shared" si="977"/>
        <v>0</v>
      </c>
      <c r="Z594" s="25">
        <f t="shared" si="978"/>
        <v>0</v>
      </c>
      <c r="AA594" s="25">
        <f t="shared" si="979"/>
        <v>0</v>
      </c>
      <c r="AB594" s="25">
        <f t="shared" si="1028"/>
        <v>0</v>
      </c>
      <c r="AC594" s="23">
        <f>IF(ISERROR(VLOOKUP($A594,'[13]3ª MED '!$A$5:$J$1048576,8,0)),0,(VLOOKUP($A594,'[13]3ª MED '!$A$5:$J$1048576,8,0)))</f>
        <v>0</v>
      </c>
      <c r="AD594" s="24">
        <f t="shared" si="1029"/>
        <v>0</v>
      </c>
      <c r="AE594" s="24">
        <f t="shared" si="1030"/>
        <v>0</v>
      </c>
      <c r="AF594" s="25">
        <f t="shared" si="980"/>
        <v>0</v>
      </c>
      <c r="AG594" s="25">
        <f t="shared" si="981"/>
        <v>0</v>
      </c>
      <c r="AH594" s="25">
        <f t="shared" si="982"/>
        <v>0</v>
      </c>
      <c r="AI594" s="25">
        <f t="shared" si="1031"/>
        <v>0</v>
      </c>
      <c r="AJ594" s="23">
        <f>IF(ISERROR(VLOOKUP($A594,'[13]4ª MED '!$A$5:$J$1048576,8,0)),0,(VLOOKUP($A594,'[13]4ª MED '!$A$5:$J$1048576,8,0)))</f>
        <v>0</v>
      </c>
      <c r="AK594" s="24">
        <f t="shared" si="1032"/>
        <v>0</v>
      </c>
      <c r="AL594" s="24">
        <f t="shared" si="1033"/>
        <v>0</v>
      </c>
      <c r="AM594" s="25">
        <f t="shared" si="983"/>
        <v>0</v>
      </c>
      <c r="AN594" s="25">
        <f t="shared" si="984"/>
        <v>0</v>
      </c>
      <c r="AO594" s="25">
        <f t="shared" si="985"/>
        <v>0</v>
      </c>
      <c r="AP594" s="25">
        <f t="shared" si="1034"/>
        <v>0</v>
      </c>
      <c r="AQ594" s="23">
        <f>IF(ISERROR(VLOOKUP($A594,'[13]5ª MED '!$A$5:$J$1048576,8,0)),0,(VLOOKUP($A594,'[13]5ª MED '!$A$5:$J$1048576,8,0)))</f>
        <v>0</v>
      </c>
      <c r="AR594" s="24">
        <f t="shared" si="1035"/>
        <v>0</v>
      </c>
      <c r="AS594" s="24">
        <f t="shared" si="1036"/>
        <v>0</v>
      </c>
      <c r="AT594" s="25">
        <f t="shared" si="986"/>
        <v>0</v>
      </c>
      <c r="AU594" s="25">
        <f t="shared" si="987"/>
        <v>0</v>
      </c>
      <c r="AV594" s="25">
        <f t="shared" si="988"/>
        <v>0</v>
      </c>
      <c r="AW594" s="25">
        <f t="shared" si="1037"/>
        <v>0</v>
      </c>
      <c r="AX594" s="23">
        <f>IF(ISERROR(VLOOKUP($A594,'[13]6ª MED '!$A$6:$J$1048576,8,0)),0,(VLOOKUP($A594,'[13]6ª MED '!$A$6:$J$1048576,8,0)))</f>
        <v>0</v>
      </c>
      <c r="AY594" s="24">
        <f t="shared" si="1038"/>
        <v>0</v>
      </c>
      <c r="AZ594" s="24">
        <f t="shared" si="1039"/>
        <v>0</v>
      </c>
      <c r="BA594" s="25">
        <f t="shared" si="989"/>
        <v>0</v>
      </c>
      <c r="BB594" s="25">
        <f t="shared" si="990"/>
        <v>0</v>
      </c>
      <c r="BC594" s="25">
        <f t="shared" si="991"/>
        <v>0</v>
      </c>
      <c r="BD594" s="25">
        <f t="shared" si="1040"/>
        <v>0</v>
      </c>
      <c r="BE594" s="23">
        <f>IF(ISERROR(VLOOKUP($A594,'[13]7ª MED '!$A$5:$J$1048576,8,0)),0,(VLOOKUP($A594,'[13]7ª MED '!$A$5:$J$1048576,8,0)))</f>
        <v>0</v>
      </c>
      <c r="BF594" s="24">
        <f t="shared" si="1041"/>
        <v>0</v>
      </c>
      <c r="BG594" s="24">
        <f t="shared" si="1042"/>
        <v>0</v>
      </c>
      <c r="BH594" s="25">
        <f t="shared" si="992"/>
        <v>0</v>
      </c>
      <c r="BI594" s="25">
        <f t="shared" si="993"/>
        <v>0</v>
      </c>
      <c r="BJ594" s="25">
        <f t="shared" si="994"/>
        <v>0</v>
      </c>
      <c r="BK594" s="25">
        <f t="shared" si="1043"/>
        <v>0</v>
      </c>
      <c r="BL594" s="26">
        <f>IF(ISERROR(VLOOKUP($A594,'[13]8ª MED '!$A$5:$J$1048576,8,0)),0,(VLOOKUP($A594,'[13]8ª MED '!$A$5:$J$1048576,8,0)))</f>
        <v>0</v>
      </c>
      <c r="BM594" s="27">
        <f t="shared" si="1044"/>
        <v>0</v>
      </c>
      <c r="BN594" s="27">
        <f t="shared" si="1045"/>
        <v>0</v>
      </c>
      <c r="BO594" s="28">
        <f t="shared" si="995"/>
        <v>0</v>
      </c>
      <c r="BP594" s="28">
        <f t="shared" si="996"/>
        <v>0</v>
      </c>
      <c r="BQ594" s="28">
        <f t="shared" si="997"/>
        <v>0</v>
      </c>
      <c r="BR594" s="28">
        <f t="shared" si="1046"/>
        <v>0</v>
      </c>
      <c r="BS594" s="26">
        <f>IF(ISERROR(VLOOKUP($A594,'[13]9ª MED  (2)'!$A$5:$J$1048576,8,0)),0,(VLOOKUP($A594,'[13]9ª MED  (2)'!$A$5:$J$1048576,8,0)))</f>
        <v>0</v>
      </c>
      <c r="BT594" s="27">
        <f t="shared" si="1047"/>
        <v>0</v>
      </c>
      <c r="BU594" s="27">
        <f t="shared" si="1048"/>
        <v>0</v>
      </c>
      <c r="BV594" s="28">
        <f t="shared" si="998"/>
        <v>0</v>
      </c>
      <c r="BW594" s="28">
        <f t="shared" si="999"/>
        <v>0</v>
      </c>
      <c r="BX594" s="28">
        <f t="shared" si="1000"/>
        <v>0</v>
      </c>
      <c r="BY594" s="28">
        <f t="shared" si="1049"/>
        <v>0</v>
      </c>
      <c r="BZ594" s="23">
        <f>IF(ISERROR(VLOOKUP($A594,'[13]10ª MED '!$A$5:$J$1048576,8,0)),0,(VLOOKUP($A594,'[13]10ª MED '!$A$5:$J$1048576,8,0)))</f>
        <v>0</v>
      </c>
      <c r="CA594" s="24">
        <f t="shared" si="1050"/>
        <v>0</v>
      </c>
      <c r="CB594" s="24">
        <f t="shared" si="1051"/>
        <v>0</v>
      </c>
      <c r="CC594" s="25">
        <f t="shared" si="1001"/>
        <v>0</v>
      </c>
      <c r="CD594" s="25">
        <f t="shared" si="1002"/>
        <v>0</v>
      </c>
      <c r="CE594" s="25">
        <f t="shared" si="1003"/>
        <v>0</v>
      </c>
      <c r="CF594" s="25">
        <f t="shared" si="1052"/>
        <v>0</v>
      </c>
      <c r="CG594" s="37"/>
      <c r="CH594" s="33">
        <f t="shared" si="1073"/>
        <v>0</v>
      </c>
      <c r="CI594" s="23">
        <f>IF(ISERROR(VLOOKUP($A594,'[13]11ª MED '!$A$5:$J$1048576,8,0)),0,(VLOOKUP($A594,'[13]11ª MED '!$A$5:$J$1048576,8,0)))</f>
        <v>0</v>
      </c>
      <c r="CJ594" s="24">
        <f t="shared" si="1053"/>
        <v>0</v>
      </c>
      <c r="CK594" s="24">
        <f t="shared" si="1054"/>
        <v>0</v>
      </c>
      <c r="CL594" s="25">
        <f t="shared" si="1004"/>
        <v>0</v>
      </c>
      <c r="CM594" s="25">
        <f t="shared" si="1005"/>
        <v>0</v>
      </c>
      <c r="CN594" s="25">
        <f t="shared" si="1006"/>
        <v>0</v>
      </c>
      <c r="CO594" s="25">
        <f t="shared" si="1055"/>
        <v>0</v>
      </c>
      <c r="CP594" s="23">
        <f>IF(ISERROR(VLOOKUP($A594,'[13]12ª MED'!$A$5:$J$1048576,8,0)),0,(VLOOKUP($A594,'[13]12ª MED'!$A$5:$J$1048576,8,0)))</f>
        <v>0</v>
      </c>
      <c r="CQ594" s="24">
        <f t="shared" si="1056"/>
        <v>0</v>
      </c>
      <c r="CR594" s="24">
        <f t="shared" si="1057"/>
        <v>0</v>
      </c>
      <c r="CS594" s="25">
        <f t="shared" si="1007"/>
        <v>0</v>
      </c>
      <c r="CT594" s="25">
        <f t="shared" si="1008"/>
        <v>0</v>
      </c>
      <c r="CU594" s="25">
        <f t="shared" si="1009"/>
        <v>0</v>
      </c>
      <c r="CV594" s="25">
        <f t="shared" si="1058"/>
        <v>0</v>
      </c>
      <c r="CW594" s="22">
        <f t="shared" si="1074"/>
        <v>0</v>
      </c>
      <c r="CX594" s="26">
        <f>IF(ISERROR(VLOOKUP($A594,'[13]13ª MED'!$A$5:$J$1048576,8,0)),0,(VLOOKUP($A594,'[13]13ª MED'!$A$5:$J$1048576,8,0)))</f>
        <v>0</v>
      </c>
      <c r="CY594" s="27">
        <f t="shared" si="1059"/>
        <v>0</v>
      </c>
      <c r="CZ594" s="27">
        <f t="shared" si="1060"/>
        <v>0</v>
      </c>
      <c r="DA594" s="28">
        <f t="shared" si="1010"/>
        <v>0</v>
      </c>
      <c r="DB594" s="28">
        <f t="shared" si="1011"/>
        <v>0</v>
      </c>
      <c r="DC594" s="28">
        <f t="shared" si="1012"/>
        <v>0</v>
      </c>
      <c r="DD594" s="28">
        <f t="shared" si="1061"/>
        <v>0</v>
      </c>
      <c r="DE594" s="20">
        <f>IF(ISERROR(VLOOKUP($A594,'[13]14ª MED'!$A$5:$J$1048576,8,0)),0,(VLOOKUP($A594,'[13]14ª MED'!$A$5:$J$1048576,8,0)))</f>
        <v>0</v>
      </c>
      <c r="DF594" s="21">
        <f t="shared" si="1062"/>
        <v>0</v>
      </c>
      <c r="DG594" s="21">
        <f t="shared" si="1063"/>
        <v>0</v>
      </c>
      <c r="DH594" s="35">
        <f t="shared" si="1013"/>
        <v>0</v>
      </c>
      <c r="DI594" s="35">
        <f t="shared" si="1014"/>
        <v>0</v>
      </c>
      <c r="DJ594" s="35">
        <f t="shared" si="1015"/>
        <v>0</v>
      </c>
      <c r="DK594" s="22">
        <f t="shared" si="1064"/>
        <v>0</v>
      </c>
      <c r="DL594" s="20">
        <f>IF(ISERROR(VLOOKUP($A594,'[13]15ª MED'!$A$5:$J$1048576,8,0)),0,(VLOOKUP($A594,'[13]15ª MED'!$A$5:$J$1048576,8,0)))</f>
        <v>0</v>
      </c>
      <c r="DM594" s="21">
        <f t="shared" si="1065"/>
        <v>0</v>
      </c>
      <c r="DN594" s="21">
        <f t="shared" si="1066"/>
        <v>0</v>
      </c>
      <c r="DO594" s="35">
        <f t="shared" si="1016"/>
        <v>0</v>
      </c>
      <c r="DP594" s="35">
        <f t="shared" si="1017"/>
        <v>0</v>
      </c>
      <c r="DQ594" s="35">
        <f t="shared" si="1018"/>
        <v>0</v>
      </c>
      <c r="DR594" s="22">
        <f t="shared" si="1067"/>
        <v>0</v>
      </c>
      <c r="DS594" s="20">
        <f>IF(ISERROR(VLOOKUP($A594,'[13]16ª MED'!$A$5:$J$1048576,8,0)),0,(VLOOKUP($A594,'[13]16ª MED'!$A$5:$J$1048576,8,0)))</f>
        <v>0</v>
      </c>
      <c r="DT594" s="21">
        <f t="shared" si="1068"/>
        <v>0</v>
      </c>
      <c r="DU594" s="21">
        <f t="shared" si="1069"/>
        <v>0</v>
      </c>
      <c r="DV594" s="35">
        <f t="shared" si="1019"/>
        <v>0</v>
      </c>
      <c r="DW594" s="35">
        <f t="shared" si="1020"/>
        <v>0</v>
      </c>
      <c r="DX594" s="35">
        <f t="shared" si="1021"/>
        <v>0</v>
      </c>
      <c r="DY594" s="22">
        <f t="shared" si="1070"/>
        <v>0</v>
      </c>
      <c r="DZ594" s="36">
        <f t="shared" si="973"/>
        <v>0</v>
      </c>
      <c r="EA594" s="36">
        <f t="shared" si="1071"/>
        <v>0</v>
      </c>
      <c r="EC594" s="36">
        <f t="shared" si="1075"/>
        <v>0</v>
      </c>
    </row>
    <row r="595" spans="1:133" ht="45">
      <c r="A595" s="93" t="s">
        <v>1194</v>
      </c>
      <c r="B595" s="94" t="s">
        <v>1195</v>
      </c>
      <c r="C595" s="95" t="s">
        <v>76</v>
      </c>
      <c r="D595" s="96">
        <v>495.65</v>
      </c>
      <c r="E595" s="18">
        <f t="shared" si="1076"/>
        <v>495.16</v>
      </c>
      <c r="F595" s="18">
        <f t="shared" si="1022"/>
        <v>0.48999999999995225</v>
      </c>
      <c r="G595" s="97">
        <v>14.87</v>
      </c>
      <c r="H595" s="18">
        <f t="shared" si="1077"/>
        <v>7370.3154999999997</v>
      </c>
      <c r="I595" s="97">
        <v>4.2699999999999996</v>
      </c>
      <c r="J595" s="18">
        <f t="shared" si="1078"/>
        <v>2116.4254999999998</v>
      </c>
      <c r="K595" s="97">
        <v>0</v>
      </c>
      <c r="L595" s="18">
        <f t="shared" si="1079"/>
        <v>0</v>
      </c>
      <c r="M595" s="18">
        <f t="shared" si="1080"/>
        <v>19.14</v>
      </c>
      <c r="N595" s="18">
        <f t="shared" si="1072"/>
        <v>9477.36</v>
      </c>
      <c r="O595" s="23">
        <f>IF(ISERROR(VLOOKUP($A595,'[13]1ª MED '!$A$5:$J$1048576,8,0)),0,(VLOOKUP($A595,'[13]1ª MED '!$A$5:$J$1048576,8,0)))</f>
        <v>0</v>
      </c>
      <c r="P595" s="24">
        <f t="shared" si="1023"/>
        <v>0</v>
      </c>
      <c r="Q595" s="24">
        <f t="shared" si="1024"/>
        <v>0.99901139917280346</v>
      </c>
      <c r="R595" s="25">
        <f t="shared" si="974"/>
        <v>0</v>
      </c>
      <c r="S595" s="25">
        <f t="shared" si="975"/>
        <v>0</v>
      </c>
      <c r="T595" s="25">
        <f t="shared" si="976"/>
        <v>0</v>
      </c>
      <c r="U595" s="25">
        <f t="shared" si="1025"/>
        <v>0</v>
      </c>
      <c r="V595" s="23">
        <f>IF(ISERROR(VLOOKUP($A595,'[13]2ª MED '!$A$5:$J$1048576,8,0)),0,(VLOOKUP($A595,'[13]2ª MED '!$A$5:$J$1048576,8,0)))</f>
        <v>0</v>
      </c>
      <c r="W595" s="24">
        <f t="shared" si="1026"/>
        <v>0</v>
      </c>
      <c r="X595" s="24">
        <f t="shared" si="1027"/>
        <v>0.99901139917280346</v>
      </c>
      <c r="Y595" s="25">
        <f t="shared" si="977"/>
        <v>0</v>
      </c>
      <c r="Z595" s="25">
        <f t="shared" si="978"/>
        <v>0</v>
      </c>
      <c r="AA595" s="25">
        <f t="shared" si="979"/>
        <v>0</v>
      </c>
      <c r="AB595" s="25">
        <f t="shared" si="1028"/>
        <v>0</v>
      </c>
      <c r="AC595" s="23">
        <f>IF(ISERROR(VLOOKUP($A595,'[13]3ª MED '!$A$5:$J$1048576,8,0)),0,(VLOOKUP($A595,'[13]3ª MED '!$A$5:$J$1048576,8,0)))</f>
        <v>0</v>
      </c>
      <c r="AD595" s="24">
        <f t="shared" si="1029"/>
        <v>0</v>
      </c>
      <c r="AE595" s="24">
        <f t="shared" si="1030"/>
        <v>0.99901139917280346</v>
      </c>
      <c r="AF595" s="25">
        <f t="shared" si="980"/>
        <v>0</v>
      </c>
      <c r="AG595" s="25">
        <f t="shared" si="981"/>
        <v>0</v>
      </c>
      <c r="AH595" s="25">
        <f t="shared" si="982"/>
        <v>0</v>
      </c>
      <c r="AI595" s="25">
        <f t="shared" si="1031"/>
        <v>0</v>
      </c>
      <c r="AJ595" s="23">
        <f>IF(ISERROR(VLOOKUP($A595,'[13]4ª MED '!$A$5:$J$1048576,8,0)),0,(VLOOKUP($A595,'[13]4ª MED '!$A$5:$J$1048576,8,0)))</f>
        <v>0</v>
      </c>
      <c r="AK595" s="24">
        <f t="shared" si="1032"/>
        <v>0</v>
      </c>
      <c r="AL595" s="24">
        <f t="shared" si="1033"/>
        <v>0.99901139917280346</v>
      </c>
      <c r="AM595" s="25">
        <f t="shared" si="983"/>
        <v>0</v>
      </c>
      <c r="AN595" s="25">
        <f t="shared" si="984"/>
        <v>0</v>
      </c>
      <c r="AO595" s="25">
        <f t="shared" si="985"/>
        <v>0</v>
      </c>
      <c r="AP595" s="25">
        <f t="shared" si="1034"/>
        <v>0</v>
      </c>
      <c r="AQ595" s="23">
        <f>IF(ISERROR(VLOOKUP($A595,'[13]5ª MED '!$A$5:$J$1048576,8,0)),0,(VLOOKUP($A595,'[13]5ª MED '!$A$5:$J$1048576,8,0)))</f>
        <v>495.16</v>
      </c>
      <c r="AR595" s="24">
        <f t="shared" si="1035"/>
        <v>0.99901139917280346</v>
      </c>
      <c r="AS595" s="24">
        <f t="shared" si="1036"/>
        <v>0.99901139917280346</v>
      </c>
      <c r="AT595" s="25">
        <f t="shared" si="986"/>
        <v>7363.0291999999999</v>
      </c>
      <c r="AU595" s="25">
        <f t="shared" si="987"/>
        <v>2114.3332</v>
      </c>
      <c r="AV595" s="25">
        <f t="shared" si="988"/>
        <v>0</v>
      </c>
      <c r="AW595" s="25">
        <f t="shared" si="1037"/>
        <v>9477.36</v>
      </c>
      <c r="AX595" s="23">
        <f>IF(ISERROR(VLOOKUP($A595,'[13]6ª MED '!$A$6:$J$1048576,8,0)),0,(VLOOKUP($A595,'[13]6ª MED '!$A$6:$J$1048576,8,0)))</f>
        <v>0</v>
      </c>
      <c r="AY595" s="24">
        <f t="shared" si="1038"/>
        <v>0</v>
      </c>
      <c r="AZ595" s="24">
        <f t="shared" si="1039"/>
        <v>0.99901139917280346</v>
      </c>
      <c r="BA595" s="25">
        <f t="shared" si="989"/>
        <v>0</v>
      </c>
      <c r="BB595" s="25">
        <f t="shared" si="990"/>
        <v>0</v>
      </c>
      <c r="BC595" s="25">
        <f t="shared" si="991"/>
        <v>0</v>
      </c>
      <c r="BD595" s="25">
        <f t="shared" si="1040"/>
        <v>0</v>
      </c>
      <c r="BE595" s="23">
        <f>IF(ISERROR(VLOOKUP($A595,'[13]7ª MED '!$A$5:$J$1048576,8,0)),0,(VLOOKUP($A595,'[13]7ª MED '!$A$5:$J$1048576,8,0)))</f>
        <v>0</v>
      </c>
      <c r="BF595" s="24">
        <f t="shared" si="1041"/>
        <v>0</v>
      </c>
      <c r="BG595" s="24">
        <f t="shared" si="1042"/>
        <v>0.99901139917280346</v>
      </c>
      <c r="BH595" s="25">
        <f t="shared" si="992"/>
        <v>0</v>
      </c>
      <c r="BI595" s="25">
        <f t="shared" si="993"/>
        <v>0</v>
      </c>
      <c r="BJ595" s="25">
        <f t="shared" si="994"/>
        <v>0</v>
      </c>
      <c r="BK595" s="25">
        <f t="shared" si="1043"/>
        <v>0</v>
      </c>
      <c r="BL595" s="26">
        <f>IF(ISERROR(VLOOKUP($A595,'[13]8ª MED '!$A$5:$J$1048576,8,0)),0,(VLOOKUP($A595,'[13]8ª MED '!$A$5:$J$1048576,8,0)))</f>
        <v>0</v>
      </c>
      <c r="BM595" s="27">
        <f t="shared" si="1044"/>
        <v>0</v>
      </c>
      <c r="BN595" s="27">
        <f t="shared" si="1045"/>
        <v>0.99901139917280346</v>
      </c>
      <c r="BO595" s="28">
        <f t="shared" si="995"/>
        <v>0</v>
      </c>
      <c r="BP595" s="28">
        <f t="shared" si="996"/>
        <v>0</v>
      </c>
      <c r="BQ595" s="28">
        <f t="shared" si="997"/>
        <v>0</v>
      </c>
      <c r="BR595" s="28">
        <f t="shared" si="1046"/>
        <v>0</v>
      </c>
      <c r="BS595" s="26">
        <f>IF(ISERROR(VLOOKUP($A595,'[13]9ª MED  (2)'!$A$5:$J$1048576,8,0)),0,(VLOOKUP($A595,'[13]9ª MED  (2)'!$A$5:$J$1048576,8,0)))</f>
        <v>0</v>
      </c>
      <c r="BT595" s="27">
        <f t="shared" si="1047"/>
        <v>0</v>
      </c>
      <c r="BU595" s="27">
        <f t="shared" si="1048"/>
        <v>0.99901139917280346</v>
      </c>
      <c r="BV595" s="28">
        <f t="shared" si="998"/>
        <v>0</v>
      </c>
      <c r="BW595" s="28">
        <f t="shared" si="999"/>
        <v>0</v>
      </c>
      <c r="BX595" s="28">
        <f t="shared" si="1000"/>
        <v>0</v>
      </c>
      <c r="BY595" s="28">
        <f t="shared" si="1049"/>
        <v>0</v>
      </c>
      <c r="BZ595" s="23">
        <f>IF(ISERROR(VLOOKUP($A595,'[13]10ª MED '!$A$5:$J$1048576,8,0)),0,(VLOOKUP($A595,'[13]10ª MED '!$A$5:$J$1048576,8,0)))</f>
        <v>0</v>
      </c>
      <c r="CA595" s="24">
        <f t="shared" si="1050"/>
        <v>0</v>
      </c>
      <c r="CB595" s="24">
        <f t="shared" si="1051"/>
        <v>0.99901139917280346</v>
      </c>
      <c r="CC595" s="25">
        <f t="shared" si="1001"/>
        <v>0</v>
      </c>
      <c r="CD595" s="25">
        <f t="shared" si="1002"/>
        <v>0</v>
      </c>
      <c r="CE595" s="25">
        <f t="shared" si="1003"/>
        <v>0</v>
      </c>
      <c r="CF595" s="25">
        <f t="shared" si="1052"/>
        <v>0</v>
      </c>
      <c r="CG595" s="34" t="s">
        <v>48</v>
      </c>
      <c r="CH595" s="33">
        <f t="shared" si="1073"/>
        <v>9.3785999999990857</v>
      </c>
      <c r="CI595" s="23">
        <f>IF(ISERROR(VLOOKUP($A595,'[13]11ª MED '!$A$5:$J$1048576,8,0)),0,(VLOOKUP($A595,'[13]11ª MED '!$A$5:$J$1048576,8,0)))</f>
        <v>0</v>
      </c>
      <c r="CJ595" s="24">
        <f t="shared" si="1053"/>
        <v>0</v>
      </c>
      <c r="CK595" s="24">
        <f t="shared" si="1054"/>
        <v>0.99901139917280346</v>
      </c>
      <c r="CL595" s="25">
        <f t="shared" si="1004"/>
        <v>0</v>
      </c>
      <c r="CM595" s="25">
        <f t="shared" si="1005"/>
        <v>0</v>
      </c>
      <c r="CN595" s="25">
        <f t="shared" si="1006"/>
        <v>0</v>
      </c>
      <c r="CO595" s="25">
        <f t="shared" si="1055"/>
        <v>0</v>
      </c>
      <c r="CP595" s="23">
        <f>IF(ISERROR(VLOOKUP($A595,'[13]12ª MED'!$A$5:$J$1048576,8,0)),0,(VLOOKUP($A595,'[13]12ª MED'!$A$5:$J$1048576,8,0)))</f>
        <v>0</v>
      </c>
      <c r="CQ595" s="24">
        <f t="shared" si="1056"/>
        <v>0</v>
      </c>
      <c r="CR595" s="24">
        <f t="shared" si="1057"/>
        <v>0.99901139917280346</v>
      </c>
      <c r="CS595" s="25">
        <f t="shared" si="1007"/>
        <v>0</v>
      </c>
      <c r="CT595" s="25">
        <f t="shared" si="1008"/>
        <v>0</v>
      </c>
      <c r="CU595" s="25">
        <f t="shared" si="1009"/>
        <v>0</v>
      </c>
      <c r="CV595" s="25">
        <f t="shared" si="1058"/>
        <v>0</v>
      </c>
      <c r="CW595" s="22">
        <f t="shared" si="1074"/>
        <v>9.369325935639397</v>
      </c>
      <c r="CX595" s="26">
        <f>IF(ISERROR(VLOOKUP($A595,'[13]13ª MED'!$A$5:$J$1048576,8,0)),0,(VLOOKUP($A595,'[13]13ª MED'!$A$5:$J$1048576,8,0)))</f>
        <v>0</v>
      </c>
      <c r="CY595" s="27">
        <f t="shared" si="1059"/>
        <v>0</v>
      </c>
      <c r="CZ595" s="27">
        <f t="shared" si="1060"/>
        <v>0.99901139917280346</v>
      </c>
      <c r="DA595" s="28">
        <f t="shared" si="1010"/>
        <v>0</v>
      </c>
      <c r="DB595" s="28">
        <f t="shared" si="1011"/>
        <v>0</v>
      </c>
      <c r="DC595" s="28">
        <f t="shared" si="1012"/>
        <v>0</v>
      </c>
      <c r="DD595" s="28">
        <f t="shared" si="1061"/>
        <v>0</v>
      </c>
      <c r="DE595" s="20">
        <f>IF(ISERROR(VLOOKUP($A595,'[13]14ª MED'!$A$5:$J$1048576,8,0)),0,(VLOOKUP($A595,'[13]14ª MED'!$A$5:$J$1048576,8,0)))</f>
        <v>0</v>
      </c>
      <c r="DF595" s="21">
        <f t="shared" si="1062"/>
        <v>0</v>
      </c>
      <c r="DG595" s="21">
        <f t="shared" si="1063"/>
        <v>0.99901139917280346</v>
      </c>
      <c r="DH595" s="35">
        <f t="shared" si="1013"/>
        <v>0</v>
      </c>
      <c r="DI595" s="35">
        <f t="shared" si="1014"/>
        <v>0</v>
      </c>
      <c r="DJ595" s="35">
        <f t="shared" si="1015"/>
        <v>0</v>
      </c>
      <c r="DK595" s="22">
        <f t="shared" si="1064"/>
        <v>0</v>
      </c>
      <c r="DL595" s="20">
        <f>IF(ISERROR(VLOOKUP($A595,'[13]15ª MED'!$A$5:$J$1048576,8,0)),0,(VLOOKUP($A595,'[13]15ª MED'!$A$5:$J$1048576,8,0)))</f>
        <v>0</v>
      </c>
      <c r="DM595" s="21">
        <f t="shared" si="1065"/>
        <v>0</v>
      </c>
      <c r="DN595" s="21">
        <f t="shared" si="1066"/>
        <v>0.99901139917280346</v>
      </c>
      <c r="DO595" s="35">
        <f t="shared" si="1016"/>
        <v>0</v>
      </c>
      <c r="DP595" s="35">
        <f t="shared" si="1017"/>
        <v>0</v>
      </c>
      <c r="DQ595" s="35">
        <f t="shared" si="1018"/>
        <v>0</v>
      </c>
      <c r="DR595" s="22">
        <f t="shared" si="1067"/>
        <v>0</v>
      </c>
      <c r="DS595" s="20">
        <f>IF(ISERROR(VLOOKUP($A595,'[13]16ª MED'!$A$5:$J$1048576,8,0)),0,(VLOOKUP($A595,'[13]16ª MED'!$A$5:$J$1048576,8,0)))</f>
        <v>0</v>
      </c>
      <c r="DT595" s="21">
        <f t="shared" si="1068"/>
        <v>0</v>
      </c>
      <c r="DU595" s="21">
        <f t="shared" si="1069"/>
        <v>0.99901139917280346</v>
      </c>
      <c r="DV595" s="35">
        <f t="shared" si="1019"/>
        <v>0</v>
      </c>
      <c r="DW595" s="35">
        <f t="shared" si="1020"/>
        <v>0</v>
      </c>
      <c r="DX595" s="35">
        <f t="shared" si="1021"/>
        <v>0</v>
      </c>
      <c r="DY595" s="22">
        <f t="shared" si="1070"/>
        <v>0</v>
      </c>
      <c r="DZ595" s="36">
        <f t="shared" si="973"/>
        <v>9477.3624</v>
      </c>
      <c r="EA595" s="36">
        <f t="shared" si="1071"/>
        <v>9477.36</v>
      </c>
      <c r="EC595" s="36">
        <f t="shared" si="1075"/>
        <v>-2.3999999993975507E-3</v>
      </c>
    </row>
    <row r="596" spans="1:133" ht="45">
      <c r="A596" s="93" t="s">
        <v>1196</v>
      </c>
      <c r="B596" s="94" t="s">
        <v>1197</v>
      </c>
      <c r="C596" s="95" t="s">
        <v>76</v>
      </c>
      <c r="D596" s="96">
        <v>495.65</v>
      </c>
      <c r="E596" s="18">
        <f t="shared" si="1076"/>
        <v>495.16</v>
      </c>
      <c r="F596" s="18">
        <f t="shared" si="1022"/>
        <v>0.48999999999995225</v>
      </c>
      <c r="G596" s="97">
        <v>196.54</v>
      </c>
      <c r="H596" s="18">
        <f t="shared" si="1077"/>
        <v>97415.050999999992</v>
      </c>
      <c r="I596" s="97">
        <v>6.3</v>
      </c>
      <c r="J596" s="18">
        <f t="shared" si="1078"/>
        <v>3122.5949999999998</v>
      </c>
      <c r="K596" s="97">
        <v>0</v>
      </c>
      <c r="L596" s="18">
        <f t="shared" si="1079"/>
        <v>0</v>
      </c>
      <c r="M596" s="18">
        <f t="shared" si="1080"/>
        <v>202.84</v>
      </c>
      <c r="N596" s="18">
        <f t="shared" si="1072"/>
        <v>100438.25</v>
      </c>
      <c r="O596" s="23">
        <f>IF(ISERROR(VLOOKUP($A596,'[13]1ª MED '!$A$5:$J$1048576,8,0)),0,(VLOOKUP($A596,'[13]1ª MED '!$A$5:$J$1048576,8,0)))</f>
        <v>0</v>
      </c>
      <c r="P596" s="24">
        <f t="shared" si="1023"/>
        <v>0</v>
      </c>
      <c r="Q596" s="24">
        <f t="shared" si="1024"/>
        <v>0.99901139917280346</v>
      </c>
      <c r="R596" s="25">
        <f t="shared" si="974"/>
        <v>0</v>
      </c>
      <c r="S596" s="25">
        <f t="shared" si="975"/>
        <v>0</v>
      </c>
      <c r="T596" s="25">
        <f t="shared" si="976"/>
        <v>0</v>
      </c>
      <c r="U596" s="25">
        <f t="shared" si="1025"/>
        <v>0</v>
      </c>
      <c r="V596" s="23">
        <f>IF(ISERROR(VLOOKUP($A596,'[13]2ª MED '!$A$5:$J$1048576,8,0)),0,(VLOOKUP($A596,'[13]2ª MED '!$A$5:$J$1048576,8,0)))</f>
        <v>0</v>
      </c>
      <c r="W596" s="24">
        <f t="shared" si="1026"/>
        <v>0</v>
      </c>
      <c r="X596" s="24">
        <f t="shared" si="1027"/>
        <v>0.99901139917280346</v>
      </c>
      <c r="Y596" s="25">
        <f t="shared" si="977"/>
        <v>0</v>
      </c>
      <c r="Z596" s="25">
        <f t="shared" si="978"/>
        <v>0</v>
      </c>
      <c r="AA596" s="25">
        <f t="shared" si="979"/>
        <v>0</v>
      </c>
      <c r="AB596" s="25">
        <f t="shared" si="1028"/>
        <v>0</v>
      </c>
      <c r="AC596" s="23">
        <f>IF(ISERROR(VLOOKUP($A596,'[13]3ª MED '!$A$5:$J$1048576,8,0)),0,(VLOOKUP($A596,'[13]3ª MED '!$A$5:$J$1048576,8,0)))</f>
        <v>0</v>
      </c>
      <c r="AD596" s="24">
        <f t="shared" si="1029"/>
        <v>0</v>
      </c>
      <c r="AE596" s="24">
        <f t="shared" si="1030"/>
        <v>0.99901139917280346</v>
      </c>
      <c r="AF596" s="25">
        <f t="shared" si="980"/>
        <v>0</v>
      </c>
      <c r="AG596" s="25">
        <f t="shared" si="981"/>
        <v>0</v>
      </c>
      <c r="AH596" s="25">
        <f t="shared" si="982"/>
        <v>0</v>
      </c>
      <c r="AI596" s="25">
        <f t="shared" si="1031"/>
        <v>0</v>
      </c>
      <c r="AJ596" s="23">
        <f>IF(ISERROR(VLOOKUP($A596,'[13]4ª MED '!$A$5:$J$1048576,8,0)),0,(VLOOKUP($A596,'[13]4ª MED '!$A$5:$J$1048576,8,0)))</f>
        <v>0</v>
      </c>
      <c r="AK596" s="24">
        <f t="shared" si="1032"/>
        <v>0</v>
      </c>
      <c r="AL596" s="24">
        <f t="shared" si="1033"/>
        <v>0.99901139917280346</v>
      </c>
      <c r="AM596" s="25">
        <f t="shared" si="983"/>
        <v>0</v>
      </c>
      <c r="AN596" s="25">
        <f t="shared" si="984"/>
        <v>0</v>
      </c>
      <c r="AO596" s="25">
        <f t="shared" si="985"/>
        <v>0</v>
      </c>
      <c r="AP596" s="25">
        <f t="shared" si="1034"/>
        <v>0</v>
      </c>
      <c r="AQ596" s="23">
        <f>IF(ISERROR(VLOOKUP($A596,'[13]5ª MED '!$A$5:$J$1048576,8,0)),0,(VLOOKUP($A596,'[13]5ª MED '!$A$5:$J$1048576,8,0)))</f>
        <v>495.16</v>
      </c>
      <c r="AR596" s="24">
        <f t="shared" si="1035"/>
        <v>0.99901139917280346</v>
      </c>
      <c r="AS596" s="24">
        <f t="shared" si="1036"/>
        <v>0.99901139917280346</v>
      </c>
      <c r="AT596" s="25">
        <f t="shared" si="986"/>
        <v>97318.746400000004</v>
      </c>
      <c r="AU596" s="25">
        <f t="shared" si="987"/>
        <v>3119.5080000000003</v>
      </c>
      <c r="AV596" s="25">
        <f t="shared" si="988"/>
        <v>0</v>
      </c>
      <c r="AW596" s="25">
        <f t="shared" si="1037"/>
        <v>100438.25</v>
      </c>
      <c r="AX596" s="23">
        <f>IF(ISERROR(VLOOKUP($A596,'[13]6ª MED '!$A$6:$J$1048576,8,0)),0,(VLOOKUP($A596,'[13]6ª MED '!$A$6:$J$1048576,8,0)))</f>
        <v>0</v>
      </c>
      <c r="AY596" s="24">
        <f t="shared" si="1038"/>
        <v>0</v>
      </c>
      <c r="AZ596" s="24">
        <f t="shared" si="1039"/>
        <v>0.99901139917280346</v>
      </c>
      <c r="BA596" s="25">
        <f t="shared" si="989"/>
        <v>0</v>
      </c>
      <c r="BB596" s="25">
        <f t="shared" si="990"/>
        <v>0</v>
      </c>
      <c r="BC596" s="25">
        <f t="shared" si="991"/>
        <v>0</v>
      </c>
      <c r="BD596" s="25">
        <f t="shared" si="1040"/>
        <v>0</v>
      </c>
      <c r="BE596" s="23">
        <f>IF(ISERROR(VLOOKUP($A596,'[13]7ª MED '!$A$5:$J$1048576,8,0)),0,(VLOOKUP($A596,'[13]7ª MED '!$A$5:$J$1048576,8,0)))</f>
        <v>0</v>
      </c>
      <c r="BF596" s="24">
        <f t="shared" si="1041"/>
        <v>0</v>
      </c>
      <c r="BG596" s="24">
        <f t="shared" si="1042"/>
        <v>0.99901139917280346</v>
      </c>
      <c r="BH596" s="25">
        <f t="shared" si="992"/>
        <v>0</v>
      </c>
      <c r="BI596" s="25">
        <f t="shared" si="993"/>
        <v>0</v>
      </c>
      <c r="BJ596" s="25">
        <f t="shared" si="994"/>
        <v>0</v>
      </c>
      <c r="BK596" s="25">
        <f t="shared" si="1043"/>
        <v>0</v>
      </c>
      <c r="BL596" s="26">
        <f>IF(ISERROR(VLOOKUP($A596,'[13]8ª MED '!$A$5:$J$1048576,8,0)),0,(VLOOKUP($A596,'[13]8ª MED '!$A$5:$J$1048576,8,0)))</f>
        <v>0</v>
      </c>
      <c r="BM596" s="27">
        <f t="shared" si="1044"/>
        <v>0</v>
      </c>
      <c r="BN596" s="27">
        <f t="shared" si="1045"/>
        <v>0.99901139917280346</v>
      </c>
      <c r="BO596" s="28">
        <f t="shared" si="995"/>
        <v>0</v>
      </c>
      <c r="BP596" s="28">
        <f t="shared" si="996"/>
        <v>0</v>
      </c>
      <c r="BQ596" s="28">
        <f t="shared" si="997"/>
        <v>0</v>
      </c>
      <c r="BR596" s="28">
        <f t="shared" si="1046"/>
        <v>0</v>
      </c>
      <c r="BS596" s="26">
        <f>IF(ISERROR(VLOOKUP($A596,'[13]9ª MED  (2)'!$A$5:$J$1048576,8,0)),0,(VLOOKUP($A596,'[13]9ª MED  (2)'!$A$5:$J$1048576,8,0)))</f>
        <v>0</v>
      </c>
      <c r="BT596" s="27">
        <f t="shared" si="1047"/>
        <v>0</v>
      </c>
      <c r="BU596" s="27">
        <f t="shared" si="1048"/>
        <v>0.99901139917280346</v>
      </c>
      <c r="BV596" s="28">
        <f t="shared" si="998"/>
        <v>0</v>
      </c>
      <c r="BW596" s="28">
        <f t="shared" si="999"/>
        <v>0</v>
      </c>
      <c r="BX596" s="28">
        <f t="shared" si="1000"/>
        <v>0</v>
      </c>
      <c r="BY596" s="28">
        <f t="shared" si="1049"/>
        <v>0</v>
      </c>
      <c r="BZ596" s="23">
        <f>IF(ISERROR(VLOOKUP($A596,'[13]10ª MED '!$A$5:$J$1048576,8,0)),0,(VLOOKUP($A596,'[13]10ª MED '!$A$5:$J$1048576,8,0)))</f>
        <v>0</v>
      </c>
      <c r="CA596" s="24">
        <f t="shared" si="1050"/>
        <v>0</v>
      </c>
      <c r="CB596" s="24">
        <f t="shared" si="1051"/>
        <v>0.99901139917280346</v>
      </c>
      <c r="CC596" s="25">
        <f t="shared" si="1001"/>
        <v>0</v>
      </c>
      <c r="CD596" s="25">
        <f t="shared" si="1002"/>
        <v>0</v>
      </c>
      <c r="CE596" s="25">
        <f t="shared" si="1003"/>
        <v>0</v>
      </c>
      <c r="CF596" s="25">
        <f t="shared" si="1052"/>
        <v>0</v>
      </c>
      <c r="CG596" s="34" t="s">
        <v>48</v>
      </c>
      <c r="CH596" s="33">
        <f t="shared" si="1073"/>
        <v>99.391599999990319</v>
      </c>
      <c r="CI596" s="23">
        <f>IF(ISERROR(VLOOKUP($A596,'[13]11ª MED '!$A$5:$J$1048576,8,0)),0,(VLOOKUP($A596,'[13]11ª MED '!$A$5:$J$1048576,8,0)))</f>
        <v>0</v>
      </c>
      <c r="CJ596" s="24">
        <f t="shared" si="1053"/>
        <v>0</v>
      </c>
      <c r="CK596" s="24">
        <f t="shared" si="1054"/>
        <v>0.99901139917280346</v>
      </c>
      <c r="CL596" s="25">
        <f t="shared" si="1004"/>
        <v>0</v>
      </c>
      <c r="CM596" s="25">
        <f t="shared" si="1005"/>
        <v>0</v>
      </c>
      <c r="CN596" s="25">
        <f t="shared" si="1006"/>
        <v>0</v>
      </c>
      <c r="CO596" s="25">
        <f t="shared" si="1055"/>
        <v>0</v>
      </c>
      <c r="CP596" s="23">
        <f>IF(ISERROR(VLOOKUP($A596,'[13]12ª MED'!$A$5:$J$1048576,8,0)),0,(VLOOKUP($A596,'[13]12ª MED'!$A$5:$J$1048576,8,0)))</f>
        <v>0</v>
      </c>
      <c r="CQ596" s="24">
        <f t="shared" si="1056"/>
        <v>0</v>
      </c>
      <c r="CR596" s="24">
        <f t="shared" si="1057"/>
        <v>0.99901139917280346</v>
      </c>
      <c r="CS596" s="25">
        <f t="shared" si="1007"/>
        <v>0</v>
      </c>
      <c r="CT596" s="25">
        <f t="shared" si="1008"/>
        <v>0</v>
      </c>
      <c r="CU596" s="25">
        <f t="shared" si="1009"/>
        <v>0</v>
      </c>
      <c r="CV596" s="25">
        <f t="shared" si="1058"/>
        <v>0</v>
      </c>
      <c r="CW596" s="22">
        <f t="shared" si="1074"/>
        <v>99.293337032172843</v>
      </c>
      <c r="CX596" s="26">
        <f>IF(ISERROR(VLOOKUP($A596,'[13]13ª MED'!$A$5:$J$1048576,8,0)),0,(VLOOKUP($A596,'[13]13ª MED'!$A$5:$J$1048576,8,0)))</f>
        <v>0</v>
      </c>
      <c r="CY596" s="27">
        <f t="shared" si="1059"/>
        <v>0</v>
      </c>
      <c r="CZ596" s="27">
        <f t="shared" si="1060"/>
        <v>0.99901139917280346</v>
      </c>
      <c r="DA596" s="28">
        <f t="shared" si="1010"/>
        <v>0</v>
      </c>
      <c r="DB596" s="28">
        <f t="shared" si="1011"/>
        <v>0</v>
      </c>
      <c r="DC596" s="28">
        <f t="shared" si="1012"/>
        <v>0</v>
      </c>
      <c r="DD596" s="28">
        <f t="shared" si="1061"/>
        <v>0</v>
      </c>
      <c r="DE596" s="20">
        <f>IF(ISERROR(VLOOKUP($A596,'[13]14ª MED'!$A$5:$J$1048576,8,0)),0,(VLOOKUP($A596,'[13]14ª MED'!$A$5:$J$1048576,8,0)))</f>
        <v>0</v>
      </c>
      <c r="DF596" s="21">
        <f t="shared" si="1062"/>
        <v>0</v>
      </c>
      <c r="DG596" s="21">
        <f t="shared" si="1063"/>
        <v>0.99901139917280346</v>
      </c>
      <c r="DH596" s="35">
        <f t="shared" si="1013"/>
        <v>0</v>
      </c>
      <c r="DI596" s="35">
        <f t="shared" si="1014"/>
        <v>0</v>
      </c>
      <c r="DJ596" s="35">
        <f t="shared" si="1015"/>
        <v>0</v>
      </c>
      <c r="DK596" s="22">
        <f t="shared" si="1064"/>
        <v>0</v>
      </c>
      <c r="DL596" s="20">
        <f>IF(ISERROR(VLOOKUP($A596,'[13]15ª MED'!$A$5:$J$1048576,8,0)),0,(VLOOKUP($A596,'[13]15ª MED'!$A$5:$J$1048576,8,0)))</f>
        <v>0</v>
      </c>
      <c r="DM596" s="21">
        <f t="shared" si="1065"/>
        <v>0</v>
      </c>
      <c r="DN596" s="21">
        <f t="shared" si="1066"/>
        <v>0.99901139917280346</v>
      </c>
      <c r="DO596" s="35">
        <f t="shared" si="1016"/>
        <v>0</v>
      </c>
      <c r="DP596" s="35">
        <f t="shared" si="1017"/>
        <v>0</v>
      </c>
      <c r="DQ596" s="35">
        <f t="shared" si="1018"/>
        <v>0</v>
      </c>
      <c r="DR596" s="22">
        <f t="shared" si="1067"/>
        <v>0</v>
      </c>
      <c r="DS596" s="20">
        <f>IF(ISERROR(VLOOKUP($A596,'[13]16ª MED'!$A$5:$J$1048576,8,0)),0,(VLOOKUP($A596,'[13]16ª MED'!$A$5:$J$1048576,8,0)))</f>
        <v>0</v>
      </c>
      <c r="DT596" s="21">
        <f t="shared" si="1068"/>
        <v>0</v>
      </c>
      <c r="DU596" s="21">
        <f t="shared" si="1069"/>
        <v>0.99901139917280346</v>
      </c>
      <c r="DV596" s="35">
        <f t="shared" si="1019"/>
        <v>0</v>
      </c>
      <c r="DW596" s="35">
        <f t="shared" si="1020"/>
        <v>0</v>
      </c>
      <c r="DX596" s="35">
        <f t="shared" si="1021"/>
        <v>0</v>
      </c>
      <c r="DY596" s="22">
        <f t="shared" si="1070"/>
        <v>0</v>
      </c>
      <c r="DZ596" s="36">
        <f t="shared" si="973"/>
        <v>100438.25440000001</v>
      </c>
      <c r="EA596" s="36">
        <f t="shared" si="1071"/>
        <v>100438.25</v>
      </c>
      <c r="EC596" s="36">
        <f t="shared" si="1075"/>
        <v>-4.4000000052619725E-3</v>
      </c>
    </row>
    <row r="597" spans="1:133" ht="30">
      <c r="A597" s="93" t="s">
        <v>1198</v>
      </c>
      <c r="B597" s="94" t="s">
        <v>1199</v>
      </c>
      <c r="C597" s="95" t="s">
        <v>84</v>
      </c>
      <c r="D597" s="96">
        <v>63.73</v>
      </c>
      <c r="E597" s="18">
        <f t="shared" si="1076"/>
        <v>63.72</v>
      </c>
      <c r="F597" s="18">
        <f t="shared" si="1022"/>
        <v>9.9999999999980105E-3</v>
      </c>
      <c r="G597" s="97">
        <v>85.67</v>
      </c>
      <c r="H597" s="18">
        <f t="shared" si="1077"/>
        <v>5459.7491</v>
      </c>
      <c r="I597" s="97">
        <v>2.8</v>
      </c>
      <c r="J597" s="18">
        <f t="shared" si="1078"/>
        <v>178.44399999999999</v>
      </c>
      <c r="K597" s="97">
        <v>0</v>
      </c>
      <c r="L597" s="18">
        <f t="shared" si="1079"/>
        <v>0</v>
      </c>
      <c r="M597" s="18">
        <f t="shared" si="1080"/>
        <v>88.47</v>
      </c>
      <c r="N597" s="18">
        <f t="shared" si="1072"/>
        <v>5637.31</v>
      </c>
      <c r="O597" s="23">
        <f>IF(ISERROR(VLOOKUP($A597,'[13]1ª MED '!$A$5:$J$1048576,8,0)),0,(VLOOKUP($A597,'[13]1ª MED '!$A$5:$J$1048576,8,0)))</f>
        <v>0</v>
      </c>
      <c r="P597" s="24">
        <f t="shared" si="1023"/>
        <v>0</v>
      </c>
      <c r="Q597" s="24">
        <f t="shared" si="1024"/>
        <v>0.99984308802761657</v>
      </c>
      <c r="R597" s="25">
        <f t="shared" si="974"/>
        <v>0</v>
      </c>
      <c r="S597" s="25">
        <f t="shared" si="975"/>
        <v>0</v>
      </c>
      <c r="T597" s="25">
        <f t="shared" si="976"/>
        <v>0</v>
      </c>
      <c r="U597" s="25">
        <f t="shared" si="1025"/>
        <v>0</v>
      </c>
      <c r="V597" s="23">
        <f>IF(ISERROR(VLOOKUP($A597,'[13]2ª MED '!$A$5:$J$1048576,8,0)),0,(VLOOKUP($A597,'[13]2ª MED '!$A$5:$J$1048576,8,0)))</f>
        <v>0</v>
      </c>
      <c r="W597" s="24">
        <f t="shared" si="1026"/>
        <v>0</v>
      </c>
      <c r="X597" s="24">
        <f t="shared" si="1027"/>
        <v>0.99984308802761657</v>
      </c>
      <c r="Y597" s="25">
        <f t="shared" si="977"/>
        <v>0</v>
      </c>
      <c r="Z597" s="25">
        <f t="shared" si="978"/>
        <v>0</v>
      </c>
      <c r="AA597" s="25">
        <f t="shared" si="979"/>
        <v>0</v>
      </c>
      <c r="AB597" s="25">
        <f t="shared" si="1028"/>
        <v>0</v>
      </c>
      <c r="AC597" s="23">
        <f>IF(ISERROR(VLOOKUP($A597,'[13]3ª MED '!$A$5:$J$1048576,8,0)),0,(VLOOKUP($A597,'[13]3ª MED '!$A$5:$J$1048576,8,0)))</f>
        <v>0</v>
      </c>
      <c r="AD597" s="24">
        <f t="shared" si="1029"/>
        <v>0</v>
      </c>
      <c r="AE597" s="24">
        <f t="shared" si="1030"/>
        <v>0.99984308802761657</v>
      </c>
      <c r="AF597" s="25">
        <f t="shared" si="980"/>
        <v>0</v>
      </c>
      <c r="AG597" s="25">
        <f t="shared" si="981"/>
        <v>0</v>
      </c>
      <c r="AH597" s="25">
        <f t="shared" si="982"/>
        <v>0</v>
      </c>
      <c r="AI597" s="25">
        <f t="shared" si="1031"/>
        <v>0</v>
      </c>
      <c r="AJ597" s="23">
        <f>IF(ISERROR(VLOOKUP($A597,'[13]4ª MED '!$A$5:$J$1048576,8,0)),0,(VLOOKUP($A597,'[13]4ª MED '!$A$5:$J$1048576,8,0)))</f>
        <v>0</v>
      </c>
      <c r="AK597" s="24">
        <f t="shared" si="1032"/>
        <v>0</v>
      </c>
      <c r="AL597" s="24">
        <f t="shared" si="1033"/>
        <v>0.99984308802761657</v>
      </c>
      <c r="AM597" s="25">
        <f t="shared" si="983"/>
        <v>0</v>
      </c>
      <c r="AN597" s="25">
        <f t="shared" si="984"/>
        <v>0</v>
      </c>
      <c r="AO597" s="25">
        <f t="shared" si="985"/>
        <v>0</v>
      </c>
      <c r="AP597" s="25">
        <f t="shared" si="1034"/>
        <v>0</v>
      </c>
      <c r="AQ597" s="23">
        <f>IF(ISERROR(VLOOKUP($A597,'[13]5ª MED '!$A$5:$J$1048576,8,0)),0,(VLOOKUP($A597,'[13]5ª MED '!$A$5:$J$1048576,8,0)))</f>
        <v>63.72</v>
      </c>
      <c r="AR597" s="24">
        <f t="shared" si="1035"/>
        <v>0.99984308802761657</v>
      </c>
      <c r="AS597" s="24">
        <f t="shared" si="1036"/>
        <v>0.99984308802761657</v>
      </c>
      <c r="AT597" s="25">
        <f t="shared" si="986"/>
        <v>5458.8923999999997</v>
      </c>
      <c r="AU597" s="25">
        <f t="shared" si="987"/>
        <v>178.416</v>
      </c>
      <c r="AV597" s="25">
        <f t="shared" si="988"/>
        <v>0</v>
      </c>
      <c r="AW597" s="25">
        <f t="shared" si="1037"/>
        <v>5637.31</v>
      </c>
      <c r="AX597" s="23">
        <f>IF(ISERROR(VLOOKUP($A597,'[13]6ª MED '!$A$6:$J$1048576,8,0)),0,(VLOOKUP($A597,'[13]6ª MED '!$A$6:$J$1048576,8,0)))</f>
        <v>0</v>
      </c>
      <c r="AY597" s="24">
        <f t="shared" si="1038"/>
        <v>0</v>
      </c>
      <c r="AZ597" s="24">
        <f t="shared" si="1039"/>
        <v>0.99984308802761657</v>
      </c>
      <c r="BA597" s="25">
        <f t="shared" si="989"/>
        <v>0</v>
      </c>
      <c r="BB597" s="25">
        <f t="shared" si="990"/>
        <v>0</v>
      </c>
      <c r="BC597" s="25">
        <f t="shared" si="991"/>
        <v>0</v>
      </c>
      <c r="BD597" s="25">
        <f t="shared" si="1040"/>
        <v>0</v>
      </c>
      <c r="BE597" s="23">
        <f>IF(ISERROR(VLOOKUP($A597,'[13]7ª MED '!$A$5:$J$1048576,8,0)),0,(VLOOKUP($A597,'[13]7ª MED '!$A$5:$J$1048576,8,0)))</f>
        <v>0</v>
      </c>
      <c r="BF597" s="24">
        <f t="shared" si="1041"/>
        <v>0</v>
      </c>
      <c r="BG597" s="24">
        <f t="shared" si="1042"/>
        <v>0.99984308802761657</v>
      </c>
      <c r="BH597" s="25">
        <f t="shared" si="992"/>
        <v>0</v>
      </c>
      <c r="BI597" s="25">
        <f t="shared" si="993"/>
        <v>0</v>
      </c>
      <c r="BJ597" s="25">
        <f t="shared" si="994"/>
        <v>0</v>
      </c>
      <c r="BK597" s="25">
        <f t="shared" si="1043"/>
        <v>0</v>
      </c>
      <c r="BL597" s="26">
        <f>IF(ISERROR(VLOOKUP($A597,'[13]8ª MED '!$A$5:$J$1048576,8,0)),0,(VLOOKUP($A597,'[13]8ª MED '!$A$5:$J$1048576,8,0)))</f>
        <v>0</v>
      </c>
      <c r="BM597" s="27">
        <f t="shared" si="1044"/>
        <v>0</v>
      </c>
      <c r="BN597" s="27">
        <f t="shared" si="1045"/>
        <v>0.99984308802761657</v>
      </c>
      <c r="BO597" s="28">
        <f t="shared" si="995"/>
        <v>0</v>
      </c>
      <c r="BP597" s="28">
        <f t="shared" si="996"/>
        <v>0</v>
      </c>
      <c r="BQ597" s="28">
        <f t="shared" si="997"/>
        <v>0</v>
      </c>
      <c r="BR597" s="28">
        <f t="shared" si="1046"/>
        <v>0</v>
      </c>
      <c r="BS597" s="26">
        <f>IF(ISERROR(VLOOKUP($A597,'[13]9ª MED  (2)'!$A$5:$J$1048576,8,0)),0,(VLOOKUP($A597,'[13]9ª MED  (2)'!$A$5:$J$1048576,8,0)))</f>
        <v>0</v>
      </c>
      <c r="BT597" s="27">
        <f t="shared" si="1047"/>
        <v>0</v>
      </c>
      <c r="BU597" s="27">
        <f t="shared" si="1048"/>
        <v>0.99984308802761657</v>
      </c>
      <c r="BV597" s="28">
        <f t="shared" si="998"/>
        <v>0</v>
      </c>
      <c r="BW597" s="28">
        <f t="shared" si="999"/>
        <v>0</v>
      </c>
      <c r="BX597" s="28">
        <f t="shared" si="1000"/>
        <v>0</v>
      </c>
      <c r="BY597" s="28">
        <f t="shared" si="1049"/>
        <v>0</v>
      </c>
      <c r="BZ597" s="23">
        <f>IF(ISERROR(VLOOKUP($A597,'[13]10ª MED '!$A$5:$J$1048576,8,0)),0,(VLOOKUP($A597,'[13]10ª MED '!$A$5:$J$1048576,8,0)))</f>
        <v>0</v>
      </c>
      <c r="CA597" s="24">
        <f t="shared" si="1050"/>
        <v>0</v>
      </c>
      <c r="CB597" s="24">
        <f t="shared" si="1051"/>
        <v>0.99984308802761657</v>
      </c>
      <c r="CC597" s="25">
        <f t="shared" si="1001"/>
        <v>0</v>
      </c>
      <c r="CD597" s="25">
        <f t="shared" si="1002"/>
        <v>0</v>
      </c>
      <c r="CE597" s="25">
        <f t="shared" si="1003"/>
        <v>0</v>
      </c>
      <c r="CF597" s="25">
        <f t="shared" si="1052"/>
        <v>0</v>
      </c>
      <c r="CG597" s="34" t="s">
        <v>48</v>
      </c>
      <c r="CH597" s="33">
        <f t="shared" si="1073"/>
        <v>0.88469999999982396</v>
      </c>
      <c r="CI597" s="23">
        <f>IF(ISERROR(VLOOKUP($A597,'[13]11ª MED '!$A$5:$J$1048576,8,0)),0,(VLOOKUP($A597,'[13]11ª MED '!$A$5:$J$1048576,8,0)))</f>
        <v>0</v>
      </c>
      <c r="CJ597" s="24">
        <f t="shared" si="1053"/>
        <v>0</v>
      </c>
      <c r="CK597" s="24">
        <f t="shared" si="1054"/>
        <v>0.99984308802761657</v>
      </c>
      <c r="CL597" s="25">
        <f t="shared" si="1004"/>
        <v>0</v>
      </c>
      <c r="CM597" s="25">
        <f t="shared" si="1005"/>
        <v>0</v>
      </c>
      <c r="CN597" s="25">
        <f t="shared" si="1006"/>
        <v>0</v>
      </c>
      <c r="CO597" s="25">
        <f t="shared" si="1055"/>
        <v>0</v>
      </c>
      <c r="CP597" s="23">
        <f>IF(ISERROR(VLOOKUP($A597,'[13]12ª MED'!$A$5:$J$1048576,8,0)),0,(VLOOKUP($A597,'[13]12ª MED'!$A$5:$J$1048576,8,0)))</f>
        <v>0</v>
      </c>
      <c r="CQ597" s="24">
        <f t="shared" si="1056"/>
        <v>0</v>
      </c>
      <c r="CR597" s="24">
        <f t="shared" si="1057"/>
        <v>0.99984308802761657</v>
      </c>
      <c r="CS597" s="25">
        <f t="shared" si="1007"/>
        <v>0</v>
      </c>
      <c r="CT597" s="25">
        <f t="shared" si="1008"/>
        <v>0</v>
      </c>
      <c r="CU597" s="25">
        <f t="shared" si="1009"/>
        <v>0</v>
      </c>
      <c r="CV597" s="25">
        <f t="shared" si="1058"/>
        <v>0</v>
      </c>
      <c r="CW597" s="22">
        <f t="shared" si="1074"/>
        <v>0.8845614310368527</v>
      </c>
      <c r="CX597" s="26">
        <f>IF(ISERROR(VLOOKUP($A597,'[13]13ª MED'!$A$5:$J$1048576,8,0)),0,(VLOOKUP($A597,'[13]13ª MED'!$A$5:$J$1048576,8,0)))</f>
        <v>0</v>
      </c>
      <c r="CY597" s="27">
        <f t="shared" si="1059"/>
        <v>0</v>
      </c>
      <c r="CZ597" s="27">
        <f t="shared" si="1060"/>
        <v>0.99984308802761657</v>
      </c>
      <c r="DA597" s="28">
        <f t="shared" si="1010"/>
        <v>0</v>
      </c>
      <c r="DB597" s="28">
        <f t="shared" si="1011"/>
        <v>0</v>
      </c>
      <c r="DC597" s="28">
        <f t="shared" si="1012"/>
        <v>0</v>
      </c>
      <c r="DD597" s="28">
        <f t="shared" si="1061"/>
        <v>0</v>
      </c>
      <c r="DE597" s="20">
        <f>IF(ISERROR(VLOOKUP($A597,'[13]14ª MED'!$A$5:$J$1048576,8,0)),0,(VLOOKUP($A597,'[13]14ª MED'!$A$5:$J$1048576,8,0)))</f>
        <v>0</v>
      </c>
      <c r="DF597" s="21">
        <f t="shared" si="1062"/>
        <v>0</v>
      </c>
      <c r="DG597" s="21">
        <f t="shared" si="1063"/>
        <v>0.99984308802761657</v>
      </c>
      <c r="DH597" s="35">
        <f t="shared" si="1013"/>
        <v>0</v>
      </c>
      <c r="DI597" s="35">
        <f t="shared" si="1014"/>
        <v>0</v>
      </c>
      <c r="DJ597" s="35">
        <f t="shared" si="1015"/>
        <v>0</v>
      </c>
      <c r="DK597" s="22">
        <f t="shared" si="1064"/>
        <v>0</v>
      </c>
      <c r="DL597" s="20">
        <f>IF(ISERROR(VLOOKUP($A597,'[13]15ª MED'!$A$5:$J$1048576,8,0)),0,(VLOOKUP($A597,'[13]15ª MED'!$A$5:$J$1048576,8,0)))</f>
        <v>0</v>
      </c>
      <c r="DM597" s="21">
        <f t="shared" si="1065"/>
        <v>0</v>
      </c>
      <c r="DN597" s="21">
        <f t="shared" si="1066"/>
        <v>0.99984308802761657</v>
      </c>
      <c r="DO597" s="35">
        <f t="shared" si="1016"/>
        <v>0</v>
      </c>
      <c r="DP597" s="35">
        <f t="shared" si="1017"/>
        <v>0</v>
      </c>
      <c r="DQ597" s="35">
        <f t="shared" si="1018"/>
        <v>0</v>
      </c>
      <c r="DR597" s="22">
        <f t="shared" si="1067"/>
        <v>0</v>
      </c>
      <c r="DS597" s="20">
        <f>IF(ISERROR(VLOOKUP($A597,'[13]16ª MED'!$A$5:$J$1048576,8,0)),0,(VLOOKUP($A597,'[13]16ª MED'!$A$5:$J$1048576,8,0)))</f>
        <v>0</v>
      </c>
      <c r="DT597" s="21">
        <f t="shared" si="1068"/>
        <v>0</v>
      </c>
      <c r="DU597" s="21">
        <f t="shared" si="1069"/>
        <v>0.99984308802761657</v>
      </c>
      <c r="DV597" s="35">
        <f t="shared" si="1019"/>
        <v>0</v>
      </c>
      <c r="DW597" s="35">
        <f t="shared" si="1020"/>
        <v>0</v>
      </c>
      <c r="DX597" s="35">
        <f t="shared" si="1021"/>
        <v>0</v>
      </c>
      <c r="DY597" s="22">
        <f t="shared" si="1070"/>
        <v>0</v>
      </c>
      <c r="DZ597" s="36">
        <f t="shared" si="973"/>
        <v>5637.3083999999999</v>
      </c>
      <c r="EA597" s="36">
        <f t="shared" si="1071"/>
        <v>5637.31</v>
      </c>
      <c r="EC597" s="36">
        <f t="shared" si="1075"/>
        <v>1.6000000005078618E-3</v>
      </c>
    </row>
    <row r="598" spans="1:133" ht="45">
      <c r="A598" s="93" t="s">
        <v>1200</v>
      </c>
      <c r="B598" s="118" t="s">
        <v>1201</v>
      </c>
      <c r="C598" s="95" t="s">
        <v>81</v>
      </c>
      <c r="D598" s="96">
        <v>2.2999999999999998</v>
      </c>
      <c r="E598" s="18">
        <f t="shared" si="1076"/>
        <v>2.2999999999999998</v>
      </c>
      <c r="F598" s="18">
        <f t="shared" si="1022"/>
        <v>0</v>
      </c>
      <c r="G598" s="97">
        <v>2149.52</v>
      </c>
      <c r="H598" s="18">
        <f t="shared" si="1077"/>
        <v>4943.8959999999997</v>
      </c>
      <c r="I598" s="97">
        <v>1320.35</v>
      </c>
      <c r="J598" s="18">
        <f t="shared" si="1078"/>
        <v>3036.8049999999994</v>
      </c>
      <c r="K598" s="97">
        <v>0</v>
      </c>
      <c r="L598" s="18">
        <f t="shared" si="1079"/>
        <v>0</v>
      </c>
      <c r="M598" s="18">
        <f t="shared" si="1080"/>
        <v>3469.87</v>
      </c>
      <c r="N598" s="18">
        <f t="shared" si="1072"/>
        <v>7980.7</v>
      </c>
      <c r="O598" s="23">
        <f>IF(ISERROR(VLOOKUP($A598,'[13]1ª MED '!$A$5:$J$1048576,8,0)),0,(VLOOKUP($A598,'[13]1ª MED '!$A$5:$J$1048576,8,0)))</f>
        <v>0</v>
      </c>
      <c r="P598" s="24">
        <f t="shared" si="1023"/>
        <v>0</v>
      </c>
      <c r="Q598" s="24">
        <f t="shared" si="1024"/>
        <v>1</v>
      </c>
      <c r="R598" s="25">
        <f t="shared" si="974"/>
        <v>0</v>
      </c>
      <c r="S598" s="25">
        <f t="shared" si="975"/>
        <v>0</v>
      </c>
      <c r="T598" s="25">
        <f t="shared" si="976"/>
        <v>0</v>
      </c>
      <c r="U598" s="25">
        <f t="shared" si="1025"/>
        <v>0</v>
      </c>
      <c r="V598" s="23">
        <f>IF(ISERROR(VLOOKUP($A598,'[13]2ª MED '!$A$5:$J$1048576,8,0)),0,(VLOOKUP($A598,'[13]2ª MED '!$A$5:$J$1048576,8,0)))</f>
        <v>0</v>
      </c>
      <c r="W598" s="24">
        <f t="shared" si="1026"/>
        <v>0</v>
      </c>
      <c r="X598" s="24">
        <f t="shared" si="1027"/>
        <v>1</v>
      </c>
      <c r="Y598" s="25">
        <f t="shared" si="977"/>
        <v>0</v>
      </c>
      <c r="Z598" s="25">
        <f t="shared" si="978"/>
        <v>0</v>
      </c>
      <c r="AA598" s="25">
        <f t="shared" si="979"/>
        <v>0</v>
      </c>
      <c r="AB598" s="25">
        <f t="shared" si="1028"/>
        <v>0</v>
      </c>
      <c r="AC598" s="23">
        <f>IF(ISERROR(VLOOKUP($A598,'[13]3ª MED '!$A$5:$J$1048576,8,0)),0,(VLOOKUP($A598,'[13]3ª MED '!$A$5:$J$1048576,8,0)))</f>
        <v>0</v>
      </c>
      <c r="AD598" s="24">
        <f t="shared" si="1029"/>
        <v>0</v>
      </c>
      <c r="AE598" s="24">
        <f t="shared" si="1030"/>
        <v>1</v>
      </c>
      <c r="AF598" s="25">
        <f t="shared" si="980"/>
        <v>0</v>
      </c>
      <c r="AG598" s="25">
        <f t="shared" si="981"/>
        <v>0</v>
      </c>
      <c r="AH598" s="25">
        <f t="shared" si="982"/>
        <v>0</v>
      </c>
      <c r="AI598" s="25">
        <f t="shared" si="1031"/>
        <v>0</v>
      </c>
      <c r="AJ598" s="23">
        <f>IF(ISERROR(VLOOKUP($A598,'[13]4ª MED '!$A$5:$J$1048576,8,0)),0,(VLOOKUP($A598,'[13]4ª MED '!$A$5:$J$1048576,8,0)))</f>
        <v>0</v>
      </c>
      <c r="AK598" s="24">
        <f t="shared" si="1032"/>
        <v>0</v>
      </c>
      <c r="AL598" s="24">
        <f t="shared" si="1033"/>
        <v>1</v>
      </c>
      <c r="AM598" s="25">
        <f t="shared" si="983"/>
        <v>0</v>
      </c>
      <c r="AN598" s="25">
        <f t="shared" si="984"/>
        <v>0</v>
      </c>
      <c r="AO598" s="25">
        <f t="shared" si="985"/>
        <v>0</v>
      </c>
      <c r="AP598" s="25">
        <f t="shared" si="1034"/>
        <v>0</v>
      </c>
      <c r="AQ598" s="23">
        <f>IF(ISERROR(VLOOKUP($A598,'[13]5ª MED '!$A$5:$J$1048576,8,0)),0,(VLOOKUP($A598,'[13]5ª MED '!$A$5:$J$1048576,8,0)))</f>
        <v>0</v>
      </c>
      <c r="AR598" s="24">
        <f t="shared" si="1035"/>
        <v>0</v>
      </c>
      <c r="AS598" s="24">
        <f t="shared" si="1036"/>
        <v>1</v>
      </c>
      <c r="AT598" s="25">
        <f t="shared" si="986"/>
        <v>0</v>
      </c>
      <c r="AU598" s="25">
        <f t="shared" si="987"/>
        <v>0</v>
      </c>
      <c r="AV598" s="25">
        <f t="shared" si="988"/>
        <v>0</v>
      </c>
      <c r="AW598" s="25">
        <f t="shared" si="1037"/>
        <v>0</v>
      </c>
      <c r="AX598" s="23">
        <f>IF(ISERROR(VLOOKUP($A598,'[13]6ª MED '!$A$6:$J$1048576,8,0)),0,(VLOOKUP($A598,'[13]6ª MED '!$A$6:$J$1048576,8,0)))</f>
        <v>0</v>
      </c>
      <c r="AY598" s="24">
        <f t="shared" si="1038"/>
        <v>0</v>
      </c>
      <c r="AZ598" s="24">
        <f t="shared" si="1039"/>
        <v>1</v>
      </c>
      <c r="BA598" s="25">
        <f t="shared" si="989"/>
        <v>0</v>
      </c>
      <c r="BB598" s="25">
        <f t="shared" si="990"/>
        <v>0</v>
      </c>
      <c r="BC598" s="25">
        <f t="shared" si="991"/>
        <v>0</v>
      </c>
      <c r="BD598" s="25">
        <f t="shared" si="1040"/>
        <v>0</v>
      </c>
      <c r="BE598" s="23">
        <f>IF(ISERROR(VLOOKUP($A598,'[13]7ª MED '!$A$5:$J$1048576,8,0)),0,(VLOOKUP($A598,'[13]7ª MED '!$A$5:$J$1048576,8,0)))</f>
        <v>0</v>
      </c>
      <c r="BF598" s="24">
        <f t="shared" si="1041"/>
        <v>0</v>
      </c>
      <c r="BG598" s="24">
        <f t="shared" si="1042"/>
        <v>1</v>
      </c>
      <c r="BH598" s="25">
        <f t="shared" si="992"/>
        <v>0</v>
      </c>
      <c r="BI598" s="25">
        <f t="shared" si="993"/>
        <v>0</v>
      </c>
      <c r="BJ598" s="25">
        <f t="shared" si="994"/>
        <v>0</v>
      </c>
      <c r="BK598" s="25">
        <f t="shared" si="1043"/>
        <v>0</v>
      </c>
      <c r="BL598" s="26">
        <f>IF(ISERROR(VLOOKUP($A598,'[13]8ª MED '!$A$5:$J$1048576,8,0)),0,(VLOOKUP($A598,'[13]8ª MED '!$A$5:$J$1048576,8,0)))</f>
        <v>2.2999999999999998</v>
      </c>
      <c r="BM598" s="27">
        <f t="shared" si="1044"/>
        <v>1</v>
      </c>
      <c r="BN598" s="27">
        <f t="shared" si="1045"/>
        <v>1</v>
      </c>
      <c r="BO598" s="28">
        <f t="shared" si="995"/>
        <v>4943.8959999999997</v>
      </c>
      <c r="BP598" s="28">
        <f t="shared" si="996"/>
        <v>3036.8049999999994</v>
      </c>
      <c r="BQ598" s="28">
        <f t="shared" si="997"/>
        <v>0</v>
      </c>
      <c r="BR598" s="28">
        <f t="shared" si="1046"/>
        <v>7980.7</v>
      </c>
      <c r="BS598" s="26">
        <f>IF(ISERROR(VLOOKUP($A598,'[13]9ª MED  (2)'!$A$5:$J$1048576,8,0)),0,(VLOOKUP($A598,'[13]9ª MED  (2)'!$A$5:$J$1048576,8,0)))</f>
        <v>0</v>
      </c>
      <c r="BT598" s="27">
        <f t="shared" si="1047"/>
        <v>0</v>
      </c>
      <c r="BU598" s="27">
        <f t="shared" si="1048"/>
        <v>1</v>
      </c>
      <c r="BV598" s="28">
        <f t="shared" si="998"/>
        <v>0</v>
      </c>
      <c r="BW598" s="28">
        <f t="shared" si="999"/>
        <v>0</v>
      </c>
      <c r="BX598" s="28">
        <f t="shared" si="1000"/>
        <v>0</v>
      </c>
      <c r="BY598" s="28">
        <f t="shared" si="1049"/>
        <v>0</v>
      </c>
      <c r="BZ598" s="23">
        <f>IF(ISERROR(VLOOKUP($A598,'[13]10ª MED '!$A$5:$J$1048576,8,0)),0,(VLOOKUP($A598,'[13]10ª MED '!$A$5:$J$1048576,8,0)))</f>
        <v>0</v>
      </c>
      <c r="CA598" s="24">
        <f t="shared" si="1050"/>
        <v>0</v>
      </c>
      <c r="CB598" s="24">
        <f t="shared" si="1051"/>
        <v>1</v>
      </c>
      <c r="CC598" s="25">
        <f t="shared" si="1001"/>
        <v>0</v>
      </c>
      <c r="CD598" s="25">
        <f t="shared" si="1002"/>
        <v>0</v>
      </c>
      <c r="CE598" s="25">
        <f t="shared" si="1003"/>
        <v>0</v>
      </c>
      <c r="CF598" s="25">
        <f t="shared" si="1052"/>
        <v>0</v>
      </c>
      <c r="CG598" s="34" t="s">
        <v>48</v>
      </c>
      <c r="CH598" s="33">
        <f t="shared" si="1073"/>
        <v>0</v>
      </c>
      <c r="CI598" s="23">
        <f>IF(ISERROR(VLOOKUP($A598,'[13]11ª MED '!$A$5:$J$1048576,8,0)),0,(VLOOKUP($A598,'[13]11ª MED '!$A$5:$J$1048576,8,0)))</f>
        <v>0</v>
      </c>
      <c r="CJ598" s="24">
        <f t="shared" si="1053"/>
        <v>0</v>
      </c>
      <c r="CK598" s="24">
        <f t="shared" si="1054"/>
        <v>1</v>
      </c>
      <c r="CL598" s="25">
        <f t="shared" si="1004"/>
        <v>0</v>
      </c>
      <c r="CM598" s="25">
        <f t="shared" si="1005"/>
        <v>0</v>
      </c>
      <c r="CN598" s="25">
        <f t="shared" si="1006"/>
        <v>0</v>
      </c>
      <c r="CO598" s="25">
        <f t="shared" si="1055"/>
        <v>0</v>
      </c>
      <c r="CP598" s="23">
        <f>IF(ISERROR(VLOOKUP($A598,'[13]12ª MED'!$A$5:$J$1048576,8,0)),0,(VLOOKUP($A598,'[13]12ª MED'!$A$5:$J$1048576,8,0)))</f>
        <v>0</v>
      </c>
      <c r="CQ598" s="24">
        <f t="shared" si="1056"/>
        <v>0</v>
      </c>
      <c r="CR598" s="24">
        <f t="shared" si="1057"/>
        <v>1</v>
      </c>
      <c r="CS598" s="25">
        <f t="shared" si="1007"/>
        <v>0</v>
      </c>
      <c r="CT598" s="25">
        <f t="shared" si="1008"/>
        <v>0</v>
      </c>
      <c r="CU598" s="25">
        <f t="shared" si="1009"/>
        <v>0</v>
      </c>
      <c r="CV598" s="25">
        <f t="shared" si="1058"/>
        <v>0</v>
      </c>
      <c r="CW598" s="22">
        <f t="shared" si="1074"/>
        <v>0</v>
      </c>
      <c r="CX598" s="26">
        <f>IF(ISERROR(VLOOKUP($A598,'[13]13ª MED'!$A$5:$J$1048576,8,0)),0,(VLOOKUP($A598,'[13]13ª MED'!$A$5:$J$1048576,8,0)))</f>
        <v>0</v>
      </c>
      <c r="CY598" s="27">
        <f t="shared" si="1059"/>
        <v>0</v>
      </c>
      <c r="CZ598" s="27">
        <f t="shared" si="1060"/>
        <v>1</v>
      </c>
      <c r="DA598" s="28">
        <f t="shared" si="1010"/>
        <v>0</v>
      </c>
      <c r="DB598" s="28">
        <f t="shared" si="1011"/>
        <v>0</v>
      </c>
      <c r="DC598" s="28">
        <f t="shared" si="1012"/>
        <v>0</v>
      </c>
      <c r="DD598" s="28">
        <f t="shared" si="1061"/>
        <v>0</v>
      </c>
      <c r="DE598" s="20">
        <f>IF(ISERROR(VLOOKUP($A598,'[13]14ª MED'!$A$5:$J$1048576,8,0)),0,(VLOOKUP($A598,'[13]14ª MED'!$A$5:$J$1048576,8,0)))</f>
        <v>0</v>
      </c>
      <c r="DF598" s="21">
        <f t="shared" si="1062"/>
        <v>0</v>
      </c>
      <c r="DG598" s="21">
        <f t="shared" si="1063"/>
        <v>1</v>
      </c>
      <c r="DH598" s="35">
        <f t="shared" si="1013"/>
        <v>0</v>
      </c>
      <c r="DI598" s="35">
        <f t="shared" si="1014"/>
        <v>0</v>
      </c>
      <c r="DJ598" s="35">
        <f t="shared" si="1015"/>
        <v>0</v>
      </c>
      <c r="DK598" s="22">
        <f t="shared" si="1064"/>
        <v>0</v>
      </c>
      <c r="DL598" s="20">
        <f>IF(ISERROR(VLOOKUP($A598,'[13]15ª MED'!$A$5:$J$1048576,8,0)),0,(VLOOKUP($A598,'[13]15ª MED'!$A$5:$J$1048576,8,0)))</f>
        <v>0</v>
      </c>
      <c r="DM598" s="21">
        <f t="shared" si="1065"/>
        <v>0</v>
      </c>
      <c r="DN598" s="21">
        <f t="shared" si="1066"/>
        <v>1</v>
      </c>
      <c r="DO598" s="35">
        <f t="shared" si="1016"/>
        <v>0</v>
      </c>
      <c r="DP598" s="35">
        <f t="shared" si="1017"/>
        <v>0</v>
      </c>
      <c r="DQ598" s="35">
        <f t="shared" si="1018"/>
        <v>0</v>
      </c>
      <c r="DR598" s="22">
        <f t="shared" si="1067"/>
        <v>0</v>
      </c>
      <c r="DS598" s="20">
        <f>IF(ISERROR(VLOOKUP($A598,'[13]16ª MED'!$A$5:$J$1048576,8,0)),0,(VLOOKUP($A598,'[13]16ª MED'!$A$5:$J$1048576,8,0)))</f>
        <v>0</v>
      </c>
      <c r="DT598" s="21">
        <f t="shared" si="1068"/>
        <v>0</v>
      </c>
      <c r="DU598" s="21">
        <f t="shared" si="1069"/>
        <v>1</v>
      </c>
      <c r="DV598" s="35">
        <f t="shared" si="1019"/>
        <v>0</v>
      </c>
      <c r="DW598" s="35">
        <f t="shared" si="1020"/>
        <v>0</v>
      </c>
      <c r="DX598" s="35">
        <f t="shared" si="1021"/>
        <v>0</v>
      </c>
      <c r="DY598" s="22">
        <f t="shared" si="1070"/>
        <v>0</v>
      </c>
      <c r="DZ598" s="36">
        <f t="shared" si="973"/>
        <v>7980.7009999999991</v>
      </c>
      <c r="EA598" s="36">
        <f t="shared" si="1071"/>
        <v>7980.7</v>
      </c>
      <c r="EC598" s="36">
        <f t="shared" si="1075"/>
        <v>-9.9999999929423211E-4</v>
      </c>
    </row>
    <row r="599" spans="1:133" ht="18.75">
      <c r="A599" s="98" t="s">
        <v>1202</v>
      </c>
      <c r="B599" s="99" t="s">
        <v>1203</v>
      </c>
      <c r="C599" s="101"/>
      <c r="D599" s="102"/>
      <c r="E599" s="18">
        <f t="shared" si="1076"/>
        <v>0</v>
      </c>
      <c r="F599" s="18">
        <f t="shared" si="1022"/>
        <v>0</v>
      </c>
      <c r="G599" s="102"/>
      <c r="H599" s="18">
        <f t="shared" si="1077"/>
        <v>0</v>
      </c>
      <c r="I599" s="102"/>
      <c r="J599" s="18">
        <f t="shared" si="1078"/>
        <v>0</v>
      </c>
      <c r="K599" s="106"/>
      <c r="L599" s="18">
        <f t="shared" si="1079"/>
        <v>0</v>
      </c>
      <c r="M599" s="18">
        <f t="shared" si="1080"/>
        <v>0</v>
      </c>
      <c r="N599" s="18">
        <f t="shared" si="1072"/>
        <v>0</v>
      </c>
      <c r="O599" s="23">
        <f>IF(ISERROR(VLOOKUP($A599,'[13]1ª MED '!$A$5:$J$1048576,8,0)),0,(VLOOKUP($A599,'[13]1ª MED '!$A$5:$J$1048576,8,0)))</f>
        <v>0</v>
      </c>
      <c r="P599" s="24">
        <f t="shared" si="1023"/>
        <v>0</v>
      </c>
      <c r="Q599" s="24">
        <f t="shared" si="1024"/>
        <v>0</v>
      </c>
      <c r="R599" s="25">
        <f t="shared" si="974"/>
        <v>0</v>
      </c>
      <c r="S599" s="25">
        <f t="shared" si="975"/>
        <v>0</v>
      </c>
      <c r="T599" s="25">
        <f t="shared" si="976"/>
        <v>0</v>
      </c>
      <c r="U599" s="25">
        <f t="shared" si="1025"/>
        <v>0</v>
      </c>
      <c r="V599" s="23">
        <f>IF(ISERROR(VLOOKUP($A599,'[13]2ª MED '!$A$5:$J$1048576,8,0)),0,(VLOOKUP($A599,'[13]2ª MED '!$A$5:$J$1048576,8,0)))</f>
        <v>0</v>
      </c>
      <c r="W599" s="24">
        <f t="shared" si="1026"/>
        <v>0</v>
      </c>
      <c r="X599" s="24">
        <f t="shared" si="1027"/>
        <v>0</v>
      </c>
      <c r="Y599" s="25">
        <f t="shared" si="977"/>
        <v>0</v>
      </c>
      <c r="Z599" s="25">
        <f t="shared" si="978"/>
        <v>0</v>
      </c>
      <c r="AA599" s="25">
        <f t="shared" si="979"/>
        <v>0</v>
      </c>
      <c r="AB599" s="25">
        <f t="shared" si="1028"/>
        <v>0</v>
      </c>
      <c r="AC599" s="23">
        <f>IF(ISERROR(VLOOKUP($A599,'[13]3ª MED '!$A$5:$J$1048576,8,0)),0,(VLOOKUP($A599,'[13]3ª MED '!$A$5:$J$1048576,8,0)))</f>
        <v>0</v>
      </c>
      <c r="AD599" s="24">
        <f t="shared" si="1029"/>
        <v>0</v>
      </c>
      <c r="AE599" s="24">
        <f t="shared" si="1030"/>
        <v>0</v>
      </c>
      <c r="AF599" s="25">
        <f t="shared" si="980"/>
        <v>0</v>
      </c>
      <c r="AG599" s="25">
        <f t="shared" si="981"/>
        <v>0</v>
      </c>
      <c r="AH599" s="25">
        <f t="shared" si="982"/>
        <v>0</v>
      </c>
      <c r="AI599" s="25">
        <f t="shared" si="1031"/>
        <v>0</v>
      </c>
      <c r="AJ599" s="23">
        <f>IF(ISERROR(VLOOKUP($A599,'[13]4ª MED '!$A$5:$J$1048576,8,0)),0,(VLOOKUP($A599,'[13]4ª MED '!$A$5:$J$1048576,8,0)))</f>
        <v>0</v>
      </c>
      <c r="AK599" s="24">
        <f t="shared" si="1032"/>
        <v>0</v>
      </c>
      <c r="AL599" s="24">
        <f t="shared" si="1033"/>
        <v>0</v>
      </c>
      <c r="AM599" s="25">
        <f t="shared" si="983"/>
        <v>0</v>
      </c>
      <c r="AN599" s="25">
        <f t="shared" si="984"/>
        <v>0</v>
      </c>
      <c r="AO599" s="25">
        <f t="shared" si="985"/>
        <v>0</v>
      </c>
      <c r="AP599" s="25">
        <f t="shared" si="1034"/>
        <v>0</v>
      </c>
      <c r="AQ599" s="23">
        <f>IF(ISERROR(VLOOKUP($A599,'[13]5ª MED '!$A$5:$J$1048576,8,0)),0,(VLOOKUP($A599,'[13]5ª MED '!$A$5:$J$1048576,8,0)))</f>
        <v>0</v>
      </c>
      <c r="AR599" s="24">
        <f t="shared" si="1035"/>
        <v>0</v>
      </c>
      <c r="AS599" s="24">
        <f t="shared" si="1036"/>
        <v>0</v>
      </c>
      <c r="AT599" s="25">
        <f t="shared" si="986"/>
        <v>0</v>
      </c>
      <c r="AU599" s="25">
        <f t="shared" si="987"/>
        <v>0</v>
      </c>
      <c r="AV599" s="25">
        <f t="shared" si="988"/>
        <v>0</v>
      </c>
      <c r="AW599" s="25">
        <f t="shared" si="1037"/>
        <v>0</v>
      </c>
      <c r="AX599" s="23">
        <f>IF(ISERROR(VLOOKUP($A599,'[13]6ª MED '!$A$6:$J$1048576,8,0)),0,(VLOOKUP($A599,'[13]6ª MED '!$A$6:$J$1048576,8,0)))</f>
        <v>0</v>
      </c>
      <c r="AY599" s="24">
        <f t="shared" si="1038"/>
        <v>0</v>
      </c>
      <c r="AZ599" s="24">
        <f t="shared" si="1039"/>
        <v>0</v>
      </c>
      <c r="BA599" s="25">
        <f t="shared" si="989"/>
        <v>0</v>
      </c>
      <c r="BB599" s="25">
        <f t="shared" si="990"/>
        <v>0</v>
      </c>
      <c r="BC599" s="25">
        <f t="shared" si="991"/>
        <v>0</v>
      </c>
      <c r="BD599" s="25">
        <f t="shared" si="1040"/>
        <v>0</v>
      </c>
      <c r="BE599" s="23">
        <f>IF(ISERROR(VLOOKUP($A599,'[13]7ª MED '!$A$5:$J$1048576,8,0)),0,(VLOOKUP($A599,'[13]7ª MED '!$A$5:$J$1048576,8,0)))</f>
        <v>0</v>
      </c>
      <c r="BF599" s="24">
        <f t="shared" si="1041"/>
        <v>0</v>
      </c>
      <c r="BG599" s="24">
        <f t="shared" si="1042"/>
        <v>0</v>
      </c>
      <c r="BH599" s="25">
        <f t="shared" si="992"/>
        <v>0</v>
      </c>
      <c r="BI599" s="25">
        <f t="shared" si="993"/>
        <v>0</v>
      </c>
      <c r="BJ599" s="25">
        <f t="shared" si="994"/>
        <v>0</v>
      </c>
      <c r="BK599" s="25">
        <f t="shared" si="1043"/>
        <v>0</v>
      </c>
      <c r="BL599" s="26">
        <f>IF(ISERROR(VLOOKUP($A599,'[13]8ª MED '!$A$5:$J$1048576,8,0)),0,(VLOOKUP($A599,'[13]8ª MED '!$A$5:$J$1048576,8,0)))</f>
        <v>0</v>
      </c>
      <c r="BM599" s="27">
        <f t="shared" si="1044"/>
        <v>0</v>
      </c>
      <c r="BN599" s="27">
        <f t="shared" si="1045"/>
        <v>0</v>
      </c>
      <c r="BO599" s="28">
        <f t="shared" si="995"/>
        <v>0</v>
      </c>
      <c r="BP599" s="28">
        <f t="shared" si="996"/>
        <v>0</v>
      </c>
      <c r="BQ599" s="28">
        <f t="shared" si="997"/>
        <v>0</v>
      </c>
      <c r="BR599" s="28">
        <f t="shared" si="1046"/>
        <v>0</v>
      </c>
      <c r="BS599" s="26">
        <f>IF(ISERROR(VLOOKUP($A599,'[13]9ª MED  (2)'!$A$5:$J$1048576,8,0)),0,(VLOOKUP($A599,'[13]9ª MED  (2)'!$A$5:$J$1048576,8,0)))</f>
        <v>0</v>
      </c>
      <c r="BT599" s="27">
        <f t="shared" si="1047"/>
        <v>0</v>
      </c>
      <c r="BU599" s="27">
        <f t="shared" si="1048"/>
        <v>0</v>
      </c>
      <c r="BV599" s="28">
        <f t="shared" si="998"/>
        <v>0</v>
      </c>
      <c r="BW599" s="28">
        <f t="shared" si="999"/>
        <v>0</v>
      </c>
      <c r="BX599" s="28">
        <f t="shared" si="1000"/>
        <v>0</v>
      </c>
      <c r="BY599" s="28">
        <f t="shared" si="1049"/>
        <v>0</v>
      </c>
      <c r="BZ599" s="23">
        <f>IF(ISERROR(VLOOKUP($A599,'[13]10ª MED '!$A$5:$J$1048576,8,0)),0,(VLOOKUP($A599,'[13]10ª MED '!$A$5:$J$1048576,8,0)))</f>
        <v>0</v>
      </c>
      <c r="CA599" s="24">
        <f t="shared" si="1050"/>
        <v>0</v>
      </c>
      <c r="CB599" s="24">
        <f t="shared" si="1051"/>
        <v>0</v>
      </c>
      <c r="CC599" s="25">
        <f t="shared" si="1001"/>
        <v>0</v>
      </c>
      <c r="CD599" s="25">
        <f t="shared" si="1002"/>
        <v>0</v>
      </c>
      <c r="CE599" s="25">
        <f t="shared" si="1003"/>
        <v>0</v>
      </c>
      <c r="CF599" s="25">
        <f t="shared" si="1052"/>
        <v>0</v>
      </c>
      <c r="CG599" s="37"/>
      <c r="CH599" s="33">
        <f t="shared" si="1073"/>
        <v>0</v>
      </c>
      <c r="CI599" s="23">
        <f>IF(ISERROR(VLOOKUP($A599,'[13]11ª MED '!$A$5:$J$1048576,8,0)),0,(VLOOKUP($A599,'[13]11ª MED '!$A$5:$J$1048576,8,0)))</f>
        <v>0</v>
      </c>
      <c r="CJ599" s="24">
        <f t="shared" si="1053"/>
        <v>0</v>
      </c>
      <c r="CK599" s="24">
        <f t="shared" si="1054"/>
        <v>0</v>
      </c>
      <c r="CL599" s="25">
        <f t="shared" si="1004"/>
        <v>0</v>
      </c>
      <c r="CM599" s="25">
        <f t="shared" si="1005"/>
        <v>0</v>
      </c>
      <c r="CN599" s="25">
        <f t="shared" si="1006"/>
        <v>0</v>
      </c>
      <c r="CO599" s="25">
        <f t="shared" si="1055"/>
        <v>0</v>
      </c>
      <c r="CP599" s="23">
        <f>IF(ISERROR(VLOOKUP($A599,'[13]12ª MED'!$A$5:$J$1048576,8,0)),0,(VLOOKUP($A599,'[13]12ª MED'!$A$5:$J$1048576,8,0)))</f>
        <v>0</v>
      </c>
      <c r="CQ599" s="24">
        <f t="shared" si="1056"/>
        <v>0</v>
      </c>
      <c r="CR599" s="24">
        <f t="shared" si="1057"/>
        <v>0</v>
      </c>
      <c r="CS599" s="25">
        <f t="shared" si="1007"/>
        <v>0</v>
      </c>
      <c r="CT599" s="25">
        <f t="shared" si="1008"/>
        <v>0</v>
      </c>
      <c r="CU599" s="25">
        <f t="shared" si="1009"/>
        <v>0</v>
      </c>
      <c r="CV599" s="25">
        <f t="shared" si="1058"/>
        <v>0</v>
      </c>
      <c r="CW599" s="22">
        <f t="shared" si="1074"/>
        <v>0</v>
      </c>
      <c r="CX599" s="26">
        <f>IF(ISERROR(VLOOKUP($A599,'[13]13ª MED'!$A$5:$J$1048576,8,0)),0,(VLOOKUP($A599,'[13]13ª MED'!$A$5:$J$1048576,8,0)))</f>
        <v>0</v>
      </c>
      <c r="CY599" s="27">
        <f t="shared" si="1059"/>
        <v>0</v>
      </c>
      <c r="CZ599" s="27">
        <f t="shared" si="1060"/>
        <v>0</v>
      </c>
      <c r="DA599" s="28">
        <f t="shared" si="1010"/>
        <v>0</v>
      </c>
      <c r="DB599" s="28">
        <f t="shared" si="1011"/>
        <v>0</v>
      </c>
      <c r="DC599" s="28">
        <f t="shared" si="1012"/>
        <v>0</v>
      </c>
      <c r="DD599" s="28">
        <f t="shared" si="1061"/>
        <v>0</v>
      </c>
      <c r="DE599" s="20">
        <f>IF(ISERROR(VLOOKUP($A599,'[13]14ª MED'!$A$5:$J$1048576,8,0)),0,(VLOOKUP($A599,'[13]14ª MED'!$A$5:$J$1048576,8,0)))</f>
        <v>0</v>
      </c>
      <c r="DF599" s="21">
        <f t="shared" si="1062"/>
        <v>0</v>
      </c>
      <c r="DG599" s="21">
        <f t="shared" si="1063"/>
        <v>0</v>
      </c>
      <c r="DH599" s="35">
        <f t="shared" si="1013"/>
        <v>0</v>
      </c>
      <c r="DI599" s="35">
        <f t="shared" si="1014"/>
        <v>0</v>
      </c>
      <c r="DJ599" s="35">
        <f t="shared" si="1015"/>
        <v>0</v>
      </c>
      <c r="DK599" s="22">
        <f t="shared" si="1064"/>
        <v>0</v>
      </c>
      <c r="DL599" s="20">
        <f>IF(ISERROR(VLOOKUP($A599,'[13]15ª MED'!$A$5:$J$1048576,8,0)),0,(VLOOKUP($A599,'[13]15ª MED'!$A$5:$J$1048576,8,0)))</f>
        <v>0</v>
      </c>
      <c r="DM599" s="21">
        <f t="shared" si="1065"/>
        <v>0</v>
      </c>
      <c r="DN599" s="21">
        <f t="shared" si="1066"/>
        <v>0</v>
      </c>
      <c r="DO599" s="35">
        <f t="shared" si="1016"/>
        <v>0</v>
      </c>
      <c r="DP599" s="35">
        <f t="shared" si="1017"/>
        <v>0</v>
      </c>
      <c r="DQ599" s="35">
        <f t="shared" si="1018"/>
        <v>0</v>
      </c>
      <c r="DR599" s="22">
        <f t="shared" si="1067"/>
        <v>0</v>
      </c>
      <c r="DS599" s="20">
        <f>IF(ISERROR(VLOOKUP($A599,'[13]16ª MED'!$A$5:$J$1048576,8,0)),0,(VLOOKUP($A599,'[13]16ª MED'!$A$5:$J$1048576,8,0)))</f>
        <v>0</v>
      </c>
      <c r="DT599" s="21">
        <f t="shared" si="1068"/>
        <v>0</v>
      </c>
      <c r="DU599" s="21">
        <f t="shared" si="1069"/>
        <v>0</v>
      </c>
      <c r="DV599" s="35">
        <f t="shared" si="1019"/>
        <v>0</v>
      </c>
      <c r="DW599" s="35">
        <f t="shared" si="1020"/>
        <v>0</v>
      </c>
      <c r="DX599" s="35">
        <f t="shared" si="1021"/>
        <v>0</v>
      </c>
      <c r="DY599" s="22">
        <f t="shared" si="1070"/>
        <v>0</v>
      </c>
      <c r="DZ599" s="36">
        <f t="shared" si="973"/>
        <v>0</v>
      </c>
      <c r="EA599" s="36">
        <f t="shared" si="1071"/>
        <v>0</v>
      </c>
      <c r="EC599" s="36">
        <f t="shared" si="1075"/>
        <v>0</v>
      </c>
    </row>
    <row r="600" spans="1:133" ht="327" customHeight="1">
      <c r="A600" s="93" t="s">
        <v>1204</v>
      </c>
      <c r="B600" s="94" t="s">
        <v>1205</v>
      </c>
      <c r="C600" s="95" t="s">
        <v>47</v>
      </c>
      <c r="D600" s="96">
        <v>1</v>
      </c>
      <c r="E600" s="18">
        <f t="shared" si="1076"/>
        <v>1</v>
      </c>
      <c r="F600" s="18">
        <f t="shared" si="1022"/>
        <v>0</v>
      </c>
      <c r="G600" s="97">
        <v>834.82</v>
      </c>
      <c r="H600" s="18">
        <f t="shared" si="1077"/>
        <v>834.82</v>
      </c>
      <c r="I600" s="97">
        <v>335.68</v>
      </c>
      <c r="J600" s="18">
        <f t="shared" si="1078"/>
        <v>335.68</v>
      </c>
      <c r="K600" s="97">
        <v>1796.24</v>
      </c>
      <c r="L600" s="18">
        <f t="shared" si="1079"/>
        <v>1796.24</v>
      </c>
      <c r="M600" s="18">
        <f t="shared" si="1080"/>
        <v>2966.74</v>
      </c>
      <c r="N600" s="18">
        <f t="shared" si="1072"/>
        <v>2966.74</v>
      </c>
      <c r="O600" s="23">
        <f>IF(ISERROR(VLOOKUP($A600,'[13]1ª MED '!$A$5:$J$1048576,8,0)),0,(VLOOKUP($A600,'[13]1ª MED '!$A$5:$J$1048576,8,0)))</f>
        <v>0</v>
      </c>
      <c r="P600" s="24">
        <f t="shared" si="1023"/>
        <v>0</v>
      </c>
      <c r="Q600" s="24">
        <f t="shared" si="1024"/>
        <v>1</v>
      </c>
      <c r="R600" s="25">
        <f t="shared" si="974"/>
        <v>0</v>
      </c>
      <c r="S600" s="25">
        <f t="shared" si="975"/>
        <v>0</v>
      </c>
      <c r="T600" s="25">
        <f t="shared" si="976"/>
        <v>0</v>
      </c>
      <c r="U600" s="25">
        <f t="shared" si="1025"/>
        <v>0</v>
      </c>
      <c r="V600" s="23">
        <f>IF(ISERROR(VLOOKUP($A600,'[13]2ª MED '!$A$5:$J$1048576,8,0)),0,(VLOOKUP($A600,'[13]2ª MED '!$A$5:$J$1048576,8,0)))</f>
        <v>0</v>
      </c>
      <c r="W600" s="24">
        <f t="shared" si="1026"/>
        <v>0</v>
      </c>
      <c r="X600" s="24">
        <f t="shared" si="1027"/>
        <v>1</v>
      </c>
      <c r="Y600" s="25">
        <f t="shared" si="977"/>
        <v>0</v>
      </c>
      <c r="Z600" s="25">
        <f t="shared" si="978"/>
        <v>0</v>
      </c>
      <c r="AA600" s="25">
        <f t="shared" si="979"/>
        <v>0</v>
      </c>
      <c r="AB600" s="25">
        <f t="shared" si="1028"/>
        <v>0</v>
      </c>
      <c r="AC600" s="23">
        <f>IF(ISERROR(VLOOKUP($A600,'[13]3ª MED '!$A$5:$J$1048576,8,0)),0,(VLOOKUP($A600,'[13]3ª MED '!$A$5:$J$1048576,8,0)))</f>
        <v>0</v>
      </c>
      <c r="AD600" s="24">
        <f t="shared" si="1029"/>
        <v>0</v>
      </c>
      <c r="AE600" s="24">
        <f t="shared" si="1030"/>
        <v>1</v>
      </c>
      <c r="AF600" s="25">
        <f t="shared" si="980"/>
        <v>0</v>
      </c>
      <c r="AG600" s="25">
        <f t="shared" si="981"/>
        <v>0</v>
      </c>
      <c r="AH600" s="25">
        <f t="shared" si="982"/>
        <v>0</v>
      </c>
      <c r="AI600" s="25">
        <f t="shared" si="1031"/>
        <v>0</v>
      </c>
      <c r="AJ600" s="23">
        <f>IF(ISERROR(VLOOKUP($A600,'[13]4ª MED '!$A$5:$J$1048576,8,0)),0,(VLOOKUP($A600,'[13]4ª MED '!$A$5:$J$1048576,8,0)))</f>
        <v>0</v>
      </c>
      <c r="AK600" s="24">
        <f t="shared" si="1032"/>
        <v>0</v>
      </c>
      <c r="AL600" s="24">
        <f t="shared" si="1033"/>
        <v>1</v>
      </c>
      <c r="AM600" s="25">
        <f t="shared" si="983"/>
        <v>0</v>
      </c>
      <c r="AN600" s="25">
        <f t="shared" si="984"/>
        <v>0</v>
      </c>
      <c r="AO600" s="25">
        <f t="shared" si="985"/>
        <v>0</v>
      </c>
      <c r="AP600" s="25">
        <f t="shared" si="1034"/>
        <v>0</v>
      </c>
      <c r="AQ600" s="23">
        <f>IF(ISERROR(VLOOKUP($A600,'[13]5ª MED '!$A$5:$J$1048576,8,0)),0,(VLOOKUP($A600,'[13]5ª MED '!$A$5:$J$1048576,8,0)))</f>
        <v>0</v>
      </c>
      <c r="AR600" s="24">
        <f t="shared" si="1035"/>
        <v>0</v>
      </c>
      <c r="AS600" s="24">
        <f t="shared" si="1036"/>
        <v>1</v>
      </c>
      <c r="AT600" s="25">
        <f t="shared" si="986"/>
        <v>0</v>
      </c>
      <c r="AU600" s="25">
        <f t="shared" si="987"/>
        <v>0</v>
      </c>
      <c r="AV600" s="25">
        <f t="shared" si="988"/>
        <v>0</v>
      </c>
      <c r="AW600" s="25">
        <f t="shared" si="1037"/>
        <v>0</v>
      </c>
      <c r="AX600" s="23">
        <f>IF(ISERROR(VLOOKUP($A600,'[13]6ª MED '!$A$6:$J$1048576,8,0)),0,(VLOOKUP($A600,'[13]6ª MED '!$A$6:$J$1048576,8,0)))</f>
        <v>0</v>
      </c>
      <c r="AY600" s="24">
        <f t="shared" si="1038"/>
        <v>0</v>
      </c>
      <c r="AZ600" s="24">
        <f t="shared" si="1039"/>
        <v>1</v>
      </c>
      <c r="BA600" s="25">
        <f t="shared" si="989"/>
        <v>0</v>
      </c>
      <c r="BB600" s="25">
        <f t="shared" si="990"/>
        <v>0</v>
      </c>
      <c r="BC600" s="25">
        <f t="shared" si="991"/>
        <v>0</v>
      </c>
      <c r="BD600" s="25">
        <f t="shared" si="1040"/>
        <v>0</v>
      </c>
      <c r="BE600" s="23">
        <f>IF(ISERROR(VLOOKUP($A600,'[13]7ª MED '!$A$5:$J$1048576,8,0)),0,(VLOOKUP($A600,'[13]7ª MED '!$A$5:$J$1048576,8,0)))</f>
        <v>0</v>
      </c>
      <c r="BF600" s="24">
        <f t="shared" si="1041"/>
        <v>0</v>
      </c>
      <c r="BG600" s="24">
        <f t="shared" si="1042"/>
        <v>1</v>
      </c>
      <c r="BH600" s="25">
        <f t="shared" si="992"/>
        <v>0</v>
      </c>
      <c r="BI600" s="25">
        <f t="shared" si="993"/>
        <v>0</v>
      </c>
      <c r="BJ600" s="25">
        <f t="shared" si="994"/>
        <v>0</v>
      </c>
      <c r="BK600" s="25">
        <f t="shared" si="1043"/>
        <v>0</v>
      </c>
      <c r="BL600" s="26">
        <f>IF(ISERROR(VLOOKUP($A600,'[13]8ª MED '!$A$5:$J$1048576,8,0)),0,(VLOOKUP($A600,'[13]8ª MED '!$A$5:$J$1048576,8,0)))</f>
        <v>0</v>
      </c>
      <c r="BM600" s="27">
        <f t="shared" si="1044"/>
        <v>0</v>
      </c>
      <c r="BN600" s="27">
        <f t="shared" si="1045"/>
        <v>1</v>
      </c>
      <c r="BO600" s="28">
        <f t="shared" si="995"/>
        <v>0</v>
      </c>
      <c r="BP600" s="28">
        <f t="shared" si="996"/>
        <v>0</v>
      </c>
      <c r="BQ600" s="28">
        <f t="shared" si="997"/>
        <v>0</v>
      </c>
      <c r="BR600" s="28">
        <f t="shared" si="1046"/>
        <v>0</v>
      </c>
      <c r="BS600" s="26">
        <f>IF(ISERROR(VLOOKUP($A600,'[13]9ª MED  (2)'!$A$5:$J$1048576,8,0)),0,(VLOOKUP($A600,'[13]9ª MED  (2)'!$A$5:$J$1048576,8,0)))</f>
        <v>0</v>
      </c>
      <c r="BT600" s="27">
        <f t="shared" si="1047"/>
        <v>0</v>
      </c>
      <c r="BU600" s="27">
        <f t="shared" si="1048"/>
        <v>1</v>
      </c>
      <c r="BV600" s="28">
        <f t="shared" si="998"/>
        <v>0</v>
      </c>
      <c r="BW600" s="28">
        <f t="shared" si="999"/>
        <v>0</v>
      </c>
      <c r="BX600" s="28">
        <f t="shared" si="1000"/>
        <v>0</v>
      </c>
      <c r="BY600" s="28">
        <f t="shared" si="1049"/>
        <v>0</v>
      </c>
      <c r="BZ600" s="23">
        <f>IF(ISERROR(VLOOKUP($A600,'[13]10ª MED '!$A$5:$J$1048576,8,0)),0,(VLOOKUP($A600,'[13]10ª MED '!$A$5:$J$1048576,8,0)))</f>
        <v>1</v>
      </c>
      <c r="CA600" s="24">
        <f t="shared" si="1050"/>
        <v>1</v>
      </c>
      <c r="CB600" s="24">
        <f t="shared" si="1051"/>
        <v>1</v>
      </c>
      <c r="CC600" s="25">
        <f t="shared" si="1001"/>
        <v>834.82</v>
      </c>
      <c r="CD600" s="25">
        <f t="shared" si="1002"/>
        <v>335.68</v>
      </c>
      <c r="CE600" s="25">
        <f t="shared" si="1003"/>
        <v>1796.24</v>
      </c>
      <c r="CF600" s="25">
        <f t="shared" si="1052"/>
        <v>2966.74</v>
      </c>
      <c r="CG600" s="34" t="s">
        <v>48</v>
      </c>
      <c r="CH600" s="33">
        <f t="shared" si="1073"/>
        <v>0</v>
      </c>
      <c r="CI600" s="23">
        <f>IF(ISERROR(VLOOKUP($A600,'[13]11ª MED '!$A$5:$J$1048576,8,0)),0,(VLOOKUP($A600,'[13]11ª MED '!$A$5:$J$1048576,8,0)))</f>
        <v>0</v>
      </c>
      <c r="CJ600" s="24">
        <f t="shared" si="1053"/>
        <v>0</v>
      </c>
      <c r="CK600" s="24">
        <f t="shared" si="1054"/>
        <v>1</v>
      </c>
      <c r="CL600" s="25">
        <f t="shared" si="1004"/>
        <v>0</v>
      </c>
      <c r="CM600" s="25">
        <f t="shared" si="1005"/>
        <v>0</v>
      </c>
      <c r="CN600" s="25">
        <f t="shared" si="1006"/>
        <v>0</v>
      </c>
      <c r="CO600" s="25">
        <f t="shared" si="1055"/>
        <v>0</v>
      </c>
      <c r="CP600" s="23">
        <f>IF(ISERROR(VLOOKUP($A600,'[13]12ª MED'!$A$5:$J$1048576,8,0)),0,(VLOOKUP($A600,'[13]12ª MED'!$A$5:$J$1048576,8,0)))</f>
        <v>0</v>
      </c>
      <c r="CQ600" s="24">
        <f t="shared" si="1056"/>
        <v>0</v>
      </c>
      <c r="CR600" s="24">
        <f t="shared" si="1057"/>
        <v>1</v>
      </c>
      <c r="CS600" s="25">
        <f t="shared" si="1007"/>
        <v>0</v>
      </c>
      <c r="CT600" s="25">
        <f t="shared" si="1008"/>
        <v>0</v>
      </c>
      <c r="CU600" s="25">
        <f t="shared" si="1009"/>
        <v>0</v>
      </c>
      <c r="CV600" s="25">
        <f t="shared" si="1058"/>
        <v>0</v>
      </c>
      <c r="CW600" s="22">
        <f t="shared" si="1074"/>
        <v>0</v>
      </c>
      <c r="CX600" s="26">
        <f>IF(ISERROR(VLOOKUP($A600,'[13]13ª MED'!$A$5:$J$1048576,8,0)),0,(VLOOKUP($A600,'[13]13ª MED'!$A$5:$J$1048576,8,0)))</f>
        <v>0</v>
      </c>
      <c r="CY600" s="27">
        <f t="shared" si="1059"/>
        <v>0</v>
      </c>
      <c r="CZ600" s="27">
        <f t="shared" si="1060"/>
        <v>1</v>
      </c>
      <c r="DA600" s="28">
        <f t="shared" si="1010"/>
        <v>0</v>
      </c>
      <c r="DB600" s="28">
        <f t="shared" si="1011"/>
        <v>0</v>
      </c>
      <c r="DC600" s="28">
        <f t="shared" si="1012"/>
        <v>0</v>
      </c>
      <c r="DD600" s="28">
        <f t="shared" si="1061"/>
        <v>0</v>
      </c>
      <c r="DE600" s="20">
        <f>IF(ISERROR(VLOOKUP($A600,'[13]14ª MED'!$A$5:$J$1048576,8,0)),0,(VLOOKUP($A600,'[13]14ª MED'!$A$5:$J$1048576,8,0)))</f>
        <v>0</v>
      </c>
      <c r="DF600" s="21">
        <f t="shared" si="1062"/>
        <v>0</v>
      </c>
      <c r="DG600" s="21">
        <f t="shared" si="1063"/>
        <v>1</v>
      </c>
      <c r="DH600" s="35">
        <f t="shared" si="1013"/>
        <v>0</v>
      </c>
      <c r="DI600" s="35">
        <f t="shared" si="1014"/>
        <v>0</v>
      </c>
      <c r="DJ600" s="35">
        <f t="shared" si="1015"/>
        <v>0</v>
      </c>
      <c r="DK600" s="22">
        <f t="shared" si="1064"/>
        <v>0</v>
      </c>
      <c r="DL600" s="20">
        <f>IF(ISERROR(VLOOKUP($A600,'[13]15ª MED'!$A$5:$J$1048576,8,0)),0,(VLOOKUP($A600,'[13]15ª MED'!$A$5:$J$1048576,8,0)))</f>
        <v>0</v>
      </c>
      <c r="DM600" s="21">
        <f t="shared" si="1065"/>
        <v>0</v>
      </c>
      <c r="DN600" s="21">
        <f t="shared" si="1066"/>
        <v>1</v>
      </c>
      <c r="DO600" s="35">
        <f t="shared" si="1016"/>
        <v>0</v>
      </c>
      <c r="DP600" s="35">
        <f t="shared" si="1017"/>
        <v>0</v>
      </c>
      <c r="DQ600" s="35">
        <f t="shared" si="1018"/>
        <v>0</v>
      </c>
      <c r="DR600" s="22">
        <f t="shared" si="1067"/>
        <v>0</v>
      </c>
      <c r="DS600" s="20">
        <f>IF(ISERROR(VLOOKUP($A600,'[13]16ª MED'!$A$5:$J$1048576,8,0)),0,(VLOOKUP($A600,'[13]16ª MED'!$A$5:$J$1048576,8,0)))</f>
        <v>0</v>
      </c>
      <c r="DT600" s="21">
        <f t="shared" si="1068"/>
        <v>0</v>
      </c>
      <c r="DU600" s="21">
        <f t="shared" si="1069"/>
        <v>1</v>
      </c>
      <c r="DV600" s="35">
        <f t="shared" si="1019"/>
        <v>0</v>
      </c>
      <c r="DW600" s="35">
        <f t="shared" si="1020"/>
        <v>0</v>
      </c>
      <c r="DX600" s="35">
        <f t="shared" si="1021"/>
        <v>0</v>
      </c>
      <c r="DY600" s="22">
        <f t="shared" si="1070"/>
        <v>0</v>
      </c>
      <c r="DZ600" s="36">
        <f t="shared" si="973"/>
        <v>2966.74</v>
      </c>
      <c r="EA600" s="36">
        <f t="shared" si="1071"/>
        <v>2966.74</v>
      </c>
      <c r="EC600" s="36">
        <f t="shared" si="1075"/>
        <v>0</v>
      </c>
    </row>
    <row r="601" spans="1:133" ht="351.75" customHeight="1">
      <c r="A601" s="93" t="s">
        <v>1206</v>
      </c>
      <c r="B601" s="94" t="s">
        <v>1207</v>
      </c>
      <c r="C601" s="95" t="s">
        <v>47</v>
      </c>
      <c r="D601" s="96">
        <v>5</v>
      </c>
      <c r="E601" s="18">
        <f t="shared" si="1076"/>
        <v>5</v>
      </c>
      <c r="F601" s="18">
        <f t="shared" si="1022"/>
        <v>0</v>
      </c>
      <c r="G601" s="97">
        <v>1182.27</v>
      </c>
      <c r="H601" s="18">
        <f t="shared" si="1077"/>
        <v>5911.35</v>
      </c>
      <c r="I601" s="97">
        <v>335.68</v>
      </c>
      <c r="J601" s="18">
        <f t="shared" si="1078"/>
        <v>1678.4</v>
      </c>
      <c r="K601" s="97">
        <v>2011.27</v>
      </c>
      <c r="L601" s="18">
        <f t="shared" si="1079"/>
        <v>10056.35</v>
      </c>
      <c r="M601" s="18">
        <f t="shared" si="1080"/>
        <v>3529.2200000000003</v>
      </c>
      <c r="N601" s="18">
        <f t="shared" si="1072"/>
        <v>17646.099999999999</v>
      </c>
      <c r="O601" s="23">
        <f>IF(ISERROR(VLOOKUP($A601,'[13]1ª MED '!$A$5:$J$1048576,8,0)),0,(VLOOKUP($A601,'[13]1ª MED '!$A$5:$J$1048576,8,0)))</f>
        <v>0</v>
      </c>
      <c r="P601" s="24">
        <f t="shared" si="1023"/>
        <v>0</v>
      </c>
      <c r="Q601" s="24">
        <f t="shared" si="1024"/>
        <v>1</v>
      </c>
      <c r="R601" s="25">
        <f t="shared" si="974"/>
        <v>0</v>
      </c>
      <c r="S601" s="25">
        <f t="shared" si="975"/>
        <v>0</v>
      </c>
      <c r="T601" s="25">
        <f t="shared" si="976"/>
        <v>0</v>
      </c>
      <c r="U601" s="25">
        <f t="shared" si="1025"/>
        <v>0</v>
      </c>
      <c r="V601" s="23">
        <f>IF(ISERROR(VLOOKUP($A601,'[13]2ª MED '!$A$5:$J$1048576,8,0)),0,(VLOOKUP($A601,'[13]2ª MED '!$A$5:$J$1048576,8,0)))</f>
        <v>0</v>
      </c>
      <c r="W601" s="24">
        <f t="shared" si="1026"/>
        <v>0</v>
      </c>
      <c r="X601" s="24">
        <f t="shared" si="1027"/>
        <v>1</v>
      </c>
      <c r="Y601" s="25">
        <f t="shared" si="977"/>
        <v>0</v>
      </c>
      <c r="Z601" s="25">
        <f t="shared" si="978"/>
        <v>0</v>
      </c>
      <c r="AA601" s="25">
        <f t="shared" si="979"/>
        <v>0</v>
      </c>
      <c r="AB601" s="25">
        <f t="shared" si="1028"/>
        <v>0</v>
      </c>
      <c r="AC601" s="23">
        <f>IF(ISERROR(VLOOKUP($A601,'[13]3ª MED '!$A$5:$J$1048576,8,0)),0,(VLOOKUP($A601,'[13]3ª MED '!$A$5:$J$1048576,8,0)))</f>
        <v>0</v>
      </c>
      <c r="AD601" s="24">
        <f t="shared" si="1029"/>
        <v>0</v>
      </c>
      <c r="AE601" s="24">
        <f t="shared" si="1030"/>
        <v>1</v>
      </c>
      <c r="AF601" s="25">
        <f t="shared" si="980"/>
        <v>0</v>
      </c>
      <c r="AG601" s="25">
        <f t="shared" si="981"/>
        <v>0</v>
      </c>
      <c r="AH601" s="25">
        <f t="shared" si="982"/>
        <v>0</v>
      </c>
      <c r="AI601" s="25">
        <f t="shared" si="1031"/>
        <v>0</v>
      </c>
      <c r="AJ601" s="23">
        <f>IF(ISERROR(VLOOKUP($A601,'[13]4ª MED '!$A$5:$J$1048576,8,0)),0,(VLOOKUP($A601,'[13]4ª MED '!$A$5:$J$1048576,8,0)))</f>
        <v>0</v>
      </c>
      <c r="AK601" s="24">
        <f t="shared" si="1032"/>
        <v>0</v>
      </c>
      <c r="AL601" s="24">
        <f t="shared" si="1033"/>
        <v>1</v>
      </c>
      <c r="AM601" s="25">
        <f t="shared" si="983"/>
        <v>0</v>
      </c>
      <c r="AN601" s="25">
        <f t="shared" si="984"/>
        <v>0</v>
      </c>
      <c r="AO601" s="25">
        <f t="shared" si="985"/>
        <v>0</v>
      </c>
      <c r="AP601" s="25">
        <f t="shared" si="1034"/>
        <v>0</v>
      </c>
      <c r="AQ601" s="23">
        <f>IF(ISERROR(VLOOKUP($A601,'[13]5ª MED '!$A$5:$J$1048576,8,0)),0,(VLOOKUP($A601,'[13]5ª MED '!$A$5:$J$1048576,8,0)))</f>
        <v>0</v>
      </c>
      <c r="AR601" s="24">
        <f t="shared" si="1035"/>
        <v>0</v>
      </c>
      <c r="AS601" s="24">
        <f t="shared" si="1036"/>
        <v>1</v>
      </c>
      <c r="AT601" s="25">
        <f t="shared" si="986"/>
        <v>0</v>
      </c>
      <c r="AU601" s="25">
        <f t="shared" si="987"/>
        <v>0</v>
      </c>
      <c r="AV601" s="25">
        <f t="shared" si="988"/>
        <v>0</v>
      </c>
      <c r="AW601" s="25">
        <f t="shared" si="1037"/>
        <v>0</v>
      </c>
      <c r="AX601" s="23">
        <f>IF(ISERROR(VLOOKUP($A601,'[13]6ª MED '!$A$6:$J$1048576,8,0)),0,(VLOOKUP($A601,'[13]6ª MED '!$A$6:$J$1048576,8,0)))</f>
        <v>0</v>
      </c>
      <c r="AY601" s="24">
        <f t="shared" si="1038"/>
        <v>0</v>
      </c>
      <c r="AZ601" s="24">
        <f t="shared" si="1039"/>
        <v>1</v>
      </c>
      <c r="BA601" s="25">
        <f t="shared" si="989"/>
        <v>0</v>
      </c>
      <c r="BB601" s="25">
        <f t="shared" si="990"/>
        <v>0</v>
      </c>
      <c r="BC601" s="25">
        <f t="shared" si="991"/>
        <v>0</v>
      </c>
      <c r="BD601" s="25">
        <f t="shared" si="1040"/>
        <v>0</v>
      </c>
      <c r="BE601" s="23">
        <f>IF(ISERROR(VLOOKUP($A601,'[13]7ª MED '!$A$5:$J$1048576,8,0)),0,(VLOOKUP($A601,'[13]7ª MED '!$A$5:$J$1048576,8,0)))</f>
        <v>0</v>
      </c>
      <c r="BF601" s="24">
        <f t="shared" si="1041"/>
        <v>0</v>
      </c>
      <c r="BG601" s="24">
        <f t="shared" si="1042"/>
        <v>1</v>
      </c>
      <c r="BH601" s="25">
        <f t="shared" si="992"/>
        <v>0</v>
      </c>
      <c r="BI601" s="25">
        <f t="shared" si="993"/>
        <v>0</v>
      </c>
      <c r="BJ601" s="25">
        <f t="shared" si="994"/>
        <v>0</v>
      </c>
      <c r="BK601" s="25">
        <f t="shared" si="1043"/>
        <v>0</v>
      </c>
      <c r="BL601" s="26">
        <f>IF(ISERROR(VLOOKUP($A601,'[13]8ª MED '!$A$5:$J$1048576,8,0)),0,(VLOOKUP($A601,'[13]8ª MED '!$A$5:$J$1048576,8,0)))</f>
        <v>0</v>
      </c>
      <c r="BM601" s="27">
        <f t="shared" si="1044"/>
        <v>0</v>
      </c>
      <c r="BN601" s="27">
        <f t="shared" si="1045"/>
        <v>1</v>
      </c>
      <c r="BO601" s="28">
        <f t="shared" si="995"/>
        <v>0</v>
      </c>
      <c r="BP601" s="28">
        <f t="shared" si="996"/>
        <v>0</v>
      </c>
      <c r="BQ601" s="28">
        <f t="shared" si="997"/>
        <v>0</v>
      </c>
      <c r="BR601" s="28">
        <f t="shared" si="1046"/>
        <v>0</v>
      </c>
      <c r="BS601" s="26">
        <f>IF(ISERROR(VLOOKUP($A601,'[13]9ª MED  (2)'!$A$5:$J$1048576,8,0)),0,(VLOOKUP($A601,'[13]9ª MED  (2)'!$A$5:$J$1048576,8,0)))</f>
        <v>0</v>
      </c>
      <c r="BT601" s="27">
        <f t="shared" si="1047"/>
        <v>0</v>
      </c>
      <c r="BU601" s="27">
        <f t="shared" si="1048"/>
        <v>1</v>
      </c>
      <c r="BV601" s="28">
        <f t="shared" si="998"/>
        <v>0</v>
      </c>
      <c r="BW601" s="28">
        <f t="shared" si="999"/>
        <v>0</v>
      </c>
      <c r="BX601" s="28">
        <f t="shared" si="1000"/>
        <v>0</v>
      </c>
      <c r="BY601" s="28">
        <f t="shared" si="1049"/>
        <v>0</v>
      </c>
      <c r="BZ601" s="23">
        <f>IF(ISERROR(VLOOKUP($A601,'[13]10ª MED '!$A$5:$J$1048576,8,0)),0,(VLOOKUP($A601,'[13]10ª MED '!$A$5:$J$1048576,8,0)))</f>
        <v>3</v>
      </c>
      <c r="CA601" s="24">
        <f t="shared" si="1050"/>
        <v>0.6</v>
      </c>
      <c r="CB601" s="24">
        <f t="shared" si="1051"/>
        <v>1</v>
      </c>
      <c r="CC601" s="25">
        <f t="shared" si="1001"/>
        <v>3546.81</v>
      </c>
      <c r="CD601" s="25">
        <f t="shared" si="1002"/>
        <v>1007.04</v>
      </c>
      <c r="CE601" s="25">
        <f t="shared" si="1003"/>
        <v>6033.8099999999995</v>
      </c>
      <c r="CF601" s="25">
        <f t="shared" si="1052"/>
        <v>10587.66</v>
      </c>
      <c r="CG601" s="34" t="s">
        <v>48</v>
      </c>
      <c r="CH601" s="33">
        <f t="shared" si="1073"/>
        <v>0</v>
      </c>
      <c r="CI601" s="23">
        <f>IF(ISERROR(VLOOKUP($A601,'[13]11ª MED '!$A$5:$J$1048576,8,0)),0,(VLOOKUP($A601,'[13]11ª MED '!$A$5:$J$1048576,8,0)))</f>
        <v>2</v>
      </c>
      <c r="CJ601" s="24">
        <f t="shared" si="1053"/>
        <v>0.4</v>
      </c>
      <c r="CK601" s="24">
        <f t="shared" si="1054"/>
        <v>1</v>
      </c>
      <c r="CL601" s="25">
        <f t="shared" si="1004"/>
        <v>2364.54</v>
      </c>
      <c r="CM601" s="25">
        <f t="shared" si="1005"/>
        <v>671.36</v>
      </c>
      <c r="CN601" s="25">
        <f t="shared" si="1006"/>
        <v>4022.54</v>
      </c>
      <c r="CO601" s="25">
        <f t="shared" si="1055"/>
        <v>7058.44</v>
      </c>
      <c r="CP601" s="23">
        <f>IF(ISERROR(VLOOKUP($A601,'[13]12ª MED'!$A$5:$J$1048576,8,0)),0,(VLOOKUP($A601,'[13]12ª MED'!$A$5:$J$1048576,8,0)))</f>
        <v>0</v>
      </c>
      <c r="CQ601" s="24">
        <f t="shared" si="1056"/>
        <v>0</v>
      </c>
      <c r="CR601" s="24">
        <f t="shared" si="1057"/>
        <v>1</v>
      </c>
      <c r="CS601" s="25">
        <f t="shared" si="1007"/>
        <v>0</v>
      </c>
      <c r="CT601" s="25">
        <f t="shared" si="1008"/>
        <v>0</v>
      </c>
      <c r="CU601" s="25">
        <f t="shared" si="1009"/>
        <v>0</v>
      </c>
      <c r="CV601" s="25">
        <f t="shared" si="1058"/>
        <v>0</v>
      </c>
      <c r="CW601" s="22">
        <f t="shared" si="1074"/>
        <v>0</v>
      </c>
      <c r="CX601" s="26">
        <f>IF(ISERROR(VLOOKUP($A601,'[13]13ª MED'!$A$5:$J$1048576,8,0)),0,(VLOOKUP($A601,'[13]13ª MED'!$A$5:$J$1048576,8,0)))</f>
        <v>0</v>
      </c>
      <c r="CY601" s="27">
        <f t="shared" si="1059"/>
        <v>0</v>
      </c>
      <c r="CZ601" s="27">
        <f t="shared" si="1060"/>
        <v>1</v>
      </c>
      <c r="DA601" s="28">
        <f t="shared" si="1010"/>
        <v>0</v>
      </c>
      <c r="DB601" s="28">
        <f t="shared" si="1011"/>
        <v>0</v>
      </c>
      <c r="DC601" s="28">
        <f t="shared" si="1012"/>
        <v>0</v>
      </c>
      <c r="DD601" s="28">
        <f t="shared" si="1061"/>
        <v>0</v>
      </c>
      <c r="DE601" s="20">
        <f>IF(ISERROR(VLOOKUP($A601,'[13]14ª MED'!$A$5:$J$1048576,8,0)),0,(VLOOKUP($A601,'[13]14ª MED'!$A$5:$J$1048576,8,0)))</f>
        <v>0</v>
      </c>
      <c r="DF601" s="21">
        <f t="shared" si="1062"/>
        <v>0</v>
      </c>
      <c r="DG601" s="21">
        <f t="shared" si="1063"/>
        <v>1</v>
      </c>
      <c r="DH601" s="35">
        <f t="shared" si="1013"/>
        <v>0</v>
      </c>
      <c r="DI601" s="35">
        <f t="shared" si="1014"/>
        <v>0</v>
      </c>
      <c r="DJ601" s="35">
        <f t="shared" si="1015"/>
        <v>0</v>
      </c>
      <c r="DK601" s="22">
        <f t="shared" si="1064"/>
        <v>0</v>
      </c>
      <c r="DL601" s="20">
        <f>IF(ISERROR(VLOOKUP($A601,'[13]15ª MED'!$A$5:$J$1048576,8,0)),0,(VLOOKUP($A601,'[13]15ª MED'!$A$5:$J$1048576,8,0)))</f>
        <v>0</v>
      </c>
      <c r="DM601" s="21">
        <f t="shared" si="1065"/>
        <v>0</v>
      </c>
      <c r="DN601" s="21">
        <f t="shared" si="1066"/>
        <v>1</v>
      </c>
      <c r="DO601" s="35">
        <f t="shared" si="1016"/>
        <v>0</v>
      </c>
      <c r="DP601" s="35">
        <f t="shared" si="1017"/>
        <v>0</v>
      </c>
      <c r="DQ601" s="35">
        <f t="shared" si="1018"/>
        <v>0</v>
      </c>
      <c r="DR601" s="22">
        <f t="shared" si="1067"/>
        <v>0</v>
      </c>
      <c r="DS601" s="20">
        <f>IF(ISERROR(VLOOKUP($A601,'[13]16ª MED'!$A$5:$J$1048576,8,0)),0,(VLOOKUP($A601,'[13]16ª MED'!$A$5:$J$1048576,8,0)))</f>
        <v>0</v>
      </c>
      <c r="DT601" s="21">
        <f t="shared" si="1068"/>
        <v>0</v>
      </c>
      <c r="DU601" s="21">
        <f t="shared" si="1069"/>
        <v>1</v>
      </c>
      <c r="DV601" s="35">
        <f t="shared" si="1019"/>
        <v>0</v>
      </c>
      <c r="DW601" s="35">
        <f t="shared" si="1020"/>
        <v>0</v>
      </c>
      <c r="DX601" s="35">
        <f t="shared" si="1021"/>
        <v>0</v>
      </c>
      <c r="DY601" s="22">
        <f t="shared" si="1070"/>
        <v>0</v>
      </c>
      <c r="DZ601" s="36">
        <f t="shared" si="973"/>
        <v>17646.100000000002</v>
      </c>
      <c r="EA601" s="36">
        <f t="shared" si="1071"/>
        <v>17646.099999999999</v>
      </c>
      <c r="EC601" s="36">
        <f t="shared" si="1075"/>
        <v>0</v>
      </c>
    </row>
    <row r="602" spans="1:133" ht="195">
      <c r="A602" s="93" t="s">
        <v>1208</v>
      </c>
      <c r="B602" s="94" t="s">
        <v>1209</v>
      </c>
      <c r="C602" s="95" t="s">
        <v>47</v>
      </c>
      <c r="D602" s="96">
        <v>3</v>
      </c>
      <c r="E602" s="18">
        <f t="shared" si="1076"/>
        <v>3</v>
      </c>
      <c r="F602" s="18">
        <f t="shared" si="1022"/>
        <v>0</v>
      </c>
      <c r="G602" s="97">
        <v>1469.35</v>
      </c>
      <c r="H602" s="18">
        <f t="shared" si="1077"/>
        <v>4408.0499999999993</v>
      </c>
      <c r="I602" s="97">
        <v>335.68</v>
      </c>
      <c r="J602" s="18">
        <f t="shared" si="1078"/>
        <v>1007.04</v>
      </c>
      <c r="K602" s="97">
        <v>2985.8</v>
      </c>
      <c r="L602" s="18">
        <f t="shared" si="1079"/>
        <v>8957.4000000000015</v>
      </c>
      <c r="M602" s="18">
        <f t="shared" si="1080"/>
        <v>4790.83</v>
      </c>
      <c r="N602" s="18">
        <f t="shared" si="1072"/>
        <v>14372.49</v>
      </c>
      <c r="O602" s="23">
        <f>IF(ISERROR(VLOOKUP($A602,'[13]1ª MED '!$A$5:$J$1048576,8,0)),0,(VLOOKUP($A602,'[13]1ª MED '!$A$5:$J$1048576,8,0)))</f>
        <v>0</v>
      </c>
      <c r="P602" s="24">
        <f t="shared" si="1023"/>
        <v>0</v>
      </c>
      <c r="Q602" s="24">
        <f t="shared" si="1024"/>
        <v>1</v>
      </c>
      <c r="R602" s="25">
        <f t="shared" si="974"/>
        <v>0</v>
      </c>
      <c r="S602" s="25">
        <f t="shared" si="975"/>
        <v>0</v>
      </c>
      <c r="T602" s="25">
        <f t="shared" si="976"/>
        <v>0</v>
      </c>
      <c r="U602" s="25">
        <f t="shared" si="1025"/>
        <v>0</v>
      </c>
      <c r="V602" s="23">
        <f>IF(ISERROR(VLOOKUP($A602,'[13]2ª MED '!$A$5:$J$1048576,8,0)),0,(VLOOKUP($A602,'[13]2ª MED '!$A$5:$J$1048576,8,0)))</f>
        <v>0</v>
      </c>
      <c r="W602" s="24">
        <f t="shared" si="1026"/>
        <v>0</v>
      </c>
      <c r="X602" s="24">
        <f t="shared" si="1027"/>
        <v>1</v>
      </c>
      <c r="Y602" s="25">
        <f t="shared" si="977"/>
        <v>0</v>
      </c>
      <c r="Z602" s="25">
        <f t="shared" si="978"/>
        <v>0</v>
      </c>
      <c r="AA602" s="25">
        <f t="shared" si="979"/>
        <v>0</v>
      </c>
      <c r="AB602" s="25">
        <f t="shared" si="1028"/>
        <v>0</v>
      </c>
      <c r="AC602" s="23">
        <f>IF(ISERROR(VLOOKUP($A602,'[13]3ª MED '!$A$5:$J$1048576,8,0)),0,(VLOOKUP($A602,'[13]3ª MED '!$A$5:$J$1048576,8,0)))</f>
        <v>0</v>
      </c>
      <c r="AD602" s="24">
        <f t="shared" si="1029"/>
        <v>0</v>
      </c>
      <c r="AE602" s="24">
        <f t="shared" si="1030"/>
        <v>1</v>
      </c>
      <c r="AF602" s="25">
        <f t="shared" si="980"/>
        <v>0</v>
      </c>
      <c r="AG602" s="25">
        <f t="shared" si="981"/>
        <v>0</v>
      </c>
      <c r="AH602" s="25">
        <f t="shared" si="982"/>
        <v>0</v>
      </c>
      <c r="AI602" s="25">
        <f t="shared" si="1031"/>
        <v>0</v>
      </c>
      <c r="AJ602" s="23">
        <f>IF(ISERROR(VLOOKUP($A602,'[13]4ª MED '!$A$5:$J$1048576,8,0)),0,(VLOOKUP($A602,'[13]4ª MED '!$A$5:$J$1048576,8,0)))</f>
        <v>0</v>
      </c>
      <c r="AK602" s="24">
        <f t="shared" si="1032"/>
        <v>0</v>
      </c>
      <c r="AL602" s="24">
        <f t="shared" si="1033"/>
        <v>1</v>
      </c>
      <c r="AM602" s="25">
        <f t="shared" si="983"/>
        <v>0</v>
      </c>
      <c r="AN602" s="25">
        <f t="shared" si="984"/>
        <v>0</v>
      </c>
      <c r="AO602" s="25">
        <f t="shared" si="985"/>
        <v>0</v>
      </c>
      <c r="AP602" s="25">
        <f t="shared" si="1034"/>
        <v>0</v>
      </c>
      <c r="AQ602" s="23">
        <f>IF(ISERROR(VLOOKUP($A602,'[13]5ª MED '!$A$5:$J$1048576,8,0)),0,(VLOOKUP($A602,'[13]5ª MED '!$A$5:$J$1048576,8,0)))</f>
        <v>0</v>
      </c>
      <c r="AR602" s="24">
        <f t="shared" si="1035"/>
        <v>0</v>
      </c>
      <c r="AS602" s="24">
        <f t="shared" si="1036"/>
        <v>1</v>
      </c>
      <c r="AT602" s="25">
        <f t="shared" si="986"/>
        <v>0</v>
      </c>
      <c r="AU602" s="25">
        <f t="shared" si="987"/>
        <v>0</v>
      </c>
      <c r="AV602" s="25">
        <f t="shared" si="988"/>
        <v>0</v>
      </c>
      <c r="AW602" s="25">
        <f t="shared" si="1037"/>
        <v>0</v>
      </c>
      <c r="AX602" s="23">
        <f>IF(ISERROR(VLOOKUP($A602,'[13]6ª MED '!$A$6:$J$1048576,8,0)),0,(VLOOKUP($A602,'[13]6ª MED '!$A$6:$J$1048576,8,0)))</f>
        <v>0</v>
      </c>
      <c r="AY602" s="24">
        <f t="shared" si="1038"/>
        <v>0</v>
      </c>
      <c r="AZ602" s="24">
        <f t="shared" si="1039"/>
        <v>1</v>
      </c>
      <c r="BA602" s="25">
        <f t="shared" si="989"/>
        <v>0</v>
      </c>
      <c r="BB602" s="25">
        <f t="shared" si="990"/>
        <v>0</v>
      </c>
      <c r="BC602" s="25">
        <f t="shared" si="991"/>
        <v>0</v>
      </c>
      <c r="BD602" s="25">
        <f t="shared" si="1040"/>
        <v>0</v>
      </c>
      <c r="BE602" s="23">
        <f>IF(ISERROR(VLOOKUP($A602,'[13]7ª MED '!$A$5:$J$1048576,8,0)),0,(VLOOKUP($A602,'[13]7ª MED '!$A$5:$J$1048576,8,0)))</f>
        <v>0</v>
      </c>
      <c r="BF602" s="24">
        <f t="shared" si="1041"/>
        <v>0</v>
      </c>
      <c r="BG602" s="24">
        <f t="shared" si="1042"/>
        <v>1</v>
      </c>
      <c r="BH602" s="25">
        <f t="shared" si="992"/>
        <v>0</v>
      </c>
      <c r="BI602" s="25">
        <f t="shared" si="993"/>
        <v>0</v>
      </c>
      <c r="BJ602" s="25">
        <f t="shared" si="994"/>
        <v>0</v>
      </c>
      <c r="BK602" s="25">
        <f t="shared" si="1043"/>
        <v>0</v>
      </c>
      <c r="BL602" s="26">
        <f>IF(ISERROR(VLOOKUP($A602,'[13]8ª MED '!$A$5:$J$1048576,8,0)),0,(VLOOKUP($A602,'[13]8ª MED '!$A$5:$J$1048576,8,0)))</f>
        <v>0</v>
      </c>
      <c r="BM602" s="27">
        <f t="shared" si="1044"/>
        <v>0</v>
      </c>
      <c r="BN602" s="27">
        <f t="shared" si="1045"/>
        <v>1</v>
      </c>
      <c r="BO602" s="28">
        <f t="shared" si="995"/>
        <v>0</v>
      </c>
      <c r="BP602" s="28">
        <f t="shared" si="996"/>
        <v>0</v>
      </c>
      <c r="BQ602" s="28">
        <f t="shared" si="997"/>
        <v>0</v>
      </c>
      <c r="BR602" s="28">
        <f t="shared" si="1046"/>
        <v>0</v>
      </c>
      <c r="BS602" s="26">
        <f>IF(ISERROR(VLOOKUP($A602,'[13]9ª MED  (2)'!$A$5:$J$1048576,8,0)),0,(VLOOKUP($A602,'[13]9ª MED  (2)'!$A$5:$J$1048576,8,0)))</f>
        <v>0</v>
      </c>
      <c r="BT602" s="27">
        <f t="shared" si="1047"/>
        <v>0</v>
      </c>
      <c r="BU602" s="27">
        <f t="shared" si="1048"/>
        <v>1</v>
      </c>
      <c r="BV602" s="28">
        <f t="shared" si="998"/>
        <v>0</v>
      </c>
      <c r="BW602" s="28">
        <f t="shared" si="999"/>
        <v>0</v>
      </c>
      <c r="BX602" s="28">
        <f t="shared" si="1000"/>
        <v>0</v>
      </c>
      <c r="BY602" s="28">
        <f t="shared" si="1049"/>
        <v>0</v>
      </c>
      <c r="BZ602" s="23">
        <f>IF(ISERROR(VLOOKUP($A602,'[13]10ª MED '!$A$5:$J$1048576,8,0)),0,(VLOOKUP($A602,'[13]10ª MED '!$A$5:$J$1048576,8,0)))</f>
        <v>2</v>
      </c>
      <c r="CA602" s="24">
        <f t="shared" si="1050"/>
        <v>0.66666666666666663</v>
      </c>
      <c r="CB602" s="24">
        <f t="shared" si="1051"/>
        <v>1</v>
      </c>
      <c r="CC602" s="25">
        <f t="shared" si="1001"/>
        <v>2938.7</v>
      </c>
      <c r="CD602" s="25">
        <f t="shared" si="1002"/>
        <v>671.36</v>
      </c>
      <c r="CE602" s="25">
        <f t="shared" si="1003"/>
        <v>5971.6</v>
      </c>
      <c r="CF602" s="25">
        <f t="shared" si="1052"/>
        <v>9581.66</v>
      </c>
      <c r="CG602" s="34" t="s">
        <v>48</v>
      </c>
      <c r="CH602" s="33">
        <f t="shared" si="1073"/>
        <v>0</v>
      </c>
      <c r="CI602" s="23">
        <f>IF(ISERROR(VLOOKUP($A602,'[13]11ª MED '!$A$5:$J$1048576,8,0)),0,(VLOOKUP($A602,'[13]11ª MED '!$A$5:$J$1048576,8,0)))</f>
        <v>0</v>
      </c>
      <c r="CJ602" s="24">
        <f t="shared" si="1053"/>
        <v>0</v>
      </c>
      <c r="CK602" s="24">
        <f t="shared" si="1054"/>
        <v>1</v>
      </c>
      <c r="CL602" s="25">
        <f t="shared" si="1004"/>
        <v>0</v>
      </c>
      <c r="CM602" s="25">
        <f t="shared" si="1005"/>
        <v>0</v>
      </c>
      <c r="CN602" s="25">
        <f t="shared" si="1006"/>
        <v>0</v>
      </c>
      <c r="CO602" s="25">
        <f t="shared" si="1055"/>
        <v>0</v>
      </c>
      <c r="CP602" s="23">
        <f>IF(ISERROR(VLOOKUP($A602,'[13]12ª MED'!$A$5:$J$1048576,8,0)),0,(VLOOKUP($A602,'[13]12ª MED'!$A$5:$J$1048576,8,0)))</f>
        <v>1</v>
      </c>
      <c r="CQ602" s="24">
        <f t="shared" si="1056"/>
        <v>0.33333333333333331</v>
      </c>
      <c r="CR602" s="24">
        <f t="shared" si="1057"/>
        <v>1</v>
      </c>
      <c r="CS602" s="25">
        <f t="shared" si="1007"/>
        <v>1469.35</v>
      </c>
      <c r="CT602" s="25">
        <f t="shared" si="1008"/>
        <v>335.68</v>
      </c>
      <c r="CU602" s="25">
        <f t="shared" si="1009"/>
        <v>2985.8</v>
      </c>
      <c r="CV602" s="25">
        <f t="shared" si="1058"/>
        <v>4790.83</v>
      </c>
      <c r="CW602" s="22">
        <f t="shared" si="1074"/>
        <v>0</v>
      </c>
      <c r="CX602" s="26">
        <f>IF(ISERROR(VLOOKUP($A602,'[13]13ª MED'!$A$5:$J$1048576,8,0)),0,(VLOOKUP($A602,'[13]13ª MED'!$A$5:$J$1048576,8,0)))</f>
        <v>0</v>
      </c>
      <c r="CY602" s="27">
        <f t="shared" si="1059"/>
        <v>0</v>
      </c>
      <c r="CZ602" s="27">
        <f t="shared" si="1060"/>
        <v>1</v>
      </c>
      <c r="DA602" s="28">
        <f t="shared" si="1010"/>
        <v>0</v>
      </c>
      <c r="DB602" s="28">
        <f t="shared" si="1011"/>
        <v>0</v>
      </c>
      <c r="DC602" s="28">
        <f t="shared" si="1012"/>
        <v>0</v>
      </c>
      <c r="DD602" s="28">
        <f t="shared" si="1061"/>
        <v>0</v>
      </c>
      <c r="DE602" s="20">
        <f>IF(ISERROR(VLOOKUP($A602,'[13]14ª MED'!$A$5:$J$1048576,8,0)),0,(VLOOKUP($A602,'[13]14ª MED'!$A$5:$J$1048576,8,0)))</f>
        <v>0</v>
      </c>
      <c r="DF602" s="21">
        <f t="shared" si="1062"/>
        <v>0</v>
      </c>
      <c r="DG602" s="21">
        <f t="shared" si="1063"/>
        <v>1</v>
      </c>
      <c r="DH602" s="35">
        <f t="shared" si="1013"/>
        <v>0</v>
      </c>
      <c r="DI602" s="35">
        <f t="shared" si="1014"/>
        <v>0</v>
      </c>
      <c r="DJ602" s="35">
        <f t="shared" si="1015"/>
        <v>0</v>
      </c>
      <c r="DK602" s="22">
        <f t="shared" si="1064"/>
        <v>0</v>
      </c>
      <c r="DL602" s="20">
        <f>IF(ISERROR(VLOOKUP($A602,'[13]15ª MED'!$A$5:$J$1048576,8,0)),0,(VLOOKUP($A602,'[13]15ª MED'!$A$5:$J$1048576,8,0)))</f>
        <v>0</v>
      </c>
      <c r="DM602" s="21">
        <f t="shared" si="1065"/>
        <v>0</v>
      </c>
      <c r="DN602" s="21">
        <f t="shared" si="1066"/>
        <v>1</v>
      </c>
      <c r="DO602" s="35">
        <f t="shared" si="1016"/>
        <v>0</v>
      </c>
      <c r="DP602" s="35">
        <f t="shared" si="1017"/>
        <v>0</v>
      </c>
      <c r="DQ602" s="35">
        <f t="shared" si="1018"/>
        <v>0</v>
      </c>
      <c r="DR602" s="22">
        <f t="shared" si="1067"/>
        <v>0</v>
      </c>
      <c r="DS602" s="20">
        <f>IF(ISERROR(VLOOKUP($A602,'[13]16ª MED'!$A$5:$J$1048576,8,0)),0,(VLOOKUP($A602,'[13]16ª MED'!$A$5:$J$1048576,8,0)))</f>
        <v>0</v>
      </c>
      <c r="DT602" s="21">
        <f t="shared" si="1068"/>
        <v>0</v>
      </c>
      <c r="DU602" s="21">
        <f t="shared" si="1069"/>
        <v>1</v>
      </c>
      <c r="DV602" s="35">
        <f t="shared" si="1019"/>
        <v>0</v>
      </c>
      <c r="DW602" s="35">
        <f t="shared" si="1020"/>
        <v>0</v>
      </c>
      <c r="DX602" s="35">
        <f t="shared" si="1021"/>
        <v>0</v>
      </c>
      <c r="DY602" s="22">
        <f t="shared" si="1070"/>
        <v>0</v>
      </c>
      <c r="DZ602" s="36">
        <f t="shared" si="973"/>
        <v>14372.49</v>
      </c>
      <c r="EA602" s="36">
        <f t="shared" si="1071"/>
        <v>14372.49</v>
      </c>
      <c r="EC602" s="36">
        <f t="shared" si="1075"/>
        <v>0</v>
      </c>
    </row>
    <row r="603" spans="1:133" ht="195">
      <c r="A603" s="93" t="s">
        <v>1210</v>
      </c>
      <c r="B603" s="94" t="s">
        <v>1211</v>
      </c>
      <c r="C603" s="95" t="s">
        <v>47</v>
      </c>
      <c r="D603" s="96">
        <v>4</v>
      </c>
      <c r="E603" s="18">
        <f t="shared" si="1076"/>
        <v>4</v>
      </c>
      <c r="F603" s="18">
        <f t="shared" si="1022"/>
        <v>0</v>
      </c>
      <c r="G603" s="97">
        <v>1585.06</v>
      </c>
      <c r="H603" s="18">
        <f t="shared" si="1077"/>
        <v>6340.24</v>
      </c>
      <c r="I603" s="97">
        <v>335.68</v>
      </c>
      <c r="J603" s="18">
        <f t="shared" si="1078"/>
        <v>1342.72</v>
      </c>
      <c r="K603" s="97">
        <v>4126.6899999999996</v>
      </c>
      <c r="L603" s="18">
        <f t="shared" si="1079"/>
        <v>16506.759999999998</v>
      </c>
      <c r="M603" s="18">
        <f t="shared" si="1080"/>
        <v>6047.4299999999994</v>
      </c>
      <c r="N603" s="18">
        <f t="shared" si="1072"/>
        <v>24189.72</v>
      </c>
      <c r="O603" s="23">
        <f>IF(ISERROR(VLOOKUP($A603,'[13]1ª MED '!$A$5:$J$1048576,8,0)),0,(VLOOKUP($A603,'[13]1ª MED '!$A$5:$J$1048576,8,0)))</f>
        <v>0</v>
      </c>
      <c r="P603" s="24">
        <f t="shared" si="1023"/>
        <v>0</v>
      </c>
      <c r="Q603" s="24">
        <f t="shared" si="1024"/>
        <v>1</v>
      </c>
      <c r="R603" s="25">
        <f t="shared" si="974"/>
        <v>0</v>
      </c>
      <c r="S603" s="25">
        <f t="shared" si="975"/>
        <v>0</v>
      </c>
      <c r="T603" s="25">
        <f t="shared" si="976"/>
        <v>0</v>
      </c>
      <c r="U603" s="25">
        <f t="shared" si="1025"/>
        <v>0</v>
      </c>
      <c r="V603" s="23">
        <f>IF(ISERROR(VLOOKUP($A603,'[13]2ª MED '!$A$5:$J$1048576,8,0)),0,(VLOOKUP($A603,'[13]2ª MED '!$A$5:$J$1048576,8,0)))</f>
        <v>0</v>
      </c>
      <c r="W603" s="24">
        <f t="shared" si="1026"/>
        <v>0</v>
      </c>
      <c r="X603" s="24">
        <f t="shared" si="1027"/>
        <v>1</v>
      </c>
      <c r="Y603" s="25">
        <f t="shared" si="977"/>
        <v>0</v>
      </c>
      <c r="Z603" s="25">
        <f t="shared" si="978"/>
        <v>0</v>
      </c>
      <c r="AA603" s="25">
        <f t="shared" si="979"/>
        <v>0</v>
      </c>
      <c r="AB603" s="25">
        <f t="shared" si="1028"/>
        <v>0</v>
      </c>
      <c r="AC603" s="23">
        <f>IF(ISERROR(VLOOKUP($A603,'[13]3ª MED '!$A$5:$J$1048576,8,0)),0,(VLOOKUP($A603,'[13]3ª MED '!$A$5:$J$1048576,8,0)))</f>
        <v>0</v>
      </c>
      <c r="AD603" s="24">
        <f t="shared" si="1029"/>
        <v>0</v>
      </c>
      <c r="AE603" s="24">
        <f t="shared" si="1030"/>
        <v>1</v>
      </c>
      <c r="AF603" s="25">
        <f t="shared" si="980"/>
        <v>0</v>
      </c>
      <c r="AG603" s="25">
        <f t="shared" si="981"/>
        <v>0</v>
      </c>
      <c r="AH603" s="25">
        <f t="shared" si="982"/>
        <v>0</v>
      </c>
      <c r="AI603" s="25">
        <f t="shared" si="1031"/>
        <v>0</v>
      </c>
      <c r="AJ603" s="23">
        <f>IF(ISERROR(VLOOKUP($A603,'[13]4ª MED '!$A$5:$J$1048576,8,0)),0,(VLOOKUP($A603,'[13]4ª MED '!$A$5:$J$1048576,8,0)))</f>
        <v>0</v>
      </c>
      <c r="AK603" s="24">
        <f t="shared" si="1032"/>
        <v>0</v>
      </c>
      <c r="AL603" s="24">
        <f t="shared" si="1033"/>
        <v>1</v>
      </c>
      <c r="AM603" s="25">
        <f t="shared" si="983"/>
        <v>0</v>
      </c>
      <c r="AN603" s="25">
        <f t="shared" si="984"/>
        <v>0</v>
      </c>
      <c r="AO603" s="25">
        <f t="shared" si="985"/>
        <v>0</v>
      </c>
      <c r="AP603" s="25">
        <f t="shared" si="1034"/>
        <v>0</v>
      </c>
      <c r="AQ603" s="23">
        <f>IF(ISERROR(VLOOKUP($A603,'[13]5ª MED '!$A$5:$J$1048576,8,0)),0,(VLOOKUP($A603,'[13]5ª MED '!$A$5:$J$1048576,8,0)))</f>
        <v>0</v>
      </c>
      <c r="AR603" s="24">
        <f t="shared" si="1035"/>
        <v>0</v>
      </c>
      <c r="AS603" s="24">
        <f t="shared" si="1036"/>
        <v>1</v>
      </c>
      <c r="AT603" s="25">
        <f t="shared" si="986"/>
        <v>0</v>
      </c>
      <c r="AU603" s="25">
        <f t="shared" si="987"/>
        <v>0</v>
      </c>
      <c r="AV603" s="25">
        <f t="shared" si="988"/>
        <v>0</v>
      </c>
      <c r="AW603" s="25">
        <f t="shared" si="1037"/>
        <v>0</v>
      </c>
      <c r="AX603" s="23">
        <f>IF(ISERROR(VLOOKUP($A603,'[13]6ª MED '!$A$6:$J$1048576,8,0)),0,(VLOOKUP($A603,'[13]6ª MED '!$A$6:$J$1048576,8,0)))</f>
        <v>0</v>
      </c>
      <c r="AY603" s="24">
        <f t="shared" si="1038"/>
        <v>0</v>
      </c>
      <c r="AZ603" s="24">
        <f t="shared" si="1039"/>
        <v>1</v>
      </c>
      <c r="BA603" s="25">
        <f t="shared" si="989"/>
        <v>0</v>
      </c>
      <c r="BB603" s="25">
        <f t="shared" si="990"/>
        <v>0</v>
      </c>
      <c r="BC603" s="25">
        <f t="shared" si="991"/>
        <v>0</v>
      </c>
      <c r="BD603" s="25">
        <f t="shared" si="1040"/>
        <v>0</v>
      </c>
      <c r="BE603" s="23">
        <f>IF(ISERROR(VLOOKUP($A603,'[13]7ª MED '!$A$5:$J$1048576,8,0)),0,(VLOOKUP($A603,'[13]7ª MED '!$A$5:$J$1048576,8,0)))</f>
        <v>0</v>
      </c>
      <c r="BF603" s="24">
        <f t="shared" si="1041"/>
        <v>0</v>
      </c>
      <c r="BG603" s="24">
        <f t="shared" si="1042"/>
        <v>1</v>
      </c>
      <c r="BH603" s="25">
        <f t="shared" si="992"/>
        <v>0</v>
      </c>
      <c r="BI603" s="25">
        <f t="shared" si="993"/>
        <v>0</v>
      </c>
      <c r="BJ603" s="25">
        <f t="shared" si="994"/>
        <v>0</v>
      </c>
      <c r="BK603" s="25">
        <f t="shared" si="1043"/>
        <v>0</v>
      </c>
      <c r="BL603" s="26">
        <f>IF(ISERROR(VLOOKUP($A603,'[13]8ª MED '!$A$5:$J$1048576,8,0)),0,(VLOOKUP($A603,'[13]8ª MED '!$A$5:$J$1048576,8,0)))</f>
        <v>0</v>
      </c>
      <c r="BM603" s="27">
        <f t="shared" si="1044"/>
        <v>0</v>
      </c>
      <c r="BN603" s="27">
        <f t="shared" si="1045"/>
        <v>1</v>
      </c>
      <c r="BO603" s="28">
        <f t="shared" si="995"/>
        <v>0</v>
      </c>
      <c r="BP603" s="28">
        <f t="shared" si="996"/>
        <v>0</v>
      </c>
      <c r="BQ603" s="28">
        <f t="shared" si="997"/>
        <v>0</v>
      </c>
      <c r="BR603" s="28">
        <f t="shared" si="1046"/>
        <v>0</v>
      </c>
      <c r="BS603" s="26">
        <f>IF(ISERROR(VLOOKUP($A603,'[13]9ª MED  (2)'!$A$5:$J$1048576,8,0)),0,(VLOOKUP($A603,'[13]9ª MED  (2)'!$A$5:$J$1048576,8,0)))</f>
        <v>0</v>
      </c>
      <c r="BT603" s="27">
        <f t="shared" si="1047"/>
        <v>0</v>
      </c>
      <c r="BU603" s="27">
        <f t="shared" si="1048"/>
        <v>1</v>
      </c>
      <c r="BV603" s="28">
        <f t="shared" si="998"/>
        <v>0</v>
      </c>
      <c r="BW603" s="28">
        <f t="shared" si="999"/>
        <v>0</v>
      </c>
      <c r="BX603" s="28">
        <f t="shared" si="1000"/>
        <v>0</v>
      </c>
      <c r="BY603" s="28">
        <f t="shared" si="1049"/>
        <v>0</v>
      </c>
      <c r="BZ603" s="23">
        <f>IF(ISERROR(VLOOKUP($A603,'[13]10ª MED '!$A$5:$J$1048576,8,0)),0,(VLOOKUP($A603,'[13]10ª MED '!$A$5:$J$1048576,8,0)))</f>
        <v>1</v>
      </c>
      <c r="CA603" s="24">
        <f t="shared" si="1050"/>
        <v>0.25</v>
      </c>
      <c r="CB603" s="24">
        <f t="shared" si="1051"/>
        <v>1</v>
      </c>
      <c r="CC603" s="25">
        <f t="shared" si="1001"/>
        <v>1585.06</v>
      </c>
      <c r="CD603" s="25">
        <f t="shared" si="1002"/>
        <v>335.68</v>
      </c>
      <c r="CE603" s="25">
        <f t="shared" si="1003"/>
        <v>4126.6899999999996</v>
      </c>
      <c r="CF603" s="25">
        <f t="shared" si="1052"/>
        <v>6047.43</v>
      </c>
      <c r="CG603" s="34" t="s">
        <v>48</v>
      </c>
      <c r="CH603" s="33">
        <f t="shared" si="1073"/>
        <v>0</v>
      </c>
      <c r="CI603" s="23">
        <f>IF(ISERROR(VLOOKUP($A603,'[13]11ª MED '!$A$5:$J$1048576,8,0)),0,(VLOOKUP($A603,'[13]11ª MED '!$A$5:$J$1048576,8,0)))</f>
        <v>3</v>
      </c>
      <c r="CJ603" s="24">
        <f t="shared" si="1053"/>
        <v>0.75</v>
      </c>
      <c r="CK603" s="24">
        <f t="shared" si="1054"/>
        <v>1</v>
      </c>
      <c r="CL603" s="25">
        <f t="shared" si="1004"/>
        <v>4755.18</v>
      </c>
      <c r="CM603" s="25">
        <f t="shared" si="1005"/>
        <v>1007.04</v>
      </c>
      <c r="CN603" s="25">
        <f t="shared" si="1006"/>
        <v>12380.07</v>
      </c>
      <c r="CO603" s="25">
        <f t="shared" si="1055"/>
        <v>18142.29</v>
      </c>
      <c r="CP603" s="23">
        <f>IF(ISERROR(VLOOKUP($A603,'[13]12ª MED'!$A$5:$J$1048576,8,0)),0,(VLOOKUP($A603,'[13]12ª MED'!$A$5:$J$1048576,8,0)))</f>
        <v>0</v>
      </c>
      <c r="CQ603" s="24">
        <f t="shared" si="1056"/>
        <v>0</v>
      </c>
      <c r="CR603" s="24">
        <f t="shared" si="1057"/>
        <v>1</v>
      </c>
      <c r="CS603" s="25">
        <f t="shared" si="1007"/>
        <v>0</v>
      </c>
      <c r="CT603" s="25">
        <f t="shared" si="1008"/>
        <v>0</v>
      </c>
      <c r="CU603" s="25">
        <f t="shared" si="1009"/>
        <v>0</v>
      </c>
      <c r="CV603" s="25">
        <f t="shared" si="1058"/>
        <v>0</v>
      </c>
      <c r="CW603" s="22">
        <f t="shared" si="1074"/>
        <v>0</v>
      </c>
      <c r="CX603" s="26">
        <f>IF(ISERROR(VLOOKUP($A603,'[13]13ª MED'!$A$5:$J$1048576,8,0)),0,(VLOOKUP($A603,'[13]13ª MED'!$A$5:$J$1048576,8,0)))</f>
        <v>0</v>
      </c>
      <c r="CY603" s="27">
        <f t="shared" si="1059"/>
        <v>0</v>
      </c>
      <c r="CZ603" s="27">
        <f t="shared" si="1060"/>
        <v>1</v>
      </c>
      <c r="DA603" s="28">
        <f t="shared" si="1010"/>
        <v>0</v>
      </c>
      <c r="DB603" s="28">
        <f t="shared" si="1011"/>
        <v>0</v>
      </c>
      <c r="DC603" s="28">
        <f t="shared" si="1012"/>
        <v>0</v>
      </c>
      <c r="DD603" s="28">
        <f t="shared" si="1061"/>
        <v>0</v>
      </c>
      <c r="DE603" s="20">
        <f>IF(ISERROR(VLOOKUP($A603,'[13]14ª MED'!$A$5:$J$1048576,8,0)),0,(VLOOKUP($A603,'[13]14ª MED'!$A$5:$J$1048576,8,0)))</f>
        <v>0</v>
      </c>
      <c r="DF603" s="21">
        <f t="shared" si="1062"/>
        <v>0</v>
      </c>
      <c r="DG603" s="21">
        <f t="shared" si="1063"/>
        <v>1</v>
      </c>
      <c r="DH603" s="35">
        <f t="shared" si="1013"/>
        <v>0</v>
      </c>
      <c r="DI603" s="35">
        <f t="shared" si="1014"/>
        <v>0</v>
      </c>
      <c r="DJ603" s="35">
        <f t="shared" si="1015"/>
        <v>0</v>
      </c>
      <c r="DK603" s="22">
        <f t="shared" si="1064"/>
        <v>0</v>
      </c>
      <c r="DL603" s="20">
        <f>IF(ISERROR(VLOOKUP($A603,'[13]15ª MED'!$A$5:$J$1048576,8,0)),0,(VLOOKUP($A603,'[13]15ª MED'!$A$5:$J$1048576,8,0)))</f>
        <v>0</v>
      </c>
      <c r="DM603" s="21">
        <f t="shared" si="1065"/>
        <v>0</v>
      </c>
      <c r="DN603" s="21">
        <f t="shared" si="1066"/>
        <v>1</v>
      </c>
      <c r="DO603" s="35">
        <f t="shared" si="1016"/>
        <v>0</v>
      </c>
      <c r="DP603" s="35">
        <f t="shared" si="1017"/>
        <v>0</v>
      </c>
      <c r="DQ603" s="35">
        <f t="shared" si="1018"/>
        <v>0</v>
      </c>
      <c r="DR603" s="22">
        <f t="shared" si="1067"/>
        <v>0</v>
      </c>
      <c r="DS603" s="20">
        <f>IF(ISERROR(VLOOKUP($A603,'[13]16ª MED'!$A$5:$J$1048576,8,0)),0,(VLOOKUP($A603,'[13]16ª MED'!$A$5:$J$1048576,8,0)))</f>
        <v>0</v>
      </c>
      <c r="DT603" s="21">
        <f t="shared" si="1068"/>
        <v>0</v>
      </c>
      <c r="DU603" s="21">
        <f t="shared" si="1069"/>
        <v>1</v>
      </c>
      <c r="DV603" s="35">
        <f t="shared" si="1019"/>
        <v>0</v>
      </c>
      <c r="DW603" s="35">
        <f t="shared" si="1020"/>
        <v>0</v>
      </c>
      <c r="DX603" s="35">
        <f t="shared" si="1021"/>
        <v>0</v>
      </c>
      <c r="DY603" s="22">
        <f t="shared" si="1070"/>
        <v>0</v>
      </c>
      <c r="DZ603" s="36">
        <f t="shared" si="973"/>
        <v>24189.719999999998</v>
      </c>
      <c r="EA603" s="36">
        <f t="shared" si="1071"/>
        <v>24189.72</v>
      </c>
      <c r="EC603" s="36">
        <f t="shared" si="1075"/>
        <v>0</v>
      </c>
    </row>
    <row r="604" spans="1:133" ht="165">
      <c r="A604" s="93" t="s">
        <v>1212</v>
      </c>
      <c r="B604" s="94" t="s">
        <v>1213</v>
      </c>
      <c r="C604" s="95" t="s">
        <v>47</v>
      </c>
      <c r="D604" s="96">
        <v>8</v>
      </c>
      <c r="E604" s="18">
        <f t="shared" si="1076"/>
        <v>8</v>
      </c>
      <c r="F604" s="18">
        <f t="shared" si="1022"/>
        <v>0</v>
      </c>
      <c r="G604" s="97">
        <v>1098.92</v>
      </c>
      <c r="H604" s="18">
        <f t="shared" si="1077"/>
        <v>8791.36</v>
      </c>
      <c r="I604" s="97">
        <v>335.68</v>
      </c>
      <c r="J604" s="18">
        <f t="shared" si="1078"/>
        <v>2685.44</v>
      </c>
      <c r="K604" s="97">
        <v>5882.56</v>
      </c>
      <c r="L604" s="18">
        <f t="shared" si="1079"/>
        <v>47060.480000000003</v>
      </c>
      <c r="M604" s="18">
        <f t="shared" si="1080"/>
        <v>7317.1600000000008</v>
      </c>
      <c r="N604" s="18">
        <v>58587.22</v>
      </c>
      <c r="O604" s="23">
        <f>IF(ISERROR(VLOOKUP($A604,'[13]1ª MED '!$A$5:$J$1048576,8,0)),0,(VLOOKUP($A604,'[13]1ª MED '!$A$5:$J$1048576,8,0)))</f>
        <v>0</v>
      </c>
      <c r="P604" s="24">
        <f t="shared" si="1023"/>
        <v>0</v>
      </c>
      <c r="Q604" s="24">
        <f t="shared" si="1024"/>
        <v>1</v>
      </c>
      <c r="R604" s="25">
        <f t="shared" si="974"/>
        <v>0</v>
      </c>
      <c r="S604" s="25">
        <f t="shared" si="975"/>
        <v>0</v>
      </c>
      <c r="T604" s="25">
        <f t="shared" si="976"/>
        <v>0</v>
      </c>
      <c r="U604" s="25">
        <f t="shared" si="1025"/>
        <v>0</v>
      </c>
      <c r="V604" s="23">
        <f>IF(ISERROR(VLOOKUP($A604,'[13]2ª MED '!$A$5:$J$1048576,8,0)),0,(VLOOKUP($A604,'[13]2ª MED '!$A$5:$J$1048576,8,0)))</f>
        <v>0</v>
      </c>
      <c r="W604" s="24">
        <f t="shared" si="1026"/>
        <v>0</v>
      </c>
      <c r="X604" s="24">
        <f t="shared" si="1027"/>
        <v>1</v>
      </c>
      <c r="Y604" s="25">
        <f t="shared" si="977"/>
        <v>0</v>
      </c>
      <c r="Z604" s="25">
        <f t="shared" si="978"/>
        <v>0</v>
      </c>
      <c r="AA604" s="25">
        <f t="shared" si="979"/>
        <v>0</v>
      </c>
      <c r="AB604" s="25">
        <f t="shared" si="1028"/>
        <v>0</v>
      </c>
      <c r="AC604" s="23">
        <f>IF(ISERROR(VLOOKUP($A604,'[13]3ª MED '!$A$5:$J$1048576,8,0)),0,(VLOOKUP($A604,'[13]3ª MED '!$A$5:$J$1048576,8,0)))</f>
        <v>0</v>
      </c>
      <c r="AD604" s="24">
        <f t="shared" si="1029"/>
        <v>0</v>
      </c>
      <c r="AE604" s="24">
        <f t="shared" si="1030"/>
        <v>1</v>
      </c>
      <c r="AF604" s="25">
        <f t="shared" si="980"/>
        <v>0</v>
      </c>
      <c r="AG604" s="25">
        <f t="shared" si="981"/>
        <v>0</v>
      </c>
      <c r="AH604" s="25">
        <f t="shared" si="982"/>
        <v>0</v>
      </c>
      <c r="AI604" s="25">
        <f t="shared" si="1031"/>
        <v>0</v>
      </c>
      <c r="AJ604" s="23">
        <f>IF(ISERROR(VLOOKUP($A604,'[13]4ª MED '!$A$5:$J$1048576,8,0)),0,(VLOOKUP($A604,'[13]4ª MED '!$A$5:$J$1048576,8,0)))</f>
        <v>0</v>
      </c>
      <c r="AK604" s="24">
        <f t="shared" si="1032"/>
        <v>0</v>
      </c>
      <c r="AL604" s="24">
        <f t="shared" si="1033"/>
        <v>1</v>
      </c>
      <c r="AM604" s="25">
        <f t="shared" si="983"/>
        <v>0</v>
      </c>
      <c r="AN604" s="25">
        <f t="shared" si="984"/>
        <v>0</v>
      </c>
      <c r="AO604" s="25">
        <f t="shared" si="985"/>
        <v>0</v>
      </c>
      <c r="AP604" s="25">
        <f t="shared" si="1034"/>
        <v>0</v>
      </c>
      <c r="AQ604" s="23">
        <f>IF(ISERROR(VLOOKUP($A604,'[13]5ª MED '!$A$5:$J$1048576,8,0)),0,(VLOOKUP($A604,'[13]5ª MED '!$A$5:$J$1048576,8,0)))</f>
        <v>0</v>
      </c>
      <c r="AR604" s="24">
        <f t="shared" si="1035"/>
        <v>0</v>
      </c>
      <c r="AS604" s="24">
        <f t="shared" si="1036"/>
        <v>1</v>
      </c>
      <c r="AT604" s="25">
        <f t="shared" si="986"/>
        <v>0</v>
      </c>
      <c r="AU604" s="25">
        <f t="shared" si="987"/>
        <v>0</v>
      </c>
      <c r="AV604" s="25">
        <f t="shared" si="988"/>
        <v>0</v>
      </c>
      <c r="AW604" s="25">
        <f t="shared" si="1037"/>
        <v>0</v>
      </c>
      <c r="AX604" s="23">
        <f>IF(ISERROR(VLOOKUP($A604,'[13]6ª MED '!$A$6:$J$1048576,8,0)),0,(VLOOKUP($A604,'[13]6ª MED '!$A$6:$J$1048576,8,0)))</f>
        <v>0</v>
      </c>
      <c r="AY604" s="24">
        <f t="shared" si="1038"/>
        <v>0</v>
      </c>
      <c r="AZ604" s="24">
        <f t="shared" si="1039"/>
        <v>1</v>
      </c>
      <c r="BA604" s="25">
        <f t="shared" si="989"/>
        <v>0</v>
      </c>
      <c r="BB604" s="25">
        <f t="shared" si="990"/>
        <v>0</v>
      </c>
      <c r="BC604" s="25">
        <f t="shared" si="991"/>
        <v>0</v>
      </c>
      <c r="BD604" s="25">
        <f t="shared" si="1040"/>
        <v>0</v>
      </c>
      <c r="BE604" s="23">
        <f>IF(ISERROR(VLOOKUP($A604,'[13]7ª MED '!$A$5:$J$1048576,8,0)),0,(VLOOKUP($A604,'[13]7ª MED '!$A$5:$J$1048576,8,0)))</f>
        <v>0</v>
      </c>
      <c r="BF604" s="24">
        <f t="shared" si="1041"/>
        <v>0</v>
      </c>
      <c r="BG604" s="24">
        <f t="shared" si="1042"/>
        <v>1</v>
      </c>
      <c r="BH604" s="25">
        <f t="shared" si="992"/>
        <v>0</v>
      </c>
      <c r="BI604" s="25">
        <f t="shared" si="993"/>
        <v>0</v>
      </c>
      <c r="BJ604" s="25">
        <f t="shared" si="994"/>
        <v>0</v>
      </c>
      <c r="BK604" s="25">
        <f t="shared" si="1043"/>
        <v>0</v>
      </c>
      <c r="BL604" s="26">
        <f>IF(ISERROR(VLOOKUP($A604,'[13]8ª MED '!$A$5:$J$1048576,8,0)),0,(VLOOKUP($A604,'[13]8ª MED '!$A$5:$J$1048576,8,0)))</f>
        <v>0</v>
      </c>
      <c r="BM604" s="27">
        <f t="shared" si="1044"/>
        <v>0</v>
      </c>
      <c r="BN604" s="27">
        <f t="shared" si="1045"/>
        <v>1</v>
      </c>
      <c r="BO604" s="28">
        <f t="shared" si="995"/>
        <v>0</v>
      </c>
      <c r="BP604" s="28">
        <f t="shared" si="996"/>
        <v>0</v>
      </c>
      <c r="BQ604" s="28">
        <f t="shared" si="997"/>
        <v>0</v>
      </c>
      <c r="BR604" s="28">
        <f t="shared" si="1046"/>
        <v>0</v>
      </c>
      <c r="BS604" s="26">
        <f>IF(ISERROR(VLOOKUP($A604,'[13]9ª MED  (2)'!$A$5:$J$1048576,8,0)),0,(VLOOKUP($A604,'[13]9ª MED  (2)'!$A$5:$J$1048576,8,0)))</f>
        <v>0</v>
      </c>
      <c r="BT604" s="27">
        <f t="shared" si="1047"/>
        <v>0</v>
      </c>
      <c r="BU604" s="27">
        <f t="shared" si="1048"/>
        <v>1</v>
      </c>
      <c r="BV604" s="28">
        <f t="shared" si="998"/>
        <v>0</v>
      </c>
      <c r="BW604" s="28">
        <f t="shared" si="999"/>
        <v>0</v>
      </c>
      <c r="BX604" s="28">
        <f t="shared" si="1000"/>
        <v>0</v>
      </c>
      <c r="BY604" s="28">
        <f t="shared" si="1049"/>
        <v>0</v>
      </c>
      <c r="BZ604" s="23">
        <f>IF(ISERROR(VLOOKUP($A604,'[13]10ª MED '!$A$5:$J$1048576,8,0)),0,(VLOOKUP($A604,'[13]10ª MED '!$A$5:$J$1048576,8,0)))</f>
        <v>0</v>
      </c>
      <c r="CA604" s="24">
        <f t="shared" si="1050"/>
        <v>0</v>
      </c>
      <c r="CB604" s="24">
        <f t="shared" si="1051"/>
        <v>1</v>
      </c>
      <c r="CC604" s="25">
        <f t="shared" si="1001"/>
        <v>0</v>
      </c>
      <c r="CD604" s="25">
        <f t="shared" si="1002"/>
        <v>0</v>
      </c>
      <c r="CE604" s="25">
        <f t="shared" si="1003"/>
        <v>0</v>
      </c>
      <c r="CF604" s="25">
        <f t="shared" si="1052"/>
        <v>0</v>
      </c>
      <c r="CG604" s="34" t="s">
        <v>48</v>
      </c>
      <c r="CH604" s="33">
        <f t="shared" si="1073"/>
        <v>0</v>
      </c>
      <c r="CI604" s="23">
        <f>IF(ISERROR(VLOOKUP($A604,'[13]11ª MED '!$A$5:$J$1048576,8,0)),0,(VLOOKUP($A604,'[13]11ª MED '!$A$5:$J$1048576,8,0)))</f>
        <v>8</v>
      </c>
      <c r="CJ604" s="24">
        <f t="shared" si="1053"/>
        <v>1</v>
      </c>
      <c r="CK604" s="24">
        <f t="shared" si="1054"/>
        <v>1</v>
      </c>
      <c r="CL604" s="25">
        <f t="shared" si="1004"/>
        <v>8791.36</v>
      </c>
      <c r="CM604" s="25">
        <f t="shared" si="1005"/>
        <v>2685.44</v>
      </c>
      <c r="CN604" s="25">
        <f t="shared" si="1006"/>
        <v>47060.480000000003</v>
      </c>
      <c r="CO604" s="25">
        <f t="shared" si="1055"/>
        <v>58537.279999999999</v>
      </c>
      <c r="CP604" s="23">
        <f>IF(ISERROR(VLOOKUP($A604,'[13]12ª MED'!$A$5:$J$1048576,8,0)),0,(VLOOKUP($A604,'[13]12ª MED'!$A$5:$J$1048576,8,0)))</f>
        <v>0</v>
      </c>
      <c r="CQ604" s="24">
        <f t="shared" si="1056"/>
        <v>0</v>
      </c>
      <c r="CR604" s="24">
        <f t="shared" si="1057"/>
        <v>1</v>
      </c>
      <c r="CS604" s="25">
        <f t="shared" si="1007"/>
        <v>0</v>
      </c>
      <c r="CT604" s="25">
        <f t="shared" si="1008"/>
        <v>0</v>
      </c>
      <c r="CU604" s="25">
        <f t="shared" si="1009"/>
        <v>0</v>
      </c>
      <c r="CV604" s="25">
        <f t="shared" si="1058"/>
        <v>0</v>
      </c>
      <c r="CW604" s="22">
        <f t="shared" si="1074"/>
        <v>0</v>
      </c>
      <c r="CX604" s="26">
        <f>IF(ISERROR(VLOOKUP($A604,'[13]13ª MED'!$A$5:$J$1048576,8,0)),0,(VLOOKUP($A604,'[13]13ª MED'!$A$5:$J$1048576,8,0)))</f>
        <v>0</v>
      </c>
      <c r="CY604" s="27">
        <f t="shared" si="1059"/>
        <v>0</v>
      </c>
      <c r="CZ604" s="27">
        <f t="shared" si="1060"/>
        <v>1</v>
      </c>
      <c r="DA604" s="28">
        <f t="shared" si="1010"/>
        <v>0</v>
      </c>
      <c r="DB604" s="28">
        <f t="shared" si="1011"/>
        <v>0</v>
      </c>
      <c r="DC604" s="28">
        <f t="shared" si="1012"/>
        <v>0</v>
      </c>
      <c r="DD604" s="28">
        <f t="shared" si="1061"/>
        <v>0</v>
      </c>
      <c r="DE604" s="20">
        <f>IF(ISERROR(VLOOKUP($A604,'[13]14ª MED'!$A$5:$J$1048576,8,0)),0,(VLOOKUP($A604,'[13]14ª MED'!$A$5:$J$1048576,8,0)))</f>
        <v>0</v>
      </c>
      <c r="DF604" s="21">
        <f t="shared" si="1062"/>
        <v>0</v>
      </c>
      <c r="DG604" s="21">
        <f t="shared" si="1063"/>
        <v>1</v>
      </c>
      <c r="DH604" s="35">
        <f t="shared" si="1013"/>
        <v>0</v>
      </c>
      <c r="DI604" s="35">
        <f t="shared" si="1014"/>
        <v>0</v>
      </c>
      <c r="DJ604" s="35">
        <f t="shared" si="1015"/>
        <v>0</v>
      </c>
      <c r="DK604" s="22">
        <f t="shared" si="1064"/>
        <v>0</v>
      </c>
      <c r="DL604" s="20">
        <f>IF(ISERROR(VLOOKUP($A604,'[13]15ª MED'!$A$5:$J$1048576,8,0)),0,(VLOOKUP($A604,'[13]15ª MED'!$A$5:$J$1048576,8,0)))</f>
        <v>0</v>
      </c>
      <c r="DM604" s="21">
        <f t="shared" si="1065"/>
        <v>0</v>
      </c>
      <c r="DN604" s="21">
        <f t="shared" si="1066"/>
        <v>1</v>
      </c>
      <c r="DO604" s="35">
        <f t="shared" si="1016"/>
        <v>0</v>
      </c>
      <c r="DP604" s="35">
        <f t="shared" si="1017"/>
        <v>0</v>
      </c>
      <c r="DQ604" s="35">
        <f t="shared" si="1018"/>
        <v>0</v>
      </c>
      <c r="DR604" s="22">
        <f t="shared" si="1067"/>
        <v>0</v>
      </c>
      <c r="DS604" s="20">
        <f>IF(ISERROR(VLOOKUP($A604,'[13]16ª MED'!$A$5:$J$1048576,8,0)),0,(VLOOKUP($A604,'[13]16ª MED'!$A$5:$J$1048576,8,0)))</f>
        <v>0</v>
      </c>
      <c r="DT604" s="21">
        <f t="shared" si="1068"/>
        <v>0</v>
      </c>
      <c r="DU604" s="21">
        <f t="shared" si="1069"/>
        <v>1</v>
      </c>
      <c r="DV604" s="35">
        <f t="shared" si="1019"/>
        <v>0</v>
      </c>
      <c r="DW604" s="35">
        <f t="shared" si="1020"/>
        <v>0</v>
      </c>
      <c r="DX604" s="35">
        <f t="shared" si="1021"/>
        <v>0</v>
      </c>
      <c r="DY604" s="22">
        <f t="shared" si="1070"/>
        <v>0</v>
      </c>
      <c r="DZ604" s="36">
        <f t="shared" si="973"/>
        <v>58537.280000000006</v>
      </c>
      <c r="EA604" s="36">
        <f t="shared" si="1071"/>
        <v>58587.22</v>
      </c>
      <c r="EC604" s="36">
        <f t="shared" si="1075"/>
        <v>49.939999999995052</v>
      </c>
    </row>
    <row r="605" spans="1:133" ht="30">
      <c r="A605" s="93" t="s">
        <v>1214</v>
      </c>
      <c r="B605" s="94" t="s">
        <v>1215</v>
      </c>
      <c r="C605" s="95" t="s">
        <v>628</v>
      </c>
      <c r="D605" s="96">
        <v>4</v>
      </c>
      <c r="E605" s="18">
        <f t="shared" si="1076"/>
        <v>4</v>
      </c>
      <c r="F605" s="18">
        <f t="shared" si="1022"/>
        <v>0</v>
      </c>
      <c r="G605" s="97">
        <v>342</v>
      </c>
      <c r="H605" s="18">
        <f t="shared" si="1077"/>
        <v>1368</v>
      </c>
      <c r="I605" s="97">
        <v>16.920000000000002</v>
      </c>
      <c r="J605" s="18">
        <f t="shared" si="1078"/>
        <v>67.680000000000007</v>
      </c>
      <c r="K605" s="97">
        <v>495.07</v>
      </c>
      <c r="L605" s="18">
        <f t="shared" si="1079"/>
        <v>1980.28</v>
      </c>
      <c r="M605" s="18">
        <f t="shared" si="1080"/>
        <v>853.99</v>
      </c>
      <c r="N605" s="18">
        <f t="shared" si="1072"/>
        <v>3415.96</v>
      </c>
      <c r="O605" s="23">
        <f>IF(ISERROR(VLOOKUP($A605,'[13]1ª MED '!$A$5:$J$1048576,8,0)),0,(VLOOKUP($A605,'[13]1ª MED '!$A$5:$J$1048576,8,0)))</f>
        <v>0</v>
      </c>
      <c r="P605" s="24">
        <f t="shared" si="1023"/>
        <v>0</v>
      </c>
      <c r="Q605" s="24">
        <f t="shared" si="1024"/>
        <v>1</v>
      </c>
      <c r="R605" s="25">
        <f t="shared" si="974"/>
        <v>0</v>
      </c>
      <c r="S605" s="25">
        <f t="shared" si="975"/>
        <v>0</v>
      </c>
      <c r="T605" s="25">
        <f t="shared" si="976"/>
        <v>0</v>
      </c>
      <c r="U605" s="25">
        <f t="shared" si="1025"/>
        <v>0</v>
      </c>
      <c r="V605" s="23">
        <f>IF(ISERROR(VLOOKUP($A605,'[13]2ª MED '!$A$5:$J$1048576,8,0)),0,(VLOOKUP($A605,'[13]2ª MED '!$A$5:$J$1048576,8,0)))</f>
        <v>0</v>
      </c>
      <c r="W605" s="24">
        <f t="shared" si="1026"/>
        <v>0</v>
      </c>
      <c r="X605" s="24">
        <f t="shared" si="1027"/>
        <v>1</v>
      </c>
      <c r="Y605" s="25">
        <f t="shared" si="977"/>
        <v>0</v>
      </c>
      <c r="Z605" s="25">
        <f t="shared" si="978"/>
        <v>0</v>
      </c>
      <c r="AA605" s="25">
        <f t="shared" si="979"/>
        <v>0</v>
      </c>
      <c r="AB605" s="25">
        <f t="shared" si="1028"/>
        <v>0</v>
      </c>
      <c r="AC605" s="23">
        <f>IF(ISERROR(VLOOKUP($A605,'[13]3ª MED '!$A$5:$J$1048576,8,0)),0,(VLOOKUP($A605,'[13]3ª MED '!$A$5:$J$1048576,8,0)))</f>
        <v>0</v>
      </c>
      <c r="AD605" s="24">
        <f t="shared" si="1029"/>
        <v>0</v>
      </c>
      <c r="AE605" s="24">
        <f t="shared" si="1030"/>
        <v>1</v>
      </c>
      <c r="AF605" s="25">
        <f t="shared" si="980"/>
        <v>0</v>
      </c>
      <c r="AG605" s="25">
        <f t="shared" si="981"/>
        <v>0</v>
      </c>
      <c r="AH605" s="25">
        <f t="shared" si="982"/>
        <v>0</v>
      </c>
      <c r="AI605" s="25">
        <f t="shared" si="1031"/>
        <v>0</v>
      </c>
      <c r="AJ605" s="23">
        <f>IF(ISERROR(VLOOKUP($A605,'[13]4ª MED '!$A$5:$J$1048576,8,0)),0,(VLOOKUP($A605,'[13]4ª MED '!$A$5:$J$1048576,8,0)))</f>
        <v>0</v>
      </c>
      <c r="AK605" s="24">
        <f t="shared" si="1032"/>
        <v>0</v>
      </c>
      <c r="AL605" s="24">
        <f t="shared" si="1033"/>
        <v>1</v>
      </c>
      <c r="AM605" s="25">
        <f t="shared" si="983"/>
        <v>0</v>
      </c>
      <c r="AN605" s="25">
        <f t="shared" si="984"/>
        <v>0</v>
      </c>
      <c r="AO605" s="25">
        <f t="shared" si="985"/>
        <v>0</v>
      </c>
      <c r="AP605" s="25">
        <f t="shared" si="1034"/>
        <v>0</v>
      </c>
      <c r="AQ605" s="23">
        <f>IF(ISERROR(VLOOKUP($A605,'[13]5ª MED '!$A$5:$J$1048576,8,0)),0,(VLOOKUP($A605,'[13]5ª MED '!$A$5:$J$1048576,8,0)))</f>
        <v>0</v>
      </c>
      <c r="AR605" s="24">
        <f t="shared" si="1035"/>
        <v>0</v>
      </c>
      <c r="AS605" s="24">
        <f t="shared" si="1036"/>
        <v>1</v>
      </c>
      <c r="AT605" s="25">
        <f t="shared" si="986"/>
        <v>0</v>
      </c>
      <c r="AU605" s="25">
        <f t="shared" si="987"/>
        <v>0</v>
      </c>
      <c r="AV605" s="25">
        <f t="shared" si="988"/>
        <v>0</v>
      </c>
      <c r="AW605" s="25">
        <f t="shared" si="1037"/>
        <v>0</v>
      </c>
      <c r="AX605" s="23">
        <f>IF(ISERROR(VLOOKUP($A605,'[13]6ª MED '!$A$6:$J$1048576,8,0)),0,(VLOOKUP($A605,'[13]6ª MED '!$A$6:$J$1048576,8,0)))</f>
        <v>0</v>
      </c>
      <c r="AY605" s="24">
        <f t="shared" si="1038"/>
        <v>0</v>
      </c>
      <c r="AZ605" s="24">
        <f t="shared" si="1039"/>
        <v>1</v>
      </c>
      <c r="BA605" s="25">
        <f t="shared" si="989"/>
        <v>0</v>
      </c>
      <c r="BB605" s="25">
        <f t="shared" si="990"/>
        <v>0</v>
      </c>
      <c r="BC605" s="25">
        <f t="shared" si="991"/>
        <v>0</v>
      </c>
      <c r="BD605" s="25">
        <f t="shared" si="1040"/>
        <v>0</v>
      </c>
      <c r="BE605" s="23">
        <f>IF(ISERROR(VLOOKUP($A605,'[13]7ª MED '!$A$5:$J$1048576,8,0)),0,(VLOOKUP($A605,'[13]7ª MED '!$A$5:$J$1048576,8,0)))</f>
        <v>0</v>
      </c>
      <c r="BF605" s="24">
        <f t="shared" si="1041"/>
        <v>0</v>
      </c>
      <c r="BG605" s="24">
        <f t="shared" si="1042"/>
        <v>1</v>
      </c>
      <c r="BH605" s="25">
        <f t="shared" si="992"/>
        <v>0</v>
      </c>
      <c r="BI605" s="25">
        <f t="shared" si="993"/>
        <v>0</v>
      </c>
      <c r="BJ605" s="25">
        <f t="shared" si="994"/>
        <v>0</v>
      </c>
      <c r="BK605" s="25">
        <f t="shared" si="1043"/>
        <v>0</v>
      </c>
      <c r="BL605" s="26">
        <f>IF(ISERROR(VLOOKUP($A605,'[13]8ª MED '!$A$5:$J$1048576,8,0)),0,(VLOOKUP($A605,'[13]8ª MED '!$A$5:$J$1048576,8,0)))</f>
        <v>0</v>
      </c>
      <c r="BM605" s="27">
        <f t="shared" si="1044"/>
        <v>0</v>
      </c>
      <c r="BN605" s="27">
        <f t="shared" si="1045"/>
        <v>1</v>
      </c>
      <c r="BO605" s="28">
        <f t="shared" si="995"/>
        <v>0</v>
      </c>
      <c r="BP605" s="28">
        <f t="shared" si="996"/>
        <v>0</v>
      </c>
      <c r="BQ605" s="28">
        <f t="shared" si="997"/>
        <v>0</v>
      </c>
      <c r="BR605" s="28">
        <f t="shared" si="1046"/>
        <v>0</v>
      </c>
      <c r="BS605" s="26">
        <f>IF(ISERROR(VLOOKUP($A605,'[13]9ª MED  (2)'!$A$5:$J$1048576,8,0)),0,(VLOOKUP($A605,'[13]9ª MED  (2)'!$A$5:$J$1048576,8,0)))</f>
        <v>0</v>
      </c>
      <c r="BT605" s="27">
        <f t="shared" si="1047"/>
        <v>0</v>
      </c>
      <c r="BU605" s="27">
        <f t="shared" si="1048"/>
        <v>1</v>
      </c>
      <c r="BV605" s="28">
        <f t="shared" si="998"/>
        <v>0</v>
      </c>
      <c r="BW605" s="28">
        <f t="shared" si="999"/>
        <v>0</v>
      </c>
      <c r="BX605" s="28">
        <f t="shared" si="1000"/>
        <v>0</v>
      </c>
      <c r="BY605" s="28">
        <f t="shared" si="1049"/>
        <v>0</v>
      </c>
      <c r="BZ605" s="23">
        <f>IF(ISERROR(VLOOKUP($A605,'[13]10ª MED '!$A$5:$J$1048576,8,0)),0,(VLOOKUP($A605,'[13]10ª MED '!$A$5:$J$1048576,8,0)))</f>
        <v>0</v>
      </c>
      <c r="CA605" s="24">
        <f t="shared" si="1050"/>
        <v>0</v>
      </c>
      <c r="CB605" s="24">
        <f t="shared" si="1051"/>
        <v>1</v>
      </c>
      <c r="CC605" s="25">
        <f t="shared" si="1001"/>
        <v>0</v>
      </c>
      <c r="CD605" s="25">
        <f t="shared" si="1002"/>
        <v>0</v>
      </c>
      <c r="CE605" s="25">
        <f t="shared" si="1003"/>
        <v>0</v>
      </c>
      <c r="CF605" s="25">
        <f t="shared" si="1052"/>
        <v>0</v>
      </c>
      <c r="CG605" s="34" t="s">
        <v>48</v>
      </c>
      <c r="CH605" s="33">
        <f t="shared" si="1073"/>
        <v>0</v>
      </c>
      <c r="CI605" s="23">
        <f>IF(ISERROR(VLOOKUP($A605,'[13]11ª MED '!$A$5:$J$1048576,8,0)),0,(VLOOKUP($A605,'[13]11ª MED '!$A$5:$J$1048576,8,0)))</f>
        <v>0</v>
      </c>
      <c r="CJ605" s="24">
        <f t="shared" si="1053"/>
        <v>0</v>
      </c>
      <c r="CK605" s="24">
        <f t="shared" si="1054"/>
        <v>1</v>
      </c>
      <c r="CL605" s="25">
        <f t="shared" si="1004"/>
        <v>0</v>
      </c>
      <c r="CM605" s="25">
        <f t="shared" si="1005"/>
        <v>0</v>
      </c>
      <c r="CN605" s="25">
        <f t="shared" si="1006"/>
        <v>0</v>
      </c>
      <c r="CO605" s="25">
        <f t="shared" si="1055"/>
        <v>0</v>
      </c>
      <c r="CP605" s="23">
        <f>IF(ISERROR(VLOOKUP($A605,'[13]12ª MED'!$A$5:$J$1048576,8,0)),0,(VLOOKUP($A605,'[13]12ª MED'!$A$5:$J$1048576,8,0)))</f>
        <v>4</v>
      </c>
      <c r="CQ605" s="24">
        <f t="shared" si="1056"/>
        <v>1</v>
      </c>
      <c r="CR605" s="24">
        <f t="shared" si="1057"/>
        <v>1</v>
      </c>
      <c r="CS605" s="25">
        <f t="shared" si="1007"/>
        <v>1368</v>
      </c>
      <c r="CT605" s="25">
        <f t="shared" si="1008"/>
        <v>67.680000000000007</v>
      </c>
      <c r="CU605" s="25">
        <f t="shared" si="1009"/>
        <v>1980.28</v>
      </c>
      <c r="CV605" s="25">
        <f t="shared" si="1058"/>
        <v>3415.96</v>
      </c>
      <c r="CW605" s="22">
        <f t="shared" si="1074"/>
        <v>0</v>
      </c>
      <c r="CX605" s="26">
        <f>IF(ISERROR(VLOOKUP($A605,'[13]13ª MED'!$A$5:$J$1048576,8,0)),0,(VLOOKUP($A605,'[13]13ª MED'!$A$5:$J$1048576,8,0)))</f>
        <v>0</v>
      </c>
      <c r="CY605" s="27">
        <f t="shared" si="1059"/>
        <v>0</v>
      </c>
      <c r="CZ605" s="27">
        <f t="shared" si="1060"/>
        <v>1</v>
      </c>
      <c r="DA605" s="28">
        <f t="shared" si="1010"/>
        <v>0</v>
      </c>
      <c r="DB605" s="28">
        <f t="shared" si="1011"/>
        <v>0</v>
      </c>
      <c r="DC605" s="28">
        <f t="shared" si="1012"/>
        <v>0</v>
      </c>
      <c r="DD605" s="28">
        <f t="shared" si="1061"/>
        <v>0</v>
      </c>
      <c r="DE605" s="20">
        <f>IF(ISERROR(VLOOKUP($A605,'[13]14ª MED'!$A$5:$J$1048576,8,0)),0,(VLOOKUP($A605,'[13]14ª MED'!$A$5:$J$1048576,8,0)))</f>
        <v>0</v>
      </c>
      <c r="DF605" s="21">
        <f t="shared" si="1062"/>
        <v>0</v>
      </c>
      <c r="DG605" s="21">
        <f t="shared" si="1063"/>
        <v>1</v>
      </c>
      <c r="DH605" s="35">
        <f t="shared" si="1013"/>
        <v>0</v>
      </c>
      <c r="DI605" s="35">
        <f t="shared" si="1014"/>
        <v>0</v>
      </c>
      <c r="DJ605" s="35">
        <f t="shared" si="1015"/>
        <v>0</v>
      </c>
      <c r="DK605" s="22">
        <f t="shared" si="1064"/>
        <v>0</v>
      </c>
      <c r="DL605" s="20">
        <f>IF(ISERROR(VLOOKUP($A605,'[13]15ª MED'!$A$5:$J$1048576,8,0)),0,(VLOOKUP($A605,'[13]15ª MED'!$A$5:$J$1048576,8,0)))</f>
        <v>0</v>
      </c>
      <c r="DM605" s="21">
        <f t="shared" si="1065"/>
        <v>0</v>
      </c>
      <c r="DN605" s="21">
        <f t="shared" si="1066"/>
        <v>1</v>
      </c>
      <c r="DO605" s="35">
        <f t="shared" si="1016"/>
        <v>0</v>
      </c>
      <c r="DP605" s="35">
        <f t="shared" si="1017"/>
        <v>0</v>
      </c>
      <c r="DQ605" s="35">
        <f t="shared" si="1018"/>
        <v>0</v>
      </c>
      <c r="DR605" s="22">
        <f t="shared" si="1067"/>
        <v>0</v>
      </c>
      <c r="DS605" s="20">
        <f>IF(ISERROR(VLOOKUP($A605,'[13]16ª MED'!$A$5:$J$1048576,8,0)),0,(VLOOKUP($A605,'[13]16ª MED'!$A$5:$J$1048576,8,0)))</f>
        <v>0</v>
      </c>
      <c r="DT605" s="21">
        <f t="shared" si="1068"/>
        <v>0</v>
      </c>
      <c r="DU605" s="21">
        <f t="shared" si="1069"/>
        <v>1</v>
      </c>
      <c r="DV605" s="35">
        <f t="shared" si="1019"/>
        <v>0</v>
      </c>
      <c r="DW605" s="35">
        <f t="shared" si="1020"/>
        <v>0</v>
      </c>
      <c r="DX605" s="35">
        <f t="shared" si="1021"/>
        <v>0</v>
      </c>
      <c r="DY605" s="22">
        <f t="shared" si="1070"/>
        <v>0</v>
      </c>
      <c r="DZ605" s="36">
        <f t="shared" si="973"/>
        <v>3415.96</v>
      </c>
      <c r="EA605" s="36">
        <f t="shared" si="1071"/>
        <v>3415.96</v>
      </c>
      <c r="EC605" s="36">
        <f t="shared" si="1075"/>
        <v>0</v>
      </c>
    </row>
    <row r="606" spans="1:133" ht="30">
      <c r="A606" s="93" t="s">
        <v>1216</v>
      </c>
      <c r="B606" s="94" t="s">
        <v>1217</v>
      </c>
      <c r="C606" s="95" t="s">
        <v>47</v>
      </c>
      <c r="D606" s="96">
        <v>1</v>
      </c>
      <c r="E606" s="18">
        <f t="shared" si="1076"/>
        <v>1</v>
      </c>
      <c r="F606" s="18">
        <f t="shared" si="1022"/>
        <v>0</v>
      </c>
      <c r="G606" s="97">
        <v>507.4</v>
      </c>
      <c r="H606" s="18">
        <f t="shared" si="1077"/>
        <v>507.4</v>
      </c>
      <c r="I606" s="97">
        <v>16.920000000000002</v>
      </c>
      <c r="J606" s="18">
        <f t="shared" si="1078"/>
        <v>16.920000000000002</v>
      </c>
      <c r="K606" s="97">
        <v>557.74</v>
      </c>
      <c r="L606" s="18">
        <f t="shared" si="1079"/>
        <v>557.74</v>
      </c>
      <c r="M606" s="18">
        <f t="shared" si="1080"/>
        <v>1082.06</v>
      </c>
      <c r="N606" s="18">
        <f t="shared" si="1072"/>
        <v>1082.06</v>
      </c>
      <c r="O606" s="23">
        <f>IF(ISERROR(VLOOKUP($A606,'[13]1ª MED '!$A$5:$J$1048576,8,0)),0,(VLOOKUP($A606,'[13]1ª MED '!$A$5:$J$1048576,8,0)))</f>
        <v>0</v>
      </c>
      <c r="P606" s="24">
        <f t="shared" si="1023"/>
        <v>0</v>
      </c>
      <c r="Q606" s="24">
        <f t="shared" si="1024"/>
        <v>1</v>
      </c>
      <c r="R606" s="25">
        <f t="shared" si="974"/>
        <v>0</v>
      </c>
      <c r="S606" s="25">
        <f t="shared" si="975"/>
        <v>0</v>
      </c>
      <c r="T606" s="25">
        <f t="shared" si="976"/>
        <v>0</v>
      </c>
      <c r="U606" s="25">
        <f t="shared" si="1025"/>
        <v>0</v>
      </c>
      <c r="V606" s="23">
        <f>IF(ISERROR(VLOOKUP($A606,'[13]2ª MED '!$A$5:$J$1048576,8,0)),0,(VLOOKUP($A606,'[13]2ª MED '!$A$5:$J$1048576,8,0)))</f>
        <v>0</v>
      </c>
      <c r="W606" s="24">
        <f t="shared" si="1026"/>
        <v>0</v>
      </c>
      <c r="X606" s="24">
        <f t="shared" si="1027"/>
        <v>1</v>
      </c>
      <c r="Y606" s="25">
        <f t="shared" si="977"/>
        <v>0</v>
      </c>
      <c r="Z606" s="25">
        <f t="shared" si="978"/>
        <v>0</v>
      </c>
      <c r="AA606" s="25">
        <f t="shared" si="979"/>
        <v>0</v>
      </c>
      <c r="AB606" s="25">
        <f t="shared" si="1028"/>
        <v>0</v>
      </c>
      <c r="AC606" s="23">
        <f>IF(ISERROR(VLOOKUP($A606,'[13]3ª MED '!$A$5:$J$1048576,8,0)),0,(VLOOKUP($A606,'[13]3ª MED '!$A$5:$J$1048576,8,0)))</f>
        <v>0</v>
      </c>
      <c r="AD606" s="24">
        <f t="shared" si="1029"/>
        <v>0</v>
      </c>
      <c r="AE606" s="24">
        <f t="shared" si="1030"/>
        <v>1</v>
      </c>
      <c r="AF606" s="25">
        <f t="shared" si="980"/>
        <v>0</v>
      </c>
      <c r="AG606" s="25">
        <f t="shared" si="981"/>
        <v>0</v>
      </c>
      <c r="AH606" s="25">
        <f t="shared" si="982"/>
        <v>0</v>
      </c>
      <c r="AI606" s="25">
        <f t="shared" si="1031"/>
        <v>0</v>
      </c>
      <c r="AJ606" s="23">
        <f>IF(ISERROR(VLOOKUP($A606,'[13]4ª MED '!$A$5:$J$1048576,8,0)),0,(VLOOKUP($A606,'[13]4ª MED '!$A$5:$J$1048576,8,0)))</f>
        <v>0</v>
      </c>
      <c r="AK606" s="24">
        <f t="shared" si="1032"/>
        <v>0</v>
      </c>
      <c r="AL606" s="24">
        <f t="shared" si="1033"/>
        <v>1</v>
      </c>
      <c r="AM606" s="25">
        <f t="shared" si="983"/>
        <v>0</v>
      </c>
      <c r="AN606" s="25">
        <f t="shared" si="984"/>
        <v>0</v>
      </c>
      <c r="AO606" s="25">
        <f t="shared" si="985"/>
        <v>0</v>
      </c>
      <c r="AP606" s="25">
        <f t="shared" si="1034"/>
        <v>0</v>
      </c>
      <c r="AQ606" s="23">
        <f>IF(ISERROR(VLOOKUP($A606,'[13]5ª MED '!$A$5:$J$1048576,8,0)),0,(VLOOKUP($A606,'[13]5ª MED '!$A$5:$J$1048576,8,0)))</f>
        <v>0</v>
      </c>
      <c r="AR606" s="24">
        <f t="shared" si="1035"/>
        <v>0</v>
      </c>
      <c r="AS606" s="24">
        <f t="shared" si="1036"/>
        <v>1</v>
      </c>
      <c r="AT606" s="25">
        <f t="shared" si="986"/>
        <v>0</v>
      </c>
      <c r="AU606" s="25">
        <f t="shared" si="987"/>
        <v>0</v>
      </c>
      <c r="AV606" s="25">
        <f t="shared" si="988"/>
        <v>0</v>
      </c>
      <c r="AW606" s="25">
        <f t="shared" si="1037"/>
        <v>0</v>
      </c>
      <c r="AX606" s="23">
        <f>IF(ISERROR(VLOOKUP($A606,'[13]6ª MED '!$A$6:$J$1048576,8,0)),0,(VLOOKUP($A606,'[13]6ª MED '!$A$6:$J$1048576,8,0)))</f>
        <v>0</v>
      </c>
      <c r="AY606" s="24">
        <f t="shared" si="1038"/>
        <v>0</v>
      </c>
      <c r="AZ606" s="24">
        <f t="shared" si="1039"/>
        <v>1</v>
      </c>
      <c r="BA606" s="25">
        <f t="shared" si="989"/>
        <v>0</v>
      </c>
      <c r="BB606" s="25">
        <f t="shared" si="990"/>
        <v>0</v>
      </c>
      <c r="BC606" s="25">
        <f t="shared" si="991"/>
        <v>0</v>
      </c>
      <c r="BD606" s="25">
        <f t="shared" si="1040"/>
        <v>0</v>
      </c>
      <c r="BE606" s="23">
        <f>IF(ISERROR(VLOOKUP($A606,'[13]7ª MED '!$A$5:$J$1048576,8,0)),0,(VLOOKUP($A606,'[13]7ª MED '!$A$5:$J$1048576,8,0)))</f>
        <v>0</v>
      </c>
      <c r="BF606" s="24">
        <f t="shared" si="1041"/>
        <v>0</v>
      </c>
      <c r="BG606" s="24">
        <f t="shared" si="1042"/>
        <v>1</v>
      </c>
      <c r="BH606" s="25">
        <f t="shared" si="992"/>
        <v>0</v>
      </c>
      <c r="BI606" s="25">
        <f t="shared" si="993"/>
        <v>0</v>
      </c>
      <c r="BJ606" s="25">
        <f t="shared" si="994"/>
        <v>0</v>
      </c>
      <c r="BK606" s="25">
        <f t="shared" si="1043"/>
        <v>0</v>
      </c>
      <c r="BL606" s="26">
        <f>IF(ISERROR(VLOOKUP($A606,'[13]8ª MED '!$A$5:$J$1048576,8,0)),0,(VLOOKUP($A606,'[13]8ª MED '!$A$5:$J$1048576,8,0)))</f>
        <v>0</v>
      </c>
      <c r="BM606" s="27">
        <f t="shared" si="1044"/>
        <v>0</v>
      </c>
      <c r="BN606" s="27">
        <f t="shared" si="1045"/>
        <v>1</v>
      </c>
      <c r="BO606" s="28">
        <f t="shared" si="995"/>
        <v>0</v>
      </c>
      <c r="BP606" s="28">
        <f t="shared" si="996"/>
        <v>0</v>
      </c>
      <c r="BQ606" s="28">
        <f t="shared" si="997"/>
        <v>0</v>
      </c>
      <c r="BR606" s="28">
        <f t="shared" si="1046"/>
        <v>0</v>
      </c>
      <c r="BS606" s="26">
        <f>IF(ISERROR(VLOOKUP($A606,'[13]9ª MED  (2)'!$A$5:$J$1048576,8,0)),0,(VLOOKUP($A606,'[13]9ª MED  (2)'!$A$5:$J$1048576,8,0)))</f>
        <v>0</v>
      </c>
      <c r="BT606" s="27">
        <f t="shared" si="1047"/>
        <v>0</v>
      </c>
      <c r="BU606" s="27">
        <f t="shared" si="1048"/>
        <v>1</v>
      </c>
      <c r="BV606" s="28">
        <f t="shared" si="998"/>
        <v>0</v>
      </c>
      <c r="BW606" s="28">
        <f t="shared" si="999"/>
        <v>0</v>
      </c>
      <c r="BX606" s="28">
        <f t="shared" si="1000"/>
        <v>0</v>
      </c>
      <c r="BY606" s="28">
        <f t="shared" si="1049"/>
        <v>0</v>
      </c>
      <c r="BZ606" s="23">
        <f>IF(ISERROR(VLOOKUP($A606,'[13]10ª MED '!$A$5:$J$1048576,8,0)),0,(VLOOKUP($A606,'[13]10ª MED '!$A$5:$J$1048576,8,0)))</f>
        <v>0</v>
      </c>
      <c r="CA606" s="24">
        <f t="shared" si="1050"/>
        <v>0</v>
      </c>
      <c r="CB606" s="24">
        <f t="shared" si="1051"/>
        <v>1</v>
      </c>
      <c r="CC606" s="25">
        <f t="shared" si="1001"/>
        <v>0</v>
      </c>
      <c r="CD606" s="25">
        <f t="shared" si="1002"/>
        <v>0</v>
      </c>
      <c r="CE606" s="25">
        <f t="shared" si="1003"/>
        <v>0</v>
      </c>
      <c r="CF606" s="25">
        <f t="shared" si="1052"/>
        <v>0</v>
      </c>
      <c r="CG606" s="34" t="s">
        <v>48</v>
      </c>
      <c r="CH606" s="33">
        <f t="shared" si="1073"/>
        <v>0</v>
      </c>
      <c r="CI606" s="23">
        <f>IF(ISERROR(VLOOKUP($A606,'[13]11ª MED '!$A$5:$J$1048576,8,0)),0,(VLOOKUP($A606,'[13]11ª MED '!$A$5:$J$1048576,8,0)))</f>
        <v>0</v>
      </c>
      <c r="CJ606" s="24">
        <f t="shared" si="1053"/>
        <v>0</v>
      </c>
      <c r="CK606" s="24">
        <f t="shared" si="1054"/>
        <v>1</v>
      </c>
      <c r="CL606" s="25">
        <f t="shared" si="1004"/>
        <v>0</v>
      </c>
      <c r="CM606" s="25">
        <f t="shared" si="1005"/>
        <v>0</v>
      </c>
      <c r="CN606" s="25">
        <f t="shared" si="1006"/>
        <v>0</v>
      </c>
      <c r="CO606" s="25">
        <f t="shared" si="1055"/>
        <v>0</v>
      </c>
      <c r="CP606" s="23">
        <f>IF(ISERROR(VLOOKUP($A606,'[13]12ª MED'!$A$5:$J$1048576,8,0)),0,(VLOOKUP($A606,'[13]12ª MED'!$A$5:$J$1048576,8,0)))</f>
        <v>1</v>
      </c>
      <c r="CQ606" s="24">
        <f t="shared" si="1056"/>
        <v>1</v>
      </c>
      <c r="CR606" s="24">
        <f t="shared" si="1057"/>
        <v>1</v>
      </c>
      <c r="CS606" s="25">
        <f t="shared" si="1007"/>
        <v>507.4</v>
      </c>
      <c r="CT606" s="25">
        <f t="shared" si="1008"/>
        <v>16.920000000000002</v>
      </c>
      <c r="CU606" s="25">
        <f t="shared" si="1009"/>
        <v>557.74</v>
      </c>
      <c r="CV606" s="25">
        <f t="shared" si="1058"/>
        <v>1082.06</v>
      </c>
      <c r="CW606" s="22">
        <f t="shared" si="1074"/>
        <v>0</v>
      </c>
      <c r="CX606" s="26">
        <f>IF(ISERROR(VLOOKUP($A606,'[13]13ª MED'!$A$5:$J$1048576,8,0)),0,(VLOOKUP($A606,'[13]13ª MED'!$A$5:$J$1048576,8,0)))</f>
        <v>0</v>
      </c>
      <c r="CY606" s="27">
        <f t="shared" si="1059"/>
        <v>0</v>
      </c>
      <c r="CZ606" s="27">
        <f t="shared" si="1060"/>
        <v>1</v>
      </c>
      <c r="DA606" s="28">
        <f t="shared" si="1010"/>
        <v>0</v>
      </c>
      <c r="DB606" s="28">
        <f t="shared" si="1011"/>
        <v>0</v>
      </c>
      <c r="DC606" s="28">
        <f t="shared" si="1012"/>
        <v>0</v>
      </c>
      <c r="DD606" s="28">
        <f t="shared" si="1061"/>
        <v>0</v>
      </c>
      <c r="DE606" s="20">
        <f>IF(ISERROR(VLOOKUP($A606,'[13]14ª MED'!$A$5:$J$1048576,8,0)),0,(VLOOKUP($A606,'[13]14ª MED'!$A$5:$J$1048576,8,0)))</f>
        <v>0</v>
      </c>
      <c r="DF606" s="21">
        <f t="shared" si="1062"/>
        <v>0</v>
      </c>
      <c r="DG606" s="21">
        <f t="shared" si="1063"/>
        <v>1</v>
      </c>
      <c r="DH606" s="35">
        <f t="shared" si="1013"/>
        <v>0</v>
      </c>
      <c r="DI606" s="35">
        <f t="shared" si="1014"/>
        <v>0</v>
      </c>
      <c r="DJ606" s="35">
        <f t="shared" si="1015"/>
        <v>0</v>
      </c>
      <c r="DK606" s="22">
        <f t="shared" si="1064"/>
        <v>0</v>
      </c>
      <c r="DL606" s="20">
        <f>IF(ISERROR(VLOOKUP($A606,'[13]15ª MED'!$A$5:$J$1048576,8,0)),0,(VLOOKUP($A606,'[13]15ª MED'!$A$5:$J$1048576,8,0)))</f>
        <v>0</v>
      </c>
      <c r="DM606" s="21">
        <f t="shared" si="1065"/>
        <v>0</v>
      </c>
      <c r="DN606" s="21">
        <f t="shared" si="1066"/>
        <v>1</v>
      </c>
      <c r="DO606" s="35">
        <f t="shared" si="1016"/>
        <v>0</v>
      </c>
      <c r="DP606" s="35">
        <f t="shared" si="1017"/>
        <v>0</v>
      </c>
      <c r="DQ606" s="35">
        <f t="shared" si="1018"/>
        <v>0</v>
      </c>
      <c r="DR606" s="22">
        <f t="shared" si="1067"/>
        <v>0</v>
      </c>
      <c r="DS606" s="20">
        <f>IF(ISERROR(VLOOKUP($A606,'[13]16ª MED'!$A$5:$J$1048576,8,0)),0,(VLOOKUP($A606,'[13]16ª MED'!$A$5:$J$1048576,8,0)))</f>
        <v>0</v>
      </c>
      <c r="DT606" s="21">
        <f t="shared" si="1068"/>
        <v>0</v>
      </c>
      <c r="DU606" s="21">
        <f t="shared" si="1069"/>
        <v>1</v>
      </c>
      <c r="DV606" s="35">
        <f t="shared" si="1019"/>
        <v>0</v>
      </c>
      <c r="DW606" s="35">
        <f t="shared" si="1020"/>
        <v>0</v>
      </c>
      <c r="DX606" s="35">
        <f t="shared" si="1021"/>
        <v>0</v>
      </c>
      <c r="DY606" s="22">
        <f t="shared" si="1070"/>
        <v>0</v>
      </c>
      <c r="DZ606" s="36">
        <f t="shared" si="973"/>
        <v>1082.06</v>
      </c>
      <c r="EA606" s="36">
        <f t="shared" si="1071"/>
        <v>1082.06</v>
      </c>
      <c r="EC606" s="36">
        <f t="shared" si="1075"/>
        <v>0</v>
      </c>
    </row>
    <row r="607" spans="1:133" ht="30">
      <c r="A607" s="93" t="s">
        <v>1218</v>
      </c>
      <c r="B607" s="94" t="s">
        <v>1219</v>
      </c>
      <c r="C607" s="95" t="s">
        <v>47</v>
      </c>
      <c r="D607" s="96">
        <v>3</v>
      </c>
      <c r="E607" s="18">
        <f t="shared" si="1076"/>
        <v>3</v>
      </c>
      <c r="F607" s="18">
        <f t="shared" si="1022"/>
        <v>0</v>
      </c>
      <c r="G607" s="97">
        <v>510.36</v>
      </c>
      <c r="H607" s="18">
        <f t="shared" si="1077"/>
        <v>1531.08</v>
      </c>
      <c r="I607" s="97">
        <v>16.920000000000002</v>
      </c>
      <c r="J607" s="18">
        <f t="shared" si="1078"/>
        <v>50.760000000000005</v>
      </c>
      <c r="K607" s="97">
        <v>689.79</v>
      </c>
      <c r="L607" s="18">
        <f t="shared" si="1079"/>
        <v>2069.37</v>
      </c>
      <c r="M607" s="18">
        <f t="shared" si="1080"/>
        <v>1217.07</v>
      </c>
      <c r="N607" s="18">
        <f t="shared" si="1072"/>
        <v>3651.21</v>
      </c>
      <c r="O607" s="23">
        <f>IF(ISERROR(VLOOKUP($A607,'[13]1ª MED '!$A$5:$J$1048576,8,0)),0,(VLOOKUP($A607,'[13]1ª MED '!$A$5:$J$1048576,8,0)))</f>
        <v>0</v>
      </c>
      <c r="P607" s="24">
        <f t="shared" si="1023"/>
        <v>0</v>
      </c>
      <c r="Q607" s="24">
        <f t="shared" si="1024"/>
        <v>1</v>
      </c>
      <c r="R607" s="25">
        <f t="shared" si="974"/>
        <v>0</v>
      </c>
      <c r="S607" s="25">
        <f t="shared" si="975"/>
        <v>0</v>
      </c>
      <c r="T607" s="25">
        <f t="shared" si="976"/>
        <v>0</v>
      </c>
      <c r="U607" s="25">
        <f t="shared" si="1025"/>
        <v>0</v>
      </c>
      <c r="V607" s="23">
        <f>IF(ISERROR(VLOOKUP($A607,'[13]2ª MED '!$A$5:$J$1048576,8,0)),0,(VLOOKUP($A607,'[13]2ª MED '!$A$5:$J$1048576,8,0)))</f>
        <v>0</v>
      </c>
      <c r="W607" s="24">
        <f t="shared" si="1026"/>
        <v>0</v>
      </c>
      <c r="X607" s="24">
        <f t="shared" si="1027"/>
        <v>1</v>
      </c>
      <c r="Y607" s="25">
        <f t="shared" si="977"/>
        <v>0</v>
      </c>
      <c r="Z607" s="25">
        <f t="shared" si="978"/>
        <v>0</v>
      </c>
      <c r="AA607" s="25">
        <f t="shared" si="979"/>
        <v>0</v>
      </c>
      <c r="AB607" s="25">
        <f t="shared" si="1028"/>
        <v>0</v>
      </c>
      <c r="AC607" s="23">
        <f>IF(ISERROR(VLOOKUP($A607,'[13]3ª MED '!$A$5:$J$1048576,8,0)),0,(VLOOKUP($A607,'[13]3ª MED '!$A$5:$J$1048576,8,0)))</f>
        <v>0</v>
      </c>
      <c r="AD607" s="24">
        <f t="shared" si="1029"/>
        <v>0</v>
      </c>
      <c r="AE607" s="24">
        <f t="shared" si="1030"/>
        <v>1</v>
      </c>
      <c r="AF607" s="25">
        <f t="shared" si="980"/>
        <v>0</v>
      </c>
      <c r="AG607" s="25">
        <f t="shared" si="981"/>
        <v>0</v>
      </c>
      <c r="AH607" s="25">
        <f t="shared" si="982"/>
        <v>0</v>
      </c>
      <c r="AI607" s="25">
        <f t="shared" si="1031"/>
        <v>0</v>
      </c>
      <c r="AJ607" s="23">
        <f>IF(ISERROR(VLOOKUP($A607,'[13]4ª MED '!$A$5:$J$1048576,8,0)),0,(VLOOKUP($A607,'[13]4ª MED '!$A$5:$J$1048576,8,0)))</f>
        <v>0</v>
      </c>
      <c r="AK607" s="24">
        <f t="shared" si="1032"/>
        <v>0</v>
      </c>
      <c r="AL607" s="24">
        <f t="shared" si="1033"/>
        <v>1</v>
      </c>
      <c r="AM607" s="25">
        <f t="shared" si="983"/>
        <v>0</v>
      </c>
      <c r="AN607" s="25">
        <f t="shared" si="984"/>
        <v>0</v>
      </c>
      <c r="AO607" s="25">
        <f t="shared" si="985"/>
        <v>0</v>
      </c>
      <c r="AP607" s="25">
        <f t="shared" si="1034"/>
        <v>0</v>
      </c>
      <c r="AQ607" s="23">
        <f>IF(ISERROR(VLOOKUP($A607,'[13]5ª MED '!$A$5:$J$1048576,8,0)),0,(VLOOKUP($A607,'[13]5ª MED '!$A$5:$J$1048576,8,0)))</f>
        <v>0</v>
      </c>
      <c r="AR607" s="24">
        <f t="shared" si="1035"/>
        <v>0</v>
      </c>
      <c r="AS607" s="24">
        <f t="shared" si="1036"/>
        <v>1</v>
      </c>
      <c r="AT607" s="25">
        <f t="shared" si="986"/>
        <v>0</v>
      </c>
      <c r="AU607" s="25">
        <f t="shared" si="987"/>
        <v>0</v>
      </c>
      <c r="AV607" s="25">
        <f t="shared" si="988"/>
        <v>0</v>
      </c>
      <c r="AW607" s="25">
        <f t="shared" si="1037"/>
        <v>0</v>
      </c>
      <c r="AX607" s="23">
        <f>IF(ISERROR(VLOOKUP($A607,'[13]6ª MED '!$A$6:$J$1048576,8,0)),0,(VLOOKUP($A607,'[13]6ª MED '!$A$6:$J$1048576,8,0)))</f>
        <v>0</v>
      </c>
      <c r="AY607" s="24">
        <f t="shared" si="1038"/>
        <v>0</v>
      </c>
      <c r="AZ607" s="24">
        <f t="shared" si="1039"/>
        <v>1</v>
      </c>
      <c r="BA607" s="25">
        <f t="shared" si="989"/>
        <v>0</v>
      </c>
      <c r="BB607" s="25">
        <f t="shared" si="990"/>
        <v>0</v>
      </c>
      <c r="BC607" s="25">
        <f t="shared" si="991"/>
        <v>0</v>
      </c>
      <c r="BD607" s="25">
        <f t="shared" si="1040"/>
        <v>0</v>
      </c>
      <c r="BE607" s="23">
        <f>IF(ISERROR(VLOOKUP($A607,'[13]7ª MED '!$A$5:$J$1048576,8,0)),0,(VLOOKUP($A607,'[13]7ª MED '!$A$5:$J$1048576,8,0)))</f>
        <v>0</v>
      </c>
      <c r="BF607" s="24">
        <f t="shared" si="1041"/>
        <v>0</v>
      </c>
      <c r="BG607" s="24">
        <f t="shared" si="1042"/>
        <v>1</v>
      </c>
      <c r="BH607" s="25">
        <f t="shared" si="992"/>
        <v>0</v>
      </c>
      <c r="BI607" s="25">
        <f t="shared" si="993"/>
        <v>0</v>
      </c>
      <c r="BJ607" s="25">
        <f t="shared" si="994"/>
        <v>0</v>
      </c>
      <c r="BK607" s="25">
        <f t="shared" si="1043"/>
        <v>0</v>
      </c>
      <c r="BL607" s="26">
        <f>IF(ISERROR(VLOOKUP($A607,'[13]8ª MED '!$A$5:$J$1048576,8,0)),0,(VLOOKUP($A607,'[13]8ª MED '!$A$5:$J$1048576,8,0)))</f>
        <v>0</v>
      </c>
      <c r="BM607" s="27">
        <f t="shared" si="1044"/>
        <v>0</v>
      </c>
      <c r="BN607" s="27">
        <f t="shared" si="1045"/>
        <v>1</v>
      </c>
      <c r="BO607" s="28">
        <f t="shared" si="995"/>
        <v>0</v>
      </c>
      <c r="BP607" s="28">
        <f t="shared" si="996"/>
        <v>0</v>
      </c>
      <c r="BQ607" s="28">
        <f t="shared" si="997"/>
        <v>0</v>
      </c>
      <c r="BR607" s="28">
        <f t="shared" si="1046"/>
        <v>0</v>
      </c>
      <c r="BS607" s="26">
        <f>IF(ISERROR(VLOOKUP($A607,'[13]9ª MED  (2)'!$A$5:$J$1048576,8,0)),0,(VLOOKUP($A607,'[13]9ª MED  (2)'!$A$5:$J$1048576,8,0)))</f>
        <v>0</v>
      </c>
      <c r="BT607" s="27">
        <f t="shared" si="1047"/>
        <v>0</v>
      </c>
      <c r="BU607" s="27">
        <f t="shared" si="1048"/>
        <v>1</v>
      </c>
      <c r="BV607" s="28">
        <f t="shared" si="998"/>
        <v>0</v>
      </c>
      <c r="BW607" s="28">
        <f t="shared" si="999"/>
        <v>0</v>
      </c>
      <c r="BX607" s="28">
        <f t="shared" si="1000"/>
        <v>0</v>
      </c>
      <c r="BY607" s="28">
        <f t="shared" si="1049"/>
        <v>0</v>
      </c>
      <c r="BZ607" s="23">
        <f>IF(ISERROR(VLOOKUP($A607,'[13]10ª MED '!$A$5:$J$1048576,8,0)),0,(VLOOKUP($A607,'[13]10ª MED '!$A$5:$J$1048576,8,0)))</f>
        <v>0</v>
      </c>
      <c r="CA607" s="24">
        <f t="shared" si="1050"/>
        <v>0</v>
      </c>
      <c r="CB607" s="24">
        <f t="shared" si="1051"/>
        <v>1</v>
      </c>
      <c r="CC607" s="25">
        <f t="shared" si="1001"/>
        <v>0</v>
      </c>
      <c r="CD607" s="25">
        <f t="shared" si="1002"/>
        <v>0</v>
      </c>
      <c r="CE607" s="25">
        <f t="shared" si="1003"/>
        <v>0</v>
      </c>
      <c r="CF607" s="25">
        <f t="shared" si="1052"/>
        <v>0</v>
      </c>
      <c r="CG607" s="34" t="s">
        <v>48</v>
      </c>
      <c r="CH607" s="33">
        <f t="shared" si="1073"/>
        <v>0</v>
      </c>
      <c r="CI607" s="23">
        <f>IF(ISERROR(VLOOKUP($A607,'[13]11ª MED '!$A$5:$J$1048576,8,0)),0,(VLOOKUP($A607,'[13]11ª MED '!$A$5:$J$1048576,8,0)))</f>
        <v>0</v>
      </c>
      <c r="CJ607" s="24">
        <f t="shared" si="1053"/>
        <v>0</v>
      </c>
      <c r="CK607" s="24">
        <f t="shared" si="1054"/>
        <v>1</v>
      </c>
      <c r="CL607" s="25">
        <f t="shared" si="1004"/>
        <v>0</v>
      </c>
      <c r="CM607" s="25">
        <f t="shared" si="1005"/>
        <v>0</v>
      </c>
      <c r="CN607" s="25">
        <f t="shared" si="1006"/>
        <v>0</v>
      </c>
      <c r="CO607" s="25">
        <f t="shared" si="1055"/>
        <v>0</v>
      </c>
      <c r="CP607" s="23">
        <f>IF(ISERROR(VLOOKUP($A607,'[13]12ª MED'!$A$5:$J$1048576,8,0)),0,(VLOOKUP($A607,'[13]12ª MED'!$A$5:$J$1048576,8,0)))</f>
        <v>3</v>
      </c>
      <c r="CQ607" s="24">
        <f t="shared" si="1056"/>
        <v>1</v>
      </c>
      <c r="CR607" s="24">
        <f t="shared" si="1057"/>
        <v>1</v>
      </c>
      <c r="CS607" s="25">
        <f t="shared" si="1007"/>
        <v>1531.08</v>
      </c>
      <c r="CT607" s="25">
        <f t="shared" si="1008"/>
        <v>50.760000000000005</v>
      </c>
      <c r="CU607" s="25">
        <f t="shared" si="1009"/>
        <v>2069.37</v>
      </c>
      <c r="CV607" s="25">
        <f t="shared" si="1058"/>
        <v>3651.21</v>
      </c>
      <c r="CW607" s="22">
        <f t="shared" si="1074"/>
        <v>0</v>
      </c>
      <c r="CX607" s="26">
        <f>IF(ISERROR(VLOOKUP($A607,'[13]13ª MED'!$A$5:$J$1048576,8,0)),0,(VLOOKUP($A607,'[13]13ª MED'!$A$5:$J$1048576,8,0)))</f>
        <v>0</v>
      </c>
      <c r="CY607" s="27">
        <f t="shared" si="1059"/>
        <v>0</v>
      </c>
      <c r="CZ607" s="27">
        <f t="shared" si="1060"/>
        <v>1</v>
      </c>
      <c r="DA607" s="28">
        <f t="shared" si="1010"/>
        <v>0</v>
      </c>
      <c r="DB607" s="28">
        <f t="shared" si="1011"/>
        <v>0</v>
      </c>
      <c r="DC607" s="28">
        <f t="shared" si="1012"/>
        <v>0</v>
      </c>
      <c r="DD607" s="28">
        <f t="shared" si="1061"/>
        <v>0</v>
      </c>
      <c r="DE607" s="20">
        <f>IF(ISERROR(VLOOKUP($A607,'[13]14ª MED'!$A$5:$J$1048576,8,0)),0,(VLOOKUP($A607,'[13]14ª MED'!$A$5:$J$1048576,8,0)))</f>
        <v>0</v>
      </c>
      <c r="DF607" s="21">
        <f t="shared" si="1062"/>
        <v>0</v>
      </c>
      <c r="DG607" s="21">
        <f t="shared" si="1063"/>
        <v>1</v>
      </c>
      <c r="DH607" s="35">
        <f t="shared" si="1013"/>
        <v>0</v>
      </c>
      <c r="DI607" s="35">
        <f t="shared" si="1014"/>
        <v>0</v>
      </c>
      <c r="DJ607" s="35">
        <f t="shared" si="1015"/>
        <v>0</v>
      </c>
      <c r="DK607" s="22">
        <f t="shared" si="1064"/>
        <v>0</v>
      </c>
      <c r="DL607" s="20">
        <f>IF(ISERROR(VLOOKUP($A607,'[13]15ª MED'!$A$5:$J$1048576,8,0)),0,(VLOOKUP($A607,'[13]15ª MED'!$A$5:$J$1048576,8,0)))</f>
        <v>0</v>
      </c>
      <c r="DM607" s="21">
        <f t="shared" si="1065"/>
        <v>0</v>
      </c>
      <c r="DN607" s="21">
        <f t="shared" si="1066"/>
        <v>1</v>
      </c>
      <c r="DO607" s="35">
        <f t="shared" si="1016"/>
        <v>0</v>
      </c>
      <c r="DP607" s="35">
        <f t="shared" si="1017"/>
        <v>0</v>
      </c>
      <c r="DQ607" s="35">
        <f t="shared" si="1018"/>
        <v>0</v>
      </c>
      <c r="DR607" s="22">
        <f t="shared" si="1067"/>
        <v>0</v>
      </c>
      <c r="DS607" s="20">
        <f>IF(ISERROR(VLOOKUP($A607,'[13]16ª MED'!$A$5:$J$1048576,8,0)),0,(VLOOKUP($A607,'[13]16ª MED'!$A$5:$J$1048576,8,0)))</f>
        <v>0</v>
      </c>
      <c r="DT607" s="21">
        <f t="shared" si="1068"/>
        <v>0</v>
      </c>
      <c r="DU607" s="21">
        <f t="shared" si="1069"/>
        <v>1</v>
      </c>
      <c r="DV607" s="35">
        <f t="shared" si="1019"/>
        <v>0</v>
      </c>
      <c r="DW607" s="35">
        <f t="shared" si="1020"/>
        <v>0</v>
      </c>
      <c r="DX607" s="35">
        <f t="shared" si="1021"/>
        <v>0</v>
      </c>
      <c r="DY607" s="22">
        <f t="shared" si="1070"/>
        <v>0</v>
      </c>
      <c r="DZ607" s="36">
        <f t="shared" si="973"/>
        <v>3651.21</v>
      </c>
      <c r="EA607" s="36">
        <f t="shared" si="1071"/>
        <v>3651.21</v>
      </c>
      <c r="EC607" s="36">
        <f t="shared" si="1075"/>
        <v>0</v>
      </c>
    </row>
    <row r="608" spans="1:133" ht="18.75">
      <c r="A608" s="93" t="s">
        <v>1220</v>
      </c>
      <c r="B608" s="94" t="s">
        <v>1221</v>
      </c>
      <c r="C608" s="95" t="s">
        <v>1222</v>
      </c>
      <c r="D608" s="96">
        <v>3</v>
      </c>
      <c r="E608" s="18">
        <f t="shared" si="1076"/>
        <v>3</v>
      </c>
      <c r="F608" s="18">
        <f t="shared" si="1022"/>
        <v>0</v>
      </c>
      <c r="G608" s="97">
        <v>38.21</v>
      </c>
      <c r="H608" s="18">
        <f t="shared" si="1077"/>
        <v>114.63</v>
      </c>
      <c r="I608" s="97">
        <v>17.89</v>
      </c>
      <c r="J608" s="18">
        <f t="shared" si="1078"/>
        <v>53.67</v>
      </c>
      <c r="K608" s="97">
        <v>0</v>
      </c>
      <c r="L608" s="18">
        <f t="shared" si="1079"/>
        <v>0</v>
      </c>
      <c r="M608" s="18">
        <f t="shared" si="1080"/>
        <v>56.1</v>
      </c>
      <c r="N608" s="18">
        <f t="shared" si="1072"/>
        <v>168.3</v>
      </c>
      <c r="O608" s="23">
        <f>IF(ISERROR(VLOOKUP($A608,'[13]1ª MED '!$A$5:$J$1048576,8,0)),0,(VLOOKUP($A608,'[13]1ª MED '!$A$5:$J$1048576,8,0)))</f>
        <v>0</v>
      </c>
      <c r="P608" s="24">
        <f t="shared" si="1023"/>
        <v>0</v>
      </c>
      <c r="Q608" s="24">
        <f t="shared" si="1024"/>
        <v>1</v>
      </c>
      <c r="R608" s="25">
        <f t="shared" si="974"/>
        <v>0</v>
      </c>
      <c r="S608" s="25">
        <f t="shared" si="975"/>
        <v>0</v>
      </c>
      <c r="T608" s="25">
        <f t="shared" si="976"/>
        <v>0</v>
      </c>
      <c r="U608" s="25">
        <f t="shared" si="1025"/>
        <v>0</v>
      </c>
      <c r="V608" s="23">
        <f>IF(ISERROR(VLOOKUP($A608,'[13]2ª MED '!$A$5:$J$1048576,8,0)),0,(VLOOKUP($A608,'[13]2ª MED '!$A$5:$J$1048576,8,0)))</f>
        <v>0</v>
      </c>
      <c r="W608" s="24">
        <f t="shared" si="1026"/>
        <v>0</v>
      </c>
      <c r="X608" s="24">
        <f t="shared" si="1027"/>
        <v>1</v>
      </c>
      <c r="Y608" s="25">
        <f t="shared" si="977"/>
        <v>0</v>
      </c>
      <c r="Z608" s="25">
        <f t="shared" si="978"/>
        <v>0</v>
      </c>
      <c r="AA608" s="25">
        <f t="shared" si="979"/>
        <v>0</v>
      </c>
      <c r="AB608" s="25">
        <f t="shared" si="1028"/>
        <v>0</v>
      </c>
      <c r="AC608" s="23">
        <f>IF(ISERROR(VLOOKUP($A608,'[13]3ª MED '!$A$5:$J$1048576,8,0)),0,(VLOOKUP($A608,'[13]3ª MED '!$A$5:$J$1048576,8,0)))</f>
        <v>0</v>
      </c>
      <c r="AD608" s="24">
        <f t="shared" si="1029"/>
        <v>0</v>
      </c>
      <c r="AE608" s="24">
        <f t="shared" si="1030"/>
        <v>1</v>
      </c>
      <c r="AF608" s="25">
        <f t="shared" si="980"/>
        <v>0</v>
      </c>
      <c r="AG608" s="25">
        <f t="shared" si="981"/>
        <v>0</v>
      </c>
      <c r="AH608" s="25">
        <f t="shared" si="982"/>
        <v>0</v>
      </c>
      <c r="AI608" s="25">
        <f t="shared" si="1031"/>
        <v>0</v>
      </c>
      <c r="AJ608" s="23">
        <f>IF(ISERROR(VLOOKUP($A608,'[13]4ª MED '!$A$5:$J$1048576,8,0)),0,(VLOOKUP($A608,'[13]4ª MED '!$A$5:$J$1048576,8,0)))</f>
        <v>0</v>
      </c>
      <c r="AK608" s="24">
        <f t="shared" si="1032"/>
        <v>0</v>
      </c>
      <c r="AL608" s="24">
        <f t="shared" si="1033"/>
        <v>1</v>
      </c>
      <c r="AM608" s="25">
        <f t="shared" si="983"/>
        <v>0</v>
      </c>
      <c r="AN608" s="25">
        <f t="shared" si="984"/>
        <v>0</v>
      </c>
      <c r="AO608" s="25">
        <f t="shared" si="985"/>
        <v>0</v>
      </c>
      <c r="AP608" s="25">
        <f t="shared" si="1034"/>
        <v>0</v>
      </c>
      <c r="AQ608" s="23">
        <f>IF(ISERROR(VLOOKUP($A608,'[13]5ª MED '!$A$5:$J$1048576,8,0)),0,(VLOOKUP($A608,'[13]5ª MED '!$A$5:$J$1048576,8,0)))</f>
        <v>0</v>
      </c>
      <c r="AR608" s="24">
        <f t="shared" si="1035"/>
        <v>0</v>
      </c>
      <c r="AS608" s="24">
        <f t="shared" si="1036"/>
        <v>1</v>
      </c>
      <c r="AT608" s="25">
        <f t="shared" si="986"/>
        <v>0</v>
      </c>
      <c r="AU608" s="25">
        <f t="shared" si="987"/>
        <v>0</v>
      </c>
      <c r="AV608" s="25">
        <f t="shared" si="988"/>
        <v>0</v>
      </c>
      <c r="AW608" s="25">
        <f t="shared" si="1037"/>
        <v>0</v>
      </c>
      <c r="AX608" s="23">
        <f>IF(ISERROR(VLOOKUP($A608,'[13]6ª MED '!$A$6:$J$1048576,8,0)),0,(VLOOKUP($A608,'[13]6ª MED '!$A$6:$J$1048576,8,0)))</f>
        <v>0</v>
      </c>
      <c r="AY608" s="24">
        <f t="shared" si="1038"/>
        <v>0</v>
      </c>
      <c r="AZ608" s="24">
        <f t="shared" si="1039"/>
        <v>1</v>
      </c>
      <c r="BA608" s="25">
        <f t="shared" si="989"/>
        <v>0</v>
      </c>
      <c r="BB608" s="25">
        <f t="shared" si="990"/>
        <v>0</v>
      </c>
      <c r="BC608" s="25">
        <f t="shared" si="991"/>
        <v>0</v>
      </c>
      <c r="BD608" s="25">
        <f t="shared" si="1040"/>
        <v>0</v>
      </c>
      <c r="BE608" s="23">
        <f>IF(ISERROR(VLOOKUP($A608,'[13]7ª MED '!$A$5:$J$1048576,8,0)),0,(VLOOKUP($A608,'[13]7ª MED '!$A$5:$J$1048576,8,0)))</f>
        <v>0</v>
      </c>
      <c r="BF608" s="24">
        <f t="shared" si="1041"/>
        <v>0</v>
      </c>
      <c r="BG608" s="24">
        <f t="shared" si="1042"/>
        <v>1</v>
      </c>
      <c r="BH608" s="25">
        <f t="shared" si="992"/>
        <v>0</v>
      </c>
      <c r="BI608" s="25">
        <f t="shared" si="993"/>
        <v>0</v>
      </c>
      <c r="BJ608" s="25">
        <f t="shared" si="994"/>
        <v>0</v>
      </c>
      <c r="BK608" s="25">
        <f t="shared" si="1043"/>
        <v>0</v>
      </c>
      <c r="BL608" s="26">
        <f>IF(ISERROR(VLOOKUP($A608,'[13]8ª MED '!$A$5:$J$1048576,8,0)),0,(VLOOKUP($A608,'[13]8ª MED '!$A$5:$J$1048576,8,0)))</f>
        <v>0</v>
      </c>
      <c r="BM608" s="27">
        <f t="shared" si="1044"/>
        <v>0</v>
      </c>
      <c r="BN608" s="27">
        <f t="shared" si="1045"/>
        <v>1</v>
      </c>
      <c r="BO608" s="28">
        <f t="shared" si="995"/>
        <v>0</v>
      </c>
      <c r="BP608" s="28">
        <f t="shared" si="996"/>
        <v>0</v>
      </c>
      <c r="BQ608" s="28">
        <f t="shared" si="997"/>
        <v>0</v>
      </c>
      <c r="BR608" s="28">
        <f t="shared" si="1046"/>
        <v>0</v>
      </c>
      <c r="BS608" s="26">
        <f>IF(ISERROR(VLOOKUP($A608,'[13]9ª MED  (2)'!$A$5:$J$1048576,8,0)),0,(VLOOKUP($A608,'[13]9ª MED  (2)'!$A$5:$J$1048576,8,0)))</f>
        <v>0</v>
      </c>
      <c r="BT608" s="27">
        <f t="shared" si="1047"/>
        <v>0</v>
      </c>
      <c r="BU608" s="27">
        <f t="shared" si="1048"/>
        <v>1</v>
      </c>
      <c r="BV608" s="28">
        <f t="shared" si="998"/>
        <v>0</v>
      </c>
      <c r="BW608" s="28">
        <f t="shared" si="999"/>
        <v>0</v>
      </c>
      <c r="BX608" s="28">
        <f t="shared" si="1000"/>
        <v>0</v>
      </c>
      <c r="BY608" s="28">
        <f t="shared" si="1049"/>
        <v>0</v>
      </c>
      <c r="BZ608" s="23">
        <f>IF(ISERROR(VLOOKUP($A608,'[13]10ª MED '!$A$5:$J$1048576,8,0)),0,(VLOOKUP($A608,'[13]10ª MED '!$A$5:$J$1048576,8,0)))</f>
        <v>0</v>
      </c>
      <c r="CA608" s="24">
        <f t="shared" si="1050"/>
        <v>0</v>
      </c>
      <c r="CB608" s="24">
        <f t="shared" si="1051"/>
        <v>1</v>
      </c>
      <c r="CC608" s="25">
        <f t="shared" si="1001"/>
        <v>0</v>
      </c>
      <c r="CD608" s="25">
        <f t="shared" si="1002"/>
        <v>0</v>
      </c>
      <c r="CE608" s="25">
        <f t="shared" si="1003"/>
        <v>0</v>
      </c>
      <c r="CF608" s="25">
        <f t="shared" si="1052"/>
        <v>0</v>
      </c>
      <c r="CG608" s="34" t="s">
        <v>48</v>
      </c>
      <c r="CH608" s="33">
        <f t="shared" si="1073"/>
        <v>0</v>
      </c>
      <c r="CI608" s="23">
        <f>IF(ISERROR(VLOOKUP($A608,'[13]11ª MED '!$A$5:$J$1048576,8,0)),0,(VLOOKUP($A608,'[13]11ª MED '!$A$5:$J$1048576,8,0)))</f>
        <v>1</v>
      </c>
      <c r="CJ608" s="24">
        <f t="shared" si="1053"/>
        <v>0.33333333333333331</v>
      </c>
      <c r="CK608" s="24">
        <f t="shared" si="1054"/>
        <v>1</v>
      </c>
      <c r="CL608" s="25">
        <f t="shared" si="1004"/>
        <v>38.21</v>
      </c>
      <c r="CM608" s="25">
        <f t="shared" si="1005"/>
        <v>17.89</v>
      </c>
      <c r="CN608" s="25">
        <f t="shared" si="1006"/>
        <v>0</v>
      </c>
      <c r="CO608" s="25">
        <f t="shared" si="1055"/>
        <v>56.1</v>
      </c>
      <c r="CP608" s="23">
        <f>IF(ISERROR(VLOOKUP($A608,'[13]12ª MED'!$A$5:$J$1048576,8,0)),0,(VLOOKUP($A608,'[13]12ª MED'!$A$5:$J$1048576,8,0)))</f>
        <v>2</v>
      </c>
      <c r="CQ608" s="24">
        <f t="shared" si="1056"/>
        <v>0.66666666666666663</v>
      </c>
      <c r="CR608" s="24">
        <f t="shared" si="1057"/>
        <v>1</v>
      </c>
      <c r="CS608" s="25">
        <f t="shared" si="1007"/>
        <v>76.42</v>
      </c>
      <c r="CT608" s="25">
        <f t="shared" si="1008"/>
        <v>35.78</v>
      </c>
      <c r="CU608" s="25">
        <f t="shared" si="1009"/>
        <v>0</v>
      </c>
      <c r="CV608" s="25">
        <f t="shared" si="1058"/>
        <v>112.2</v>
      </c>
      <c r="CW608" s="22">
        <f t="shared" si="1074"/>
        <v>0</v>
      </c>
      <c r="CX608" s="26">
        <f>IF(ISERROR(VLOOKUP($A608,'[13]13ª MED'!$A$5:$J$1048576,8,0)),0,(VLOOKUP($A608,'[13]13ª MED'!$A$5:$J$1048576,8,0)))</f>
        <v>0</v>
      </c>
      <c r="CY608" s="27">
        <f t="shared" si="1059"/>
        <v>0</v>
      </c>
      <c r="CZ608" s="27">
        <f t="shared" si="1060"/>
        <v>1</v>
      </c>
      <c r="DA608" s="28">
        <f t="shared" si="1010"/>
        <v>0</v>
      </c>
      <c r="DB608" s="28">
        <f t="shared" si="1011"/>
        <v>0</v>
      </c>
      <c r="DC608" s="28">
        <f t="shared" si="1012"/>
        <v>0</v>
      </c>
      <c r="DD608" s="28">
        <f t="shared" si="1061"/>
        <v>0</v>
      </c>
      <c r="DE608" s="20">
        <f>IF(ISERROR(VLOOKUP($A608,'[13]14ª MED'!$A$5:$J$1048576,8,0)),0,(VLOOKUP($A608,'[13]14ª MED'!$A$5:$J$1048576,8,0)))</f>
        <v>0</v>
      </c>
      <c r="DF608" s="21">
        <f t="shared" si="1062"/>
        <v>0</v>
      </c>
      <c r="DG608" s="21">
        <f t="shared" si="1063"/>
        <v>1</v>
      </c>
      <c r="DH608" s="35">
        <f t="shared" si="1013"/>
        <v>0</v>
      </c>
      <c r="DI608" s="35">
        <f t="shared" si="1014"/>
        <v>0</v>
      </c>
      <c r="DJ608" s="35">
        <f t="shared" si="1015"/>
        <v>0</v>
      </c>
      <c r="DK608" s="22">
        <f t="shared" si="1064"/>
        <v>0</v>
      </c>
      <c r="DL608" s="20">
        <f>IF(ISERROR(VLOOKUP($A608,'[13]15ª MED'!$A$5:$J$1048576,8,0)),0,(VLOOKUP($A608,'[13]15ª MED'!$A$5:$J$1048576,8,0)))</f>
        <v>0</v>
      </c>
      <c r="DM608" s="21">
        <f t="shared" si="1065"/>
        <v>0</v>
      </c>
      <c r="DN608" s="21">
        <f t="shared" si="1066"/>
        <v>1</v>
      </c>
      <c r="DO608" s="35">
        <f t="shared" si="1016"/>
        <v>0</v>
      </c>
      <c r="DP608" s="35">
        <f t="shared" si="1017"/>
        <v>0</v>
      </c>
      <c r="DQ608" s="35">
        <f t="shared" si="1018"/>
        <v>0</v>
      </c>
      <c r="DR608" s="22">
        <f t="shared" si="1067"/>
        <v>0</v>
      </c>
      <c r="DS608" s="20">
        <f>IF(ISERROR(VLOOKUP($A608,'[13]16ª MED'!$A$5:$J$1048576,8,0)),0,(VLOOKUP($A608,'[13]16ª MED'!$A$5:$J$1048576,8,0)))</f>
        <v>0</v>
      </c>
      <c r="DT608" s="21">
        <f t="shared" si="1068"/>
        <v>0</v>
      </c>
      <c r="DU608" s="21">
        <f t="shared" si="1069"/>
        <v>1</v>
      </c>
      <c r="DV608" s="35">
        <f t="shared" si="1019"/>
        <v>0</v>
      </c>
      <c r="DW608" s="35">
        <f t="shared" si="1020"/>
        <v>0</v>
      </c>
      <c r="DX608" s="35">
        <f t="shared" si="1021"/>
        <v>0</v>
      </c>
      <c r="DY608" s="22">
        <f t="shared" si="1070"/>
        <v>0</v>
      </c>
      <c r="DZ608" s="36">
        <f t="shared" si="973"/>
        <v>168.3</v>
      </c>
      <c r="EA608" s="36">
        <f t="shared" si="1071"/>
        <v>168.3</v>
      </c>
      <c r="EC608" s="36">
        <f t="shared" si="1075"/>
        <v>0</v>
      </c>
    </row>
    <row r="609" spans="1:133" ht="18.75">
      <c r="A609" s="93" t="s">
        <v>1223</v>
      </c>
      <c r="B609" s="94" t="s">
        <v>1224</v>
      </c>
      <c r="C609" s="95" t="s">
        <v>1222</v>
      </c>
      <c r="D609" s="96">
        <v>7</v>
      </c>
      <c r="E609" s="18">
        <f t="shared" si="1076"/>
        <v>7</v>
      </c>
      <c r="F609" s="18">
        <f t="shared" si="1022"/>
        <v>0</v>
      </c>
      <c r="G609" s="97">
        <v>38.21</v>
      </c>
      <c r="H609" s="18">
        <f t="shared" si="1077"/>
        <v>267.47000000000003</v>
      </c>
      <c r="I609" s="97">
        <v>17.89</v>
      </c>
      <c r="J609" s="18">
        <f t="shared" si="1078"/>
        <v>125.23</v>
      </c>
      <c r="K609" s="97">
        <v>0</v>
      </c>
      <c r="L609" s="18">
        <f t="shared" si="1079"/>
        <v>0</v>
      </c>
      <c r="M609" s="18">
        <f t="shared" si="1080"/>
        <v>56.1</v>
      </c>
      <c r="N609" s="18">
        <f t="shared" si="1072"/>
        <v>392.7</v>
      </c>
      <c r="O609" s="23">
        <f>IF(ISERROR(VLOOKUP($A609,'[13]1ª MED '!$A$5:$J$1048576,8,0)),0,(VLOOKUP($A609,'[13]1ª MED '!$A$5:$J$1048576,8,0)))</f>
        <v>0</v>
      </c>
      <c r="P609" s="24">
        <f t="shared" si="1023"/>
        <v>0</v>
      </c>
      <c r="Q609" s="24">
        <f t="shared" si="1024"/>
        <v>1</v>
      </c>
      <c r="R609" s="25">
        <f t="shared" si="974"/>
        <v>0</v>
      </c>
      <c r="S609" s="25">
        <f t="shared" si="975"/>
        <v>0</v>
      </c>
      <c r="T609" s="25">
        <f t="shared" si="976"/>
        <v>0</v>
      </c>
      <c r="U609" s="25">
        <f t="shared" si="1025"/>
        <v>0</v>
      </c>
      <c r="V609" s="23">
        <f>IF(ISERROR(VLOOKUP($A609,'[13]2ª MED '!$A$5:$J$1048576,8,0)),0,(VLOOKUP($A609,'[13]2ª MED '!$A$5:$J$1048576,8,0)))</f>
        <v>0</v>
      </c>
      <c r="W609" s="24">
        <f t="shared" si="1026"/>
        <v>0</v>
      </c>
      <c r="X609" s="24">
        <f t="shared" si="1027"/>
        <v>1</v>
      </c>
      <c r="Y609" s="25">
        <f t="shared" si="977"/>
        <v>0</v>
      </c>
      <c r="Z609" s="25">
        <f t="shared" si="978"/>
        <v>0</v>
      </c>
      <c r="AA609" s="25">
        <f t="shared" si="979"/>
        <v>0</v>
      </c>
      <c r="AB609" s="25">
        <f t="shared" si="1028"/>
        <v>0</v>
      </c>
      <c r="AC609" s="23">
        <f>IF(ISERROR(VLOOKUP($A609,'[13]3ª MED '!$A$5:$J$1048576,8,0)),0,(VLOOKUP($A609,'[13]3ª MED '!$A$5:$J$1048576,8,0)))</f>
        <v>0</v>
      </c>
      <c r="AD609" s="24">
        <f t="shared" si="1029"/>
        <v>0</v>
      </c>
      <c r="AE609" s="24">
        <f t="shared" si="1030"/>
        <v>1</v>
      </c>
      <c r="AF609" s="25">
        <f t="shared" si="980"/>
        <v>0</v>
      </c>
      <c r="AG609" s="25">
        <f t="shared" si="981"/>
        <v>0</v>
      </c>
      <c r="AH609" s="25">
        <f t="shared" si="982"/>
        <v>0</v>
      </c>
      <c r="AI609" s="25">
        <f t="shared" si="1031"/>
        <v>0</v>
      </c>
      <c r="AJ609" s="23">
        <f>IF(ISERROR(VLOOKUP($A609,'[13]4ª MED '!$A$5:$J$1048576,8,0)),0,(VLOOKUP($A609,'[13]4ª MED '!$A$5:$J$1048576,8,0)))</f>
        <v>0</v>
      </c>
      <c r="AK609" s="24">
        <f t="shared" si="1032"/>
        <v>0</v>
      </c>
      <c r="AL609" s="24">
        <f t="shared" si="1033"/>
        <v>1</v>
      </c>
      <c r="AM609" s="25">
        <f t="shared" si="983"/>
        <v>0</v>
      </c>
      <c r="AN609" s="25">
        <f t="shared" si="984"/>
        <v>0</v>
      </c>
      <c r="AO609" s="25">
        <f t="shared" si="985"/>
        <v>0</v>
      </c>
      <c r="AP609" s="25">
        <f t="shared" si="1034"/>
        <v>0</v>
      </c>
      <c r="AQ609" s="23">
        <f>IF(ISERROR(VLOOKUP($A609,'[13]5ª MED '!$A$5:$J$1048576,8,0)),0,(VLOOKUP($A609,'[13]5ª MED '!$A$5:$J$1048576,8,0)))</f>
        <v>0</v>
      </c>
      <c r="AR609" s="24">
        <f t="shared" si="1035"/>
        <v>0</v>
      </c>
      <c r="AS609" s="24">
        <f t="shared" si="1036"/>
        <v>1</v>
      </c>
      <c r="AT609" s="25">
        <f t="shared" si="986"/>
        <v>0</v>
      </c>
      <c r="AU609" s="25">
        <f t="shared" si="987"/>
        <v>0</v>
      </c>
      <c r="AV609" s="25">
        <f t="shared" si="988"/>
        <v>0</v>
      </c>
      <c r="AW609" s="25">
        <f t="shared" si="1037"/>
        <v>0</v>
      </c>
      <c r="AX609" s="23">
        <f>IF(ISERROR(VLOOKUP($A609,'[13]6ª MED '!$A$6:$J$1048576,8,0)),0,(VLOOKUP($A609,'[13]6ª MED '!$A$6:$J$1048576,8,0)))</f>
        <v>0</v>
      </c>
      <c r="AY609" s="24">
        <f t="shared" si="1038"/>
        <v>0</v>
      </c>
      <c r="AZ609" s="24">
        <f t="shared" si="1039"/>
        <v>1</v>
      </c>
      <c r="BA609" s="25">
        <f t="shared" si="989"/>
        <v>0</v>
      </c>
      <c r="BB609" s="25">
        <f t="shared" si="990"/>
        <v>0</v>
      </c>
      <c r="BC609" s="25">
        <f t="shared" si="991"/>
        <v>0</v>
      </c>
      <c r="BD609" s="25">
        <f t="shared" si="1040"/>
        <v>0</v>
      </c>
      <c r="BE609" s="23">
        <f>IF(ISERROR(VLOOKUP($A609,'[13]7ª MED '!$A$5:$J$1048576,8,0)),0,(VLOOKUP($A609,'[13]7ª MED '!$A$5:$J$1048576,8,0)))</f>
        <v>0</v>
      </c>
      <c r="BF609" s="24">
        <f t="shared" si="1041"/>
        <v>0</v>
      </c>
      <c r="BG609" s="24">
        <f t="shared" si="1042"/>
        <v>1</v>
      </c>
      <c r="BH609" s="25">
        <f t="shared" si="992"/>
        <v>0</v>
      </c>
      <c r="BI609" s="25">
        <f t="shared" si="993"/>
        <v>0</v>
      </c>
      <c r="BJ609" s="25">
        <f t="shared" si="994"/>
        <v>0</v>
      </c>
      <c r="BK609" s="25">
        <f t="shared" si="1043"/>
        <v>0</v>
      </c>
      <c r="BL609" s="26">
        <f>IF(ISERROR(VLOOKUP($A609,'[13]8ª MED '!$A$5:$J$1048576,8,0)),0,(VLOOKUP($A609,'[13]8ª MED '!$A$5:$J$1048576,8,0)))</f>
        <v>0</v>
      </c>
      <c r="BM609" s="27">
        <f t="shared" si="1044"/>
        <v>0</v>
      </c>
      <c r="BN609" s="27">
        <f t="shared" si="1045"/>
        <v>1</v>
      </c>
      <c r="BO609" s="28">
        <f t="shared" si="995"/>
        <v>0</v>
      </c>
      <c r="BP609" s="28">
        <f t="shared" si="996"/>
        <v>0</v>
      </c>
      <c r="BQ609" s="28">
        <f t="shared" si="997"/>
        <v>0</v>
      </c>
      <c r="BR609" s="28">
        <f t="shared" si="1046"/>
        <v>0</v>
      </c>
      <c r="BS609" s="26">
        <f>IF(ISERROR(VLOOKUP($A609,'[13]9ª MED  (2)'!$A$5:$J$1048576,8,0)),0,(VLOOKUP($A609,'[13]9ª MED  (2)'!$A$5:$J$1048576,8,0)))</f>
        <v>0</v>
      </c>
      <c r="BT609" s="27">
        <f t="shared" si="1047"/>
        <v>0</v>
      </c>
      <c r="BU609" s="27">
        <f t="shared" si="1048"/>
        <v>1</v>
      </c>
      <c r="BV609" s="28">
        <f t="shared" si="998"/>
        <v>0</v>
      </c>
      <c r="BW609" s="28">
        <f t="shared" si="999"/>
        <v>0</v>
      </c>
      <c r="BX609" s="28">
        <f t="shared" si="1000"/>
        <v>0</v>
      </c>
      <c r="BY609" s="28">
        <f t="shared" si="1049"/>
        <v>0</v>
      </c>
      <c r="BZ609" s="23">
        <f>IF(ISERROR(VLOOKUP($A609,'[13]10ª MED '!$A$5:$J$1048576,8,0)),0,(VLOOKUP($A609,'[13]10ª MED '!$A$5:$J$1048576,8,0)))</f>
        <v>0</v>
      </c>
      <c r="CA609" s="24">
        <f t="shared" si="1050"/>
        <v>0</v>
      </c>
      <c r="CB609" s="24">
        <f t="shared" si="1051"/>
        <v>1</v>
      </c>
      <c r="CC609" s="25">
        <f t="shared" si="1001"/>
        <v>0</v>
      </c>
      <c r="CD609" s="25">
        <f t="shared" si="1002"/>
        <v>0</v>
      </c>
      <c r="CE609" s="25">
        <f t="shared" si="1003"/>
        <v>0</v>
      </c>
      <c r="CF609" s="25">
        <f t="shared" si="1052"/>
        <v>0</v>
      </c>
      <c r="CG609" s="34" t="s">
        <v>48</v>
      </c>
      <c r="CH609" s="33">
        <f t="shared" si="1073"/>
        <v>0</v>
      </c>
      <c r="CI609" s="23">
        <f>IF(ISERROR(VLOOKUP($A609,'[13]11ª MED '!$A$5:$J$1048576,8,0)),0,(VLOOKUP($A609,'[13]11ª MED '!$A$5:$J$1048576,8,0)))</f>
        <v>6</v>
      </c>
      <c r="CJ609" s="24">
        <f t="shared" si="1053"/>
        <v>0.8571428571428571</v>
      </c>
      <c r="CK609" s="24">
        <f t="shared" si="1054"/>
        <v>1</v>
      </c>
      <c r="CL609" s="25">
        <f t="shared" si="1004"/>
        <v>229.26</v>
      </c>
      <c r="CM609" s="25">
        <f t="shared" si="1005"/>
        <v>107.34</v>
      </c>
      <c r="CN609" s="25">
        <f t="shared" si="1006"/>
        <v>0</v>
      </c>
      <c r="CO609" s="25">
        <f t="shared" si="1055"/>
        <v>336.6</v>
      </c>
      <c r="CP609" s="23">
        <f>IF(ISERROR(VLOOKUP($A609,'[13]12ª MED'!$A$5:$J$1048576,8,0)),0,(VLOOKUP($A609,'[13]12ª MED'!$A$5:$J$1048576,8,0)))</f>
        <v>1</v>
      </c>
      <c r="CQ609" s="24">
        <f t="shared" si="1056"/>
        <v>0.14285714285714285</v>
      </c>
      <c r="CR609" s="24">
        <f t="shared" si="1057"/>
        <v>1</v>
      </c>
      <c r="CS609" s="25">
        <f t="shared" si="1007"/>
        <v>38.21</v>
      </c>
      <c r="CT609" s="25">
        <f t="shared" si="1008"/>
        <v>17.89</v>
      </c>
      <c r="CU609" s="25">
        <f t="shared" si="1009"/>
        <v>0</v>
      </c>
      <c r="CV609" s="25">
        <f t="shared" si="1058"/>
        <v>56.1</v>
      </c>
      <c r="CW609" s="22">
        <f t="shared" si="1074"/>
        <v>0</v>
      </c>
      <c r="CX609" s="26">
        <f>IF(ISERROR(VLOOKUP($A609,'[13]13ª MED'!$A$5:$J$1048576,8,0)),0,(VLOOKUP($A609,'[13]13ª MED'!$A$5:$J$1048576,8,0)))</f>
        <v>0</v>
      </c>
      <c r="CY609" s="27">
        <f t="shared" si="1059"/>
        <v>0</v>
      </c>
      <c r="CZ609" s="27">
        <f t="shared" si="1060"/>
        <v>1</v>
      </c>
      <c r="DA609" s="28">
        <f t="shared" si="1010"/>
        <v>0</v>
      </c>
      <c r="DB609" s="28">
        <f t="shared" si="1011"/>
        <v>0</v>
      </c>
      <c r="DC609" s="28">
        <f t="shared" si="1012"/>
        <v>0</v>
      </c>
      <c r="DD609" s="28">
        <f t="shared" si="1061"/>
        <v>0</v>
      </c>
      <c r="DE609" s="20">
        <f>IF(ISERROR(VLOOKUP($A609,'[13]14ª MED'!$A$5:$J$1048576,8,0)),0,(VLOOKUP($A609,'[13]14ª MED'!$A$5:$J$1048576,8,0)))</f>
        <v>0</v>
      </c>
      <c r="DF609" s="21">
        <f t="shared" si="1062"/>
        <v>0</v>
      </c>
      <c r="DG609" s="21">
        <f t="shared" si="1063"/>
        <v>1</v>
      </c>
      <c r="DH609" s="35">
        <f t="shared" si="1013"/>
        <v>0</v>
      </c>
      <c r="DI609" s="35">
        <f t="shared" si="1014"/>
        <v>0</v>
      </c>
      <c r="DJ609" s="35">
        <f t="shared" si="1015"/>
        <v>0</v>
      </c>
      <c r="DK609" s="22">
        <f t="shared" si="1064"/>
        <v>0</v>
      </c>
      <c r="DL609" s="20">
        <f>IF(ISERROR(VLOOKUP($A609,'[13]15ª MED'!$A$5:$J$1048576,8,0)),0,(VLOOKUP($A609,'[13]15ª MED'!$A$5:$J$1048576,8,0)))</f>
        <v>0</v>
      </c>
      <c r="DM609" s="21">
        <f t="shared" si="1065"/>
        <v>0</v>
      </c>
      <c r="DN609" s="21">
        <f t="shared" si="1066"/>
        <v>1</v>
      </c>
      <c r="DO609" s="35">
        <f t="shared" si="1016"/>
        <v>0</v>
      </c>
      <c r="DP609" s="35">
        <f t="shared" si="1017"/>
        <v>0</v>
      </c>
      <c r="DQ609" s="35">
        <f t="shared" si="1018"/>
        <v>0</v>
      </c>
      <c r="DR609" s="22">
        <f t="shared" si="1067"/>
        <v>0</v>
      </c>
      <c r="DS609" s="20">
        <f>IF(ISERROR(VLOOKUP($A609,'[13]16ª MED'!$A$5:$J$1048576,8,0)),0,(VLOOKUP($A609,'[13]16ª MED'!$A$5:$J$1048576,8,0)))</f>
        <v>0</v>
      </c>
      <c r="DT609" s="21">
        <f t="shared" si="1068"/>
        <v>0</v>
      </c>
      <c r="DU609" s="21">
        <f t="shared" si="1069"/>
        <v>1</v>
      </c>
      <c r="DV609" s="35">
        <f t="shared" si="1019"/>
        <v>0</v>
      </c>
      <c r="DW609" s="35">
        <f t="shared" si="1020"/>
        <v>0</v>
      </c>
      <c r="DX609" s="35">
        <f t="shared" si="1021"/>
        <v>0</v>
      </c>
      <c r="DY609" s="22">
        <f t="shared" si="1070"/>
        <v>0</v>
      </c>
      <c r="DZ609" s="36">
        <f t="shared" si="973"/>
        <v>392.7</v>
      </c>
      <c r="EA609" s="36">
        <f t="shared" si="1071"/>
        <v>392.7</v>
      </c>
      <c r="EC609" s="36">
        <f t="shared" si="1075"/>
        <v>0</v>
      </c>
    </row>
    <row r="610" spans="1:133" ht="18.75">
      <c r="A610" s="93" t="s">
        <v>1225</v>
      </c>
      <c r="B610" s="94" t="s">
        <v>1226</v>
      </c>
      <c r="C610" s="95" t="s">
        <v>1222</v>
      </c>
      <c r="D610" s="96">
        <v>14</v>
      </c>
      <c r="E610" s="18">
        <f t="shared" si="1076"/>
        <v>14</v>
      </c>
      <c r="F610" s="18">
        <f t="shared" si="1022"/>
        <v>0</v>
      </c>
      <c r="G610" s="97">
        <v>51.15</v>
      </c>
      <c r="H610" s="18">
        <f t="shared" si="1077"/>
        <v>716.1</v>
      </c>
      <c r="I610" s="97">
        <v>17.89</v>
      </c>
      <c r="J610" s="18">
        <f t="shared" si="1078"/>
        <v>250.46</v>
      </c>
      <c r="K610" s="97">
        <v>0</v>
      </c>
      <c r="L610" s="18">
        <f t="shared" si="1079"/>
        <v>0</v>
      </c>
      <c r="M610" s="18">
        <f t="shared" si="1080"/>
        <v>69.039999999999992</v>
      </c>
      <c r="N610" s="18">
        <f t="shared" si="1072"/>
        <v>966.56</v>
      </c>
      <c r="O610" s="23">
        <f>IF(ISERROR(VLOOKUP($A610,'[13]1ª MED '!$A$5:$J$1048576,8,0)),0,(VLOOKUP($A610,'[13]1ª MED '!$A$5:$J$1048576,8,0)))</f>
        <v>0</v>
      </c>
      <c r="P610" s="24">
        <f t="shared" si="1023"/>
        <v>0</v>
      </c>
      <c r="Q610" s="24">
        <f t="shared" si="1024"/>
        <v>1</v>
      </c>
      <c r="R610" s="25">
        <f t="shared" si="974"/>
        <v>0</v>
      </c>
      <c r="S610" s="25">
        <f t="shared" si="975"/>
        <v>0</v>
      </c>
      <c r="T610" s="25">
        <f t="shared" si="976"/>
        <v>0</v>
      </c>
      <c r="U610" s="25">
        <f t="shared" si="1025"/>
        <v>0</v>
      </c>
      <c r="V610" s="23">
        <f>IF(ISERROR(VLOOKUP($A610,'[13]2ª MED '!$A$5:$J$1048576,8,0)),0,(VLOOKUP($A610,'[13]2ª MED '!$A$5:$J$1048576,8,0)))</f>
        <v>0</v>
      </c>
      <c r="W610" s="24">
        <f t="shared" si="1026"/>
        <v>0</v>
      </c>
      <c r="X610" s="24">
        <f t="shared" si="1027"/>
        <v>1</v>
      </c>
      <c r="Y610" s="25">
        <f t="shared" si="977"/>
        <v>0</v>
      </c>
      <c r="Z610" s="25">
        <f t="shared" si="978"/>
        <v>0</v>
      </c>
      <c r="AA610" s="25">
        <f t="shared" si="979"/>
        <v>0</v>
      </c>
      <c r="AB610" s="25">
        <f t="shared" si="1028"/>
        <v>0</v>
      </c>
      <c r="AC610" s="23">
        <f>IF(ISERROR(VLOOKUP($A610,'[13]3ª MED '!$A$5:$J$1048576,8,0)),0,(VLOOKUP($A610,'[13]3ª MED '!$A$5:$J$1048576,8,0)))</f>
        <v>0</v>
      </c>
      <c r="AD610" s="24">
        <f t="shared" si="1029"/>
        <v>0</v>
      </c>
      <c r="AE610" s="24">
        <f t="shared" si="1030"/>
        <v>1</v>
      </c>
      <c r="AF610" s="25">
        <f t="shared" si="980"/>
        <v>0</v>
      </c>
      <c r="AG610" s="25">
        <f t="shared" si="981"/>
        <v>0</v>
      </c>
      <c r="AH610" s="25">
        <f t="shared" si="982"/>
        <v>0</v>
      </c>
      <c r="AI610" s="25">
        <f t="shared" si="1031"/>
        <v>0</v>
      </c>
      <c r="AJ610" s="23">
        <f>IF(ISERROR(VLOOKUP($A610,'[13]4ª MED '!$A$5:$J$1048576,8,0)),0,(VLOOKUP($A610,'[13]4ª MED '!$A$5:$J$1048576,8,0)))</f>
        <v>0</v>
      </c>
      <c r="AK610" s="24">
        <f t="shared" si="1032"/>
        <v>0</v>
      </c>
      <c r="AL610" s="24">
        <f t="shared" si="1033"/>
        <v>1</v>
      </c>
      <c r="AM610" s="25">
        <f t="shared" si="983"/>
        <v>0</v>
      </c>
      <c r="AN610" s="25">
        <f t="shared" si="984"/>
        <v>0</v>
      </c>
      <c r="AO610" s="25">
        <f t="shared" si="985"/>
        <v>0</v>
      </c>
      <c r="AP610" s="25">
        <f t="shared" si="1034"/>
        <v>0</v>
      </c>
      <c r="AQ610" s="23">
        <f>IF(ISERROR(VLOOKUP($A610,'[13]5ª MED '!$A$5:$J$1048576,8,0)),0,(VLOOKUP($A610,'[13]5ª MED '!$A$5:$J$1048576,8,0)))</f>
        <v>0</v>
      </c>
      <c r="AR610" s="24">
        <f t="shared" si="1035"/>
        <v>0</v>
      </c>
      <c r="AS610" s="24">
        <f t="shared" si="1036"/>
        <v>1</v>
      </c>
      <c r="AT610" s="25">
        <f t="shared" si="986"/>
        <v>0</v>
      </c>
      <c r="AU610" s="25">
        <f t="shared" si="987"/>
        <v>0</v>
      </c>
      <c r="AV610" s="25">
        <f t="shared" si="988"/>
        <v>0</v>
      </c>
      <c r="AW610" s="25">
        <f t="shared" si="1037"/>
        <v>0</v>
      </c>
      <c r="AX610" s="23">
        <f>IF(ISERROR(VLOOKUP($A610,'[13]6ª MED '!$A$6:$J$1048576,8,0)),0,(VLOOKUP($A610,'[13]6ª MED '!$A$6:$J$1048576,8,0)))</f>
        <v>0</v>
      </c>
      <c r="AY610" s="24">
        <f t="shared" si="1038"/>
        <v>0</v>
      </c>
      <c r="AZ610" s="24">
        <f t="shared" si="1039"/>
        <v>1</v>
      </c>
      <c r="BA610" s="25">
        <f t="shared" si="989"/>
        <v>0</v>
      </c>
      <c r="BB610" s="25">
        <f t="shared" si="990"/>
        <v>0</v>
      </c>
      <c r="BC610" s="25">
        <f t="shared" si="991"/>
        <v>0</v>
      </c>
      <c r="BD610" s="25">
        <f t="shared" si="1040"/>
        <v>0</v>
      </c>
      <c r="BE610" s="23">
        <f>IF(ISERROR(VLOOKUP($A610,'[13]7ª MED '!$A$5:$J$1048576,8,0)),0,(VLOOKUP($A610,'[13]7ª MED '!$A$5:$J$1048576,8,0)))</f>
        <v>0</v>
      </c>
      <c r="BF610" s="24">
        <f t="shared" si="1041"/>
        <v>0</v>
      </c>
      <c r="BG610" s="24">
        <f t="shared" si="1042"/>
        <v>1</v>
      </c>
      <c r="BH610" s="25">
        <f t="shared" si="992"/>
        <v>0</v>
      </c>
      <c r="BI610" s="25">
        <f t="shared" si="993"/>
        <v>0</v>
      </c>
      <c r="BJ610" s="25">
        <f t="shared" si="994"/>
        <v>0</v>
      </c>
      <c r="BK610" s="25">
        <f t="shared" si="1043"/>
        <v>0</v>
      </c>
      <c r="BL610" s="26">
        <f>IF(ISERROR(VLOOKUP($A610,'[13]8ª MED '!$A$5:$J$1048576,8,0)),0,(VLOOKUP($A610,'[13]8ª MED '!$A$5:$J$1048576,8,0)))</f>
        <v>0</v>
      </c>
      <c r="BM610" s="27">
        <f t="shared" si="1044"/>
        <v>0</v>
      </c>
      <c r="BN610" s="27">
        <f t="shared" si="1045"/>
        <v>1</v>
      </c>
      <c r="BO610" s="28">
        <f t="shared" si="995"/>
        <v>0</v>
      </c>
      <c r="BP610" s="28">
        <f t="shared" si="996"/>
        <v>0</v>
      </c>
      <c r="BQ610" s="28">
        <f t="shared" si="997"/>
        <v>0</v>
      </c>
      <c r="BR610" s="28">
        <f t="shared" si="1046"/>
        <v>0</v>
      </c>
      <c r="BS610" s="26">
        <f>IF(ISERROR(VLOOKUP($A610,'[13]9ª MED  (2)'!$A$5:$J$1048576,8,0)),0,(VLOOKUP($A610,'[13]9ª MED  (2)'!$A$5:$J$1048576,8,0)))</f>
        <v>0</v>
      </c>
      <c r="BT610" s="27">
        <f t="shared" si="1047"/>
        <v>0</v>
      </c>
      <c r="BU610" s="27">
        <f t="shared" si="1048"/>
        <v>1</v>
      </c>
      <c r="BV610" s="28">
        <f t="shared" si="998"/>
        <v>0</v>
      </c>
      <c r="BW610" s="28">
        <f t="shared" si="999"/>
        <v>0</v>
      </c>
      <c r="BX610" s="28">
        <f t="shared" si="1000"/>
        <v>0</v>
      </c>
      <c r="BY610" s="28">
        <f t="shared" si="1049"/>
        <v>0</v>
      </c>
      <c r="BZ610" s="23">
        <f>IF(ISERROR(VLOOKUP($A610,'[13]10ª MED '!$A$5:$J$1048576,8,0)),0,(VLOOKUP($A610,'[13]10ª MED '!$A$5:$J$1048576,8,0)))</f>
        <v>0</v>
      </c>
      <c r="CA610" s="24">
        <f t="shared" si="1050"/>
        <v>0</v>
      </c>
      <c r="CB610" s="24">
        <f t="shared" si="1051"/>
        <v>1</v>
      </c>
      <c r="CC610" s="25">
        <f t="shared" si="1001"/>
        <v>0</v>
      </c>
      <c r="CD610" s="25">
        <f t="shared" si="1002"/>
        <v>0</v>
      </c>
      <c r="CE610" s="25">
        <f t="shared" si="1003"/>
        <v>0</v>
      </c>
      <c r="CF610" s="25">
        <f t="shared" si="1052"/>
        <v>0</v>
      </c>
      <c r="CG610" s="34" t="s">
        <v>48</v>
      </c>
      <c r="CH610" s="33">
        <f t="shared" si="1073"/>
        <v>0</v>
      </c>
      <c r="CI610" s="23">
        <f>IF(ISERROR(VLOOKUP($A610,'[13]11ª MED '!$A$5:$J$1048576,8,0)),0,(VLOOKUP($A610,'[13]11ª MED '!$A$5:$J$1048576,8,0)))</f>
        <v>11</v>
      </c>
      <c r="CJ610" s="24">
        <f t="shared" si="1053"/>
        <v>0.7857142857142857</v>
      </c>
      <c r="CK610" s="24">
        <f t="shared" si="1054"/>
        <v>1</v>
      </c>
      <c r="CL610" s="25">
        <f t="shared" si="1004"/>
        <v>562.65</v>
      </c>
      <c r="CM610" s="25">
        <f t="shared" si="1005"/>
        <v>196.79000000000002</v>
      </c>
      <c r="CN610" s="25">
        <f t="shared" si="1006"/>
        <v>0</v>
      </c>
      <c r="CO610" s="25">
        <f t="shared" si="1055"/>
        <v>759.44</v>
      </c>
      <c r="CP610" s="23">
        <f>IF(ISERROR(VLOOKUP($A610,'[13]12ª MED'!$A$5:$J$1048576,8,0)),0,(VLOOKUP($A610,'[13]12ª MED'!$A$5:$J$1048576,8,0)))</f>
        <v>3</v>
      </c>
      <c r="CQ610" s="24">
        <f t="shared" si="1056"/>
        <v>0.21428571428571427</v>
      </c>
      <c r="CR610" s="24">
        <f t="shared" si="1057"/>
        <v>1</v>
      </c>
      <c r="CS610" s="25">
        <f t="shared" si="1007"/>
        <v>153.44999999999999</v>
      </c>
      <c r="CT610" s="25">
        <f t="shared" si="1008"/>
        <v>53.67</v>
      </c>
      <c r="CU610" s="25">
        <f t="shared" si="1009"/>
        <v>0</v>
      </c>
      <c r="CV610" s="25">
        <f t="shared" si="1058"/>
        <v>207.12</v>
      </c>
      <c r="CW610" s="22">
        <f t="shared" si="1074"/>
        <v>0</v>
      </c>
      <c r="CX610" s="26">
        <f>IF(ISERROR(VLOOKUP($A610,'[13]13ª MED'!$A$5:$J$1048576,8,0)),0,(VLOOKUP($A610,'[13]13ª MED'!$A$5:$J$1048576,8,0)))</f>
        <v>0</v>
      </c>
      <c r="CY610" s="27">
        <f t="shared" si="1059"/>
        <v>0</v>
      </c>
      <c r="CZ610" s="27">
        <f t="shared" si="1060"/>
        <v>1</v>
      </c>
      <c r="DA610" s="28">
        <f t="shared" si="1010"/>
        <v>0</v>
      </c>
      <c r="DB610" s="28">
        <f t="shared" si="1011"/>
        <v>0</v>
      </c>
      <c r="DC610" s="28">
        <f t="shared" si="1012"/>
        <v>0</v>
      </c>
      <c r="DD610" s="28">
        <f t="shared" si="1061"/>
        <v>0</v>
      </c>
      <c r="DE610" s="20">
        <f>IF(ISERROR(VLOOKUP($A610,'[13]14ª MED'!$A$5:$J$1048576,8,0)),0,(VLOOKUP($A610,'[13]14ª MED'!$A$5:$J$1048576,8,0)))</f>
        <v>0</v>
      </c>
      <c r="DF610" s="21">
        <f t="shared" si="1062"/>
        <v>0</v>
      </c>
      <c r="DG610" s="21">
        <f t="shared" si="1063"/>
        <v>1</v>
      </c>
      <c r="DH610" s="35">
        <f t="shared" si="1013"/>
        <v>0</v>
      </c>
      <c r="DI610" s="35">
        <f t="shared" si="1014"/>
        <v>0</v>
      </c>
      <c r="DJ610" s="35">
        <f t="shared" si="1015"/>
        <v>0</v>
      </c>
      <c r="DK610" s="22">
        <f t="shared" si="1064"/>
        <v>0</v>
      </c>
      <c r="DL610" s="20">
        <f>IF(ISERROR(VLOOKUP($A610,'[13]15ª MED'!$A$5:$J$1048576,8,0)),0,(VLOOKUP($A610,'[13]15ª MED'!$A$5:$J$1048576,8,0)))</f>
        <v>0</v>
      </c>
      <c r="DM610" s="21">
        <f t="shared" si="1065"/>
        <v>0</v>
      </c>
      <c r="DN610" s="21">
        <f t="shared" si="1066"/>
        <v>1</v>
      </c>
      <c r="DO610" s="35">
        <f t="shared" si="1016"/>
        <v>0</v>
      </c>
      <c r="DP610" s="35">
        <f t="shared" si="1017"/>
        <v>0</v>
      </c>
      <c r="DQ610" s="35">
        <f t="shared" si="1018"/>
        <v>0</v>
      </c>
      <c r="DR610" s="22">
        <f t="shared" si="1067"/>
        <v>0</v>
      </c>
      <c r="DS610" s="20">
        <f>IF(ISERROR(VLOOKUP($A610,'[13]16ª MED'!$A$5:$J$1048576,8,0)),0,(VLOOKUP($A610,'[13]16ª MED'!$A$5:$J$1048576,8,0)))</f>
        <v>0</v>
      </c>
      <c r="DT610" s="21">
        <f t="shared" si="1068"/>
        <v>0</v>
      </c>
      <c r="DU610" s="21">
        <f t="shared" si="1069"/>
        <v>1</v>
      </c>
      <c r="DV610" s="35">
        <f t="shared" si="1019"/>
        <v>0</v>
      </c>
      <c r="DW610" s="35">
        <f t="shared" si="1020"/>
        <v>0</v>
      </c>
      <c r="DX610" s="35">
        <f t="shared" si="1021"/>
        <v>0</v>
      </c>
      <c r="DY610" s="22">
        <f t="shared" si="1070"/>
        <v>0</v>
      </c>
      <c r="DZ610" s="36">
        <f t="shared" si="973"/>
        <v>966.56</v>
      </c>
      <c r="EA610" s="36">
        <f t="shared" si="1071"/>
        <v>966.56</v>
      </c>
      <c r="EC610" s="36">
        <f t="shared" si="1075"/>
        <v>0</v>
      </c>
    </row>
    <row r="611" spans="1:133" ht="30">
      <c r="A611" s="93" t="s">
        <v>1227</v>
      </c>
      <c r="B611" s="94" t="s">
        <v>1228</v>
      </c>
      <c r="C611" s="95" t="s">
        <v>1222</v>
      </c>
      <c r="D611" s="96">
        <v>3</v>
      </c>
      <c r="E611" s="18">
        <f t="shared" si="1076"/>
        <v>3</v>
      </c>
      <c r="F611" s="18">
        <f t="shared" si="1022"/>
        <v>0</v>
      </c>
      <c r="G611" s="97">
        <v>195.12</v>
      </c>
      <c r="H611" s="18">
        <f t="shared" si="1077"/>
        <v>585.36</v>
      </c>
      <c r="I611" s="97">
        <v>17.89</v>
      </c>
      <c r="J611" s="18">
        <f t="shared" si="1078"/>
        <v>53.67</v>
      </c>
      <c r="K611" s="97">
        <v>0</v>
      </c>
      <c r="L611" s="18">
        <f t="shared" si="1079"/>
        <v>0</v>
      </c>
      <c r="M611" s="18">
        <f t="shared" si="1080"/>
        <v>213.01</v>
      </c>
      <c r="N611" s="18">
        <f t="shared" si="1072"/>
        <v>639.03</v>
      </c>
      <c r="O611" s="23">
        <f>IF(ISERROR(VLOOKUP($A611,'[13]1ª MED '!$A$5:$J$1048576,8,0)),0,(VLOOKUP($A611,'[13]1ª MED '!$A$5:$J$1048576,8,0)))</f>
        <v>0</v>
      </c>
      <c r="P611" s="24">
        <f t="shared" si="1023"/>
        <v>0</v>
      </c>
      <c r="Q611" s="24">
        <f t="shared" si="1024"/>
        <v>1</v>
      </c>
      <c r="R611" s="25">
        <f t="shared" si="974"/>
        <v>0</v>
      </c>
      <c r="S611" s="25">
        <f t="shared" si="975"/>
        <v>0</v>
      </c>
      <c r="T611" s="25">
        <f t="shared" si="976"/>
        <v>0</v>
      </c>
      <c r="U611" s="25">
        <f t="shared" si="1025"/>
        <v>0</v>
      </c>
      <c r="V611" s="23">
        <f>IF(ISERROR(VLOOKUP($A611,'[13]2ª MED '!$A$5:$J$1048576,8,0)),0,(VLOOKUP($A611,'[13]2ª MED '!$A$5:$J$1048576,8,0)))</f>
        <v>0</v>
      </c>
      <c r="W611" s="24">
        <f t="shared" si="1026"/>
        <v>0</v>
      </c>
      <c r="X611" s="24">
        <f t="shared" si="1027"/>
        <v>1</v>
      </c>
      <c r="Y611" s="25">
        <f t="shared" si="977"/>
        <v>0</v>
      </c>
      <c r="Z611" s="25">
        <f t="shared" si="978"/>
        <v>0</v>
      </c>
      <c r="AA611" s="25">
        <f t="shared" si="979"/>
        <v>0</v>
      </c>
      <c r="AB611" s="25">
        <f t="shared" si="1028"/>
        <v>0</v>
      </c>
      <c r="AC611" s="23">
        <f>IF(ISERROR(VLOOKUP($A611,'[13]3ª MED '!$A$5:$J$1048576,8,0)),0,(VLOOKUP($A611,'[13]3ª MED '!$A$5:$J$1048576,8,0)))</f>
        <v>0</v>
      </c>
      <c r="AD611" s="24">
        <f t="shared" si="1029"/>
        <v>0</v>
      </c>
      <c r="AE611" s="24">
        <f t="shared" si="1030"/>
        <v>1</v>
      </c>
      <c r="AF611" s="25">
        <f t="shared" si="980"/>
        <v>0</v>
      </c>
      <c r="AG611" s="25">
        <f t="shared" si="981"/>
        <v>0</v>
      </c>
      <c r="AH611" s="25">
        <f t="shared" si="982"/>
        <v>0</v>
      </c>
      <c r="AI611" s="25">
        <f t="shared" si="1031"/>
        <v>0</v>
      </c>
      <c r="AJ611" s="23">
        <f>IF(ISERROR(VLOOKUP($A611,'[13]4ª MED '!$A$5:$J$1048576,8,0)),0,(VLOOKUP($A611,'[13]4ª MED '!$A$5:$J$1048576,8,0)))</f>
        <v>0</v>
      </c>
      <c r="AK611" s="24">
        <f t="shared" si="1032"/>
        <v>0</v>
      </c>
      <c r="AL611" s="24">
        <f t="shared" si="1033"/>
        <v>1</v>
      </c>
      <c r="AM611" s="25">
        <f t="shared" si="983"/>
        <v>0</v>
      </c>
      <c r="AN611" s="25">
        <f t="shared" si="984"/>
        <v>0</v>
      </c>
      <c r="AO611" s="25">
        <f t="shared" si="985"/>
        <v>0</v>
      </c>
      <c r="AP611" s="25">
        <f t="shared" si="1034"/>
        <v>0</v>
      </c>
      <c r="AQ611" s="23">
        <f>IF(ISERROR(VLOOKUP($A611,'[13]5ª MED '!$A$5:$J$1048576,8,0)),0,(VLOOKUP($A611,'[13]5ª MED '!$A$5:$J$1048576,8,0)))</f>
        <v>0</v>
      </c>
      <c r="AR611" s="24">
        <f t="shared" si="1035"/>
        <v>0</v>
      </c>
      <c r="AS611" s="24">
        <f t="shared" si="1036"/>
        <v>1</v>
      </c>
      <c r="AT611" s="25">
        <f t="shared" si="986"/>
        <v>0</v>
      </c>
      <c r="AU611" s="25">
        <f t="shared" si="987"/>
        <v>0</v>
      </c>
      <c r="AV611" s="25">
        <f t="shared" si="988"/>
        <v>0</v>
      </c>
      <c r="AW611" s="25">
        <f t="shared" si="1037"/>
        <v>0</v>
      </c>
      <c r="AX611" s="23">
        <f>IF(ISERROR(VLOOKUP($A611,'[13]6ª MED '!$A$6:$J$1048576,8,0)),0,(VLOOKUP($A611,'[13]6ª MED '!$A$6:$J$1048576,8,0)))</f>
        <v>0</v>
      </c>
      <c r="AY611" s="24">
        <f t="shared" si="1038"/>
        <v>0</v>
      </c>
      <c r="AZ611" s="24">
        <f t="shared" si="1039"/>
        <v>1</v>
      </c>
      <c r="BA611" s="25">
        <f t="shared" si="989"/>
        <v>0</v>
      </c>
      <c r="BB611" s="25">
        <f t="shared" si="990"/>
        <v>0</v>
      </c>
      <c r="BC611" s="25">
        <f t="shared" si="991"/>
        <v>0</v>
      </c>
      <c r="BD611" s="25">
        <f t="shared" si="1040"/>
        <v>0</v>
      </c>
      <c r="BE611" s="23">
        <f>IF(ISERROR(VLOOKUP($A611,'[13]7ª MED '!$A$5:$J$1048576,8,0)),0,(VLOOKUP($A611,'[13]7ª MED '!$A$5:$J$1048576,8,0)))</f>
        <v>0</v>
      </c>
      <c r="BF611" s="24">
        <f t="shared" si="1041"/>
        <v>0</v>
      </c>
      <c r="BG611" s="24">
        <f t="shared" si="1042"/>
        <v>1</v>
      </c>
      <c r="BH611" s="25">
        <f t="shared" si="992"/>
        <v>0</v>
      </c>
      <c r="BI611" s="25">
        <f t="shared" si="993"/>
        <v>0</v>
      </c>
      <c r="BJ611" s="25">
        <f t="shared" si="994"/>
        <v>0</v>
      </c>
      <c r="BK611" s="25">
        <f t="shared" si="1043"/>
        <v>0</v>
      </c>
      <c r="BL611" s="26">
        <f>IF(ISERROR(VLOOKUP($A611,'[13]8ª MED '!$A$5:$J$1048576,8,0)),0,(VLOOKUP($A611,'[13]8ª MED '!$A$5:$J$1048576,8,0)))</f>
        <v>0</v>
      </c>
      <c r="BM611" s="27">
        <f t="shared" si="1044"/>
        <v>0</v>
      </c>
      <c r="BN611" s="27">
        <f t="shared" si="1045"/>
        <v>1</v>
      </c>
      <c r="BO611" s="28">
        <f t="shared" si="995"/>
        <v>0</v>
      </c>
      <c r="BP611" s="28">
        <f t="shared" si="996"/>
        <v>0</v>
      </c>
      <c r="BQ611" s="28">
        <f t="shared" si="997"/>
        <v>0</v>
      </c>
      <c r="BR611" s="28">
        <f t="shared" si="1046"/>
        <v>0</v>
      </c>
      <c r="BS611" s="26">
        <f>IF(ISERROR(VLOOKUP($A611,'[13]9ª MED  (2)'!$A$5:$J$1048576,8,0)),0,(VLOOKUP($A611,'[13]9ª MED  (2)'!$A$5:$J$1048576,8,0)))</f>
        <v>0</v>
      </c>
      <c r="BT611" s="27">
        <f t="shared" si="1047"/>
        <v>0</v>
      </c>
      <c r="BU611" s="27">
        <f t="shared" si="1048"/>
        <v>1</v>
      </c>
      <c r="BV611" s="28">
        <f t="shared" si="998"/>
        <v>0</v>
      </c>
      <c r="BW611" s="28">
        <f t="shared" si="999"/>
        <v>0</v>
      </c>
      <c r="BX611" s="28">
        <f t="shared" si="1000"/>
        <v>0</v>
      </c>
      <c r="BY611" s="28">
        <f t="shared" si="1049"/>
        <v>0</v>
      </c>
      <c r="BZ611" s="23">
        <f>IF(ISERROR(VLOOKUP($A611,'[13]10ª MED '!$A$5:$J$1048576,8,0)),0,(VLOOKUP($A611,'[13]10ª MED '!$A$5:$J$1048576,8,0)))</f>
        <v>0</v>
      </c>
      <c r="CA611" s="24">
        <f t="shared" si="1050"/>
        <v>0</v>
      </c>
      <c r="CB611" s="24">
        <f t="shared" si="1051"/>
        <v>1</v>
      </c>
      <c r="CC611" s="25">
        <f t="shared" si="1001"/>
        <v>0</v>
      </c>
      <c r="CD611" s="25">
        <f t="shared" si="1002"/>
        <v>0</v>
      </c>
      <c r="CE611" s="25">
        <f t="shared" si="1003"/>
        <v>0</v>
      </c>
      <c r="CF611" s="25">
        <f t="shared" si="1052"/>
        <v>0</v>
      </c>
      <c r="CG611" s="34" t="s">
        <v>48</v>
      </c>
      <c r="CH611" s="33">
        <f t="shared" si="1073"/>
        <v>0</v>
      </c>
      <c r="CI611" s="23">
        <f>IF(ISERROR(VLOOKUP($A611,'[13]11ª MED '!$A$5:$J$1048576,8,0)),0,(VLOOKUP($A611,'[13]11ª MED '!$A$5:$J$1048576,8,0)))</f>
        <v>0</v>
      </c>
      <c r="CJ611" s="24">
        <f t="shared" si="1053"/>
        <v>0</v>
      </c>
      <c r="CK611" s="24">
        <f t="shared" si="1054"/>
        <v>1</v>
      </c>
      <c r="CL611" s="25">
        <f t="shared" si="1004"/>
        <v>0</v>
      </c>
      <c r="CM611" s="25">
        <f t="shared" si="1005"/>
        <v>0</v>
      </c>
      <c r="CN611" s="25">
        <f t="shared" si="1006"/>
        <v>0</v>
      </c>
      <c r="CO611" s="25">
        <f t="shared" si="1055"/>
        <v>0</v>
      </c>
      <c r="CP611" s="23">
        <f>IF(ISERROR(VLOOKUP($A611,'[13]12ª MED'!$A$5:$J$1048576,8,0)),0,(VLOOKUP($A611,'[13]12ª MED'!$A$5:$J$1048576,8,0)))</f>
        <v>3</v>
      </c>
      <c r="CQ611" s="24">
        <f t="shared" si="1056"/>
        <v>1</v>
      </c>
      <c r="CR611" s="24">
        <f t="shared" si="1057"/>
        <v>1</v>
      </c>
      <c r="CS611" s="25">
        <f t="shared" si="1007"/>
        <v>585.36</v>
      </c>
      <c r="CT611" s="25">
        <f t="shared" si="1008"/>
        <v>53.67</v>
      </c>
      <c r="CU611" s="25">
        <f t="shared" si="1009"/>
        <v>0</v>
      </c>
      <c r="CV611" s="25">
        <f t="shared" si="1058"/>
        <v>639.03</v>
      </c>
      <c r="CW611" s="22">
        <f t="shared" si="1074"/>
        <v>0</v>
      </c>
      <c r="CX611" s="26">
        <f>IF(ISERROR(VLOOKUP($A611,'[13]13ª MED'!$A$5:$J$1048576,8,0)),0,(VLOOKUP($A611,'[13]13ª MED'!$A$5:$J$1048576,8,0)))</f>
        <v>0</v>
      </c>
      <c r="CY611" s="27">
        <f t="shared" si="1059"/>
        <v>0</v>
      </c>
      <c r="CZ611" s="27">
        <f t="shared" si="1060"/>
        <v>1</v>
      </c>
      <c r="DA611" s="28">
        <f t="shared" si="1010"/>
        <v>0</v>
      </c>
      <c r="DB611" s="28">
        <f t="shared" si="1011"/>
        <v>0</v>
      </c>
      <c r="DC611" s="28">
        <f t="shared" si="1012"/>
        <v>0</v>
      </c>
      <c r="DD611" s="28">
        <f t="shared" si="1061"/>
        <v>0</v>
      </c>
      <c r="DE611" s="20">
        <f>IF(ISERROR(VLOOKUP($A611,'[13]14ª MED'!$A$5:$J$1048576,8,0)),0,(VLOOKUP($A611,'[13]14ª MED'!$A$5:$J$1048576,8,0)))</f>
        <v>0</v>
      </c>
      <c r="DF611" s="21">
        <f t="shared" si="1062"/>
        <v>0</v>
      </c>
      <c r="DG611" s="21">
        <f t="shared" si="1063"/>
        <v>1</v>
      </c>
      <c r="DH611" s="35">
        <f t="shared" si="1013"/>
        <v>0</v>
      </c>
      <c r="DI611" s="35">
        <f t="shared" si="1014"/>
        <v>0</v>
      </c>
      <c r="DJ611" s="35">
        <f t="shared" si="1015"/>
        <v>0</v>
      </c>
      <c r="DK611" s="22">
        <f t="shared" si="1064"/>
        <v>0</v>
      </c>
      <c r="DL611" s="20">
        <f>IF(ISERROR(VLOOKUP($A611,'[13]15ª MED'!$A$5:$J$1048576,8,0)),0,(VLOOKUP($A611,'[13]15ª MED'!$A$5:$J$1048576,8,0)))</f>
        <v>0</v>
      </c>
      <c r="DM611" s="21">
        <f t="shared" si="1065"/>
        <v>0</v>
      </c>
      <c r="DN611" s="21">
        <f t="shared" si="1066"/>
        <v>1</v>
      </c>
      <c r="DO611" s="35">
        <f t="shared" si="1016"/>
        <v>0</v>
      </c>
      <c r="DP611" s="35">
        <f t="shared" si="1017"/>
        <v>0</v>
      </c>
      <c r="DQ611" s="35">
        <f t="shared" si="1018"/>
        <v>0</v>
      </c>
      <c r="DR611" s="22">
        <f t="shared" si="1067"/>
        <v>0</v>
      </c>
      <c r="DS611" s="20">
        <f>IF(ISERROR(VLOOKUP($A611,'[13]16ª MED'!$A$5:$J$1048576,8,0)),0,(VLOOKUP($A611,'[13]16ª MED'!$A$5:$J$1048576,8,0)))</f>
        <v>0</v>
      </c>
      <c r="DT611" s="21">
        <f t="shared" si="1068"/>
        <v>0</v>
      </c>
      <c r="DU611" s="21">
        <f t="shared" si="1069"/>
        <v>1</v>
      </c>
      <c r="DV611" s="35">
        <f t="shared" si="1019"/>
        <v>0</v>
      </c>
      <c r="DW611" s="35">
        <f t="shared" si="1020"/>
        <v>0</v>
      </c>
      <c r="DX611" s="35">
        <f t="shared" si="1021"/>
        <v>0</v>
      </c>
      <c r="DY611" s="22">
        <f t="shared" si="1070"/>
        <v>0</v>
      </c>
      <c r="DZ611" s="36">
        <f t="shared" si="973"/>
        <v>639.03</v>
      </c>
      <c r="EA611" s="36">
        <f t="shared" si="1071"/>
        <v>639.03</v>
      </c>
      <c r="EC611" s="36">
        <f t="shared" si="1075"/>
        <v>0</v>
      </c>
    </row>
    <row r="612" spans="1:133" ht="30">
      <c r="A612" s="93" t="s">
        <v>1229</v>
      </c>
      <c r="B612" s="94" t="s">
        <v>1230</v>
      </c>
      <c r="C612" s="95" t="s">
        <v>84</v>
      </c>
      <c r="D612" s="96">
        <v>3</v>
      </c>
      <c r="E612" s="18">
        <f t="shared" si="1076"/>
        <v>3</v>
      </c>
      <c r="F612" s="18">
        <f t="shared" si="1022"/>
        <v>0</v>
      </c>
      <c r="G612" s="97">
        <v>8.36</v>
      </c>
      <c r="H612" s="18">
        <f t="shared" si="1077"/>
        <v>25.08</v>
      </c>
      <c r="I612" s="97">
        <v>17.89</v>
      </c>
      <c r="J612" s="18">
        <f t="shared" si="1078"/>
        <v>53.67</v>
      </c>
      <c r="K612" s="97">
        <v>0</v>
      </c>
      <c r="L612" s="18">
        <f t="shared" si="1079"/>
        <v>0</v>
      </c>
      <c r="M612" s="18">
        <f t="shared" si="1080"/>
        <v>26.25</v>
      </c>
      <c r="N612" s="18">
        <f t="shared" si="1072"/>
        <v>78.75</v>
      </c>
      <c r="O612" s="23">
        <f>IF(ISERROR(VLOOKUP($A612,'[13]1ª MED '!$A$5:$J$1048576,8,0)),0,(VLOOKUP($A612,'[13]1ª MED '!$A$5:$J$1048576,8,0)))</f>
        <v>0</v>
      </c>
      <c r="P612" s="24">
        <f t="shared" si="1023"/>
        <v>0</v>
      </c>
      <c r="Q612" s="24">
        <f t="shared" si="1024"/>
        <v>1</v>
      </c>
      <c r="R612" s="25">
        <f t="shared" si="974"/>
        <v>0</v>
      </c>
      <c r="S612" s="25">
        <f t="shared" si="975"/>
        <v>0</v>
      </c>
      <c r="T612" s="25">
        <f t="shared" si="976"/>
        <v>0</v>
      </c>
      <c r="U612" s="25">
        <f t="shared" si="1025"/>
        <v>0</v>
      </c>
      <c r="V612" s="23">
        <f>IF(ISERROR(VLOOKUP($A612,'[13]2ª MED '!$A$5:$J$1048576,8,0)),0,(VLOOKUP($A612,'[13]2ª MED '!$A$5:$J$1048576,8,0)))</f>
        <v>0</v>
      </c>
      <c r="W612" s="24">
        <f t="shared" si="1026"/>
        <v>0</v>
      </c>
      <c r="X612" s="24">
        <f t="shared" si="1027"/>
        <v>1</v>
      </c>
      <c r="Y612" s="25">
        <f t="shared" si="977"/>
        <v>0</v>
      </c>
      <c r="Z612" s="25">
        <f t="shared" si="978"/>
        <v>0</v>
      </c>
      <c r="AA612" s="25">
        <f t="shared" si="979"/>
        <v>0</v>
      </c>
      <c r="AB612" s="25">
        <f t="shared" si="1028"/>
        <v>0</v>
      </c>
      <c r="AC612" s="23">
        <f>IF(ISERROR(VLOOKUP($A612,'[13]3ª MED '!$A$5:$J$1048576,8,0)),0,(VLOOKUP($A612,'[13]3ª MED '!$A$5:$J$1048576,8,0)))</f>
        <v>0</v>
      </c>
      <c r="AD612" s="24">
        <f t="shared" si="1029"/>
        <v>0</v>
      </c>
      <c r="AE612" s="24">
        <f t="shared" si="1030"/>
        <v>1</v>
      </c>
      <c r="AF612" s="25">
        <f t="shared" si="980"/>
        <v>0</v>
      </c>
      <c r="AG612" s="25">
        <f t="shared" si="981"/>
        <v>0</v>
      </c>
      <c r="AH612" s="25">
        <f t="shared" si="982"/>
        <v>0</v>
      </c>
      <c r="AI612" s="25">
        <f t="shared" si="1031"/>
        <v>0</v>
      </c>
      <c r="AJ612" s="23">
        <f>IF(ISERROR(VLOOKUP($A612,'[13]4ª MED '!$A$5:$J$1048576,8,0)),0,(VLOOKUP($A612,'[13]4ª MED '!$A$5:$J$1048576,8,0)))</f>
        <v>0</v>
      </c>
      <c r="AK612" s="24">
        <f t="shared" si="1032"/>
        <v>0</v>
      </c>
      <c r="AL612" s="24">
        <f t="shared" si="1033"/>
        <v>1</v>
      </c>
      <c r="AM612" s="25">
        <f t="shared" si="983"/>
        <v>0</v>
      </c>
      <c r="AN612" s="25">
        <f t="shared" si="984"/>
        <v>0</v>
      </c>
      <c r="AO612" s="25">
        <f t="shared" si="985"/>
        <v>0</v>
      </c>
      <c r="AP612" s="25">
        <f t="shared" si="1034"/>
        <v>0</v>
      </c>
      <c r="AQ612" s="23">
        <f>IF(ISERROR(VLOOKUP($A612,'[13]5ª MED '!$A$5:$J$1048576,8,0)),0,(VLOOKUP($A612,'[13]5ª MED '!$A$5:$J$1048576,8,0)))</f>
        <v>0</v>
      </c>
      <c r="AR612" s="24">
        <f t="shared" si="1035"/>
        <v>0</v>
      </c>
      <c r="AS612" s="24">
        <f t="shared" si="1036"/>
        <v>1</v>
      </c>
      <c r="AT612" s="25">
        <f t="shared" si="986"/>
        <v>0</v>
      </c>
      <c r="AU612" s="25">
        <f t="shared" si="987"/>
        <v>0</v>
      </c>
      <c r="AV612" s="25">
        <f t="shared" si="988"/>
        <v>0</v>
      </c>
      <c r="AW612" s="25">
        <f t="shared" si="1037"/>
        <v>0</v>
      </c>
      <c r="AX612" s="23">
        <f>IF(ISERROR(VLOOKUP($A612,'[13]6ª MED '!$A$6:$J$1048576,8,0)),0,(VLOOKUP($A612,'[13]6ª MED '!$A$6:$J$1048576,8,0)))</f>
        <v>0</v>
      </c>
      <c r="AY612" s="24">
        <f t="shared" si="1038"/>
        <v>0</v>
      </c>
      <c r="AZ612" s="24">
        <f t="shared" si="1039"/>
        <v>1</v>
      </c>
      <c r="BA612" s="25">
        <f t="shared" si="989"/>
        <v>0</v>
      </c>
      <c r="BB612" s="25">
        <f t="shared" si="990"/>
        <v>0</v>
      </c>
      <c r="BC612" s="25">
        <f t="shared" si="991"/>
        <v>0</v>
      </c>
      <c r="BD612" s="25">
        <f t="shared" si="1040"/>
        <v>0</v>
      </c>
      <c r="BE612" s="23">
        <f>IF(ISERROR(VLOOKUP($A612,'[13]7ª MED '!$A$5:$J$1048576,8,0)),0,(VLOOKUP($A612,'[13]7ª MED '!$A$5:$J$1048576,8,0)))</f>
        <v>0</v>
      </c>
      <c r="BF612" s="24">
        <f t="shared" si="1041"/>
        <v>0</v>
      </c>
      <c r="BG612" s="24">
        <f t="shared" si="1042"/>
        <v>1</v>
      </c>
      <c r="BH612" s="25">
        <f t="shared" si="992"/>
        <v>0</v>
      </c>
      <c r="BI612" s="25">
        <f t="shared" si="993"/>
        <v>0</v>
      </c>
      <c r="BJ612" s="25">
        <f t="shared" si="994"/>
        <v>0</v>
      </c>
      <c r="BK612" s="25">
        <f t="shared" si="1043"/>
        <v>0</v>
      </c>
      <c r="BL612" s="26">
        <f>IF(ISERROR(VLOOKUP($A612,'[13]8ª MED '!$A$5:$J$1048576,8,0)),0,(VLOOKUP($A612,'[13]8ª MED '!$A$5:$J$1048576,8,0)))</f>
        <v>0</v>
      </c>
      <c r="BM612" s="27">
        <f t="shared" si="1044"/>
        <v>0</v>
      </c>
      <c r="BN612" s="27">
        <f t="shared" si="1045"/>
        <v>1</v>
      </c>
      <c r="BO612" s="28">
        <f t="shared" si="995"/>
        <v>0</v>
      </c>
      <c r="BP612" s="28">
        <f t="shared" si="996"/>
        <v>0</v>
      </c>
      <c r="BQ612" s="28">
        <f t="shared" si="997"/>
        <v>0</v>
      </c>
      <c r="BR612" s="28">
        <f t="shared" si="1046"/>
        <v>0</v>
      </c>
      <c r="BS612" s="26">
        <f>IF(ISERROR(VLOOKUP($A612,'[13]9ª MED  (2)'!$A$5:$J$1048576,8,0)),0,(VLOOKUP($A612,'[13]9ª MED  (2)'!$A$5:$J$1048576,8,0)))</f>
        <v>0</v>
      </c>
      <c r="BT612" s="27">
        <f t="shared" si="1047"/>
        <v>0</v>
      </c>
      <c r="BU612" s="27">
        <f t="shared" si="1048"/>
        <v>1</v>
      </c>
      <c r="BV612" s="28">
        <f t="shared" si="998"/>
        <v>0</v>
      </c>
      <c r="BW612" s="28">
        <f t="shared" si="999"/>
        <v>0</v>
      </c>
      <c r="BX612" s="28">
        <f t="shared" si="1000"/>
        <v>0</v>
      </c>
      <c r="BY612" s="28">
        <f t="shared" si="1049"/>
        <v>0</v>
      </c>
      <c r="BZ612" s="23">
        <f>IF(ISERROR(VLOOKUP($A612,'[13]10ª MED '!$A$5:$J$1048576,8,0)),0,(VLOOKUP($A612,'[13]10ª MED '!$A$5:$J$1048576,8,0)))</f>
        <v>0</v>
      </c>
      <c r="CA612" s="24">
        <f t="shared" si="1050"/>
        <v>0</v>
      </c>
      <c r="CB612" s="24">
        <f t="shared" si="1051"/>
        <v>1</v>
      </c>
      <c r="CC612" s="25">
        <f t="shared" si="1001"/>
        <v>0</v>
      </c>
      <c r="CD612" s="25">
        <f t="shared" si="1002"/>
        <v>0</v>
      </c>
      <c r="CE612" s="25">
        <f t="shared" si="1003"/>
        <v>0</v>
      </c>
      <c r="CF612" s="25">
        <f t="shared" si="1052"/>
        <v>0</v>
      </c>
      <c r="CG612" s="34" t="s">
        <v>48</v>
      </c>
      <c r="CH612" s="33">
        <f t="shared" si="1073"/>
        <v>0</v>
      </c>
      <c r="CI612" s="23">
        <f>IF(ISERROR(VLOOKUP($A612,'[13]11ª MED '!$A$5:$J$1048576,8,0)),0,(VLOOKUP($A612,'[13]11ª MED '!$A$5:$J$1048576,8,0)))</f>
        <v>2</v>
      </c>
      <c r="CJ612" s="24">
        <f t="shared" si="1053"/>
        <v>0.66666666666666663</v>
      </c>
      <c r="CK612" s="24">
        <f t="shared" si="1054"/>
        <v>1</v>
      </c>
      <c r="CL612" s="25">
        <f t="shared" si="1004"/>
        <v>16.72</v>
      </c>
      <c r="CM612" s="25">
        <f t="shared" si="1005"/>
        <v>35.78</v>
      </c>
      <c r="CN612" s="25">
        <f t="shared" si="1006"/>
        <v>0</v>
      </c>
      <c r="CO612" s="25">
        <f t="shared" si="1055"/>
        <v>52.5</v>
      </c>
      <c r="CP612" s="23">
        <f>IF(ISERROR(VLOOKUP($A612,'[13]12ª MED'!$A$5:$J$1048576,8,0)),0,(VLOOKUP($A612,'[13]12ª MED'!$A$5:$J$1048576,8,0)))</f>
        <v>1</v>
      </c>
      <c r="CQ612" s="24">
        <f t="shared" si="1056"/>
        <v>0.33333333333333331</v>
      </c>
      <c r="CR612" s="24">
        <f t="shared" si="1057"/>
        <v>1</v>
      </c>
      <c r="CS612" s="25">
        <f t="shared" si="1007"/>
        <v>8.36</v>
      </c>
      <c r="CT612" s="25">
        <f t="shared" si="1008"/>
        <v>17.89</v>
      </c>
      <c r="CU612" s="25">
        <f t="shared" si="1009"/>
        <v>0</v>
      </c>
      <c r="CV612" s="25">
        <f t="shared" si="1058"/>
        <v>26.25</v>
      </c>
      <c r="CW612" s="22">
        <f t="shared" si="1074"/>
        <v>0</v>
      </c>
      <c r="CX612" s="26">
        <f>IF(ISERROR(VLOOKUP($A612,'[13]13ª MED'!$A$5:$J$1048576,8,0)),0,(VLOOKUP($A612,'[13]13ª MED'!$A$5:$J$1048576,8,0)))</f>
        <v>0</v>
      </c>
      <c r="CY612" s="27">
        <f t="shared" si="1059"/>
        <v>0</v>
      </c>
      <c r="CZ612" s="27">
        <f t="shared" si="1060"/>
        <v>1</v>
      </c>
      <c r="DA612" s="28">
        <f t="shared" si="1010"/>
        <v>0</v>
      </c>
      <c r="DB612" s="28">
        <f t="shared" si="1011"/>
        <v>0</v>
      </c>
      <c r="DC612" s="28">
        <f t="shared" si="1012"/>
        <v>0</v>
      </c>
      <c r="DD612" s="28">
        <f t="shared" si="1061"/>
        <v>0</v>
      </c>
      <c r="DE612" s="20">
        <f>IF(ISERROR(VLOOKUP($A612,'[13]14ª MED'!$A$5:$J$1048576,8,0)),0,(VLOOKUP($A612,'[13]14ª MED'!$A$5:$J$1048576,8,0)))</f>
        <v>0</v>
      </c>
      <c r="DF612" s="21">
        <f t="shared" si="1062"/>
        <v>0</v>
      </c>
      <c r="DG612" s="21">
        <f t="shared" si="1063"/>
        <v>1</v>
      </c>
      <c r="DH612" s="35">
        <f t="shared" si="1013"/>
        <v>0</v>
      </c>
      <c r="DI612" s="35">
        <f t="shared" si="1014"/>
        <v>0</v>
      </c>
      <c r="DJ612" s="35">
        <f t="shared" si="1015"/>
        <v>0</v>
      </c>
      <c r="DK612" s="22">
        <f t="shared" si="1064"/>
        <v>0</v>
      </c>
      <c r="DL612" s="20">
        <f>IF(ISERROR(VLOOKUP($A612,'[13]15ª MED'!$A$5:$J$1048576,8,0)),0,(VLOOKUP($A612,'[13]15ª MED'!$A$5:$J$1048576,8,0)))</f>
        <v>0</v>
      </c>
      <c r="DM612" s="21">
        <f t="shared" si="1065"/>
        <v>0</v>
      </c>
      <c r="DN612" s="21">
        <f t="shared" si="1066"/>
        <v>1</v>
      </c>
      <c r="DO612" s="35">
        <f t="shared" si="1016"/>
        <v>0</v>
      </c>
      <c r="DP612" s="35">
        <f t="shared" si="1017"/>
        <v>0</v>
      </c>
      <c r="DQ612" s="35">
        <f t="shared" si="1018"/>
        <v>0</v>
      </c>
      <c r="DR612" s="22">
        <f t="shared" si="1067"/>
        <v>0</v>
      </c>
      <c r="DS612" s="20">
        <f>IF(ISERROR(VLOOKUP($A612,'[13]16ª MED'!$A$5:$J$1048576,8,0)),0,(VLOOKUP($A612,'[13]16ª MED'!$A$5:$J$1048576,8,0)))</f>
        <v>0</v>
      </c>
      <c r="DT612" s="21">
        <f t="shared" si="1068"/>
        <v>0</v>
      </c>
      <c r="DU612" s="21">
        <f t="shared" si="1069"/>
        <v>1</v>
      </c>
      <c r="DV612" s="35">
        <f t="shared" si="1019"/>
        <v>0</v>
      </c>
      <c r="DW612" s="35">
        <f t="shared" si="1020"/>
        <v>0</v>
      </c>
      <c r="DX612" s="35">
        <f t="shared" si="1021"/>
        <v>0</v>
      </c>
      <c r="DY612" s="22">
        <f t="shared" si="1070"/>
        <v>0</v>
      </c>
      <c r="DZ612" s="36">
        <f t="shared" ref="DZ612:DZ639" si="1081">E612*M612</f>
        <v>78.75</v>
      </c>
      <c r="EA612" s="36">
        <f t="shared" si="1071"/>
        <v>78.75</v>
      </c>
      <c r="EC612" s="36">
        <f t="shared" si="1075"/>
        <v>0</v>
      </c>
    </row>
    <row r="613" spans="1:133" ht="30">
      <c r="A613" s="93" t="s">
        <v>1231</v>
      </c>
      <c r="B613" s="94" t="s">
        <v>1232</v>
      </c>
      <c r="C613" s="95" t="s">
        <v>84</v>
      </c>
      <c r="D613" s="96">
        <v>10</v>
      </c>
      <c r="E613" s="18">
        <f t="shared" si="1076"/>
        <v>10</v>
      </c>
      <c r="F613" s="18">
        <f t="shared" si="1022"/>
        <v>0</v>
      </c>
      <c r="G613" s="97">
        <v>10.220000000000001</v>
      </c>
      <c r="H613" s="18">
        <f t="shared" si="1077"/>
        <v>102.2</v>
      </c>
      <c r="I613" s="97">
        <v>17.89</v>
      </c>
      <c r="J613" s="18">
        <f t="shared" si="1078"/>
        <v>178.9</v>
      </c>
      <c r="K613" s="97">
        <v>0</v>
      </c>
      <c r="L613" s="18">
        <f t="shared" si="1079"/>
        <v>0</v>
      </c>
      <c r="M613" s="18">
        <f t="shared" si="1080"/>
        <v>28.11</v>
      </c>
      <c r="N613" s="18">
        <f t="shared" si="1072"/>
        <v>281.10000000000002</v>
      </c>
      <c r="O613" s="23">
        <f>IF(ISERROR(VLOOKUP($A613,'[13]1ª MED '!$A$5:$J$1048576,8,0)),0,(VLOOKUP($A613,'[13]1ª MED '!$A$5:$J$1048576,8,0)))</f>
        <v>0</v>
      </c>
      <c r="P613" s="24">
        <f t="shared" si="1023"/>
        <v>0</v>
      </c>
      <c r="Q613" s="24">
        <f t="shared" si="1024"/>
        <v>1</v>
      </c>
      <c r="R613" s="25">
        <f t="shared" si="974"/>
        <v>0</v>
      </c>
      <c r="S613" s="25">
        <f t="shared" si="975"/>
        <v>0</v>
      </c>
      <c r="T613" s="25">
        <f t="shared" si="976"/>
        <v>0</v>
      </c>
      <c r="U613" s="25">
        <f t="shared" si="1025"/>
        <v>0</v>
      </c>
      <c r="V613" s="23">
        <f>IF(ISERROR(VLOOKUP($A613,'[13]2ª MED '!$A$5:$J$1048576,8,0)),0,(VLOOKUP($A613,'[13]2ª MED '!$A$5:$J$1048576,8,0)))</f>
        <v>0</v>
      </c>
      <c r="W613" s="24">
        <f t="shared" si="1026"/>
        <v>0</v>
      </c>
      <c r="X613" s="24">
        <f t="shared" si="1027"/>
        <v>1</v>
      </c>
      <c r="Y613" s="25">
        <f t="shared" si="977"/>
        <v>0</v>
      </c>
      <c r="Z613" s="25">
        <f t="shared" si="978"/>
        <v>0</v>
      </c>
      <c r="AA613" s="25">
        <f t="shared" si="979"/>
        <v>0</v>
      </c>
      <c r="AB613" s="25">
        <f t="shared" si="1028"/>
        <v>0</v>
      </c>
      <c r="AC613" s="23">
        <f>IF(ISERROR(VLOOKUP($A613,'[13]3ª MED '!$A$5:$J$1048576,8,0)),0,(VLOOKUP($A613,'[13]3ª MED '!$A$5:$J$1048576,8,0)))</f>
        <v>0</v>
      </c>
      <c r="AD613" s="24">
        <f t="shared" si="1029"/>
        <v>0</v>
      </c>
      <c r="AE613" s="24">
        <f t="shared" si="1030"/>
        <v>1</v>
      </c>
      <c r="AF613" s="25">
        <f t="shared" si="980"/>
        <v>0</v>
      </c>
      <c r="AG613" s="25">
        <f t="shared" si="981"/>
        <v>0</v>
      </c>
      <c r="AH613" s="25">
        <f t="shared" si="982"/>
        <v>0</v>
      </c>
      <c r="AI613" s="25">
        <f t="shared" si="1031"/>
        <v>0</v>
      </c>
      <c r="AJ613" s="23">
        <f>IF(ISERROR(VLOOKUP($A613,'[13]4ª MED '!$A$5:$J$1048576,8,0)),0,(VLOOKUP($A613,'[13]4ª MED '!$A$5:$J$1048576,8,0)))</f>
        <v>0</v>
      </c>
      <c r="AK613" s="24">
        <f t="shared" si="1032"/>
        <v>0</v>
      </c>
      <c r="AL613" s="24">
        <f t="shared" si="1033"/>
        <v>1</v>
      </c>
      <c r="AM613" s="25">
        <f t="shared" si="983"/>
        <v>0</v>
      </c>
      <c r="AN613" s="25">
        <f t="shared" si="984"/>
        <v>0</v>
      </c>
      <c r="AO613" s="25">
        <f t="shared" si="985"/>
        <v>0</v>
      </c>
      <c r="AP613" s="25">
        <f t="shared" si="1034"/>
        <v>0</v>
      </c>
      <c r="AQ613" s="23">
        <f>IF(ISERROR(VLOOKUP($A613,'[13]5ª MED '!$A$5:$J$1048576,8,0)),0,(VLOOKUP($A613,'[13]5ª MED '!$A$5:$J$1048576,8,0)))</f>
        <v>0</v>
      </c>
      <c r="AR613" s="24">
        <f t="shared" si="1035"/>
        <v>0</v>
      </c>
      <c r="AS613" s="24">
        <f t="shared" si="1036"/>
        <v>1</v>
      </c>
      <c r="AT613" s="25">
        <f t="shared" si="986"/>
        <v>0</v>
      </c>
      <c r="AU613" s="25">
        <f t="shared" si="987"/>
        <v>0</v>
      </c>
      <c r="AV613" s="25">
        <f t="shared" si="988"/>
        <v>0</v>
      </c>
      <c r="AW613" s="25">
        <f t="shared" si="1037"/>
        <v>0</v>
      </c>
      <c r="AX613" s="23">
        <f>IF(ISERROR(VLOOKUP($A613,'[13]6ª MED '!$A$6:$J$1048576,8,0)),0,(VLOOKUP($A613,'[13]6ª MED '!$A$6:$J$1048576,8,0)))</f>
        <v>0</v>
      </c>
      <c r="AY613" s="24">
        <f t="shared" si="1038"/>
        <v>0</v>
      </c>
      <c r="AZ613" s="24">
        <f t="shared" si="1039"/>
        <v>1</v>
      </c>
      <c r="BA613" s="25">
        <f t="shared" si="989"/>
        <v>0</v>
      </c>
      <c r="BB613" s="25">
        <f t="shared" si="990"/>
        <v>0</v>
      </c>
      <c r="BC613" s="25">
        <f t="shared" si="991"/>
        <v>0</v>
      </c>
      <c r="BD613" s="25">
        <f t="shared" si="1040"/>
        <v>0</v>
      </c>
      <c r="BE613" s="23">
        <f>IF(ISERROR(VLOOKUP($A613,'[13]7ª MED '!$A$5:$J$1048576,8,0)),0,(VLOOKUP($A613,'[13]7ª MED '!$A$5:$J$1048576,8,0)))</f>
        <v>0</v>
      </c>
      <c r="BF613" s="24">
        <f t="shared" si="1041"/>
        <v>0</v>
      </c>
      <c r="BG613" s="24">
        <f t="shared" si="1042"/>
        <v>1</v>
      </c>
      <c r="BH613" s="25">
        <f t="shared" si="992"/>
        <v>0</v>
      </c>
      <c r="BI613" s="25">
        <f t="shared" si="993"/>
        <v>0</v>
      </c>
      <c r="BJ613" s="25">
        <f t="shared" si="994"/>
        <v>0</v>
      </c>
      <c r="BK613" s="25">
        <f t="shared" si="1043"/>
        <v>0</v>
      </c>
      <c r="BL613" s="26">
        <f>IF(ISERROR(VLOOKUP($A613,'[13]8ª MED '!$A$5:$J$1048576,8,0)),0,(VLOOKUP($A613,'[13]8ª MED '!$A$5:$J$1048576,8,0)))</f>
        <v>0</v>
      </c>
      <c r="BM613" s="27">
        <f t="shared" si="1044"/>
        <v>0</v>
      </c>
      <c r="BN613" s="27">
        <f t="shared" si="1045"/>
        <v>1</v>
      </c>
      <c r="BO613" s="28">
        <f t="shared" si="995"/>
        <v>0</v>
      </c>
      <c r="BP613" s="28">
        <f t="shared" si="996"/>
        <v>0</v>
      </c>
      <c r="BQ613" s="28">
        <f t="shared" si="997"/>
        <v>0</v>
      </c>
      <c r="BR613" s="28">
        <f t="shared" si="1046"/>
        <v>0</v>
      </c>
      <c r="BS613" s="26">
        <f>IF(ISERROR(VLOOKUP($A613,'[13]9ª MED  (2)'!$A$5:$J$1048576,8,0)),0,(VLOOKUP($A613,'[13]9ª MED  (2)'!$A$5:$J$1048576,8,0)))</f>
        <v>0</v>
      </c>
      <c r="BT613" s="27">
        <f t="shared" si="1047"/>
        <v>0</v>
      </c>
      <c r="BU613" s="27">
        <f t="shared" si="1048"/>
        <v>1</v>
      </c>
      <c r="BV613" s="28">
        <f t="shared" si="998"/>
        <v>0</v>
      </c>
      <c r="BW613" s="28">
        <f t="shared" si="999"/>
        <v>0</v>
      </c>
      <c r="BX613" s="28">
        <f t="shared" si="1000"/>
        <v>0</v>
      </c>
      <c r="BY613" s="28">
        <f t="shared" si="1049"/>
        <v>0</v>
      </c>
      <c r="BZ613" s="23">
        <f>IF(ISERROR(VLOOKUP($A613,'[13]10ª MED '!$A$5:$J$1048576,8,0)),0,(VLOOKUP($A613,'[13]10ª MED '!$A$5:$J$1048576,8,0)))</f>
        <v>0</v>
      </c>
      <c r="CA613" s="24">
        <f t="shared" si="1050"/>
        <v>0</v>
      </c>
      <c r="CB613" s="24">
        <f t="shared" si="1051"/>
        <v>1</v>
      </c>
      <c r="CC613" s="25">
        <f t="shared" si="1001"/>
        <v>0</v>
      </c>
      <c r="CD613" s="25">
        <f t="shared" si="1002"/>
        <v>0</v>
      </c>
      <c r="CE613" s="25">
        <f t="shared" si="1003"/>
        <v>0</v>
      </c>
      <c r="CF613" s="25">
        <f t="shared" si="1052"/>
        <v>0</v>
      </c>
      <c r="CG613" s="34" t="s">
        <v>48</v>
      </c>
      <c r="CH613" s="33">
        <f t="shared" si="1073"/>
        <v>0</v>
      </c>
      <c r="CI613" s="23">
        <f>IF(ISERROR(VLOOKUP($A613,'[13]11ª MED '!$A$5:$J$1048576,8,0)),0,(VLOOKUP($A613,'[13]11ª MED '!$A$5:$J$1048576,8,0)))</f>
        <v>7</v>
      </c>
      <c r="CJ613" s="24">
        <f t="shared" si="1053"/>
        <v>0.7</v>
      </c>
      <c r="CK613" s="24">
        <f t="shared" si="1054"/>
        <v>1</v>
      </c>
      <c r="CL613" s="25">
        <f t="shared" si="1004"/>
        <v>71.540000000000006</v>
      </c>
      <c r="CM613" s="25">
        <f t="shared" si="1005"/>
        <v>125.23</v>
      </c>
      <c r="CN613" s="25">
        <f t="shared" si="1006"/>
        <v>0</v>
      </c>
      <c r="CO613" s="25">
        <f t="shared" si="1055"/>
        <v>196.77</v>
      </c>
      <c r="CP613" s="23">
        <f>IF(ISERROR(VLOOKUP($A613,'[13]12ª MED'!$A$5:$J$1048576,8,0)),0,(VLOOKUP($A613,'[13]12ª MED'!$A$5:$J$1048576,8,0)))</f>
        <v>3</v>
      </c>
      <c r="CQ613" s="24">
        <f t="shared" si="1056"/>
        <v>0.3</v>
      </c>
      <c r="CR613" s="24">
        <f t="shared" si="1057"/>
        <v>1</v>
      </c>
      <c r="CS613" s="25">
        <f t="shared" si="1007"/>
        <v>30.660000000000004</v>
      </c>
      <c r="CT613" s="25">
        <f t="shared" si="1008"/>
        <v>53.67</v>
      </c>
      <c r="CU613" s="25">
        <f t="shared" si="1009"/>
        <v>0</v>
      </c>
      <c r="CV613" s="25">
        <f t="shared" si="1058"/>
        <v>84.33</v>
      </c>
      <c r="CW613" s="22">
        <f t="shared" si="1074"/>
        <v>0</v>
      </c>
      <c r="CX613" s="26">
        <f>IF(ISERROR(VLOOKUP($A613,'[13]13ª MED'!$A$5:$J$1048576,8,0)),0,(VLOOKUP($A613,'[13]13ª MED'!$A$5:$J$1048576,8,0)))</f>
        <v>0</v>
      </c>
      <c r="CY613" s="27">
        <f t="shared" si="1059"/>
        <v>0</v>
      </c>
      <c r="CZ613" s="27">
        <f t="shared" si="1060"/>
        <v>1</v>
      </c>
      <c r="DA613" s="28">
        <f t="shared" si="1010"/>
        <v>0</v>
      </c>
      <c r="DB613" s="28">
        <f t="shared" si="1011"/>
        <v>0</v>
      </c>
      <c r="DC613" s="28">
        <f t="shared" si="1012"/>
        <v>0</v>
      </c>
      <c r="DD613" s="28">
        <f t="shared" si="1061"/>
        <v>0</v>
      </c>
      <c r="DE613" s="20">
        <f>IF(ISERROR(VLOOKUP($A613,'[13]14ª MED'!$A$5:$J$1048576,8,0)),0,(VLOOKUP($A613,'[13]14ª MED'!$A$5:$J$1048576,8,0)))</f>
        <v>0</v>
      </c>
      <c r="DF613" s="21">
        <f t="shared" si="1062"/>
        <v>0</v>
      </c>
      <c r="DG613" s="21">
        <f t="shared" si="1063"/>
        <v>1</v>
      </c>
      <c r="DH613" s="35">
        <f t="shared" si="1013"/>
        <v>0</v>
      </c>
      <c r="DI613" s="35">
        <f t="shared" si="1014"/>
        <v>0</v>
      </c>
      <c r="DJ613" s="35">
        <f t="shared" si="1015"/>
        <v>0</v>
      </c>
      <c r="DK613" s="22">
        <f t="shared" si="1064"/>
        <v>0</v>
      </c>
      <c r="DL613" s="20">
        <f>IF(ISERROR(VLOOKUP($A613,'[13]15ª MED'!$A$5:$J$1048576,8,0)),0,(VLOOKUP($A613,'[13]15ª MED'!$A$5:$J$1048576,8,0)))</f>
        <v>0</v>
      </c>
      <c r="DM613" s="21">
        <f t="shared" si="1065"/>
        <v>0</v>
      </c>
      <c r="DN613" s="21">
        <f t="shared" si="1066"/>
        <v>1</v>
      </c>
      <c r="DO613" s="35">
        <f t="shared" si="1016"/>
        <v>0</v>
      </c>
      <c r="DP613" s="35">
        <f t="shared" si="1017"/>
        <v>0</v>
      </c>
      <c r="DQ613" s="35">
        <f t="shared" si="1018"/>
        <v>0</v>
      </c>
      <c r="DR613" s="22">
        <f t="shared" si="1067"/>
        <v>0</v>
      </c>
      <c r="DS613" s="20">
        <f>IF(ISERROR(VLOOKUP($A613,'[13]16ª MED'!$A$5:$J$1048576,8,0)),0,(VLOOKUP($A613,'[13]16ª MED'!$A$5:$J$1048576,8,0)))</f>
        <v>0</v>
      </c>
      <c r="DT613" s="21">
        <f t="shared" si="1068"/>
        <v>0</v>
      </c>
      <c r="DU613" s="21">
        <f t="shared" si="1069"/>
        <v>1</v>
      </c>
      <c r="DV613" s="35">
        <f t="shared" si="1019"/>
        <v>0</v>
      </c>
      <c r="DW613" s="35">
        <f t="shared" si="1020"/>
        <v>0</v>
      </c>
      <c r="DX613" s="35">
        <f t="shared" si="1021"/>
        <v>0</v>
      </c>
      <c r="DY613" s="22">
        <f t="shared" si="1070"/>
        <v>0</v>
      </c>
      <c r="DZ613" s="36">
        <f t="shared" si="1081"/>
        <v>281.10000000000002</v>
      </c>
      <c r="EA613" s="36">
        <f t="shared" si="1071"/>
        <v>281.10000000000002</v>
      </c>
      <c r="EC613" s="36">
        <f t="shared" si="1075"/>
        <v>0</v>
      </c>
    </row>
    <row r="614" spans="1:133" ht="30">
      <c r="A614" s="93" t="s">
        <v>1233</v>
      </c>
      <c r="B614" s="94" t="s">
        <v>1234</v>
      </c>
      <c r="C614" s="95" t="s">
        <v>84</v>
      </c>
      <c r="D614" s="96">
        <v>23</v>
      </c>
      <c r="E614" s="18">
        <f t="shared" si="1076"/>
        <v>23</v>
      </c>
      <c r="F614" s="18">
        <f t="shared" si="1022"/>
        <v>0</v>
      </c>
      <c r="G614" s="97">
        <v>10.61</v>
      </c>
      <c r="H614" s="18">
        <f t="shared" si="1077"/>
        <v>244.02999999999997</v>
      </c>
      <c r="I614" s="97">
        <v>17.89</v>
      </c>
      <c r="J614" s="18">
        <f t="shared" si="1078"/>
        <v>411.47</v>
      </c>
      <c r="K614" s="97">
        <v>0</v>
      </c>
      <c r="L614" s="18">
        <f t="shared" si="1079"/>
        <v>0</v>
      </c>
      <c r="M614" s="18">
        <f t="shared" si="1080"/>
        <v>28.5</v>
      </c>
      <c r="N614" s="18">
        <f t="shared" si="1072"/>
        <v>655.5</v>
      </c>
      <c r="O614" s="23">
        <f>IF(ISERROR(VLOOKUP($A614,'[13]1ª MED '!$A$5:$J$1048576,8,0)),0,(VLOOKUP($A614,'[13]1ª MED '!$A$5:$J$1048576,8,0)))</f>
        <v>0</v>
      </c>
      <c r="P614" s="24">
        <f t="shared" si="1023"/>
        <v>0</v>
      </c>
      <c r="Q614" s="24">
        <f t="shared" si="1024"/>
        <v>1</v>
      </c>
      <c r="R614" s="25">
        <f t="shared" si="974"/>
        <v>0</v>
      </c>
      <c r="S614" s="25">
        <f t="shared" si="975"/>
        <v>0</v>
      </c>
      <c r="T614" s="25">
        <f t="shared" si="976"/>
        <v>0</v>
      </c>
      <c r="U614" s="25">
        <f t="shared" si="1025"/>
        <v>0</v>
      </c>
      <c r="V614" s="23">
        <f>IF(ISERROR(VLOOKUP($A614,'[13]2ª MED '!$A$5:$J$1048576,8,0)),0,(VLOOKUP($A614,'[13]2ª MED '!$A$5:$J$1048576,8,0)))</f>
        <v>0</v>
      </c>
      <c r="W614" s="24">
        <f t="shared" si="1026"/>
        <v>0</v>
      </c>
      <c r="X614" s="24">
        <f t="shared" si="1027"/>
        <v>1</v>
      </c>
      <c r="Y614" s="25">
        <f t="shared" si="977"/>
        <v>0</v>
      </c>
      <c r="Z614" s="25">
        <f t="shared" si="978"/>
        <v>0</v>
      </c>
      <c r="AA614" s="25">
        <f t="shared" si="979"/>
        <v>0</v>
      </c>
      <c r="AB614" s="25">
        <f t="shared" si="1028"/>
        <v>0</v>
      </c>
      <c r="AC614" s="23">
        <f>IF(ISERROR(VLOOKUP($A614,'[13]3ª MED '!$A$5:$J$1048576,8,0)),0,(VLOOKUP($A614,'[13]3ª MED '!$A$5:$J$1048576,8,0)))</f>
        <v>0</v>
      </c>
      <c r="AD614" s="24">
        <f t="shared" si="1029"/>
        <v>0</v>
      </c>
      <c r="AE614" s="24">
        <f t="shared" si="1030"/>
        <v>1</v>
      </c>
      <c r="AF614" s="25">
        <f t="shared" si="980"/>
        <v>0</v>
      </c>
      <c r="AG614" s="25">
        <f t="shared" si="981"/>
        <v>0</v>
      </c>
      <c r="AH614" s="25">
        <f t="shared" si="982"/>
        <v>0</v>
      </c>
      <c r="AI614" s="25">
        <f t="shared" si="1031"/>
        <v>0</v>
      </c>
      <c r="AJ614" s="23">
        <f>IF(ISERROR(VLOOKUP($A614,'[13]4ª MED '!$A$5:$J$1048576,8,0)),0,(VLOOKUP($A614,'[13]4ª MED '!$A$5:$J$1048576,8,0)))</f>
        <v>0</v>
      </c>
      <c r="AK614" s="24">
        <f t="shared" si="1032"/>
        <v>0</v>
      </c>
      <c r="AL614" s="24">
        <f t="shared" si="1033"/>
        <v>1</v>
      </c>
      <c r="AM614" s="25">
        <f t="shared" si="983"/>
        <v>0</v>
      </c>
      <c r="AN614" s="25">
        <f t="shared" si="984"/>
        <v>0</v>
      </c>
      <c r="AO614" s="25">
        <f t="shared" si="985"/>
        <v>0</v>
      </c>
      <c r="AP614" s="25">
        <f t="shared" si="1034"/>
        <v>0</v>
      </c>
      <c r="AQ614" s="23">
        <f>IF(ISERROR(VLOOKUP($A614,'[13]5ª MED '!$A$5:$J$1048576,8,0)),0,(VLOOKUP($A614,'[13]5ª MED '!$A$5:$J$1048576,8,0)))</f>
        <v>0</v>
      </c>
      <c r="AR614" s="24">
        <f t="shared" si="1035"/>
        <v>0</v>
      </c>
      <c r="AS614" s="24">
        <f t="shared" si="1036"/>
        <v>1</v>
      </c>
      <c r="AT614" s="25">
        <f t="shared" si="986"/>
        <v>0</v>
      </c>
      <c r="AU614" s="25">
        <f t="shared" si="987"/>
        <v>0</v>
      </c>
      <c r="AV614" s="25">
        <f t="shared" si="988"/>
        <v>0</v>
      </c>
      <c r="AW614" s="25">
        <f t="shared" si="1037"/>
        <v>0</v>
      </c>
      <c r="AX614" s="23">
        <f>IF(ISERROR(VLOOKUP($A614,'[13]6ª MED '!$A$6:$J$1048576,8,0)),0,(VLOOKUP($A614,'[13]6ª MED '!$A$6:$J$1048576,8,0)))</f>
        <v>0</v>
      </c>
      <c r="AY614" s="24">
        <f t="shared" si="1038"/>
        <v>0</v>
      </c>
      <c r="AZ614" s="24">
        <f t="shared" si="1039"/>
        <v>1</v>
      </c>
      <c r="BA614" s="25">
        <f t="shared" si="989"/>
        <v>0</v>
      </c>
      <c r="BB614" s="25">
        <f t="shared" si="990"/>
        <v>0</v>
      </c>
      <c r="BC614" s="25">
        <f t="shared" si="991"/>
        <v>0</v>
      </c>
      <c r="BD614" s="25">
        <f t="shared" si="1040"/>
        <v>0</v>
      </c>
      <c r="BE614" s="23">
        <f>IF(ISERROR(VLOOKUP($A614,'[13]7ª MED '!$A$5:$J$1048576,8,0)),0,(VLOOKUP($A614,'[13]7ª MED '!$A$5:$J$1048576,8,0)))</f>
        <v>0</v>
      </c>
      <c r="BF614" s="24">
        <f t="shared" si="1041"/>
        <v>0</v>
      </c>
      <c r="BG614" s="24">
        <f t="shared" si="1042"/>
        <v>1</v>
      </c>
      <c r="BH614" s="25">
        <f t="shared" si="992"/>
        <v>0</v>
      </c>
      <c r="BI614" s="25">
        <f t="shared" si="993"/>
        <v>0</v>
      </c>
      <c r="BJ614" s="25">
        <f t="shared" si="994"/>
        <v>0</v>
      </c>
      <c r="BK614" s="25">
        <f t="shared" si="1043"/>
        <v>0</v>
      </c>
      <c r="BL614" s="26">
        <f>IF(ISERROR(VLOOKUP($A614,'[13]8ª MED '!$A$5:$J$1048576,8,0)),0,(VLOOKUP($A614,'[13]8ª MED '!$A$5:$J$1048576,8,0)))</f>
        <v>0</v>
      </c>
      <c r="BM614" s="27">
        <f t="shared" si="1044"/>
        <v>0</v>
      </c>
      <c r="BN614" s="27">
        <f t="shared" si="1045"/>
        <v>1</v>
      </c>
      <c r="BO614" s="28">
        <f t="shared" si="995"/>
        <v>0</v>
      </c>
      <c r="BP614" s="28">
        <f t="shared" si="996"/>
        <v>0</v>
      </c>
      <c r="BQ614" s="28">
        <f t="shared" si="997"/>
        <v>0</v>
      </c>
      <c r="BR614" s="28">
        <f t="shared" si="1046"/>
        <v>0</v>
      </c>
      <c r="BS614" s="26">
        <f>IF(ISERROR(VLOOKUP($A614,'[13]9ª MED  (2)'!$A$5:$J$1048576,8,0)),0,(VLOOKUP($A614,'[13]9ª MED  (2)'!$A$5:$J$1048576,8,0)))</f>
        <v>0</v>
      </c>
      <c r="BT614" s="27">
        <f t="shared" si="1047"/>
        <v>0</v>
      </c>
      <c r="BU614" s="27">
        <f t="shared" si="1048"/>
        <v>1</v>
      </c>
      <c r="BV614" s="28">
        <f t="shared" si="998"/>
        <v>0</v>
      </c>
      <c r="BW614" s="28">
        <f t="shared" si="999"/>
        <v>0</v>
      </c>
      <c r="BX614" s="28">
        <f t="shared" si="1000"/>
        <v>0</v>
      </c>
      <c r="BY614" s="28">
        <f t="shared" si="1049"/>
        <v>0</v>
      </c>
      <c r="BZ614" s="23">
        <f>IF(ISERROR(VLOOKUP($A614,'[13]10ª MED '!$A$5:$J$1048576,8,0)),0,(VLOOKUP($A614,'[13]10ª MED '!$A$5:$J$1048576,8,0)))</f>
        <v>0</v>
      </c>
      <c r="CA614" s="24">
        <f t="shared" si="1050"/>
        <v>0</v>
      </c>
      <c r="CB614" s="24">
        <f t="shared" si="1051"/>
        <v>1</v>
      </c>
      <c r="CC614" s="25">
        <f t="shared" si="1001"/>
        <v>0</v>
      </c>
      <c r="CD614" s="25">
        <f t="shared" si="1002"/>
        <v>0</v>
      </c>
      <c r="CE614" s="25">
        <f t="shared" si="1003"/>
        <v>0</v>
      </c>
      <c r="CF614" s="25">
        <f t="shared" si="1052"/>
        <v>0</v>
      </c>
      <c r="CG614" s="34" t="s">
        <v>48</v>
      </c>
      <c r="CH614" s="33">
        <f t="shared" si="1073"/>
        <v>0</v>
      </c>
      <c r="CI614" s="23">
        <f>IF(ISERROR(VLOOKUP($A614,'[13]11ª MED '!$A$5:$J$1048576,8,0)),0,(VLOOKUP($A614,'[13]11ª MED '!$A$5:$J$1048576,8,0)))</f>
        <v>15</v>
      </c>
      <c r="CJ614" s="24">
        <f t="shared" si="1053"/>
        <v>0.65217391304347827</v>
      </c>
      <c r="CK614" s="24">
        <f t="shared" si="1054"/>
        <v>1</v>
      </c>
      <c r="CL614" s="25">
        <f t="shared" si="1004"/>
        <v>159.14999999999998</v>
      </c>
      <c r="CM614" s="25">
        <f t="shared" si="1005"/>
        <v>268.35000000000002</v>
      </c>
      <c r="CN614" s="25">
        <f t="shared" si="1006"/>
        <v>0</v>
      </c>
      <c r="CO614" s="25">
        <f t="shared" si="1055"/>
        <v>427.5</v>
      </c>
      <c r="CP614" s="23">
        <f>IF(ISERROR(VLOOKUP($A614,'[13]12ª MED'!$A$5:$J$1048576,8,0)),0,(VLOOKUP($A614,'[13]12ª MED'!$A$5:$J$1048576,8,0)))</f>
        <v>8</v>
      </c>
      <c r="CQ614" s="24">
        <f t="shared" si="1056"/>
        <v>0.34782608695652173</v>
      </c>
      <c r="CR614" s="24">
        <f t="shared" si="1057"/>
        <v>1</v>
      </c>
      <c r="CS614" s="25">
        <f t="shared" si="1007"/>
        <v>84.88</v>
      </c>
      <c r="CT614" s="25">
        <f t="shared" si="1008"/>
        <v>143.12</v>
      </c>
      <c r="CU614" s="25">
        <f t="shared" si="1009"/>
        <v>0</v>
      </c>
      <c r="CV614" s="25">
        <f t="shared" si="1058"/>
        <v>228</v>
      </c>
      <c r="CW614" s="22">
        <f t="shared" si="1074"/>
        <v>0</v>
      </c>
      <c r="CX614" s="26">
        <f>IF(ISERROR(VLOOKUP($A614,'[13]13ª MED'!$A$5:$J$1048576,8,0)),0,(VLOOKUP($A614,'[13]13ª MED'!$A$5:$J$1048576,8,0)))</f>
        <v>0</v>
      </c>
      <c r="CY614" s="27">
        <f t="shared" si="1059"/>
        <v>0</v>
      </c>
      <c r="CZ614" s="27">
        <f t="shared" si="1060"/>
        <v>1</v>
      </c>
      <c r="DA614" s="28">
        <f t="shared" si="1010"/>
        <v>0</v>
      </c>
      <c r="DB614" s="28">
        <f t="shared" si="1011"/>
        <v>0</v>
      </c>
      <c r="DC614" s="28">
        <f t="shared" si="1012"/>
        <v>0</v>
      </c>
      <c r="DD614" s="28">
        <f t="shared" si="1061"/>
        <v>0</v>
      </c>
      <c r="DE614" s="20">
        <f>IF(ISERROR(VLOOKUP($A614,'[13]14ª MED'!$A$5:$J$1048576,8,0)),0,(VLOOKUP($A614,'[13]14ª MED'!$A$5:$J$1048576,8,0)))</f>
        <v>0</v>
      </c>
      <c r="DF614" s="21">
        <f t="shared" si="1062"/>
        <v>0</v>
      </c>
      <c r="DG614" s="21">
        <f t="shared" si="1063"/>
        <v>1</v>
      </c>
      <c r="DH614" s="35">
        <f t="shared" si="1013"/>
        <v>0</v>
      </c>
      <c r="DI614" s="35">
        <f t="shared" si="1014"/>
        <v>0</v>
      </c>
      <c r="DJ614" s="35">
        <f t="shared" si="1015"/>
        <v>0</v>
      </c>
      <c r="DK614" s="22">
        <f t="shared" si="1064"/>
        <v>0</v>
      </c>
      <c r="DL614" s="20">
        <f>IF(ISERROR(VLOOKUP($A614,'[13]15ª MED'!$A$5:$J$1048576,8,0)),0,(VLOOKUP($A614,'[13]15ª MED'!$A$5:$J$1048576,8,0)))</f>
        <v>0</v>
      </c>
      <c r="DM614" s="21">
        <f t="shared" si="1065"/>
        <v>0</v>
      </c>
      <c r="DN614" s="21">
        <f t="shared" si="1066"/>
        <v>1</v>
      </c>
      <c r="DO614" s="35">
        <f t="shared" si="1016"/>
        <v>0</v>
      </c>
      <c r="DP614" s="35">
        <f t="shared" si="1017"/>
        <v>0</v>
      </c>
      <c r="DQ614" s="35">
        <f t="shared" si="1018"/>
        <v>0</v>
      </c>
      <c r="DR614" s="22">
        <f t="shared" si="1067"/>
        <v>0</v>
      </c>
      <c r="DS614" s="20">
        <f>IF(ISERROR(VLOOKUP($A614,'[13]16ª MED'!$A$5:$J$1048576,8,0)),0,(VLOOKUP($A614,'[13]16ª MED'!$A$5:$J$1048576,8,0)))</f>
        <v>0</v>
      </c>
      <c r="DT614" s="21">
        <f t="shared" si="1068"/>
        <v>0</v>
      </c>
      <c r="DU614" s="21">
        <f t="shared" si="1069"/>
        <v>1</v>
      </c>
      <c r="DV614" s="35">
        <f t="shared" si="1019"/>
        <v>0</v>
      </c>
      <c r="DW614" s="35">
        <f t="shared" si="1020"/>
        <v>0</v>
      </c>
      <c r="DX614" s="35">
        <f t="shared" si="1021"/>
        <v>0</v>
      </c>
      <c r="DY614" s="22">
        <f t="shared" si="1070"/>
        <v>0</v>
      </c>
      <c r="DZ614" s="36">
        <f t="shared" si="1081"/>
        <v>655.5</v>
      </c>
      <c r="EA614" s="36">
        <f t="shared" si="1071"/>
        <v>655.5</v>
      </c>
      <c r="EC614" s="36">
        <f t="shared" si="1075"/>
        <v>0</v>
      </c>
    </row>
    <row r="615" spans="1:133" ht="30">
      <c r="A615" s="93" t="s">
        <v>1235</v>
      </c>
      <c r="B615" s="94" t="s">
        <v>1236</v>
      </c>
      <c r="C615" s="95" t="s">
        <v>84</v>
      </c>
      <c r="D615" s="96">
        <v>7</v>
      </c>
      <c r="E615" s="18">
        <f t="shared" si="1076"/>
        <v>7</v>
      </c>
      <c r="F615" s="18">
        <f t="shared" si="1022"/>
        <v>0</v>
      </c>
      <c r="G615" s="97">
        <v>12.11</v>
      </c>
      <c r="H615" s="18">
        <f t="shared" si="1077"/>
        <v>84.77</v>
      </c>
      <c r="I615" s="97">
        <v>17.89</v>
      </c>
      <c r="J615" s="18">
        <f t="shared" si="1078"/>
        <v>125.23</v>
      </c>
      <c r="K615" s="97">
        <v>0</v>
      </c>
      <c r="L615" s="18">
        <f t="shared" si="1079"/>
        <v>0</v>
      </c>
      <c r="M615" s="18">
        <f t="shared" si="1080"/>
        <v>30</v>
      </c>
      <c r="N615" s="18">
        <f t="shared" si="1072"/>
        <v>210</v>
      </c>
      <c r="O615" s="23">
        <f>IF(ISERROR(VLOOKUP($A615,'[13]1ª MED '!$A$5:$J$1048576,8,0)),0,(VLOOKUP($A615,'[13]1ª MED '!$A$5:$J$1048576,8,0)))</f>
        <v>0</v>
      </c>
      <c r="P615" s="24">
        <f t="shared" si="1023"/>
        <v>0</v>
      </c>
      <c r="Q615" s="24">
        <f t="shared" si="1024"/>
        <v>1</v>
      </c>
      <c r="R615" s="25">
        <f t="shared" si="974"/>
        <v>0</v>
      </c>
      <c r="S615" s="25">
        <f t="shared" si="975"/>
        <v>0</v>
      </c>
      <c r="T615" s="25">
        <f t="shared" si="976"/>
        <v>0</v>
      </c>
      <c r="U615" s="25">
        <f t="shared" si="1025"/>
        <v>0</v>
      </c>
      <c r="V615" s="23">
        <f>IF(ISERROR(VLOOKUP($A615,'[13]2ª MED '!$A$5:$J$1048576,8,0)),0,(VLOOKUP($A615,'[13]2ª MED '!$A$5:$J$1048576,8,0)))</f>
        <v>0</v>
      </c>
      <c r="W615" s="24">
        <f t="shared" si="1026"/>
        <v>0</v>
      </c>
      <c r="X615" s="24">
        <f t="shared" si="1027"/>
        <v>1</v>
      </c>
      <c r="Y615" s="25">
        <f t="shared" si="977"/>
        <v>0</v>
      </c>
      <c r="Z615" s="25">
        <f t="shared" si="978"/>
        <v>0</v>
      </c>
      <c r="AA615" s="25">
        <f t="shared" si="979"/>
        <v>0</v>
      </c>
      <c r="AB615" s="25">
        <f t="shared" si="1028"/>
        <v>0</v>
      </c>
      <c r="AC615" s="23">
        <f>IF(ISERROR(VLOOKUP($A615,'[13]3ª MED '!$A$5:$J$1048576,8,0)),0,(VLOOKUP($A615,'[13]3ª MED '!$A$5:$J$1048576,8,0)))</f>
        <v>0</v>
      </c>
      <c r="AD615" s="24">
        <f t="shared" si="1029"/>
        <v>0</v>
      </c>
      <c r="AE615" s="24">
        <f t="shared" si="1030"/>
        <v>1</v>
      </c>
      <c r="AF615" s="25">
        <f t="shared" si="980"/>
        <v>0</v>
      </c>
      <c r="AG615" s="25">
        <f t="shared" si="981"/>
        <v>0</v>
      </c>
      <c r="AH615" s="25">
        <f t="shared" si="982"/>
        <v>0</v>
      </c>
      <c r="AI615" s="25">
        <f t="shared" si="1031"/>
        <v>0</v>
      </c>
      <c r="AJ615" s="23">
        <f>IF(ISERROR(VLOOKUP($A615,'[13]4ª MED '!$A$5:$J$1048576,8,0)),0,(VLOOKUP($A615,'[13]4ª MED '!$A$5:$J$1048576,8,0)))</f>
        <v>0</v>
      </c>
      <c r="AK615" s="24">
        <f t="shared" si="1032"/>
        <v>0</v>
      </c>
      <c r="AL615" s="24">
        <f t="shared" si="1033"/>
        <v>1</v>
      </c>
      <c r="AM615" s="25">
        <f t="shared" si="983"/>
        <v>0</v>
      </c>
      <c r="AN615" s="25">
        <f t="shared" si="984"/>
        <v>0</v>
      </c>
      <c r="AO615" s="25">
        <f t="shared" si="985"/>
        <v>0</v>
      </c>
      <c r="AP615" s="25">
        <f t="shared" si="1034"/>
        <v>0</v>
      </c>
      <c r="AQ615" s="23">
        <f>IF(ISERROR(VLOOKUP($A615,'[13]5ª MED '!$A$5:$J$1048576,8,0)),0,(VLOOKUP($A615,'[13]5ª MED '!$A$5:$J$1048576,8,0)))</f>
        <v>0</v>
      </c>
      <c r="AR615" s="24">
        <f t="shared" si="1035"/>
        <v>0</v>
      </c>
      <c r="AS615" s="24">
        <f t="shared" si="1036"/>
        <v>1</v>
      </c>
      <c r="AT615" s="25">
        <f t="shared" si="986"/>
        <v>0</v>
      </c>
      <c r="AU615" s="25">
        <f t="shared" si="987"/>
        <v>0</v>
      </c>
      <c r="AV615" s="25">
        <f t="shared" si="988"/>
        <v>0</v>
      </c>
      <c r="AW615" s="25">
        <f t="shared" si="1037"/>
        <v>0</v>
      </c>
      <c r="AX615" s="23">
        <f>IF(ISERROR(VLOOKUP($A615,'[13]6ª MED '!$A$6:$J$1048576,8,0)),0,(VLOOKUP($A615,'[13]6ª MED '!$A$6:$J$1048576,8,0)))</f>
        <v>0</v>
      </c>
      <c r="AY615" s="24">
        <f t="shared" si="1038"/>
        <v>0</v>
      </c>
      <c r="AZ615" s="24">
        <f t="shared" si="1039"/>
        <v>1</v>
      </c>
      <c r="BA615" s="25">
        <f t="shared" si="989"/>
        <v>0</v>
      </c>
      <c r="BB615" s="25">
        <f t="shared" si="990"/>
        <v>0</v>
      </c>
      <c r="BC615" s="25">
        <f t="shared" si="991"/>
        <v>0</v>
      </c>
      <c r="BD615" s="25">
        <f t="shared" si="1040"/>
        <v>0</v>
      </c>
      <c r="BE615" s="23">
        <f>IF(ISERROR(VLOOKUP($A615,'[13]7ª MED '!$A$5:$J$1048576,8,0)),0,(VLOOKUP($A615,'[13]7ª MED '!$A$5:$J$1048576,8,0)))</f>
        <v>0</v>
      </c>
      <c r="BF615" s="24">
        <f t="shared" si="1041"/>
        <v>0</v>
      </c>
      <c r="BG615" s="24">
        <f t="shared" si="1042"/>
        <v>1</v>
      </c>
      <c r="BH615" s="25">
        <f t="shared" si="992"/>
        <v>0</v>
      </c>
      <c r="BI615" s="25">
        <f t="shared" si="993"/>
        <v>0</v>
      </c>
      <c r="BJ615" s="25">
        <f t="shared" si="994"/>
        <v>0</v>
      </c>
      <c r="BK615" s="25">
        <f t="shared" si="1043"/>
        <v>0</v>
      </c>
      <c r="BL615" s="26">
        <f>IF(ISERROR(VLOOKUP($A615,'[13]8ª MED '!$A$5:$J$1048576,8,0)),0,(VLOOKUP($A615,'[13]8ª MED '!$A$5:$J$1048576,8,0)))</f>
        <v>0</v>
      </c>
      <c r="BM615" s="27">
        <f t="shared" si="1044"/>
        <v>0</v>
      </c>
      <c r="BN615" s="27">
        <f t="shared" si="1045"/>
        <v>1</v>
      </c>
      <c r="BO615" s="28">
        <f t="shared" si="995"/>
        <v>0</v>
      </c>
      <c r="BP615" s="28">
        <f t="shared" si="996"/>
        <v>0</v>
      </c>
      <c r="BQ615" s="28">
        <f t="shared" si="997"/>
        <v>0</v>
      </c>
      <c r="BR615" s="28">
        <f t="shared" si="1046"/>
        <v>0</v>
      </c>
      <c r="BS615" s="26">
        <f>IF(ISERROR(VLOOKUP($A615,'[13]9ª MED  (2)'!$A$5:$J$1048576,8,0)),0,(VLOOKUP($A615,'[13]9ª MED  (2)'!$A$5:$J$1048576,8,0)))</f>
        <v>0</v>
      </c>
      <c r="BT615" s="27">
        <f t="shared" si="1047"/>
        <v>0</v>
      </c>
      <c r="BU615" s="27">
        <f t="shared" si="1048"/>
        <v>1</v>
      </c>
      <c r="BV615" s="28">
        <f t="shared" si="998"/>
        <v>0</v>
      </c>
      <c r="BW615" s="28">
        <f t="shared" si="999"/>
        <v>0</v>
      </c>
      <c r="BX615" s="28">
        <f t="shared" si="1000"/>
        <v>0</v>
      </c>
      <c r="BY615" s="28">
        <f t="shared" si="1049"/>
        <v>0</v>
      </c>
      <c r="BZ615" s="23">
        <f>IF(ISERROR(VLOOKUP($A615,'[13]10ª MED '!$A$5:$J$1048576,8,0)),0,(VLOOKUP($A615,'[13]10ª MED '!$A$5:$J$1048576,8,0)))</f>
        <v>0</v>
      </c>
      <c r="CA615" s="24">
        <f t="shared" si="1050"/>
        <v>0</v>
      </c>
      <c r="CB615" s="24">
        <f t="shared" si="1051"/>
        <v>1</v>
      </c>
      <c r="CC615" s="25">
        <f t="shared" si="1001"/>
        <v>0</v>
      </c>
      <c r="CD615" s="25">
        <f t="shared" si="1002"/>
        <v>0</v>
      </c>
      <c r="CE615" s="25">
        <f t="shared" si="1003"/>
        <v>0</v>
      </c>
      <c r="CF615" s="25">
        <f t="shared" si="1052"/>
        <v>0</v>
      </c>
      <c r="CG615" s="34" t="s">
        <v>48</v>
      </c>
      <c r="CH615" s="33">
        <f t="shared" si="1073"/>
        <v>0</v>
      </c>
      <c r="CI615" s="23">
        <f>IF(ISERROR(VLOOKUP($A615,'[13]11ª MED '!$A$5:$J$1048576,8,0)),0,(VLOOKUP($A615,'[13]11ª MED '!$A$5:$J$1048576,8,0)))</f>
        <v>7</v>
      </c>
      <c r="CJ615" s="24">
        <f t="shared" si="1053"/>
        <v>1</v>
      </c>
      <c r="CK615" s="24">
        <f t="shared" si="1054"/>
        <v>1</v>
      </c>
      <c r="CL615" s="25">
        <f t="shared" si="1004"/>
        <v>84.77</v>
      </c>
      <c r="CM615" s="25">
        <f t="shared" si="1005"/>
        <v>125.23</v>
      </c>
      <c r="CN615" s="25">
        <f t="shared" si="1006"/>
        <v>0</v>
      </c>
      <c r="CO615" s="25">
        <f t="shared" si="1055"/>
        <v>210</v>
      </c>
      <c r="CP615" s="23">
        <f>IF(ISERROR(VLOOKUP($A615,'[13]12ª MED'!$A$5:$J$1048576,8,0)),0,(VLOOKUP($A615,'[13]12ª MED'!$A$5:$J$1048576,8,0)))</f>
        <v>0</v>
      </c>
      <c r="CQ615" s="24">
        <f t="shared" si="1056"/>
        <v>0</v>
      </c>
      <c r="CR615" s="24">
        <f t="shared" si="1057"/>
        <v>1</v>
      </c>
      <c r="CS615" s="25">
        <f t="shared" si="1007"/>
        <v>0</v>
      </c>
      <c r="CT615" s="25">
        <f t="shared" si="1008"/>
        <v>0</v>
      </c>
      <c r="CU615" s="25">
        <f t="shared" si="1009"/>
        <v>0</v>
      </c>
      <c r="CV615" s="25">
        <f t="shared" si="1058"/>
        <v>0</v>
      </c>
      <c r="CW615" s="22">
        <f t="shared" si="1074"/>
        <v>0</v>
      </c>
      <c r="CX615" s="26">
        <f>IF(ISERROR(VLOOKUP($A615,'[13]13ª MED'!$A$5:$J$1048576,8,0)),0,(VLOOKUP($A615,'[13]13ª MED'!$A$5:$J$1048576,8,0)))</f>
        <v>0</v>
      </c>
      <c r="CY615" s="27">
        <f t="shared" si="1059"/>
        <v>0</v>
      </c>
      <c r="CZ615" s="27">
        <f t="shared" si="1060"/>
        <v>1</v>
      </c>
      <c r="DA615" s="28">
        <f t="shared" si="1010"/>
        <v>0</v>
      </c>
      <c r="DB615" s="28">
        <f t="shared" si="1011"/>
        <v>0</v>
      </c>
      <c r="DC615" s="28">
        <f t="shared" si="1012"/>
        <v>0</v>
      </c>
      <c r="DD615" s="28">
        <f t="shared" si="1061"/>
        <v>0</v>
      </c>
      <c r="DE615" s="20">
        <f>IF(ISERROR(VLOOKUP($A615,'[13]14ª MED'!$A$5:$J$1048576,8,0)),0,(VLOOKUP($A615,'[13]14ª MED'!$A$5:$J$1048576,8,0)))</f>
        <v>0</v>
      </c>
      <c r="DF615" s="21">
        <f t="shared" si="1062"/>
        <v>0</v>
      </c>
      <c r="DG615" s="21">
        <f t="shared" si="1063"/>
        <v>1</v>
      </c>
      <c r="DH615" s="35">
        <f t="shared" si="1013"/>
        <v>0</v>
      </c>
      <c r="DI615" s="35">
        <f t="shared" si="1014"/>
        <v>0</v>
      </c>
      <c r="DJ615" s="35">
        <f t="shared" si="1015"/>
        <v>0</v>
      </c>
      <c r="DK615" s="22">
        <f t="shared" si="1064"/>
        <v>0</v>
      </c>
      <c r="DL615" s="20">
        <f>IF(ISERROR(VLOOKUP($A615,'[13]15ª MED'!$A$5:$J$1048576,8,0)),0,(VLOOKUP($A615,'[13]15ª MED'!$A$5:$J$1048576,8,0)))</f>
        <v>0</v>
      </c>
      <c r="DM615" s="21">
        <f t="shared" si="1065"/>
        <v>0</v>
      </c>
      <c r="DN615" s="21">
        <f t="shared" si="1066"/>
        <v>1</v>
      </c>
      <c r="DO615" s="35">
        <f t="shared" si="1016"/>
        <v>0</v>
      </c>
      <c r="DP615" s="35">
        <f t="shared" si="1017"/>
        <v>0</v>
      </c>
      <c r="DQ615" s="35">
        <f t="shared" si="1018"/>
        <v>0</v>
      </c>
      <c r="DR615" s="22">
        <f t="shared" si="1067"/>
        <v>0</v>
      </c>
      <c r="DS615" s="20">
        <f>IF(ISERROR(VLOOKUP($A615,'[13]16ª MED'!$A$5:$J$1048576,8,0)),0,(VLOOKUP($A615,'[13]16ª MED'!$A$5:$J$1048576,8,0)))</f>
        <v>0</v>
      </c>
      <c r="DT615" s="21">
        <f t="shared" si="1068"/>
        <v>0</v>
      </c>
      <c r="DU615" s="21">
        <f t="shared" si="1069"/>
        <v>1</v>
      </c>
      <c r="DV615" s="35">
        <f t="shared" si="1019"/>
        <v>0</v>
      </c>
      <c r="DW615" s="35">
        <f t="shared" si="1020"/>
        <v>0</v>
      </c>
      <c r="DX615" s="35">
        <f t="shared" si="1021"/>
        <v>0</v>
      </c>
      <c r="DY615" s="22">
        <f t="shared" si="1070"/>
        <v>0</v>
      </c>
      <c r="DZ615" s="36">
        <f t="shared" si="1081"/>
        <v>210</v>
      </c>
      <c r="EA615" s="36">
        <f t="shared" si="1071"/>
        <v>210</v>
      </c>
      <c r="EC615" s="36">
        <f t="shared" si="1075"/>
        <v>0</v>
      </c>
    </row>
    <row r="616" spans="1:133" ht="30">
      <c r="A616" s="93" t="s">
        <v>1237</v>
      </c>
      <c r="B616" s="94" t="s">
        <v>1238</v>
      </c>
      <c r="C616" s="95" t="s">
        <v>1222</v>
      </c>
      <c r="D616" s="96">
        <v>8</v>
      </c>
      <c r="E616" s="18">
        <f t="shared" si="1076"/>
        <v>8</v>
      </c>
      <c r="F616" s="18">
        <f t="shared" si="1022"/>
        <v>0</v>
      </c>
      <c r="G616" s="97">
        <v>127.93</v>
      </c>
      <c r="H616" s="18">
        <f t="shared" si="1077"/>
        <v>1023.44</v>
      </c>
      <c r="I616" s="97">
        <v>17.89</v>
      </c>
      <c r="J616" s="18">
        <f t="shared" si="1078"/>
        <v>143.12</v>
      </c>
      <c r="K616" s="97">
        <v>0</v>
      </c>
      <c r="L616" s="18">
        <f t="shared" si="1079"/>
        <v>0</v>
      </c>
      <c r="M616" s="18">
        <f t="shared" si="1080"/>
        <v>145.82</v>
      </c>
      <c r="N616" s="18">
        <f t="shared" si="1072"/>
        <v>1166.56</v>
      </c>
      <c r="O616" s="23">
        <f>IF(ISERROR(VLOOKUP($A616,'[13]1ª MED '!$A$5:$J$1048576,8,0)),0,(VLOOKUP($A616,'[13]1ª MED '!$A$5:$J$1048576,8,0)))</f>
        <v>0</v>
      </c>
      <c r="P616" s="24">
        <f t="shared" si="1023"/>
        <v>0</v>
      </c>
      <c r="Q616" s="24">
        <f t="shared" si="1024"/>
        <v>1</v>
      </c>
      <c r="R616" s="25">
        <f t="shared" si="974"/>
        <v>0</v>
      </c>
      <c r="S616" s="25">
        <f t="shared" si="975"/>
        <v>0</v>
      </c>
      <c r="T616" s="25">
        <f t="shared" si="976"/>
        <v>0</v>
      </c>
      <c r="U616" s="25">
        <f t="shared" si="1025"/>
        <v>0</v>
      </c>
      <c r="V616" s="23">
        <f>IF(ISERROR(VLOOKUP($A616,'[13]2ª MED '!$A$5:$J$1048576,8,0)),0,(VLOOKUP($A616,'[13]2ª MED '!$A$5:$J$1048576,8,0)))</f>
        <v>0</v>
      </c>
      <c r="W616" s="24">
        <f t="shared" si="1026"/>
        <v>0</v>
      </c>
      <c r="X616" s="24">
        <f t="shared" si="1027"/>
        <v>1</v>
      </c>
      <c r="Y616" s="25">
        <f t="shared" si="977"/>
        <v>0</v>
      </c>
      <c r="Z616" s="25">
        <f t="shared" si="978"/>
        <v>0</v>
      </c>
      <c r="AA616" s="25">
        <f t="shared" si="979"/>
        <v>0</v>
      </c>
      <c r="AB616" s="25">
        <f t="shared" si="1028"/>
        <v>0</v>
      </c>
      <c r="AC616" s="23">
        <f>IF(ISERROR(VLOOKUP($A616,'[13]3ª MED '!$A$5:$J$1048576,8,0)),0,(VLOOKUP($A616,'[13]3ª MED '!$A$5:$J$1048576,8,0)))</f>
        <v>0</v>
      </c>
      <c r="AD616" s="24">
        <f t="shared" si="1029"/>
        <v>0</v>
      </c>
      <c r="AE616" s="24">
        <f t="shared" si="1030"/>
        <v>1</v>
      </c>
      <c r="AF616" s="25">
        <f t="shared" si="980"/>
        <v>0</v>
      </c>
      <c r="AG616" s="25">
        <f t="shared" si="981"/>
        <v>0</v>
      </c>
      <c r="AH616" s="25">
        <f t="shared" si="982"/>
        <v>0</v>
      </c>
      <c r="AI616" s="25">
        <f t="shared" si="1031"/>
        <v>0</v>
      </c>
      <c r="AJ616" s="23">
        <f>IF(ISERROR(VLOOKUP($A616,'[13]4ª MED '!$A$5:$J$1048576,8,0)),0,(VLOOKUP($A616,'[13]4ª MED '!$A$5:$J$1048576,8,0)))</f>
        <v>0</v>
      </c>
      <c r="AK616" s="24">
        <f t="shared" si="1032"/>
        <v>0</v>
      </c>
      <c r="AL616" s="24">
        <f t="shared" si="1033"/>
        <v>1</v>
      </c>
      <c r="AM616" s="25">
        <f t="shared" si="983"/>
        <v>0</v>
      </c>
      <c r="AN616" s="25">
        <f t="shared" si="984"/>
        <v>0</v>
      </c>
      <c r="AO616" s="25">
        <f t="shared" si="985"/>
        <v>0</v>
      </c>
      <c r="AP616" s="25">
        <f t="shared" si="1034"/>
        <v>0</v>
      </c>
      <c r="AQ616" s="23">
        <f>IF(ISERROR(VLOOKUP($A616,'[13]5ª MED '!$A$5:$J$1048576,8,0)),0,(VLOOKUP($A616,'[13]5ª MED '!$A$5:$J$1048576,8,0)))</f>
        <v>0</v>
      </c>
      <c r="AR616" s="24">
        <f t="shared" si="1035"/>
        <v>0</v>
      </c>
      <c r="AS616" s="24">
        <f t="shared" si="1036"/>
        <v>1</v>
      </c>
      <c r="AT616" s="25">
        <f t="shared" si="986"/>
        <v>0</v>
      </c>
      <c r="AU616" s="25">
        <f t="shared" si="987"/>
        <v>0</v>
      </c>
      <c r="AV616" s="25">
        <f t="shared" si="988"/>
        <v>0</v>
      </c>
      <c r="AW616" s="25">
        <f t="shared" si="1037"/>
        <v>0</v>
      </c>
      <c r="AX616" s="23">
        <f>IF(ISERROR(VLOOKUP($A616,'[13]6ª MED '!$A$6:$J$1048576,8,0)),0,(VLOOKUP($A616,'[13]6ª MED '!$A$6:$J$1048576,8,0)))</f>
        <v>0</v>
      </c>
      <c r="AY616" s="24">
        <f t="shared" si="1038"/>
        <v>0</v>
      </c>
      <c r="AZ616" s="24">
        <f t="shared" si="1039"/>
        <v>1</v>
      </c>
      <c r="BA616" s="25">
        <f t="shared" si="989"/>
        <v>0</v>
      </c>
      <c r="BB616" s="25">
        <f t="shared" si="990"/>
        <v>0</v>
      </c>
      <c r="BC616" s="25">
        <f t="shared" si="991"/>
        <v>0</v>
      </c>
      <c r="BD616" s="25">
        <f t="shared" si="1040"/>
        <v>0</v>
      </c>
      <c r="BE616" s="23">
        <f>IF(ISERROR(VLOOKUP($A616,'[13]7ª MED '!$A$5:$J$1048576,8,0)),0,(VLOOKUP($A616,'[13]7ª MED '!$A$5:$J$1048576,8,0)))</f>
        <v>0</v>
      </c>
      <c r="BF616" s="24">
        <f t="shared" si="1041"/>
        <v>0</v>
      </c>
      <c r="BG616" s="24">
        <f t="shared" si="1042"/>
        <v>1</v>
      </c>
      <c r="BH616" s="25">
        <f t="shared" si="992"/>
        <v>0</v>
      </c>
      <c r="BI616" s="25">
        <f t="shared" si="993"/>
        <v>0</v>
      </c>
      <c r="BJ616" s="25">
        <f t="shared" si="994"/>
        <v>0</v>
      </c>
      <c r="BK616" s="25">
        <f t="shared" si="1043"/>
        <v>0</v>
      </c>
      <c r="BL616" s="26">
        <f>IF(ISERROR(VLOOKUP($A616,'[13]8ª MED '!$A$5:$J$1048576,8,0)),0,(VLOOKUP($A616,'[13]8ª MED '!$A$5:$J$1048576,8,0)))</f>
        <v>0</v>
      </c>
      <c r="BM616" s="27">
        <f t="shared" si="1044"/>
        <v>0</v>
      </c>
      <c r="BN616" s="27">
        <f t="shared" si="1045"/>
        <v>1</v>
      </c>
      <c r="BO616" s="28">
        <f t="shared" si="995"/>
        <v>0</v>
      </c>
      <c r="BP616" s="28">
        <f t="shared" si="996"/>
        <v>0</v>
      </c>
      <c r="BQ616" s="28">
        <f t="shared" si="997"/>
        <v>0</v>
      </c>
      <c r="BR616" s="28">
        <f t="shared" si="1046"/>
        <v>0</v>
      </c>
      <c r="BS616" s="26">
        <f>IF(ISERROR(VLOOKUP($A616,'[13]9ª MED  (2)'!$A$5:$J$1048576,8,0)),0,(VLOOKUP($A616,'[13]9ª MED  (2)'!$A$5:$J$1048576,8,0)))</f>
        <v>0</v>
      </c>
      <c r="BT616" s="27">
        <f t="shared" si="1047"/>
        <v>0</v>
      </c>
      <c r="BU616" s="27">
        <f t="shared" si="1048"/>
        <v>1</v>
      </c>
      <c r="BV616" s="28">
        <f t="shared" si="998"/>
        <v>0</v>
      </c>
      <c r="BW616" s="28">
        <f t="shared" si="999"/>
        <v>0</v>
      </c>
      <c r="BX616" s="28">
        <f t="shared" si="1000"/>
        <v>0</v>
      </c>
      <c r="BY616" s="28">
        <f t="shared" si="1049"/>
        <v>0</v>
      </c>
      <c r="BZ616" s="23">
        <f>IF(ISERROR(VLOOKUP($A616,'[13]10ª MED '!$A$5:$J$1048576,8,0)),0,(VLOOKUP($A616,'[13]10ª MED '!$A$5:$J$1048576,8,0)))</f>
        <v>0</v>
      </c>
      <c r="CA616" s="24">
        <f t="shared" si="1050"/>
        <v>0</v>
      </c>
      <c r="CB616" s="24">
        <f t="shared" si="1051"/>
        <v>1</v>
      </c>
      <c r="CC616" s="25">
        <f t="shared" si="1001"/>
        <v>0</v>
      </c>
      <c r="CD616" s="25">
        <f t="shared" si="1002"/>
        <v>0</v>
      </c>
      <c r="CE616" s="25">
        <f t="shared" si="1003"/>
        <v>0</v>
      </c>
      <c r="CF616" s="25">
        <f t="shared" si="1052"/>
        <v>0</v>
      </c>
      <c r="CG616" s="34" t="s">
        <v>48</v>
      </c>
      <c r="CH616" s="33">
        <f t="shared" si="1073"/>
        <v>0</v>
      </c>
      <c r="CI616" s="23">
        <f>IF(ISERROR(VLOOKUP($A616,'[13]11ª MED '!$A$5:$J$1048576,8,0)),0,(VLOOKUP($A616,'[13]11ª MED '!$A$5:$J$1048576,8,0)))</f>
        <v>0</v>
      </c>
      <c r="CJ616" s="24">
        <f t="shared" si="1053"/>
        <v>0</v>
      </c>
      <c r="CK616" s="24">
        <f t="shared" si="1054"/>
        <v>1</v>
      </c>
      <c r="CL616" s="25">
        <f t="shared" si="1004"/>
        <v>0</v>
      </c>
      <c r="CM616" s="25">
        <f t="shared" si="1005"/>
        <v>0</v>
      </c>
      <c r="CN616" s="25">
        <f t="shared" si="1006"/>
        <v>0</v>
      </c>
      <c r="CO616" s="25">
        <f t="shared" si="1055"/>
        <v>0</v>
      </c>
      <c r="CP616" s="23">
        <f>IF(ISERROR(VLOOKUP($A616,'[13]12ª MED'!$A$5:$J$1048576,8,0)),0,(VLOOKUP($A616,'[13]12ª MED'!$A$5:$J$1048576,8,0)))</f>
        <v>8</v>
      </c>
      <c r="CQ616" s="24">
        <f t="shared" si="1056"/>
        <v>1</v>
      </c>
      <c r="CR616" s="24">
        <f t="shared" si="1057"/>
        <v>1</v>
      </c>
      <c r="CS616" s="25">
        <f t="shared" si="1007"/>
        <v>1023.44</v>
      </c>
      <c r="CT616" s="25">
        <f t="shared" si="1008"/>
        <v>143.12</v>
      </c>
      <c r="CU616" s="25">
        <f t="shared" si="1009"/>
        <v>0</v>
      </c>
      <c r="CV616" s="25">
        <f t="shared" si="1058"/>
        <v>1166.56</v>
      </c>
      <c r="CW616" s="22">
        <f t="shared" si="1074"/>
        <v>0</v>
      </c>
      <c r="CX616" s="26">
        <f>IF(ISERROR(VLOOKUP($A616,'[13]13ª MED'!$A$5:$J$1048576,8,0)),0,(VLOOKUP($A616,'[13]13ª MED'!$A$5:$J$1048576,8,0)))</f>
        <v>0</v>
      </c>
      <c r="CY616" s="27">
        <f t="shared" si="1059"/>
        <v>0</v>
      </c>
      <c r="CZ616" s="27">
        <f t="shared" si="1060"/>
        <v>1</v>
      </c>
      <c r="DA616" s="28">
        <f t="shared" si="1010"/>
        <v>0</v>
      </c>
      <c r="DB616" s="28">
        <f t="shared" si="1011"/>
        <v>0</v>
      </c>
      <c r="DC616" s="28">
        <f t="shared" si="1012"/>
        <v>0</v>
      </c>
      <c r="DD616" s="28">
        <f t="shared" si="1061"/>
        <v>0</v>
      </c>
      <c r="DE616" s="20">
        <f>IF(ISERROR(VLOOKUP($A616,'[13]14ª MED'!$A$5:$J$1048576,8,0)),0,(VLOOKUP($A616,'[13]14ª MED'!$A$5:$J$1048576,8,0)))</f>
        <v>0</v>
      </c>
      <c r="DF616" s="21">
        <f t="shared" si="1062"/>
        <v>0</v>
      </c>
      <c r="DG616" s="21">
        <f t="shared" si="1063"/>
        <v>1</v>
      </c>
      <c r="DH616" s="35">
        <f t="shared" si="1013"/>
        <v>0</v>
      </c>
      <c r="DI616" s="35">
        <f t="shared" si="1014"/>
        <v>0</v>
      </c>
      <c r="DJ616" s="35">
        <f t="shared" si="1015"/>
        <v>0</v>
      </c>
      <c r="DK616" s="22">
        <f t="shared" si="1064"/>
        <v>0</v>
      </c>
      <c r="DL616" s="20">
        <f>IF(ISERROR(VLOOKUP($A616,'[13]15ª MED'!$A$5:$J$1048576,8,0)),0,(VLOOKUP($A616,'[13]15ª MED'!$A$5:$J$1048576,8,0)))</f>
        <v>0</v>
      </c>
      <c r="DM616" s="21">
        <f t="shared" si="1065"/>
        <v>0</v>
      </c>
      <c r="DN616" s="21">
        <f t="shared" si="1066"/>
        <v>1</v>
      </c>
      <c r="DO616" s="35">
        <f t="shared" si="1016"/>
        <v>0</v>
      </c>
      <c r="DP616" s="35">
        <f t="shared" si="1017"/>
        <v>0</v>
      </c>
      <c r="DQ616" s="35">
        <f t="shared" si="1018"/>
        <v>0</v>
      </c>
      <c r="DR616" s="22">
        <f t="shared" si="1067"/>
        <v>0</v>
      </c>
      <c r="DS616" s="20">
        <f>IF(ISERROR(VLOOKUP($A616,'[13]16ª MED'!$A$5:$J$1048576,8,0)),0,(VLOOKUP($A616,'[13]16ª MED'!$A$5:$J$1048576,8,0)))</f>
        <v>0</v>
      </c>
      <c r="DT616" s="21">
        <f t="shared" si="1068"/>
        <v>0</v>
      </c>
      <c r="DU616" s="21">
        <f t="shared" si="1069"/>
        <v>1</v>
      </c>
      <c r="DV616" s="35">
        <f t="shared" si="1019"/>
        <v>0</v>
      </c>
      <c r="DW616" s="35">
        <f t="shared" si="1020"/>
        <v>0</v>
      </c>
      <c r="DX616" s="35">
        <f t="shared" si="1021"/>
        <v>0</v>
      </c>
      <c r="DY616" s="22">
        <f t="shared" si="1070"/>
        <v>0</v>
      </c>
      <c r="DZ616" s="36">
        <f t="shared" si="1081"/>
        <v>1166.56</v>
      </c>
      <c r="EA616" s="36">
        <f t="shared" si="1071"/>
        <v>1166.56</v>
      </c>
      <c r="EC616" s="36">
        <f t="shared" si="1075"/>
        <v>0</v>
      </c>
    </row>
    <row r="617" spans="1:133" ht="18.75">
      <c r="A617" s="93" t="s">
        <v>1239</v>
      </c>
      <c r="B617" s="94" t="s">
        <v>1240</v>
      </c>
      <c r="C617" s="95" t="s">
        <v>1222</v>
      </c>
      <c r="D617" s="96">
        <v>11</v>
      </c>
      <c r="E617" s="18">
        <f t="shared" si="1076"/>
        <v>11</v>
      </c>
      <c r="F617" s="18">
        <f t="shared" si="1022"/>
        <v>0</v>
      </c>
      <c r="G617" s="97">
        <v>23.48</v>
      </c>
      <c r="H617" s="18">
        <f t="shared" si="1077"/>
        <v>258.28000000000003</v>
      </c>
      <c r="I617" s="97">
        <v>8.0299999999999994</v>
      </c>
      <c r="J617" s="18">
        <f t="shared" si="1078"/>
        <v>88.33</v>
      </c>
      <c r="K617" s="97">
        <v>0</v>
      </c>
      <c r="L617" s="18">
        <f t="shared" si="1079"/>
        <v>0</v>
      </c>
      <c r="M617" s="18">
        <f t="shared" si="1080"/>
        <v>31.509999999999998</v>
      </c>
      <c r="N617" s="18">
        <f t="shared" si="1072"/>
        <v>346.61</v>
      </c>
      <c r="O617" s="23">
        <f>IF(ISERROR(VLOOKUP($A617,'[13]1ª MED '!$A$5:$J$1048576,8,0)),0,(VLOOKUP($A617,'[13]1ª MED '!$A$5:$J$1048576,8,0)))</f>
        <v>0</v>
      </c>
      <c r="P617" s="24">
        <f t="shared" si="1023"/>
        <v>0</v>
      </c>
      <c r="Q617" s="24">
        <f t="shared" si="1024"/>
        <v>1</v>
      </c>
      <c r="R617" s="25">
        <f t="shared" si="974"/>
        <v>0</v>
      </c>
      <c r="S617" s="25">
        <f t="shared" si="975"/>
        <v>0</v>
      </c>
      <c r="T617" s="25">
        <f t="shared" si="976"/>
        <v>0</v>
      </c>
      <c r="U617" s="25">
        <f t="shared" si="1025"/>
        <v>0</v>
      </c>
      <c r="V617" s="23">
        <f>IF(ISERROR(VLOOKUP($A617,'[13]2ª MED '!$A$5:$J$1048576,8,0)),0,(VLOOKUP($A617,'[13]2ª MED '!$A$5:$J$1048576,8,0)))</f>
        <v>0</v>
      </c>
      <c r="W617" s="24">
        <f t="shared" si="1026"/>
        <v>0</v>
      </c>
      <c r="X617" s="24">
        <f t="shared" si="1027"/>
        <v>1</v>
      </c>
      <c r="Y617" s="25">
        <f t="shared" si="977"/>
        <v>0</v>
      </c>
      <c r="Z617" s="25">
        <f t="shared" si="978"/>
        <v>0</v>
      </c>
      <c r="AA617" s="25">
        <f t="shared" si="979"/>
        <v>0</v>
      </c>
      <c r="AB617" s="25">
        <f t="shared" si="1028"/>
        <v>0</v>
      </c>
      <c r="AC617" s="23">
        <f>IF(ISERROR(VLOOKUP($A617,'[13]3ª MED '!$A$5:$J$1048576,8,0)),0,(VLOOKUP($A617,'[13]3ª MED '!$A$5:$J$1048576,8,0)))</f>
        <v>0</v>
      </c>
      <c r="AD617" s="24">
        <f t="shared" si="1029"/>
        <v>0</v>
      </c>
      <c r="AE617" s="24">
        <f t="shared" si="1030"/>
        <v>1</v>
      </c>
      <c r="AF617" s="25">
        <f t="shared" si="980"/>
        <v>0</v>
      </c>
      <c r="AG617" s="25">
        <f t="shared" si="981"/>
        <v>0</v>
      </c>
      <c r="AH617" s="25">
        <f t="shared" si="982"/>
        <v>0</v>
      </c>
      <c r="AI617" s="25">
        <f t="shared" si="1031"/>
        <v>0</v>
      </c>
      <c r="AJ617" s="23">
        <f>IF(ISERROR(VLOOKUP($A617,'[13]4ª MED '!$A$5:$J$1048576,8,0)),0,(VLOOKUP($A617,'[13]4ª MED '!$A$5:$J$1048576,8,0)))</f>
        <v>0</v>
      </c>
      <c r="AK617" s="24">
        <f t="shared" si="1032"/>
        <v>0</v>
      </c>
      <c r="AL617" s="24">
        <f t="shared" si="1033"/>
        <v>1</v>
      </c>
      <c r="AM617" s="25">
        <f t="shared" si="983"/>
        <v>0</v>
      </c>
      <c r="AN617" s="25">
        <f t="shared" si="984"/>
        <v>0</v>
      </c>
      <c r="AO617" s="25">
        <f t="shared" si="985"/>
        <v>0</v>
      </c>
      <c r="AP617" s="25">
        <f t="shared" si="1034"/>
        <v>0</v>
      </c>
      <c r="AQ617" s="23">
        <f>IF(ISERROR(VLOOKUP($A617,'[13]5ª MED '!$A$5:$J$1048576,8,0)),0,(VLOOKUP($A617,'[13]5ª MED '!$A$5:$J$1048576,8,0)))</f>
        <v>0</v>
      </c>
      <c r="AR617" s="24">
        <f t="shared" si="1035"/>
        <v>0</v>
      </c>
      <c r="AS617" s="24">
        <f t="shared" si="1036"/>
        <v>1</v>
      </c>
      <c r="AT617" s="25">
        <f t="shared" si="986"/>
        <v>0</v>
      </c>
      <c r="AU617" s="25">
        <f t="shared" si="987"/>
        <v>0</v>
      </c>
      <c r="AV617" s="25">
        <f t="shared" si="988"/>
        <v>0</v>
      </c>
      <c r="AW617" s="25">
        <f t="shared" si="1037"/>
        <v>0</v>
      </c>
      <c r="AX617" s="23">
        <f>IF(ISERROR(VLOOKUP($A617,'[13]6ª MED '!$A$6:$J$1048576,8,0)),0,(VLOOKUP($A617,'[13]6ª MED '!$A$6:$J$1048576,8,0)))</f>
        <v>0</v>
      </c>
      <c r="AY617" s="24">
        <f t="shared" si="1038"/>
        <v>0</v>
      </c>
      <c r="AZ617" s="24">
        <f t="shared" si="1039"/>
        <v>1</v>
      </c>
      <c r="BA617" s="25">
        <f t="shared" si="989"/>
        <v>0</v>
      </c>
      <c r="BB617" s="25">
        <f t="shared" si="990"/>
        <v>0</v>
      </c>
      <c r="BC617" s="25">
        <f t="shared" si="991"/>
        <v>0</v>
      </c>
      <c r="BD617" s="25">
        <f t="shared" si="1040"/>
        <v>0</v>
      </c>
      <c r="BE617" s="23">
        <f>IF(ISERROR(VLOOKUP($A617,'[13]7ª MED '!$A$5:$J$1048576,8,0)),0,(VLOOKUP($A617,'[13]7ª MED '!$A$5:$J$1048576,8,0)))</f>
        <v>0</v>
      </c>
      <c r="BF617" s="24">
        <f t="shared" si="1041"/>
        <v>0</v>
      </c>
      <c r="BG617" s="24">
        <f t="shared" si="1042"/>
        <v>1</v>
      </c>
      <c r="BH617" s="25">
        <f t="shared" si="992"/>
        <v>0</v>
      </c>
      <c r="BI617" s="25">
        <f t="shared" si="993"/>
        <v>0</v>
      </c>
      <c r="BJ617" s="25">
        <f t="shared" si="994"/>
        <v>0</v>
      </c>
      <c r="BK617" s="25">
        <f t="shared" si="1043"/>
        <v>0</v>
      </c>
      <c r="BL617" s="26">
        <f>IF(ISERROR(VLOOKUP($A617,'[13]8ª MED '!$A$5:$J$1048576,8,0)),0,(VLOOKUP($A617,'[13]8ª MED '!$A$5:$J$1048576,8,0)))</f>
        <v>0</v>
      </c>
      <c r="BM617" s="27">
        <f t="shared" si="1044"/>
        <v>0</v>
      </c>
      <c r="BN617" s="27">
        <f t="shared" si="1045"/>
        <v>1</v>
      </c>
      <c r="BO617" s="28">
        <f t="shared" si="995"/>
        <v>0</v>
      </c>
      <c r="BP617" s="28">
        <f t="shared" si="996"/>
        <v>0</v>
      </c>
      <c r="BQ617" s="28">
        <f t="shared" si="997"/>
        <v>0</v>
      </c>
      <c r="BR617" s="28">
        <f t="shared" si="1046"/>
        <v>0</v>
      </c>
      <c r="BS617" s="26">
        <f>IF(ISERROR(VLOOKUP($A617,'[13]9ª MED  (2)'!$A$5:$J$1048576,8,0)),0,(VLOOKUP($A617,'[13]9ª MED  (2)'!$A$5:$J$1048576,8,0)))</f>
        <v>0</v>
      </c>
      <c r="BT617" s="27">
        <f t="shared" si="1047"/>
        <v>0</v>
      </c>
      <c r="BU617" s="27">
        <f t="shared" si="1048"/>
        <v>1</v>
      </c>
      <c r="BV617" s="28">
        <f t="shared" si="998"/>
        <v>0</v>
      </c>
      <c r="BW617" s="28">
        <f t="shared" si="999"/>
        <v>0</v>
      </c>
      <c r="BX617" s="28">
        <f t="shared" si="1000"/>
        <v>0</v>
      </c>
      <c r="BY617" s="28">
        <f t="shared" si="1049"/>
        <v>0</v>
      </c>
      <c r="BZ617" s="23">
        <f>IF(ISERROR(VLOOKUP($A617,'[13]10ª MED '!$A$5:$J$1048576,8,0)),0,(VLOOKUP($A617,'[13]10ª MED '!$A$5:$J$1048576,8,0)))</f>
        <v>0</v>
      </c>
      <c r="CA617" s="24">
        <f t="shared" si="1050"/>
        <v>0</v>
      </c>
      <c r="CB617" s="24">
        <f t="shared" si="1051"/>
        <v>1</v>
      </c>
      <c r="CC617" s="25">
        <f t="shared" si="1001"/>
        <v>0</v>
      </c>
      <c r="CD617" s="25">
        <f t="shared" si="1002"/>
        <v>0</v>
      </c>
      <c r="CE617" s="25">
        <f t="shared" si="1003"/>
        <v>0</v>
      </c>
      <c r="CF617" s="25">
        <f t="shared" si="1052"/>
        <v>0</v>
      </c>
      <c r="CG617" s="34" t="s">
        <v>48</v>
      </c>
      <c r="CH617" s="33">
        <f t="shared" si="1073"/>
        <v>0</v>
      </c>
      <c r="CI617" s="23">
        <f>IF(ISERROR(VLOOKUP($A617,'[13]11ª MED '!$A$5:$J$1048576,8,0)),0,(VLOOKUP($A617,'[13]11ª MED '!$A$5:$J$1048576,8,0)))</f>
        <v>0</v>
      </c>
      <c r="CJ617" s="24">
        <f t="shared" si="1053"/>
        <v>0</v>
      </c>
      <c r="CK617" s="24">
        <f t="shared" si="1054"/>
        <v>1</v>
      </c>
      <c r="CL617" s="25">
        <f t="shared" si="1004"/>
        <v>0</v>
      </c>
      <c r="CM617" s="25">
        <f t="shared" si="1005"/>
        <v>0</v>
      </c>
      <c r="CN617" s="25">
        <f t="shared" si="1006"/>
        <v>0</v>
      </c>
      <c r="CO617" s="25">
        <f t="shared" si="1055"/>
        <v>0</v>
      </c>
      <c r="CP617" s="23">
        <f>IF(ISERROR(VLOOKUP($A617,'[13]12ª MED'!$A$5:$J$1048576,8,0)),0,(VLOOKUP($A617,'[13]12ª MED'!$A$5:$J$1048576,8,0)))</f>
        <v>11</v>
      </c>
      <c r="CQ617" s="24">
        <f t="shared" si="1056"/>
        <v>1</v>
      </c>
      <c r="CR617" s="24">
        <f t="shared" si="1057"/>
        <v>1</v>
      </c>
      <c r="CS617" s="25">
        <f t="shared" si="1007"/>
        <v>258.28000000000003</v>
      </c>
      <c r="CT617" s="25">
        <f t="shared" si="1008"/>
        <v>88.33</v>
      </c>
      <c r="CU617" s="25">
        <f t="shared" si="1009"/>
        <v>0</v>
      </c>
      <c r="CV617" s="25">
        <f t="shared" si="1058"/>
        <v>346.61</v>
      </c>
      <c r="CW617" s="22">
        <f t="shared" si="1074"/>
        <v>0</v>
      </c>
      <c r="CX617" s="26">
        <f>IF(ISERROR(VLOOKUP($A617,'[13]13ª MED'!$A$5:$J$1048576,8,0)),0,(VLOOKUP($A617,'[13]13ª MED'!$A$5:$J$1048576,8,0)))</f>
        <v>0</v>
      </c>
      <c r="CY617" s="27">
        <f t="shared" si="1059"/>
        <v>0</v>
      </c>
      <c r="CZ617" s="27">
        <f t="shared" si="1060"/>
        <v>1</v>
      </c>
      <c r="DA617" s="28">
        <f t="shared" si="1010"/>
        <v>0</v>
      </c>
      <c r="DB617" s="28">
        <f t="shared" si="1011"/>
        <v>0</v>
      </c>
      <c r="DC617" s="28">
        <f t="shared" si="1012"/>
        <v>0</v>
      </c>
      <c r="DD617" s="28">
        <f t="shared" si="1061"/>
        <v>0</v>
      </c>
      <c r="DE617" s="20">
        <f>IF(ISERROR(VLOOKUP($A617,'[13]14ª MED'!$A$5:$J$1048576,8,0)),0,(VLOOKUP($A617,'[13]14ª MED'!$A$5:$J$1048576,8,0)))</f>
        <v>0</v>
      </c>
      <c r="DF617" s="21">
        <f t="shared" si="1062"/>
        <v>0</v>
      </c>
      <c r="DG617" s="21">
        <f t="shared" si="1063"/>
        <v>1</v>
      </c>
      <c r="DH617" s="35">
        <f t="shared" si="1013"/>
        <v>0</v>
      </c>
      <c r="DI617" s="35">
        <f t="shared" si="1014"/>
        <v>0</v>
      </c>
      <c r="DJ617" s="35">
        <f t="shared" si="1015"/>
        <v>0</v>
      </c>
      <c r="DK617" s="22">
        <f t="shared" si="1064"/>
        <v>0</v>
      </c>
      <c r="DL617" s="20">
        <f>IF(ISERROR(VLOOKUP($A617,'[13]15ª MED'!$A$5:$J$1048576,8,0)),0,(VLOOKUP($A617,'[13]15ª MED'!$A$5:$J$1048576,8,0)))</f>
        <v>0</v>
      </c>
      <c r="DM617" s="21">
        <f t="shared" si="1065"/>
        <v>0</v>
      </c>
      <c r="DN617" s="21">
        <f t="shared" si="1066"/>
        <v>1</v>
      </c>
      <c r="DO617" s="35">
        <f t="shared" si="1016"/>
        <v>0</v>
      </c>
      <c r="DP617" s="35">
        <f t="shared" si="1017"/>
        <v>0</v>
      </c>
      <c r="DQ617" s="35">
        <f t="shared" si="1018"/>
        <v>0</v>
      </c>
      <c r="DR617" s="22">
        <f t="shared" si="1067"/>
        <v>0</v>
      </c>
      <c r="DS617" s="20">
        <f>IF(ISERROR(VLOOKUP($A617,'[13]16ª MED'!$A$5:$J$1048576,8,0)),0,(VLOOKUP($A617,'[13]16ª MED'!$A$5:$J$1048576,8,0)))</f>
        <v>0</v>
      </c>
      <c r="DT617" s="21">
        <f t="shared" si="1068"/>
        <v>0</v>
      </c>
      <c r="DU617" s="21">
        <f t="shared" si="1069"/>
        <v>1</v>
      </c>
      <c r="DV617" s="35">
        <f t="shared" si="1019"/>
        <v>0</v>
      </c>
      <c r="DW617" s="35">
        <f t="shared" si="1020"/>
        <v>0</v>
      </c>
      <c r="DX617" s="35">
        <f t="shared" si="1021"/>
        <v>0</v>
      </c>
      <c r="DY617" s="22">
        <f t="shared" si="1070"/>
        <v>0</v>
      </c>
      <c r="DZ617" s="36">
        <f t="shared" si="1081"/>
        <v>346.60999999999996</v>
      </c>
      <c r="EA617" s="36">
        <f t="shared" si="1071"/>
        <v>346.61</v>
      </c>
      <c r="EC617" s="36">
        <f t="shared" si="1075"/>
        <v>0</v>
      </c>
    </row>
    <row r="618" spans="1:133" ht="18.75">
      <c r="A618" s="93" t="s">
        <v>1241</v>
      </c>
      <c r="B618" s="94" t="s">
        <v>1242</v>
      </c>
      <c r="C618" s="95" t="s">
        <v>84</v>
      </c>
      <c r="D618" s="96">
        <v>3</v>
      </c>
      <c r="E618" s="18">
        <f t="shared" si="1076"/>
        <v>3</v>
      </c>
      <c r="F618" s="18">
        <f t="shared" si="1022"/>
        <v>0</v>
      </c>
      <c r="G618" s="97">
        <v>57.64</v>
      </c>
      <c r="H618" s="18">
        <f t="shared" si="1077"/>
        <v>172.92000000000002</v>
      </c>
      <c r="I618" s="97">
        <v>23.12</v>
      </c>
      <c r="J618" s="18">
        <f t="shared" si="1078"/>
        <v>69.36</v>
      </c>
      <c r="K618" s="97">
        <v>0</v>
      </c>
      <c r="L618" s="18">
        <f t="shared" si="1079"/>
        <v>0</v>
      </c>
      <c r="M618" s="18">
        <f t="shared" si="1080"/>
        <v>80.760000000000005</v>
      </c>
      <c r="N618" s="18">
        <f t="shared" si="1072"/>
        <v>242.28</v>
      </c>
      <c r="O618" s="23">
        <f>IF(ISERROR(VLOOKUP($A618,'[13]1ª MED '!$A$5:$J$1048576,8,0)),0,(VLOOKUP($A618,'[13]1ª MED '!$A$5:$J$1048576,8,0)))</f>
        <v>0</v>
      </c>
      <c r="P618" s="24">
        <f t="shared" si="1023"/>
        <v>0</v>
      </c>
      <c r="Q618" s="24">
        <f t="shared" si="1024"/>
        <v>1</v>
      </c>
      <c r="R618" s="25">
        <f t="shared" si="974"/>
        <v>0</v>
      </c>
      <c r="S618" s="25">
        <f t="shared" si="975"/>
        <v>0</v>
      </c>
      <c r="T618" s="25">
        <f t="shared" si="976"/>
        <v>0</v>
      </c>
      <c r="U618" s="25">
        <f t="shared" si="1025"/>
        <v>0</v>
      </c>
      <c r="V618" s="23">
        <f>IF(ISERROR(VLOOKUP($A618,'[13]2ª MED '!$A$5:$J$1048576,8,0)),0,(VLOOKUP($A618,'[13]2ª MED '!$A$5:$J$1048576,8,0)))</f>
        <v>0</v>
      </c>
      <c r="W618" s="24">
        <f t="shared" si="1026"/>
        <v>0</v>
      </c>
      <c r="X618" s="24">
        <f t="shared" si="1027"/>
        <v>1</v>
      </c>
      <c r="Y618" s="25">
        <f t="shared" si="977"/>
        <v>0</v>
      </c>
      <c r="Z618" s="25">
        <f t="shared" si="978"/>
        <v>0</v>
      </c>
      <c r="AA618" s="25">
        <f t="shared" si="979"/>
        <v>0</v>
      </c>
      <c r="AB618" s="25">
        <f t="shared" si="1028"/>
        <v>0</v>
      </c>
      <c r="AC618" s="23">
        <f>IF(ISERROR(VLOOKUP($A618,'[13]3ª MED '!$A$5:$J$1048576,8,0)),0,(VLOOKUP($A618,'[13]3ª MED '!$A$5:$J$1048576,8,0)))</f>
        <v>0</v>
      </c>
      <c r="AD618" s="24">
        <f t="shared" si="1029"/>
        <v>0</v>
      </c>
      <c r="AE618" s="24">
        <f t="shared" si="1030"/>
        <v>1</v>
      </c>
      <c r="AF618" s="25">
        <f t="shared" si="980"/>
        <v>0</v>
      </c>
      <c r="AG618" s="25">
        <f t="shared" si="981"/>
        <v>0</v>
      </c>
      <c r="AH618" s="25">
        <f t="shared" si="982"/>
        <v>0</v>
      </c>
      <c r="AI618" s="25">
        <f t="shared" si="1031"/>
        <v>0</v>
      </c>
      <c r="AJ618" s="23">
        <f>IF(ISERROR(VLOOKUP($A618,'[13]4ª MED '!$A$5:$J$1048576,8,0)),0,(VLOOKUP($A618,'[13]4ª MED '!$A$5:$J$1048576,8,0)))</f>
        <v>0</v>
      </c>
      <c r="AK618" s="24">
        <f t="shared" si="1032"/>
        <v>0</v>
      </c>
      <c r="AL618" s="24">
        <f t="shared" si="1033"/>
        <v>1</v>
      </c>
      <c r="AM618" s="25">
        <f t="shared" si="983"/>
        <v>0</v>
      </c>
      <c r="AN618" s="25">
        <f t="shared" si="984"/>
        <v>0</v>
      </c>
      <c r="AO618" s="25">
        <f t="shared" si="985"/>
        <v>0</v>
      </c>
      <c r="AP618" s="25">
        <f t="shared" si="1034"/>
        <v>0</v>
      </c>
      <c r="AQ618" s="23">
        <f>IF(ISERROR(VLOOKUP($A618,'[13]5ª MED '!$A$5:$J$1048576,8,0)),0,(VLOOKUP($A618,'[13]5ª MED '!$A$5:$J$1048576,8,0)))</f>
        <v>0</v>
      </c>
      <c r="AR618" s="24">
        <f t="shared" si="1035"/>
        <v>0</v>
      </c>
      <c r="AS618" s="24">
        <f t="shared" si="1036"/>
        <v>1</v>
      </c>
      <c r="AT618" s="25">
        <f t="shared" si="986"/>
        <v>0</v>
      </c>
      <c r="AU618" s="25">
        <f t="shared" si="987"/>
        <v>0</v>
      </c>
      <c r="AV618" s="25">
        <f t="shared" si="988"/>
        <v>0</v>
      </c>
      <c r="AW618" s="25">
        <f t="shared" si="1037"/>
        <v>0</v>
      </c>
      <c r="AX618" s="23">
        <f>IF(ISERROR(VLOOKUP($A618,'[13]6ª MED '!$A$6:$J$1048576,8,0)),0,(VLOOKUP($A618,'[13]6ª MED '!$A$6:$J$1048576,8,0)))</f>
        <v>0</v>
      </c>
      <c r="AY618" s="24">
        <f t="shared" si="1038"/>
        <v>0</v>
      </c>
      <c r="AZ618" s="24">
        <f t="shared" si="1039"/>
        <v>1</v>
      </c>
      <c r="BA618" s="25">
        <f t="shared" si="989"/>
        <v>0</v>
      </c>
      <c r="BB618" s="25">
        <f t="shared" si="990"/>
        <v>0</v>
      </c>
      <c r="BC618" s="25">
        <f t="shared" si="991"/>
        <v>0</v>
      </c>
      <c r="BD618" s="25">
        <f t="shared" si="1040"/>
        <v>0</v>
      </c>
      <c r="BE618" s="23">
        <f>IF(ISERROR(VLOOKUP($A618,'[13]7ª MED '!$A$5:$J$1048576,8,0)),0,(VLOOKUP($A618,'[13]7ª MED '!$A$5:$J$1048576,8,0)))</f>
        <v>0</v>
      </c>
      <c r="BF618" s="24">
        <f t="shared" si="1041"/>
        <v>0</v>
      </c>
      <c r="BG618" s="24">
        <f t="shared" si="1042"/>
        <v>1</v>
      </c>
      <c r="BH618" s="25">
        <f t="shared" si="992"/>
        <v>0</v>
      </c>
      <c r="BI618" s="25">
        <f t="shared" si="993"/>
        <v>0</v>
      </c>
      <c r="BJ618" s="25">
        <f t="shared" si="994"/>
        <v>0</v>
      </c>
      <c r="BK618" s="25">
        <f t="shared" si="1043"/>
        <v>0</v>
      </c>
      <c r="BL618" s="26">
        <f>IF(ISERROR(VLOOKUP($A618,'[13]8ª MED '!$A$5:$J$1048576,8,0)),0,(VLOOKUP($A618,'[13]8ª MED '!$A$5:$J$1048576,8,0)))</f>
        <v>0</v>
      </c>
      <c r="BM618" s="27">
        <f t="shared" si="1044"/>
        <v>0</v>
      </c>
      <c r="BN618" s="27">
        <f t="shared" si="1045"/>
        <v>1</v>
      </c>
      <c r="BO618" s="28">
        <f t="shared" si="995"/>
        <v>0</v>
      </c>
      <c r="BP618" s="28">
        <f t="shared" si="996"/>
        <v>0</v>
      </c>
      <c r="BQ618" s="28">
        <f t="shared" si="997"/>
        <v>0</v>
      </c>
      <c r="BR618" s="28">
        <f t="shared" si="1046"/>
        <v>0</v>
      </c>
      <c r="BS618" s="26">
        <f>IF(ISERROR(VLOOKUP($A618,'[13]9ª MED  (2)'!$A$5:$J$1048576,8,0)),0,(VLOOKUP($A618,'[13]9ª MED  (2)'!$A$5:$J$1048576,8,0)))</f>
        <v>3</v>
      </c>
      <c r="BT618" s="27">
        <f t="shared" si="1047"/>
        <v>1</v>
      </c>
      <c r="BU618" s="27">
        <f t="shared" si="1048"/>
        <v>1</v>
      </c>
      <c r="BV618" s="28">
        <f t="shared" si="998"/>
        <v>172.92000000000002</v>
      </c>
      <c r="BW618" s="28">
        <f t="shared" si="999"/>
        <v>69.36</v>
      </c>
      <c r="BX618" s="28">
        <f t="shared" si="1000"/>
        <v>0</v>
      </c>
      <c r="BY618" s="28">
        <f t="shared" si="1049"/>
        <v>242.28</v>
      </c>
      <c r="BZ618" s="23">
        <f>IF(ISERROR(VLOOKUP($A618,'[13]10ª MED '!$A$5:$J$1048576,8,0)),0,(VLOOKUP($A618,'[13]10ª MED '!$A$5:$J$1048576,8,0)))</f>
        <v>0</v>
      </c>
      <c r="CA618" s="24">
        <f t="shared" si="1050"/>
        <v>0</v>
      </c>
      <c r="CB618" s="24">
        <f t="shared" si="1051"/>
        <v>1</v>
      </c>
      <c r="CC618" s="25">
        <f t="shared" si="1001"/>
        <v>0</v>
      </c>
      <c r="CD618" s="25">
        <f t="shared" si="1002"/>
        <v>0</v>
      </c>
      <c r="CE618" s="25">
        <f t="shared" si="1003"/>
        <v>0</v>
      </c>
      <c r="CF618" s="25">
        <f t="shared" si="1052"/>
        <v>0</v>
      </c>
      <c r="CG618" s="34" t="s">
        <v>48</v>
      </c>
      <c r="CH618" s="33">
        <f t="shared" si="1073"/>
        <v>0</v>
      </c>
      <c r="CI618" s="23">
        <f>IF(ISERROR(VLOOKUP($A618,'[13]11ª MED '!$A$5:$J$1048576,8,0)),0,(VLOOKUP($A618,'[13]11ª MED '!$A$5:$J$1048576,8,0)))</f>
        <v>0</v>
      </c>
      <c r="CJ618" s="24">
        <f t="shared" si="1053"/>
        <v>0</v>
      </c>
      <c r="CK618" s="24">
        <f t="shared" si="1054"/>
        <v>1</v>
      </c>
      <c r="CL618" s="25">
        <f t="shared" si="1004"/>
        <v>0</v>
      </c>
      <c r="CM618" s="25">
        <f t="shared" si="1005"/>
        <v>0</v>
      </c>
      <c r="CN618" s="25">
        <f t="shared" si="1006"/>
        <v>0</v>
      </c>
      <c r="CO618" s="25">
        <f t="shared" si="1055"/>
        <v>0</v>
      </c>
      <c r="CP618" s="23">
        <f>IF(ISERROR(VLOOKUP($A618,'[13]12ª MED'!$A$5:$J$1048576,8,0)),0,(VLOOKUP($A618,'[13]12ª MED'!$A$5:$J$1048576,8,0)))</f>
        <v>0</v>
      </c>
      <c r="CQ618" s="24">
        <f t="shared" si="1056"/>
        <v>0</v>
      </c>
      <c r="CR618" s="24">
        <f t="shared" si="1057"/>
        <v>1</v>
      </c>
      <c r="CS618" s="25">
        <f t="shared" si="1007"/>
        <v>0</v>
      </c>
      <c r="CT618" s="25">
        <f t="shared" si="1008"/>
        <v>0</v>
      </c>
      <c r="CU618" s="25">
        <f t="shared" si="1009"/>
        <v>0</v>
      </c>
      <c r="CV618" s="25">
        <f t="shared" si="1058"/>
        <v>0</v>
      </c>
      <c r="CW618" s="22">
        <f t="shared" si="1074"/>
        <v>0</v>
      </c>
      <c r="CX618" s="26">
        <f>IF(ISERROR(VLOOKUP($A618,'[13]13ª MED'!$A$5:$J$1048576,8,0)),0,(VLOOKUP($A618,'[13]13ª MED'!$A$5:$J$1048576,8,0)))</f>
        <v>0</v>
      </c>
      <c r="CY618" s="27">
        <f t="shared" si="1059"/>
        <v>0</v>
      </c>
      <c r="CZ618" s="27">
        <f t="shared" si="1060"/>
        <v>1</v>
      </c>
      <c r="DA618" s="28">
        <f t="shared" si="1010"/>
        <v>0</v>
      </c>
      <c r="DB618" s="28">
        <f t="shared" si="1011"/>
        <v>0</v>
      </c>
      <c r="DC618" s="28">
        <f t="shared" si="1012"/>
        <v>0</v>
      </c>
      <c r="DD618" s="28">
        <f t="shared" si="1061"/>
        <v>0</v>
      </c>
      <c r="DE618" s="20">
        <f>IF(ISERROR(VLOOKUP($A618,'[13]14ª MED'!$A$5:$J$1048576,8,0)),0,(VLOOKUP($A618,'[13]14ª MED'!$A$5:$J$1048576,8,0)))</f>
        <v>0</v>
      </c>
      <c r="DF618" s="21">
        <f t="shared" si="1062"/>
        <v>0</v>
      </c>
      <c r="DG618" s="21">
        <f t="shared" si="1063"/>
        <v>1</v>
      </c>
      <c r="DH618" s="35">
        <f t="shared" si="1013"/>
        <v>0</v>
      </c>
      <c r="DI618" s="35">
        <f t="shared" si="1014"/>
        <v>0</v>
      </c>
      <c r="DJ618" s="35">
        <f t="shared" si="1015"/>
        <v>0</v>
      </c>
      <c r="DK618" s="22">
        <f t="shared" si="1064"/>
        <v>0</v>
      </c>
      <c r="DL618" s="20">
        <f>IF(ISERROR(VLOOKUP($A618,'[13]15ª MED'!$A$5:$J$1048576,8,0)),0,(VLOOKUP($A618,'[13]15ª MED'!$A$5:$J$1048576,8,0)))</f>
        <v>0</v>
      </c>
      <c r="DM618" s="21">
        <f t="shared" si="1065"/>
        <v>0</v>
      </c>
      <c r="DN618" s="21">
        <f t="shared" si="1066"/>
        <v>1</v>
      </c>
      <c r="DO618" s="35">
        <f t="shared" si="1016"/>
        <v>0</v>
      </c>
      <c r="DP618" s="35">
        <f t="shared" si="1017"/>
        <v>0</v>
      </c>
      <c r="DQ618" s="35">
        <f t="shared" si="1018"/>
        <v>0</v>
      </c>
      <c r="DR618" s="22">
        <f t="shared" si="1067"/>
        <v>0</v>
      </c>
      <c r="DS618" s="20">
        <f>IF(ISERROR(VLOOKUP($A618,'[13]16ª MED'!$A$5:$J$1048576,8,0)),0,(VLOOKUP($A618,'[13]16ª MED'!$A$5:$J$1048576,8,0)))</f>
        <v>0</v>
      </c>
      <c r="DT618" s="21">
        <f t="shared" si="1068"/>
        <v>0</v>
      </c>
      <c r="DU618" s="21">
        <f t="shared" si="1069"/>
        <v>1</v>
      </c>
      <c r="DV618" s="35">
        <f t="shared" si="1019"/>
        <v>0</v>
      </c>
      <c r="DW618" s="35">
        <f t="shared" si="1020"/>
        <v>0</v>
      </c>
      <c r="DX618" s="35">
        <f t="shared" si="1021"/>
        <v>0</v>
      </c>
      <c r="DY618" s="22">
        <f t="shared" si="1070"/>
        <v>0</v>
      </c>
      <c r="DZ618" s="36">
        <f t="shared" si="1081"/>
        <v>242.28000000000003</v>
      </c>
      <c r="EA618" s="36">
        <f t="shared" si="1071"/>
        <v>242.28</v>
      </c>
      <c r="EC618" s="36">
        <f t="shared" si="1075"/>
        <v>0</v>
      </c>
    </row>
    <row r="619" spans="1:133" ht="18.75">
      <c r="A619" s="93" t="s">
        <v>1243</v>
      </c>
      <c r="B619" s="94" t="s">
        <v>1244</v>
      </c>
      <c r="C619" s="95" t="s">
        <v>84</v>
      </c>
      <c r="D619" s="96">
        <v>2</v>
      </c>
      <c r="E619" s="18">
        <f t="shared" si="1076"/>
        <v>2</v>
      </c>
      <c r="F619" s="18">
        <f t="shared" si="1022"/>
        <v>0</v>
      </c>
      <c r="G619" s="97">
        <v>107.74</v>
      </c>
      <c r="H619" s="18">
        <f t="shared" si="1077"/>
        <v>215.48</v>
      </c>
      <c r="I619" s="97">
        <v>23.12</v>
      </c>
      <c r="J619" s="18">
        <f t="shared" si="1078"/>
        <v>46.24</v>
      </c>
      <c r="K619" s="97">
        <v>0</v>
      </c>
      <c r="L619" s="18">
        <f t="shared" si="1079"/>
        <v>0</v>
      </c>
      <c r="M619" s="18">
        <f t="shared" si="1080"/>
        <v>130.85999999999999</v>
      </c>
      <c r="N619" s="18">
        <f t="shared" si="1072"/>
        <v>261.72000000000003</v>
      </c>
      <c r="O619" s="23">
        <f>IF(ISERROR(VLOOKUP($A619,'[13]1ª MED '!$A$5:$J$1048576,8,0)),0,(VLOOKUP($A619,'[13]1ª MED '!$A$5:$J$1048576,8,0)))</f>
        <v>0</v>
      </c>
      <c r="P619" s="24">
        <f t="shared" si="1023"/>
        <v>0</v>
      </c>
      <c r="Q619" s="24">
        <f t="shared" si="1024"/>
        <v>1</v>
      </c>
      <c r="R619" s="25">
        <f t="shared" si="974"/>
        <v>0</v>
      </c>
      <c r="S619" s="25">
        <f t="shared" si="975"/>
        <v>0</v>
      </c>
      <c r="T619" s="25">
        <f t="shared" si="976"/>
        <v>0</v>
      </c>
      <c r="U619" s="25">
        <f t="shared" si="1025"/>
        <v>0</v>
      </c>
      <c r="V619" s="23">
        <f>IF(ISERROR(VLOOKUP($A619,'[13]2ª MED '!$A$5:$J$1048576,8,0)),0,(VLOOKUP($A619,'[13]2ª MED '!$A$5:$J$1048576,8,0)))</f>
        <v>0</v>
      </c>
      <c r="W619" s="24">
        <f t="shared" si="1026"/>
        <v>0</v>
      </c>
      <c r="X619" s="24">
        <f t="shared" si="1027"/>
        <v>1</v>
      </c>
      <c r="Y619" s="25">
        <f t="shared" si="977"/>
        <v>0</v>
      </c>
      <c r="Z619" s="25">
        <f t="shared" si="978"/>
        <v>0</v>
      </c>
      <c r="AA619" s="25">
        <f t="shared" si="979"/>
        <v>0</v>
      </c>
      <c r="AB619" s="25">
        <f t="shared" si="1028"/>
        <v>0</v>
      </c>
      <c r="AC619" s="23">
        <f>IF(ISERROR(VLOOKUP($A619,'[13]3ª MED '!$A$5:$J$1048576,8,0)),0,(VLOOKUP($A619,'[13]3ª MED '!$A$5:$J$1048576,8,0)))</f>
        <v>0</v>
      </c>
      <c r="AD619" s="24">
        <f t="shared" si="1029"/>
        <v>0</v>
      </c>
      <c r="AE619" s="24">
        <f t="shared" si="1030"/>
        <v>1</v>
      </c>
      <c r="AF619" s="25">
        <f t="shared" si="980"/>
        <v>0</v>
      </c>
      <c r="AG619" s="25">
        <f t="shared" si="981"/>
        <v>0</v>
      </c>
      <c r="AH619" s="25">
        <f t="shared" si="982"/>
        <v>0</v>
      </c>
      <c r="AI619" s="25">
        <f t="shared" si="1031"/>
        <v>0</v>
      </c>
      <c r="AJ619" s="23">
        <f>IF(ISERROR(VLOOKUP($A619,'[13]4ª MED '!$A$5:$J$1048576,8,0)),0,(VLOOKUP($A619,'[13]4ª MED '!$A$5:$J$1048576,8,0)))</f>
        <v>0</v>
      </c>
      <c r="AK619" s="24">
        <f t="shared" si="1032"/>
        <v>0</v>
      </c>
      <c r="AL619" s="24">
        <f t="shared" si="1033"/>
        <v>1</v>
      </c>
      <c r="AM619" s="25">
        <f t="shared" si="983"/>
        <v>0</v>
      </c>
      <c r="AN619" s="25">
        <f t="shared" si="984"/>
        <v>0</v>
      </c>
      <c r="AO619" s="25">
        <f t="shared" si="985"/>
        <v>0</v>
      </c>
      <c r="AP619" s="25">
        <f t="shared" si="1034"/>
        <v>0</v>
      </c>
      <c r="AQ619" s="23">
        <f>IF(ISERROR(VLOOKUP($A619,'[13]5ª MED '!$A$5:$J$1048576,8,0)),0,(VLOOKUP($A619,'[13]5ª MED '!$A$5:$J$1048576,8,0)))</f>
        <v>0</v>
      </c>
      <c r="AR619" s="24">
        <f t="shared" si="1035"/>
        <v>0</v>
      </c>
      <c r="AS619" s="24">
        <f t="shared" si="1036"/>
        <v>1</v>
      </c>
      <c r="AT619" s="25">
        <f t="shared" si="986"/>
        <v>0</v>
      </c>
      <c r="AU619" s="25">
        <f t="shared" si="987"/>
        <v>0</v>
      </c>
      <c r="AV619" s="25">
        <f t="shared" si="988"/>
        <v>0</v>
      </c>
      <c r="AW619" s="25">
        <f t="shared" si="1037"/>
        <v>0</v>
      </c>
      <c r="AX619" s="23">
        <f>IF(ISERROR(VLOOKUP($A619,'[13]6ª MED '!$A$6:$J$1048576,8,0)),0,(VLOOKUP($A619,'[13]6ª MED '!$A$6:$J$1048576,8,0)))</f>
        <v>0</v>
      </c>
      <c r="AY619" s="24">
        <f t="shared" si="1038"/>
        <v>0</v>
      </c>
      <c r="AZ619" s="24">
        <f t="shared" si="1039"/>
        <v>1</v>
      </c>
      <c r="BA619" s="25">
        <f t="shared" si="989"/>
        <v>0</v>
      </c>
      <c r="BB619" s="25">
        <f t="shared" si="990"/>
        <v>0</v>
      </c>
      <c r="BC619" s="25">
        <f t="shared" si="991"/>
        <v>0</v>
      </c>
      <c r="BD619" s="25">
        <f t="shared" si="1040"/>
        <v>0</v>
      </c>
      <c r="BE619" s="23">
        <f>IF(ISERROR(VLOOKUP($A619,'[13]7ª MED '!$A$5:$J$1048576,8,0)),0,(VLOOKUP($A619,'[13]7ª MED '!$A$5:$J$1048576,8,0)))</f>
        <v>0</v>
      </c>
      <c r="BF619" s="24">
        <f t="shared" si="1041"/>
        <v>0</v>
      </c>
      <c r="BG619" s="24">
        <f t="shared" si="1042"/>
        <v>1</v>
      </c>
      <c r="BH619" s="25">
        <f t="shared" si="992"/>
        <v>0</v>
      </c>
      <c r="BI619" s="25">
        <f t="shared" si="993"/>
        <v>0</v>
      </c>
      <c r="BJ619" s="25">
        <f t="shared" si="994"/>
        <v>0</v>
      </c>
      <c r="BK619" s="25">
        <f t="shared" si="1043"/>
        <v>0</v>
      </c>
      <c r="BL619" s="26">
        <f>IF(ISERROR(VLOOKUP($A619,'[13]8ª MED '!$A$5:$J$1048576,8,0)),0,(VLOOKUP($A619,'[13]8ª MED '!$A$5:$J$1048576,8,0)))</f>
        <v>0</v>
      </c>
      <c r="BM619" s="27">
        <f t="shared" si="1044"/>
        <v>0</v>
      </c>
      <c r="BN619" s="27">
        <f t="shared" si="1045"/>
        <v>1</v>
      </c>
      <c r="BO619" s="28">
        <f t="shared" si="995"/>
        <v>0</v>
      </c>
      <c r="BP619" s="28">
        <f t="shared" si="996"/>
        <v>0</v>
      </c>
      <c r="BQ619" s="28">
        <f t="shared" si="997"/>
        <v>0</v>
      </c>
      <c r="BR619" s="28">
        <f t="shared" si="1046"/>
        <v>0</v>
      </c>
      <c r="BS619" s="26">
        <f>IF(ISERROR(VLOOKUP($A619,'[13]9ª MED  (2)'!$A$5:$J$1048576,8,0)),0,(VLOOKUP($A619,'[13]9ª MED  (2)'!$A$5:$J$1048576,8,0)))</f>
        <v>2</v>
      </c>
      <c r="BT619" s="27">
        <f t="shared" si="1047"/>
        <v>1</v>
      </c>
      <c r="BU619" s="27">
        <f t="shared" si="1048"/>
        <v>1</v>
      </c>
      <c r="BV619" s="28">
        <f t="shared" si="998"/>
        <v>215.48</v>
      </c>
      <c r="BW619" s="28">
        <f t="shared" si="999"/>
        <v>46.24</v>
      </c>
      <c r="BX619" s="28">
        <f t="shared" si="1000"/>
        <v>0</v>
      </c>
      <c r="BY619" s="28">
        <f t="shared" si="1049"/>
        <v>261.72000000000003</v>
      </c>
      <c r="BZ619" s="23">
        <f>IF(ISERROR(VLOOKUP($A619,'[13]10ª MED '!$A$5:$J$1048576,8,0)),0,(VLOOKUP($A619,'[13]10ª MED '!$A$5:$J$1048576,8,0)))</f>
        <v>0</v>
      </c>
      <c r="CA619" s="24">
        <f t="shared" si="1050"/>
        <v>0</v>
      </c>
      <c r="CB619" s="24">
        <f t="shared" si="1051"/>
        <v>1</v>
      </c>
      <c r="CC619" s="25">
        <f t="shared" si="1001"/>
        <v>0</v>
      </c>
      <c r="CD619" s="25">
        <f t="shared" si="1002"/>
        <v>0</v>
      </c>
      <c r="CE619" s="25">
        <f t="shared" si="1003"/>
        <v>0</v>
      </c>
      <c r="CF619" s="25">
        <f t="shared" si="1052"/>
        <v>0</v>
      </c>
      <c r="CG619" s="34" t="s">
        <v>48</v>
      </c>
      <c r="CH619" s="33">
        <f t="shared" si="1073"/>
        <v>0</v>
      </c>
      <c r="CI619" s="23">
        <f>IF(ISERROR(VLOOKUP($A619,'[13]11ª MED '!$A$5:$J$1048576,8,0)),0,(VLOOKUP($A619,'[13]11ª MED '!$A$5:$J$1048576,8,0)))</f>
        <v>0</v>
      </c>
      <c r="CJ619" s="24">
        <f t="shared" si="1053"/>
        <v>0</v>
      </c>
      <c r="CK619" s="24">
        <f t="shared" si="1054"/>
        <v>1</v>
      </c>
      <c r="CL619" s="25">
        <f t="shared" si="1004"/>
        <v>0</v>
      </c>
      <c r="CM619" s="25">
        <f t="shared" si="1005"/>
        <v>0</v>
      </c>
      <c r="CN619" s="25">
        <f t="shared" si="1006"/>
        <v>0</v>
      </c>
      <c r="CO619" s="25">
        <f t="shared" si="1055"/>
        <v>0</v>
      </c>
      <c r="CP619" s="23">
        <f>IF(ISERROR(VLOOKUP($A619,'[13]12ª MED'!$A$5:$J$1048576,8,0)),0,(VLOOKUP($A619,'[13]12ª MED'!$A$5:$J$1048576,8,0)))</f>
        <v>0</v>
      </c>
      <c r="CQ619" s="24">
        <f t="shared" si="1056"/>
        <v>0</v>
      </c>
      <c r="CR619" s="24">
        <f t="shared" si="1057"/>
        <v>1</v>
      </c>
      <c r="CS619" s="25">
        <f t="shared" si="1007"/>
        <v>0</v>
      </c>
      <c r="CT619" s="25">
        <f t="shared" si="1008"/>
        <v>0</v>
      </c>
      <c r="CU619" s="25">
        <f t="shared" si="1009"/>
        <v>0</v>
      </c>
      <c r="CV619" s="25">
        <f t="shared" si="1058"/>
        <v>0</v>
      </c>
      <c r="CW619" s="22">
        <f t="shared" si="1074"/>
        <v>0</v>
      </c>
      <c r="CX619" s="26">
        <f>IF(ISERROR(VLOOKUP($A619,'[13]13ª MED'!$A$5:$J$1048576,8,0)),0,(VLOOKUP($A619,'[13]13ª MED'!$A$5:$J$1048576,8,0)))</f>
        <v>0</v>
      </c>
      <c r="CY619" s="27">
        <f t="shared" si="1059"/>
        <v>0</v>
      </c>
      <c r="CZ619" s="27">
        <f t="shared" si="1060"/>
        <v>1</v>
      </c>
      <c r="DA619" s="28">
        <f t="shared" si="1010"/>
        <v>0</v>
      </c>
      <c r="DB619" s="28">
        <f t="shared" si="1011"/>
        <v>0</v>
      </c>
      <c r="DC619" s="28">
        <f t="shared" si="1012"/>
        <v>0</v>
      </c>
      <c r="DD619" s="28">
        <f t="shared" si="1061"/>
        <v>0</v>
      </c>
      <c r="DE619" s="20">
        <f>IF(ISERROR(VLOOKUP($A619,'[13]14ª MED'!$A$5:$J$1048576,8,0)),0,(VLOOKUP($A619,'[13]14ª MED'!$A$5:$J$1048576,8,0)))</f>
        <v>0</v>
      </c>
      <c r="DF619" s="21">
        <f t="shared" si="1062"/>
        <v>0</v>
      </c>
      <c r="DG619" s="21">
        <f t="shared" si="1063"/>
        <v>1</v>
      </c>
      <c r="DH619" s="35">
        <f t="shared" si="1013"/>
        <v>0</v>
      </c>
      <c r="DI619" s="35">
        <f t="shared" si="1014"/>
        <v>0</v>
      </c>
      <c r="DJ619" s="35">
        <f t="shared" si="1015"/>
        <v>0</v>
      </c>
      <c r="DK619" s="22">
        <f t="shared" si="1064"/>
        <v>0</v>
      </c>
      <c r="DL619" s="20">
        <f>IF(ISERROR(VLOOKUP($A619,'[13]15ª MED'!$A$5:$J$1048576,8,0)),0,(VLOOKUP($A619,'[13]15ª MED'!$A$5:$J$1048576,8,0)))</f>
        <v>0</v>
      </c>
      <c r="DM619" s="21">
        <f t="shared" si="1065"/>
        <v>0</v>
      </c>
      <c r="DN619" s="21">
        <f t="shared" si="1066"/>
        <v>1</v>
      </c>
      <c r="DO619" s="35">
        <f t="shared" si="1016"/>
        <v>0</v>
      </c>
      <c r="DP619" s="35">
        <f t="shared" si="1017"/>
        <v>0</v>
      </c>
      <c r="DQ619" s="35">
        <f t="shared" si="1018"/>
        <v>0</v>
      </c>
      <c r="DR619" s="22">
        <f t="shared" si="1067"/>
        <v>0</v>
      </c>
      <c r="DS619" s="20">
        <f>IF(ISERROR(VLOOKUP($A619,'[13]16ª MED'!$A$5:$J$1048576,8,0)),0,(VLOOKUP($A619,'[13]16ª MED'!$A$5:$J$1048576,8,0)))</f>
        <v>0</v>
      </c>
      <c r="DT619" s="21">
        <f t="shared" si="1068"/>
        <v>0</v>
      </c>
      <c r="DU619" s="21">
        <f t="shared" si="1069"/>
        <v>1</v>
      </c>
      <c r="DV619" s="35">
        <f t="shared" si="1019"/>
        <v>0</v>
      </c>
      <c r="DW619" s="35">
        <f t="shared" si="1020"/>
        <v>0</v>
      </c>
      <c r="DX619" s="35">
        <f t="shared" si="1021"/>
        <v>0</v>
      </c>
      <c r="DY619" s="22">
        <f t="shared" si="1070"/>
        <v>0</v>
      </c>
      <c r="DZ619" s="36">
        <f t="shared" si="1081"/>
        <v>261.71999999999997</v>
      </c>
      <c r="EA619" s="36">
        <f t="shared" si="1071"/>
        <v>261.72000000000003</v>
      </c>
      <c r="EC619" s="36">
        <f t="shared" si="1075"/>
        <v>0</v>
      </c>
    </row>
    <row r="620" spans="1:133" ht="18.75">
      <c r="A620" s="93" t="s">
        <v>1245</v>
      </c>
      <c r="B620" s="94" t="s">
        <v>1246</v>
      </c>
      <c r="C620" s="95" t="s">
        <v>84</v>
      </c>
      <c r="D620" s="96">
        <v>29</v>
      </c>
      <c r="E620" s="18">
        <f t="shared" si="1076"/>
        <v>29</v>
      </c>
      <c r="F620" s="18">
        <f t="shared" si="1022"/>
        <v>0</v>
      </c>
      <c r="G620" s="97">
        <v>39.619999999999997</v>
      </c>
      <c r="H620" s="18">
        <f t="shared" si="1077"/>
        <v>1148.98</v>
      </c>
      <c r="I620" s="97">
        <v>23.12</v>
      </c>
      <c r="J620" s="18">
        <f t="shared" si="1078"/>
        <v>670.48</v>
      </c>
      <c r="K620" s="97">
        <v>0</v>
      </c>
      <c r="L620" s="18">
        <f t="shared" si="1079"/>
        <v>0</v>
      </c>
      <c r="M620" s="18">
        <f t="shared" si="1080"/>
        <v>62.739999999999995</v>
      </c>
      <c r="N620" s="18">
        <f t="shared" si="1072"/>
        <v>1819.46</v>
      </c>
      <c r="O620" s="23">
        <f>IF(ISERROR(VLOOKUP($A620,'[13]1ª MED '!$A$5:$J$1048576,8,0)),0,(VLOOKUP($A620,'[13]1ª MED '!$A$5:$J$1048576,8,0)))</f>
        <v>0</v>
      </c>
      <c r="P620" s="24">
        <f t="shared" si="1023"/>
        <v>0</v>
      </c>
      <c r="Q620" s="24">
        <f t="shared" si="1024"/>
        <v>1</v>
      </c>
      <c r="R620" s="25">
        <f t="shared" si="974"/>
        <v>0</v>
      </c>
      <c r="S620" s="25">
        <f t="shared" si="975"/>
        <v>0</v>
      </c>
      <c r="T620" s="25">
        <f t="shared" si="976"/>
        <v>0</v>
      </c>
      <c r="U620" s="25">
        <f t="shared" si="1025"/>
        <v>0</v>
      </c>
      <c r="V620" s="23">
        <f>IF(ISERROR(VLOOKUP($A620,'[13]2ª MED '!$A$5:$J$1048576,8,0)),0,(VLOOKUP($A620,'[13]2ª MED '!$A$5:$J$1048576,8,0)))</f>
        <v>0</v>
      </c>
      <c r="W620" s="24">
        <f t="shared" si="1026"/>
        <v>0</v>
      </c>
      <c r="X620" s="24">
        <f t="shared" si="1027"/>
        <v>1</v>
      </c>
      <c r="Y620" s="25">
        <f t="shared" si="977"/>
        <v>0</v>
      </c>
      <c r="Z620" s="25">
        <f t="shared" si="978"/>
        <v>0</v>
      </c>
      <c r="AA620" s="25">
        <f t="shared" si="979"/>
        <v>0</v>
      </c>
      <c r="AB620" s="25">
        <f t="shared" si="1028"/>
        <v>0</v>
      </c>
      <c r="AC620" s="23">
        <f>IF(ISERROR(VLOOKUP($A620,'[13]3ª MED '!$A$5:$J$1048576,8,0)),0,(VLOOKUP($A620,'[13]3ª MED '!$A$5:$J$1048576,8,0)))</f>
        <v>0</v>
      </c>
      <c r="AD620" s="24">
        <f t="shared" si="1029"/>
        <v>0</v>
      </c>
      <c r="AE620" s="24">
        <f t="shared" si="1030"/>
        <v>1</v>
      </c>
      <c r="AF620" s="25">
        <f t="shared" si="980"/>
        <v>0</v>
      </c>
      <c r="AG620" s="25">
        <f t="shared" si="981"/>
        <v>0</v>
      </c>
      <c r="AH620" s="25">
        <f t="shared" si="982"/>
        <v>0</v>
      </c>
      <c r="AI620" s="25">
        <f t="shared" si="1031"/>
        <v>0</v>
      </c>
      <c r="AJ620" s="23">
        <f>IF(ISERROR(VLOOKUP($A620,'[13]4ª MED '!$A$5:$J$1048576,8,0)),0,(VLOOKUP($A620,'[13]4ª MED '!$A$5:$J$1048576,8,0)))</f>
        <v>0</v>
      </c>
      <c r="AK620" s="24">
        <f t="shared" si="1032"/>
        <v>0</v>
      </c>
      <c r="AL620" s="24">
        <f t="shared" si="1033"/>
        <v>1</v>
      </c>
      <c r="AM620" s="25">
        <f t="shared" si="983"/>
        <v>0</v>
      </c>
      <c r="AN620" s="25">
        <f t="shared" si="984"/>
        <v>0</v>
      </c>
      <c r="AO620" s="25">
        <f t="shared" si="985"/>
        <v>0</v>
      </c>
      <c r="AP620" s="25">
        <f t="shared" si="1034"/>
        <v>0</v>
      </c>
      <c r="AQ620" s="23">
        <f>IF(ISERROR(VLOOKUP($A620,'[13]5ª MED '!$A$5:$J$1048576,8,0)),0,(VLOOKUP($A620,'[13]5ª MED '!$A$5:$J$1048576,8,0)))</f>
        <v>0</v>
      </c>
      <c r="AR620" s="24">
        <f t="shared" si="1035"/>
        <v>0</v>
      </c>
      <c r="AS620" s="24">
        <f t="shared" si="1036"/>
        <v>1</v>
      </c>
      <c r="AT620" s="25">
        <f t="shared" si="986"/>
        <v>0</v>
      </c>
      <c r="AU620" s="25">
        <f t="shared" si="987"/>
        <v>0</v>
      </c>
      <c r="AV620" s="25">
        <f t="shared" si="988"/>
        <v>0</v>
      </c>
      <c r="AW620" s="25">
        <f t="shared" si="1037"/>
        <v>0</v>
      </c>
      <c r="AX620" s="23">
        <f>IF(ISERROR(VLOOKUP($A620,'[13]6ª MED '!$A$6:$J$1048576,8,0)),0,(VLOOKUP($A620,'[13]6ª MED '!$A$6:$J$1048576,8,0)))</f>
        <v>0</v>
      </c>
      <c r="AY620" s="24">
        <f t="shared" si="1038"/>
        <v>0</v>
      </c>
      <c r="AZ620" s="24">
        <f t="shared" si="1039"/>
        <v>1</v>
      </c>
      <c r="BA620" s="25">
        <f t="shared" si="989"/>
        <v>0</v>
      </c>
      <c r="BB620" s="25">
        <f t="shared" si="990"/>
        <v>0</v>
      </c>
      <c r="BC620" s="25">
        <f t="shared" si="991"/>
        <v>0</v>
      </c>
      <c r="BD620" s="25">
        <f t="shared" si="1040"/>
        <v>0</v>
      </c>
      <c r="BE620" s="23">
        <f>IF(ISERROR(VLOOKUP($A620,'[13]7ª MED '!$A$5:$J$1048576,8,0)),0,(VLOOKUP($A620,'[13]7ª MED '!$A$5:$J$1048576,8,0)))</f>
        <v>0</v>
      </c>
      <c r="BF620" s="24">
        <f t="shared" si="1041"/>
        <v>0</v>
      </c>
      <c r="BG620" s="24">
        <f t="shared" si="1042"/>
        <v>1</v>
      </c>
      <c r="BH620" s="25">
        <f t="shared" si="992"/>
        <v>0</v>
      </c>
      <c r="BI620" s="25">
        <f t="shared" si="993"/>
        <v>0</v>
      </c>
      <c r="BJ620" s="25">
        <f t="shared" si="994"/>
        <v>0</v>
      </c>
      <c r="BK620" s="25">
        <f t="shared" si="1043"/>
        <v>0</v>
      </c>
      <c r="BL620" s="26">
        <f>IF(ISERROR(VLOOKUP($A620,'[13]8ª MED '!$A$5:$J$1048576,8,0)),0,(VLOOKUP($A620,'[13]8ª MED '!$A$5:$J$1048576,8,0)))</f>
        <v>0</v>
      </c>
      <c r="BM620" s="27">
        <f t="shared" si="1044"/>
        <v>0</v>
      </c>
      <c r="BN620" s="27">
        <f t="shared" si="1045"/>
        <v>1</v>
      </c>
      <c r="BO620" s="28">
        <f t="shared" si="995"/>
        <v>0</v>
      </c>
      <c r="BP620" s="28">
        <f t="shared" si="996"/>
        <v>0</v>
      </c>
      <c r="BQ620" s="28">
        <f t="shared" si="997"/>
        <v>0</v>
      </c>
      <c r="BR620" s="28">
        <f t="shared" si="1046"/>
        <v>0</v>
      </c>
      <c r="BS620" s="26">
        <f>IF(ISERROR(VLOOKUP($A620,'[13]9ª MED  (2)'!$A$5:$J$1048576,8,0)),0,(VLOOKUP($A620,'[13]9ª MED  (2)'!$A$5:$J$1048576,8,0)))</f>
        <v>29</v>
      </c>
      <c r="BT620" s="27">
        <f t="shared" si="1047"/>
        <v>1</v>
      </c>
      <c r="BU620" s="27">
        <f t="shared" si="1048"/>
        <v>1</v>
      </c>
      <c r="BV620" s="28">
        <f t="shared" si="998"/>
        <v>1148.98</v>
      </c>
      <c r="BW620" s="28">
        <f t="shared" si="999"/>
        <v>670.48</v>
      </c>
      <c r="BX620" s="28">
        <f t="shared" si="1000"/>
        <v>0</v>
      </c>
      <c r="BY620" s="28">
        <f t="shared" si="1049"/>
        <v>1819.46</v>
      </c>
      <c r="BZ620" s="23">
        <f>IF(ISERROR(VLOOKUP($A620,'[13]10ª MED '!$A$5:$J$1048576,8,0)),0,(VLOOKUP($A620,'[13]10ª MED '!$A$5:$J$1048576,8,0)))</f>
        <v>0</v>
      </c>
      <c r="CA620" s="24">
        <f t="shared" si="1050"/>
        <v>0</v>
      </c>
      <c r="CB620" s="24">
        <f t="shared" si="1051"/>
        <v>1</v>
      </c>
      <c r="CC620" s="25">
        <f t="shared" si="1001"/>
        <v>0</v>
      </c>
      <c r="CD620" s="25">
        <f t="shared" si="1002"/>
        <v>0</v>
      </c>
      <c r="CE620" s="25">
        <f t="shared" si="1003"/>
        <v>0</v>
      </c>
      <c r="CF620" s="25">
        <f t="shared" si="1052"/>
        <v>0</v>
      </c>
      <c r="CG620" s="34" t="s">
        <v>48</v>
      </c>
      <c r="CH620" s="33">
        <f t="shared" si="1073"/>
        <v>0</v>
      </c>
      <c r="CI620" s="23">
        <f>IF(ISERROR(VLOOKUP($A620,'[13]11ª MED '!$A$5:$J$1048576,8,0)),0,(VLOOKUP($A620,'[13]11ª MED '!$A$5:$J$1048576,8,0)))</f>
        <v>0</v>
      </c>
      <c r="CJ620" s="24">
        <f t="shared" si="1053"/>
        <v>0</v>
      </c>
      <c r="CK620" s="24">
        <f t="shared" si="1054"/>
        <v>1</v>
      </c>
      <c r="CL620" s="25">
        <f t="shared" si="1004"/>
        <v>0</v>
      </c>
      <c r="CM620" s="25">
        <f t="shared" si="1005"/>
        <v>0</v>
      </c>
      <c r="CN620" s="25">
        <f t="shared" si="1006"/>
        <v>0</v>
      </c>
      <c r="CO620" s="25">
        <f t="shared" si="1055"/>
        <v>0</v>
      </c>
      <c r="CP620" s="23">
        <f>IF(ISERROR(VLOOKUP($A620,'[13]12ª MED'!$A$5:$J$1048576,8,0)),0,(VLOOKUP($A620,'[13]12ª MED'!$A$5:$J$1048576,8,0)))</f>
        <v>0</v>
      </c>
      <c r="CQ620" s="24">
        <f t="shared" si="1056"/>
        <v>0</v>
      </c>
      <c r="CR620" s="24">
        <f t="shared" si="1057"/>
        <v>1</v>
      </c>
      <c r="CS620" s="25">
        <f t="shared" si="1007"/>
        <v>0</v>
      </c>
      <c r="CT620" s="25">
        <f t="shared" si="1008"/>
        <v>0</v>
      </c>
      <c r="CU620" s="25">
        <f t="shared" si="1009"/>
        <v>0</v>
      </c>
      <c r="CV620" s="25">
        <f t="shared" si="1058"/>
        <v>0</v>
      </c>
      <c r="CW620" s="22">
        <f t="shared" si="1074"/>
        <v>0</v>
      </c>
      <c r="CX620" s="26">
        <f>IF(ISERROR(VLOOKUP($A620,'[13]13ª MED'!$A$5:$J$1048576,8,0)),0,(VLOOKUP($A620,'[13]13ª MED'!$A$5:$J$1048576,8,0)))</f>
        <v>0</v>
      </c>
      <c r="CY620" s="27">
        <f t="shared" si="1059"/>
        <v>0</v>
      </c>
      <c r="CZ620" s="27">
        <f t="shared" si="1060"/>
        <v>1</v>
      </c>
      <c r="DA620" s="28">
        <f t="shared" si="1010"/>
        <v>0</v>
      </c>
      <c r="DB620" s="28">
        <f t="shared" si="1011"/>
        <v>0</v>
      </c>
      <c r="DC620" s="28">
        <f t="shared" si="1012"/>
        <v>0</v>
      </c>
      <c r="DD620" s="28">
        <f t="shared" si="1061"/>
        <v>0</v>
      </c>
      <c r="DE620" s="20">
        <f>IF(ISERROR(VLOOKUP($A620,'[13]14ª MED'!$A$5:$J$1048576,8,0)),0,(VLOOKUP($A620,'[13]14ª MED'!$A$5:$J$1048576,8,0)))</f>
        <v>0</v>
      </c>
      <c r="DF620" s="21">
        <f t="shared" si="1062"/>
        <v>0</v>
      </c>
      <c r="DG620" s="21">
        <f t="shared" si="1063"/>
        <v>1</v>
      </c>
      <c r="DH620" s="35">
        <f t="shared" si="1013"/>
        <v>0</v>
      </c>
      <c r="DI620" s="35">
        <f t="shared" si="1014"/>
        <v>0</v>
      </c>
      <c r="DJ620" s="35">
        <f t="shared" si="1015"/>
        <v>0</v>
      </c>
      <c r="DK620" s="22">
        <f t="shared" si="1064"/>
        <v>0</v>
      </c>
      <c r="DL620" s="20">
        <f>IF(ISERROR(VLOOKUP($A620,'[13]15ª MED'!$A$5:$J$1048576,8,0)),0,(VLOOKUP($A620,'[13]15ª MED'!$A$5:$J$1048576,8,0)))</f>
        <v>0</v>
      </c>
      <c r="DM620" s="21">
        <f t="shared" si="1065"/>
        <v>0</v>
      </c>
      <c r="DN620" s="21">
        <f t="shared" si="1066"/>
        <v>1</v>
      </c>
      <c r="DO620" s="35">
        <f t="shared" si="1016"/>
        <v>0</v>
      </c>
      <c r="DP620" s="35">
        <f t="shared" si="1017"/>
        <v>0</v>
      </c>
      <c r="DQ620" s="35">
        <f t="shared" si="1018"/>
        <v>0</v>
      </c>
      <c r="DR620" s="22">
        <f t="shared" si="1067"/>
        <v>0</v>
      </c>
      <c r="DS620" s="20">
        <f>IF(ISERROR(VLOOKUP($A620,'[13]16ª MED'!$A$5:$J$1048576,8,0)),0,(VLOOKUP($A620,'[13]16ª MED'!$A$5:$J$1048576,8,0)))</f>
        <v>0</v>
      </c>
      <c r="DT620" s="21">
        <f t="shared" si="1068"/>
        <v>0</v>
      </c>
      <c r="DU620" s="21">
        <f t="shared" si="1069"/>
        <v>1</v>
      </c>
      <c r="DV620" s="35">
        <f t="shared" si="1019"/>
        <v>0</v>
      </c>
      <c r="DW620" s="35">
        <f t="shared" si="1020"/>
        <v>0</v>
      </c>
      <c r="DX620" s="35">
        <f t="shared" si="1021"/>
        <v>0</v>
      </c>
      <c r="DY620" s="22">
        <f t="shared" si="1070"/>
        <v>0</v>
      </c>
      <c r="DZ620" s="36">
        <f t="shared" si="1081"/>
        <v>1819.4599999999998</v>
      </c>
      <c r="EA620" s="36">
        <f t="shared" si="1071"/>
        <v>1819.46</v>
      </c>
      <c r="EC620" s="36">
        <f t="shared" si="1075"/>
        <v>0</v>
      </c>
    </row>
    <row r="621" spans="1:133" ht="18.75">
      <c r="A621" s="93" t="s">
        <v>1247</v>
      </c>
      <c r="B621" s="94" t="s">
        <v>1248</v>
      </c>
      <c r="C621" s="95" t="s">
        <v>84</v>
      </c>
      <c r="D621" s="96">
        <v>17</v>
      </c>
      <c r="E621" s="18">
        <f t="shared" si="1076"/>
        <v>17</v>
      </c>
      <c r="F621" s="18">
        <f t="shared" si="1022"/>
        <v>0</v>
      </c>
      <c r="G621" s="97">
        <v>30.24</v>
      </c>
      <c r="H621" s="18">
        <f t="shared" si="1077"/>
        <v>514.07999999999993</v>
      </c>
      <c r="I621" s="97">
        <v>23.12</v>
      </c>
      <c r="J621" s="18">
        <f t="shared" si="1078"/>
        <v>393.04</v>
      </c>
      <c r="K621" s="97">
        <v>0</v>
      </c>
      <c r="L621" s="18">
        <f t="shared" si="1079"/>
        <v>0</v>
      </c>
      <c r="M621" s="18">
        <f t="shared" si="1080"/>
        <v>53.36</v>
      </c>
      <c r="N621" s="18">
        <f t="shared" si="1072"/>
        <v>907.12</v>
      </c>
      <c r="O621" s="23">
        <f>IF(ISERROR(VLOOKUP($A621,'[13]1ª MED '!$A$5:$J$1048576,8,0)),0,(VLOOKUP($A621,'[13]1ª MED '!$A$5:$J$1048576,8,0)))</f>
        <v>0</v>
      </c>
      <c r="P621" s="24">
        <f t="shared" si="1023"/>
        <v>0</v>
      </c>
      <c r="Q621" s="24">
        <f t="shared" si="1024"/>
        <v>1</v>
      </c>
      <c r="R621" s="25">
        <f t="shared" si="974"/>
        <v>0</v>
      </c>
      <c r="S621" s="25">
        <f t="shared" si="975"/>
        <v>0</v>
      </c>
      <c r="T621" s="25">
        <f t="shared" si="976"/>
        <v>0</v>
      </c>
      <c r="U621" s="25">
        <f t="shared" si="1025"/>
        <v>0</v>
      </c>
      <c r="V621" s="23">
        <f>IF(ISERROR(VLOOKUP($A621,'[13]2ª MED '!$A$5:$J$1048576,8,0)),0,(VLOOKUP($A621,'[13]2ª MED '!$A$5:$J$1048576,8,0)))</f>
        <v>0</v>
      </c>
      <c r="W621" s="24">
        <f t="shared" si="1026"/>
        <v>0</v>
      </c>
      <c r="X621" s="24">
        <f t="shared" si="1027"/>
        <v>1</v>
      </c>
      <c r="Y621" s="25">
        <f t="shared" si="977"/>
        <v>0</v>
      </c>
      <c r="Z621" s="25">
        <f t="shared" si="978"/>
        <v>0</v>
      </c>
      <c r="AA621" s="25">
        <f t="shared" si="979"/>
        <v>0</v>
      </c>
      <c r="AB621" s="25">
        <f t="shared" si="1028"/>
        <v>0</v>
      </c>
      <c r="AC621" s="23">
        <f>IF(ISERROR(VLOOKUP($A621,'[13]3ª MED '!$A$5:$J$1048576,8,0)),0,(VLOOKUP($A621,'[13]3ª MED '!$A$5:$J$1048576,8,0)))</f>
        <v>0</v>
      </c>
      <c r="AD621" s="24">
        <f t="shared" si="1029"/>
        <v>0</v>
      </c>
      <c r="AE621" s="24">
        <f t="shared" si="1030"/>
        <v>1</v>
      </c>
      <c r="AF621" s="25">
        <f t="shared" si="980"/>
        <v>0</v>
      </c>
      <c r="AG621" s="25">
        <f t="shared" si="981"/>
        <v>0</v>
      </c>
      <c r="AH621" s="25">
        <f t="shared" si="982"/>
        <v>0</v>
      </c>
      <c r="AI621" s="25">
        <f t="shared" si="1031"/>
        <v>0</v>
      </c>
      <c r="AJ621" s="23">
        <f>IF(ISERROR(VLOOKUP($A621,'[13]4ª MED '!$A$5:$J$1048576,8,0)),0,(VLOOKUP($A621,'[13]4ª MED '!$A$5:$J$1048576,8,0)))</f>
        <v>0</v>
      </c>
      <c r="AK621" s="24">
        <f t="shared" si="1032"/>
        <v>0</v>
      </c>
      <c r="AL621" s="24">
        <f t="shared" si="1033"/>
        <v>1</v>
      </c>
      <c r="AM621" s="25">
        <f t="shared" si="983"/>
        <v>0</v>
      </c>
      <c r="AN621" s="25">
        <f t="shared" si="984"/>
        <v>0</v>
      </c>
      <c r="AO621" s="25">
        <f t="shared" si="985"/>
        <v>0</v>
      </c>
      <c r="AP621" s="25">
        <f t="shared" si="1034"/>
        <v>0</v>
      </c>
      <c r="AQ621" s="23">
        <f>IF(ISERROR(VLOOKUP($A621,'[13]5ª MED '!$A$5:$J$1048576,8,0)),0,(VLOOKUP($A621,'[13]5ª MED '!$A$5:$J$1048576,8,0)))</f>
        <v>0</v>
      </c>
      <c r="AR621" s="24">
        <f t="shared" si="1035"/>
        <v>0</v>
      </c>
      <c r="AS621" s="24">
        <f t="shared" si="1036"/>
        <v>1</v>
      </c>
      <c r="AT621" s="25">
        <f t="shared" si="986"/>
        <v>0</v>
      </c>
      <c r="AU621" s="25">
        <f t="shared" si="987"/>
        <v>0</v>
      </c>
      <c r="AV621" s="25">
        <f t="shared" si="988"/>
        <v>0</v>
      </c>
      <c r="AW621" s="25">
        <f t="shared" si="1037"/>
        <v>0</v>
      </c>
      <c r="AX621" s="23">
        <f>IF(ISERROR(VLOOKUP($A621,'[13]6ª MED '!$A$6:$J$1048576,8,0)),0,(VLOOKUP($A621,'[13]6ª MED '!$A$6:$J$1048576,8,0)))</f>
        <v>0</v>
      </c>
      <c r="AY621" s="24">
        <f t="shared" si="1038"/>
        <v>0</v>
      </c>
      <c r="AZ621" s="24">
        <f t="shared" si="1039"/>
        <v>1</v>
      </c>
      <c r="BA621" s="25">
        <f t="shared" si="989"/>
        <v>0</v>
      </c>
      <c r="BB621" s="25">
        <f t="shared" si="990"/>
        <v>0</v>
      </c>
      <c r="BC621" s="25">
        <f t="shared" si="991"/>
        <v>0</v>
      </c>
      <c r="BD621" s="25">
        <f t="shared" si="1040"/>
        <v>0</v>
      </c>
      <c r="BE621" s="23">
        <f>IF(ISERROR(VLOOKUP($A621,'[13]7ª MED '!$A$5:$J$1048576,8,0)),0,(VLOOKUP($A621,'[13]7ª MED '!$A$5:$J$1048576,8,0)))</f>
        <v>0</v>
      </c>
      <c r="BF621" s="24">
        <f t="shared" si="1041"/>
        <v>0</v>
      </c>
      <c r="BG621" s="24">
        <f t="shared" si="1042"/>
        <v>1</v>
      </c>
      <c r="BH621" s="25">
        <f t="shared" si="992"/>
        <v>0</v>
      </c>
      <c r="BI621" s="25">
        <f t="shared" si="993"/>
        <v>0</v>
      </c>
      <c r="BJ621" s="25">
        <f t="shared" si="994"/>
        <v>0</v>
      </c>
      <c r="BK621" s="25">
        <f t="shared" si="1043"/>
        <v>0</v>
      </c>
      <c r="BL621" s="26">
        <f>IF(ISERROR(VLOOKUP($A621,'[13]8ª MED '!$A$5:$J$1048576,8,0)),0,(VLOOKUP($A621,'[13]8ª MED '!$A$5:$J$1048576,8,0)))</f>
        <v>0</v>
      </c>
      <c r="BM621" s="27">
        <f t="shared" si="1044"/>
        <v>0</v>
      </c>
      <c r="BN621" s="27">
        <f t="shared" si="1045"/>
        <v>1</v>
      </c>
      <c r="BO621" s="28">
        <f t="shared" si="995"/>
        <v>0</v>
      </c>
      <c r="BP621" s="28">
        <f t="shared" si="996"/>
        <v>0</v>
      </c>
      <c r="BQ621" s="28">
        <f t="shared" si="997"/>
        <v>0</v>
      </c>
      <c r="BR621" s="28">
        <f t="shared" si="1046"/>
        <v>0</v>
      </c>
      <c r="BS621" s="26">
        <f>IF(ISERROR(VLOOKUP($A621,'[13]9ª MED  (2)'!$A$5:$J$1048576,8,0)),0,(VLOOKUP($A621,'[13]9ª MED  (2)'!$A$5:$J$1048576,8,0)))</f>
        <v>17</v>
      </c>
      <c r="BT621" s="27">
        <f t="shared" si="1047"/>
        <v>1</v>
      </c>
      <c r="BU621" s="27">
        <f t="shared" si="1048"/>
        <v>1</v>
      </c>
      <c r="BV621" s="28">
        <f t="shared" si="998"/>
        <v>514.07999999999993</v>
      </c>
      <c r="BW621" s="28">
        <f t="shared" si="999"/>
        <v>393.04</v>
      </c>
      <c r="BX621" s="28">
        <f t="shared" si="1000"/>
        <v>0</v>
      </c>
      <c r="BY621" s="28">
        <f t="shared" si="1049"/>
        <v>907.12</v>
      </c>
      <c r="BZ621" s="23">
        <f>IF(ISERROR(VLOOKUP($A621,'[13]10ª MED '!$A$5:$J$1048576,8,0)),0,(VLOOKUP($A621,'[13]10ª MED '!$A$5:$J$1048576,8,0)))</f>
        <v>0</v>
      </c>
      <c r="CA621" s="24">
        <f t="shared" si="1050"/>
        <v>0</v>
      </c>
      <c r="CB621" s="24">
        <f t="shared" si="1051"/>
        <v>1</v>
      </c>
      <c r="CC621" s="25">
        <f t="shared" si="1001"/>
        <v>0</v>
      </c>
      <c r="CD621" s="25">
        <f t="shared" si="1002"/>
        <v>0</v>
      </c>
      <c r="CE621" s="25">
        <f t="shared" si="1003"/>
        <v>0</v>
      </c>
      <c r="CF621" s="25">
        <f t="shared" si="1052"/>
        <v>0</v>
      </c>
      <c r="CG621" s="34" t="s">
        <v>48</v>
      </c>
      <c r="CH621" s="33">
        <f t="shared" si="1073"/>
        <v>0</v>
      </c>
      <c r="CI621" s="23">
        <f>IF(ISERROR(VLOOKUP($A621,'[13]11ª MED '!$A$5:$J$1048576,8,0)),0,(VLOOKUP($A621,'[13]11ª MED '!$A$5:$J$1048576,8,0)))</f>
        <v>0</v>
      </c>
      <c r="CJ621" s="24">
        <f t="shared" si="1053"/>
        <v>0</v>
      </c>
      <c r="CK621" s="24">
        <f t="shared" si="1054"/>
        <v>1</v>
      </c>
      <c r="CL621" s="25">
        <f t="shared" si="1004"/>
        <v>0</v>
      </c>
      <c r="CM621" s="25">
        <f t="shared" si="1005"/>
        <v>0</v>
      </c>
      <c r="CN621" s="25">
        <f t="shared" si="1006"/>
        <v>0</v>
      </c>
      <c r="CO621" s="25">
        <f t="shared" si="1055"/>
        <v>0</v>
      </c>
      <c r="CP621" s="23">
        <f>IF(ISERROR(VLOOKUP($A621,'[13]12ª MED'!$A$5:$J$1048576,8,0)),0,(VLOOKUP($A621,'[13]12ª MED'!$A$5:$J$1048576,8,0)))</f>
        <v>0</v>
      </c>
      <c r="CQ621" s="24">
        <f t="shared" si="1056"/>
        <v>0</v>
      </c>
      <c r="CR621" s="24">
        <f t="shared" si="1057"/>
        <v>1</v>
      </c>
      <c r="CS621" s="25">
        <f t="shared" si="1007"/>
        <v>0</v>
      </c>
      <c r="CT621" s="25">
        <f t="shared" si="1008"/>
        <v>0</v>
      </c>
      <c r="CU621" s="25">
        <f t="shared" si="1009"/>
        <v>0</v>
      </c>
      <c r="CV621" s="25">
        <f t="shared" si="1058"/>
        <v>0</v>
      </c>
      <c r="CW621" s="22">
        <f t="shared" si="1074"/>
        <v>0</v>
      </c>
      <c r="CX621" s="26">
        <f>IF(ISERROR(VLOOKUP($A621,'[13]13ª MED'!$A$5:$J$1048576,8,0)),0,(VLOOKUP($A621,'[13]13ª MED'!$A$5:$J$1048576,8,0)))</f>
        <v>0</v>
      </c>
      <c r="CY621" s="27">
        <f t="shared" si="1059"/>
        <v>0</v>
      </c>
      <c r="CZ621" s="27">
        <f t="shared" si="1060"/>
        <v>1</v>
      </c>
      <c r="DA621" s="28">
        <f t="shared" si="1010"/>
        <v>0</v>
      </c>
      <c r="DB621" s="28">
        <f t="shared" si="1011"/>
        <v>0</v>
      </c>
      <c r="DC621" s="28">
        <f t="shared" si="1012"/>
        <v>0</v>
      </c>
      <c r="DD621" s="28">
        <f t="shared" si="1061"/>
        <v>0</v>
      </c>
      <c r="DE621" s="20">
        <f>IF(ISERROR(VLOOKUP($A621,'[13]14ª MED'!$A$5:$J$1048576,8,0)),0,(VLOOKUP($A621,'[13]14ª MED'!$A$5:$J$1048576,8,0)))</f>
        <v>0</v>
      </c>
      <c r="DF621" s="21">
        <f t="shared" si="1062"/>
        <v>0</v>
      </c>
      <c r="DG621" s="21">
        <f t="shared" si="1063"/>
        <v>1</v>
      </c>
      <c r="DH621" s="35">
        <f t="shared" si="1013"/>
        <v>0</v>
      </c>
      <c r="DI621" s="35">
        <f t="shared" si="1014"/>
        <v>0</v>
      </c>
      <c r="DJ621" s="35">
        <f t="shared" si="1015"/>
        <v>0</v>
      </c>
      <c r="DK621" s="22">
        <f t="shared" si="1064"/>
        <v>0</v>
      </c>
      <c r="DL621" s="20">
        <f>IF(ISERROR(VLOOKUP($A621,'[13]15ª MED'!$A$5:$J$1048576,8,0)),0,(VLOOKUP($A621,'[13]15ª MED'!$A$5:$J$1048576,8,0)))</f>
        <v>0</v>
      </c>
      <c r="DM621" s="21">
        <f t="shared" si="1065"/>
        <v>0</v>
      </c>
      <c r="DN621" s="21">
        <f t="shared" si="1066"/>
        <v>1</v>
      </c>
      <c r="DO621" s="35">
        <f t="shared" si="1016"/>
        <v>0</v>
      </c>
      <c r="DP621" s="35">
        <f t="shared" si="1017"/>
        <v>0</v>
      </c>
      <c r="DQ621" s="35">
        <f t="shared" si="1018"/>
        <v>0</v>
      </c>
      <c r="DR621" s="22">
        <f t="shared" si="1067"/>
        <v>0</v>
      </c>
      <c r="DS621" s="20">
        <f>IF(ISERROR(VLOOKUP($A621,'[13]16ª MED'!$A$5:$J$1048576,8,0)),0,(VLOOKUP($A621,'[13]16ª MED'!$A$5:$J$1048576,8,0)))</f>
        <v>0</v>
      </c>
      <c r="DT621" s="21">
        <f t="shared" si="1068"/>
        <v>0</v>
      </c>
      <c r="DU621" s="21">
        <f t="shared" si="1069"/>
        <v>1</v>
      </c>
      <c r="DV621" s="35">
        <f t="shared" si="1019"/>
        <v>0</v>
      </c>
      <c r="DW621" s="35">
        <f t="shared" si="1020"/>
        <v>0</v>
      </c>
      <c r="DX621" s="35">
        <f t="shared" si="1021"/>
        <v>0</v>
      </c>
      <c r="DY621" s="22">
        <f t="shared" si="1070"/>
        <v>0</v>
      </c>
      <c r="DZ621" s="36">
        <f t="shared" si="1081"/>
        <v>907.12</v>
      </c>
      <c r="EA621" s="36">
        <f t="shared" si="1071"/>
        <v>907.12</v>
      </c>
      <c r="EC621" s="36">
        <f t="shared" si="1075"/>
        <v>0</v>
      </c>
    </row>
    <row r="622" spans="1:133" ht="18.75">
      <c r="A622" s="93" t="s">
        <v>1249</v>
      </c>
      <c r="B622" s="94" t="s">
        <v>1250</v>
      </c>
      <c r="C622" s="95" t="s">
        <v>1222</v>
      </c>
      <c r="D622" s="96">
        <v>13</v>
      </c>
      <c r="E622" s="18">
        <f t="shared" si="1076"/>
        <v>13</v>
      </c>
      <c r="F622" s="18">
        <f t="shared" si="1022"/>
        <v>0</v>
      </c>
      <c r="G622" s="97">
        <v>119.81</v>
      </c>
      <c r="H622" s="18">
        <f t="shared" si="1077"/>
        <v>1557.53</v>
      </c>
      <c r="I622" s="97">
        <v>7.41</v>
      </c>
      <c r="J622" s="18">
        <f t="shared" si="1078"/>
        <v>96.33</v>
      </c>
      <c r="K622" s="97">
        <v>0</v>
      </c>
      <c r="L622" s="18">
        <f t="shared" si="1079"/>
        <v>0</v>
      </c>
      <c r="M622" s="18">
        <f t="shared" si="1080"/>
        <v>127.22</v>
      </c>
      <c r="N622" s="18">
        <f t="shared" si="1072"/>
        <v>1653.86</v>
      </c>
      <c r="O622" s="23">
        <f>IF(ISERROR(VLOOKUP($A622,'[13]1ª MED '!$A$5:$J$1048576,8,0)),0,(VLOOKUP($A622,'[13]1ª MED '!$A$5:$J$1048576,8,0)))</f>
        <v>0</v>
      </c>
      <c r="P622" s="24">
        <f t="shared" si="1023"/>
        <v>0</v>
      </c>
      <c r="Q622" s="24">
        <f t="shared" si="1024"/>
        <v>1</v>
      </c>
      <c r="R622" s="25">
        <f t="shared" si="974"/>
        <v>0</v>
      </c>
      <c r="S622" s="25">
        <f t="shared" si="975"/>
        <v>0</v>
      </c>
      <c r="T622" s="25">
        <f t="shared" si="976"/>
        <v>0</v>
      </c>
      <c r="U622" s="25">
        <f t="shared" si="1025"/>
        <v>0</v>
      </c>
      <c r="V622" s="23">
        <f>IF(ISERROR(VLOOKUP($A622,'[13]2ª MED '!$A$5:$J$1048576,8,0)),0,(VLOOKUP($A622,'[13]2ª MED '!$A$5:$J$1048576,8,0)))</f>
        <v>0</v>
      </c>
      <c r="W622" s="24">
        <f t="shared" si="1026"/>
        <v>0</v>
      </c>
      <c r="X622" s="24">
        <f t="shared" si="1027"/>
        <v>1</v>
      </c>
      <c r="Y622" s="25">
        <f t="shared" si="977"/>
        <v>0</v>
      </c>
      <c r="Z622" s="25">
        <f t="shared" si="978"/>
        <v>0</v>
      </c>
      <c r="AA622" s="25">
        <f t="shared" si="979"/>
        <v>0</v>
      </c>
      <c r="AB622" s="25">
        <f t="shared" si="1028"/>
        <v>0</v>
      </c>
      <c r="AC622" s="23">
        <f>IF(ISERROR(VLOOKUP($A622,'[13]3ª MED '!$A$5:$J$1048576,8,0)),0,(VLOOKUP($A622,'[13]3ª MED '!$A$5:$J$1048576,8,0)))</f>
        <v>0</v>
      </c>
      <c r="AD622" s="24">
        <f t="shared" si="1029"/>
        <v>0</v>
      </c>
      <c r="AE622" s="24">
        <f t="shared" si="1030"/>
        <v>1</v>
      </c>
      <c r="AF622" s="25">
        <f t="shared" si="980"/>
        <v>0</v>
      </c>
      <c r="AG622" s="25">
        <f t="shared" si="981"/>
        <v>0</v>
      </c>
      <c r="AH622" s="25">
        <f t="shared" si="982"/>
        <v>0</v>
      </c>
      <c r="AI622" s="25">
        <f t="shared" si="1031"/>
        <v>0</v>
      </c>
      <c r="AJ622" s="23">
        <f>IF(ISERROR(VLOOKUP($A622,'[13]4ª MED '!$A$5:$J$1048576,8,0)),0,(VLOOKUP($A622,'[13]4ª MED '!$A$5:$J$1048576,8,0)))</f>
        <v>0</v>
      </c>
      <c r="AK622" s="24">
        <f t="shared" si="1032"/>
        <v>0</v>
      </c>
      <c r="AL622" s="24">
        <f t="shared" si="1033"/>
        <v>1</v>
      </c>
      <c r="AM622" s="25">
        <f t="shared" si="983"/>
        <v>0</v>
      </c>
      <c r="AN622" s="25">
        <f t="shared" si="984"/>
        <v>0</v>
      </c>
      <c r="AO622" s="25">
        <f t="shared" si="985"/>
        <v>0</v>
      </c>
      <c r="AP622" s="25">
        <f t="shared" si="1034"/>
        <v>0</v>
      </c>
      <c r="AQ622" s="23">
        <f>IF(ISERROR(VLOOKUP($A622,'[13]5ª MED '!$A$5:$J$1048576,8,0)),0,(VLOOKUP($A622,'[13]5ª MED '!$A$5:$J$1048576,8,0)))</f>
        <v>0</v>
      </c>
      <c r="AR622" s="24">
        <f t="shared" si="1035"/>
        <v>0</v>
      </c>
      <c r="AS622" s="24">
        <f t="shared" si="1036"/>
        <v>1</v>
      </c>
      <c r="AT622" s="25">
        <f t="shared" si="986"/>
        <v>0</v>
      </c>
      <c r="AU622" s="25">
        <f t="shared" si="987"/>
        <v>0</v>
      </c>
      <c r="AV622" s="25">
        <f t="shared" si="988"/>
        <v>0</v>
      </c>
      <c r="AW622" s="25">
        <f t="shared" si="1037"/>
        <v>0</v>
      </c>
      <c r="AX622" s="23">
        <f>IF(ISERROR(VLOOKUP($A622,'[13]6ª MED '!$A$6:$J$1048576,8,0)),0,(VLOOKUP($A622,'[13]6ª MED '!$A$6:$J$1048576,8,0)))</f>
        <v>0</v>
      </c>
      <c r="AY622" s="24">
        <f t="shared" si="1038"/>
        <v>0</v>
      </c>
      <c r="AZ622" s="24">
        <f t="shared" si="1039"/>
        <v>1</v>
      </c>
      <c r="BA622" s="25">
        <f t="shared" si="989"/>
        <v>0</v>
      </c>
      <c r="BB622" s="25">
        <f t="shared" si="990"/>
        <v>0</v>
      </c>
      <c r="BC622" s="25">
        <f t="shared" si="991"/>
        <v>0</v>
      </c>
      <c r="BD622" s="25">
        <f t="shared" si="1040"/>
        <v>0</v>
      </c>
      <c r="BE622" s="23">
        <f>IF(ISERROR(VLOOKUP($A622,'[13]7ª MED '!$A$5:$J$1048576,8,0)),0,(VLOOKUP($A622,'[13]7ª MED '!$A$5:$J$1048576,8,0)))</f>
        <v>0</v>
      </c>
      <c r="BF622" s="24">
        <f t="shared" si="1041"/>
        <v>0</v>
      </c>
      <c r="BG622" s="24">
        <f t="shared" si="1042"/>
        <v>1</v>
      </c>
      <c r="BH622" s="25">
        <f t="shared" si="992"/>
        <v>0</v>
      </c>
      <c r="BI622" s="25">
        <f t="shared" si="993"/>
        <v>0</v>
      </c>
      <c r="BJ622" s="25">
        <f t="shared" si="994"/>
        <v>0</v>
      </c>
      <c r="BK622" s="25">
        <f t="shared" si="1043"/>
        <v>0</v>
      </c>
      <c r="BL622" s="26">
        <f>IF(ISERROR(VLOOKUP($A622,'[13]8ª MED '!$A$5:$J$1048576,8,0)),0,(VLOOKUP($A622,'[13]8ª MED '!$A$5:$J$1048576,8,0)))</f>
        <v>0</v>
      </c>
      <c r="BM622" s="27">
        <f t="shared" si="1044"/>
        <v>0</v>
      </c>
      <c r="BN622" s="27">
        <f t="shared" si="1045"/>
        <v>1</v>
      </c>
      <c r="BO622" s="28">
        <f t="shared" si="995"/>
        <v>0</v>
      </c>
      <c r="BP622" s="28">
        <f t="shared" si="996"/>
        <v>0</v>
      </c>
      <c r="BQ622" s="28">
        <f t="shared" si="997"/>
        <v>0</v>
      </c>
      <c r="BR622" s="28">
        <f t="shared" si="1046"/>
        <v>0</v>
      </c>
      <c r="BS622" s="26">
        <f>IF(ISERROR(VLOOKUP($A622,'[13]9ª MED  (2)'!$A$5:$J$1048576,8,0)),0,(VLOOKUP($A622,'[13]9ª MED  (2)'!$A$5:$J$1048576,8,0)))</f>
        <v>13</v>
      </c>
      <c r="BT622" s="27">
        <f t="shared" si="1047"/>
        <v>1</v>
      </c>
      <c r="BU622" s="27">
        <f t="shared" si="1048"/>
        <v>1</v>
      </c>
      <c r="BV622" s="28">
        <f t="shared" si="998"/>
        <v>1557.53</v>
      </c>
      <c r="BW622" s="28">
        <f t="shared" si="999"/>
        <v>96.33</v>
      </c>
      <c r="BX622" s="28">
        <f t="shared" si="1000"/>
        <v>0</v>
      </c>
      <c r="BY622" s="28">
        <f t="shared" si="1049"/>
        <v>1653.86</v>
      </c>
      <c r="BZ622" s="23">
        <f>IF(ISERROR(VLOOKUP($A622,'[13]10ª MED '!$A$5:$J$1048576,8,0)),0,(VLOOKUP($A622,'[13]10ª MED '!$A$5:$J$1048576,8,0)))</f>
        <v>0</v>
      </c>
      <c r="CA622" s="24">
        <f t="shared" si="1050"/>
        <v>0</v>
      </c>
      <c r="CB622" s="24">
        <f t="shared" si="1051"/>
        <v>1</v>
      </c>
      <c r="CC622" s="25">
        <f t="shared" si="1001"/>
        <v>0</v>
      </c>
      <c r="CD622" s="25">
        <f t="shared" si="1002"/>
        <v>0</v>
      </c>
      <c r="CE622" s="25">
        <f t="shared" si="1003"/>
        <v>0</v>
      </c>
      <c r="CF622" s="25">
        <f t="shared" si="1052"/>
        <v>0</v>
      </c>
      <c r="CG622" s="34" t="s">
        <v>48</v>
      </c>
      <c r="CH622" s="33">
        <f t="shared" si="1073"/>
        <v>0</v>
      </c>
      <c r="CI622" s="23">
        <f>IF(ISERROR(VLOOKUP($A622,'[13]11ª MED '!$A$5:$J$1048576,8,0)),0,(VLOOKUP($A622,'[13]11ª MED '!$A$5:$J$1048576,8,0)))</f>
        <v>0</v>
      </c>
      <c r="CJ622" s="24">
        <f t="shared" si="1053"/>
        <v>0</v>
      </c>
      <c r="CK622" s="24">
        <f t="shared" si="1054"/>
        <v>1</v>
      </c>
      <c r="CL622" s="25">
        <f t="shared" si="1004"/>
        <v>0</v>
      </c>
      <c r="CM622" s="25">
        <f t="shared" si="1005"/>
        <v>0</v>
      </c>
      <c r="CN622" s="25">
        <f t="shared" si="1006"/>
        <v>0</v>
      </c>
      <c r="CO622" s="25">
        <f t="shared" si="1055"/>
        <v>0</v>
      </c>
      <c r="CP622" s="23">
        <f>IF(ISERROR(VLOOKUP($A622,'[13]12ª MED'!$A$5:$J$1048576,8,0)),0,(VLOOKUP($A622,'[13]12ª MED'!$A$5:$J$1048576,8,0)))</f>
        <v>0</v>
      </c>
      <c r="CQ622" s="24">
        <f t="shared" si="1056"/>
        <v>0</v>
      </c>
      <c r="CR622" s="24">
        <f t="shared" si="1057"/>
        <v>1</v>
      </c>
      <c r="CS622" s="25">
        <f t="shared" si="1007"/>
        <v>0</v>
      </c>
      <c r="CT622" s="25">
        <f t="shared" si="1008"/>
        <v>0</v>
      </c>
      <c r="CU622" s="25">
        <f t="shared" si="1009"/>
        <v>0</v>
      </c>
      <c r="CV622" s="25">
        <f t="shared" si="1058"/>
        <v>0</v>
      </c>
      <c r="CW622" s="22">
        <f t="shared" si="1074"/>
        <v>0</v>
      </c>
      <c r="CX622" s="26">
        <f>IF(ISERROR(VLOOKUP($A622,'[13]13ª MED'!$A$5:$J$1048576,8,0)),0,(VLOOKUP($A622,'[13]13ª MED'!$A$5:$J$1048576,8,0)))</f>
        <v>0</v>
      </c>
      <c r="CY622" s="27">
        <f t="shared" si="1059"/>
        <v>0</v>
      </c>
      <c r="CZ622" s="27">
        <f t="shared" si="1060"/>
        <v>1</v>
      </c>
      <c r="DA622" s="28">
        <f t="shared" si="1010"/>
        <v>0</v>
      </c>
      <c r="DB622" s="28">
        <f t="shared" si="1011"/>
        <v>0</v>
      </c>
      <c r="DC622" s="28">
        <f t="shared" si="1012"/>
        <v>0</v>
      </c>
      <c r="DD622" s="28">
        <f t="shared" si="1061"/>
        <v>0</v>
      </c>
      <c r="DE622" s="20">
        <f>IF(ISERROR(VLOOKUP($A622,'[13]14ª MED'!$A$5:$J$1048576,8,0)),0,(VLOOKUP($A622,'[13]14ª MED'!$A$5:$J$1048576,8,0)))</f>
        <v>0</v>
      </c>
      <c r="DF622" s="21">
        <f t="shared" si="1062"/>
        <v>0</v>
      </c>
      <c r="DG622" s="21">
        <f t="shared" si="1063"/>
        <v>1</v>
      </c>
      <c r="DH622" s="35">
        <f t="shared" si="1013"/>
        <v>0</v>
      </c>
      <c r="DI622" s="35">
        <f t="shared" si="1014"/>
        <v>0</v>
      </c>
      <c r="DJ622" s="35">
        <f t="shared" si="1015"/>
        <v>0</v>
      </c>
      <c r="DK622" s="22">
        <f t="shared" si="1064"/>
        <v>0</v>
      </c>
      <c r="DL622" s="20">
        <f>IF(ISERROR(VLOOKUP($A622,'[13]15ª MED'!$A$5:$J$1048576,8,0)),0,(VLOOKUP($A622,'[13]15ª MED'!$A$5:$J$1048576,8,0)))</f>
        <v>0</v>
      </c>
      <c r="DM622" s="21">
        <f t="shared" si="1065"/>
        <v>0</v>
      </c>
      <c r="DN622" s="21">
        <f t="shared" si="1066"/>
        <v>1</v>
      </c>
      <c r="DO622" s="35">
        <f t="shared" si="1016"/>
        <v>0</v>
      </c>
      <c r="DP622" s="35">
        <f t="shared" si="1017"/>
        <v>0</v>
      </c>
      <c r="DQ622" s="35">
        <f t="shared" si="1018"/>
        <v>0</v>
      </c>
      <c r="DR622" s="22">
        <f t="shared" si="1067"/>
        <v>0</v>
      </c>
      <c r="DS622" s="20">
        <f>IF(ISERROR(VLOOKUP($A622,'[13]16ª MED'!$A$5:$J$1048576,8,0)),0,(VLOOKUP($A622,'[13]16ª MED'!$A$5:$J$1048576,8,0)))</f>
        <v>0</v>
      </c>
      <c r="DT622" s="21">
        <f t="shared" si="1068"/>
        <v>0</v>
      </c>
      <c r="DU622" s="21">
        <f t="shared" si="1069"/>
        <v>1</v>
      </c>
      <c r="DV622" s="35">
        <f t="shared" si="1019"/>
        <v>0</v>
      </c>
      <c r="DW622" s="35">
        <f t="shared" si="1020"/>
        <v>0</v>
      </c>
      <c r="DX622" s="35">
        <f t="shared" si="1021"/>
        <v>0</v>
      </c>
      <c r="DY622" s="22">
        <f t="shared" si="1070"/>
        <v>0</v>
      </c>
      <c r="DZ622" s="36">
        <f t="shared" si="1081"/>
        <v>1653.86</v>
      </c>
      <c r="EA622" s="36">
        <f t="shared" si="1071"/>
        <v>1653.86</v>
      </c>
      <c r="EC622" s="36">
        <f t="shared" si="1075"/>
        <v>0</v>
      </c>
    </row>
    <row r="623" spans="1:133" ht="18.75">
      <c r="A623" s="93" t="s">
        <v>1251</v>
      </c>
      <c r="B623" s="94" t="s">
        <v>1252</v>
      </c>
      <c r="C623" s="95" t="s">
        <v>1222</v>
      </c>
      <c r="D623" s="96">
        <v>1</v>
      </c>
      <c r="E623" s="18">
        <f t="shared" si="1076"/>
        <v>1</v>
      </c>
      <c r="F623" s="18">
        <f t="shared" si="1022"/>
        <v>0</v>
      </c>
      <c r="G623" s="97">
        <v>229.02</v>
      </c>
      <c r="H623" s="18">
        <f t="shared" si="1077"/>
        <v>229.02</v>
      </c>
      <c r="I623" s="97">
        <v>7.41</v>
      </c>
      <c r="J623" s="18">
        <f t="shared" si="1078"/>
        <v>7.41</v>
      </c>
      <c r="K623" s="97">
        <v>0</v>
      </c>
      <c r="L623" s="18">
        <f t="shared" si="1079"/>
        <v>0</v>
      </c>
      <c r="M623" s="18">
        <f t="shared" si="1080"/>
        <v>236.43</v>
      </c>
      <c r="N623" s="18">
        <f t="shared" si="1072"/>
        <v>236.43</v>
      </c>
      <c r="O623" s="23">
        <f>IF(ISERROR(VLOOKUP($A623,'[13]1ª MED '!$A$5:$J$1048576,8,0)),0,(VLOOKUP($A623,'[13]1ª MED '!$A$5:$J$1048576,8,0)))</f>
        <v>0</v>
      </c>
      <c r="P623" s="24">
        <f t="shared" si="1023"/>
        <v>0</v>
      </c>
      <c r="Q623" s="24">
        <f t="shared" si="1024"/>
        <v>1</v>
      </c>
      <c r="R623" s="25">
        <f t="shared" si="974"/>
        <v>0</v>
      </c>
      <c r="S623" s="25">
        <f t="shared" si="975"/>
        <v>0</v>
      </c>
      <c r="T623" s="25">
        <f t="shared" si="976"/>
        <v>0</v>
      </c>
      <c r="U623" s="25">
        <f t="shared" si="1025"/>
        <v>0</v>
      </c>
      <c r="V623" s="23">
        <f>IF(ISERROR(VLOOKUP($A623,'[13]2ª MED '!$A$5:$J$1048576,8,0)),0,(VLOOKUP($A623,'[13]2ª MED '!$A$5:$J$1048576,8,0)))</f>
        <v>0</v>
      </c>
      <c r="W623" s="24">
        <f t="shared" si="1026"/>
        <v>0</v>
      </c>
      <c r="X623" s="24">
        <f t="shared" si="1027"/>
        <v>1</v>
      </c>
      <c r="Y623" s="25">
        <f t="shared" si="977"/>
        <v>0</v>
      </c>
      <c r="Z623" s="25">
        <f t="shared" si="978"/>
        <v>0</v>
      </c>
      <c r="AA623" s="25">
        <f t="shared" si="979"/>
        <v>0</v>
      </c>
      <c r="AB623" s="25">
        <f t="shared" si="1028"/>
        <v>0</v>
      </c>
      <c r="AC623" s="23">
        <f>IF(ISERROR(VLOOKUP($A623,'[13]3ª MED '!$A$5:$J$1048576,8,0)),0,(VLOOKUP($A623,'[13]3ª MED '!$A$5:$J$1048576,8,0)))</f>
        <v>0</v>
      </c>
      <c r="AD623" s="24">
        <f t="shared" si="1029"/>
        <v>0</v>
      </c>
      <c r="AE623" s="24">
        <f t="shared" si="1030"/>
        <v>1</v>
      </c>
      <c r="AF623" s="25">
        <f t="shared" si="980"/>
        <v>0</v>
      </c>
      <c r="AG623" s="25">
        <f t="shared" si="981"/>
        <v>0</v>
      </c>
      <c r="AH623" s="25">
        <f t="shared" si="982"/>
        <v>0</v>
      </c>
      <c r="AI623" s="25">
        <f t="shared" si="1031"/>
        <v>0</v>
      </c>
      <c r="AJ623" s="23">
        <f>IF(ISERROR(VLOOKUP($A623,'[13]4ª MED '!$A$5:$J$1048576,8,0)),0,(VLOOKUP($A623,'[13]4ª MED '!$A$5:$J$1048576,8,0)))</f>
        <v>0</v>
      </c>
      <c r="AK623" s="24">
        <f t="shared" si="1032"/>
        <v>0</v>
      </c>
      <c r="AL623" s="24">
        <f t="shared" si="1033"/>
        <v>1</v>
      </c>
      <c r="AM623" s="25">
        <f t="shared" si="983"/>
        <v>0</v>
      </c>
      <c r="AN623" s="25">
        <f t="shared" si="984"/>
        <v>0</v>
      </c>
      <c r="AO623" s="25">
        <f t="shared" si="985"/>
        <v>0</v>
      </c>
      <c r="AP623" s="25">
        <f t="shared" si="1034"/>
        <v>0</v>
      </c>
      <c r="AQ623" s="23">
        <f>IF(ISERROR(VLOOKUP($A623,'[13]5ª MED '!$A$5:$J$1048576,8,0)),0,(VLOOKUP($A623,'[13]5ª MED '!$A$5:$J$1048576,8,0)))</f>
        <v>0</v>
      </c>
      <c r="AR623" s="24">
        <f t="shared" si="1035"/>
        <v>0</v>
      </c>
      <c r="AS623" s="24">
        <f t="shared" si="1036"/>
        <v>1</v>
      </c>
      <c r="AT623" s="25">
        <f t="shared" si="986"/>
        <v>0</v>
      </c>
      <c r="AU623" s="25">
        <f t="shared" si="987"/>
        <v>0</v>
      </c>
      <c r="AV623" s="25">
        <f t="shared" si="988"/>
        <v>0</v>
      </c>
      <c r="AW623" s="25">
        <f t="shared" si="1037"/>
        <v>0</v>
      </c>
      <c r="AX623" s="23">
        <f>IF(ISERROR(VLOOKUP($A623,'[13]6ª MED '!$A$6:$J$1048576,8,0)),0,(VLOOKUP($A623,'[13]6ª MED '!$A$6:$J$1048576,8,0)))</f>
        <v>0</v>
      </c>
      <c r="AY623" s="24">
        <f t="shared" si="1038"/>
        <v>0</v>
      </c>
      <c r="AZ623" s="24">
        <f t="shared" si="1039"/>
        <v>1</v>
      </c>
      <c r="BA623" s="25">
        <f t="shared" si="989"/>
        <v>0</v>
      </c>
      <c r="BB623" s="25">
        <f t="shared" si="990"/>
        <v>0</v>
      </c>
      <c r="BC623" s="25">
        <f t="shared" si="991"/>
        <v>0</v>
      </c>
      <c r="BD623" s="25">
        <f t="shared" si="1040"/>
        <v>0</v>
      </c>
      <c r="BE623" s="23">
        <f>IF(ISERROR(VLOOKUP($A623,'[13]7ª MED '!$A$5:$J$1048576,8,0)),0,(VLOOKUP($A623,'[13]7ª MED '!$A$5:$J$1048576,8,0)))</f>
        <v>0</v>
      </c>
      <c r="BF623" s="24">
        <f t="shared" si="1041"/>
        <v>0</v>
      </c>
      <c r="BG623" s="24">
        <f t="shared" si="1042"/>
        <v>1</v>
      </c>
      <c r="BH623" s="25">
        <f t="shared" si="992"/>
        <v>0</v>
      </c>
      <c r="BI623" s="25">
        <f t="shared" si="993"/>
        <v>0</v>
      </c>
      <c r="BJ623" s="25">
        <f t="shared" si="994"/>
        <v>0</v>
      </c>
      <c r="BK623" s="25">
        <f t="shared" si="1043"/>
        <v>0</v>
      </c>
      <c r="BL623" s="26">
        <f>IF(ISERROR(VLOOKUP($A623,'[13]8ª MED '!$A$5:$J$1048576,8,0)),0,(VLOOKUP($A623,'[13]8ª MED '!$A$5:$J$1048576,8,0)))</f>
        <v>0</v>
      </c>
      <c r="BM623" s="27">
        <f t="shared" si="1044"/>
        <v>0</v>
      </c>
      <c r="BN623" s="27">
        <f t="shared" si="1045"/>
        <v>1</v>
      </c>
      <c r="BO623" s="28">
        <f t="shared" si="995"/>
        <v>0</v>
      </c>
      <c r="BP623" s="28">
        <f t="shared" si="996"/>
        <v>0</v>
      </c>
      <c r="BQ623" s="28">
        <f t="shared" si="997"/>
        <v>0</v>
      </c>
      <c r="BR623" s="28">
        <f t="shared" si="1046"/>
        <v>0</v>
      </c>
      <c r="BS623" s="26">
        <f>IF(ISERROR(VLOOKUP($A623,'[13]9ª MED  (2)'!$A$5:$J$1048576,8,0)),0,(VLOOKUP($A623,'[13]9ª MED  (2)'!$A$5:$J$1048576,8,0)))</f>
        <v>1</v>
      </c>
      <c r="BT623" s="27">
        <f t="shared" si="1047"/>
        <v>1</v>
      </c>
      <c r="BU623" s="27">
        <f t="shared" si="1048"/>
        <v>1</v>
      </c>
      <c r="BV623" s="28">
        <f t="shared" si="998"/>
        <v>229.02</v>
      </c>
      <c r="BW623" s="28">
        <f t="shared" si="999"/>
        <v>7.41</v>
      </c>
      <c r="BX623" s="28">
        <f t="shared" si="1000"/>
        <v>0</v>
      </c>
      <c r="BY623" s="28">
        <f t="shared" si="1049"/>
        <v>236.43</v>
      </c>
      <c r="BZ623" s="23">
        <f>IF(ISERROR(VLOOKUP($A623,'[13]10ª MED '!$A$5:$J$1048576,8,0)),0,(VLOOKUP($A623,'[13]10ª MED '!$A$5:$J$1048576,8,0)))</f>
        <v>0</v>
      </c>
      <c r="CA623" s="24">
        <f t="shared" si="1050"/>
        <v>0</v>
      </c>
      <c r="CB623" s="24">
        <f t="shared" si="1051"/>
        <v>1</v>
      </c>
      <c r="CC623" s="25">
        <f t="shared" si="1001"/>
        <v>0</v>
      </c>
      <c r="CD623" s="25">
        <f t="shared" si="1002"/>
        <v>0</v>
      </c>
      <c r="CE623" s="25">
        <f t="shared" si="1003"/>
        <v>0</v>
      </c>
      <c r="CF623" s="25">
        <f t="shared" si="1052"/>
        <v>0</v>
      </c>
      <c r="CG623" s="34" t="s">
        <v>48</v>
      </c>
      <c r="CH623" s="33">
        <f t="shared" si="1073"/>
        <v>0</v>
      </c>
      <c r="CI623" s="23">
        <f>IF(ISERROR(VLOOKUP($A623,'[13]11ª MED '!$A$5:$J$1048576,8,0)),0,(VLOOKUP($A623,'[13]11ª MED '!$A$5:$J$1048576,8,0)))</f>
        <v>0</v>
      </c>
      <c r="CJ623" s="24">
        <f t="shared" si="1053"/>
        <v>0</v>
      </c>
      <c r="CK623" s="24">
        <f t="shared" si="1054"/>
        <v>1</v>
      </c>
      <c r="CL623" s="25">
        <f t="shared" si="1004"/>
        <v>0</v>
      </c>
      <c r="CM623" s="25">
        <f t="shared" si="1005"/>
        <v>0</v>
      </c>
      <c r="CN623" s="25">
        <f t="shared" si="1006"/>
        <v>0</v>
      </c>
      <c r="CO623" s="25">
        <f t="shared" si="1055"/>
        <v>0</v>
      </c>
      <c r="CP623" s="23">
        <f>IF(ISERROR(VLOOKUP($A623,'[13]12ª MED'!$A$5:$J$1048576,8,0)),0,(VLOOKUP($A623,'[13]12ª MED'!$A$5:$J$1048576,8,0)))</f>
        <v>0</v>
      </c>
      <c r="CQ623" s="24">
        <f t="shared" si="1056"/>
        <v>0</v>
      </c>
      <c r="CR623" s="24">
        <f t="shared" si="1057"/>
        <v>1</v>
      </c>
      <c r="CS623" s="25">
        <f t="shared" si="1007"/>
        <v>0</v>
      </c>
      <c r="CT623" s="25">
        <f t="shared" si="1008"/>
        <v>0</v>
      </c>
      <c r="CU623" s="25">
        <f t="shared" si="1009"/>
        <v>0</v>
      </c>
      <c r="CV623" s="25">
        <f t="shared" si="1058"/>
        <v>0</v>
      </c>
      <c r="CW623" s="22">
        <f t="shared" si="1074"/>
        <v>0</v>
      </c>
      <c r="CX623" s="26">
        <f>IF(ISERROR(VLOOKUP($A623,'[13]13ª MED'!$A$5:$J$1048576,8,0)),0,(VLOOKUP($A623,'[13]13ª MED'!$A$5:$J$1048576,8,0)))</f>
        <v>0</v>
      </c>
      <c r="CY623" s="27">
        <f t="shared" si="1059"/>
        <v>0</v>
      </c>
      <c r="CZ623" s="27">
        <f t="shared" si="1060"/>
        <v>1</v>
      </c>
      <c r="DA623" s="28">
        <f t="shared" si="1010"/>
        <v>0</v>
      </c>
      <c r="DB623" s="28">
        <f t="shared" si="1011"/>
        <v>0</v>
      </c>
      <c r="DC623" s="28">
        <f t="shared" si="1012"/>
        <v>0</v>
      </c>
      <c r="DD623" s="28">
        <f t="shared" si="1061"/>
        <v>0</v>
      </c>
      <c r="DE623" s="20">
        <f>IF(ISERROR(VLOOKUP($A623,'[13]14ª MED'!$A$5:$J$1048576,8,0)),0,(VLOOKUP($A623,'[13]14ª MED'!$A$5:$J$1048576,8,0)))</f>
        <v>0</v>
      </c>
      <c r="DF623" s="21">
        <f t="shared" si="1062"/>
        <v>0</v>
      </c>
      <c r="DG623" s="21">
        <f t="shared" si="1063"/>
        <v>1</v>
      </c>
      <c r="DH623" s="35">
        <f t="shared" si="1013"/>
        <v>0</v>
      </c>
      <c r="DI623" s="35">
        <f t="shared" si="1014"/>
        <v>0</v>
      </c>
      <c r="DJ623" s="35">
        <f t="shared" si="1015"/>
        <v>0</v>
      </c>
      <c r="DK623" s="22">
        <f t="shared" si="1064"/>
        <v>0</v>
      </c>
      <c r="DL623" s="20">
        <f>IF(ISERROR(VLOOKUP($A623,'[13]15ª MED'!$A$5:$J$1048576,8,0)),0,(VLOOKUP($A623,'[13]15ª MED'!$A$5:$J$1048576,8,0)))</f>
        <v>0</v>
      </c>
      <c r="DM623" s="21">
        <f t="shared" si="1065"/>
        <v>0</v>
      </c>
      <c r="DN623" s="21">
        <f t="shared" si="1066"/>
        <v>1</v>
      </c>
      <c r="DO623" s="35">
        <f t="shared" si="1016"/>
        <v>0</v>
      </c>
      <c r="DP623" s="35">
        <f t="shared" si="1017"/>
        <v>0</v>
      </c>
      <c r="DQ623" s="35">
        <f t="shared" si="1018"/>
        <v>0</v>
      </c>
      <c r="DR623" s="22">
        <f t="shared" si="1067"/>
        <v>0</v>
      </c>
      <c r="DS623" s="20">
        <f>IF(ISERROR(VLOOKUP($A623,'[13]16ª MED'!$A$5:$J$1048576,8,0)),0,(VLOOKUP($A623,'[13]16ª MED'!$A$5:$J$1048576,8,0)))</f>
        <v>0</v>
      </c>
      <c r="DT623" s="21">
        <f t="shared" si="1068"/>
        <v>0</v>
      </c>
      <c r="DU623" s="21">
        <f t="shared" si="1069"/>
        <v>1</v>
      </c>
      <c r="DV623" s="35">
        <f t="shared" si="1019"/>
        <v>0</v>
      </c>
      <c r="DW623" s="35">
        <f t="shared" si="1020"/>
        <v>0</v>
      </c>
      <c r="DX623" s="35">
        <f t="shared" si="1021"/>
        <v>0</v>
      </c>
      <c r="DY623" s="22">
        <f t="shared" si="1070"/>
        <v>0</v>
      </c>
      <c r="DZ623" s="36">
        <f t="shared" si="1081"/>
        <v>236.43</v>
      </c>
      <c r="EA623" s="36">
        <f t="shared" si="1071"/>
        <v>236.43</v>
      </c>
      <c r="EC623" s="36">
        <f t="shared" si="1075"/>
        <v>0</v>
      </c>
    </row>
    <row r="624" spans="1:133" ht="18.75">
      <c r="A624" s="93" t="s">
        <v>1253</v>
      </c>
      <c r="B624" s="94" t="s">
        <v>1254</v>
      </c>
      <c r="C624" s="95" t="s">
        <v>1222</v>
      </c>
      <c r="D624" s="96">
        <v>4</v>
      </c>
      <c r="E624" s="18">
        <f t="shared" si="1076"/>
        <v>4</v>
      </c>
      <c r="F624" s="18">
        <f t="shared" si="1022"/>
        <v>0</v>
      </c>
      <c r="G624" s="97">
        <v>154.65</v>
      </c>
      <c r="H624" s="18">
        <f t="shared" si="1077"/>
        <v>618.6</v>
      </c>
      <c r="I624" s="97">
        <v>7.41</v>
      </c>
      <c r="J624" s="18">
        <f t="shared" si="1078"/>
        <v>29.64</v>
      </c>
      <c r="K624" s="97">
        <v>0</v>
      </c>
      <c r="L624" s="18">
        <f t="shared" si="1079"/>
        <v>0</v>
      </c>
      <c r="M624" s="18">
        <f t="shared" si="1080"/>
        <v>162.06</v>
      </c>
      <c r="N624" s="18">
        <f t="shared" si="1072"/>
        <v>648.24</v>
      </c>
      <c r="O624" s="23">
        <f>IF(ISERROR(VLOOKUP($A624,'[13]1ª MED '!$A$5:$J$1048576,8,0)),0,(VLOOKUP($A624,'[13]1ª MED '!$A$5:$J$1048576,8,0)))</f>
        <v>0</v>
      </c>
      <c r="P624" s="24">
        <f t="shared" si="1023"/>
        <v>0</v>
      </c>
      <c r="Q624" s="24">
        <f t="shared" si="1024"/>
        <v>1</v>
      </c>
      <c r="R624" s="25">
        <f t="shared" si="974"/>
        <v>0</v>
      </c>
      <c r="S624" s="25">
        <f t="shared" si="975"/>
        <v>0</v>
      </c>
      <c r="T624" s="25">
        <f t="shared" si="976"/>
        <v>0</v>
      </c>
      <c r="U624" s="25">
        <f t="shared" si="1025"/>
        <v>0</v>
      </c>
      <c r="V624" s="23">
        <f>IF(ISERROR(VLOOKUP($A624,'[13]2ª MED '!$A$5:$J$1048576,8,0)),0,(VLOOKUP($A624,'[13]2ª MED '!$A$5:$J$1048576,8,0)))</f>
        <v>0</v>
      </c>
      <c r="W624" s="24">
        <f t="shared" si="1026"/>
        <v>0</v>
      </c>
      <c r="X624" s="24">
        <f t="shared" si="1027"/>
        <v>1</v>
      </c>
      <c r="Y624" s="25">
        <f t="shared" si="977"/>
        <v>0</v>
      </c>
      <c r="Z624" s="25">
        <f t="shared" si="978"/>
        <v>0</v>
      </c>
      <c r="AA624" s="25">
        <f t="shared" si="979"/>
        <v>0</v>
      </c>
      <c r="AB624" s="25">
        <f t="shared" si="1028"/>
        <v>0</v>
      </c>
      <c r="AC624" s="23">
        <f>IF(ISERROR(VLOOKUP($A624,'[13]3ª MED '!$A$5:$J$1048576,8,0)),0,(VLOOKUP($A624,'[13]3ª MED '!$A$5:$J$1048576,8,0)))</f>
        <v>0</v>
      </c>
      <c r="AD624" s="24">
        <f t="shared" si="1029"/>
        <v>0</v>
      </c>
      <c r="AE624" s="24">
        <f t="shared" si="1030"/>
        <v>1</v>
      </c>
      <c r="AF624" s="25">
        <f t="shared" si="980"/>
        <v>0</v>
      </c>
      <c r="AG624" s="25">
        <f t="shared" si="981"/>
        <v>0</v>
      </c>
      <c r="AH624" s="25">
        <f t="shared" si="982"/>
        <v>0</v>
      </c>
      <c r="AI624" s="25">
        <f t="shared" si="1031"/>
        <v>0</v>
      </c>
      <c r="AJ624" s="23">
        <f>IF(ISERROR(VLOOKUP($A624,'[13]4ª MED '!$A$5:$J$1048576,8,0)),0,(VLOOKUP($A624,'[13]4ª MED '!$A$5:$J$1048576,8,0)))</f>
        <v>0</v>
      </c>
      <c r="AK624" s="24">
        <f t="shared" si="1032"/>
        <v>0</v>
      </c>
      <c r="AL624" s="24">
        <f t="shared" si="1033"/>
        <v>1</v>
      </c>
      <c r="AM624" s="25">
        <f t="shared" si="983"/>
        <v>0</v>
      </c>
      <c r="AN624" s="25">
        <f t="shared" si="984"/>
        <v>0</v>
      </c>
      <c r="AO624" s="25">
        <f t="shared" si="985"/>
        <v>0</v>
      </c>
      <c r="AP624" s="25">
        <f t="shared" si="1034"/>
        <v>0</v>
      </c>
      <c r="AQ624" s="23">
        <f>IF(ISERROR(VLOOKUP($A624,'[13]5ª MED '!$A$5:$J$1048576,8,0)),0,(VLOOKUP($A624,'[13]5ª MED '!$A$5:$J$1048576,8,0)))</f>
        <v>0</v>
      </c>
      <c r="AR624" s="24">
        <f t="shared" si="1035"/>
        <v>0</v>
      </c>
      <c r="AS624" s="24">
        <f t="shared" si="1036"/>
        <v>1</v>
      </c>
      <c r="AT624" s="25">
        <f t="shared" si="986"/>
        <v>0</v>
      </c>
      <c r="AU624" s="25">
        <f t="shared" si="987"/>
        <v>0</v>
      </c>
      <c r="AV624" s="25">
        <f t="shared" si="988"/>
        <v>0</v>
      </c>
      <c r="AW624" s="25">
        <f t="shared" si="1037"/>
        <v>0</v>
      </c>
      <c r="AX624" s="23">
        <f>IF(ISERROR(VLOOKUP($A624,'[13]6ª MED '!$A$6:$J$1048576,8,0)),0,(VLOOKUP($A624,'[13]6ª MED '!$A$6:$J$1048576,8,0)))</f>
        <v>0</v>
      </c>
      <c r="AY624" s="24">
        <f t="shared" si="1038"/>
        <v>0</v>
      </c>
      <c r="AZ624" s="24">
        <f t="shared" si="1039"/>
        <v>1</v>
      </c>
      <c r="BA624" s="25">
        <f t="shared" si="989"/>
        <v>0</v>
      </c>
      <c r="BB624" s="25">
        <f t="shared" si="990"/>
        <v>0</v>
      </c>
      <c r="BC624" s="25">
        <f t="shared" si="991"/>
        <v>0</v>
      </c>
      <c r="BD624" s="25">
        <f t="shared" si="1040"/>
        <v>0</v>
      </c>
      <c r="BE624" s="23">
        <f>IF(ISERROR(VLOOKUP($A624,'[13]7ª MED '!$A$5:$J$1048576,8,0)),0,(VLOOKUP($A624,'[13]7ª MED '!$A$5:$J$1048576,8,0)))</f>
        <v>0</v>
      </c>
      <c r="BF624" s="24">
        <f t="shared" si="1041"/>
        <v>0</v>
      </c>
      <c r="BG624" s="24">
        <f t="shared" si="1042"/>
        <v>1</v>
      </c>
      <c r="BH624" s="25">
        <f t="shared" si="992"/>
        <v>0</v>
      </c>
      <c r="BI624" s="25">
        <f t="shared" si="993"/>
        <v>0</v>
      </c>
      <c r="BJ624" s="25">
        <f t="shared" si="994"/>
        <v>0</v>
      </c>
      <c r="BK624" s="25">
        <f t="shared" si="1043"/>
        <v>0</v>
      </c>
      <c r="BL624" s="26">
        <f>IF(ISERROR(VLOOKUP($A624,'[13]8ª MED '!$A$5:$J$1048576,8,0)),0,(VLOOKUP($A624,'[13]8ª MED '!$A$5:$J$1048576,8,0)))</f>
        <v>0</v>
      </c>
      <c r="BM624" s="27">
        <f t="shared" si="1044"/>
        <v>0</v>
      </c>
      <c r="BN624" s="27">
        <f t="shared" si="1045"/>
        <v>1</v>
      </c>
      <c r="BO624" s="28">
        <f t="shared" si="995"/>
        <v>0</v>
      </c>
      <c r="BP624" s="28">
        <f t="shared" si="996"/>
        <v>0</v>
      </c>
      <c r="BQ624" s="28">
        <f t="shared" si="997"/>
        <v>0</v>
      </c>
      <c r="BR624" s="28">
        <f t="shared" si="1046"/>
        <v>0</v>
      </c>
      <c r="BS624" s="26">
        <f>IF(ISERROR(VLOOKUP($A624,'[13]9ª MED  (2)'!$A$5:$J$1048576,8,0)),0,(VLOOKUP($A624,'[13]9ª MED  (2)'!$A$5:$J$1048576,8,0)))</f>
        <v>4</v>
      </c>
      <c r="BT624" s="27">
        <f t="shared" si="1047"/>
        <v>1</v>
      </c>
      <c r="BU624" s="27">
        <f t="shared" si="1048"/>
        <v>1</v>
      </c>
      <c r="BV624" s="28">
        <f t="shared" si="998"/>
        <v>618.6</v>
      </c>
      <c r="BW624" s="28">
        <f t="shared" si="999"/>
        <v>29.64</v>
      </c>
      <c r="BX624" s="28">
        <f t="shared" si="1000"/>
        <v>0</v>
      </c>
      <c r="BY624" s="28">
        <f t="shared" si="1049"/>
        <v>648.24</v>
      </c>
      <c r="BZ624" s="23">
        <f>IF(ISERROR(VLOOKUP($A624,'[13]10ª MED '!$A$5:$J$1048576,8,0)),0,(VLOOKUP($A624,'[13]10ª MED '!$A$5:$J$1048576,8,0)))</f>
        <v>0</v>
      </c>
      <c r="CA624" s="24">
        <f t="shared" si="1050"/>
        <v>0</v>
      </c>
      <c r="CB624" s="24">
        <f t="shared" si="1051"/>
        <v>1</v>
      </c>
      <c r="CC624" s="25">
        <f t="shared" si="1001"/>
        <v>0</v>
      </c>
      <c r="CD624" s="25">
        <f t="shared" si="1002"/>
        <v>0</v>
      </c>
      <c r="CE624" s="25">
        <f t="shared" si="1003"/>
        <v>0</v>
      </c>
      <c r="CF624" s="25">
        <f t="shared" si="1052"/>
        <v>0</v>
      </c>
      <c r="CG624" s="34" t="s">
        <v>48</v>
      </c>
      <c r="CH624" s="33">
        <f t="shared" si="1073"/>
        <v>0</v>
      </c>
      <c r="CI624" s="23">
        <f>IF(ISERROR(VLOOKUP($A624,'[13]11ª MED '!$A$5:$J$1048576,8,0)),0,(VLOOKUP($A624,'[13]11ª MED '!$A$5:$J$1048576,8,0)))</f>
        <v>0</v>
      </c>
      <c r="CJ624" s="24">
        <f t="shared" si="1053"/>
        <v>0</v>
      </c>
      <c r="CK624" s="24">
        <f t="shared" si="1054"/>
        <v>1</v>
      </c>
      <c r="CL624" s="25">
        <f t="shared" si="1004"/>
        <v>0</v>
      </c>
      <c r="CM624" s="25">
        <f t="shared" si="1005"/>
        <v>0</v>
      </c>
      <c r="CN624" s="25">
        <f t="shared" si="1006"/>
        <v>0</v>
      </c>
      <c r="CO624" s="25">
        <f t="shared" si="1055"/>
        <v>0</v>
      </c>
      <c r="CP624" s="23">
        <f>IF(ISERROR(VLOOKUP($A624,'[13]12ª MED'!$A$5:$J$1048576,8,0)),0,(VLOOKUP($A624,'[13]12ª MED'!$A$5:$J$1048576,8,0)))</f>
        <v>0</v>
      </c>
      <c r="CQ624" s="24">
        <f t="shared" si="1056"/>
        <v>0</v>
      </c>
      <c r="CR624" s="24">
        <f t="shared" si="1057"/>
        <v>1</v>
      </c>
      <c r="CS624" s="25">
        <f t="shared" si="1007"/>
        <v>0</v>
      </c>
      <c r="CT624" s="25">
        <f t="shared" si="1008"/>
        <v>0</v>
      </c>
      <c r="CU624" s="25">
        <f t="shared" si="1009"/>
        <v>0</v>
      </c>
      <c r="CV624" s="25">
        <f t="shared" si="1058"/>
        <v>0</v>
      </c>
      <c r="CW624" s="22">
        <f t="shared" si="1074"/>
        <v>0</v>
      </c>
      <c r="CX624" s="26">
        <f>IF(ISERROR(VLOOKUP($A624,'[13]13ª MED'!$A$5:$J$1048576,8,0)),0,(VLOOKUP($A624,'[13]13ª MED'!$A$5:$J$1048576,8,0)))</f>
        <v>0</v>
      </c>
      <c r="CY624" s="27">
        <f t="shared" si="1059"/>
        <v>0</v>
      </c>
      <c r="CZ624" s="27">
        <f t="shared" si="1060"/>
        <v>1</v>
      </c>
      <c r="DA624" s="28">
        <f t="shared" si="1010"/>
        <v>0</v>
      </c>
      <c r="DB624" s="28">
        <f t="shared" si="1011"/>
        <v>0</v>
      </c>
      <c r="DC624" s="28">
        <f t="shared" si="1012"/>
        <v>0</v>
      </c>
      <c r="DD624" s="28">
        <f t="shared" si="1061"/>
        <v>0</v>
      </c>
      <c r="DE624" s="20">
        <f>IF(ISERROR(VLOOKUP($A624,'[13]14ª MED'!$A$5:$J$1048576,8,0)),0,(VLOOKUP($A624,'[13]14ª MED'!$A$5:$J$1048576,8,0)))</f>
        <v>0</v>
      </c>
      <c r="DF624" s="21">
        <f t="shared" si="1062"/>
        <v>0</v>
      </c>
      <c r="DG624" s="21">
        <f t="shared" si="1063"/>
        <v>1</v>
      </c>
      <c r="DH624" s="35">
        <f t="shared" si="1013"/>
        <v>0</v>
      </c>
      <c r="DI624" s="35">
        <f t="shared" si="1014"/>
        <v>0</v>
      </c>
      <c r="DJ624" s="35">
        <f t="shared" si="1015"/>
        <v>0</v>
      </c>
      <c r="DK624" s="22">
        <f t="shared" si="1064"/>
        <v>0</v>
      </c>
      <c r="DL624" s="20">
        <f>IF(ISERROR(VLOOKUP($A624,'[13]15ª MED'!$A$5:$J$1048576,8,0)),0,(VLOOKUP($A624,'[13]15ª MED'!$A$5:$J$1048576,8,0)))</f>
        <v>0</v>
      </c>
      <c r="DM624" s="21">
        <f t="shared" si="1065"/>
        <v>0</v>
      </c>
      <c r="DN624" s="21">
        <f t="shared" si="1066"/>
        <v>1</v>
      </c>
      <c r="DO624" s="35">
        <f t="shared" si="1016"/>
        <v>0</v>
      </c>
      <c r="DP624" s="35">
        <f t="shared" si="1017"/>
        <v>0</v>
      </c>
      <c r="DQ624" s="35">
        <f t="shared" si="1018"/>
        <v>0</v>
      </c>
      <c r="DR624" s="22">
        <f t="shared" si="1067"/>
        <v>0</v>
      </c>
      <c r="DS624" s="20">
        <f>IF(ISERROR(VLOOKUP($A624,'[13]16ª MED'!$A$5:$J$1048576,8,0)),0,(VLOOKUP($A624,'[13]16ª MED'!$A$5:$J$1048576,8,0)))</f>
        <v>0</v>
      </c>
      <c r="DT624" s="21">
        <f t="shared" si="1068"/>
        <v>0</v>
      </c>
      <c r="DU624" s="21">
        <f t="shared" si="1069"/>
        <v>1</v>
      </c>
      <c r="DV624" s="35">
        <f t="shared" si="1019"/>
        <v>0</v>
      </c>
      <c r="DW624" s="35">
        <f t="shared" si="1020"/>
        <v>0</v>
      </c>
      <c r="DX624" s="35">
        <f t="shared" si="1021"/>
        <v>0</v>
      </c>
      <c r="DY624" s="22">
        <f t="shared" si="1070"/>
        <v>0</v>
      </c>
      <c r="DZ624" s="36">
        <f t="shared" si="1081"/>
        <v>648.24</v>
      </c>
      <c r="EA624" s="36">
        <f t="shared" si="1071"/>
        <v>648.24</v>
      </c>
      <c r="EC624" s="36">
        <f t="shared" si="1075"/>
        <v>0</v>
      </c>
    </row>
    <row r="625" spans="1:139" ht="18.75">
      <c r="A625" s="93" t="s">
        <v>1255</v>
      </c>
      <c r="B625" s="94" t="s">
        <v>1256</v>
      </c>
      <c r="C625" s="95" t="s">
        <v>1222</v>
      </c>
      <c r="D625" s="96">
        <v>10</v>
      </c>
      <c r="E625" s="18">
        <f t="shared" si="1076"/>
        <v>10</v>
      </c>
      <c r="F625" s="18">
        <f t="shared" si="1022"/>
        <v>0</v>
      </c>
      <c r="G625" s="97">
        <v>220.78</v>
      </c>
      <c r="H625" s="18">
        <f t="shared" si="1077"/>
        <v>2207.8000000000002</v>
      </c>
      <c r="I625" s="97">
        <v>7.41</v>
      </c>
      <c r="J625" s="18">
        <f t="shared" si="1078"/>
        <v>74.099999999999994</v>
      </c>
      <c r="K625" s="97">
        <v>0</v>
      </c>
      <c r="L625" s="18">
        <f t="shared" si="1079"/>
        <v>0</v>
      </c>
      <c r="M625" s="18">
        <f t="shared" si="1080"/>
        <v>228.19</v>
      </c>
      <c r="N625" s="18">
        <f t="shared" si="1072"/>
        <v>2281.9</v>
      </c>
      <c r="O625" s="23">
        <f>IF(ISERROR(VLOOKUP($A625,'[13]1ª MED '!$A$5:$J$1048576,8,0)),0,(VLOOKUP($A625,'[13]1ª MED '!$A$5:$J$1048576,8,0)))</f>
        <v>0</v>
      </c>
      <c r="P625" s="24">
        <f t="shared" si="1023"/>
        <v>0</v>
      </c>
      <c r="Q625" s="24">
        <f t="shared" si="1024"/>
        <v>1</v>
      </c>
      <c r="R625" s="25">
        <f t="shared" si="974"/>
        <v>0</v>
      </c>
      <c r="S625" s="25">
        <f t="shared" si="975"/>
        <v>0</v>
      </c>
      <c r="T625" s="25">
        <f t="shared" si="976"/>
        <v>0</v>
      </c>
      <c r="U625" s="25">
        <f t="shared" si="1025"/>
        <v>0</v>
      </c>
      <c r="V625" s="23">
        <f>IF(ISERROR(VLOOKUP($A625,'[13]2ª MED '!$A$5:$J$1048576,8,0)),0,(VLOOKUP($A625,'[13]2ª MED '!$A$5:$J$1048576,8,0)))</f>
        <v>0</v>
      </c>
      <c r="W625" s="24">
        <f t="shared" si="1026"/>
        <v>0</v>
      </c>
      <c r="X625" s="24">
        <f t="shared" si="1027"/>
        <v>1</v>
      </c>
      <c r="Y625" s="25">
        <f t="shared" si="977"/>
        <v>0</v>
      </c>
      <c r="Z625" s="25">
        <f t="shared" si="978"/>
        <v>0</v>
      </c>
      <c r="AA625" s="25">
        <f t="shared" si="979"/>
        <v>0</v>
      </c>
      <c r="AB625" s="25">
        <f t="shared" si="1028"/>
        <v>0</v>
      </c>
      <c r="AC625" s="23">
        <f>IF(ISERROR(VLOOKUP($A625,'[13]3ª MED '!$A$5:$J$1048576,8,0)),0,(VLOOKUP($A625,'[13]3ª MED '!$A$5:$J$1048576,8,0)))</f>
        <v>0</v>
      </c>
      <c r="AD625" s="24">
        <f t="shared" si="1029"/>
        <v>0</v>
      </c>
      <c r="AE625" s="24">
        <f t="shared" si="1030"/>
        <v>1</v>
      </c>
      <c r="AF625" s="25">
        <f t="shared" si="980"/>
        <v>0</v>
      </c>
      <c r="AG625" s="25">
        <f t="shared" si="981"/>
        <v>0</v>
      </c>
      <c r="AH625" s="25">
        <f t="shared" si="982"/>
        <v>0</v>
      </c>
      <c r="AI625" s="25">
        <f t="shared" si="1031"/>
        <v>0</v>
      </c>
      <c r="AJ625" s="23">
        <f>IF(ISERROR(VLOOKUP($A625,'[13]4ª MED '!$A$5:$J$1048576,8,0)),0,(VLOOKUP($A625,'[13]4ª MED '!$A$5:$J$1048576,8,0)))</f>
        <v>0</v>
      </c>
      <c r="AK625" s="24">
        <f t="shared" si="1032"/>
        <v>0</v>
      </c>
      <c r="AL625" s="24">
        <f t="shared" si="1033"/>
        <v>1</v>
      </c>
      <c r="AM625" s="25">
        <f t="shared" si="983"/>
        <v>0</v>
      </c>
      <c r="AN625" s="25">
        <f t="shared" si="984"/>
        <v>0</v>
      </c>
      <c r="AO625" s="25">
        <f t="shared" si="985"/>
        <v>0</v>
      </c>
      <c r="AP625" s="25">
        <f t="shared" si="1034"/>
        <v>0</v>
      </c>
      <c r="AQ625" s="23">
        <f>IF(ISERROR(VLOOKUP($A625,'[13]5ª MED '!$A$5:$J$1048576,8,0)),0,(VLOOKUP($A625,'[13]5ª MED '!$A$5:$J$1048576,8,0)))</f>
        <v>0</v>
      </c>
      <c r="AR625" s="24">
        <f t="shared" si="1035"/>
        <v>0</v>
      </c>
      <c r="AS625" s="24">
        <f t="shared" si="1036"/>
        <v>1</v>
      </c>
      <c r="AT625" s="25">
        <f t="shared" si="986"/>
        <v>0</v>
      </c>
      <c r="AU625" s="25">
        <f t="shared" si="987"/>
        <v>0</v>
      </c>
      <c r="AV625" s="25">
        <f t="shared" si="988"/>
        <v>0</v>
      </c>
      <c r="AW625" s="25">
        <f t="shared" si="1037"/>
        <v>0</v>
      </c>
      <c r="AX625" s="23">
        <f>IF(ISERROR(VLOOKUP($A625,'[13]6ª MED '!$A$6:$J$1048576,8,0)),0,(VLOOKUP($A625,'[13]6ª MED '!$A$6:$J$1048576,8,0)))</f>
        <v>0</v>
      </c>
      <c r="AY625" s="24">
        <f t="shared" si="1038"/>
        <v>0</v>
      </c>
      <c r="AZ625" s="24">
        <f t="shared" si="1039"/>
        <v>1</v>
      </c>
      <c r="BA625" s="25">
        <f t="shared" si="989"/>
        <v>0</v>
      </c>
      <c r="BB625" s="25">
        <f t="shared" si="990"/>
        <v>0</v>
      </c>
      <c r="BC625" s="25">
        <f t="shared" si="991"/>
        <v>0</v>
      </c>
      <c r="BD625" s="25">
        <f t="shared" si="1040"/>
        <v>0</v>
      </c>
      <c r="BE625" s="23">
        <f>IF(ISERROR(VLOOKUP($A625,'[13]7ª MED '!$A$5:$J$1048576,8,0)),0,(VLOOKUP($A625,'[13]7ª MED '!$A$5:$J$1048576,8,0)))</f>
        <v>0</v>
      </c>
      <c r="BF625" s="24">
        <f t="shared" si="1041"/>
        <v>0</v>
      </c>
      <c r="BG625" s="24">
        <f t="shared" si="1042"/>
        <v>1</v>
      </c>
      <c r="BH625" s="25">
        <f t="shared" si="992"/>
        <v>0</v>
      </c>
      <c r="BI625" s="25">
        <f t="shared" si="993"/>
        <v>0</v>
      </c>
      <c r="BJ625" s="25">
        <f t="shared" si="994"/>
        <v>0</v>
      </c>
      <c r="BK625" s="25">
        <f t="shared" si="1043"/>
        <v>0</v>
      </c>
      <c r="BL625" s="26">
        <f>IF(ISERROR(VLOOKUP($A625,'[13]8ª MED '!$A$5:$J$1048576,8,0)),0,(VLOOKUP($A625,'[13]8ª MED '!$A$5:$J$1048576,8,0)))</f>
        <v>0</v>
      </c>
      <c r="BM625" s="27">
        <f t="shared" si="1044"/>
        <v>0</v>
      </c>
      <c r="BN625" s="27">
        <f t="shared" si="1045"/>
        <v>1</v>
      </c>
      <c r="BO625" s="28">
        <f t="shared" si="995"/>
        <v>0</v>
      </c>
      <c r="BP625" s="28">
        <f t="shared" si="996"/>
        <v>0</v>
      </c>
      <c r="BQ625" s="28">
        <f t="shared" si="997"/>
        <v>0</v>
      </c>
      <c r="BR625" s="28">
        <f t="shared" si="1046"/>
        <v>0</v>
      </c>
      <c r="BS625" s="26">
        <f>IF(ISERROR(VLOOKUP($A625,'[13]9ª MED  (2)'!$A$5:$J$1048576,8,0)),0,(VLOOKUP($A625,'[13]9ª MED  (2)'!$A$5:$J$1048576,8,0)))</f>
        <v>10</v>
      </c>
      <c r="BT625" s="27">
        <f t="shared" si="1047"/>
        <v>1</v>
      </c>
      <c r="BU625" s="27">
        <f t="shared" si="1048"/>
        <v>1</v>
      </c>
      <c r="BV625" s="28">
        <f t="shared" si="998"/>
        <v>2207.8000000000002</v>
      </c>
      <c r="BW625" s="28">
        <f t="shared" si="999"/>
        <v>74.099999999999994</v>
      </c>
      <c r="BX625" s="28">
        <f t="shared" si="1000"/>
        <v>0</v>
      </c>
      <c r="BY625" s="28">
        <f t="shared" si="1049"/>
        <v>2281.9</v>
      </c>
      <c r="BZ625" s="23">
        <f>IF(ISERROR(VLOOKUP($A625,'[13]10ª MED '!$A$5:$J$1048576,8,0)),0,(VLOOKUP($A625,'[13]10ª MED '!$A$5:$J$1048576,8,0)))</f>
        <v>0</v>
      </c>
      <c r="CA625" s="24">
        <f t="shared" si="1050"/>
        <v>0</v>
      </c>
      <c r="CB625" s="24">
        <f t="shared" si="1051"/>
        <v>1</v>
      </c>
      <c r="CC625" s="25">
        <f t="shared" si="1001"/>
        <v>0</v>
      </c>
      <c r="CD625" s="25">
        <f t="shared" si="1002"/>
        <v>0</v>
      </c>
      <c r="CE625" s="25">
        <f t="shared" si="1003"/>
        <v>0</v>
      </c>
      <c r="CF625" s="25">
        <f t="shared" si="1052"/>
        <v>0</v>
      </c>
      <c r="CG625" s="34" t="s">
        <v>48</v>
      </c>
      <c r="CH625" s="33">
        <f t="shared" si="1073"/>
        <v>0</v>
      </c>
      <c r="CI625" s="23">
        <f>IF(ISERROR(VLOOKUP($A625,'[13]11ª MED '!$A$5:$J$1048576,8,0)),0,(VLOOKUP($A625,'[13]11ª MED '!$A$5:$J$1048576,8,0)))</f>
        <v>0</v>
      </c>
      <c r="CJ625" s="24">
        <f t="shared" si="1053"/>
        <v>0</v>
      </c>
      <c r="CK625" s="24">
        <f t="shared" si="1054"/>
        <v>1</v>
      </c>
      <c r="CL625" s="25">
        <f t="shared" si="1004"/>
        <v>0</v>
      </c>
      <c r="CM625" s="25">
        <f t="shared" si="1005"/>
        <v>0</v>
      </c>
      <c r="CN625" s="25">
        <f t="shared" si="1006"/>
        <v>0</v>
      </c>
      <c r="CO625" s="25">
        <f t="shared" si="1055"/>
        <v>0</v>
      </c>
      <c r="CP625" s="23">
        <f>IF(ISERROR(VLOOKUP($A625,'[13]12ª MED'!$A$5:$J$1048576,8,0)),0,(VLOOKUP($A625,'[13]12ª MED'!$A$5:$J$1048576,8,0)))</f>
        <v>0</v>
      </c>
      <c r="CQ625" s="24">
        <f t="shared" si="1056"/>
        <v>0</v>
      </c>
      <c r="CR625" s="24">
        <f t="shared" si="1057"/>
        <v>1</v>
      </c>
      <c r="CS625" s="25">
        <f t="shared" si="1007"/>
        <v>0</v>
      </c>
      <c r="CT625" s="25">
        <f t="shared" si="1008"/>
        <v>0</v>
      </c>
      <c r="CU625" s="25">
        <f t="shared" si="1009"/>
        <v>0</v>
      </c>
      <c r="CV625" s="25">
        <f t="shared" si="1058"/>
        <v>0</v>
      </c>
      <c r="CW625" s="22">
        <f t="shared" si="1074"/>
        <v>0</v>
      </c>
      <c r="CX625" s="26">
        <f>IF(ISERROR(VLOOKUP($A625,'[13]13ª MED'!$A$5:$J$1048576,8,0)),0,(VLOOKUP($A625,'[13]13ª MED'!$A$5:$J$1048576,8,0)))</f>
        <v>0</v>
      </c>
      <c r="CY625" s="27">
        <f t="shared" si="1059"/>
        <v>0</v>
      </c>
      <c r="CZ625" s="27">
        <f t="shared" si="1060"/>
        <v>1</v>
      </c>
      <c r="DA625" s="28">
        <f t="shared" si="1010"/>
        <v>0</v>
      </c>
      <c r="DB625" s="28">
        <f t="shared" si="1011"/>
        <v>0</v>
      </c>
      <c r="DC625" s="28">
        <f t="shared" si="1012"/>
        <v>0</v>
      </c>
      <c r="DD625" s="28">
        <f t="shared" si="1061"/>
        <v>0</v>
      </c>
      <c r="DE625" s="20">
        <f>IF(ISERROR(VLOOKUP($A625,'[13]14ª MED'!$A$5:$J$1048576,8,0)),0,(VLOOKUP($A625,'[13]14ª MED'!$A$5:$J$1048576,8,0)))</f>
        <v>0</v>
      </c>
      <c r="DF625" s="21">
        <f t="shared" si="1062"/>
        <v>0</v>
      </c>
      <c r="DG625" s="21">
        <f t="shared" si="1063"/>
        <v>1</v>
      </c>
      <c r="DH625" s="35">
        <f t="shared" si="1013"/>
        <v>0</v>
      </c>
      <c r="DI625" s="35">
        <f t="shared" si="1014"/>
        <v>0</v>
      </c>
      <c r="DJ625" s="35">
        <f t="shared" si="1015"/>
        <v>0</v>
      </c>
      <c r="DK625" s="22">
        <f t="shared" si="1064"/>
        <v>0</v>
      </c>
      <c r="DL625" s="20">
        <f>IF(ISERROR(VLOOKUP($A625,'[13]15ª MED'!$A$5:$J$1048576,8,0)),0,(VLOOKUP($A625,'[13]15ª MED'!$A$5:$J$1048576,8,0)))</f>
        <v>0</v>
      </c>
      <c r="DM625" s="21">
        <f t="shared" si="1065"/>
        <v>0</v>
      </c>
      <c r="DN625" s="21">
        <f t="shared" si="1066"/>
        <v>1</v>
      </c>
      <c r="DO625" s="35">
        <f t="shared" si="1016"/>
        <v>0</v>
      </c>
      <c r="DP625" s="35">
        <f t="shared" si="1017"/>
        <v>0</v>
      </c>
      <c r="DQ625" s="35">
        <f t="shared" si="1018"/>
        <v>0</v>
      </c>
      <c r="DR625" s="22">
        <f t="shared" si="1067"/>
        <v>0</v>
      </c>
      <c r="DS625" s="20">
        <f>IF(ISERROR(VLOOKUP($A625,'[13]16ª MED'!$A$5:$J$1048576,8,0)),0,(VLOOKUP($A625,'[13]16ª MED'!$A$5:$J$1048576,8,0)))</f>
        <v>0</v>
      </c>
      <c r="DT625" s="21">
        <f t="shared" si="1068"/>
        <v>0</v>
      </c>
      <c r="DU625" s="21">
        <f t="shared" si="1069"/>
        <v>1</v>
      </c>
      <c r="DV625" s="35">
        <f t="shared" si="1019"/>
        <v>0</v>
      </c>
      <c r="DW625" s="35">
        <f t="shared" si="1020"/>
        <v>0</v>
      </c>
      <c r="DX625" s="35">
        <f t="shared" si="1021"/>
        <v>0</v>
      </c>
      <c r="DY625" s="22">
        <f t="shared" si="1070"/>
        <v>0</v>
      </c>
      <c r="DZ625" s="36">
        <f t="shared" si="1081"/>
        <v>2281.9</v>
      </c>
      <c r="EA625" s="36">
        <f t="shared" si="1071"/>
        <v>2281.9</v>
      </c>
      <c r="EC625" s="36">
        <f t="shared" si="1075"/>
        <v>0</v>
      </c>
    </row>
    <row r="626" spans="1:139" ht="18.75">
      <c r="A626" s="93" t="s">
        <v>1257</v>
      </c>
      <c r="B626" s="94" t="s">
        <v>1258</v>
      </c>
      <c r="C626" s="95" t="s">
        <v>1222</v>
      </c>
      <c r="D626" s="96">
        <v>2</v>
      </c>
      <c r="E626" s="18">
        <f t="shared" si="1076"/>
        <v>2</v>
      </c>
      <c r="F626" s="18">
        <f t="shared" si="1022"/>
        <v>0</v>
      </c>
      <c r="G626" s="97">
        <v>51.23</v>
      </c>
      <c r="H626" s="18">
        <f t="shared" si="1077"/>
        <v>102.46</v>
      </c>
      <c r="I626" s="97">
        <v>7.41</v>
      </c>
      <c r="J626" s="18">
        <f t="shared" si="1078"/>
        <v>14.82</v>
      </c>
      <c r="K626" s="97">
        <v>0</v>
      </c>
      <c r="L626" s="18">
        <f t="shared" si="1079"/>
        <v>0</v>
      </c>
      <c r="M626" s="18">
        <f t="shared" si="1080"/>
        <v>58.64</v>
      </c>
      <c r="N626" s="18">
        <f t="shared" si="1072"/>
        <v>117.28</v>
      </c>
      <c r="O626" s="23">
        <f>IF(ISERROR(VLOOKUP($A626,'[13]1ª MED '!$A$5:$J$1048576,8,0)),0,(VLOOKUP($A626,'[13]1ª MED '!$A$5:$J$1048576,8,0)))</f>
        <v>0</v>
      </c>
      <c r="P626" s="24">
        <f t="shared" si="1023"/>
        <v>0</v>
      </c>
      <c r="Q626" s="24">
        <f t="shared" si="1024"/>
        <v>1</v>
      </c>
      <c r="R626" s="25">
        <f t="shared" si="974"/>
        <v>0</v>
      </c>
      <c r="S626" s="25">
        <f t="shared" si="975"/>
        <v>0</v>
      </c>
      <c r="T626" s="25">
        <f t="shared" si="976"/>
        <v>0</v>
      </c>
      <c r="U626" s="25">
        <f t="shared" si="1025"/>
        <v>0</v>
      </c>
      <c r="V626" s="23">
        <f>IF(ISERROR(VLOOKUP($A626,'[13]2ª MED '!$A$5:$J$1048576,8,0)),0,(VLOOKUP($A626,'[13]2ª MED '!$A$5:$J$1048576,8,0)))</f>
        <v>0</v>
      </c>
      <c r="W626" s="24">
        <f t="shared" si="1026"/>
        <v>0</v>
      </c>
      <c r="X626" s="24">
        <f t="shared" si="1027"/>
        <v>1</v>
      </c>
      <c r="Y626" s="25">
        <f t="shared" si="977"/>
        <v>0</v>
      </c>
      <c r="Z626" s="25">
        <f t="shared" si="978"/>
        <v>0</v>
      </c>
      <c r="AA626" s="25">
        <f t="shared" si="979"/>
        <v>0</v>
      </c>
      <c r="AB626" s="25">
        <f t="shared" si="1028"/>
        <v>0</v>
      </c>
      <c r="AC626" s="23">
        <f>IF(ISERROR(VLOOKUP($A626,'[13]3ª MED '!$A$5:$J$1048576,8,0)),0,(VLOOKUP($A626,'[13]3ª MED '!$A$5:$J$1048576,8,0)))</f>
        <v>0</v>
      </c>
      <c r="AD626" s="24">
        <f t="shared" si="1029"/>
        <v>0</v>
      </c>
      <c r="AE626" s="24">
        <f t="shared" si="1030"/>
        <v>1</v>
      </c>
      <c r="AF626" s="25">
        <f t="shared" si="980"/>
        <v>0</v>
      </c>
      <c r="AG626" s="25">
        <f t="shared" si="981"/>
        <v>0</v>
      </c>
      <c r="AH626" s="25">
        <f t="shared" si="982"/>
        <v>0</v>
      </c>
      <c r="AI626" s="25">
        <f t="shared" si="1031"/>
        <v>0</v>
      </c>
      <c r="AJ626" s="23">
        <f>IF(ISERROR(VLOOKUP($A626,'[13]4ª MED '!$A$5:$J$1048576,8,0)),0,(VLOOKUP($A626,'[13]4ª MED '!$A$5:$J$1048576,8,0)))</f>
        <v>0</v>
      </c>
      <c r="AK626" s="24">
        <f t="shared" si="1032"/>
        <v>0</v>
      </c>
      <c r="AL626" s="24">
        <f t="shared" si="1033"/>
        <v>1</v>
      </c>
      <c r="AM626" s="25">
        <f t="shared" si="983"/>
        <v>0</v>
      </c>
      <c r="AN626" s="25">
        <f t="shared" si="984"/>
        <v>0</v>
      </c>
      <c r="AO626" s="25">
        <f t="shared" si="985"/>
        <v>0</v>
      </c>
      <c r="AP626" s="25">
        <f t="shared" si="1034"/>
        <v>0</v>
      </c>
      <c r="AQ626" s="23">
        <f>IF(ISERROR(VLOOKUP($A626,'[13]5ª MED '!$A$5:$J$1048576,8,0)),0,(VLOOKUP($A626,'[13]5ª MED '!$A$5:$J$1048576,8,0)))</f>
        <v>0</v>
      </c>
      <c r="AR626" s="24">
        <f t="shared" si="1035"/>
        <v>0</v>
      </c>
      <c r="AS626" s="24">
        <f t="shared" si="1036"/>
        <v>1</v>
      </c>
      <c r="AT626" s="25">
        <f t="shared" si="986"/>
        <v>0</v>
      </c>
      <c r="AU626" s="25">
        <f t="shared" si="987"/>
        <v>0</v>
      </c>
      <c r="AV626" s="25">
        <f t="shared" si="988"/>
        <v>0</v>
      </c>
      <c r="AW626" s="25">
        <f t="shared" si="1037"/>
        <v>0</v>
      </c>
      <c r="AX626" s="23">
        <f>IF(ISERROR(VLOOKUP($A626,'[13]6ª MED '!$A$6:$J$1048576,8,0)),0,(VLOOKUP($A626,'[13]6ª MED '!$A$6:$J$1048576,8,0)))</f>
        <v>0</v>
      </c>
      <c r="AY626" s="24">
        <f t="shared" si="1038"/>
        <v>0</v>
      </c>
      <c r="AZ626" s="24">
        <f t="shared" si="1039"/>
        <v>1</v>
      </c>
      <c r="BA626" s="25">
        <f t="shared" si="989"/>
        <v>0</v>
      </c>
      <c r="BB626" s="25">
        <f t="shared" si="990"/>
        <v>0</v>
      </c>
      <c r="BC626" s="25">
        <f t="shared" si="991"/>
        <v>0</v>
      </c>
      <c r="BD626" s="25">
        <f t="shared" si="1040"/>
        <v>0</v>
      </c>
      <c r="BE626" s="23">
        <f>IF(ISERROR(VLOOKUP($A626,'[13]7ª MED '!$A$5:$J$1048576,8,0)),0,(VLOOKUP($A626,'[13]7ª MED '!$A$5:$J$1048576,8,0)))</f>
        <v>0</v>
      </c>
      <c r="BF626" s="24">
        <f t="shared" si="1041"/>
        <v>0</v>
      </c>
      <c r="BG626" s="24">
        <f t="shared" si="1042"/>
        <v>1</v>
      </c>
      <c r="BH626" s="25">
        <f t="shared" si="992"/>
        <v>0</v>
      </c>
      <c r="BI626" s="25">
        <f t="shared" si="993"/>
        <v>0</v>
      </c>
      <c r="BJ626" s="25">
        <f t="shared" si="994"/>
        <v>0</v>
      </c>
      <c r="BK626" s="25">
        <f t="shared" si="1043"/>
        <v>0</v>
      </c>
      <c r="BL626" s="26">
        <f>IF(ISERROR(VLOOKUP($A626,'[13]8ª MED '!$A$5:$J$1048576,8,0)),0,(VLOOKUP($A626,'[13]8ª MED '!$A$5:$J$1048576,8,0)))</f>
        <v>0</v>
      </c>
      <c r="BM626" s="27">
        <f t="shared" si="1044"/>
        <v>0</v>
      </c>
      <c r="BN626" s="27">
        <f t="shared" si="1045"/>
        <v>1</v>
      </c>
      <c r="BO626" s="28">
        <f t="shared" si="995"/>
        <v>0</v>
      </c>
      <c r="BP626" s="28">
        <f t="shared" si="996"/>
        <v>0</v>
      </c>
      <c r="BQ626" s="28">
        <f t="shared" si="997"/>
        <v>0</v>
      </c>
      <c r="BR626" s="28">
        <f t="shared" si="1046"/>
        <v>0</v>
      </c>
      <c r="BS626" s="26">
        <f>IF(ISERROR(VLOOKUP($A626,'[13]9ª MED  (2)'!$A$5:$J$1048576,8,0)),0,(VLOOKUP($A626,'[13]9ª MED  (2)'!$A$5:$J$1048576,8,0)))</f>
        <v>2</v>
      </c>
      <c r="BT626" s="27">
        <f t="shared" si="1047"/>
        <v>1</v>
      </c>
      <c r="BU626" s="27">
        <f t="shared" si="1048"/>
        <v>1</v>
      </c>
      <c r="BV626" s="28">
        <f t="shared" si="998"/>
        <v>102.46</v>
      </c>
      <c r="BW626" s="28">
        <f t="shared" si="999"/>
        <v>14.82</v>
      </c>
      <c r="BX626" s="28">
        <f t="shared" si="1000"/>
        <v>0</v>
      </c>
      <c r="BY626" s="28">
        <f t="shared" si="1049"/>
        <v>117.28</v>
      </c>
      <c r="BZ626" s="23">
        <f>IF(ISERROR(VLOOKUP($A626,'[13]10ª MED '!$A$5:$J$1048576,8,0)),0,(VLOOKUP($A626,'[13]10ª MED '!$A$5:$J$1048576,8,0)))</f>
        <v>0</v>
      </c>
      <c r="CA626" s="24">
        <f t="shared" si="1050"/>
        <v>0</v>
      </c>
      <c r="CB626" s="24">
        <f t="shared" si="1051"/>
        <v>1</v>
      </c>
      <c r="CC626" s="25">
        <f t="shared" si="1001"/>
        <v>0</v>
      </c>
      <c r="CD626" s="25">
        <f t="shared" si="1002"/>
        <v>0</v>
      </c>
      <c r="CE626" s="25">
        <f t="shared" si="1003"/>
        <v>0</v>
      </c>
      <c r="CF626" s="25">
        <f t="shared" si="1052"/>
        <v>0</v>
      </c>
      <c r="CG626" s="34" t="s">
        <v>48</v>
      </c>
      <c r="CH626" s="33">
        <f t="shared" si="1073"/>
        <v>0</v>
      </c>
      <c r="CI626" s="23">
        <f>IF(ISERROR(VLOOKUP($A626,'[13]11ª MED '!$A$5:$J$1048576,8,0)),0,(VLOOKUP($A626,'[13]11ª MED '!$A$5:$J$1048576,8,0)))</f>
        <v>0</v>
      </c>
      <c r="CJ626" s="24">
        <f t="shared" si="1053"/>
        <v>0</v>
      </c>
      <c r="CK626" s="24">
        <f t="shared" si="1054"/>
        <v>1</v>
      </c>
      <c r="CL626" s="25">
        <f t="shared" si="1004"/>
        <v>0</v>
      </c>
      <c r="CM626" s="25">
        <f t="shared" si="1005"/>
        <v>0</v>
      </c>
      <c r="CN626" s="25">
        <f t="shared" si="1006"/>
        <v>0</v>
      </c>
      <c r="CO626" s="25">
        <f t="shared" si="1055"/>
        <v>0</v>
      </c>
      <c r="CP626" s="23">
        <f>IF(ISERROR(VLOOKUP($A626,'[13]12ª MED'!$A$5:$J$1048576,8,0)),0,(VLOOKUP($A626,'[13]12ª MED'!$A$5:$J$1048576,8,0)))</f>
        <v>0</v>
      </c>
      <c r="CQ626" s="24">
        <f t="shared" si="1056"/>
        <v>0</v>
      </c>
      <c r="CR626" s="24">
        <f t="shared" si="1057"/>
        <v>1</v>
      </c>
      <c r="CS626" s="25">
        <f t="shared" si="1007"/>
        <v>0</v>
      </c>
      <c r="CT626" s="25">
        <f t="shared" si="1008"/>
        <v>0</v>
      </c>
      <c r="CU626" s="25">
        <f t="shared" si="1009"/>
        <v>0</v>
      </c>
      <c r="CV626" s="25">
        <f t="shared" si="1058"/>
        <v>0</v>
      </c>
      <c r="CW626" s="22">
        <f t="shared" si="1074"/>
        <v>0</v>
      </c>
      <c r="CX626" s="26">
        <f>IF(ISERROR(VLOOKUP($A626,'[13]13ª MED'!$A$5:$J$1048576,8,0)),0,(VLOOKUP($A626,'[13]13ª MED'!$A$5:$J$1048576,8,0)))</f>
        <v>0</v>
      </c>
      <c r="CY626" s="27">
        <f t="shared" si="1059"/>
        <v>0</v>
      </c>
      <c r="CZ626" s="27">
        <f t="shared" si="1060"/>
        <v>1</v>
      </c>
      <c r="DA626" s="28">
        <f t="shared" si="1010"/>
        <v>0</v>
      </c>
      <c r="DB626" s="28">
        <f t="shared" si="1011"/>
        <v>0</v>
      </c>
      <c r="DC626" s="28">
        <f t="shared" si="1012"/>
        <v>0</v>
      </c>
      <c r="DD626" s="28">
        <f t="shared" si="1061"/>
        <v>0</v>
      </c>
      <c r="DE626" s="20">
        <f>IF(ISERROR(VLOOKUP($A626,'[13]14ª MED'!$A$5:$J$1048576,8,0)),0,(VLOOKUP($A626,'[13]14ª MED'!$A$5:$J$1048576,8,0)))</f>
        <v>0</v>
      </c>
      <c r="DF626" s="21">
        <f t="shared" si="1062"/>
        <v>0</v>
      </c>
      <c r="DG626" s="21">
        <f t="shared" si="1063"/>
        <v>1</v>
      </c>
      <c r="DH626" s="35">
        <f t="shared" si="1013"/>
        <v>0</v>
      </c>
      <c r="DI626" s="35">
        <f t="shared" si="1014"/>
        <v>0</v>
      </c>
      <c r="DJ626" s="35">
        <f t="shared" si="1015"/>
        <v>0</v>
      </c>
      <c r="DK626" s="22">
        <f t="shared" si="1064"/>
        <v>0</v>
      </c>
      <c r="DL626" s="20">
        <f>IF(ISERROR(VLOOKUP($A626,'[13]15ª MED'!$A$5:$J$1048576,8,0)),0,(VLOOKUP($A626,'[13]15ª MED'!$A$5:$J$1048576,8,0)))</f>
        <v>0</v>
      </c>
      <c r="DM626" s="21">
        <f t="shared" si="1065"/>
        <v>0</v>
      </c>
      <c r="DN626" s="21">
        <f t="shared" si="1066"/>
        <v>1</v>
      </c>
      <c r="DO626" s="35">
        <f t="shared" si="1016"/>
        <v>0</v>
      </c>
      <c r="DP626" s="35">
        <f t="shared" si="1017"/>
        <v>0</v>
      </c>
      <c r="DQ626" s="35">
        <f t="shared" si="1018"/>
        <v>0</v>
      </c>
      <c r="DR626" s="22">
        <f t="shared" si="1067"/>
        <v>0</v>
      </c>
      <c r="DS626" s="20">
        <f>IF(ISERROR(VLOOKUP($A626,'[13]16ª MED'!$A$5:$J$1048576,8,0)),0,(VLOOKUP($A626,'[13]16ª MED'!$A$5:$J$1048576,8,0)))</f>
        <v>0</v>
      </c>
      <c r="DT626" s="21">
        <f t="shared" si="1068"/>
        <v>0</v>
      </c>
      <c r="DU626" s="21">
        <f t="shared" si="1069"/>
        <v>1</v>
      </c>
      <c r="DV626" s="35">
        <f t="shared" si="1019"/>
        <v>0</v>
      </c>
      <c r="DW626" s="35">
        <f t="shared" si="1020"/>
        <v>0</v>
      </c>
      <c r="DX626" s="35">
        <f t="shared" si="1021"/>
        <v>0</v>
      </c>
      <c r="DY626" s="22">
        <f t="shared" si="1070"/>
        <v>0</v>
      </c>
      <c r="DZ626" s="36">
        <f t="shared" si="1081"/>
        <v>117.28</v>
      </c>
      <c r="EA626" s="36">
        <f t="shared" si="1071"/>
        <v>117.28</v>
      </c>
      <c r="EC626" s="36">
        <f t="shared" si="1075"/>
        <v>0</v>
      </c>
    </row>
    <row r="627" spans="1:139" ht="18.75">
      <c r="A627" s="93" t="s">
        <v>1259</v>
      </c>
      <c r="B627" s="94" t="s">
        <v>1260</v>
      </c>
      <c r="C627" s="95" t="s">
        <v>1222</v>
      </c>
      <c r="D627" s="96">
        <v>4</v>
      </c>
      <c r="E627" s="18">
        <f t="shared" si="1076"/>
        <v>4</v>
      </c>
      <c r="F627" s="18">
        <f t="shared" si="1022"/>
        <v>0</v>
      </c>
      <c r="G627" s="97">
        <v>63</v>
      </c>
      <c r="H627" s="18">
        <f t="shared" si="1077"/>
        <v>252</v>
      </c>
      <c r="I627" s="97">
        <v>7.41</v>
      </c>
      <c r="J627" s="18">
        <f t="shared" si="1078"/>
        <v>29.64</v>
      </c>
      <c r="K627" s="97">
        <v>0</v>
      </c>
      <c r="L627" s="18">
        <f t="shared" si="1079"/>
        <v>0</v>
      </c>
      <c r="M627" s="18">
        <f t="shared" si="1080"/>
        <v>70.41</v>
      </c>
      <c r="N627" s="18">
        <f t="shared" si="1072"/>
        <v>281.64</v>
      </c>
      <c r="O627" s="23">
        <f>IF(ISERROR(VLOOKUP($A627,'[13]1ª MED '!$A$5:$J$1048576,8,0)),0,(VLOOKUP($A627,'[13]1ª MED '!$A$5:$J$1048576,8,0)))</f>
        <v>0</v>
      </c>
      <c r="P627" s="24">
        <f t="shared" si="1023"/>
        <v>0</v>
      </c>
      <c r="Q627" s="24">
        <f t="shared" si="1024"/>
        <v>1</v>
      </c>
      <c r="R627" s="25">
        <f t="shared" si="974"/>
        <v>0</v>
      </c>
      <c r="S627" s="25">
        <f t="shared" si="975"/>
        <v>0</v>
      </c>
      <c r="T627" s="25">
        <f t="shared" si="976"/>
        <v>0</v>
      </c>
      <c r="U627" s="25">
        <f t="shared" si="1025"/>
        <v>0</v>
      </c>
      <c r="V627" s="23">
        <f>IF(ISERROR(VLOOKUP($A627,'[13]2ª MED '!$A$5:$J$1048576,8,0)),0,(VLOOKUP($A627,'[13]2ª MED '!$A$5:$J$1048576,8,0)))</f>
        <v>0</v>
      </c>
      <c r="W627" s="24">
        <f t="shared" si="1026"/>
        <v>0</v>
      </c>
      <c r="X627" s="24">
        <f t="shared" si="1027"/>
        <v>1</v>
      </c>
      <c r="Y627" s="25">
        <f t="shared" si="977"/>
        <v>0</v>
      </c>
      <c r="Z627" s="25">
        <f t="shared" si="978"/>
        <v>0</v>
      </c>
      <c r="AA627" s="25">
        <f t="shared" si="979"/>
        <v>0</v>
      </c>
      <c r="AB627" s="25">
        <f t="shared" si="1028"/>
        <v>0</v>
      </c>
      <c r="AC627" s="23">
        <f>IF(ISERROR(VLOOKUP($A627,'[13]3ª MED '!$A$5:$J$1048576,8,0)),0,(VLOOKUP($A627,'[13]3ª MED '!$A$5:$J$1048576,8,0)))</f>
        <v>0</v>
      </c>
      <c r="AD627" s="24">
        <f t="shared" si="1029"/>
        <v>0</v>
      </c>
      <c r="AE627" s="24">
        <f t="shared" si="1030"/>
        <v>1</v>
      </c>
      <c r="AF627" s="25">
        <f t="shared" si="980"/>
        <v>0</v>
      </c>
      <c r="AG627" s="25">
        <f t="shared" si="981"/>
        <v>0</v>
      </c>
      <c r="AH627" s="25">
        <f t="shared" si="982"/>
        <v>0</v>
      </c>
      <c r="AI627" s="25">
        <f t="shared" si="1031"/>
        <v>0</v>
      </c>
      <c r="AJ627" s="23">
        <f>IF(ISERROR(VLOOKUP($A627,'[13]4ª MED '!$A$5:$J$1048576,8,0)),0,(VLOOKUP($A627,'[13]4ª MED '!$A$5:$J$1048576,8,0)))</f>
        <v>0</v>
      </c>
      <c r="AK627" s="24">
        <f t="shared" si="1032"/>
        <v>0</v>
      </c>
      <c r="AL627" s="24">
        <f t="shared" si="1033"/>
        <v>1</v>
      </c>
      <c r="AM627" s="25">
        <f t="shared" si="983"/>
        <v>0</v>
      </c>
      <c r="AN627" s="25">
        <f t="shared" si="984"/>
        <v>0</v>
      </c>
      <c r="AO627" s="25">
        <f t="shared" si="985"/>
        <v>0</v>
      </c>
      <c r="AP627" s="25">
        <f t="shared" si="1034"/>
        <v>0</v>
      </c>
      <c r="AQ627" s="23">
        <f>IF(ISERROR(VLOOKUP($A627,'[13]5ª MED '!$A$5:$J$1048576,8,0)),0,(VLOOKUP($A627,'[13]5ª MED '!$A$5:$J$1048576,8,0)))</f>
        <v>0</v>
      </c>
      <c r="AR627" s="24">
        <f t="shared" si="1035"/>
        <v>0</v>
      </c>
      <c r="AS627" s="24">
        <f t="shared" si="1036"/>
        <v>1</v>
      </c>
      <c r="AT627" s="25">
        <f t="shared" si="986"/>
        <v>0</v>
      </c>
      <c r="AU627" s="25">
        <f t="shared" si="987"/>
        <v>0</v>
      </c>
      <c r="AV627" s="25">
        <f t="shared" si="988"/>
        <v>0</v>
      </c>
      <c r="AW627" s="25">
        <f t="shared" si="1037"/>
        <v>0</v>
      </c>
      <c r="AX627" s="23">
        <f>IF(ISERROR(VLOOKUP($A627,'[13]6ª MED '!$A$6:$J$1048576,8,0)),0,(VLOOKUP($A627,'[13]6ª MED '!$A$6:$J$1048576,8,0)))</f>
        <v>0</v>
      </c>
      <c r="AY627" s="24">
        <f t="shared" si="1038"/>
        <v>0</v>
      </c>
      <c r="AZ627" s="24">
        <f t="shared" si="1039"/>
        <v>1</v>
      </c>
      <c r="BA627" s="25">
        <f t="shared" si="989"/>
        <v>0</v>
      </c>
      <c r="BB627" s="25">
        <f t="shared" si="990"/>
        <v>0</v>
      </c>
      <c r="BC627" s="25">
        <f t="shared" si="991"/>
        <v>0</v>
      </c>
      <c r="BD627" s="25">
        <f t="shared" si="1040"/>
        <v>0</v>
      </c>
      <c r="BE627" s="23">
        <f>IF(ISERROR(VLOOKUP($A627,'[13]7ª MED '!$A$5:$J$1048576,8,0)),0,(VLOOKUP($A627,'[13]7ª MED '!$A$5:$J$1048576,8,0)))</f>
        <v>0</v>
      </c>
      <c r="BF627" s="24">
        <f t="shared" si="1041"/>
        <v>0</v>
      </c>
      <c r="BG627" s="24">
        <f t="shared" si="1042"/>
        <v>1</v>
      </c>
      <c r="BH627" s="25">
        <f t="shared" si="992"/>
        <v>0</v>
      </c>
      <c r="BI627" s="25">
        <f t="shared" si="993"/>
        <v>0</v>
      </c>
      <c r="BJ627" s="25">
        <f t="shared" si="994"/>
        <v>0</v>
      </c>
      <c r="BK627" s="25">
        <f t="shared" si="1043"/>
        <v>0</v>
      </c>
      <c r="BL627" s="26">
        <f>IF(ISERROR(VLOOKUP($A627,'[13]8ª MED '!$A$5:$J$1048576,8,0)),0,(VLOOKUP($A627,'[13]8ª MED '!$A$5:$J$1048576,8,0)))</f>
        <v>0</v>
      </c>
      <c r="BM627" s="27">
        <f t="shared" si="1044"/>
        <v>0</v>
      </c>
      <c r="BN627" s="27">
        <f t="shared" si="1045"/>
        <v>1</v>
      </c>
      <c r="BO627" s="28">
        <f t="shared" si="995"/>
        <v>0</v>
      </c>
      <c r="BP627" s="28">
        <f t="shared" si="996"/>
        <v>0</v>
      </c>
      <c r="BQ627" s="28">
        <f t="shared" si="997"/>
        <v>0</v>
      </c>
      <c r="BR627" s="28">
        <f t="shared" si="1046"/>
        <v>0</v>
      </c>
      <c r="BS627" s="26">
        <f>IF(ISERROR(VLOOKUP($A627,'[13]9ª MED  (2)'!$A$5:$J$1048576,8,0)),0,(VLOOKUP($A627,'[13]9ª MED  (2)'!$A$5:$J$1048576,8,0)))</f>
        <v>4</v>
      </c>
      <c r="BT627" s="27">
        <f t="shared" si="1047"/>
        <v>1</v>
      </c>
      <c r="BU627" s="27">
        <f t="shared" si="1048"/>
        <v>1</v>
      </c>
      <c r="BV627" s="28">
        <f t="shared" si="998"/>
        <v>252</v>
      </c>
      <c r="BW627" s="28">
        <f t="shared" si="999"/>
        <v>29.64</v>
      </c>
      <c r="BX627" s="28">
        <f t="shared" si="1000"/>
        <v>0</v>
      </c>
      <c r="BY627" s="28">
        <f t="shared" si="1049"/>
        <v>281.64</v>
      </c>
      <c r="BZ627" s="23">
        <f>IF(ISERROR(VLOOKUP($A627,'[13]10ª MED '!$A$5:$J$1048576,8,0)),0,(VLOOKUP($A627,'[13]10ª MED '!$A$5:$J$1048576,8,0)))</f>
        <v>0</v>
      </c>
      <c r="CA627" s="24">
        <f t="shared" si="1050"/>
        <v>0</v>
      </c>
      <c r="CB627" s="24">
        <f t="shared" si="1051"/>
        <v>1</v>
      </c>
      <c r="CC627" s="25">
        <f t="shared" si="1001"/>
        <v>0</v>
      </c>
      <c r="CD627" s="25">
        <f t="shared" si="1002"/>
        <v>0</v>
      </c>
      <c r="CE627" s="25">
        <f t="shared" si="1003"/>
        <v>0</v>
      </c>
      <c r="CF627" s="25">
        <f t="shared" si="1052"/>
        <v>0</v>
      </c>
      <c r="CG627" s="34" t="s">
        <v>48</v>
      </c>
      <c r="CH627" s="33">
        <f t="shared" si="1073"/>
        <v>0</v>
      </c>
      <c r="CI627" s="23">
        <f>IF(ISERROR(VLOOKUP($A627,'[13]11ª MED '!$A$5:$J$1048576,8,0)),0,(VLOOKUP($A627,'[13]11ª MED '!$A$5:$J$1048576,8,0)))</f>
        <v>0</v>
      </c>
      <c r="CJ627" s="24">
        <f t="shared" si="1053"/>
        <v>0</v>
      </c>
      <c r="CK627" s="24">
        <f t="shared" si="1054"/>
        <v>1</v>
      </c>
      <c r="CL627" s="25">
        <f t="shared" si="1004"/>
        <v>0</v>
      </c>
      <c r="CM627" s="25">
        <f t="shared" si="1005"/>
        <v>0</v>
      </c>
      <c r="CN627" s="25">
        <f t="shared" si="1006"/>
        <v>0</v>
      </c>
      <c r="CO627" s="25">
        <f t="shared" si="1055"/>
        <v>0</v>
      </c>
      <c r="CP627" s="23">
        <f>IF(ISERROR(VLOOKUP($A627,'[13]12ª MED'!$A$5:$J$1048576,8,0)),0,(VLOOKUP($A627,'[13]12ª MED'!$A$5:$J$1048576,8,0)))</f>
        <v>0</v>
      </c>
      <c r="CQ627" s="24">
        <f t="shared" si="1056"/>
        <v>0</v>
      </c>
      <c r="CR627" s="24">
        <f t="shared" si="1057"/>
        <v>1</v>
      </c>
      <c r="CS627" s="25">
        <f t="shared" si="1007"/>
        <v>0</v>
      </c>
      <c r="CT627" s="25">
        <f t="shared" si="1008"/>
        <v>0</v>
      </c>
      <c r="CU627" s="25">
        <f t="shared" si="1009"/>
        <v>0</v>
      </c>
      <c r="CV627" s="25">
        <f t="shared" si="1058"/>
        <v>0</v>
      </c>
      <c r="CW627" s="22">
        <f t="shared" si="1074"/>
        <v>0</v>
      </c>
      <c r="CX627" s="26">
        <f>IF(ISERROR(VLOOKUP($A627,'[13]13ª MED'!$A$5:$J$1048576,8,0)),0,(VLOOKUP($A627,'[13]13ª MED'!$A$5:$J$1048576,8,0)))</f>
        <v>0</v>
      </c>
      <c r="CY627" s="27">
        <f t="shared" si="1059"/>
        <v>0</v>
      </c>
      <c r="CZ627" s="27">
        <f t="shared" si="1060"/>
        <v>1</v>
      </c>
      <c r="DA627" s="28">
        <f t="shared" si="1010"/>
        <v>0</v>
      </c>
      <c r="DB627" s="28">
        <f t="shared" si="1011"/>
        <v>0</v>
      </c>
      <c r="DC627" s="28">
        <f t="shared" si="1012"/>
        <v>0</v>
      </c>
      <c r="DD627" s="28">
        <f t="shared" si="1061"/>
        <v>0</v>
      </c>
      <c r="DE627" s="20">
        <f>IF(ISERROR(VLOOKUP($A627,'[13]14ª MED'!$A$5:$J$1048576,8,0)),0,(VLOOKUP($A627,'[13]14ª MED'!$A$5:$J$1048576,8,0)))</f>
        <v>0</v>
      </c>
      <c r="DF627" s="21">
        <f t="shared" si="1062"/>
        <v>0</v>
      </c>
      <c r="DG627" s="21">
        <f t="shared" si="1063"/>
        <v>1</v>
      </c>
      <c r="DH627" s="35">
        <f t="shared" si="1013"/>
        <v>0</v>
      </c>
      <c r="DI627" s="35">
        <f t="shared" si="1014"/>
        <v>0</v>
      </c>
      <c r="DJ627" s="35">
        <f t="shared" si="1015"/>
        <v>0</v>
      </c>
      <c r="DK627" s="22">
        <f t="shared" si="1064"/>
        <v>0</v>
      </c>
      <c r="DL627" s="20">
        <f>IF(ISERROR(VLOOKUP($A627,'[13]15ª MED'!$A$5:$J$1048576,8,0)),0,(VLOOKUP($A627,'[13]15ª MED'!$A$5:$J$1048576,8,0)))</f>
        <v>0</v>
      </c>
      <c r="DM627" s="21">
        <f t="shared" si="1065"/>
        <v>0</v>
      </c>
      <c r="DN627" s="21">
        <f t="shared" si="1066"/>
        <v>1</v>
      </c>
      <c r="DO627" s="35">
        <f t="shared" si="1016"/>
        <v>0</v>
      </c>
      <c r="DP627" s="35">
        <f t="shared" si="1017"/>
        <v>0</v>
      </c>
      <c r="DQ627" s="35">
        <f t="shared" si="1018"/>
        <v>0</v>
      </c>
      <c r="DR627" s="22">
        <f t="shared" si="1067"/>
        <v>0</v>
      </c>
      <c r="DS627" s="20">
        <f>IF(ISERROR(VLOOKUP($A627,'[13]16ª MED'!$A$5:$J$1048576,8,0)),0,(VLOOKUP($A627,'[13]16ª MED'!$A$5:$J$1048576,8,0)))</f>
        <v>0</v>
      </c>
      <c r="DT627" s="21">
        <f t="shared" si="1068"/>
        <v>0</v>
      </c>
      <c r="DU627" s="21">
        <f t="shared" si="1069"/>
        <v>1</v>
      </c>
      <c r="DV627" s="35">
        <f t="shared" si="1019"/>
        <v>0</v>
      </c>
      <c r="DW627" s="35">
        <f t="shared" si="1020"/>
        <v>0</v>
      </c>
      <c r="DX627" s="35">
        <f t="shared" si="1021"/>
        <v>0</v>
      </c>
      <c r="DY627" s="22">
        <f t="shared" si="1070"/>
        <v>0</v>
      </c>
      <c r="DZ627" s="36">
        <f t="shared" si="1081"/>
        <v>281.64</v>
      </c>
      <c r="EA627" s="36">
        <f t="shared" si="1071"/>
        <v>281.64</v>
      </c>
      <c r="EC627" s="36">
        <f t="shared" si="1075"/>
        <v>0</v>
      </c>
    </row>
    <row r="628" spans="1:139" ht="18.75">
      <c r="A628" s="93" t="s">
        <v>1261</v>
      </c>
      <c r="B628" s="94" t="s">
        <v>1262</v>
      </c>
      <c r="C628" s="95" t="s">
        <v>1222</v>
      </c>
      <c r="D628" s="96">
        <v>1</v>
      </c>
      <c r="E628" s="18">
        <f t="shared" si="1076"/>
        <v>1</v>
      </c>
      <c r="F628" s="18">
        <f t="shared" si="1022"/>
        <v>0</v>
      </c>
      <c r="G628" s="97">
        <v>10.62</v>
      </c>
      <c r="H628" s="18">
        <f t="shared" si="1077"/>
        <v>10.62</v>
      </c>
      <c r="I628" s="97">
        <v>7.41</v>
      </c>
      <c r="J628" s="18">
        <f t="shared" si="1078"/>
        <v>7.41</v>
      </c>
      <c r="K628" s="97">
        <v>0</v>
      </c>
      <c r="L628" s="18">
        <f t="shared" si="1079"/>
        <v>0</v>
      </c>
      <c r="M628" s="18">
        <f t="shared" si="1080"/>
        <v>18.03</v>
      </c>
      <c r="N628" s="18">
        <f t="shared" si="1072"/>
        <v>18.03</v>
      </c>
      <c r="O628" s="23">
        <f>IF(ISERROR(VLOOKUP($A628,'[13]1ª MED '!$A$5:$J$1048576,8,0)),0,(VLOOKUP($A628,'[13]1ª MED '!$A$5:$J$1048576,8,0)))</f>
        <v>0</v>
      </c>
      <c r="P628" s="24">
        <f t="shared" si="1023"/>
        <v>0</v>
      </c>
      <c r="Q628" s="24">
        <f t="shared" si="1024"/>
        <v>1</v>
      </c>
      <c r="R628" s="25">
        <f t="shared" si="974"/>
        <v>0</v>
      </c>
      <c r="S628" s="25">
        <f t="shared" si="975"/>
        <v>0</v>
      </c>
      <c r="T628" s="25">
        <f t="shared" si="976"/>
        <v>0</v>
      </c>
      <c r="U628" s="25">
        <f t="shared" si="1025"/>
        <v>0</v>
      </c>
      <c r="V628" s="23">
        <f>IF(ISERROR(VLOOKUP($A628,'[13]2ª MED '!$A$5:$J$1048576,8,0)),0,(VLOOKUP($A628,'[13]2ª MED '!$A$5:$J$1048576,8,0)))</f>
        <v>0</v>
      </c>
      <c r="W628" s="24">
        <f t="shared" si="1026"/>
        <v>0</v>
      </c>
      <c r="X628" s="24">
        <f t="shared" si="1027"/>
        <v>1</v>
      </c>
      <c r="Y628" s="25">
        <f t="shared" si="977"/>
        <v>0</v>
      </c>
      <c r="Z628" s="25">
        <f t="shared" si="978"/>
        <v>0</v>
      </c>
      <c r="AA628" s="25">
        <f t="shared" si="979"/>
        <v>0</v>
      </c>
      <c r="AB628" s="25">
        <f t="shared" si="1028"/>
        <v>0</v>
      </c>
      <c r="AC628" s="23">
        <f>IF(ISERROR(VLOOKUP($A628,'[13]3ª MED '!$A$5:$J$1048576,8,0)),0,(VLOOKUP($A628,'[13]3ª MED '!$A$5:$J$1048576,8,0)))</f>
        <v>0</v>
      </c>
      <c r="AD628" s="24">
        <f t="shared" si="1029"/>
        <v>0</v>
      </c>
      <c r="AE628" s="24">
        <f t="shared" si="1030"/>
        <v>1</v>
      </c>
      <c r="AF628" s="25">
        <f t="shared" si="980"/>
        <v>0</v>
      </c>
      <c r="AG628" s="25">
        <f t="shared" si="981"/>
        <v>0</v>
      </c>
      <c r="AH628" s="25">
        <f t="shared" si="982"/>
        <v>0</v>
      </c>
      <c r="AI628" s="25">
        <f t="shared" si="1031"/>
        <v>0</v>
      </c>
      <c r="AJ628" s="23">
        <f>IF(ISERROR(VLOOKUP($A628,'[13]4ª MED '!$A$5:$J$1048576,8,0)),0,(VLOOKUP($A628,'[13]4ª MED '!$A$5:$J$1048576,8,0)))</f>
        <v>0</v>
      </c>
      <c r="AK628" s="24">
        <f t="shared" si="1032"/>
        <v>0</v>
      </c>
      <c r="AL628" s="24">
        <f t="shared" si="1033"/>
        <v>1</v>
      </c>
      <c r="AM628" s="25">
        <f t="shared" si="983"/>
        <v>0</v>
      </c>
      <c r="AN628" s="25">
        <f t="shared" si="984"/>
        <v>0</v>
      </c>
      <c r="AO628" s="25">
        <f t="shared" si="985"/>
        <v>0</v>
      </c>
      <c r="AP628" s="25">
        <f t="shared" si="1034"/>
        <v>0</v>
      </c>
      <c r="AQ628" s="23">
        <f>IF(ISERROR(VLOOKUP($A628,'[13]5ª MED '!$A$5:$J$1048576,8,0)),0,(VLOOKUP($A628,'[13]5ª MED '!$A$5:$J$1048576,8,0)))</f>
        <v>0</v>
      </c>
      <c r="AR628" s="24">
        <f t="shared" si="1035"/>
        <v>0</v>
      </c>
      <c r="AS628" s="24">
        <f t="shared" si="1036"/>
        <v>1</v>
      </c>
      <c r="AT628" s="25">
        <f t="shared" si="986"/>
        <v>0</v>
      </c>
      <c r="AU628" s="25">
        <f t="shared" si="987"/>
        <v>0</v>
      </c>
      <c r="AV628" s="25">
        <f t="shared" si="988"/>
        <v>0</v>
      </c>
      <c r="AW628" s="25">
        <f t="shared" si="1037"/>
        <v>0</v>
      </c>
      <c r="AX628" s="23">
        <f>IF(ISERROR(VLOOKUP($A628,'[13]6ª MED '!$A$6:$J$1048576,8,0)),0,(VLOOKUP($A628,'[13]6ª MED '!$A$6:$J$1048576,8,0)))</f>
        <v>0</v>
      </c>
      <c r="AY628" s="24">
        <f t="shared" si="1038"/>
        <v>0</v>
      </c>
      <c r="AZ628" s="24">
        <f t="shared" si="1039"/>
        <v>1</v>
      </c>
      <c r="BA628" s="25">
        <f t="shared" si="989"/>
        <v>0</v>
      </c>
      <c r="BB628" s="25">
        <f t="shared" si="990"/>
        <v>0</v>
      </c>
      <c r="BC628" s="25">
        <f t="shared" si="991"/>
        <v>0</v>
      </c>
      <c r="BD628" s="25">
        <f t="shared" si="1040"/>
        <v>0</v>
      </c>
      <c r="BE628" s="23">
        <f>IF(ISERROR(VLOOKUP($A628,'[13]7ª MED '!$A$5:$J$1048576,8,0)),0,(VLOOKUP($A628,'[13]7ª MED '!$A$5:$J$1048576,8,0)))</f>
        <v>0</v>
      </c>
      <c r="BF628" s="24">
        <f t="shared" si="1041"/>
        <v>0</v>
      </c>
      <c r="BG628" s="24">
        <f t="shared" si="1042"/>
        <v>1</v>
      </c>
      <c r="BH628" s="25">
        <f t="shared" si="992"/>
        <v>0</v>
      </c>
      <c r="BI628" s="25">
        <f t="shared" si="993"/>
        <v>0</v>
      </c>
      <c r="BJ628" s="25">
        <f t="shared" si="994"/>
        <v>0</v>
      </c>
      <c r="BK628" s="25">
        <f t="shared" si="1043"/>
        <v>0</v>
      </c>
      <c r="BL628" s="26">
        <f>IF(ISERROR(VLOOKUP($A628,'[13]8ª MED '!$A$5:$J$1048576,8,0)),0,(VLOOKUP($A628,'[13]8ª MED '!$A$5:$J$1048576,8,0)))</f>
        <v>0</v>
      </c>
      <c r="BM628" s="27">
        <f t="shared" si="1044"/>
        <v>0</v>
      </c>
      <c r="BN628" s="27">
        <f t="shared" si="1045"/>
        <v>1</v>
      </c>
      <c r="BO628" s="28">
        <f t="shared" si="995"/>
        <v>0</v>
      </c>
      <c r="BP628" s="28">
        <f t="shared" si="996"/>
        <v>0</v>
      </c>
      <c r="BQ628" s="28">
        <f t="shared" si="997"/>
        <v>0</v>
      </c>
      <c r="BR628" s="28">
        <f t="shared" si="1046"/>
        <v>0</v>
      </c>
      <c r="BS628" s="26">
        <f>IF(ISERROR(VLOOKUP($A628,'[13]9ª MED  (2)'!$A$5:$J$1048576,8,0)),0,(VLOOKUP($A628,'[13]9ª MED  (2)'!$A$5:$J$1048576,8,0)))</f>
        <v>1</v>
      </c>
      <c r="BT628" s="27">
        <f t="shared" si="1047"/>
        <v>1</v>
      </c>
      <c r="BU628" s="27">
        <f t="shared" si="1048"/>
        <v>1</v>
      </c>
      <c r="BV628" s="28">
        <f t="shared" si="998"/>
        <v>10.62</v>
      </c>
      <c r="BW628" s="28">
        <f t="shared" si="999"/>
        <v>7.41</v>
      </c>
      <c r="BX628" s="28">
        <f t="shared" si="1000"/>
        <v>0</v>
      </c>
      <c r="BY628" s="28">
        <f t="shared" si="1049"/>
        <v>18.03</v>
      </c>
      <c r="BZ628" s="23">
        <f>IF(ISERROR(VLOOKUP($A628,'[13]10ª MED '!$A$5:$J$1048576,8,0)),0,(VLOOKUP($A628,'[13]10ª MED '!$A$5:$J$1048576,8,0)))</f>
        <v>0</v>
      </c>
      <c r="CA628" s="24">
        <f t="shared" si="1050"/>
        <v>0</v>
      </c>
      <c r="CB628" s="24">
        <f t="shared" si="1051"/>
        <v>1</v>
      </c>
      <c r="CC628" s="25">
        <f t="shared" si="1001"/>
        <v>0</v>
      </c>
      <c r="CD628" s="25">
        <f t="shared" si="1002"/>
        <v>0</v>
      </c>
      <c r="CE628" s="25">
        <f t="shared" si="1003"/>
        <v>0</v>
      </c>
      <c r="CF628" s="25">
        <f t="shared" si="1052"/>
        <v>0</v>
      </c>
      <c r="CG628" s="34" t="s">
        <v>48</v>
      </c>
      <c r="CH628" s="33">
        <f t="shared" si="1073"/>
        <v>0</v>
      </c>
      <c r="CI628" s="23">
        <f>IF(ISERROR(VLOOKUP($A628,'[13]11ª MED '!$A$5:$J$1048576,8,0)),0,(VLOOKUP($A628,'[13]11ª MED '!$A$5:$J$1048576,8,0)))</f>
        <v>0</v>
      </c>
      <c r="CJ628" s="24">
        <f t="shared" si="1053"/>
        <v>0</v>
      </c>
      <c r="CK628" s="24">
        <f t="shared" si="1054"/>
        <v>1</v>
      </c>
      <c r="CL628" s="25">
        <f t="shared" si="1004"/>
        <v>0</v>
      </c>
      <c r="CM628" s="25">
        <f t="shared" si="1005"/>
        <v>0</v>
      </c>
      <c r="CN628" s="25">
        <f t="shared" si="1006"/>
        <v>0</v>
      </c>
      <c r="CO628" s="25">
        <f t="shared" si="1055"/>
        <v>0</v>
      </c>
      <c r="CP628" s="23">
        <f>IF(ISERROR(VLOOKUP($A628,'[13]12ª MED'!$A$5:$J$1048576,8,0)),0,(VLOOKUP($A628,'[13]12ª MED'!$A$5:$J$1048576,8,0)))</f>
        <v>0</v>
      </c>
      <c r="CQ628" s="24">
        <f t="shared" si="1056"/>
        <v>0</v>
      </c>
      <c r="CR628" s="24">
        <f t="shared" si="1057"/>
        <v>1</v>
      </c>
      <c r="CS628" s="25">
        <f t="shared" si="1007"/>
        <v>0</v>
      </c>
      <c r="CT628" s="25">
        <f t="shared" si="1008"/>
        <v>0</v>
      </c>
      <c r="CU628" s="25">
        <f t="shared" si="1009"/>
        <v>0</v>
      </c>
      <c r="CV628" s="25">
        <f t="shared" si="1058"/>
        <v>0</v>
      </c>
      <c r="CW628" s="22">
        <f t="shared" si="1074"/>
        <v>0</v>
      </c>
      <c r="CX628" s="26">
        <f>IF(ISERROR(VLOOKUP($A628,'[13]13ª MED'!$A$5:$J$1048576,8,0)),0,(VLOOKUP($A628,'[13]13ª MED'!$A$5:$J$1048576,8,0)))</f>
        <v>0</v>
      </c>
      <c r="CY628" s="27">
        <f t="shared" si="1059"/>
        <v>0</v>
      </c>
      <c r="CZ628" s="27">
        <f t="shared" si="1060"/>
        <v>1</v>
      </c>
      <c r="DA628" s="28">
        <f t="shared" si="1010"/>
        <v>0</v>
      </c>
      <c r="DB628" s="28">
        <f t="shared" si="1011"/>
        <v>0</v>
      </c>
      <c r="DC628" s="28">
        <f t="shared" si="1012"/>
        <v>0</v>
      </c>
      <c r="DD628" s="28">
        <f t="shared" si="1061"/>
        <v>0</v>
      </c>
      <c r="DE628" s="20">
        <f>IF(ISERROR(VLOOKUP($A628,'[13]14ª MED'!$A$5:$J$1048576,8,0)),0,(VLOOKUP($A628,'[13]14ª MED'!$A$5:$J$1048576,8,0)))</f>
        <v>0</v>
      </c>
      <c r="DF628" s="21">
        <f t="shared" si="1062"/>
        <v>0</v>
      </c>
      <c r="DG628" s="21">
        <f t="shared" si="1063"/>
        <v>1</v>
      </c>
      <c r="DH628" s="35">
        <f t="shared" si="1013"/>
        <v>0</v>
      </c>
      <c r="DI628" s="35">
        <f t="shared" si="1014"/>
        <v>0</v>
      </c>
      <c r="DJ628" s="35">
        <f t="shared" si="1015"/>
        <v>0</v>
      </c>
      <c r="DK628" s="22">
        <f t="shared" si="1064"/>
        <v>0</v>
      </c>
      <c r="DL628" s="20">
        <f>IF(ISERROR(VLOOKUP($A628,'[13]15ª MED'!$A$5:$J$1048576,8,0)),0,(VLOOKUP($A628,'[13]15ª MED'!$A$5:$J$1048576,8,0)))</f>
        <v>0</v>
      </c>
      <c r="DM628" s="21">
        <f t="shared" si="1065"/>
        <v>0</v>
      </c>
      <c r="DN628" s="21">
        <f t="shared" si="1066"/>
        <v>1</v>
      </c>
      <c r="DO628" s="35">
        <f t="shared" si="1016"/>
        <v>0</v>
      </c>
      <c r="DP628" s="35">
        <f t="shared" si="1017"/>
        <v>0</v>
      </c>
      <c r="DQ628" s="35">
        <f t="shared" si="1018"/>
        <v>0</v>
      </c>
      <c r="DR628" s="22">
        <f t="shared" si="1067"/>
        <v>0</v>
      </c>
      <c r="DS628" s="20">
        <f>IF(ISERROR(VLOOKUP($A628,'[13]16ª MED'!$A$5:$J$1048576,8,0)),0,(VLOOKUP($A628,'[13]16ª MED'!$A$5:$J$1048576,8,0)))</f>
        <v>0</v>
      </c>
      <c r="DT628" s="21">
        <f t="shared" si="1068"/>
        <v>0</v>
      </c>
      <c r="DU628" s="21">
        <f t="shared" si="1069"/>
        <v>1</v>
      </c>
      <c r="DV628" s="35">
        <f t="shared" si="1019"/>
        <v>0</v>
      </c>
      <c r="DW628" s="35">
        <f t="shared" si="1020"/>
        <v>0</v>
      </c>
      <c r="DX628" s="35">
        <f t="shared" si="1021"/>
        <v>0</v>
      </c>
      <c r="DY628" s="22">
        <f t="shared" si="1070"/>
        <v>0</v>
      </c>
      <c r="DZ628" s="36">
        <f t="shared" si="1081"/>
        <v>18.03</v>
      </c>
      <c r="EA628" s="36">
        <f t="shared" si="1071"/>
        <v>18.03</v>
      </c>
      <c r="EC628" s="36">
        <f t="shared" si="1075"/>
        <v>0</v>
      </c>
    </row>
    <row r="629" spans="1:139" ht="18.75">
      <c r="A629" s="93" t="s">
        <v>1263</v>
      </c>
      <c r="B629" s="94" t="s">
        <v>1264</v>
      </c>
      <c r="C629" s="95" t="s">
        <v>1222</v>
      </c>
      <c r="D629" s="96">
        <v>1</v>
      </c>
      <c r="E629" s="18">
        <f t="shared" si="1076"/>
        <v>1</v>
      </c>
      <c r="F629" s="18">
        <f t="shared" si="1022"/>
        <v>0</v>
      </c>
      <c r="G629" s="97">
        <v>57.55</v>
      </c>
      <c r="H629" s="18">
        <f t="shared" si="1077"/>
        <v>57.55</v>
      </c>
      <c r="I629" s="97">
        <v>7.01</v>
      </c>
      <c r="J629" s="18">
        <f t="shared" si="1078"/>
        <v>7.01</v>
      </c>
      <c r="K629" s="97">
        <v>0</v>
      </c>
      <c r="L629" s="18">
        <f t="shared" si="1079"/>
        <v>0</v>
      </c>
      <c r="M629" s="18">
        <f t="shared" si="1080"/>
        <v>64.56</v>
      </c>
      <c r="N629" s="18">
        <f t="shared" si="1072"/>
        <v>64.56</v>
      </c>
      <c r="O629" s="23">
        <f>IF(ISERROR(VLOOKUP($A629,'[13]1ª MED '!$A$5:$J$1048576,8,0)),0,(VLOOKUP($A629,'[13]1ª MED '!$A$5:$J$1048576,8,0)))</f>
        <v>0</v>
      </c>
      <c r="P629" s="24">
        <f t="shared" si="1023"/>
        <v>0</v>
      </c>
      <c r="Q629" s="24">
        <f t="shared" si="1024"/>
        <v>1</v>
      </c>
      <c r="R629" s="25">
        <f t="shared" si="974"/>
        <v>0</v>
      </c>
      <c r="S629" s="25">
        <f t="shared" si="975"/>
        <v>0</v>
      </c>
      <c r="T629" s="25">
        <f t="shared" si="976"/>
        <v>0</v>
      </c>
      <c r="U629" s="25">
        <f t="shared" si="1025"/>
        <v>0</v>
      </c>
      <c r="V629" s="23">
        <f>IF(ISERROR(VLOOKUP($A629,'[13]2ª MED '!$A$5:$J$1048576,8,0)),0,(VLOOKUP($A629,'[13]2ª MED '!$A$5:$J$1048576,8,0)))</f>
        <v>0</v>
      </c>
      <c r="W629" s="24">
        <f t="shared" si="1026"/>
        <v>0</v>
      </c>
      <c r="X629" s="24">
        <f t="shared" si="1027"/>
        <v>1</v>
      </c>
      <c r="Y629" s="25">
        <f t="shared" si="977"/>
        <v>0</v>
      </c>
      <c r="Z629" s="25">
        <f t="shared" si="978"/>
        <v>0</v>
      </c>
      <c r="AA629" s="25">
        <f t="shared" si="979"/>
        <v>0</v>
      </c>
      <c r="AB629" s="25">
        <f t="shared" si="1028"/>
        <v>0</v>
      </c>
      <c r="AC629" s="23">
        <f>IF(ISERROR(VLOOKUP($A629,'[13]3ª MED '!$A$5:$J$1048576,8,0)),0,(VLOOKUP($A629,'[13]3ª MED '!$A$5:$J$1048576,8,0)))</f>
        <v>0</v>
      </c>
      <c r="AD629" s="24">
        <f t="shared" si="1029"/>
        <v>0</v>
      </c>
      <c r="AE629" s="24">
        <f t="shared" si="1030"/>
        <v>1</v>
      </c>
      <c r="AF629" s="25">
        <f t="shared" si="980"/>
        <v>0</v>
      </c>
      <c r="AG629" s="25">
        <f t="shared" si="981"/>
        <v>0</v>
      </c>
      <c r="AH629" s="25">
        <f t="shared" si="982"/>
        <v>0</v>
      </c>
      <c r="AI629" s="25">
        <f t="shared" si="1031"/>
        <v>0</v>
      </c>
      <c r="AJ629" s="23">
        <f>IF(ISERROR(VLOOKUP($A629,'[13]4ª MED '!$A$5:$J$1048576,8,0)),0,(VLOOKUP($A629,'[13]4ª MED '!$A$5:$J$1048576,8,0)))</f>
        <v>0</v>
      </c>
      <c r="AK629" s="24">
        <f t="shared" si="1032"/>
        <v>0</v>
      </c>
      <c r="AL629" s="24">
        <f t="shared" si="1033"/>
        <v>1</v>
      </c>
      <c r="AM629" s="25">
        <f t="shared" si="983"/>
        <v>0</v>
      </c>
      <c r="AN629" s="25">
        <f t="shared" si="984"/>
        <v>0</v>
      </c>
      <c r="AO629" s="25">
        <f t="shared" si="985"/>
        <v>0</v>
      </c>
      <c r="AP629" s="25">
        <f t="shared" si="1034"/>
        <v>0</v>
      </c>
      <c r="AQ629" s="23">
        <f>IF(ISERROR(VLOOKUP($A629,'[13]5ª MED '!$A$5:$J$1048576,8,0)),0,(VLOOKUP($A629,'[13]5ª MED '!$A$5:$J$1048576,8,0)))</f>
        <v>0</v>
      </c>
      <c r="AR629" s="24">
        <f t="shared" si="1035"/>
        <v>0</v>
      </c>
      <c r="AS629" s="24">
        <f t="shared" si="1036"/>
        <v>1</v>
      </c>
      <c r="AT629" s="25">
        <f t="shared" si="986"/>
        <v>0</v>
      </c>
      <c r="AU629" s="25">
        <f t="shared" si="987"/>
        <v>0</v>
      </c>
      <c r="AV629" s="25">
        <f t="shared" si="988"/>
        <v>0</v>
      </c>
      <c r="AW629" s="25">
        <f t="shared" si="1037"/>
        <v>0</v>
      </c>
      <c r="AX629" s="23">
        <f>IF(ISERROR(VLOOKUP($A629,'[13]6ª MED '!$A$6:$J$1048576,8,0)),0,(VLOOKUP($A629,'[13]6ª MED '!$A$6:$J$1048576,8,0)))</f>
        <v>0</v>
      </c>
      <c r="AY629" s="24">
        <f t="shared" si="1038"/>
        <v>0</v>
      </c>
      <c r="AZ629" s="24">
        <f t="shared" si="1039"/>
        <v>1</v>
      </c>
      <c r="BA629" s="25">
        <f t="shared" si="989"/>
        <v>0</v>
      </c>
      <c r="BB629" s="25">
        <f t="shared" si="990"/>
        <v>0</v>
      </c>
      <c r="BC629" s="25">
        <f t="shared" si="991"/>
        <v>0</v>
      </c>
      <c r="BD629" s="25">
        <f t="shared" si="1040"/>
        <v>0</v>
      </c>
      <c r="BE629" s="23">
        <f>IF(ISERROR(VLOOKUP($A629,'[13]7ª MED '!$A$5:$J$1048576,8,0)),0,(VLOOKUP($A629,'[13]7ª MED '!$A$5:$J$1048576,8,0)))</f>
        <v>0</v>
      </c>
      <c r="BF629" s="24">
        <f t="shared" si="1041"/>
        <v>0</v>
      </c>
      <c r="BG629" s="24">
        <f t="shared" si="1042"/>
        <v>1</v>
      </c>
      <c r="BH629" s="25">
        <f t="shared" si="992"/>
        <v>0</v>
      </c>
      <c r="BI629" s="25">
        <f t="shared" si="993"/>
        <v>0</v>
      </c>
      <c r="BJ629" s="25">
        <f t="shared" si="994"/>
        <v>0</v>
      </c>
      <c r="BK629" s="25">
        <f t="shared" si="1043"/>
        <v>0</v>
      </c>
      <c r="BL629" s="26">
        <f>IF(ISERROR(VLOOKUP($A629,'[13]8ª MED '!$A$5:$J$1048576,8,0)),0,(VLOOKUP($A629,'[13]8ª MED '!$A$5:$J$1048576,8,0)))</f>
        <v>0</v>
      </c>
      <c r="BM629" s="27">
        <f t="shared" si="1044"/>
        <v>0</v>
      </c>
      <c r="BN629" s="27">
        <f t="shared" si="1045"/>
        <v>1</v>
      </c>
      <c r="BO629" s="28">
        <f t="shared" si="995"/>
        <v>0</v>
      </c>
      <c r="BP629" s="28">
        <f t="shared" si="996"/>
        <v>0</v>
      </c>
      <c r="BQ629" s="28">
        <f t="shared" si="997"/>
        <v>0</v>
      </c>
      <c r="BR629" s="28">
        <f t="shared" si="1046"/>
        <v>0</v>
      </c>
      <c r="BS629" s="26">
        <f>IF(ISERROR(VLOOKUP($A629,'[13]9ª MED  (2)'!$A$5:$J$1048576,8,0)),0,(VLOOKUP($A629,'[13]9ª MED  (2)'!$A$5:$J$1048576,8,0)))</f>
        <v>1</v>
      </c>
      <c r="BT629" s="27">
        <f t="shared" si="1047"/>
        <v>1</v>
      </c>
      <c r="BU629" s="27">
        <f t="shared" si="1048"/>
        <v>1</v>
      </c>
      <c r="BV629" s="28">
        <f t="shared" si="998"/>
        <v>57.55</v>
      </c>
      <c r="BW629" s="28">
        <f t="shared" si="999"/>
        <v>7.01</v>
      </c>
      <c r="BX629" s="28">
        <f t="shared" si="1000"/>
        <v>0</v>
      </c>
      <c r="BY629" s="28">
        <f t="shared" si="1049"/>
        <v>64.56</v>
      </c>
      <c r="BZ629" s="23">
        <f>IF(ISERROR(VLOOKUP($A629,'[13]10ª MED '!$A$5:$J$1048576,8,0)),0,(VLOOKUP($A629,'[13]10ª MED '!$A$5:$J$1048576,8,0)))</f>
        <v>0</v>
      </c>
      <c r="CA629" s="24">
        <f t="shared" si="1050"/>
        <v>0</v>
      </c>
      <c r="CB629" s="24">
        <f t="shared" si="1051"/>
        <v>1</v>
      </c>
      <c r="CC629" s="25">
        <f t="shared" si="1001"/>
        <v>0</v>
      </c>
      <c r="CD629" s="25">
        <f t="shared" si="1002"/>
        <v>0</v>
      </c>
      <c r="CE629" s="25">
        <f t="shared" si="1003"/>
        <v>0</v>
      </c>
      <c r="CF629" s="25">
        <f t="shared" si="1052"/>
        <v>0</v>
      </c>
      <c r="CG629" s="34" t="s">
        <v>48</v>
      </c>
      <c r="CH629" s="33">
        <f t="shared" si="1073"/>
        <v>0</v>
      </c>
      <c r="CI629" s="23">
        <f>IF(ISERROR(VLOOKUP($A629,'[13]11ª MED '!$A$5:$J$1048576,8,0)),0,(VLOOKUP($A629,'[13]11ª MED '!$A$5:$J$1048576,8,0)))</f>
        <v>0</v>
      </c>
      <c r="CJ629" s="24">
        <f t="shared" si="1053"/>
        <v>0</v>
      </c>
      <c r="CK629" s="24">
        <f t="shared" si="1054"/>
        <v>1</v>
      </c>
      <c r="CL629" s="25">
        <f t="shared" si="1004"/>
        <v>0</v>
      </c>
      <c r="CM629" s="25">
        <f t="shared" si="1005"/>
        <v>0</v>
      </c>
      <c r="CN629" s="25">
        <f t="shared" si="1006"/>
        <v>0</v>
      </c>
      <c r="CO629" s="25">
        <f t="shared" si="1055"/>
        <v>0</v>
      </c>
      <c r="CP629" s="23">
        <f>IF(ISERROR(VLOOKUP($A629,'[13]12ª MED'!$A$5:$J$1048576,8,0)),0,(VLOOKUP($A629,'[13]12ª MED'!$A$5:$J$1048576,8,0)))</f>
        <v>0</v>
      </c>
      <c r="CQ629" s="24">
        <f t="shared" si="1056"/>
        <v>0</v>
      </c>
      <c r="CR629" s="24">
        <f t="shared" si="1057"/>
        <v>1</v>
      </c>
      <c r="CS629" s="25">
        <f t="shared" si="1007"/>
        <v>0</v>
      </c>
      <c r="CT629" s="25">
        <f t="shared" si="1008"/>
        <v>0</v>
      </c>
      <c r="CU629" s="25">
        <f t="shared" si="1009"/>
        <v>0</v>
      </c>
      <c r="CV629" s="25">
        <f t="shared" si="1058"/>
        <v>0</v>
      </c>
      <c r="CW629" s="22">
        <f t="shared" si="1074"/>
        <v>0</v>
      </c>
      <c r="CX629" s="26">
        <f>IF(ISERROR(VLOOKUP($A629,'[13]13ª MED'!$A$5:$J$1048576,8,0)),0,(VLOOKUP($A629,'[13]13ª MED'!$A$5:$J$1048576,8,0)))</f>
        <v>0</v>
      </c>
      <c r="CY629" s="27">
        <f t="shared" si="1059"/>
        <v>0</v>
      </c>
      <c r="CZ629" s="27">
        <f t="shared" si="1060"/>
        <v>1</v>
      </c>
      <c r="DA629" s="28">
        <f t="shared" si="1010"/>
        <v>0</v>
      </c>
      <c r="DB629" s="28">
        <f t="shared" si="1011"/>
        <v>0</v>
      </c>
      <c r="DC629" s="28">
        <f t="shared" si="1012"/>
        <v>0</v>
      </c>
      <c r="DD629" s="28">
        <f t="shared" si="1061"/>
        <v>0</v>
      </c>
      <c r="DE629" s="20">
        <f>IF(ISERROR(VLOOKUP($A629,'[13]14ª MED'!$A$5:$J$1048576,8,0)),0,(VLOOKUP($A629,'[13]14ª MED'!$A$5:$J$1048576,8,0)))</f>
        <v>0</v>
      </c>
      <c r="DF629" s="21">
        <f t="shared" si="1062"/>
        <v>0</v>
      </c>
      <c r="DG629" s="21">
        <f t="shared" si="1063"/>
        <v>1</v>
      </c>
      <c r="DH629" s="35">
        <f t="shared" si="1013"/>
        <v>0</v>
      </c>
      <c r="DI629" s="35">
        <f t="shared" si="1014"/>
        <v>0</v>
      </c>
      <c r="DJ629" s="35">
        <f t="shared" si="1015"/>
        <v>0</v>
      </c>
      <c r="DK629" s="22">
        <f t="shared" si="1064"/>
        <v>0</v>
      </c>
      <c r="DL629" s="20">
        <f>IF(ISERROR(VLOOKUP($A629,'[13]15ª MED'!$A$5:$J$1048576,8,0)),0,(VLOOKUP($A629,'[13]15ª MED'!$A$5:$J$1048576,8,0)))</f>
        <v>0</v>
      </c>
      <c r="DM629" s="21">
        <f t="shared" si="1065"/>
        <v>0</v>
      </c>
      <c r="DN629" s="21">
        <f t="shared" si="1066"/>
        <v>1</v>
      </c>
      <c r="DO629" s="35">
        <f t="shared" si="1016"/>
        <v>0</v>
      </c>
      <c r="DP629" s="35">
        <f t="shared" si="1017"/>
        <v>0</v>
      </c>
      <c r="DQ629" s="35">
        <f t="shared" si="1018"/>
        <v>0</v>
      </c>
      <c r="DR629" s="22">
        <f t="shared" si="1067"/>
        <v>0</v>
      </c>
      <c r="DS629" s="20">
        <f>IF(ISERROR(VLOOKUP($A629,'[13]16ª MED'!$A$5:$J$1048576,8,0)),0,(VLOOKUP($A629,'[13]16ª MED'!$A$5:$J$1048576,8,0)))</f>
        <v>0</v>
      </c>
      <c r="DT629" s="21">
        <f t="shared" si="1068"/>
        <v>0</v>
      </c>
      <c r="DU629" s="21">
        <f t="shared" si="1069"/>
        <v>1</v>
      </c>
      <c r="DV629" s="35">
        <f t="shared" si="1019"/>
        <v>0</v>
      </c>
      <c r="DW629" s="35">
        <f t="shared" si="1020"/>
        <v>0</v>
      </c>
      <c r="DX629" s="35">
        <f t="shared" si="1021"/>
        <v>0</v>
      </c>
      <c r="DY629" s="22">
        <f t="shared" si="1070"/>
        <v>0</v>
      </c>
      <c r="DZ629" s="36">
        <f t="shared" si="1081"/>
        <v>64.56</v>
      </c>
      <c r="EA629" s="36">
        <f t="shared" si="1071"/>
        <v>64.56</v>
      </c>
      <c r="EC629" s="36">
        <f t="shared" si="1075"/>
        <v>0</v>
      </c>
    </row>
    <row r="630" spans="1:139" ht="45">
      <c r="A630" s="93" t="s">
        <v>1265</v>
      </c>
      <c r="B630" s="94" t="s">
        <v>1266</v>
      </c>
      <c r="C630" s="95" t="s">
        <v>84</v>
      </c>
      <c r="D630" s="96">
        <v>13.5</v>
      </c>
      <c r="E630" s="18">
        <f t="shared" si="1076"/>
        <v>13.5</v>
      </c>
      <c r="F630" s="18">
        <f t="shared" si="1022"/>
        <v>0</v>
      </c>
      <c r="G630" s="97">
        <v>94.99</v>
      </c>
      <c r="H630" s="18">
        <f t="shared" si="1077"/>
        <v>1282.365</v>
      </c>
      <c r="I630" s="97">
        <v>8.94</v>
      </c>
      <c r="J630" s="18">
        <f t="shared" si="1078"/>
        <v>120.69</v>
      </c>
      <c r="K630" s="97">
        <v>0</v>
      </c>
      <c r="L630" s="18">
        <f t="shared" si="1079"/>
        <v>0</v>
      </c>
      <c r="M630" s="18">
        <f t="shared" si="1080"/>
        <v>103.92999999999999</v>
      </c>
      <c r="N630" s="18">
        <f t="shared" si="1072"/>
        <v>1403.06</v>
      </c>
      <c r="O630" s="23">
        <f>IF(ISERROR(VLOOKUP($A630,'[13]1ª MED '!$A$5:$J$1048576,8,0)),0,(VLOOKUP($A630,'[13]1ª MED '!$A$5:$J$1048576,8,0)))</f>
        <v>0</v>
      </c>
      <c r="P630" s="24">
        <f t="shared" si="1023"/>
        <v>0</v>
      </c>
      <c r="Q630" s="24">
        <f t="shared" si="1024"/>
        <v>1</v>
      </c>
      <c r="R630" s="25">
        <f t="shared" si="974"/>
        <v>0</v>
      </c>
      <c r="S630" s="25">
        <f t="shared" si="975"/>
        <v>0</v>
      </c>
      <c r="T630" s="25">
        <f t="shared" si="976"/>
        <v>0</v>
      </c>
      <c r="U630" s="25">
        <f t="shared" si="1025"/>
        <v>0</v>
      </c>
      <c r="V630" s="23">
        <f>IF(ISERROR(VLOOKUP($A630,'[13]2ª MED '!$A$5:$J$1048576,8,0)),0,(VLOOKUP($A630,'[13]2ª MED '!$A$5:$J$1048576,8,0)))</f>
        <v>0</v>
      </c>
      <c r="W630" s="24">
        <f t="shared" si="1026"/>
        <v>0</v>
      </c>
      <c r="X630" s="24">
        <f t="shared" si="1027"/>
        <v>1</v>
      </c>
      <c r="Y630" s="25">
        <f t="shared" si="977"/>
        <v>0</v>
      </c>
      <c r="Z630" s="25">
        <f t="shared" si="978"/>
        <v>0</v>
      </c>
      <c r="AA630" s="25">
        <f t="shared" si="979"/>
        <v>0</v>
      </c>
      <c r="AB630" s="25">
        <f t="shared" si="1028"/>
        <v>0</v>
      </c>
      <c r="AC630" s="23">
        <f>IF(ISERROR(VLOOKUP($A630,'[13]3ª MED '!$A$5:$J$1048576,8,0)),0,(VLOOKUP($A630,'[13]3ª MED '!$A$5:$J$1048576,8,0)))</f>
        <v>0</v>
      </c>
      <c r="AD630" s="24">
        <f t="shared" si="1029"/>
        <v>0</v>
      </c>
      <c r="AE630" s="24">
        <f t="shared" si="1030"/>
        <v>1</v>
      </c>
      <c r="AF630" s="25">
        <f t="shared" si="980"/>
        <v>0</v>
      </c>
      <c r="AG630" s="25">
        <f t="shared" si="981"/>
        <v>0</v>
      </c>
      <c r="AH630" s="25">
        <f t="shared" si="982"/>
        <v>0</v>
      </c>
      <c r="AI630" s="25">
        <f t="shared" si="1031"/>
        <v>0</v>
      </c>
      <c r="AJ630" s="23">
        <f>IF(ISERROR(VLOOKUP($A630,'[13]4ª MED '!$A$5:$J$1048576,8,0)),0,(VLOOKUP($A630,'[13]4ª MED '!$A$5:$J$1048576,8,0)))</f>
        <v>0</v>
      </c>
      <c r="AK630" s="24">
        <f t="shared" si="1032"/>
        <v>0</v>
      </c>
      <c r="AL630" s="24">
        <f t="shared" si="1033"/>
        <v>1</v>
      </c>
      <c r="AM630" s="25">
        <f t="shared" si="983"/>
        <v>0</v>
      </c>
      <c r="AN630" s="25">
        <f t="shared" si="984"/>
        <v>0</v>
      </c>
      <c r="AO630" s="25">
        <f t="shared" si="985"/>
        <v>0</v>
      </c>
      <c r="AP630" s="25">
        <f t="shared" si="1034"/>
        <v>0</v>
      </c>
      <c r="AQ630" s="23">
        <f>IF(ISERROR(VLOOKUP($A630,'[13]5ª MED '!$A$5:$J$1048576,8,0)),0,(VLOOKUP($A630,'[13]5ª MED '!$A$5:$J$1048576,8,0)))</f>
        <v>0</v>
      </c>
      <c r="AR630" s="24">
        <f t="shared" si="1035"/>
        <v>0</v>
      </c>
      <c r="AS630" s="24">
        <f t="shared" si="1036"/>
        <v>1</v>
      </c>
      <c r="AT630" s="25">
        <f t="shared" si="986"/>
        <v>0</v>
      </c>
      <c r="AU630" s="25">
        <f t="shared" si="987"/>
        <v>0</v>
      </c>
      <c r="AV630" s="25">
        <f t="shared" si="988"/>
        <v>0</v>
      </c>
      <c r="AW630" s="25">
        <f t="shared" si="1037"/>
        <v>0</v>
      </c>
      <c r="AX630" s="23">
        <f>IF(ISERROR(VLOOKUP($A630,'[13]6ª MED '!$A$6:$J$1048576,8,0)),0,(VLOOKUP($A630,'[13]6ª MED '!$A$6:$J$1048576,8,0)))</f>
        <v>0</v>
      </c>
      <c r="AY630" s="24">
        <f t="shared" si="1038"/>
        <v>0</v>
      </c>
      <c r="AZ630" s="24">
        <f t="shared" si="1039"/>
        <v>1</v>
      </c>
      <c r="BA630" s="25">
        <f t="shared" si="989"/>
        <v>0</v>
      </c>
      <c r="BB630" s="25">
        <f t="shared" si="990"/>
        <v>0</v>
      </c>
      <c r="BC630" s="25">
        <f t="shared" si="991"/>
        <v>0</v>
      </c>
      <c r="BD630" s="25">
        <f t="shared" si="1040"/>
        <v>0</v>
      </c>
      <c r="BE630" s="23">
        <f>IF(ISERROR(VLOOKUP($A630,'[13]7ª MED '!$A$5:$J$1048576,8,0)),0,(VLOOKUP($A630,'[13]7ª MED '!$A$5:$J$1048576,8,0)))</f>
        <v>0</v>
      </c>
      <c r="BF630" s="24">
        <f t="shared" si="1041"/>
        <v>0</v>
      </c>
      <c r="BG630" s="24">
        <f t="shared" si="1042"/>
        <v>1</v>
      </c>
      <c r="BH630" s="25">
        <f t="shared" si="992"/>
        <v>0</v>
      </c>
      <c r="BI630" s="25">
        <f t="shared" si="993"/>
        <v>0</v>
      </c>
      <c r="BJ630" s="25">
        <f t="shared" si="994"/>
        <v>0</v>
      </c>
      <c r="BK630" s="25">
        <f t="shared" si="1043"/>
        <v>0</v>
      </c>
      <c r="BL630" s="26">
        <f>IF(ISERROR(VLOOKUP($A630,'[13]8ª MED '!$A$5:$J$1048576,8,0)),0,(VLOOKUP($A630,'[13]8ª MED '!$A$5:$J$1048576,8,0)))</f>
        <v>0</v>
      </c>
      <c r="BM630" s="27">
        <f t="shared" si="1044"/>
        <v>0</v>
      </c>
      <c r="BN630" s="27">
        <f t="shared" si="1045"/>
        <v>1</v>
      </c>
      <c r="BO630" s="28">
        <f t="shared" si="995"/>
        <v>0</v>
      </c>
      <c r="BP630" s="28">
        <f t="shared" si="996"/>
        <v>0</v>
      </c>
      <c r="BQ630" s="28">
        <f t="shared" si="997"/>
        <v>0</v>
      </c>
      <c r="BR630" s="28">
        <f t="shared" si="1046"/>
        <v>0</v>
      </c>
      <c r="BS630" s="26">
        <f>IF(ISERROR(VLOOKUP($A630,'[13]9ª MED  (2)'!$A$5:$J$1048576,8,0)),0,(VLOOKUP($A630,'[13]9ª MED  (2)'!$A$5:$J$1048576,8,0)))</f>
        <v>13.5</v>
      </c>
      <c r="BT630" s="27">
        <f t="shared" si="1047"/>
        <v>1</v>
      </c>
      <c r="BU630" s="27">
        <f t="shared" si="1048"/>
        <v>1</v>
      </c>
      <c r="BV630" s="28">
        <f t="shared" si="998"/>
        <v>1282.365</v>
      </c>
      <c r="BW630" s="28">
        <f t="shared" si="999"/>
        <v>120.69</v>
      </c>
      <c r="BX630" s="28">
        <f t="shared" si="1000"/>
        <v>0</v>
      </c>
      <c r="BY630" s="28">
        <f t="shared" si="1049"/>
        <v>1403.06</v>
      </c>
      <c r="BZ630" s="23">
        <f>IF(ISERROR(VLOOKUP($A630,'[13]10ª MED '!$A$5:$J$1048576,8,0)),0,(VLOOKUP($A630,'[13]10ª MED '!$A$5:$J$1048576,8,0)))</f>
        <v>0</v>
      </c>
      <c r="CA630" s="24">
        <f t="shared" si="1050"/>
        <v>0</v>
      </c>
      <c r="CB630" s="24">
        <f t="shared" si="1051"/>
        <v>1</v>
      </c>
      <c r="CC630" s="25">
        <f t="shared" si="1001"/>
        <v>0</v>
      </c>
      <c r="CD630" s="25">
        <f t="shared" si="1002"/>
        <v>0</v>
      </c>
      <c r="CE630" s="25">
        <f t="shared" si="1003"/>
        <v>0</v>
      </c>
      <c r="CF630" s="25">
        <f t="shared" si="1052"/>
        <v>0</v>
      </c>
      <c r="CG630" s="34" t="s">
        <v>48</v>
      </c>
      <c r="CH630" s="33">
        <f t="shared" si="1073"/>
        <v>0</v>
      </c>
      <c r="CI630" s="23">
        <f>IF(ISERROR(VLOOKUP($A630,'[13]11ª MED '!$A$5:$J$1048576,8,0)),0,(VLOOKUP($A630,'[13]11ª MED '!$A$5:$J$1048576,8,0)))</f>
        <v>0</v>
      </c>
      <c r="CJ630" s="24">
        <f t="shared" si="1053"/>
        <v>0</v>
      </c>
      <c r="CK630" s="24">
        <f t="shared" si="1054"/>
        <v>1</v>
      </c>
      <c r="CL630" s="25">
        <f t="shared" si="1004"/>
        <v>0</v>
      </c>
      <c r="CM630" s="25">
        <f t="shared" si="1005"/>
        <v>0</v>
      </c>
      <c r="CN630" s="25">
        <f t="shared" si="1006"/>
        <v>0</v>
      </c>
      <c r="CO630" s="25">
        <f t="shared" si="1055"/>
        <v>0</v>
      </c>
      <c r="CP630" s="23">
        <f>IF(ISERROR(VLOOKUP($A630,'[13]12ª MED'!$A$5:$J$1048576,8,0)),0,(VLOOKUP($A630,'[13]12ª MED'!$A$5:$J$1048576,8,0)))</f>
        <v>0</v>
      </c>
      <c r="CQ630" s="24">
        <f t="shared" si="1056"/>
        <v>0</v>
      </c>
      <c r="CR630" s="24">
        <f t="shared" si="1057"/>
        <v>1</v>
      </c>
      <c r="CS630" s="25">
        <f t="shared" si="1007"/>
        <v>0</v>
      </c>
      <c r="CT630" s="25">
        <f t="shared" si="1008"/>
        <v>0</v>
      </c>
      <c r="CU630" s="25">
        <f t="shared" si="1009"/>
        <v>0</v>
      </c>
      <c r="CV630" s="25">
        <f t="shared" si="1058"/>
        <v>0</v>
      </c>
      <c r="CW630" s="22">
        <f t="shared" si="1074"/>
        <v>0</v>
      </c>
      <c r="CX630" s="26">
        <f>IF(ISERROR(VLOOKUP($A630,'[13]13ª MED'!$A$5:$J$1048576,8,0)),0,(VLOOKUP($A630,'[13]13ª MED'!$A$5:$J$1048576,8,0)))</f>
        <v>0</v>
      </c>
      <c r="CY630" s="27">
        <f t="shared" si="1059"/>
        <v>0</v>
      </c>
      <c r="CZ630" s="27">
        <f t="shared" si="1060"/>
        <v>1</v>
      </c>
      <c r="DA630" s="28">
        <f t="shared" si="1010"/>
        <v>0</v>
      </c>
      <c r="DB630" s="28">
        <f t="shared" si="1011"/>
        <v>0</v>
      </c>
      <c r="DC630" s="28">
        <f t="shared" si="1012"/>
        <v>0</v>
      </c>
      <c r="DD630" s="28">
        <f t="shared" si="1061"/>
        <v>0</v>
      </c>
      <c r="DE630" s="20">
        <f>IF(ISERROR(VLOOKUP($A630,'[13]14ª MED'!$A$5:$J$1048576,8,0)),0,(VLOOKUP($A630,'[13]14ª MED'!$A$5:$J$1048576,8,0)))</f>
        <v>0</v>
      </c>
      <c r="DF630" s="21">
        <f t="shared" si="1062"/>
        <v>0</v>
      </c>
      <c r="DG630" s="21">
        <f t="shared" si="1063"/>
        <v>1</v>
      </c>
      <c r="DH630" s="35">
        <f t="shared" si="1013"/>
        <v>0</v>
      </c>
      <c r="DI630" s="35">
        <f t="shared" si="1014"/>
        <v>0</v>
      </c>
      <c r="DJ630" s="35">
        <f t="shared" si="1015"/>
        <v>0</v>
      </c>
      <c r="DK630" s="22">
        <f t="shared" si="1064"/>
        <v>0</v>
      </c>
      <c r="DL630" s="20">
        <f>IF(ISERROR(VLOOKUP($A630,'[13]15ª MED'!$A$5:$J$1048576,8,0)),0,(VLOOKUP($A630,'[13]15ª MED'!$A$5:$J$1048576,8,0)))</f>
        <v>0</v>
      </c>
      <c r="DM630" s="21">
        <f t="shared" si="1065"/>
        <v>0</v>
      </c>
      <c r="DN630" s="21">
        <f t="shared" si="1066"/>
        <v>1</v>
      </c>
      <c r="DO630" s="35">
        <f t="shared" si="1016"/>
        <v>0</v>
      </c>
      <c r="DP630" s="35">
        <f t="shared" si="1017"/>
        <v>0</v>
      </c>
      <c r="DQ630" s="35">
        <f t="shared" si="1018"/>
        <v>0</v>
      </c>
      <c r="DR630" s="22">
        <f t="shared" si="1067"/>
        <v>0</v>
      </c>
      <c r="DS630" s="20">
        <f>IF(ISERROR(VLOOKUP($A630,'[13]16ª MED'!$A$5:$J$1048576,8,0)),0,(VLOOKUP($A630,'[13]16ª MED'!$A$5:$J$1048576,8,0)))</f>
        <v>0</v>
      </c>
      <c r="DT630" s="21">
        <f t="shared" si="1068"/>
        <v>0</v>
      </c>
      <c r="DU630" s="21">
        <f t="shared" si="1069"/>
        <v>1</v>
      </c>
      <c r="DV630" s="35">
        <f t="shared" si="1019"/>
        <v>0</v>
      </c>
      <c r="DW630" s="35">
        <f t="shared" si="1020"/>
        <v>0</v>
      </c>
      <c r="DX630" s="35">
        <f t="shared" si="1021"/>
        <v>0</v>
      </c>
      <c r="DY630" s="22">
        <f t="shared" si="1070"/>
        <v>0</v>
      </c>
      <c r="DZ630" s="36">
        <f t="shared" si="1081"/>
        <v>1403.0549999999998</v>
      </c>
      <c r="EA630" s="36">
        <f t="shared" si="1071"/>
        <v>1403.06</v>
      </c>
      <c r="EC630" s="36">
        <f t="shared" si="1075"/>
        <v>5.0000000001091394E-3</v>
      </c>
    </row>
    <row r="631" spans="1:139" ht="45">
      <c r="A631" s="93" t="s">
        <v>1267</v>
      </c>
      <c r="B631" s="94" t="s">
        <v>1268</v>
      </c>
      <c r="C631" s="95" t="s">
        <v>84</v>
      </c>
      <c r="D631" s="96">
        <v>4.5</v>
      </c>
      <c r="E631" s="18">
        <f t="shared" si="1076"/>
        <v>4.5</v>
      </c>
      <c r="F631" s="18">
        <f t="shared" si="1022"/>
        <v>0</v>
      </c>
      <c r="G631" s="97">
        <v>94.99</v>
      </c>
      <c r="H631" s="18">
        <f t="shared" si="1077"/>
        <v>427.45499999999998</v>
      </c>
      <c r="I631" s="97">
        <v>8.94</v>
      </c>
      <c r="J631" s="18">
        <f t="shared" si="1078"/>
        <v>40.229999999999997</v>
      </c>
      <c r="K631" s="97">
        <v>0</v>
      </c>
      <c r="L631" s="18">
        <f t="shared" si="1079"/>
        <v>0</v>
      </c>
      <c r="M631" s="18">
        <f t="shared" si="1080"/>
        <v>103.92999999999999</v>
      </c>
      <c r="N631" s="18">
        <f t="shared" si="1072"/>
        <v>467.69</v>
      </c>
      <c r="O631" s="23">
        <f>IF(ISERROR(VLOOKUP($A631,'[13]1ª MED '!$A$5:$J$1048576,8,0)),0,(VLOOKUP($A631,'[13]1ª MED '!$A$5:$J$1048576,8,0)))</f>
        <v>0</v>
      </c>
      <c r="P631" s="24">
        <f t="shared" si="1023"/>
        <v>0</v>
      </c>
      <c r="Q631" s="24">
        <f t="shared" si="1024"/>
        <v>1</v>
      </c>
      <c r="R631" s="25">
        <f t="shared" si="974"/>
        <v>0</v>
      </c>
      <c r="S631" s="25">
        <f t="shared" si="975"/>
        <v>0</v>
      </c>
      <c r="T631" s="25">
        <f t="shared" si="976"/>
        <v>0</v>
      </c>
      <c r="U631" s="25">
        <f t="shared" si="1025"/>
        <v>0</v>
      </c>
      <c r="V631" s="23">
        <f>IF(ISERROR(VLOOKUP($A631,'[13]2ª MED '!$A$5:$J$1048576,8,0)),0,(VLOOKUP($A631,'[13]2ª MED '!$A$5:$J$1048576,8,0)))</f>
        <v>0</v>
      </c>
      <c r="W631" s="24">
        <f t="shared" si="1026"/>
        <v>0</v>
      </c>
      <c r="X631" s="24">
        <f t="shared" si="1027"/>
        <v>1</v>
      </c>
      <c r="Y631" s="25">
        <f t="shared" si="977"/>
        <v>0</v>
      </c>
      <c r="Z631" s="25">
        <f t="shared" si="978"/>
        <v>0</v>
      </c>
      <c r="AA631" s="25">
        <f t="shared" si="979"/>
        <v>0</v>
      </c>
      <c r="AB631" s="25">
        <f t="shared" si="1028"/>
        <v>0</v>
      </c>
      <c r="AC631" s="23">
        <f>IF(ISERROR(VLOOKUP($A631,'[13]3ª MED '!$A$5:$J$1048576,8,0)),0,(VLOOKUP($A631,'[13]3ª MED '!$A$5:$J$1048576,8,0)))</f>
        <v>0</v>
      </c>
      <c r="AD631" s="24">
        <f t="shared" si="1029"/>
        <v>0</v>
      </c>
      <c r="AE631" s="24">
        <f t="shared" si="1030"/>
        <v>1</v>
      </c>
      <c r="AF631" s="25">
        <f t="shared" si="980"/>
        <v>0</v>
      </c>
      <c r="AG631" s="25">
        <f t="shared" si="981"/>
        <v>0</v>
      </c>
      <c r="AH631" s="25">
        <f t="shared" si="982"/>
        <v>0</v>
      </c>
      <c r="AI631" s="25">
        <f t="shared" si="1031"/>
        <v>0</v>
      </c>
      <c r="AJ631" s="23">
        <f>IF(ISERROR(VLOOKUP($A631,'[13]4ª MED '!$A$5:$J$1048576,8,0)),0,(VLOOKUP($A631,'[13]4ª MED '!$A$5:$J$1048576,8,0)))</f>
        <v>0</v>
      </c>
      <c r="AK631" s="24">
        <f t="shared" si="1032"/>
        <v>0</v>
      </c>
      <c r="AL631" s="24">
        <f t="shared" si="1033"/>
        <v>1</v>
      </c>
      <c r="AM631" s="25">
        <f t="shared" si="983"/>
        <v>0</v>
      </c>
      <c r="AN631" s="25">
        <f t="shared" si="984"/>
        <v>0</v>
      </c>
      <c r="AO631" s="25">
        <f t="shared" si="985"/>
        <v>0</v>
      </c>
      <c r="AP631" s="25">
        <f t="shared" si="1034"/>
        <v>0</v>
      </c>
      <c r="AQ631" s="23">
        <f>IF(ISERROR(VLOOKUP($A631,'[13]5ª MED '!$A$5:$J$1048576,8,0)),0,(VLOOKUP($A631,'[13]5ª MED '!$A$5:$J$1048576,8,0)))</f>
        <v>0</v>
      </c>
      <c r="AR631" s="24">
        <f t="shared" si="1035"/>
        <v>0</v>
      </c>
      <c r="AS631" s="24">
        <f t="shared" si="1036"/>
        <v>1</v>
      </c>
      <c r="AT631" s="25">
        <f t="shared" si="986"/>
        <v>0</v>
      </c>
      <c r="AU631" s="25">
        <f t="shared" si="987"/>
        <v>0</v>
      </c>
      <c r="AV631" s="25">
        <f t="shared" si="988"/>
        <v>0</v>
      </c>
      <c r="AW631" s="25">
        <f t="shared" si="1037"/>
        <v>0</v>
      </c>
      <c r="AX631" s="23">
        <f>IF(ISERROR(VLOOKUP($A631,'[13]6ª MED '!$A$6:$J$1048576,8,0)),0,(VLOOKUP($A631,'[13]6ª MED '!$A$6:$J$1048576,8,0)))</f>
        <v>0</v>
      </c>
      <c r="AY631" s="24">
        <f t="shared" si="1038"/>
        <v>0</v>
      </c>
      <c r="AZ631" s="24">
        <f t="shared" si="1039"/>
        <v>1</v>
      </c>
      <c r="BA631" s="25">
        <f t="shared" si="989"/>
        <v>0</v>
      </c>
      <c r="BB631" s="25">
        <f t="shared" si="990"/>
        <v>0</v>
      </c>
      <c r="BC631" s="25">
        <f t="shared" si="991"/>
        <v>0</v>
      </c>
      <c r="BD631" s="25">
        <f t="shared" si="1040"/>
        <v>0</v>
      </c>
      <c r="BE631" s="23">
        <f>IF(ISERROR(VLOOKUP($A631,'[13]7ª MED '!$A$5:$J$1048576,8,0)),0,(VLOOKUP($A631,'[13]7ª MED '!$A$5:$J$1048576,8,0)))</f>
        <v>0</v>
      </c>
      <c r="BF631" s="24">
        <f t="shared" si="1041"/>
        <v>0</v>
      </c>
      <c r="BG631" s="24">
        <f t="shared" si="1042"/>
        <v>1</v>
      </c>
      <c r="BH631" s="25">
        <f t="shared" si="992"/>
        <v>0</v>
      </c>
      <c r="BI631" s="25">
        <f t="shared" si="993"/>
        <v>0</v>
      </c>
      <c r="BJ631" s="25">
        <f t="shared" si="994"/>
        <v>0</v>
      </c>
      <c r="BK631" s="25">
        <f t="shared" si="1043"/>
        <v>0</v>
      </c>
      <c r="BL631" s="26">
        <f>IF(ISERROR(VLOOKUP($A631,'[13]8ª MED '!$A$5:$J$1048576,8,0)),0,(VLOOKUP($A631,'[13]8ª MED '!$A$5:$J$1048576,8,0)))</f>
        <v>0</v>
      </c>
      <c r="BM631" s="27">
        <f t="shared" si="1044"/>
        <v>0</v>
      </c>
      <c r="BN631" s="27">
        <f t="shared" si="1045"/>
        <v>1</v>
      </c>
      <c r="BO631" s="28">
        <f t="shared" si="995"/>
        <v>0</v>
      </c>
      <c r="BP631" s="28">
        <f t="shared" si="996"/>
        <v>0</v>
      </c>
      <c r="BQ631" s="28">
        <f t="shared" si="997"/>
        <v>0</v>
      </c>
      <c r="BR631" s="28">
        <f t="shared" si="1046"/>
        <v>0</v>
      </c>
      <c r="BS631" s="26">
        <f>IF(ISERROR(VLOOKUP($A631,'[13]9ª MED  (2)'!$A$5:$J$1048576,8,0)),0,(VLOOKUP($A631,'[13]9ª MED  (2)'!$A$5:$J$1048576,8,0)))</f>
        <v>4.5</v>
      </c>
      <c r="BT631" s="27">
        <f t="shared" si="1047"/>
        <v>1</v>
      </c>
      <c r="BU631" s="27">
        <f t="shared" si="1048"/>
        <v>1</v>
      </c>
      <c r="BV631" s="28">
        <f t="shared" si="998"/>
        <v>427.45499999999998</v>
      </c>
      <c r="BW631" s="28">
        <f t="shared" si="999"/>
        <v>40.229999999999997</v>
      </c>
      <c r="BX631" s="28">
        <f t="shared" si="1000"/>
        <v>0</v>
      </c>
      <c r="BY631" s="28">
        <f t="shared" si="1049"/>
        <v>467.69</v>
      </c>
      <c r="BZ631" s="23">
        <f>IF(ISERROR(VLOOKUP($A631,'[13]10ª MED '!$A$5:$J$1048576,8,0)),0,(VLOOKUP($A631,'[13]10ª MED '!$A$5:$J$1048576,8,0)))</f>
        <v>0</v>
      </c>
      <c r="CA631" s="24">
        <f t="shared" si="1050"/>
        <v>0</v>
      </c>
      <c r="CB631" s="24">
        <f t="shared" si="1051"/>
        <v>1</v>
      </c>
      <c r="CC631" s="25">
        <f t="shared" si="1001"/>
        <v>0</v>
      </c>
      <c r="CD631" s="25">
        <f t="shared" si="1002"/>
        <v>0</v>
      </c>
      <c r="CE631" s="25">
        <f t="shared" si="1003"/>
        <v>0</v>
      </c>
      <c r="CF631" s="25">
        <f t="shared" si="1052"/>
        <v>0</v>
      </c>
      <c r="CG631" s="34" t="s">
        <v>48</v>
      </c>
      <c r="CH631" s="33">
        <f t="shared" si="1073"/>
        <v>0</v>
      </c>
      <c r="CI631" s="23">
        <f>IF(ISERROR(VLOOKUP($A631,'[13]11ª MED '!$A$5:$J$1048576,8,0)),0,(VLOOKUP($A631,'[13]11ª MED '!$A$5:$J$1048576,8,0)))</f>
        <v>0</v>
      </c>
      <c r="CJ631" s="24">
        <f t="shared" si="1053"/>
        <v>0</v>
      </c>
      <c r="CK631" s="24">
        <f t="shared" si="1054"/>
        <v>1</v>
      </c>
      <c r="CL631" s="25">
        <f t="shared" si="1004"/>
        <v>0</v>
      </c>
      <c r="CM631" s="25">
        <f t="shared" si="1005"/>
        <v>0</v>
      </c>
      <c r="CN631" s="25">
        <f t="shared" si="1006"/>
        <v>0</v>
      </c>
      <c r="CO631" s="25">
        <f t="shared" si="1055"/>
        <v>0</v>
      </c>
      <c r="CP631" s="23">
        <f>IF(ISERROR(VLOOKUP($A631,'[13]12ª MED'!$A$5:$J$1048576,8,0)),0,(VLOOKUP($A631,'[13]12ª MED'!$A$5:$J$1048576,8,0)))</f>
        <v>0</v>
      </c>
      <c r="CQ631" s="24">
        <f t="shared" si="1056"/>
        <v>0</v>
      </c>
      <c r="CR631" s="24">
        <f t="shared" si="1057"/>
        <v>1</v>
      </c>
      <c r="CS631" s="25">
        <f t="shared" si="1007"/>
        <v>0</v>
      </c>
      <c r="CT631" s="25">
        <f t="shared" si="1008"/>
        <v>0</v>
      </c>
      <c r="CU631" s="25">
        <f t="shared" si="1009"/>
        <v>0</v>
      </c>
      <c r="CV631" s="25">
        <f t="shared" si="1058"/>
        <v>0</v>
      </c>
      <c r="CW631" s="22">
        <f t="shared" si="1074"/>
        <v>0</v>
      </c>
      <c r="CX631" s="26">
        <f>IF(ISERROR(VLOOKUP($A631,'[13]13ª MED'!$A$5:$J$1048576,8,0)),0,(VLOOKUP($A631,'[13]13ª MED'!$A$5:$J$1048576,8,0)))</f>
        <v>0</v>
      </c>
      <c r="CY631" s="27">
        <f t="shared" si="1059"/>
        <v>0</v>
      </c>
      <c r="CZ631" s="27">
        <f t="shared" si="1060"/>
        <v>1</v>
      </c>
      <c r="DA631" s="28">
        <f t="shared" si="1010"/>
        <v>0</v>
      </c>
      <c r="DB631" s="28">
        <f t="shared" si="1011"/>
        <v>0</v>
      </c>
      <c r="DC631" s="28">
        <f t="shared" si="1012"/>
        <v>0</v>
      </c>
      <c r="DD631" s="28">
        <f t="shared" si="1061"/>
        <v>0</v>
      </c>
      <c r="DE631" s="20">
        <f>IF(ISERROR(VLOOKUP($A631,'[13]14ª MED'!$A$5:$J$1048576,8,0)),0,(VLOOKUP($A631,'[13]14ª MED'!$A$5:$J$1048576,8,0)))</f>
        <v>0</v>
      </c>
      <c r="DF631" s="21">
        <f t="shared" si="1062"/>
        <v>0</v>
      </c>
      <c r="DG631" s="21">
        <f t="shared" si="1063"/>
        <v>1</v>
      </c>
      <c r="DH631" s="35">
        <f t="shared" si="1013"/>
        <v>0</v>
      </c>
      <c r="DI631" s="35">
        <f t="shared" si="1014"/>
        <v>0</v>
      </c>
      <c r="DJ631" s="35">
        <f t="shared" si="1015"/>
        <v>0</v>
      </c>
      <c r="DK631" s="22">
        <f t="shared" si="1064"/>
        <v>0</v>
      </c>
      <c r="DL631" s="20">
        <f>IF(ISERROR(VLOOKUP($A631,'[13]15ª MED'!$A$5:$J$1048576,8,0)),0,(VLOOKUP($A631,'[13]15ª MED'!$A$5:$J$1048576,8,0)))</f>
        <v>0</v>
      </c>
      <c r="DM631" s="21">
        <f t="shared" si="1065"/>
        <v>0</v>
      </c>
      <c r="DN631" s="21">
        <f t="shared" si="1066"/>
        <v>1</v>
      </c>
      <c r="DO631" s="35">
        <f t="shared" si="1016"/>
        <v>0</v>
      </c>
      <c r="DP631" s="35">
        <f t="shared" si="1017"/>
        <v>0</v>
      </c>
      <c r="DQ631" s="35">
        <f t="shared" si="1018"/>
        <v>0</v>
      </c>
      <c r="DR631" s="22">
        <f t="shared" si="1067"/>
        <v>0</v>
      </c>
      <c r="DS631" s="20">
        <f>IF(ISERROR(VLOOKUP($A631,'[13]16ª MED'!$A$5:$J$1048576,8,0)),0,(VLOOKUP($A631,'[13]16ª MED'!$A$5:$J$1048576,8,0)))</f>
        <v>0</v>
      </c>
      <c r="DT631" s="21">
        <f t="shared" si="1068"/>
        <v>0</v>
      </c>
      <c r="DU631" s="21">
        <f t="shared" si="1069"/>
        <v>1</v>
      </c>
      <c r="DV631" s="35">
        <f t="shared" si="1019"/>
        <v>0</v>
      </c>
      <c r="DW631" s="35">
        <f t="shared" si="1020"/>
        <v>0</v>
      </c>
      <c r="DX631" s="35">
        <f t="shared" si="1021"/>
        <v>0</v>
      </c>
      <c r="DY631" s="22">
        <f t="shared" si="1070"/>
        <v>0</v>
      </c>
      <c r="DZ631" s="36">
        <f t="shared" si="1081"/>
        <v>467.68499999999995</v>
      </c>
      <c r="EA631" s="36">
        <f t="shared" si="1071"/>
        <v>467.69</v>
      </c>
      <c r="EC631" s="36">
        <f t="shared" si="1075"/>
        <v>5.0000000000522959E-3</v>
      </c>
    </row>
    <row r="632" spans="1:139" ht="45">
      <c r="A632" s="93" t="s">
        <v>1269</v>
      </c>
      <c r="B632" s="94" t="s">
        <v>1270</v>
      </c>
      <c r="C632" s="95" t="s">
        <v>84</v>
      </c>
      <c r="D632" s="96">
        <v>23.6</v>
      </c>
      <c r="E632" s="18">
        <f t="shared" si="1076"/>
        <v>23.6</v>
      </c>
      <c r="F632" s="18">
        <f t="shared" si="1022"/>
        <v>0</v>
      </c>
      <c r="G632" s="97">
        <v>128.24</v>
      </c>
      <c r="H632" s="18">
        <f t="shared" si="1077"/>
        <v>3026.4640000000004</v>
      </c>
      <c r="I632" s="97">
        <v>8.94</v>
      </c>
      <c r="J632" s="18">
        <f t="shared" si="1078"/>
        <v>210.98400000000001</v>
      </c>
      <c r="K632" s="97">
        <v>0</v>
      </c>
      <c r="L632" s="18">
        <f t="shared" si="1079"/>
        <v>0</v>
      </c>
      <c r="M632" s="18">
        <f t="shared" si="1080"/>
        <v>137.18</v>
      </c>
      <c r="N632" s="18">
        <f t="shared" si="1072"/>
        <v>3237.45</v>
      </c>
      <c r="O632" s="23">
        <f>IF(ISERROR(VLOOKUP($A632,'[13]1ª MED '!$A$5:$J$1048576,8,0)),0,(VLOOKUP($A632,'[13]1ª MED '!$A$5:$J$1048576,8,0)))</f>
        <v>0</v>
      </c>
      <c r="P632" s="24">
        <f t="shared" si="1023"/>
        <v>0</v>
      </c>
      <c r="Q632" s="24">
        <f t="shared" si="1024"/>
        <v>1</v>
      </c>
      <c r="R632" s="25">
        <f t="shared" si="974"/>
        <v>0</v>
      </c>
      <c r="S632" s="25">
        <f t="shared" si="975"/>
        <v>0</v>
      </c>
      <c r="T632" s="25">
        <f t="shared" si="976"/>
        <v>0</v>
      </c>
      <c r="U632" s="25">
        <f t="shared" si="1025"/>
        <v>0</v>
      </c>
      <c r="V632" s="23">
        <f>IF(ISERROR(VLOOKUP($A632,'[13]2ª MED '!$A$5:$J$1048576,8,0)),0,(VLOOKUP($A632,'[13]2ª MED '!$A$5:$J$1048576,8,0)))</f>
        <v>0</v>
      </c>
      <c r="W632" s="24">
        <f t="shared" si="1026"/>
        <v>0</v>
      </c>
      <c r="X632" s="24">
        <f t="shared" si="1027"/>
        <v>1</v>
      </c>
      <c r="Y632" s="25">
        <f t="shared" si="977"/>
        <v>0</v>
      </c>
      <c r="Z632" s="25">
        <f t="shared" si="978"/>
        <v>0</v>
      </c>
      <c r="AA632" s="25">
        <f t="shared" si="979"/>
        <v>0</v>
      </c>
      <c r="AB632" s="25">
        <f t="shared" si="1028"/>
        <v>0</v>
      </c>
      <c r="AC632" s="23">
        <f>IF(ISERROR(VLOOKUP($A632,'[13]3ª MED '!$A$5:$J$1048576,8,0)),0,(VLOOKUP($A632,'[13]3ª MED '!$A$5:$J$1048576,8,0)))</f>
        <v>0</v>
      </c>
      <c r="AD632" s="24">
        <f t="shared" si="1029"/>
        <v>0</v>
      </c>
      <c r="AE632" s="24">
        <f t="shared" si="1030"/>
        <v>1</v>
      </c>
      <c r="AF632" s="25">
        <f t="shared" si="980"/>
        <v>0</v>
      </c>
      <c r="AG632" s="25">
        <f t="shared" si="981"/>
        <v>0</v>
      </c>
      <c r="AH632" s="25">
        <f t="shared" si="982"/>
        <v>0</v>
      </c>
      <c r="AI632" s="25">
        <f t="shared" si="1031"/>
        <v>0</v>
      </c>
      <c r="AJ632" s="23">
        <f>IF(ISERROR(VLOOKUP($A632,'[13]4ª MED '!$A$5:$J$1048576,8,0)),0,(VLOOKUP($A632,'[13]4ª MED '!$A$5:$J$1048576,8,0)))</f>
        <v>0</v>
      </c>
      <c r="AK632" s="24">
        <f t="shared" si="1032"/>
        <v>0</v>
      </c>
      <c r="AL632" s="24">
        <f t="shared" si="1033"/>
        <v>1</v>
      </c>
      <c r="AM632" s="25">
        <f t="shared" si="983"/>
        <v>0</v>
      </c>
      <c r="AN632" s="25">
        <f t="shared" si="984"/>
        <v>0</v>
      </c>
      <c r="AO632" s="25">
        <f t="shared" si="985"/>
        <v>0</v>
      </c>
      <c r="AP632" s="25">
        <f t="shared" si="1034"/>
        <v>0</v>
      </c>
      <c r="AQ632" s="23">
        <f>IF(ISERROR(VLOOKUP($A632,'[13]5ª MED '!$A$5:$J$1048576,8,0)),0,(VLOOKUP($A632,'[13]5ª MED '!$A$5:$J$1048576,8,0)))</f>
        <v>0</v>
      </c>
      <c r="AR632" s="24">
        <f t="shared" si="1035"/>
        <v>0</v>
      </c>
      <c r="AS632" s="24">
        <f t="shared" si="1036"/>
        <v>1</v>
      </c>
      <c r="AT632" s="25">
        <f t="shared" si="986"/>
        <v>0</v>
      </c>
      <c r="AU632" s="25">
        <f t="shared" si="987"/>
        <v>0</v>
      </c>
      <c r="AV632" s="25">
        <f t="shared" si="988"/>
        <v>0</v>
      </c>
      <c r="AW632" s="25">
        <f t="shared" si="1037"/>
        <v>0</v>
      </c>
      <c r="AX632" s="23">
        <f>IF(ISERROR(VLOOKUP($A632,'[13]6ª MED '!$A$6:$J$1048576,8,0)),0,(VLOOKUP($A632,'[13]6ª MED '!$A$6:$J$1048576,8,0)))</f>
        <v>0</v>
      </c>
      <c r="AY632" s="24">
        <f t="shared" si="1038"/>
        <v>0</v>
      </c>
      <c r="AZ632" s="24">
        <f t="shared" si="1039"/>
        <v>1</v>
      </c>
      <c r="BA632" s="25">
        <f t="shared" si="989"/>
        <v>0</v>
      </c>
      <c r="BB632" s="25">
        <f t="shared" si="990"/>
        <v>0</v>
      </c>
      <c r="BC632" s="25">
        <f t="shared" si="991"/>
        <v>0</v>
      </c>
      <c r="BD632" s="25">
        <f t="shared" si="1040"/>
        <v>0</v>
      </c>
      <c r="BE632" s="23">
        <f>IF(ISERROR(VLOOKUP($A632,'[13]7ª MED '!$A$5:$J$1048576,8,0)),0,(VLOOKUP($A632,'[13]7ª MED '!$A$5:$J$1048576,8,0)))</f>
        <v>0</v>
      </c>
      <c r="BF632" s="24">
        <f t="shared" si="1041"/>
        <v>0</v>
      </c>
      <c r="BG632" s="24">
        <f t="shared" si="1042"/>
        <v>1</v>
      </c>
      <c r="BH632" s="25">
        <f t="shared" si="992"/>
        <v>0</v>
      </c>
      <c r="BI632" s="25">
        <f t="shared" si="993"/>
        <v>0</v>
      </c>
      <c r="BJ632" s="25">
        <f t="shared" si="994"/>
        <v>0</v>
      </c>
      <c r="BK632" s="25">
        <f t="shared" si="1043"/>
        <v>0</v>
      </c>
      <c r="BL632" s="26">
        <f>IF(ISERROR(VLOOKUP($A632,'[13]8ª MED '!$A$5:$J$1048576,8,0)),0,(VLOOKUP($A632,'[13]8ª MED '!$A$5:$J$1048576,8,0)))</f>
        <v>0</v>
      </c>
      <c r="BM632" s="27">
        <f t="shared" si="1044"/>
        <v>0</v>
      </c>
      <c r="BN632" s="27">
        <f t="shared" si="1045"/>
        <v>1</v>
      </c>
      <c r="BO632" s="28">
        <f t="shared" si="995"/>
        <v>0</v>
      </c>
      <c r="BP632" s="28">
        <f t="shared" si="996"/>
        <v>0</v>
      </c>
      <c r="BQ632" s="28">
        <f t="shared" si="997"/>
        <v>0</v>
      </c>
      <c r="BR632" s="28">
        <f t="shared" si="1046"/>
        <v>0</v>
      </c>
      <c r="BS632" s="26">
        <f>IF(ISERROR(VLOOKUP($A632,'[13]9ª MED  (2)'!$A$5:$J$1048576,8,0)),0,(VLOOKUP($A632,'[13]9ª MED  (2)'!$A$5:$J$1048576,8,0)))</f>
        <v>23.6</v>
      </c>
      <c r="BT632" s="27">
        <f t="shared" si="1047"/>
        <v>1</v>
      </c>
      <c r="BU632" s="27">
        <f t="shared" si="1048"/>
        <v>1</v>
      </c>
      <c r="BV632" s="28">
        <f t="shared" si="998"/>
        <v>3026.4640000000004</v>
      </c>
      <c r="BW632" s="28">
        <f t="shared" si="999"/>
        <v>210.98400000000001</v>
      </c>
      <c r="BX632" s="28">
        <f t="shared" si="1000"/>
        <v>0</v>
      </c>
      <c r="BY632" s="28">
        <f t="shared" si="1049"/>
        <v>3237.45</v>
      </c>
      <c r="BZ632" s="23">
        <f>IF(ISERROR(VLOOKUP($A632,'[13]10ª MED '!$A$5:$J$1048576,8,0)),0,(VLOOKUP($A632,'[13]10ª MED '!$A$5:$J$1048576,8,0)))</f>
        <v>0</v>
      </c>
      <c r="CA632" s="24">
        <f t="shared" si="1050"/>
        <v>0</v>
      </c>
      <c r="CB632" s="24">
        <f t="shared" si="1051"/>
        <v>1</v>
      </c>
      <c r="CC632" s="25">
        <f t="shared" si="1001"/>
        <v>0</v>
      </c>
      <c r="CD632" s="25">
        <f t="shared" si="1002"/>
        <v>0</v>
      </c>
      <c r="CE632" s="25">
        <f t="shared" si="1003"/>
        <v>0</v>
      </c>
      <c r="CF632" s="25">
        <f t="shared" si="1052"/>
        <v>0</v>
      </c>
      <c r="CG632" s="34" t="s">
        <v>48</v>
      </c>
      <c r="CH632" s="33">
        <f t="shared" si="1073"/>
        <v>0</v>
      </c>
      <c r="CI632" s="23">
        <f>IF(ISERROR(VLOOKUP($A632,'[13]11ª MED '!$A$5:$J$1048576,8,0)),0,(VLOOKUP($A632,'[13]11ª MED '!$A$5:$J$1048576,8,0)))</f>
        <v>0</v>
      </c>
      <c r="CJ632" s="24">
        <f t="shared" si="1053"/>
        <v>0</v>
      </c>
      <c r="CK632" s="24">
        <f t="shared" si="1054"/>
        <v>1</v>
      </c>
      <c r="CL632" s="25">
        <f t="shared" si="1004"/>
        <v>0</v>
      </c>
      <c r="CM632" s="25">
        <f t="shared" si="1005"/>
        <v>0</v>
      </c>
      <c r="CN632" s="25">
        <f t="shared" si="1006"/>
        <v>0</v>
      </c>
      <c r="CO632" s="25">
        <f t="shared" si="1055"/>
        <v>0</v>
      </c>
      <c r="CP632" s="23">
        <f>IF(ISERROR(VLOOKUP($A632,'[13]12ª MED'!$A$5:$J$1048576,8,0)),0,(VLOOKUP($A632,'[13]12ª MED'!$A$5:$J$1048576,8,0)))</f>
        <v>0</v>
      </c>
      <c r="CQ632" s="24">
        <f t="shared" si="1056"/>
        <v>0</v>
      </c>
      <c r="CR632" s="24">
        <f t="shared" si="1057"/>
        <v>1</v>
      </c>
      <c r="CS632" s="25">
        <f t="shared" si="1007"/>
        <v>0</v>
      </c>
      <c r="CT632" s="25">
        <f t="shared" si="1008"/>
        <v>0</v>
      </c>
      <c r="CU632" s="25">
        <f t="shared" si="1009"/>
        <v>0</v>
      </c>
      <c r="CV632" s="25">
        <f t="shared" si="1058"/>
        <v>0</v>
      </c>
      <c r="CW632" s="22">
        <f t="shared" si="1074"/>
        <v>0</v>
      </c>
      <c r="CX632" s="26">
        <f>IF(ISERROR(VLOOKUP($A632,'[13]13ª MED'!$A$5:$J$1048576,8,0)),0,(VLOOKUP($A632,'[13]13ª MED'!$A$5:$J$1048576,8,0)))</f>
        <v>0</v>
      </c>
      <c r="CY632" s="27">
        <f t="shared" si="1059"/>
        <v>0</v>
      </c>
      <c r="CZ632" s="27">
        <f t="shared" si="1060"/>
        <v>1</v>
      </c>
      <c r="DA632" s="28">
        <f t="shared" si="1010"/>
        <v>0</v>
      </c>
      <c r="DB632" s="28">
        <f t="shared" si="1011"/>
        <v>0</v>
      </c>
      <c r="DC632" s="28">
        <f t="shared" si="1012"/>
        <v>0</v>
      </c>
      <c r="DD632" s="28">
        <f t="shared" si="1061"/>
        <v>0</v>
      </c>
      <c r="DE632" s="20">
        <f>IF(ISERROR(VLOOKUP($A632,'[13]14ª MED'!$A$5:$J$1048576,8,0)),0,(VLOOKUP($A632,'[13]14ª MED'!$A$5:$J$1048576,8,0)))</f>
        <v>0</v>
      </c>
      <c r="DF632" s="21">
        <f t="shared" si="1062"/>
        <v>0</v>
      </c>
      <c r="DG632" s="21">
        <f t="shared" si="1063"/>
        <v>1</v>
      </c>
      <c r="DH632" s="35">
        <f t="shared" si="1013"/>
        <v>0</v>
      </c>
      <c r="DI632" s="35">
        <f t="shared" si="1014"/>
        <v>0</v>
      </c>
      <c r="DJ632" s="35">
        <f t="shared" si="1015"/>
        <v>0</v>
      </c>
      <c r="DK632" s="22">
        <f t="shared" si="1064"/>
        <v>0</v>
      </c>
      <c r="DL632" s="20">
        <f>IF(ISERROR(VLOOKUP($A632,'[13]15ª MED'!$A$5:$J$1048576,8,0)),0,(VLOOKUP($A632,'[13]15ª MED'!$A$5:$J$1048576,8,0)))</f>
        <v>0</v>
      </c>
      <c r="DM632" s="21">
        <f t="shared" si="1065"/>
        <v>0</v>
      </c>
      <c r="DN632" s="21">
        <f t="shared" si="1066"/>
        <v>1</v>
      </c>
      <c r="DO632" s="35">
        <f t="shared" si="1016"/>
        <v>0</v>
      </c>
      <c r="DP632" s="35">
        <f t="shared" si="1017"/>
        <v>0</v>
      </c>
      <c r="DQ632" s="35">
        <f t="shared" si="1018"/>
        <v>0</v>
      </c>
      <c r="DR632" s="22">
        <f t="shared" si="1067"/>
        <v>0</v>
      </c>
      <c r="DS632" s="20">
        <f>IF(ISERROR(VLOOKUP($A632,'[13]16ª MED'!$A$5:$J$1048576,8,0)),0,(VLOOKUP($A632,'[13]16ª MED'!$A$5:$J$1048576,8,0)))</f>
        <v>0</v>
      </c>
      <c r="DT632" s="21">
        <f t="shared" si="1068"/>
        <v>0</v>
      </c>
      <c r="DU632" s="21">
        <f t="shared" si="1069"/>
        <v>1</v>
      </c>
      <c r="DV632" s="35">
        <f t="shared" si="1019"/>
        <v>0</v>
      </c>
      <c r="DW632" s="35">
        <f t="shared" si="1020"/>
        <v>0</v>
      </c>
      <c r="DX632" s="35">
        <f t="shared" si="1021"/>
        <v>0</v>
      </c>
      <c r="DY632" s="22">
        <f t="shared" si="1070"/>
        <v>0</v>
      </c>
      <c r="DZ632" s="36">
        <f t="shared" si="1081"/>
        <v>3237.4480000000003</v>
      </c>
      <c r="EA632" s="36">
        <f t="shared" si="1071"/>
        <v>3237.45</v>
      </c>
      <c r="EC632" s="36">
        <f t="shared" si="1075"/>
        <v>1.9999999994979589E-3</v>
      </c>
    </row>
    <row r="633" spans="1:139" ht="18.75">
      <c r="A633" s="98" t="s">
        <v>1271</v>
      </c>
      <c r="B633" s="99" t="s">
        <v>1272</v>
      </c>
      <c r="C633" s="101"/>
      <c r="D633" s="102"/>
      <c r="E633" s="18">
        <f t="shared" si="1076"/>
        <v>0</v>
      </c>
      <c r="F633" s="18">
        <f t="shared" si="1022"/>
        <v>0</v>
      </c>
      <c r="G633" s="102"/>
      <c r="H633" s="18">
        <f t="shared" si="1077"/>
        <v>0</v>
      </c>
      <c r="I633" s="102"/>
      <c r="J633" s="18">
        <f t="shared" si="1078"/>
        <v>0</v>
      </c>
      <c r="K633" s="106"/>
      <c r="L633" s="18">
        <f t="shared" si="1079"/>
        <v>0</v>
      </c>
      <c r="M633" s="18">
        <f t="shared" si="1080"/>
        <v>0</v>
      </c>
      <c r="N633" s="18">
        <f t="shared" si="1072"/>
        <v>0</v>
      </c>
      <c r="O633" s="23">
        <f>IF(ISERROR(VLOOKUP($A633,'[13]1ª MED '!$A$5:$J$1048576,8,0)),0,(VLOOKUP($A633,'[13]1ª MED '!$A$5:$J$1048576,8,0)))</f>
        <v>0</v>
      </c>
      <c r="P633" s="24">
        <f t="shared" si="1023"/>
        <v>0</v>
      </c>
      <c r="Q633" s="24">
        <f t="shared" si="1024"/>
        <v>0</v>
      </c>
      <c r="R633" s="25">
        <f t="shared" si="974"/>
        <v>0</v>
      </c>
      <c r="S633" s="25">
        <f t="shared" si="975"/>
        <v>0</v>
      </c>
      <c r="T633" s="25">
        <f t="shared" si="976"/>
        <v>0</v>
      </c>
      <c r="U633" s="25">
        <f t="shared" si="1025"/>
        <v>0</v>
      </c>
      <c r="V633" s="23">
        <f>IF(ISERROR(VLOOKUP($A633,'[13]2ª MED '!$A$5:$J$1048576,8,0)),0,(VLOOKUP($A633,'[13]2ª MED '!$A$5:$J$1048576,8,0)))</f>
        <v>0</v>
      </c>
      <c r="W633" s="24">
        <f t="shared" si="1026"/>
        <v>0</v>
      </c>
      <c r="X633" s="24">
        <f t="shared" si="1027"/>
        <v>0</v>
      </c>
      <c r="Y633" s="25">
        <f t="shared" si="977"/>
        <v>0</v>
      </c>
      <c r="Z633" s="25">
        <f t="shared" si="978"/>
        <v>0</v>
      </c>
      <c r="AA633" s="25">
        <f t="shared" si="979"/>
        <v>0</v>
      </c>
      <c r="AB633" s="25">
        <f t="shared" si="1028"/>
        <v>0</v>
      </c>
      <c r="AC633" s="23">
        <f>IF(ISERROR(VLOOKUP($A633,'[13]3ª MED '!$A$5:$J$1048576,8,0)),0,(VLOOKUP($A633,'[13]3ª MED '!$A$5:$J$1048576,8,0)))</f>
        <v>0</v>
      </c>
      <c r="AD633" s="24">
        <f t="shared" si="1029"/>
        <v>0</v>
      </c>
      <c r="AE633" s="24">
        <f t="shared" si="1030"/>
        <v>0</v>
      </c>
      <c r="AF633" s="25">
        <f t="shared" si="980"/>
        <v>0</v>
      </c>
      <c r="AG633" s="25">
        <f t="shared" si="981"/>
        <v>0</v>
      </c>
      <c r="AH633" s="25">
        <f t="shared" si="982"/>
        <v>0</v>
      </c>
      <c r="AI633" s="25">
        <f t="shared" si="1031"/>
        <v>0</v>
      </c>
      <c r="AJ633" s="23">
        <f>IF(ISERROR(VLOOKUP($A633,'[13]4ª MED '!$A$5:$J$1048576,8,0)),0,(VLOOKUP($A633,'[13]4ª MED '!$A$5:$J$1048576,8,0)))</f>
        <v>0</v>
      </c>
      <c r="AK633" s="24">
        <f t="shared" si="1032"/>
        <v>0</v>
      </c>
      <c r="AL633" s="24">
        <f t="shared" si="1033"/>
        <v>0</v>
      </c>
      <c r="AM633" s="25">
        <f t="shared" si="983"/>
        <v>0</v>
      </c>
      <c r="AN633" s="25">
        <f t="shared" si="984"/>
        <v>0</v>
      </c>
      <c r="AO633" s="25">
        <f t="shared" si="985"/>
        <v>0</v>
      </c>
      <c r="AP633" s="25">
        <f t="shared" si="1034"/>
        <v>0</v>
      </c>
      <c r="AQ633" s="23">
        <f>IF(ISERROR(VLOOKUP($A633,'[13]5ª MED '!$A$5:$J$1048576,8,0)),0,(VLOOKUP($A633,'[13]5ª MED '!$A$5:$J$1048576,8,0)))</f>
        <v>0</v>
      </c>
      <c r="AR633" s="24">
        <f t="shared" si="1035"/>
        <v>0</v>
      </c>
      <c r="AS633" s="24">
        <f t="shared" si="1036"/>
        <v>0</v>
      </c>
      <c r="AT633" s="25">
        <f t="shared" si="986"/>
        <v>0</v>
      </c>
      <c r="AU633" s="25">
        <f t="shared" si="987"/>
        <v>0</v>
      </c>
      <c r="AV633" s="25">
        <f t="shared" si="988"/>
        <v>0</v>
      </c>
      <c r="AW633" s="25">
        <f t="shared" si="1037"/>
        <v>0</v>
      </c>
      <c r="AX633" s="23">
        <f>IF(ISERROR(VLOOKUP($A633,'[13]6ª MED '!$A$6:$J$1048576,8,0)),0,(VLOOKUP($A633,'[13]6ª MED '!$A$6:$J$1048576,8,0)))</f>
        <v>0</v>
      </c>
      <c r="AY633" s="24">
        <f t="shared" si="1038"/>
        <v>0</v>
      </c>
      <c r="AZ633" s="24">
        <f t="shared" si="1039"/>
        <v>0</v>
      </c>
      <c r="BA633" s="25">
        <f t="shared" si="989"/>
        <v>0</v>
      </c>
      <c r="BB633" s="25">
        <f t="shared" si="990"/>
        <v>0</v>
      </c>
      <c r="BC633" s="25">
        <f t="shared" si="991"/>
        <v>0</v>
      </c>
      <c r="BD633" s="25">
        <f t="shared" si="1040"/>
        <v>0</v>
      </c>
      <c r="BE633" s="23">
        <f>IF(ISERROR(VLOOKUP($A633,'[13]7ª MED '!$A$5:$J$1048576,8,0)),0,(VLOOKUP($A633,'[13]7ª MED '!$A$5:$J$1048576,8,0)))</f>
        <v>0</v>
      </c>
      <c r="BF633" s="24">
        <f t="shared" si="1041"/>
        <v>0</v>
      </c>
      <c r="BG633" s="24">
        <f t="shared" si="1042"/>
        <v>0</v>
      </c>
      <c r="BH633" s="25">
        <f t="shared" si="992"/>
        <v>0</v>
      </c>
      <c r="BI633" s="25">
        <f t="shared" si="993"/>
        <v>0</v>
      </c>
      <c r="BJ633" s="25">
        <f t="shared" si="994"/>
        <v>0</v>
      </c>
      <c r="BK633" s="25">
        <f t="shared" si="1043"/>
        <v>0</v>
      </c>
      <c r="BL633" s="26">
        <f>IF(ISERROR(VLOOKUP($A633,'[13]8ª MED '!$A$5:$J$1048576,8,0)),0,(VLOOKUP($A633,'[13]8ª MED '!$A$5:$J$1048576,8,0)))</f>
        <v>0</v>
      </c>
      <c r="BM633" s="27">
        <f t="shared" si="1044"/>
        <v>0</v>
      </c>
      <c r="BN633" s="27">
        <f t="shared" si="1045"/>
        <v>0</v>
      </c>
      <c r="BO633" s="28">
        <f t="shared" si="995"/>
        <v>0</v>
      </c>
      <c r="BP633" s="28">
        <f t="shared" si="996"/>
        <v>0</v>
      </c>
      <c r="BQ633" s="28">
        <f t="shared" si="997"/>
        <v>0</v>
      </c>
      <c r="BR633" s="28">
        <f t="shared" si="1046"/>
        <v>0</v>
      </c>
      <c r="BS633" s="26">
        <f>IF(ISERROR(VLOOKUP($A633,'[13]9ª MED  (2)'!$A$5:$J$1048576,8,0)),0,(VLOOKUP($A633,'[13]9ª MED  (2)'!$A$5:$J$1048576,8,0)))</f>
        <v>0</v>
      </c>
      <c r="BT633" s="27">
        <f t="shared" si="1047"/>
        <v>0</v>
      </c>
      <c r="BU633" s="27">
        <f t="shared" si="1048"/>
        <v>0</v>
      </c>
      <c r="BV633" s="28">
        <f t="shared" si="998"/>
        <v>0</v>
      </c>
      <c r="BW633" s="28">
        <f t="shared" si="999"/>
        <v>0</v>
      </c>
      <c r="BX633" s="28">
        <f t="shared" si="1000"/>
        <v>0</v>
      </c>
      <c r="BY633" s="28">
        <f t="shared" si="1049"/>
        <v>0</v>
      </c>
      <c r="BZ633" s="23">
        <f>IF(ISERROR(VLOOKUP($A633,'[13]10ª MED '!$A$5:$J$1048576,8,0)),0,(VLOOKUP($A633,'[13]10ª MED '!$A$5:$J$1048576,8,0)))</f>
        <v>0</v>
      </c>
      <c r="CA633" s="24">
        <f t="shared" si="1050"/>
        <v>0</v>
      </c>
      <c r="CB633" s="24">
        <f t="shared" si="1051"/>
        <v>0</v>
      </c>
      <c r="CC633" s="25">
        <f t="shared" si="1001"/>
        <v>0</v>
      </c>
      <c r="CD633" s="25">
        <f t="shared" si="1002"/>
        <v>0</v>
      </c>
      <c r="CE633" s="25">
        <f t="shared" si="1003"/>
        <v>0</v>
      </c>
      <c r="CF633" s="25">
        <f t="shared" si="1052"/>
        <v>0</v>
      </c>
      <c r="CG633" s="37"/>
      <c r="CH633" s="33">
        <f t="shared" si="1073"/>
        <v>0</v>
      </c>
      <c r="CI633" s="23">
        <f>IF(ISERROR(VLOOKUP($A633,'[13]11ª MED '!$A$5:$J$1048576,8,0)),0,(VLOOKUP($A633,'[13]11ª MED '!$A$5:$J$1048576,8,0)))</f>
        <v>0</v>
      </c>
      <c r="CJ633" s="24">
        <f t="shared" si="1053"/>
        <v>0</v>
      </c>
      <c r="CK633" s="24">
        <f t="shared" si="1054"/>
        <v>0</v>
      </c>
      <c r="CL633" s="25">
        <f t="shared" si="1004"/>
        <v>0</v>
      </c>
      <c r="CM633" s="25">
        <f t="shared" si="1005"/>
        <v>0</v>
      </c>
      <c r="CN633" s="25">
        <f>$K633*CI633</f>
        <v>0</v>
      </c>
      <c r="CO633" s="25">
        <f t="shared" si="1055"/>
        <v>0</v>
      </c>
      <c r="CP633" s="23">
        <f>IF(ISERROR(VLOOKUP($A633,'[13]12ª MED'!$A$5:$J$1048576,8,0)),0,(VLOOKUP($A633,'[13]12ª MED'!$A$5:$J$1048576,8,0)))</f>
        <v>0</v>
      </c>
      <c r="CQ633" s="24">
        <f t="shared" si="1056"/>
        <v>0</v>
      </c>
      <c r="CR633" s="24">
        <f t="shared" si="1057"/>
        <v>0</v>
      </c>
      <c r="CS633" s="25">
        <f t="shared" si="1007"/>
        <v>0</v>
      </c>
      <c r="CT633" s="25">
        <f t="shared" si="1008"/>
        <v>0</v>
      </c>
      <c r="CU633" s="25">
        <f t="shared" si="1009"/>
        <v>0</v>
      </c>
      <c r="CV633" s="25">
        <f t="shared" si="1058"/>
        <v>0</v>
      </c>
      <c r="CW633" s="22">
        <f t="shared" si="1074"/>
        <v>0</v>
      </c>
      <c r="CX633" s="26">
        <f>IF(ISERROR(VLOOKUP($A633,'[13]13ª MED'!$A$5:$J$1048576,8,0)),0,(VLOOKUP($A633,'[13]13ª MED'!$A$5:$J$1048576,8,0)))</f>
        <v>0</v>
      </c>
      <c r="CY633" s="27">
        <f t="shared" si="1059"/>
        <v>0</v>
      </c>
      <c r="CZ633" s="27">
        <f t="shared" si="1060"/>
        <v>0</v>
      </c>
      <c r="DA633" s="28">
        <f t="shared" si="1010"/>
        <v>0</v>
      </c>
      <c r="DB633" s="28">
        <f t="shared" si="1011"/>
        <v>0</v>
      </c>
      <c r="DC633" s="28">
        <f t="shared" si="1012"/>
        <v>0</v>
      </c>
      <c r="DD633" s="28">
        <f t="shared" si="1061"/>
        <v>0</v>
      </c>
      <c r="DE633" s="20">
        <f>IF(ISERROR(VLOOKUP($A633,'[13]14ª MED'!$A$5:$J$1048576,8,0)),0,(VLOOKUP($A633,'[13]14ª MED'!$A$5:$J$1048576,8,0)))</f>
        <v>0</v>
      </c>
      <c r="DF633" s="21">
        <f t="shared" si="1062"/>
        <v>0</v>
      </c>
      <c r="DG633" s="21">
        <f t="shared" si="1063"/>
        <v>0</v>
      </c>
      <c r="DH633" s="35">
        <f t="shared" si="1013"/>
        <v>0</v>
      </c>
      <c r="DI633" s="35">
        <f t="shared" si="1014"/>
        <v>0</v>
      </c>
      <c r="DJ633" s="35">
        <f t="shared" si="1015"/>
        <v>0</v>
      </c>
      <c r="DK633" s="22">
        <f t="shared" si="1064"/>
        <v>0</v>
      </c>
      <c r="DL633" s="20">
        <f>IF(ISERROR(VLOOKUP($A633,'[13]15ª MED'!$A$5:$J$1048576,8,0)),0,(VLOOKUP($A633,'[13]15ª MED'!$A$5:$J$1048576,8,0)))</f>
        <v>0</v>
      </c>
      <c r="DM633" s="21">
        <f t="shared" si="1065"/>
        <v>0</v>
      </c>
      <c r="DN633" s="21">
        <f t="shared" si="1066"/>
        <v>0</v>
      </c>
      <c r="DO633" s="35">
        <f t="shared" si="1016"/>
        <v>0</v>
      </c>
      <c r="DP633" s="35">
        <f t="shared" si="1017"/>
        <v>0</v>
      </c>
      <c r="DQ633" s="35">
        <f t="shared" si="1018"/>
        <v>0</v>
      </c>
      <c r="DR633" s="22">
        <f t="shared" si="1067"/>
        <v>0</v>
      </c>
      <c r="DS633" s="20">
        <f>IF(ISERROR(VLOOKUP($A633,'[13]16ª MED'!$A$5:$J$1048576,8,0)),0,(VLOOKUP($A633,'[13]16ª MED'!$A$5:$J$1048576,8,0)))</f>
        <v>0</v>
      </c>
      <c r="DT633" s="21">
        <f t="shared" si="1068"/>
        <v>0</v>
      </c>
      <c r="DU633" s="21">
        <f t="shared" si="1069"/>
        <v>0</v>
      </c>
      <c r="DV633" s="35">
        <f t="shared" si="1019"/>
        <v>0</v>
      </c>
      <c r="DW633" s="35">
        <f t="shared" si="1020"/>
        <v>0</v>
      </c>
      <c r="DX633" s="35">
        <f t="shared" si="1021"/>
        <v>0</v>
      </c>
      <c r="DY633" s="22">
        <f t="shared" si="1070"/>
        <v>0</v>
      </c>
      <c r="DZ633" s="36">
        <f t="shared" si="1081"/>
        <v>0</v>
      </c>
      <c r="EA633" s="36">
        <f t="shared" si="1071"/>
        <v>0</v>
      </c>
      <c r="EC633" s="36">
        <f t="shared" si="1075"/>
        <v>0</v>
      </c>
    </row>
    <row r="634" spans="1:139" ht="18.75">
      <c r="A634" s="93" t="s">
        <v>1273</v>
      </c>
      <c r="B634" s="94" t="s">
        <v>1274</v>
      </c>
      <c r="C634" s="95" t="s">
        <v>76</v>
      </c>
      <c r="D634" s="96">
        <v>684.1</v>
      </c>
      <c r="E634" s="18">
        <f t="shared" si="1076"/>
        <v>0</v>
      </c>
      <c r="F634" s="18">
        <f t="shared" si="1022"/>
        <v>684.1</v>
      </c>
      <c r="G634" s="97">
        <v>1.26</v>
      </c>
      <c r="H634" s="18">
        <f t="shared" si="1077"/>
        <v>861.96600000000001</v>
      </c>
      <c r="I634" s="97">
        <v>1.41</v>
      </c>
      <c r="J634" s="18">
        <f t="shared" si="1078"/>
        <v>964.58100000000002</v>
      </c>
      <c r="K634" s="97">
        <v>0</v>
      </c>
      <c r="L634" s="18">
        <f t="shared" si="1079"/>
        <v>0</v>
      </c>
      <c r="M634" s="18">
        <f t="shared" si="1080"/>
        <v>2.67</v>
      </c>
      <c r="N634" s="18">
        <f t="shared" si="1072"/>
        <v>0</v>
      </c>
      <c r="O634" s="23">
        <f>IF(ISERROR(VLOOKUP($A634,'[13]1ª MED '!$A$5:$J$1048576,8,0)),0,(VLOOKUP($A634,'[13]1ª MED '!$A$5:$J$1048576,8,0)))</f>
        <v>0</v>
      </c>
      <c r="P634" s="24">
        <f t="shared" si="1023"/>
        <v>0</v>
      </c>
      <c r="Q634" s="24">
        <f t="shared" si="1024"/>
        <v>0</v>
      </c>
      <c r="R634" s="25">
        <f t="shared" si="974"/>
        <v>0</v>
      </c>
      <c r="S634" s="25">
        <f t="shared" si="975"/>
        <v>0</v>
      </c>
      <c r="T634" s="25">
        <f t="shared" si="976"/>
        <v>0</v>
      </c>
      <c r="U634" s="25">
        <f t="shared" si="1025"/>
        <v>0</v>
      </c>
      <c r="V634" s="23">
        <f>IF(ISERROR(VLOOKUP($A634,'[13]2ª MED '!$A$5:$J$1048576,8,0)),0,(VLOOKUP($A634,'[13]2ª MED '!$A$5:$J$1048576,8,0)))</f>
        <v>0</v>
      </c>
      <c r="W634" s="24">
        <f t="shared" si="1026"/>
        <v>0</v>
      </c>
      <c r="X634" s="24">
        <f t="shared" si="1027"/>
        <v>0</v>
      </c>
      <c r="Y634" s="25">
        <f t="shared" si="977"/>
        <v>0</v>
      </c>
      <c r="Z634" s="25">
        <f t="shared" si="978"/>
        <v>0</v>
      </c>
      <c r="AA634" s="25">
        <f t="shared" si="979"/>
        <v>0</v>
      </c>
      <c r="AB634" s="25">
        <f t="shared" si="1028"/>
        <v>0</v>
      </c>
      <c r="AC634" s="23">
        <f>IF(ISERROR(VLOOKUP($A634,'[13]3ª MED '!$A$5:$J$1048576,8,0)),0,(VLOOKUP($A634,'[13]3ª MED '!$A$5:$J$1048576,8,0)))</f>
        <v>0</v>
      </c>
      <c r="AD634" s="24">
        <f t="shared" si="1029"/>
        <v>0</v>
      </c>
      <c r="AE634" s="24">
        <f t="shared" si="1030"/>
        <v>0</v>
      </c>
      <c r="AF634" s="25">
        <f t="shared" si="980"/>
        <v>0</v>
      </c>
      <c r="AG634" s="25">
        <f t="shared" si="981"/>
        <v>0</v>
      </c>
      <c r="AH634" s="25">
        <f t="shared" si="982"/>
        <v>0</v>
      </c>
      <c r="AI634" s="25">
        <f t="shared" si="1031"/>
        <v>0</v>
      </c>
      <c r="AJ634" s="23">
        <f>IF(ISERROR(VLOOKUP($A634,'[13]4ª MED '!$A$5:$J$1048576,8,0)),0,(VLOOKUP($A634,'[13]4ª MED '!$A$5:$J$1048576,8,0)))</f>
        <v>0</v>
      </c>
      <c r="AK634" s="24">
        <f t="shared" si="1032"/>
        <v>0</v>
      </c>
      <c r="AL634" s="24">
        <f t="shared" si="1033"/>
        <v>0</v>
      </c>
      <c r="AM634" s="25">
        <f t="shared" si="983"/>
        <v>0</v>
      </c>
      <c r="AN634" s="25">
        <f t="shared" si="984"/>
        <v>0</v>
      </c>
      <c r="AO634" s="25">
        <f t="shared" si="985"/>
        <v>0</v>
      </c>
      <c r="AP634" s="25">
        <f t="shared" si="1034"/>
        <v>0</v>
      </c>
      <c r="AQ634" s="23">
        <f>IF(ISERROR(VLOOKUP($A634,'[13]5ª MED '!$A$5:$J$1048576,8,0)),0,(VLOOKUP($A634,'[13]5ª MED '!$A$5:$J$1048576,8,0)))</f>
        <v>0</v>
      </c>
      <c r="AR634" s="24">
        <f t="shared" si="1035"/>
        <v>0</v>
      </c>
      <c r="AS634" s="24">
        <f t="shared" si="1036"/>
        <v>0</v>
      </c>
      <c r="AT634" s="25">
        <f t="shared" si="986"/>
        <v>0</v>
      </c>
      <c r="AU634" s="25">
        <f t="shared" si="987"/>
        <v>0</v>
      </c>
      <c r="AV634" s="25">
        <f t="shared" si="988"/>
        <v>0</v>
      </c>
      <c r="AW634" s="25">
        <f t="shared" si="1037"/>
        <v>0</v>
      </c>
      <c r="AX634" s="23">
        <f>IF(ISERROR(VLOOKUP($A634,'[13]6ª MED '!$A$6:$J$1048576,8,0)),0,(VLOOKUP($A634,'[13]6ª MED '!$A$6:$J$1048576,8,0)))</f>
        <v>0</v>
      </c>
      <c r="AY634" s="24">
        <f t="shared" si="1038"/>
        <v>0</v>
      </c>
      <c r="AZ634" s="24">
        <f t="shared" si="1039"/>
        <v>0</v>
      </c>
      <c r="BA634" s="25">
        <f t="shared" si="989"/>
        <v>0</v>
      </c>
      <c r="BB634" s="25">
        <f t="shared" si="990"/>
        <v>0</v>
      </c>
      <c r="BC634" s="25">
        <f t="shared" si="991"/>
        <v>0</v>
      </c>
      <c r="BD634" s="25">
        <f t="shared" si="1040"/>
        <v>0</v>
      </c>
      <c r="BE634" s="23">
        <f>IF(ISERROR(VLOOKUP($A634,'[13]7ª MED '!$A$5:$J$1048576,8,0)),0,(VLOOKUP($A634,'[13]7ª MED '!$A$5:$J$1048576,8,0)))</f>
        <v>0</v>
      </c>
      <c r="BF634" s="24">
        <f t="shared" si="1041"/>
        <v>0</v>
      </c>
      <c r="BG634" s="24">
        <f t="shared" si="1042"/>
        <v>0</v>
      </c>
      <c r="BH634" s="25">
        <f t="shared" si="992"/>
        <v>0</v>
      </c>
      <c r="BI634" s="25">
        <f t="shared" si="993"/>
        <v>0</v>
      </c>
      <c r="BJ634" s="25">
        <f t="shared" si="994"/>
        <v>0</v>
      </c>
      <c r="BK634" s="25">
        <f t="shared" si="1043"/>
        <v>0</v>
      </c>
      <c r="BL634" s="26">
        <f>IF(ISERROR(VLOOKUP($A634,'[13]8ª MED '!$A$5:$J$1048576,8,0)),0,(VLOOKUP($A634,'[13]8ª MED '!$A$5:$J$1048576,8,0)))</f>
        <v>0</v>
      </c>
      <c r="BM634" s="27">
        <f t="shared" si="1044"/>
        <v>0</v>
      </c>
      <c r="BN634" s="27">
        <f t="shared" si="1045"/>
        <v>0</v>
      </c>
      <c r="BO634" s="28">
        <f t="shared" si="995"/>
        <v>0</v>
      </c>
      <c r="BP634" s="28">
        <f t="shared" si="996"/>
        <v>0</v>
      </c>
      <c r="BQ634" s="28">
        <f t="shared" si="997"/>
        <v>0</v>
      </c>
      <c r="BR634" s="28">
        <f t="shared" si="1046"/>
        <v>0</v>
      </c>
      <c r="BS634" s="26">
        <f>IF(ISERROR(VLOOKUP($A634,'[13]9ª MED  (2)'!$A$5:$J$1048576,8,0)),0,(VLOOKUP($A634,'[13]9ª MED  (2)'!$A$5:$J$1048576,8,0)))</f>
        <v>0</v>
      </c>
      <c r="BT634" s="27">
        <f t="shared" si="1047"/>
        <v>0</v>
      </c>
      <c r="BU634" s="27">
        <f t="shared" si="1048"/>
        <v>0</v>
      </c>
      <c r="BV634" s="28">
        <f t="shared" si="998"/>
        <v>0</v>
      </c>
      <c r="BW634" s="28">
        <f t="shared" si="999"/>
        <v>0</v>
      </c>
      <c r="BX634" s="28">
        <f t="shared" si="1000"/>
        <v>0</v>
      </c>
      <c r="BY634" s="28">
        <f t="shared" si="1049"/>
        <v>0</v>
      </c>
      <c r="BZ634" s="23">
        <f>IF(ISERROR(VLOOKUP($A634,'[13]10ª MED '!$A$5:$J$1048576,8,0)),0,(VLOOKUP($A634,'[13]10ª MED '!$A$5:$J$1048576,8,0)))</f>
        <v>0</v>
      </c>
      <c r="CA634" s="24">
        <f t="shared" si="1050"/>
        <v>0</v>
      </c>
      <c r="CB634" s="24">
        <f t="shared" si="1051"/>
        <v>0</v>
      </c>
      <c r="CC634" s="25">
        <f t="shared" si="1001"/>
        <v>0</v>
      </c>
      <c r="CD634" s="25">
        <f t="shared" si="1002"/>
        <v>0</v>
      </c>
      <c r="CE634" s="25">
        <f t="shared" si="1003"/>
        <v>0</v>
      </c>
      <c r="CF634" s="25">
        <f t="shared" si="1052"/>
        <v>0</v>
      </c>
      <c r="CG634" s="34" t="s">
        <v>48</v>
      </c>
      <c r="CH634" s="33">
        <f t="shared" si="1073"/>
        <v>1826.547</v>
      </c>
      <c r="CI634" s="23">
        <f>IF(ISERROR(VLOOKUP($A634,'[13]11ª MED '!$A$5:$J$1048576,8,0)),0,(VLOOKUP($A634,'[13]11ª MED '!$A$5:$J$1048576,8,0)))</f>
        <v>0</v>
      </c>
      <c r="CJ634" s="24">
        <f t="shared" si="1053"/>
        <v>0</v>
      </c>
      <c r="CK634" s="24">
        <f t="shared" si="1054"/>
        <v>0</v>
      </c>
      <c r="CL634" s="25">
        <f t="shared" si="1004"/>
        <v>0</v>
      </c>
      <c r="CM634" s="25">
        <f t="shared" si="1005"/>
        <v>0</v>
      </c>
      <c r="CN634" s="25">
        <f t="shared" si="1006"/>
        <v>0</v>
      </c>
      <c r="CO634" s="25">
        <f t="shared" si="1055"/>
        <v>0</v>
      </c>
      <c r="CP634" s="23">
        <f>IF(ISERROR(VLOOKUP($A634,'[13]12ª MED'!$A$5:$J$1048576,8,0)),0,(VLOOKUP($A634,'[13]12ª MED'!$A$5:$J$1048576,8,0)))</f>
        <v>0</v>
      </c>
      <c r="CQ634" s="24">
        <f t="shared" si="1056"/>
        <v>0</v>
      </c>
      <c r="CR634" s="24">
        <f t="shared" si="1057"/>
        <v>0</v>
      </c>
      <c r="CS634" s="25">
        <f t="shared" si="1007"/>
        <v>0</v>
      </c>
      <c r="CT634" s="25">
        <f t="shared" si="1008"/>
        <v>0</v>
      </c>
      <c r="CU634" s="25">
        <f t="shared" si="1009"/>
        <v>0</v>
      </c>
      <c r="CV634" s="25">
        <f t="shared" si="1058"/>
        <v>0</v>
      </c>
      <c r="CW634" s="22">
        <f t="shared" si="1074"/>
        <v>0</v>
      </c>
      <c r="CX634" s="26">
        <f>IF(ISERROR(VLOOKUP($A634,'[13]13ª MED'!$A$5:$J$1048576,8,0)),0,(VLOOKUP($A634,'[13]13ª MED'!$A$5:$J$1048576,8,0)))</f>
        <v>0</v>
      </c>
      <c r="CY634" s="27">
        <f t="shared" si="1059"/>
        <v>0</v>
      </c>
      <c r="CZ634" s="27">
        <f t="shared" si="1060"/>
        <v>0</v>
      </c>
      <c r="DA634" s="28">
        <f t="shared" si="1010"/>
        <v>0</v>
      </c>
      <c r="DB634" s="28">
        <f t="shared" si="1011"/>
        <v>0</v>
      </c>
      <c r="DC634" s="28">
        <f t="shared" si="1012"/>
        <v>0</v>
      </c>
      <c r="DD634" s="28">
        <f t="shared" si="1061"/>
        <v>0</v>
      </c>
      <c r="DE634" s="20">
        <f>IF(ISERROR(VLOOKUP($A634,'[13]14ª MED'!$A$5:$J$1048576,8,0)),0,(VLOOKUP($A634,'[13]14ª MED'!$A$5:$J$1048576,8,0)))</f>
        <v>0</v>
      </c>
      <c r="DF634" s="21">
        <f t="shared" si="1062"/>
        <v>0</v>
      </c>
      <c r="DG634" s="21">
        <f t="shared" si="1063"/>
        <v>0</v>
      </c>
      <c r="DH634" s="35">
        <f t="shared" si="1013"/>
        <v>0</v>
      </c>
      <c r="DI634" s="35">
        <f t="shared" si="1014"/>
        <v>0</v>
      </c>
      <c r="DJ634" s="35">
        <f t="shared" si="1015"/>
        <v>0</v>
      </c>
      <c r="DK634" s="22">
        <f t="shared" si="1064"/>
        <v>0</v>
      </c>
      <c r="DL634" s="20">
        <f>IF(ISERROR(VLOOKUP($A634,'[13]15ª MED'!$A$5:$J$1048576,8,0)),0,(VLOOKUP($A634,'[13]15ª MED'!$A$5:$J$1048576,8,0)))</f>
        <v>0</v>
      </c>
      <c r="DM634" s="21">
        <f t="shared" si="1065"/>
        <v>0</v>
      </c>
      <c r="DN634" s="21">
        <f t="shared" si="1066"/>
        <v>0</v>
      </c>
      <c r="DO634" s="35">
        <f t="shared" si="1016"/>
        <v>0</v>
      </c>
      <c r="DP634" s="35">
        <f t="shared" si="1017"/>
        <v>0</v>
      </c>
      <c r="DQ634" s="35">
        <f t="shared" si="1018"/>
        <v>0</v>
      </c>
      <c r="DR634" s="22">
        <f t="shared" si="1067"/>
        <v>0</v>
      </c>
      <c r="DS634" s="20">
        <f>IF(ISERROR(VLOOKUP($A634,'[13]16ª MED'!$A$5:$J$1048576,8,0)),0,(VLOOKUP($A634,'[13]16ª MED'!$A$5:$J$1048576,8,0)))</f>
        <v>0</v>
      </c>
      <c r="DT634" s="21">
        <f t="shared" si="1068"/>
        <v>0</v>
      </c>
      <c r="DU634" s="21">
        <f t="shared" si="1069"/>
        <v>0</v>
      </c>
      <c r="DV634" s="35">
        <f t="shared" si="1019"/>
        <v>0</v>
      </c>
      <c r="DW634" s="35">
        <f t="shared" si="1020"/>
        <v>0</v>
      </c>
      <c r="DX634" s="35">
        <f t="shared" si="1021"/>
        <v>0</v>
      </c>
      <c r="DY634" s="22">
        <f t="shared" si="1070"/>
        <v>0</v>
      </c>
      <c r="DZ634" s="36">
        <f t="shared" si="1081"/>
        <v>0</v>
      </c>
      <c r="EA634" s="36">
        <f t="shared" si="1071"/>
        <v>0</v>
      </c>
      <c r="EC634" s="36">
        <f t="shared" si="1075"/>
        <v>0</v>
      </c>
    </row>
    <row r="635" spans="1:139" ht="30">
      <c r="A635" s="93" t="s">
        <v>1275</v>
      </c>
      <c r="B635" s="94" t="s">
        <v>1276</v>
      </c>
      <c r="C635" s="95" t="s">
        <v>81</v>
      </c>
      <c r="D635" s="96">
        <v>6.9690000000000003</v>
      </c>
      <c r="E635" s="18">
        <f t="shared" si="1076"/>
        <v>6.96</v>
      </c>
      <c r="F635" s="18">
        <f t="shared" si="1022"/>
        <v>9.0000000000003411E-3</v>
      </c>
      <c r="G635" s="97">
        <v>22.2</v>
      </c>
      <c r="H635" s="18">
        <f t="shared" si="1077"/>
        <v>154.71180000000001</v>
      </c>
      <c r="I635" s="97">
        <v>41.9</v>
      </c>
      <c r="J635" s="18">
        <f t="shared" si="1078"/>
        <v>292.00110000000001</v>
      </c>
      <c r="K635" s="97">
        <v>0</v>
      </c>
      <c r="L635" s="18">
        <f t="shared" si="1079"/>
        <v>0</v>
      </c>
      <c r="M635" s="18">
        <f t="shared" si="1080"/>
        <v>64.099999999999994</v>
      </c>
      <c r="N635" s="18">
        <f t="shared" si="1072"/>
        <v>446.14</v>
      </c>
      <c r="O635" s="23">
        <f>IF(ISERROR(VLOOKUP($A635,'[13]1ª MED '!$A$5:$J$1048576,8,0)),0,(VLOOKUP($A635,'[13]1ª MED '!$A$5:$J$1048576,8,0)))</f>
        <v>0</v>
      </c>
      <c r="P635" s="24">
        <f t="shared" si="1023"/>
        <v>0</v>
      </c>
      <c r="Q635" s="24">
        <f t="shared" si="1024"/>
        <v>0.99870856650882478</v>
      </c>
      <c r="R635" s="25">
        <f t="shared" si="974"/>
        <v>0</v>
      </c>
      <c r="S635" s="25">
        <f t="shared" si="975"/>
        <v>0</v>
      </c>
      <c r="T635" s="25">
        <f t="shared" si="976"/>
        <v>0</v>
      </c>
      <c r="U635" s="25">
        <f t="shared" si="1025"/>
        <v>0</v>
      </c>
      <c r="V635" s="23">
        <f>IF(ISERROR(VLOOKUP($A635,'[13]2ª MED '!$A$5:$J$1048576,8,0)),0,(VLOOKUP($A635,'[13]2ª MED '!$A$5:$J$1048576,8,0)))</f>
        <v>0</v>
      </c>
      <c r="W635" s="24">
        <f t="shared" si="1026"/>
        <v>0</v>
      </c>
      <c r="X635" s="24">
        <f t="shared" si="1027"/>
        <v>0.99870856650882478</v>
      </c>
      <c r="Y635" s="25">
        <f t="shared" si="977"/>
        <v>0</v>
      </c>
      <c r="Z635" s="25">
        <f t="shared" si="978"/>
        <v>0</v>
      </c>
      <c r="AA635" s="25">
        <f t="shared" si="979"/>
        <v>0</v>
      </c>
      <c r="AB635" s="25">
        <f t="shared" si="1028"/>
        <v>0</v>
      </c>
      <c r="AC635" s="23">
        <f>IF(ISERROR(VLOOKUP($A635,'[13]3ª MED '!$A$5:$J$1048576,8,0)),0,(VLOOKUP($A635,'[13]3ª MED '!$A$5:$J$1048576,8,0)))</f>
        <v>0</v>
      </c>
      <c r="AD635" s="24">
        <f t="shared" si="1029"/>
        <v>0</v>
      </c>
      <c r="AE635" s="24">
        <f t="shared" si="1030"/>
        <v>0.99870856650882478</v>
      </c>
      <c r="AF635" s="25">
        <f t="shared" si="980"/>
        <v>0</v>
      </c>
      <c r="AG635" s="25">
        <f t="shared" si="981"/>
        <v>0</v>
      </c>
      <c r="AH635" s="25">
        <f t="shared" si="982"/>
        <v>0</v>
      </c>
      <c r="AI635" s="25">
        <f t="shared" si="1031"/>
        <v>0</v>
      </c>
      <c r="AJ635" s="23">
        <f>IF(ISERROR(VLOOKUP($A635,'[13]4ª MED '!$A$5:$J$1048576,8,0)),0,(VLOOKUP($A635,'[13]4ª MED '!$A$5:$J$1048576,8,0)))</f>
        <v>0</v>
      </c>
      <c r="AK635" s="24">
        <f t="shared" si="1032"/>
        <v>0</v>
      </c>
      <c r="AL635" s="24">
        <f t="shared" si="1033"/>
        <v>0.99870856650882478</v>
      </c>
      <c r="AM635" s="25">
        <f t="shared" si="983"/>
        <v>0</v>
      </c>
      <c r="AN635" s="25">
        <f t="shared" si="984"/>
        <v>0</v>
      </c>
      <c r="AO635" s="25">
        <f t="shared" si="985"/>
        <v>0</v>
      </c>
      <c r="AP635" s="25">
        <f t="shared" si="1034"/>
        <v>0</v>
      </c>
      <c r="AQ635" s="23">
        <f>IF(ISERROR(VLOOKUP($A635,'[13]5ª MED '!$A$5:$J$1048576,8,0)),0,(VLOOKUP($A635,'[13]5ª MED '!$A$5:$J$1048576,8,0)))</f>
        <v>0</v>
      </c>
      <c r="AR635" s="24">
        <f t="shared" si="1035"/>
        <v>0</v>
      </c>
      <c r="AS635" s="24">
        <f t="shared" si="1036"/>
        <v>0.99870856650882478</v>
      </c>
      <c r="AT635" s="25">
        <f t="shared" si="986"/>
        <v>0</v>
      </c>
      <c r="AU635" s="25">
        <f t="shared" si="987"/>
        <v>0</v>
      </c>
      <c r="AV635" s="25">
        <f t="shared" si="988"/>
        <v>0</v>
      </c>
      <c r="AW635" s="25">
        <f t="shared" si="1037"/>
        <v>0</v>
      </c>
      <c r="AX635" s="23">
        <f>IF(ISERROR(VLOOKUP($A635,'[13]6ª MED '!$A$6:$J$1048576,8,0)),0,(VLOOKUP($A635,'[13]6ª MED '!$A$6:$J$1048576,8,0)))</f>
        <v>0</v>
      </c>
      <c r="AY635" s="24">
        <f t="shared" si="1038"/>
        <v>0</v>
      </c>
      <c r="AZ635" s="24">
        <f t="shared" si="1039"/>
        <v>0.99870856650882478</v>
      </c>
      <c r="BA635" s="25">
        <f t="shared" si="989"/>
        <v>0</v>
      </c>
      <c r="BB635" s="25">
        <f t="shared" si="990"/>
        <v>0</v>
      </c>
      <c r="BC635" s="25">
        <f t="shared" si="991"/>
        <v>0</v>
      </c>
      <c r="BD635" s="25">
        <f t="shared" si="1040"/>
        <v>0</v>
      </c>
      <c r="BE635" s="23">
        <f>IF(ISERROR(VLOOKUP($A635,'[13]7ª MED '!$A$5:$J$1048576,8,0)),0,(VLOOKUP($A635,'[13]7ª MED '!$A$5:$J$1048576,8,0)))</f>
        <v>0</v>
      </c>
      <c r="BF635" s="24">
        <f t="shared" si="1041"/>
        <v>0</v>
      </c>
      <c r="BG635" s="24">
        <f t="shared" si="1042"/>
        <v>0.99870856650882478</v>
      </c>
      <c r="BH635" s="25">
        <f t="shared" si="992"/>
        <v>0</v>
      </c>
      <c r="BI635" s="25">
        <f t="shared" si="993"/>
        <v>0</v>
      </c>
      <c r="BJ635" s="25">
        <f t="shared" si="994"/>
        <v>0</v>
      </c>
      <c r="BK635" s="25">
        <f t="shared" si="1043"/>
        <v>0</v>
      </c>
      <c r="BL635" s="26">
        <f>IF(ISERROR(VLOOKUP($A635,'[13]8ª MED '!$A$5:$J$1048576,8,0)),0,(VLOOKUP($A635,'[13]8ª MED '!$A$5:$J$1048576,8,0)))</f>
        <v>0</v>
      </c>
      <c r="BM635" s="27">
        <f t="shared" si="1044"/>
        <v>0</v>
      </c>
      <c r="BN635" s="27">
        <f t="shared" si="1045"/>
        <v>0.99870856650882478</v>
      </c>
      <c r="BO635" s="28">
        <f t="shared" si="995"/>
        <v>0</v>
      </c>
      <c r="BP635" s="28">
        <f t="shared" si="996"/>
        <v>0</v>
      </c>
      <c r="BQ635" s="28">
        <f t="shared" si="997"/>
        <v>0</v>
      </c>
      <c r="BR635" s="28">
        <f t="shared" si="1046"/>
        <v>0</v>
      </c>
      <c r="BS635" s="26">
        <f>IF(ISERROR(VLOOKUP($A635,'[13]9ª MED  (2)'!$A$5:$J$1048576,8,0)),0,(VLOOKUP($A635,'[13]9ª MED  (2)'!$A$5:$J$1048576,8,0)))</f>
        <v>0</v>
      </c>
      <c r="BT635" s="27">
        <f t="shared" si="1047"/>
        <v>0</v>
      </c>
      <c r="BU635" s="27">
        <f t="shared" si="1048"/>
        <v>0.99870856650882478</v>
      </c>
      <c r="BV635" s="28">
        <f t="shared" si="998"/>
        <v>0</v>
      </c>
      <c r="BW635" s="28">
        <f t="shared" si="999"/>
        <v>0</v>
      </c>
      <c r="BX635" s="28">
        <f t="shared" si="1000"/>
        <v>0</v>
      </c>
      <c r="BY635" s="28">
        <f t="shared" si="1049"/>
        <v>0</v>
      </c>
      <c r="BZ635" s="23">
        <f>IF(ISERROR(VLOOKUP($A635,'[13]10ª MED '!$A$5:$J$1048576,8,0)),0,(VLOOKUP($A635,'[13]10ª MED '!$A$5:$J$1048576,8,0)))</f>
        <v>0</v>
      </c>
      <c r="CA635" s="24">
        <f t="shared" si="1050"/>
        <v>0</v>
      </c>
      <c r="CB635" s="24">
        <f t="shared" si="1051"/>
        <v>0.99870856650882478</v>
      </c>
      <c r="CC635" s="25">
        <f t="shared" si="1001"/>
        <v>0</v>
      </c>
      <c r="CD635" s="25">
        <f t="shared" si="1002"/>
        <v>0</v>
      </c>
      <c r="CE635" s="25">
        <f t="shared" si="1003"/>
        <v>0</v>
      </c>
      <c r="CF635" s="25">
        <f t="shared" si="1052"/>
        <v>0</v>
      </c>
      <c r="CG635" s="34" t="s">
        <v>48</v>
      </c>
      <c r="CH635" s="33">
        <f t="shared" si="1073"/>
        <v>0.57690000000002184</v>
      </c>
      <c r="CI635" s="23">
        <f>IF(ISERROR(VLOOKUP($A635,'[13]11ª MED '!$A$5:$J$1048576,8,0)),0,(VLOOKUP($A635,'[13]11ª MED '!$A$5:$J$1048576,8,0)))</f>
        <v>6.96</v>
      </c>
      <c r="CJ635" s="24">
        <f t="shared" si="1053"/>
        <v>0.99870856650882478</v>
      </c>
      <c r="CK635" s="24">
        <f t="shared" si="1054"/>
        <v>0.99870856650882478</v>
      </c>
      <c r="CL635" s="25">
        <f t="shared" si="1004"/>
        <v>154.512</v>
      </c>
      <c r="CM635" s="25">
        <f t="shared" si="1005"/>
        <v>291.62399999999997</v>
      </c>
      <c r="CN635" s="25">
        <f t="shared" si="1006"/>
        <v>0</v>
      </c>
      <c r="CO635" s="25">
        <f t="shared" si="1055"/>
        <v>446.14</v>
      </c>
      <c r="CP635" s="23">
        <f>IF(ISERROR(VLOOKUP($A635,'[13]12ª MED'!$A$5:$J$1048576,8,0)),0,(VLOOKUP($A635,'[13]12ª MED'!$A$5:$J$1048576,8,0)))</f>
        <v>0</v>
      </c>
      <c r="CQ635" s="24">
        <f t="shared" si="1056"/>
        <v>0</v>
      </c>
      <c r="CR635" s="24">
        <f t="shared" si="1057"/>
        <v>0.99870856650882478</v>
      </c>
      <c r="CS635" s="25">
        <f t="shared" si="1007"/>
        <v>0</v>
      </c>
      <c r="CT635" s="25">
        <f t="shared" si="1008"/>
        <v>0</v>
      </c>
      <c r="CU635" s="25">
        <f t="shared" si="1009"/>
        <v>0</v>
      </c>
      <c r="CV635" s="25">
        <f t="shared" si="1058"/>
        <v>0</v>
      </c>
      <c r="CW635" s="22">
        <f t="shared" si="1074"/>
        <v>0.57616013775291264</v>
      </c>
      <c r="CX635" s="26">
        <f>IF(ISERROR(VLOOKUP($A635,'[13]13ª MED'!$A$5:$J$1048576,8,0)),0,(VLOOKUP($A635,'[13]13ª MED'!$A$5:$J$1048576,8,0)))</f>
        <v>0</v>
      </c>
      <c r="CY635" s="27">
        <f t="shared" si="1059"/>
        <v>0</v>
      </c>
      <c r="CZ635" s="27">
        <f t="shared" si="1060"/>
        <v>0.99870856650882478</v>
      </c>
      <c r="DA635" s="28">
        <f t="shared" si="1010"/>
        <v>0</v>
      </c>
      <c r="DB635" s="28">
        <f t="shared" si="1011"/>
        <v>0</v>
      </c>
      <c r="DC635" s="28">
        <f t="shared" si="1012"/>
        <v>0</v>
      </c>
      <c r="DD635" s="28">
        <f t="shared" si="1061"/>
        <v>0</v>
      </c>
      <c r="DE635" s="20">
        <f>IF(ISERROR(VLOOKUP($A635,'[13]14ª MED'!$A$5:$J$1048576,8,0)),0,(VLOOKUP($A635,'[13]14ª MED'!$A$5:$J$1048576,8,0)))</f>
        <v>0</v>
      </c>
      <c r="DF635" s="21">
        <f t="shared" si="1062"/>
        <v>0</v>
      </c>
      <c r="DG635" s="21">
        <f t="shared" si="1063"/>
        <v>0.99870856650882478</v>
      </c>
      <c r="DH635" s="35">
        <f t="shared" si="1013"/>
        <v>0</v>
      </c>
      <c r="DI635" s="35">
        <f t="shared" si="1014"/>
        <v>0</v>
      </c>
      <c r="DJ635" s="35">
        <f t="shared" si="1015"/>
        <v>0</v>
      </c>
      <c r="DK635" s="22">
        <f t="shared" si="1064"/>
        <v>0</v>
      </c>
      <c r="DL635" s="20">
        <f>IF(ISERROR(VLOOKUP($A635,'[13]15ª MED'!$A$5:$J$1048576,8,0)),0,(VLOOKUP($A635,'[13]15ª MED'!$A$5:$J$1048576,8,0)))</f>
        <v>0</v>
      </c>
      <c r="DM635" s="21">
        <f t="shared" si="1065"/>
        <v>0</v>
      </c>
      <c r="DN635" s="21">
        <f t="shared" si="1066"/>
        <v>0.99870856650882478</v>
      </c>
      <c r="DO635" s="35">
        <f t="shared" si="1016"/>
        <v>0</v>
      </c>
      <c r="DP635" s="35">
        <f t="shared" si="1017"/>
        <v>0</v>
      </c>
      <c r="DQ635" s="35">
        <f t="shared" si="1018"/>
        <v>0</v>
      </c>
      <c r="DR635" s="22">
        <f t="shared" si="1067"/>
        <v>0</v>
      </c>
      <c r="DS635" s="20">
        <f>IF(ISERROR(VLOOKUP($A635,'[13]16ª MED'!$A$5:$J$1048576,8,0)),0,(VLOOKUP($A635,'[13]16ª MED'!$A$5:$J$1048576,8,0)))</f>
        <v>0</v>
      </c>
      <c r="DT635" s="21">
        <f t="shared" si="1068"/>
        <v>0</v>
      </c>
      <c r="DU635" s="21">
        <f t="shared" si="1069"/>
        <v>0.99870856650882478</v>
      </c>
      <c r="DV635" s="35">
        <f t="shared" si="1019"/>
        <v>0</v>
      </c>
      <c r="DW635" s="35">
        <f t="shared" si="1020"/>
        <v>0</v>
      </c>
      <c r="DX635" s="35">
        <f t="shared" si="1021"/>
        <v>0</v>
      </c>
      <c r="DY635" s="22">
        <f t="shared" si="1070"/>
        <v>0</v>
      </c>
      <c r="DZ635" s="36">
        <f t="shared" si="1081"/>
        <v>446.13599999999997</v>
      </c>
      <c r="EA635" s="36">
        <f t="shared" si="1071"/>
        <v>446.14</v>
      </c>
      <c r="EC635" s="36">
        <f t="shared" si="1075"/>
        <v>4.0000000000190994E-3</v>
      </c>
      <c r="EI635" s="71"/>
    </row>
    <row r="636" spans="1:139" ht="30">
      <c r="A636" s="93" t="s">
        <v>1277</v>
      </c>
      <c r="B636" s="118" t="s">
        <v>1278</v>
      </c>
      <c r="C636" s="95" t="s">
        <v>76</v>
      </c>
      <c r="D636" s="96">
        <v>696.4</v>
      </c>
      <c r="E636" s="18">
        <f t="shared" si="1076"/>
        <v>695.52</v>
      </c>
      <c r="F636" s="18">
        <f t="shared" si="1022"/>
        <v>0.87999999999999545</v>
      </c>
      <c r="G636" s="97">
        <v>0.55000000000000004</v>
      </c>
      <c r="H636" s="18">
        <f t="shared" si="1077"/>
        <v>383.02000000000004</v>
      </c>
      <c r="I636" s="97">
        <v>2.77</v>
      </c>
      <c r="J636" s="18">
        <f t="shared" si="1078"/>
        <v>1929.028</v>
      </c>
      <c r="K636" s="97">
        <v>0</v>
      </c>
      <c r="L636" s="18">
        <f t="shared" si="1079"/>
        <v>0</v>
      </c>
      <c r="M636" s="18">
        <f t="shared" si="1080"/>
        <v>3.3200000000000003</v>
      </c>
      <c r="N636" s="18">
        <f t="shared" si="1072"/>
        <v>2309.13</v>
      </c>
      <c r="O636" s="23">
        <f>IF(ISERROR(VLOOKUP($A636,'[13]1ª MED '!$A$5:$J$1048576,8,0)),0,(VLOOKUP($A636,'[13]1ª MED '!$A$5:$J$1048576,8,0)))</f>
        <v>0</v>
      </c>
      <c r="P636" s="24">
        <f t="shared" si="1023"/>
        <v>0</v>
      </c>
      <c r="Q636" s="24">
        <f t="shared" si="1024"/>
        <v>0.99873635841470421</v>
      </c>
      <c r="R636" s="25">
        <f t="shared" si="974"/>
        <v>0</v>
      </c>
      <c r="S636" s="25">
        <f t="shared" si="975"/>
        <v>0</v>
      </c>
      <c r="T636" s="25">
        <f t="shared" si="976"/>
        <v>0</v>
      </c>
      <c r="U636" s="25">
        <f t="shared" si="1025"/>
        <v>0</v>
      </c>
      <c r="V636" s="23">
        <f>IF(ISERROR(VLOOKUP($A636,'[13]2ª MED '!$A$5:$J$1048576,8,0)),0,(VLOOKUP($A636,'[13]2ª MED '!$A$5:$J$1048576,8,0)))</f>
        <v>0</v>
      </c>
      <c r="W636" s="24">
        <f t="shared" si="1026"/>
        <v>0</v>
      </c>
      <c r="X636" s="24">
        <f t="shared" si="1027"/>
        <v>0.99873635841470421</v>
      </c>
      <c r="Y636" s="25">
        <f t="shared" si="977"/>
        <v>0</v>
      </c>
      <c r="Z636" s="25">
        <f t="shared" si="978"/>
        <v>0</v>
      </c>
      <c r="AA636" s="25">
        <f t="shared" si="979"/>
        <v>0</v>
      </c>
      <c r="AB636" s="25">
        <f t="shared" si="1028"/>
        <v>0</v>
      </c>
      <c r="AC636" s="23">
        <f>IF(ISERROR(VLOOKUP($A636,'[13]3ª MED '!$A$5:$J$1048576,8,0)),0,(VLOOKUP($A636,'[13]3ª MED '!$A$5:$J$1048576,8,0)))</f>
        <v>0</v>
      </c>
      <c r="AD636" s="24">
        <f t="shared" si="1029"/>
        <v>0</v>
      </c>
      <c r="AE636" s="24">
        <f t="shared" si="1030"/>
        <v>0.99873635841470421</v>
      </c>
      <c r="AF636" s="25">
        <f t="shared" si="980"/>
        <v>0</v>
      </c>
      <c r="AG636" s="25">
        <f t="shared" si="981"/>
        <v>0</v>
      </c>
      <c r="AH636" s="25">
        <f t="shared" si="982"/>
        <v>0</v>
      </c>
      <c r="AI636" s="25">
        <f t="shared" si="1031"/>
        <v>0</v>
      </c>
      <c r="AJ636" s="23">
        <f>IF(ISERROR(VLOOKUP($A636,'[13]4ª MED '!$A$5:$J$1048576,8,0)),0,(VLOOKUP($A636,'[13]4ª MED '!$A$5:$J$1048576,8,0)))</f>
        <v>0</v>
      </c>
      <c r="AK636" s="24">
        <f t="shared" si="1032"/>
        <v>0</v>
      </c>
      <c r="AL636" s="24">
        <f t="shared" si="1033"/>
        <v>0.99873635841470421</v>
      </c>
      <c r="AM636" s="25">
        <f t="shared" si="983"/>
        <v>0</v>
      </c>
      <c r="AN636" s="25">
        <f t="shared" si="984"/>
        <v>0</v>
      </c>
      <c r="AO636" s="25">
        <f t="shared" si="985"/>
        <v>0</v>
      </c>
      <c r="AP636" s="25">
        <f t="shared" si="1034"/>
        <v>0</v>
      </c>
      <c r="AQ636" s="23">
        <f>IF(ISERROR(VLOOKUP($A636,'[13]5ª MED '!$A$5:$J$1048576,8,0)),0,(VLOOKUP($A636,'[13]5ª MED '!$A$5:$J$1048576,8,0)))</f>
        <v>0</v>
      </c>
      <c r="AR636" s="24">
        <f t="shared" si="1035"/>
        <v>0</v>
      </c>
      <c r="AS636" s="24">
        <f t="shared" si="1036"/>
        <v>0.99873635841470421</v>
      </c>
      <c r="AT636" s="25">
        <f t="shared" si="986"/>
        <v>0</v>
      </c>
      <c r="AU636" s="25">
        <f t="shared" si="987"/>
        <v>0</v>
      </c>
      <c r="AV636" s="25">
        <f t="shared" si="988"/>
        <v>0</v>
      </c>
      <c r="AW636" s="25">
        <f t="shared" si="1037"/>
        <v>0</v>
      </c>
      <c r="AX636" s="23">
        <f>IF(ISERROR(VLOOKUP($A636,'[13]6ª MED '!$A$6:$J$1048576,8,0)),0,(VLOOKUP($A636,'[13]6ª MED '!$A$6:$J$1048576,8,0)))</f>
        <v>0</v>
      </c>
      <c r="AY636" s="24">
        <f t="shared" si="1038"/>
        <v>0</v>
      </c>
      <c r="AZ636" s="24">
        <f t="shared" si="1039"/>
        <v>0.99873635841470421</v>
      </c>
      <c r="BA636" s="25">
        <f t="shared" si="989"/>
        <v>0</v>
      </c>
      <c r="BB636" s="25">
        <f t="shared" si="990"/>
        <v>0</v>
      </c>
      <c r="BC636" s="25">
        <f t="shared" si="991"/>
        <v>0</v>
      </c>
      <c r="BD636" s="25">
        <f t="shared" si="1040"/>
        <v>0</v>
      </c>
      <c r="BE636" s="23">
        <f>IF(ISERROR(VLOOKUP($A636,'[13]7ª MED '!$A$5:$J$1048576,8,0)),0,(VLOOKUP($A636,'[13]7ª MED '!$A$5:$J$1048576,8,0)))</f>
        <v>0</v>
      </c>
      <c r="BF636" s="24">
        <f t="shared" si="1041"/>
        <v>0</v>
      </c>
      <c r="BG636" s="24">
        <f t="shared" si="1042"/>
        <v>0.99873635841470421</v>
      </c>
      <c r="BH636" s="25">
        <f t="shared" si="992"/>
        <v>0</v>
      </c>
      <c r="BI636" s="25">
        <f t="shared" si="993"/>
        <v>0</v>
      </c>
      <c r="BJ636" s="25">
        <f t="shared" si="994"/>
        <v>0</v>
      </c>
      <c r="BK636" s="25">
        <f t="shared" si="1043"/>
        <v>0</v>
      </c>
      <c r="BL636" s="26">
        <f>IF(ISERROR(VLOOKUP($A636,'[13]8ª MED '!$A$5:$J$1048576,8,0)),0,(VLOOKUP($A636,'[13]8ª MED '!$A$5:$J$1048576,8,0)))</f>
        <v>366.96</v>
      </c>
      <c r="BM636" s="27">
        <f t="shared" si="1044"/>
        <v>0.52693854106835147</v>
      </c>
      <c r="BN636" s="27">
        <f t="shared" si="1045"/>
        <v>0.99873635841470421</v>
      </c>
      <c r="BO636" s="28">
        <f t="shared" si="995"/>
        <v>201.828</v>
      </c>
      <c r="BP636" s="28">
        <f t="shared" si="996"/>
        <v>1016.4792</v>
      </c>
      <c r="BQ636" s="28">
        <f t="shared" si="997"/>
        <v>0</v>
      </c>
      <c r="BR636" s="28">
        <f t="shared" si="1046"/>
        <v>1218.31</v>
      </c>
      <c r="BS636" s="26">
        <f>IF(ISERROR(VLOOKUP($A636,'[13]9ª MED  (2)'!$A$5:$J$1048576,8,0)),0,(VLOOKUP($A636,'[13]9ª MED  (2)'!$A$5:$J$1048576,8,0)))</f>
        <v>0</v>
      </c>
      <c r="BT636" s="27">
        <f t="shared" si="1047"/>
        <v>0</v>
      </c>
      <c r="BU636" s="27">
        <f t="shared" si="1048"/>
        <v>0.99873635841470421</v>
      </c>
      <c r="BV636" s="28">
        <f t="shared" si="998"/>
        <v>0</v>
      </c>
      <c r="BW636" s="28">
        <f t="shared" si="999"/>
        <v>0</v>
      </c>
      <c r="BX636" s="28">
        <f t="shared" si="1000"/>
        <v>0</v>
      </c>
      <c r="BY636" s="28">
        <f t="shared" si="1049"/>
        <v>0</v>
      </c>
      <c r="BZ636" s="23">
        <f>IF(ISERROR(VLOOKUP($A636,'[13]10ª MED '!$A$5:$J$1048576,8,0)),0,(VLOOKUP($A636,'[13]10ª MED '!$A$5:$J$1048576,8,0)))</f>
        <v>0</v>
      </c>
      <c r="CA636" s="24">
        <f t="shared" si="1050"/>
        <v>0</v>
      </c>
      <c r="CB636" s="24">
        <f t="shared" si="1051"/>
        <v>0.99873635841470421</v>
      </c>
      <c r="CC636" s="25">
        <f t="shared" si="1001"/>
        <v>0</v>
      </c>
      <c r="CD636" s="25">
        <f t="shared" si="1002"/>
        <v>0</v>
      </c>
      <c r="CE636" s="25">
        <f t="shared" si="1003"/>
        <v>0</v>
      </c>
      <c r="CF636" s="25">
        <f t="shared" si="1052"/>
        <v>0</v>
      </c>
      <c r="CG636" s="34" t="s">
        <v>48</v>
      </c>
      <c r="CH636" s="33">
        <f t="shared" si="1073"/>
        <v>2.9215999999999851</v>
      </c>
      <c r="CI636" s="23">
        <f>IF(ISERROR(VLOOKUP($A636,'[13]11ª MED '!$A$5:$J$1048576,8,0)),0,(VLOOKUP($A636,'[13]11ª MED '!$A$5:$J$1048576,8,0)))</f>
        <v>238.56</v>
      </c>
      <c r="CJ636" s="24">
        <f t="shared" si="1053"/>
        <v>0.3425617461229179</v>
      </c>
      <c r="CK636" s="24">
        <f t="shared" si="1054"/>
        <v>0.99873635841470421</v>
      </c>
      <c r="CL636" s="25">
        <f t="shared" si="1004"/>
        <v>131.208</v>
      </c>
      <c r="CM636" s="25">
        <f t="shared" si="1005"/>
        <v>660.81119999999999</v>
      </c>
      <c r="CN636" s="25">
        <f t="shared" si="1006"/>
        <v>0</v>
      </c>
      <c r="CO636" s="25">
        <f t="shared" si="1055"/>
        <v>792.02</v>
      </c>
      <c r="CP636" s="23">
        <f>IF(ISERROR(VLOOKUP($A636,'[13]12ª MED'!$A$5:$J$1048576,8,0)),0,(VLOOKUP($A636,'[13]12ª MED'!$A$5:$J$1048576,8,0)))</f>
        <v>90</v>
      </c>
      <c r="CQ636" s="24">
        <f t="shared" si="1056"/>
        <v>0.12923607122343481</v>
      </c>
      <c r="CR636" s="24">
        <f t="shared" si="1057"/>
        <v>0.99873635841470421</v>
      </c>
      <c r="CS636" s="25">
        <f t="shared" si="1007"/>
        <v>49.500000000000007</v>
      </c>
      <c r="CT636" s="25">
        <f t="shared" si="1008"/>
        <v>249.3</v>
      </c>
      <c r="CU636" s="25">
        <f t="shared" si="1009"/>
        <v>0</v>
      </c>
      <c r="CV636" s="25">
        <f t="shared" si="1058"/>
        <v>298.8</v>
      </c>
      <c r="CW636" s="22">
        <f t="shared" si="1074"/>
        <v>2.9179126938540767</v>
      </c>
      <c r="CX636" s="26">
        <f>IF(ISERROR(VLOOKUP($A636,'[13]13ª MED'!$A$5:$J$1048576,8,0)),0,(VLOOKUP($A636,'[13]13ª MED'!$A$5:$J$1048576,8,0)))</f>
        <v>0</v>
      </c>
      <c r="CY636" s="27">
        <f t="shared" si="1059"/>
        <v>0</v>
      </c>
      <c r="CZ636" s="27">
        <f t="shared" si="1060"/>
        <v>0.99873635841470421</v>
      </c>
      <c r="DA636" s="28">
        <f t="shared" si="1010"/>
        <v>0</v>
      </c>
      <c r="DB636" s="28">
        <f t="shared" si="1011"/>
        <v>0</v>
      </c>
      <c r="DC636" s="28">
        <f t="shared" si="1012"/>
        <v>0</v>
      </c>
      <c r="DD636" s="28">
        <f t="shared" si="1061"/>
        <v>0</v>
      </c>
      <c r="DE636" s="20">
        <f>IF(ISERROR(VLOOKUP($A636,'[13]14ª MED'!$A$5:$J$1048576,8,0)),0,(VLOOKUP($A636,'[13]14ª MED'!$A$5:$J$1048576,8,0)))</f>
        <v>0</v>
      </c>
      <c r="DF636" s="21">
        <f t="shared" si="1062"/>
        <v>0</v>
      </c>
      <c r="DG636" s="21">
        <f t="shared" si="1063"/>
        <v>0.99873635841470421</v>
      </c>
      <c r="DH636" s="35">
        <f t="shared" si="1013"/>
        <v>0</v>
      </c>
      <c r="DI636" s="35">
        <f t="shared" si="1014"/>
        <v>0</v>
      </c>
      <c r="DJ636" s="35">
        <f t="shared" si="1015"/>
        <v>0</v>
      </c>
      <c r="DK636" s="22">
        <f t="shared" si="1064"/>
        <v>0</v>
      </c>
      <c r="DL636" s="20">
        <f>IF(ISERROR(VLOOKUP($A636,'[13]15ª MED'!$A$5:$J$1048576,8,0)),0,(VLOOKUP($A636,'[13]15ª MED'!$A$5:$J$1048576,8,0)))</f>
        <v>0</v>
      </c>
      <c r="DM636" s="21">
        <f t="shared" si="1065"/>
        <v>0</v>
      </c>
      <c r="DN636" s="21">
        <f t="shared" si="1066"/>
        <v>0.99873635841470421</v>
      </c>
      <c r="DO636" s="35">
        <f t="shared" si="1016"/>
        <v>0</v>
      </c>
      <c r="DP636" s="35">
        <f t="shared" si="1017"/>
        <v>0</v>
      </c>
      <c r="DQ636" s="35">
        <f t="shared" si="1018"/>
        <v>0</v>
      </c>
      <c r="DR636" s="22">
        <f t="shared" si="1067"/>
        <v>0</v>
      </c>
      <c r="DS636" s="20">
        <f>IF(ISERROR(VLOOKUP($A636,'[13]16ª MED'!$A$5:$J$1048576,8,0)),0,(VLOOKUP($A636,'[13]16ª MED'!$A$5:$J$1048576,8,0)))</f>
        <v>0</v>
      </c>
      <c r="DT636" s="21">
        <f t="shared" si="1068"/>
        <v>0</v>
      </c>
      <c r="DU636" s="21">
        <f t="shared" si="1069"/>
        <v>0.99873635841470421</v>
      </c>
      <c r="DV636" s="35">
        <f t="shared" si="1019"/>
        <v>0</v>
      </c>
      <c r="DW636" s="35">
        <f t="shared" si="1020"/>
        <v>0</v>
      </c>
      <c r="DX636" s="35">
        <f t="shared" si="1021"/>
        <v>0</v>
      </c>
      <c r="DY636" s="22">
        <f t="shared" si="1070"/>
        <v>0</v>
      </c>
      <c r="DZ636" s="36">
        <f t="shared" si="1081"/>
        <v>2309.1264000000001</v>
      </c>
      <c r="EA636" s="36">
        <f t="shared" si="1071"/>
        <v>2309.13</v>
      </c>
      <c r="EC636" s="36">
        <f t="shared" si="1075"/>
        <v>3.6000000000058208E-3</v>
      </c>
    </row>
    <row r="637" spans="1:139" ht="18.75">
      <c r="A637" s="93" t="s">
        <v>1279</v>
      </c>
      <c r="B637" s="94" t="s">
        <v>62</v>
      </c>
      <c r="C637" s="95" t="s">
        <v>63</v>
      </c>
      <c r="D637" s="96">
        <v>0.43469999999999998</v>
      </c>
      <c r="E637" s="18">
        <f t="shared" si="1076"/>
        <v>0.43</v>
      </c>
      <c r="F637" s="18">
        <f t="shared" si="1022"/>
        <v>4.699999999999982E-3</v>
      </c>
      <c r="G637" s="97">
        <v>319</v>
      </c>
      <c r="H637" s="18">
        <f t="shared" si="1077"/>
        <v>138.66929999999999</v>
      </c>
      <c r="I637" s="97">
        <v>1172.3499999999999</v>
      </c>
      <c r="J637" s="18">
        <f t="shared" si="1078"/>
        <v>509.62054499999994</v>
      </c>
      <c r="K637" s="97">
        <v>0</v>
      </c>
      <c r="L637" s="18">
        <f t="shared" si="1079"/>
        <v>0</v>
      </c>
      <c r="M637" s="18">
        <f t="shared" si="1080"/>
        <v>1491.35</v>
      </c>
      <c r="N637" s="18">
        <f t="shared" si="1072"/>
        <v>641.28</v>
      </c>
      <c r="O637" s="23">
        <f>IF(ISERROR(VLOOKUP($A637,'[13]1ª MED '!$A$5:$J$1048576,8,0)),0,(VLOOKUP($A637,'[13]1ª MED '!$A$5:$J$1048576,8,0)))</f>
        <v>0</v>
      </c>
      <c r="P637" s="24">
        <f t="shared" si="1023"/>
        <v>0</v>
      </c>
      <c r="Q637" s="24">
        <f t="shared" si="1024"/>
        <v>0.98918794570968493</v>
      </c>
      <c r="R637" s="25">
        <f t="shared" si="974"/>
        <v>0</v>
      </c>
      <c r="S637" s="25">
        <f t="shared" si="975"/>
        <v>0</v>
      </c>
      <c r="T637" s="25">
        <f t="shared" si="976"/>
        <v>0</v>
      </c>
      <c r="U637" s="25">
        <f t="shared" si="1025"/>
        <v>0</v>
      </c>
      <c r="V637" s="23">
        <f>IF(ISERROR(VLOOKUP($A637,'[13]2ª MED '!$A$5:$J$1048576,8,0)),0,(VLOOKUP($A637,'[13]2ª MED '!$A$5:$J$1048576,8,0)))</f>
        <v>0</v>
      </c>
      <c r="W637" s="24">
        <f t="shared" si="1026"/>
        <v>0</v>
      </c>
      <c r="X637" s="24">
        <f t="shared" si="1027"/>
        <v>0.98918794570968493</v>
      </c>
      <c r="Y637" s="25">
        <f t="shared" si="977"/>
        <v>0</v>
      </c>
      <c r="Z637" s="25">
        <f t="shared" si="978"/>
        <v>0</v>
      </c>
      <c r="AA637" s="25">
        <f t="shared" si="979"/>
        <v>0</v>
      </c>
      <c r="AB637" s="25">
        <f t="shared" si="1028"/>
        <v>0</v>
      </c>
      <c r="AC637" s="23">
        <f>IF(ISERROR(VLOOKUP($A637,'[13]3ª MED '!$A$5:$J$1048576,8,0)),0,(VLOOKUP($A637,'[13]3ª MED '!$A$5:$J$1048576,8,0)))</f>
        <v>0</v>
      </c>
      <c r="AD637" s="24">
        <f t="shared" si="1029"/>
        <v>0</v>
      </c>
      <c r="AE637" s="24">
        <f t="shared" si="1030"/>
        <v>0.98918794570968493</v>
      </c>
      <c r="AF637" s="25">
        <f t="shared" si="980"/>
        <v>0</v>
      </c>
      <c r="AG637" s="25">
        <f t="shared" si="981"/>
        <v>0</v>
      </c>
      <c r="AH637" s="25">
        <f t="shared" si="982"/>
        <v>0</v>
      </c>
      <c r="AI637" s="25">
        <f t="shared" si="1031"/>
        <v>0</v>
      </c>
      <c r="AJ637" s="23">
        <f>IF(ISERROR(VLOOKUP($A637,'[13]4ª MED '!$A$5:$J$1048576,8,0)),0,(VLOOKUP($A637,'[13]4ª MED '!$A$5:$J$1048576,8,0)))</f>
        <v>0</v>
      </c>
      <c r="AK637" s="24">
        <f t="shared" si="1032"/>
        <v>0</v>
      </c>
      <c r="AL637" s="24">
        <f t="shared" si="1033"/>
        <v>0.98918794570968493</v>
      </c>
      <c r="AM637" s="25">
        <f t="shared" si="983"/>
        <v>0</v>
      </c>
      <c r="AN637" s="25">
        <f t="shared" si="984"/>
        <v>0</v>
      </c>
      <c r="AO637" s="25">
        <f t="shared" si="985"/>
        <v>0</v>
      </c>
      <c r="AP637" s="25">
        <f t="shared" si="1034"/>
        <v>0</v>
      </c>
      <c r="AQ637" s="23">
        <f>IF(ISERROR(VLOOKUP($A637,'[13]5ª MED '!$A$5:$J$1048576,8,0)),0,(VLOOKUP($A637,'[13]5ª MED '!$A$5:$J$1048576,8,0)))</f>
        <v>0</v>
      </c>
      <c r="AR637" s="24">
        <f t="shared" si="1035"/>
        <v>0</v>
      </c>
      <c r="AS637" s="24">
        <f t="shared" si="1036"/>
        <v>0.98918794570968493</v>
      </c>
      <c r="AT637" s="25">
        <f t="shared" si="986"/>
        <v>0</v>
      </c>
      <c r="AU637" s="25">
        <f t="shared" si="987"/>
        <v>0</v>
      </c>
      <c r="AV637" s="25">
        <f t="shared" si="988"/>
        <v>0</v>
      </c>
      <c r="AW637" s="25">
        <f t="shared" si="1037"/>
        <v>0</v>
      </c>
      <c r="AX637" s="23">
        <f>IF(ISERROR(VLOOKUP($A637,'[13]6ª MED '!$A$6:$J$1048576,8,0)),0,(VLOOKUP($A637,'[13]6ª MED '!$A$6:$J$1048576,8,0)))</f>
        <v>0</v>
      </c>
      <c r="AY637" s="24">
        <f t="shared" si="1038"/>
        <v>0</v>
      </c>
      <c r="AZ637" s="24">
        <f t="shared" si="1039"/>
        <v>0.98918794570968493</v>
      </c>
      <c r="BA637" s="25">
        <f t="shared" si="989"/>
        <v>0</v>
      </c>
      <c r="BB637" s="25">
        <f t="shared" si="990"/>
        <v>0</v>
      </c>
      <c r="BC637" s="25">
        <f t="shared" si="991"/>
        <v>0</v>
      </c>
      <c r="BD637" s="25">
        <f t="shared" si="1040"/>
        <v>0</v>
      </c>
      <c r="BE637" s="23">
        <f>IF(ISERROR(VLOOKUP($A637,'[13]7ª MED '!$A$5:$J$1048576,8,0)),0,(VLOOKUP($A637,'[13]7ª MED '!$A$5:$J$1048576,8,0)))</f>
        <v>0</v>
      </c>
      <c r="BF637" s="24">
        <f t="shared" si="1041"/>
        <v>0</v>
      </c>
      <c r="BG637" s="24">
        <f t="shared" si="1042"/>
        <v>0.98918794570968493</v>
      </c>
      <c r="BH637" s="25">
        <f t="shared" si="992"/>
        <v>0</v>
      </c>
      <c r="BI637" s="25">
        <f t="shared" si="993"/>
        <v>0</v>
      </c>
      <c r="BJ637" s="25">
        <f t="shared" si="994"/>
        <v>0</v>
      </c>
      <c r="BK637" s="25">
        <f t="shared" si="1043"/>
        <v>0</v>
      </c>
      <c r="BL637" s="26">
        <f>IF(ISERROR(VLOOKUP($A637,'[13]8ª MED '!$A$5:$J$1048576,8,0)),0,(VLOOKUP($A637,'[13]8ª MED '!$A$5:$J$1048576,8,0)))</f>
        <v>0</v>
      </c>
      <c r="BM637" s="27">
        <f t="shared" si="1044"/>
        <v>0</v>
      </c>
      <c r="BN637" s="27">
        <f t="shared" si="1045"/>
        <v>0.98918794570968493</v>
      </c>
      <c r="BO637" s="28">
        <f t="shared" si="995"/>
        <v>0</v>
      </c>
      <c r="BP637" s="28">
        <f t="shared" si="996"/>
        <v>0</v>
      </c>
      <c r="BQ637" s="28">
        <f t="shared" si="997"/>
        <v>0</v>
      </c>
      <c r="BR637" s="28">
        <f t="shared" si="1046"/>
        <v>0</v>
      </c>
      <c r="BS637" s="26">
        <f>IF(ISERROR(VLOOKUP($A637,'[13]9ª MED  (2)'!$A$5:$J$1048576,8,0)),0,(VLOOKUP($A637,'[13]9ª MED  (2)'!$A$5:$J$1048576,8,0)))</f>
        <v>0</v>
      </c>
      <c r="BT637" s="27">
        <f t="shared" si="1047"/>
        <v>0</v>
      </c>
      <c r="BU637" s="27">
        <f t="shared" si="1048"/>
        <v>0.98918794570968493</v>
      </c>
      <c r="BV637" s="28">
        <f t="shared" si="998"/>
        <v>0</v>
      </c>
      <c r="BW637" s="28">
        <f t="shared" si="999"/>
        <v>0</v>
      </c>
      <c r="BX637" s="28">
        <f t="shared" si="1000"/>
        <v>0</v>
      </c>
      <c r="BY637" s="28">
        <f t="shared" si="1049"/>
        <v>0</v>
      </c>
      <c r="BZ637" s="23">
        <f>IF(ISERROR(VLOOKUP($A637,'[13]10ª MED '!$A$5:$J$1048576,8,0)),0,(VLOOKUP($A637,'[13]10ª MED '!$A$5:$J$1048576,8,0)))</f>
        <v>0</v>
      </c>
      <c r="CA637" s="24">
        <f t="shared" si="1050"/>
        <v>0</v>
      </c>
      <c r="CB637" s="24">
        <f t="shared" si="1051"/>
        <v>0.98918794570968493</v>
      </c>
      <c r="CC637" s="25">
        <f t="shared" si="1001"/>
        <v>0</v>
      </c>
      <c r="CD637" s="25">
        <f t="shared" si="1002"/>
        <v>0</v>
      </c>
      <c r="CE637" s="25">
        <f t="shared" si="1003"/>
        <v>0</v>
      </c>
      <c r="CF637" s="25">
        <f t="shared" si="1052"/>
        <v>0</v>
      </c>
      <c r="CG637" s="34" t="s">
        <v>48</v>
      </c>
      <c r="CH637" s="33">
        <f t="shared" si="1073"/>
        <v>7.0093449999999731</v>
      </c>
      <c r="CI637" s="23">
        <f>IF(ISERROR(VLOOKUP($A637,'[13]11ª MED '!$A$5:$J$1048576,8,0)),0,(VLOOKUP($A637,'[13]11ª MED '!$A$5:$J$1048576,8,0)))</f>
        <v>0.43</v>
      </c>
      <c r="CJ637" s="24">
        <f t="shared" si="1053"/>
        <v>0.98918794570968493</v>
      </c>
      <c r="CK637" s="24">
        <f t="shared" si="1054"/>
        <v>0.98918794570968493</v>
      </c>
      <c r="CL637" s="25">
        <f t="shared" si="1004"/>
        <v>137.16999999999999</v>
      </c>
      <c r="CM637" s="25">
        <f t="shared" si="1005"/>
        <v>504.11049999999994</v>
      </c>
      <c r="CN637" s="25">
        <f t="shared" si="1006"/>
        <v>0</v>
      </c>
      <c r="CO637" s="25">
        <f t="shared" si="1055"/>
        <v>641.28</v>
      </c>
      <c r="CP637" s="23">
        <f>IF(ISERROR(VLOOKUP($A637,'[13]12ª MED'!$A$5:$J$1048576,8,0)),0,(VLOOKUP($A637,'[13]12ª MED'!$A$5:$J$1048576,8,0)))</f>
        <v>0</v>
      </c>
      <c r="CQ637" s="24">
        <f t="shared" si="1056"/>
        <v>0</v>
      </c>
      <c r="CR637" s="24">
        <f t="shared" si="1057"/>
        <v>0.98918794570968493</v>
      </c>
      <c r="CS637" s="25">
        <f t="shared" si="1007"/>
        <v>0</v>
      </c>
      <c r="CT637" s="25">
        <f t="shared" si="1008"/>
        <v>0</v>
      </c>
      <c r="CU637" s="25">
        <f t="shared" si="1009"/>
        <v>0</v>
      </c>
      <c r="CV637" s="25">
        <f t="shared" si="1058"/>
        <v>0</v>
      </c>
      <c r="CW637" s="22">
        <f t="shared" si="1074"/>
        <v>6.9335541752932448</v>
      </c>
      <c r="CX637" s="26">
        <f>IF(ISERROR(VLOOKUP($A637,'[13]13ª MED'!$A$5:$J$1048576,8,0)),0,(VLOOKUP($A637,'[13]13ª MED'!$A$5:$J$1048576,8,0)))</f>
        <v>0</v>
      </c>
      <c r="CY637" s="27">
        <f t="shared" si="1059"/>
        <v>0</v>
      </c>
      <c r="CZ637" s="27">
        <f t="shared" si="1060"/>
        <v>0.98918794570968493</v>
      </c>
      <c r="DA637" s="28">
        <f t="shared" si="1010"/>
        <v>0</v>
      </c>
      <c r="DB637" s="28">
        <f t="shared" si="1011"/>
        <v>0</v>
      </c>
      <c r="DC637" s="28">
        <f t="shared" si="1012"/>
        <v>0</v>
      </c>
      <c r="DD637" s="28">
        <f t="shared" si="1061"/>
        <v>0</v>
      </c>
      <c r="DE637" s="20">
        <f>IF(ISERROR(VLOOKUP($A637,'[13]14ª MED'!$A$5:$J$1048576,8,0)),0,(VLOOKUP($A637,'[13]14ª MED'!$A$5:$J$1048576,8,0)))</f>
        <v>0</v>
      </c>
      <c r="DF637" s="21">
        <f t="shared" si="1062"/>
        <v>0</v>
      </c>
      <c r="DG637" s="21">
        <f t="shared" si="1063"/>
        <v>0.98918794570968493</v>
      </c>
      <c r="DH637" s="35">
        <f t="shared" si="1013"/>
        <v>0</v>
      </c>
      <c r="DI637" s="35">
        <f t="shared" si="1014"/>
        <v>0</v>
      </c>
      <c r="DJ637" s="35">
        <f t="shared" si="1015"/>
        <v>0</v>
      </c>
      <c r="DK637" s="22">
        <f t="shared" si="1064"/>
        <v>0</v>
      </c>
      <c r="DL637" s="20">
        <f>IF(ISERROR(VLOOKUP($A637,'[13]15ª MED'!$A$5:$J$1048576,8,0)),0,(VLOOKUP($A637,'[13]15ª MED'!$A$5:$J$1048576,8,0)))</f>
        <v>0</v>
      </c>
      <c r="DM637" s="21">
        <f t="shared" si="1065"/>
        <v>0</v>
      </c>
      <c r="DN637" s="21">
        <f t="shared" si="1066"/>
        <v>0.98918794570968493</v>
      </c>
      <c r="DO637" s="35">
        <f t="shared" si="1016"/>
        <v>0</v>
      </c>
      <c r="DP637" s="35">
        <f t="shared" si="1017"/>
        <v>0</v>
      </c>
      <c r="DQ637" s="35">
        <f t="shared" si="1018"/>
        <v>0</v>
      </c>
      <c r="DR637" s="22">
        <f t="shared" si="1067"/>
        <v>0</v>
      </c>
      <c r="DS637" s="20">
        <f>IF(ISERROR(VLOOKUP($A637,'[13]16ª MED'!$A$5:$J$1048576,8,0)),0,(VLOOKUP($A637,'[13]16ª MED'!$A$5:$J$1048576,8,0)))</f>
        <v>0</v>
      </c>
      <c r="DT637" s="21">
        <f t="shared" si="1068"/>
        <v>0</v>
      </c>
      <c r="DU637" s="21">
        <f t="shared" si="1069"/>
        <v>0.98918794570968493</v>
      </c>
      <c r="DV637" s="35">
        <f t="shared" si="1019"/>
        <v>0</v>
      </c>
      <c r="DW637" s="35">
        <f t="shared" si="1020"/>
        <v>0</v>
      </c>
      <c r="DX637" s="35">
        <f t="shared" si="1021"/>
        <v>0</v>
      </c>
      <c r="DY637" s="22">
        <f t="shared" si="1070"/>
        <v>0</v>
      </c>
      <c r="DZ637" s="36">
        <f t="shared" si="1081"/>
        <v>641.28049999999996</v>
      </c>
      <c r="EA637" s="36">
        <f t="shared" si="1071"/>
        <v>641.28</v>
      </c>
      <c r="EC637" s="36">
        <f t="shared" si="1075"/>
        <v>-4.9999999998817657E-4</v>
      </c>
    </row>
    <row r="638" spans="1:139" ht="30">
      <c r="A638" s="93" t="s">
        <v>1280</v>
      </c>
      <c r="B638" s="94" t="s">
        <v>80</v>
      </c>
      <c r="C638" s="95" t="s">
        <v>81</v>
      </c>
      <c r="D638" s="96">
        <v>14.49</v>
      </c>
      <c r="E638" s="18">
        <f t="shared" si="1076"/>
        <v>14.49</v>
      </c>
      <c r="F638" s="18">
        <f t="shared" si="1022"/>
        <v>0</v>
      </c>
      <c r="G638" s="97">
        <v>6.88</v>
      </c>
      <c r="H638" s="18">
        <f t="shared" si="1077"/>
        <v>99.691199999999995</v>
      </c>
      <c r="I638" s="97">
        <v>8.93</v>
      </c>
      <c r="J638" s="18">
        <f t="shared" si="1078"/>
        <v>129.39570000000001</v>
      </c>
      <c r="K638" s="97">
        <v>0</v>
      </c>
      <c r="L638" s="18">
        <f t="shared" si="1079"/>
        <v>0</v>
      </c>
      <c r="M638" s="18">
        <f t="shared" si="1080"/>
        <v>15.809999999999999</v>
      </c>
      <c r="N638" s="18">
        <f t="shared" si="1072"/>
        <v>229.09</v>
      </c>
      <c r="O638" s="23">
        <f>IF(ISERROR(VLOOKUP($A638,'[13]1ª MED '!$A$5:$J$1048576,8,0)),0,(VLOOKUP($A638,'[13]1ª MED '!$A$5:$J$1048576,8,0)))</f>
        <v>0</v>
      </c>
      <c r="P638" s="24">
        <f t="shared" si="1023"/>
        <v>0</v>
      </c>
      <c r="Q638" s="24">
        <f t="shared" si="1024"/>
        <v>1</v>
      </c>
      <c r="R638" s="25">
        <f t="shared" si="974"/>
        <v>0</v>
      </c>
      <c r="S638" s="25">
        <f t="shared" si="975"/>
        <v>0</v>
      </c>
      <c r="T638" s="25">
        <f t="shared" si="976"/>
        <v>0</v>
      </c>
      <c r="U638" s="25">
        <f t="shared" si="1025"/>
        <v>0</v>
      </c>
      <c r="V638" s="23">
        <f>IF(ISERROR(VLOOKUP($A638,'[13]2ª MED '!$A$5:$J$1048576,8,0)),0,(VLOOKUP($A638,'[13]2ª MED '!$A$5:$J$1048576,8,0)))</f>
        <v>0</v>
      </c>
      <c r="W638" s="24">
        <f t="shared" si="1026"/>
        <v>0</v>
      </c>
      <c r="X638" s="24">
        <f t="shared" si="1027"/>
        <v>1</v>
      </c>
      <c r="Y638" s="25">
        <f t="shared" si="977"/>
        <v>0</v>
      </c>
      <c r="Z638" s="25">
        <f t="shared" si="978"/>
        <v>0</v>
      </c>
      <c r="AA638" s="25">
        <f t="shared" si="979"/>
        <v>0</v>
      </c>
      <c r="AB638" s="25">
        <f t="shared" si="1028"/>
        <v>0</v>
      </c>
      <c r="AC638" s="23">
        <f>IF(ISERROR(VLOOKUP($A638,'[13]3ª MED '!$A$5:$J$1048576,8,0)),0,(VLOOKUP($A638,'[13]3ª MED '!$A$5:$J$1048576,8,0)))</f>
        <v>0</v>
      </c>
      <c r="AD638" s="24">
        <f t="shared" si="1029"/>
        <v>0</v>
      </c>
      <c r="AE638" s="24">
        <f t="shared" si="1030"/>
        <v>1</v>
      </c>
      <c r="AF638" s="25">
        <f t="shared" si="980"/>
        <v>0</v>
      </c>
      <c r="AG638" s="25">
        <f t="shared" si="981"/>
        <v>0</v>
      </c>
      <c r="AH638" s="25">
        <f t="shared" si="982"/>
        <v>0</v>
      </c>
      <c r="AI638" s="25">
        <f t="shared" si="1031"/>
        <v>0</v>
      </c>
      <c r="AJ638" s="23">
        <f>IF(ISERROR(VLOOKUP($A638,'[13]4ª MED '!$A$5:$J$1048576,8,0)),0,(VLOOKUP($A638,'[13]4ª MED '!$A$5:$J$1048576,8,0)))</f>
        <v>0</v>
      </c>
      <c r="AK638" s="24">
        <f t="shared" si="1032"/>
        <v>0</v>
      </c>
      <c r="AL638" s="24">
        <f t="shared" si="1033"/>
        <v>1</v>
      </c>
      <c r="AM638" s="25">
        <f t="shared" si="983"/>
        <v>0</v>
      </c>
      <c r="AN638" s="25">
        <f t="shared" si="984"/>
        <v>0</v>
      </c>
      <c r="AO638" s="25">
        <f t="shared" si="985"/>
        <v>0</v>
      </c>
      <c r="AP638" s="25">
        <f t="shared" si="1034"/>
        <v>0</v>
      </c>
      <c r="AQ638" s="23">
        <f>IF(ISERROR(VLOOKUP($A638,'[13]5ª MED '!$A$5:$J$1048576,8,0)),0,(VLOOKUP($A638,'[13]5ª MED '!$A$5:$J$1048576,8,0)))</f>
        <v>0</v>
      </c>
      <c r="AR638" s="24">
        <f t="shared" si="1035"/>
        <v>0</v>
      </c>
      <c r="AS638" s="24">
        <f t="shared" si="1036"/>
        <v>1</v>
      </c>
      <c r="AT638" s="25">
        <f t="shared" si="986"/>
        <v>0</v>
      </c>
      <c r="AU638" s="25">
        <f t="shared" si="987"/>
        <v>0</v>
      </c>
      <c r="AV638" s="25">
        <f t="shared" si="988"/>
        <v>0</v>
      </c>
      <c r="AW638" s="25">
        <f t="shared" si="1037"/>
        <v>0</v>
      </c>
      <c r="AX638" s="23">
        <f>IF(ISERROR(VLOOKUP($A638,'[13]6ª MED '!$A$6:$J$1048576,8,0)),0,(VLOOKUP($A638,'[13]6ª MED '!$A$6:$J$1048576,8,0)))</f>
        <v>0</v>
      </c>
      <c r="AY638" s="24">
        <f t="shared" si="1038"/>
        <v>0</v>
      </c>
      <c r="AZ638" s="24">
        <f t="shared" si="1039"/>
        <v>1</v>
      </c>
      <c r="BA638" s="25">
        <f t="shared" si="989"/>
        <v>0</v>
      </c>
      <c r="BB638" s="25">
        <f t="shared" si="990"/>
        <v>0</v>
      </c>
      <c r="BC638" s="25">
        <f t="shared" si="991"/>
        <v>0</v>
      </c>
      <c r="BD638" s="25">
        <f t="shared" si="1040"/>
        <v>0</v>
      </c>
      <c r="BE638" s="23">
        <f>IF(ISERROR(VLOOKUP($A638,'[13]7ª MED '!$A$5:$J$1048576,8,0)),0,(VLOOKUP($A638,'[13]7ª MED '!$A$5:$J$1048576,8,0)))</f>
        <v>0</v>
      </c>
      <c r="BF638" s="24">
        <f t="shared" si="1041"/>
        <v>0</v>
      </c>
      <c r="BG638" s="24">
        <f t="shared" si="1042"/>
        <v>1</v>
      </c>
      <c r="BH638" s="25">
        <f t="shared" si="992"/>
        <v>0</v>
      </c>
      <c r="BI638" s="25">
        <f t="shared" si="993"/>
        <v>0</v>
      </c>
      <c r="BJ638" s="25">
        <f t="shared" si="994"/>
        <v>0</v>
      </c>
      <c r="BK638" s="25">
        <f t="shared" si="1043"/>
        <v>0</v>
      </c>
      <c r="BL638" s="26">
        <f>IF(ISERROR(VLOOKUP($A638,'[13]8ª MED '!$A$5:$J$1048576,8,0)),0,(VLOOKUP($A638,'[13]8ª MED '!$A$5:$J$1048576,8,0)))</f>
        <v>0</v>
      </c>
      <c r="BM638" s="27">
        <f t="shared" si="1044"/>
        <v>0</v>
      </c>
      <c r="BN638" s="27">
        <f t="shared" si="1045"/>
        <v>1</v>
      </c>
      <c r="BO638" s="28">
        <f t="shared" si="995"/>
        <v>0</v>
      </c>
      <c r="BP638" s="28">
        <f t="shared" si="996"/>
        <v>0</v>
      </c>
      <c r="BQ638" s="28">
        <f t="shared" si="997"/>
        <v>0</v>
      </c>
      <c r="BR638" s="28">
        <f t="shared" si="1046"/>
        <v>0</v>
      </c>
      <c r="BS638" s="26">
        <f>IF(ISERROR(VLOOKUP($A638,'[13]9ª MED  (2)'!$A$5:$J$1048576,8,0)),0,(VLOOKUP($A638,'[13]9ª MED  (2)'!$A$5:$J$1048576,8,0)))</f>
        <v>0</v>
      </c>
      <c r="BT638" s="27">
        <f t="shared" si="1047"/>
        <v>0</v>
      </c>
      <c r="BU638" s="27">
        <f t="shared" si="1048"/>
        <v>1</v>
      </c>
      <c r="BV638" s="28">
        <f t="shared" si="998"/>
        <v>0</v>
      </c>
      <c r="BW638" s="28">
        <f t="shared" si="999"/>
        <v>0</v>
      </c>
      <c r="BX638" s="28">
        <f t="shared" si="1000"/>
        <v>0</v>
      </c>
      <c r="BY638" s="28">
        <f t="shared" si="1049"/>
        <v>0</v>
      </c>
      <c r="BZ638" s="23">
        <f>IF(ISERROR(VLOOKUP($A638,'[13]10ª MED '!$A$5:$J$1048576,8,0)),0,(VLOOKUP($A638,'[13]10ª MED '!$A$5:$J$1048576,8,0)))</f>
        <v>0</v>
      </c>
      <c r="CA638" s="24">
        <f t="shared" si="1050"/>
        <v>0</v>
      </c>
      <c r="CB638" s="24">
        <f t="shared" si="1051"/>
        <v>1</v>
      </c>
      <c r="CC638" s="25">
        <f t="shared" si="1001"/>
        <v>0</v>
      </c>
      <c r="CD638" s="25">
        <f t="shared" si="1002"/>
        <v>0</v>
      </c>
      <c r="CE638" s="25">
        <f t="shared" si="1003"/>
        <v>0</v>
      </c>
      <c r="CF638" s="25">
        <f t="shared" si="1052"/>
        <v>0</v>
      </c>
      <c r="CG638" s="34" t="s">
        <v>48</v>
      </c>
      <c r="CH638" s="33">
        <f t="shared" si="1073"/>
        <v>0</v>
      </c>
      <c r="CI638" s="23">
        <f>IF(ISERROR(VLOOKUP($A638,'[13]11ª MED '!$A$5:$J$1048576,8,0)),0,(VLOOKUP($A638,'[13]11ª MED '!$A$5:$J$1048576,8,0)))</f>
        <v>14.49</v>
      </c>
      <c r="CJ638" s="24">
        <f t="shared" si="1053"/>
        <v>1</v>
      </c>
      <c r="CK638" s="24">
        <f t="shared" si="1054"/>
        <v>1</v>
      </c>
      <c r="CL638" s="25">
        <f t="shared" si="1004"/>
        <v>99.691199999999995</v>
      </c>
      <c r="CM638" s="25">
        <f t="shared" si="1005"/>
        <v>129.39570000000001</v>
      </c>
      <c r="CN638" s="25">
        <f t="shared" si="1006"/>
        <v>0</v>
      </c>
      <c r="CO638" s="25">
        <f t="shared" si="1055"/>
        <v>229.09</v>
      </c>
      <c r="CP638" s="23">
        <f>IF(ISERROR(VLOOKUP($A638,'[13]12ª MED'!$A$5:$J$1048576,8,0)),0,(VLOOKUP($A638,'[13]12ª MED'!$A$5:$J$1048576,8,0)))</f>
        <v>0</v>
      </c>
      <c r="CQ638" s="24">
        <f t="shared" si="1056"/>
        <v>0</v>
      </c>
      <c r="CR638" s="24">
        <f t="shared" si="1057"/>
        <v>1</v>
      </c>
      <c r="CS638" s="25">
        <f t="shared" si="1007"/>
        <v>0</v>
      </c>
      <c r="CT638" s="25">
        <f t="shared" si="1008"/>
        <v>0</v>
      </c>
      <c r="CU638" s="25">
        <f t="shared" si="1009"/>
        <v>0</v>
      </c>
      <c r="CV638" s="25">
        <f t="shared" si="1058"/>
        <v>0</v>
      </c>
      <c r="CW638" s="22">
        <f t="shared" si="1074"/>
        <v>0</v>
      </c>
      <c r="CX638" s="26">
        <f>IF(ISERROR(VLOOKUP($A638,'[13]13ª MED'!$A$5:$J$1048576,8,0)),0,(VLOOKUP($A638,'[13]13ª MED'!$A$5:$J$1048576,8,0)))</f>
        <v>0</v>
      </c>
      <c r="CY638" s="27">
        <f t="shared" si="1059"/>
        <v>0</v>
      </c>
      <c r="CZ638" s="27">
        <f t="shared" si="1060"/>
        <v>1</v>
      </c>
      <c r="DA638" s="28">
        <f t="shared" si="1010"/>
        <v>0</v>
      </c>
      <c r="DB638" s="28">
        <f t="shared" si="1011"/>
        <v>0</v>
      </c>
      <c r="DC638" s="28">
        <f t="shared" si="1012"/>
        <v>0</v>
      </c>
      <c r="DD638" s="28">
        <f t="shared" si="1061"/>
        <v>0</v>
      </c>
      <c r="DE638" s="20">
        <f>IF(ISERROR(VLOOKUP($A638,'[13]14ª MED'!$A$5:$J$1048576,8,0)),0,(VLOOKUP($A638,'[13]14ª MED'!$A$5:$J$1048576,8,0)))</f>
        <v>0</v>
      </c>
      <c r="DF638" s="21">
        <f t="shared" si="1062"/>
        <v>0</v>
      </c>
      <c r="DG638" s="21">
        <f t="shared" si="1063"/>
        <v>1</v>
      </c>
      <c r="DH638" s="35">
        <f t="shared" si="1013"/>
        <v>0</v>
      </c>
      <c r="DI638" s="35">
        <f t="shared" si="1014"/>
        <v>0</v>
      </c>
      <c r="DJ638" s="35">
        <f t="shared" si="1015"/>
        <v>0</v>
      </c>
      <c r="DK638" s="22">
        <f t="shared" si="1064"/>
        <v>0</v>
      </c>
      <c r="DL638" s="20">
        <f>IF(ISERROR(VLOOKUP($A638,'[13]15ª MED'!$A$5:$J$1048576,8,0)),0,(VLOOKUP($A638,'[13]15ª MED'!$A$5:$J$1048576,8,0)))</f>
        <v>0</v>
      </c>
      <c r="DM638" s="21">
        <f t="shared" si="1065"/>
        <v>0</v>
      </c>
      <c r="DN638" s="21">
        <f t="shared" si="1066"/>
        <v>1</v>
      </c>
      <c r="DO638" s="35">
        <f t="shared" si="1016"/>
        <v>0</v>
      </c>
      <c r="DP638" s="35">
        <f t="shared" si="1017"/>
        <v>0</v>
      </c>
      <c r="DQ638" s="35">
        <f t="shared" si="1018"/>
        <v>0</v>
      </c>
      <c r="DR638" s="22">
        <f t="shared" si="1067"/>
        <v>0</v>
      </c>
      <c r="DS638" s="20">
        <f>IF(ISERROR(VLOOKUP($A638,'[13]16ª MED'!$A$5:$J$1048576,8,0)),0,(VLOOKUP($A638,'[13]16ª MED'!$A$5:$J$1048576,8,0)))</f>
        <v>0</v>
      </c>
      <c r="DT638" s="21">
        <f t="shared" si="1068"/>
        <v>0</v>
      </c>
      <c r="DU638" s="21">
        <f t="shared" si="1069"/>
        <v>1</v>
      </c>
      <c r="DV638" s="35">
        <f t="shared" si="1019"/>
        <v>0</v>
      </c>
      <c r="DW638" s="35">
        <f t="shared" si="1020"/>
        <v>0</v>
      </c>
      <c r="DX638" s="35">
        <f t="shared" si="1021"/>
        <v>0</v>
      </c>
      <c r="DY638" s="22">
        <f t="shared" si="1070"/>
        <v>0</v>
      </c>
      <c r="DZ638" s="36">
        <f t="shared" si="1081"/>
        <v>229.08689999999999</v>
      </c>
      <c r="EA638" s="36">
        <f t="shared" si="1071"/>
        <v>229.09</v>
      </c>
      <c r="EC638" s="36">
        <f t="shared" si="1075"/>
        <v>3.1000000000176442E-3</v>
      </c>
    </row>
    <row r="639" spans="1:139" ht="41.25" customHeight="1">
      <c r="A639" s="119" t="s">
        <v>1281</v>
      </c>
      <c r="B639" s="118" t="s">
        <v>1282</v>
      </c>
      <c r="C639" s="120" t="s">
        <v>628</v>
      </c>
      <c r="D639" s="121">
        <v>1</v>
      </c>
      <c r="E639" s="18">
        <f t="shared" si="1076"/>
        <v>0</v>
      </c>
      <c r="F639" s="18">
        <f t="shared" si="1022"/>
        <v>1</v>
      </c>
      <c r="G639" s="122">
        <v>948.56</v>
      </c>
      <c r="H639" s="18">
        <f t="shared" si="1077"/>
        <v>948.56</v>
      </c>
      <c r="I639" s="122">
        <v>771.2</v>
      </c>
      <c r="J639" s="18">
        <f t="shared" si="1078"/>
        <v>771.2</v>
      </c>
      <c r="K639" s="122">
        <v>0</v>
      </c>
      <c r="L639" s="18">
        <f t="shared" si="1079"/>
        <v>0</v>
      </c>
      <c r="M639" s="18">
        <f t="shared" si="1080"/>
        <v>1719.76</v>
      </c>
      <c r="N639" s="18">
        <f t="shared" si="1072"/>
        <v>0</v>
      </c>
      <c r="O639" s="23">
        <f>IF(ISERROR(VLOOKUP($A639,'[13]1ª MED '!$A$5:$J$1048576,8,0)),0,(VLOOKUP($A639,'[13]1ª MED '!$A$5:$J$1048576,8,0)))</f>
        <v>0</v>
      </c>
      <c r="P639" s="24">
        <f t="shared" si="1023"/>
        <v>0</v>
      </c>
      <c r="Q639" s="24">
        <f t="shared" si="1024"/>
        <v>0</v>
      </c>
      <c r="R639" s="25">
        <f t="shared" si="974"/>
        <v>0</v>
      </c>
      <c r="S639" s="25">
        <f t="shared" si="975"/>
        <v>0</v>
      </c>
      <c r="T639" s="25">
        <f t="shared" si="976"/>
        <v>0</v>
      </c>
      <c r="U639" s="25">
        <f t="shared" si="1025"/>
        <v>0</v>
      </c>
      <c r="V639" s="23">
        <f>IF(ISERROR(VLOOKUP($A639,'[13]2ª MED '!$A$5:$J$1048576,8,0)),0,(VLOOKUP($A639,'[13]2ª MED '!$A$5:$J$1048576,8,0)))</f>
        <v>0</v>
      </c>
      <c r="W639" s="24">
        <f t="shared" si="1026"/>
        <v>0</v>
      </c>
      <c r="X639" s="24">
        <f t="shared" si="1027"/>
        <v>0</v>
      </c>
      <c r="Y639" s="25">
        <f t="shared" si="977"/>
        <v>0</v>
      </c>
      <c r="Z639" s="25">
        <f t="shared" si="978"/>
        <v>0</v>
      </c>
      <c r="AA639" s="25">
        <f t="shared" si="979"/>
        <v>0</v>
      </c>
      <c r="AB639" s="25">
        <f t="shared" si="1028"/>
        <v>0</v>
      </c>
      <c r="AC639" s="23">
        <f>IF(ISERROR(VLOOKUP($A639,'[13]3ª MED '!$A$5:$J$1048576,8,0)),0,(VLOOKUP($A639,'[13]3ª MED '!$A$5:$J$1048576,8,0)))</f>
        <v>0</v>
      </c>
      <c r="AD639" s="24">
        <f t="shared" si="1029"/>
        <v>0</v>
      </c>
      <c r="AE639" s="24">
        <f t="shared" si="1030"/>
        <v>0</v>
      </c>
      <c r="AF639" s="25">
        <f t="shared" si="980"/>
        <v>0</v>
      </c>
      <c r="AG639" s="25">
        <f t="shared" si="981"/>
        <v>0</v>
      </c>
      <c r="AH639" s="25">
        <f t="shared" si="982"/>
        <v>0</v>
      </c>
      <c r="AI639" s="25">
        <f t="shared" si="1031"/>
        <v>0</v>
      </c>
      <c r="AJ639" s="23">
        <f>IF(ISERROR(VLOOKUP($A639,'[13]4ª MED '!$A$5:$J$1048576,8,0)),0,(VLOOKUP($A639,'[13]4ª MED '!$A$5:$J$1048576,8,0)))</f>
        <v>0</v>
      </c>
      <c r="AK639" s="24">
        <f t="shared" si="1032"/>
        <v>0</v>
      </c>
      <c r="AL639" s="24">
        <f t="shared" si="1033"/>
        <v>0</v>
      </c>
      <c r="AM639" s="25">
        <f t="shared" si="983"/>
        <v>0</v>
      </c>
      <c r="AN639" s="25">
        <f t="shared" si="984"/>
        <v>0</v>
      </c>
      <c r="AO639" s="25">
        <f t="shared" si="985"/>
        <v>0</v>
      </c>
      <c r="AP639" s="25">
        <f t="shared" si="1034"/>
        <v>0</v>
      </c>
      <c r="AQ639" s="23">
        <f>IF(ISERROR(VLOOKUP($A639,'[13]5ª MED '!$A$5:$J$1048576,8,0)),0,(VLOOKUP($A639,'[13]5ª MED '!$A$5:$J$1048576,8,0)))</f>
        <v>0</v>
      </c>
      <c r="AR639" s="24">
        <f t="shared" si="1035"/>
        <v>0</v>
      </c>
      <c r="AS639" s="24">
        <f t="shared" si="1036"/>
        <v>0</v>
      </c>
      <c r="AT639" s="25">
        <f t="shared" si="986"/>
        <v>0</v>
      </c>
      <c r="AU639" s="25">
        <f t="shared" si="987"/>
        <v>0</v>
      </c>
      <c r="AV639" s="25">
        <f t="shared" si="988"/>
        <v>0</v>
      </c>
      <c r="AW639" s="25">
        <f t="shared" si="1037"/>
        <v>0</v>
      </c>
      <c r="AX639" s="23">
        <f>IF(ISERROR(VLOOKUP($A639,'[13]6ª MED '!$A$6:$J$1048576,8,0)),0,(VLOOKUP($A639,'[13]6ª MED '!$A$6:$J$1048576,8,0)))</f>
        <v>0</v>
      </c>
      <c r="AY639" s="24">
        <f t="shared" si="1038"/>
        <v>0</v>
      </c>
      <c r="AZ639" s="24">
        <f t="shared" si="1039"/>
        <v>0</v>
      </c>
      <c r="BA639" s="25">
        <f t="shared" si="989"/>
        <v>0</v>
      </c>
      <c r="BB639" s="25">
        <f t="shared" si="990"/>
        <v>0</v>
      </c>
      <c r="BC639" s="25">
        <f t="shared" si="991"/>
        <v>0</v>
      </c>
      <c r="BD639" s="25">
        <f t="shared" si="1040"/>
        <v>0</v>
      </c>
      <c r="BE639" s="23">
        <f>IF(ISERROR(VLOOKUP($A639,'[13]7ª MED '!$A$5:$J$1048576,8,0)),0,(VLOOKUP($A639,'[13]7ª MED '!$A$5:$J$1048576,8,0)))</f>
        <v>0</v>
      </c>
      <c r="BF639" s="24">
        <f t="shared" si="1041"/>
        <v>0</v>
      </c>
      <c r="BG639" s="24">
        <f t="shared" si="1042"/>
        <v>0</v>
      </c>
      <c r="BH639" s="25">
        <f t="shared" si="992"/>
        <v>0</v>
      </c>
      <c r="BI639" s="25">
        <f t="shared" si="993"/>
        <v>0</v>
      </c>
      <c r="BJ639" s="25">
        <f t="shared" si="994"/>
        <v>0</v>
      </c>
      <c r="BK639" s="25">
        <f t="shared" si="1043"/>
        <v>0</v>
      </c>
      <c r="BL639" s="26">
        <f>IF(ISERROR(VLOOKUP($A639,'[13]8ª MED '!$A$5:$J$1048576,8,0)),0,(VLOOKUP($A639,'[13]8ª MED '!$A$5:$J$1048576,8,0)))</f>
        <v>0</v>
      </c>
      <c r="BM639" s="27">
        <f t="shared" si="1044"/>
        <v>0</v>
      </c>
      <c r="BN639" s="27">
        <f t="shared" si="1045"/>
        <v>0</v>
      </c>
      <c r="BO639" s="28">
        <f t="shared" si="995"/>
        <v>0</v>
      </c>
      <c r="BP639" s="28">
        <f t="shared" si="996"/>
        <v>0</v>
      </c>
      <c r="BQ639" s="28">
        <f t="shared" si="997"/>
        <v>0</v>
      </c>
      <c r="BR639" s="28">
        <f t="shared" si="1046"/>
        <v>0</v>
      </c>
      <c r="BS639" s="26">
        <f>IF(ISERROR(VLOOKUP($A639,'[13]9ª MED  (2)'!$A$5:$J$1048576,8,0)),0,(VLOOKUP($A639,'[13]9ª MED  (2)'!$A$5:$J$1048576,8,0)))</f>
        <v>0</v>
      </c>
      <c r="BT639" s="27">
        <f t="shared" si="1047"/>
        <v>0</v>
      </c>
      <c r="BU639" s="27">
        <f t="shared" si="1048"/>
        <v>0</v>
      </c>
      <c r="BV639" s="28">
        <f t="shared" si="998"/>
        <v>0</v>
      </c>
      <c r="BW639" s="28">
        <f t="shared" si="999"/>
        <v>0</v>
      </c>
      <c r="BX639" s="28">
        <f t="shared" si="1000"/>
        <v>0</v>
      </c>
      <c r="BY639" s="28">
        <f t="shared" si="1049"/>
        <v>0</v>
      </c>
      <c r="BZ639" s="23">
        <f>IF(ISERROR(VLOOKUP($A639,'[13]10ª MED '!$A$5:$J$1048576,8,0)),0,(VLOOKUP($A639,'[13]10ª MED '!$A$5:$J$1048576,8,0)))</f>
        <v>0</v>
      </c>
      <c r="CA639" s="24">
        <f t="shared" si="1050"/>
        <v>0</v>
      </c>
      <c r="CB639" s="24">
        <f t="shared" si="1051"/>
        <v>0</v>
      </c>
      <c r="CC639" s="25">
        <f t="shared" si="1001"/>
        <v>0</v>
      </c>
      <c r="CD639" s="25">
        <f t="shared" si="1002"/>
        <v>0</v>
      </c>
      <c r="CE639" s="25">
        <f t="shared" si="1003"/>
        <v>0</v>
      </c>
      <c r="CF639" s="25">
        <f t="shared" si="1052"/>
        <v>0</v>
      </c>
      <c r="CG639" s="34" t="s">
        <v>48</v>
      </c>
      <c r="CH639" s="33">
        <f t="shared" si="1073"/>
        <v>1719.76</v>
      </c>
      <c r="CI639" s="23">
        <f>IF(ISERROR(VLOOKUP($A639,'[13]11ª MED '!$A$5:$J$1048576,8,0)),0,(VLOOKUP($A639,'[13]11ª MED '!$A$5:$J$1048576,8,0)))</f>
        <v>0</v>
      </c>
      <c r="CJ639" s="24">
        <f t="shared" si="1053"/>
        <v>0</v>
      </c>
      <c r="CK639" s="24">
        <f t="shared" si="1054"/>
        <v>0</v>
      </c>
      <c r="CL639" s="25">
        <f t="shared" si="1004"/>
        <v>0</v>
      </c>
      <c r="CM639" s="25">
        <f t="shared" si="1005"/>
        <v>0</v>
      </c>
      <c r="CN639" s="25">
        <f t="shared" si="1006"/>
        <v>0</v>
      </c>
      <c r="CO639" s="25">
        <f t="shared" si="1055"/>
        <v>0</v>
      </c>
      <c r="CP639" s="23">
        <f>IF(ISERROR(VLOOKUP($A639,'[13]12ª MED'!$A$5:$J$1048576,8,0)),0,(VLOOKUP($A639,'[13]12ª MED'!$A$5:$J$1048576,8,0)))</f>
        <v>0</v>
      </c>
      <c r="CQ639" s="24">
        <f t="shared" si="1056"/>
        <v>0</v>
      </c>
      <c r="CR639" s="24">
        <f t="shared" si="1057"/>
        <v>0</v>
      </c>
      <c r="CS639" s="25">
        <f t="shared" si="1007"/>
        <v>0</v>
      </c>
      <c r="CT639" s="25">
        <f t="shared" si="1008"/>
        <v>0</v>
      </c>
      <c r="CU639" s="25">
        <f t="shared" si="1009"/>
        <v>0</v>
      </c>
      <c r="CV639" s="25">
        <f t="shared" si="1058"/>
        <v>0</v>
      </c>
      <c r="CW639" s="22">
        <f t="shared" si="1074"/>
        <v>0</v>
      </c>
      <c r="CX639" s="26">
        <f>IF(ISERROR(VLOOKUP($A639,'[13]13ª MED'!$A$5:$J$1048576,8,0)),0,(VLOOKUP($A639,'[13]13ª MED'!$A$5:$J$1048576,8,0)))</f>
        <v>0</v>
      </c>
      <c r="CY639" s="27">
        <f t="shared" si="1059"/>
        <v>0</v>
      </c>
      <c r="CZ639" s="27">
        <f t="shared" si="1060"/>
        <v>0</v>
      </c>
      <c r="DA639" s="28">
        <f t="shared" si="1010"/>
        <v>0</v>
      </c>
      <c r="DB639" s="28">
        <f t="shared" si="1011"/>
        <v>0</v>
      </c>
      <c r="DC639" s="28">
        <f t="shared" si="1012"/>
        <v>0</v>
      </c>
      <c r="DD639" s="28">
        <f t="shared" si="1061"/>
        <v>0</v>
      </c>
      <c r="DE639" s="20">
        <f>IF(ISERROR(VLOOKUP($A639,'[13]14ª MED'!$A$5:$J$1048576,8,0)),0,(VLOOKUP($A639,'[13]14ª MED'!$A$5:$J$1048576,8,0)))</f>
        <v>0</v>
      </c>
      <c r="DF639" s="21">
        <f t="shared" si="1062"/>
        <v>0</v>
      </c>
      <c r="DG639" s="21">
        <f t="shared" si="1063"/>
        <v>0</v>
      </c>
      <c r="DH639" s="35">
        <f t="shared" si="1013"/>
        <v>0</v>
      </c>
      <c r="DI639" s="35">
        <f t="shared" si="1014"/>
        <v>0</v>
      </c>
      <c r="DJ639" s="35">
        <f t="shared" si="1015"/>
        <v>0</v>
      </c>
      <c r="DK639" s="22">
        <f t="shared" si="1064"/>
        <v>0</v>
      </c>
      <c r="DL639" s="20">
        <f>IF(ISERROR(VLOOKUP($A639,'[13]15ª MED'!$A$5:$J$1048576,8,0)),0,(VLOOKUP($A639,'[13]15ª MED'!$A$5:$J$1048576,8,0)))</f>
        <v>0</v>
      </c>
      <c r="DM639" s="21">
        <f t="shared" si="1065"/>
        <v>0</v>
      </c>
      <c r="DN639" s="21">
        <f t="shared" si="1066"/>
        <v>0</v>
      </c>
      <c r="DO639" s="35">
        <f t="shared" si="1016"/>
        <v>0</v>
      </c>
      <c r="DP639" s="35">
        <f t="shared" si="1017"/>
        <v>0</v>
      </c>
      <c r="DQ639" s="35">
        <f t="shared" si="1018"/>
        <v>0</v>
      </c>
      <c r="DR639" s="22">
        <f t="shared" si="1067"/>
        <v>0</v>
      </c>
      <c r="DS639" s="20">
        <f>IF(ISERROR(VLOOKUP($A639,'[13]16ª MED'!$A$5:$J$1048576,8,0)),0,(VLOOKUP($A639,'[13]16ª MED'!$A$5:$J$1048576,8,0)))</f>
        <v>0</v>
      </c>
      <c r="DT639" s="21">
        <f t="shared" si="1068"/>
        <v>0</v>
      </c>
      <c r="DU639" s="21">
        <f t="shared" si="1069"/>
        <v>0</v>
      </c>
      <c r="DV639" s="35">
        <f t="shared" si="1019"/>
        <v>0</v>
      </c>
      <c r="DW639" s="35">
        <f t="shared" si="1020"/>
        <v>0</v>
      </c>
      <c r="DX639" s="35">
        <f t="shared" si="1021"/>
        <v>0</v>
      </c>
      <c r="DY639" s="22">
        <f t="shared" si="1070"/>
        <v>0</v>
      </c>
      <c r="DZ639" s="36">
        <f t="shared" si="1081"/>
        <v>0</v>
      </c>
      <c r="EA639" s="36">
        <f t="shared" si="1071"/>
        <v>0</v>
      </c>
      <c r="EC639" s="36">
        <f t="shared" si="1075"/>
        <v>0</v>
      </c>
    </row>
    <row r="640" spans="1:139" ht="22.5" customHeight="1">
      <c r="A640" s="42"/>
      <c r="B640" s="43" t="s">
        <v>1283</v>
      </c>
      <c r="C640" s="50"/>
      <c r="D640" s="51"/>
      <c r="E640" s="52"/>
      <c r="F640" s="52"/>
      <c r="G640" s="45"/>
      <c r="H640" s="18"/>
      <c r="I640" s="45"/>
      <c r="J640" s="18"/>
      <c r="K640" s="45"/>
      <c r="L640" s="18"/>
      <c r="M640" s="18"/>
      <c r="N640" s="72">
        <f>SUM(N11:N639)</f>
        <v>4080976.4600000009</v>
      </c>
      <c r="O640" s="40"/>
      <c r="P640" s="40"/>
      <c r="Q640" s="40"/>
      <c r="R640" s="40">
        <f>SUM(R10:R639)</f>
        <v>142148.33750000002</v>
      </c>
      <c r="S640" s="40">
        <f>SUM(S10:S639)</f>
        <v>81840.806600000025</v>
      </c>
      <c r="T640" s="40">
        <f>SUM(T10:T639)</f>
        <v>0</v>
      </c>
      <c r="U640" s="44">
        <f>SUM(U10:U639)</f>
        <v>223989.15000000002</v>
      </c>
      <c r="V640" s="40"/>
      <c r="W640" s="40"/>
      <c r="X640" s="40"/>
      <c r="Y640" s="40">
        <f>SUM(Y10:Y639)</f>
        <v>149282.37269999995</v>
      </c>
      <c r="Z640" s="40">
        <f>SUM(Z10:Z639)</f>
        <v>143094.36840000006</v>
      </c>
      <c r="AA640" s="40">
        <f>SUM(AA10:AA639)</f>
        <v>0</v>
      </c>
      <c r="AB640" s="44">
        <f>SUM(AB10:AB639)</f>
        <v>292376.77</v>
      </c>
      <c r="AC640" s="40"/>
      <c r="AD640" s="40"/>
      <c r="AE640" s="40"/>
      <c r="AF640" s="40">
        <f>SUM(AF10:AF639)</f>
        <v>107235.21190000001</v>
      </c>
      <c r="AG640" s="40">
        <f>SUM(AG10:AG639)</f>
        <v>85510.648800000024</v>
      </c>
      <c r="AH640" s="40">
        <f>SUM(AH10:AH639)</f>
        <v>0</v>
      </c>
      <c r="AI640" s="40">
        <f>SUM(AI10:AI639)</f>
        <v>192745.87000000005</v>
      </c>
      <c r="AJ640" s="40"/>
      <c r="AK640" s="40"/>
      <c r="AL640" s="40"/>
      <c r="AM640" s="40">
        <f>SUM(AM10:AM639)</f>
        <v>145721.60149999999</v>
      </c>
      <c r="AN640" s="40">
        <f>SUM(AN10:AN639)</f>
        <v>102854.08580000002</v>
      </c>
      <c r="AO640" s="40">
        <f>SUM(AO10:AO639)</f>
        <v>0</v>
      </c>
      <c r="AP640" s="40">
        <f>SUM(AP10:AP639)</f>
        <v>248575.68000000002</v>
      </c>
      <c r="AQ640" s="40"/>
      <c r="AR640" s="40"/>
      <c r="AS640" s="40"/>
      <c r="AT640" s="40">
        <f>SUM(AT10:AT639)</f>
        <v>257463.97780000002</v>
      </c>
      <c r="AU640" s="40">
        <f>SUM(AU10:AU639)</f>
        <v>127134.31229999999</v>
      </c>
      <c r="AV640" s="40">
        <f>SUM(AV10:AV639)</f>
        <v>0</v>
      </c>
      <c r="AW640" s="40">
        <f>SUM(AW10:AW639)</f>
        <v>384598.29</v>
      </c>
      <c r="AX640" s="40"/>
      <c r="AY640" s="40"/>
      <c r="AZ640" s="40"/>
      <c r="BA640" s="40">
        <f>SUM(BA10:BA639)</f>
        <v>66401.037599999996</v>
      </c>
      <c r="BB640" s="40">
        <f>SUM(BB10:BB639)</f>
        <v>107443.9777</v>
      </c>
      <c r="BC640" s="40">
        <f>SUM(BC10:BC639)</f>
        <v>0</v>
      </c>
      <c r="BD640" s="40">
        <f>SUM(BD10:BD639)</f>
        <v>173845.02</v>
      </c>
      <c r="BE640" s="45"/>
      <c r="BF640" s="45"/>
      <c r="BG640" s="45"/>
      <c r="BH640" s="40">
        <f>SUM(BH10:BH639)</f>
        <v>188740.20859999998</v>
      </c>
      <c r="BI640" s="40">
        <f>SUM(BI10:BI639)</f>
        <v>144123.95300000001</v>
      </c>
      <c r="BJ640" s="40">
        <f>SUM(BJ10:BJ639)</f>
        <v>17380.419999999998</v>
      </c>
      <c r="BK640" s="40">
        <f>SUM(BK10:BK639)</f>
        <v>350244.58999999991</v>
      </c>
      <c r="BL640" s="46"/>
      <c r="BM640" s="46"/>
      <c r="BN640" s="46"/>
      <c r="BO640" s="46">
        <f>SUM(BO10:BO639)</f>
        <v>248663.32170000003</v>
      </c>
      <c r="BP640" s="46">
        <f>SUM(BP10:BP639)</f>
        <v>146666.4516</v>
      </c>
      <c r="BQ640" s="46">
        <f>SUM(BQ10:BQ639)</f>
        <v>0</v>
      </c>
      <c r="BR640" s="46">
        <f>SUM(BR10:BR639)</f>
        <v>395329.80000000005</v>
      </c>
      <c r="BS640" s="45"/>
      <c r="BT640" s="45"/>
      <c r="BU640" s="45"/>
      <c r="BV640" s="45">
        <f>SUM(BV10:BV639)</f>
        <v>330180.46999999986</v>
      </c>
      <c r="BW640" s="45">
        <f>SUM(BW10:BW639)</f>
        <v>175575.0100000001</v>
      </c>
      <c r="BX640" s="45">
        <f>SUM(BX10:BX639)</f>
        <v>12997.252199999999</v>
      </c>
      <c r="BY640" s="45">
        <f>SUM(BY10:BY639)</f>
        <v>518752.75</v>
      </c>
      <c r="BZ640" s="40"/>
      <c r="CA640" s="40"/>
      <c r="CB640" s="40"/>
      <c r="CC640" s="40">
        <f>SUM(CC10:CC639)</f>
        <v>225837.16099999993</v>
      </c>
      <c r="CD640" s="40">
        <f>SUM(CD10:CD639)</f>
        <v>140709.8542</v>
      </c>
      <c r="CE640" s="40">
        <f>SUM(CE10:CE639)</f>
        <v>33976.141000000003</v>
      </c>
      <c r="CF640" s="40">
        <f>SUM(CF10:CF639)</f>
        <v>400523.22</v>
      </c>
      <c r="CG640" s="47"/>
      <c r="CH640" s="48">
        <f>SUM(CH11:CH639)</f>
        <v>395452.31796500017</v>
      </c>
      <c r="CI640" s="40"/>
      <c r="CJ640" s="40"/>
      <c r="CK640" s="40"/>
      <c r="CL640" s="40">
        <f>SUM(CL10:CL639)</f>
        <v>401686.73440000002</v>
      </c>
      <c r="CM640" s="40">
        <f>SUM(CM10:CM639)</f>
        <v>156665.04040000003</v>
      </c>
      <c r="CN640" s="40">
        <f>SUM(CN10:CN639)</f>
        <v>63655.97</v>
      </c>
      <c r="CO640" s="40">
        <f>SUM(CO10:CO639)</f>
        <v>622007.76999999979</v>
      </c>
      <c r="CP640" s="40"/>
      <c r="CQ640" s="40"/>
      <c r="CR640" s="40"/>
      <c r="CS640" s="40">
        <f>SUM(CS10:CS639)</f>
        <v>147807.86079999999</v>
      </c>
      <c r="CT640" s="40">
        <f>SUM(CT10:CT639)</f>
        <v>50013.653800000007</v>
      </c>
      <c r="CU640" s="40">
        <f>SUM(CU10:CU639)</f>
        <v>7593.19</v>
      </c>
      <c r="CV640" s="40">
        <f>SUM(CV10:CV639)</f>
        <v>205414.70999999982</v>
      </c>
      <c r="CW640" s="45"/>
      <c r="CX640" s="46"/>
      <c r="CY640" s="46"/>
      <c r="CZ640" s="46"/>
      <c r="DA640" s="46">
        <f>SUM(DA10:DA639)</f>
        <v>27488.578599999997</v>
      </c>
      <c r="DB640" s="46">
        <f>SUM(DB10:DB639)</f>
        <v>45034.482700000015</v>
      </c>
      <c r="DC640" s="46">
        <f>SUM(DC10:DC639)</f>
        <v>0</v>
      </c>
      <c r="DD640" s="46">
        <f>SUM(DD10:DD639)</f>
        <v>72523.070000000007</v>
      </c>
      <c r="DE640" s="45"/>
      <c r="DF640" s="45"/>
      <c r="DG640" s="45"/>
      <c r="DH640" s="45">
        <f>SUM(DH10:DH639)</f>
        <v>0</v>
      </c>
      <c r="DI640" s="45">
        <f>SUM(DI10:DI639)</f>
        <v>0</v>
      </c>
      <c r="DJ640" s="45">
        <f>SUM(DJ10:DJ639)</f>
        <v>0</v>
      </c>
      <c r="DK640" s="45">
        <f>SUM(DK10:DK639)</f>
        <v>0</v>
      </c>
      <c r="DL640" s="45"/>
      <c r="DM640" s="45"/>
      <c r="DN640" s="45"/>
      <c r="DO640" s="45">
        <f>SUM(DO10:DO639)</f>
        <v>0</v>
      </c>
      <c r="DP640" s="45">
        <f>SUM(DP10:DP639)</f>
        <v>0</v>
      </c>
      <c r="DQ640" s="45">
        <f>SUM(DQ10:DQ639)</f>
        <v>0</v>
      </c>
      <c r="DR640" s="45">
        <f>SUM(DR10:DR639)</f>
        <v>0</v>
      </c>
      <c r="DS640" s="45"/>
      <c r="DT640" s="45"/>
      <c r="DU640" s="45"/>
      <c r="DV640" s="45">
        <f>SUM(DV10:DV639)</f>
        <v>0</v>
      </c>
      <c r="DW640" s="45">
        <f>SUM(DW10:DW639)</f>
        <v>0</v>
      </c>
      <c r="DX640" s="45">
        <f>SUM(DX10:DX639)</f>
        <v>0</v>
      </c>
      <c r="DY640" s="45">
        <f>SUM(DY10:DY639)</f>
        <v>0</v>
      </c>
      <c r="EE640" s="49"/>
    </row>
    <row r="641" spans="1:86" ht="18.75">
      <c r="A641" s="42"/>
      <c r="B641" s="43" t="s">
        <v>1284</v>
      </c>
      <c r="C641" s="50"/>
      <c r="D641" s="51"/>
      <c r="E641" s="52"/>
      <c r="F641" s="52"/>
      <c r="G641" s="45"/>
      <c r="H641" s="18"/>
      <c r="I641" s="45"/>
      <c r="J641" s="18"/>
      <c r="K641" s="45"/>
      <c r="L641" s="18"/>
      <c r="M641" s="18"/>
      <c r="N641" s="72">
        <v>158063.20000000001</v>
      </c>
      <c r="CH641" s="55"/>
    </row>
    <row r="642" spans="1:86" ht="18.75">
      <c r="A642" s="141" t="s">
        <v>24</v>
      </c>
      <c r="B642" s="141" t="s">
        <v>25</v>
      </c>
      <c r="C642" s="141" t="s">
        <v>26</v>
      </c>
      <c r="D642" s="142" t="s">
        <v>27</v>
      </c>
      <c r="E642" s="142" t="s">
        <v>28</v>
      </c>
      <c r="F642" s="142" t="s">
        <v>29</v>
      </c>
      <c r="G642" s="45"/>
      <c r="H642" s="18"/>
      <c r="I642" s="45"/>
      <c r="J642" s="18"/>
      <c r="K642" s="45"/>
      <c r="L642" s="18"/>
      <c r="M642" s="136" t="s">
        <v>33</v>
      </c>
      <c r="N642" s="137"/>
      <c r="CH642" s="55"/>
    </row>
    <row r="643" spans="1:86" ht="18.75">
      <c r="A643" s="141"/>
      <c r="B643" s="141"/>
      <c r="C643" s="141"/>
      <c r="D643" s="142"/>
      <c r="E643" s="142"/>
      <c r="F643" s="142"/>
      <c r="G643" s="45"/>
      <c r="H643" s="18"/>
      <c r="I643" s="45"/>
      <c r="J643" s="18"/>
      <c r="K643" s="45"/>
      <c r="L643" s="18"/>
      <c r="M643" s="18"/>
      <c r="N643" s="18"/>
      <c r="R643" s="53">
        <f>R640+S640</f>
        <v>223989.14410000003</v>
      </c>
      <c r="CH643" s="55"/>
    </row>
    <row r="644" spans="1:86" ht="18.75">
      <c r="A644" s="141"/>
      <c r="B644" s="141"/>
      <c r="C644" s="141"/>
      <c r="D644" s="142"/>
      <c r="E644" s="142"/>
      <c r="F644" s="142"/>
      <c r="G644" s="45"/>
      <c r="H644" s="18"/>
      <c r="I644" s="45"/>
      <c r="J644" s="18"/>
      <c r="K644" s="45"/>
      <c r="L644" s="18"/>
      <c r="M644" s="72" t="s">
        <v>40</v>
      </c>
      <c r="N644" s="72" t="s">
        <v>41</v>
      </c>
      <c r="CH644" s="55"/>
    </row>
    <row r="645" spans="1:86" ht="42.75">
      <c r="A645" s="92" t="s">
        <v>548</v>
      </c>
      <c r="B645" s="123" t="s">
        <v>549</v>
      </c>
      <c r="C645" s="124" t="s">
        <v>76</v>
      </c>
      <c r="D645" s="125">
        <v>121.40000000000009</v>
      </c>
      <c r="E645" s="18">
        <v>0</v>
      </c>
      <c r="F645" s="18">
        <f t="shared" ref="F645:F664" si="1082">D645-E645</f>
        <v>121.40000000000009</v>
      </c>
      <c r="G645" s="45"/>
      <c r="H645" s="18"/>
      <c r="I645" s="45"/>
      <c r="J645" s="18"/>
      <c r="K645" s="45"/>
      <c r="L645" s="18"/>
      <c r="M645" s="18">
        <v>75.22</v>
      </c>
      <c r="N645" s="18">
        <f>M645*E645</f>
        <v>0</v>
      </c>
      <c r="CH645" s="55"/>
    </row>
    <row r="646" spans="1:86" ht="57">
      <c r="A646" s="126" t="s">
        <v>562</v>
      </c>
      <c r="B646" s="123" t="s">
        <v>563</v>
      </c>
      <c r="C646" s="124" t="s">
        <v>81</v>
      </c>
      <c r="D646" s="125">
        <v>2421.37</v>
      </c>
      <c r="E646" s="18">
        <v>2421.37</v>
      </c>
      <c r="F646" s="18">
        <f t="shared" si="1082"/>
        <v>0</v>
      </c>
      <c r="G646" s="45"/>
      <c r="H646" s="18"/>
      <c r="I646" s="45"/>
      <c r="J646" s="18"/>
      <c r="K646" s="45"/>
      <c r="L646" s="18"/>
      <c r="M646" s="18">
        <v>74.89</v>
      </c>
      <c r="N646" s="18">
        <f>M646*E646</f>
        <v>181336.39929999999</v>
      </c>
      <c r="CH646" s="55"/>
    </row>
    <row r="647" spans="1:86" ht="42.75">
      <c r="A647" s="100" t="s">
        <v>614</v>
      </c>
      <c r="B647" s="123" t="s">
        <v>615</v>
      </c>
      <c r="C647" s="124" t="s">
        <v>613</v>
      </c>
      <c r="D647" s="125">
        <v>6</v>
      </c>
      <c r="E647" s="18">
        <v>0</v>
      </c>
      <c r="F647" s="18">
        <f t="shared" si="1082"/>
        <v>6</v>
      </c>
      <c r="G647" s="45"/>
      <c r="H647" s="18"/>
      <c r="I647" s="45"/>
      <c r="J647" s="18"/>
      <c r="K647" s="45"/>
      <c r="L647" s="18"/>
      <c r="M647" s="18">
        <v>23.810000000000002</v>
      </c>
      <c r="N647" s="18">
        <f t="shared" ref="N647:N664" si="1083">M647*E647</f>
        <v>0</v>
      </c>
      <c r="CH647" s="55"/>
    </row>
    <row r="648" spans="1:86" ht="28.5">
      <c r="A648" s="100" t="s">
        <v>678</v>
      </c>
      <c r="B648" s="123" t="s">
        <v>679</v>
      </c>
      <c r="C648" s="127" t="s">
        <v>84</v>
      </c>
      <c r="D648" s="125">
        <v>3.7</v>
      </c>
      <c r="E648" s="18">
        <v>0</v>
      </c>
      <c r="F648" s="18">
        <f t="shared" si="1082"/>
        <v>3.7</v>
      </c>
      <c r="G648" s="45"/>
      <c r="H648" s="18"/>
      <c r="I648" s="45"/>
      <c r="J648" s="18"/>
      <c r="K648" s="45"/>
      <c r="L648" s="18"/>
      <c r="M648" s="18">
        <v>12.34</v>
      </c>
      <c r="N648" s="18">
        <f t="shared" si="1083"/>
        <v>0</v>
      </c>
      <c r="CH648" s="55"/>
    </row>
    <row r="649" spans="1:86" ht="71.25">
      <c r="A649" s="92" t="s">
        <v>774</v>
      </c>
      <c r="B649" s="123" t="s">
        <v>775</v>
      </c>
      <c r="C649" s="128" t="s">
        <v>84</v>
      </c>
      <c r="D649" s="129">
        <v>2</v>
      </c>
      <c r="E649" s="18">
        <v>0</v>
      </c>
      <c r="F649" s="18">
        <f t="shared" si="1082"/>
        <v>2</v>
      </c>
      <c r="G649" s="45"/>
      <c r="H649" s="18"/>
      <c r="I649" s="45"/>
      <c r="J649" s="18"/>
      <c r="K649" s="45"/>
      <c r="L649" s="18"/>
      <c r="M649" s="18">
        <v>53.309999999999995</v>
      </c>
      <c r="N649" s="18">
        <f t="shared" si="1083"/>
        <v>0</v>
      </c>
      <c r="CH649" s="55"/>
    </row>
    <row r="650" spans="1:86" ht="99.75">
      <c r="A650" s="92" t="s">
        <v>805</v>
      </c>
      <c r="B650" s="123" t="s">
        <v>806</v>
      </c>
      <c r="C650" s="128" t="s">
        <v>784</v>
      </c>
      <c r="D650" s="129">
        <v>2</v>
      </c>
      <c r="E650" s="18">
        <v>0</v>
      </c>
      <c r="F650" s="18">
        <f t="shared" si="1082"/>
        <v>2</v>
      </c>
      <c r="G650" s="45"/>
      <c r="H650" s="18"/>
      <c r="I650" s="45"/>
      <c r="J650" s="18"/>
      <c r="K650" s="45"/>
      <c r="L650" s="18"/>
      <c r="M650" s="18">
        <v>156.28</v>
      </c>
      <c r="N650" s="18">
        <f t="shared" si="1083"/>
        <v>0</v>
      </c>
      <c r="CH650" s="55"/>
    </row>
    <row r="651" spans="1:86" ht="99.75">
      <c r="A651" s="91" t="s">
        <v>819</v>
      </c>
      <c r="B651" s="123" t="s">
        <v>820</v>
      </c>
      <c r="C651" s="130" t="s">
        <v>784</v>
      </c>
      <c r="D651" s="129">
        <v>1</v>
      </c>
      <c r="E651" s="18">
        <v>0</v>
      </c>
      <c r="F651" s="18">
        <f t="shared" si="1082"/>
        <v>1</v>
      </c>
      <c r="G651" s="45"/>
      <c r="H651" s="18"/>
      <c r="I651" s="45"/>
      <c r="J651" s="18"/>
      <c r="K651" s="45"/>
      <c r="L651" s="18"/>
      <c r="M651" s="18">
        <v>99.88</v>
      </c>
      <c r="N651" s="18">
        <f t="shared" si="1083"/>
        <v>0</v>
      </c>
      <c r="CH651" s="55"/>
    </row>
    <row r="652" spans="1:86" ht="99.75">
      <c r="A652" s="100" t="s">
        <v>823</v>
      </c>
      <c r="B652" s="123" t="s">
        <v>824</v>
      </c>
      <c r="C652" s="127" t="s">
        <v>784</v>
      </c>
      <c r="D652" s="127">
        <v>1</v>
      </c>
      <c r="E652" s="18">
        <v>0</v>
      </c>
      <c r="F652" s="18">
        <f t="shared" si="1082"/>
        <v>1</v>
      </c>
      <c r="G652" s="45"/>
      <c r="H652" s="18"/>
      <c r="I652" s="45"/>
      <c r="J652" s="18"/>
      <c r="K652" s="45"/>
      <c r="L652" s="18"/>
      <c r="M652" s="18">
        <v>125.47999999999999</v>
      </c>
      <c r="N652" s="18">
        <f t="shared" si="1083"/>
        <v>0</v>
      </c>
      <c r="CH652" s="55"/>
    </row>
    <row r="653" spans="1:86" ht="99.75">
      <c r="A653" s="100" t="s">
        <v>827</v>
      </c>
      <c r="B653" s="123" t="s">
        <v>828</v>
      </c>
      <c r="C653" s="127" t="s">
        <v>784</v>
      </c>
      <c r="D653" s="127">
        <v>1</v>
      </c>
      <c r="E653" s="18">
        <v>0</v>
      </c>
      <c r="F653" s="18">
        <f t="shared" si="1082"/>
        <v>1</v>
      </c>
      <c r="G653" s="45"/>
      <c r="H653" s="18"/>
      <c r="I653" s="45"/>
      <c r="J653" s="18"/>
      <c r="K653" s="45"/>
      <c r="L653" s="18"/>
      <c r="M653" s="18">
        <v>89.9</v>
      </c>
      <c r="N653" s="18">
        <f t="shared" si="1083"/>
        <v>0</v>
      </c>
      <c r="CH653" s="55"/>
    </row>
    <row r="654" spans="1:86" ht="99.75">
      <c r="A654" s="100" t="s">
        <v>829</v>
      </c>
      <c r="B654" s="123" t="s">
        <v>830</v>
      </c>
      <c r="C654" s="127" t="s">
        <v>784</v>
      </c>
      <c r="D654" s="127">
        <v>5</v>
      </c>
      <c r="E654" s="18">
        <v>0</v>
      </c>
      <c r="F654" s="18">
        <f t="shared" si="1082"/>
        <v>5</v>
      </c>
      <c r="G654" s="45"/>
      <c r="H654" s="18"/>
      <c r="I654" s="45"/>
      <c r="J654" s="18"/>
      <c r="K654" s="45"/>
      <c r="L654" s="18"/>
      <c r="M654" s="18">
        <v>76.180000000000007</v>
      </c>
      <c r="N654" s="18">
        <f t="shared" si="1083"/>
        <v>0</v>
      </c>
      <c r="CH654" s="55"/>
    </row>
    <row r="655" spans="1:86" ht="42.75">
      <c r="A655" s="100" t="s">
        <v>1194</v>
      </c>
      <c r="B655" s="123" t="s">
        <v>1195</v>
      </c>
      <c r="C655" s="127" t="s">
        <v>76</v>
      </c>
      <c r="D655" s="129">
        <v>31.85550000000012</v>
      </c>
      <c r="E655" s="18">
        <v>31.85550000000012</v>
      </c>
      <c r="F655" s="18">
        <f t="shared" si="1082"/>
        <v>0</v>
      </c>
      <c r="G655" s="45"/>
      <c r="H655" s="18"/>
      <c r="I655" s="45"/>
      <c r="J655" s="18"/>
      <c r="K655" s="45"/>
      <c r="L655" s="18"/>
      <c r="M655" s="18">
        <v>19.14</v>
      </c>
      <c r="N655" s="18">
        <f t="shared" si="1083"/>
        <v>609.71427000000233</v>
      </c>
      <c r="CH655" s="55"/>
    </row>
    <row r="656" spans="1:86" ht="42.75">
      <c r="A656" s="100" t="s">
        <v>1196</v>
      </c>
      <c r="B656" s="123" t="s">
        <v>1197</v>
      </c>
      <c r="C656" s="120" t="s">
        <v>76</v>
      </c>
      <c r="D656" s="131">
        <v>31.85550000000012</v>
      </c>
      <c r="E656" s="18">
        <v>31.85550000000012</v>
      </c>
      <c r="F656" s="18">
        <f t="shared" si="1082"/>
        <v>0</v>
      </c>
      <c r="G656" s="45"/>
      <c r="H656" s="18"/>
      <c r="I656" s="45"/>
      <c r="J656" s="18"/>
      <c r="K656" s="45"/>
      <c r="L656" s="18"/>
      <c r="M656" s="18">
        <v>202.84</v>
      </c>
      <c r="N656" s="18">
        <f t="shared" si="1083"/>
        <v>6461.5696200000248</v>
      </c>
      <c r="CH656" s="55"/>
    </row>
    <row r="657" spans="1:129" ht="199.5">
      <c r="A657" s="100" t="s">
        <v>1204</v>
      </c>
      <c r="B657" s="123" t="s">
        <v>1205</v>
      </c>
      <c r="C657" s="125" t="s">
        <v>47</v>
      </c>
      <c r="D657" s="131">
        <v>1</v>
      </c>
      <c r="E657" s="18">
        <v>0</v>
      </c>
      <c r="F657" s="18">
        <f t="shared" si="1082"/>
        <v>1</v>
      </c>
      <c r="G657" s="45"/>
      <c r="H657" s="18"/>
      <c r="I657" s="45"/>
      <c r="J657" s="18"/>
      <c r="K657" s="45"/>
      <c r="L657" s="18"/>
      <c r="M657" s="18">
        <v>2966.5</v>
      </c>
      <c r="N657" s="18">
        <f t="shared" si="1083"/>
        <v>0</v>
      </c>
      <c r="CH657" s="55"/>
    </row>
    <row r="658" spans="1:129" ht="57">
      <c r="A658" s="100" t="s">
        <v>1285</v>
      </c>
      <c r="B658" s="123" t="s">
        <v>1286</v>
      </c>
      <c r="C658" s="132" t="s">
        <v>1287</v>
      </c>
      <c r="D658" s="131">
        <v>527.28550000000007</v>
      </c>
      <c r="E658" s="18">
        <v>527.28550000000007</v>
      </c>
      <c r="F658" s="18">
        <f t="shared" si="1082"/>
        <v>0</v>
      </c>
      <c r="G658" s="45"/>
      <c r="H658" s="18"/>
      <c r="I658" s="45"/>
      <c r="J658" s="18"/>
      <c r="K658" s="45"/>
      <c r="L658" s="18"/>
      <c r="M658" s="18">
        <v>23.91</v>
      </c>
      <c r="N658" s="18">
        <f t="shared" si="1083"/>
        <v>12607.396305000002</v>
      </c>
      <c r="CH658" s="55"/>
    </row>
    <row r="659" spans="1:129" ht="18.75">
      <c r="A659" s="100" t="s">
        <v>1288</v>
      </c>
      <c r="B659" s="123" t="s">
        <v>1289</v>
      </c>
      <c r="C659" s="125" t="s">
        <v>87</v>
      </c>
      <c r="D659" s="131">
        <v>1</v>
      </c>
      <c r="E659" s="18">
        <v>1</v>
      </c>
      <c r="F659" s="18">
        <f t="shared" si="1082"/>
        <v>0</v>
      </c>
      <c r="G659" s="45"/>
      <c r="H659" s="18"/>
      <c r="I659" s="45"/>
      <c r="J659" s="18"/>
      <c r="K659" s="45"/>
      <c r="L659" s="18"/>
      <c r="M659" s="18">
        <v>23183.33</v>
      </c>
      <c r="N659" s="18">
        <f t="shared" si="1083"/>
        <v>23183.33</v>
      </c>
      <c r="CH659" s="55"/>
    </row>
    <row r="660" spans="1:129" ht="18.75">
      <c r="A660" s="92" t="s">
        <v>1290</v>
      </c>
      <c r="B660" s="123" t="s">
        <v>1291</v>
      </c>
      <c r="C660" s="127" t="s">
        <v>1292</v>
      </c>
      <c r="D660" s="129">
        <v>2</v>
      </c>
      <c r="E660" s="18">
        <v>2</v>
      </c>
      <c r="F660" s="18">
        <f t="shared" si="1082"/>
        <v>0</v>
      </c>
      <c r="G660" s="45"/>
      <c r="H660" s="18"/>
      <c r="I660" s="45"/>
      <c r="J660" s="18"/>
      <c r="K660" s="45"/>
      <c r="L660" s="18"/>
      <c r="M660" s="18">
        <v>781.28</v>
      </c>
      <c r="N660" s="18">
        <f t="shared" si="1083"/>
        <v>1562.56</v>
      </c>
      <c r="CH660" s="55"/>
    </row>
    <row r="661" spans="1:129" ht="18.75">
      <c r="A661" s="92" t="s">
        <v>1293</v>
      </c>
      <c r="B661" s="123" t="s">
        <v>1294</v>
      </c>
      <c r="C661" s="127" t="s">
        <v>87</v>
      </c>
      <c r="D661" s="129">
        <v>3</v>
      </c>
      <c r="E661" s="18">
        <v>3</v>
      </c>
      <c r="F661" s="18">
        <f>D661-E661</f>
        <v>0</v>
      </c>
      <c r="G661" s="45"/>
      <c r="H661" s="18"/>
      <c r="I661" s="45"/>
      <c r="J661" s="18"/>
      <c r="K661" s="45"/>
      <c r="L661" s="18"/>
      <c r="M661" s="18">
        <v>5876.54</v>
      </c>
      <c r="N661" s="18">
        <f t="shared" si="1083"/>
        <v>17629.62</v>
      </c>
      <c r="CH661" s="55"/>
    </row>
    <row r="662" spans="1:129" ht="18.75">
      <c r="A662" s="133" t="s">
        <v>1295</v>
      </c>
      <c r="B662" s="123" t="s">
        <v>1296</v>
      </c>
      <c r="C662" s="127" t="s">
        <v>1297</v>
      </c>
      <c r="D662" s="129">
        <v>210</v>
      </c>
      <c r="E662" s="18">
        <v>210</v>
      </c>
      <c r="F662" s="18">
        <f t="shared" si="1082"/>
        <v>0</v>
      </c>
      <c r="G662" s="45"/>
      <c r="H662" s="18"/>
      <c r="I662" s="45"/>
      <c r="J662" s="18"/>
      <c r="K662" s="45"/>
      <c r="L662" s="18"/>
      <c r="M662" s="18">
        <v>12.5</v>
      </c>
      <c r="N662" s="18">
        <f t="shared" si="1083"/>
        <v>2625</v>
      </c>
      <c r="CH662" s="55"/>
    </row>
    <row r="663" spans="1:129" ht="42.75">
      <c r="A663" s="133" t="s">
        <v>1298</v>
      </c>
      <c r="B663" s="123" t="s">
        <v>1299</v>
      </c>
      <c r="C663" s="127" t="s">
        <v>84</v>
      </c>
      <c r="D663" s="129">
        <v>77.7</v>
      </c>
      <c r="E663" s="18">
        <v>0</v>
      </c>
      <c r="F663" s="18">
        <f t="shared" si="1082"/>
        <v>77.7</v>
      </c>
      <c r="G663" s="45"/>
      <c r="H663" s="18"/>
      <c r="I663" s="45"/>
      <c r="J663" s="18"/>
      <c r="K663" s="45"/>
      <c r="L663" s="18"/>
      <c r="M663" s="18">
        <v>4.3499999999999996</v>
      </c>
      <c r="N663" s="18">
        <f t="shared" si="1083"/>
        <v>0</v>
      </c>
      <c r="CH663" s="55"/>
    </row>
    <row r="664" spans="1:129" ht="28.5">
      <c r="A664" s="133" t="s">
        <v>1300</v>
      </c>
      <c r="B664" s="123" t="s">
        <v>1301</v>
      </c>
      <c r="C664" s="127" t="s">
        <v>84</v>
      </c>
      <c r="D664" s="129">
        <v>22.17</v>
      </c>
      <c r="E664" s="18">
        <v>0</v>
      </c>
      <c r="F664" s="18">
        <f t="shared" si="1082"/>
        <v>22.17</v>
      </c>
      <c r="G664" s="45"/>
      <c r="H664" s="18"/>
      <c r="I664" s="45"/>
      <c r="J664" s="18"/>
      <c r="K664" s="45"/>
      <c r="L664" s="18"/>
      <c r="M664" s="18">
        <v>15.74</v>
      </c>
      <c r="N664" s="18">
        <f t="shared" si="1083"/>
        <v>0</v>
      </c>
      <c r="CH664" s="55"/>
    </row>
    <row r="665" spans="1:129" ht="30.75" customHeight="1">
      <c r="A665" s="42"/>
      <c r="B665" s="56" t="s">
        <v>1302</v>
      </c>
      <c r="C665" s="50"/>
      <c r="D665" s="51"/>
      <c r="E665" s="52"/>
      <c r="F665" s="52"/>
      <c r="G665" s="45"/>
      <c r="H665" s="18"/>
      <c r="I665" s="45"/>
      <c r="J665" s="18"/>
      <c r="K665" s="45"/>
      <c r="L665" s="18"/>
      <c r="M665" s="18"/>
      <c r="N665" s="72">
        <f>SUM(N645:N664)</f>
        <v>246015.58949500002</v>
      </c>
      <c r="CH665" s="55"/>
    </row>
    <row r="666" spans="1:129" ht="40.5" customHeight="1">
      <c r="A666" s="57"/>
      <c r="B666" s="134" t="s">
        <v>1303</v>
      </c>
      <c r="C666" s="58"/>
      <c r="D666" s="59"/>
      <c r="E666" s="60"/>
      <c r="F666" s="60"/>
      <c r="G666" s="61"/>
      <c r="H666" s="20"/>
      <c r="I666" s="61"/>
      <c r="J666" s="20"/>
      <c r="K666" s="61"/>
      <c r="L666" s="20"/>
      <c r="M666" s="20"/>
      <c r="N666" s="135">
        <f>N665+N641+N640</f>
        <v>4485055.2494950006</v>
      </c>
      <c r="CH666" s="55"/>
    </row>
    <row r="667" spans="1:129" ht="18.75">
      <c r="A667" s="62"/>
      <c r="B667" s="63"/>
      <c r="C667" s="63"/>
      <c r="D667" s="64"/>
      <c r="E667" s="3"/>
      <c r="F667" s="3"/>
      <c r="G667" s="65"/>
      <c r="H667" s="66"/>
      <c r="I667" s="65"/>
      <c r="J667" s="66"/>
      <c r="K667" s="65"/>
      <c r="L667" s="66"/>
      <c r="M667" s="66"/>
      <c r="N667" s="66"/>
      <c r="O667" s="65"/>
      <c r="P667" s="65"/>
      <c r="Q667" s="65"/>
      <c r="R667" s="65"/>
      <c r="S667" s="65"/>
      <c r="T667" s="65"/>
      <c r="U667" s="65"/>
      <c r="V667" s="65"/>
      <c r="W667" s="65"/>
      <c r="X667" s="65"/>
      <c r="Y667" s="65"/>
      <c r="Z667" s="65"/>
      <c r="AA667" s="65"/>
      <c r="AB667" s="65"/>
      <c r="AC667" s="65"/>
      <c r="AD667" s="65"/>
      <c r="AE667" s="65"/>
      <c r="AF667" s="65"/>
      <c r="AG667" s="65"/>
      <c r="AH667" s="65"/>
      <c r="AI667" s="65"/>
      <c r="AJ667" s="65"/>
      <c r="AK667" s="65"/>
      <c r="AL667" s="65"/>
      <c r="AM667" s="65"/>
      <c r="AN667" s="65"/>
      <c r="AO667" s="65"/>
      <c r="AP667" s="65"/>
      <c r="AQ667" s="65"/>
      <c r="AR667" s="65"/>
      <c r="AS667" s="65"/>
      <c r="AT667" s="65"/>
      <c r="AU667" s="65"/>
      <c r="AV667" s="65"/>
      <c r="AW667" s="65"/>
      <c r="AX667" s="65"/>
      <c r="AY667" s="65"/>
      <c r="AZ667" s="65"/>
      <c r="BA667" s="65"/>
      <c r="BB667" s="65"/>
      <c r="BC667" s="65"/>
      <c r="BD667" s="65"/>
      <c r="BE667" s="65"/>
      <c r="BF667" s="65"/>
      <c r="BG667" s="65"/>
      <c r="BH667" s="65"/>
      <c r="BI667" s="65"/>
      <c r="BJ667" s="65"/>
      <c r="BK667" s="65"/>
      <c r="BL667" s="65"/>
      <c r="BM667" s="65"/>
      <c r="BN667" s="65"/>
      <c r="BO667" s="65"/>
      <c r="BP667" s="65"/>
      <c r="BQ667" s="65"/>
      <c r="BR667" s="65"/>
      <c r="BS667" s="65"/>
      <c r="BT667" s="65"/>
      <c r="BU667" s="65"/>
      <c r="BV667" s="65"/>
      <c r="BW667" s="65"/>
      <c r="BX667" s="65"/>
      <c r="BY667" s="65"/>
      <c r="BZ667" s="65"/>
      <c r="CA667" s="65"/>
      <c r="CB667" s="65"/>
      <c r="CC667" s="65"/>
      <c r="CD667" s="65"/>
      <c r="CE667" s="65"/>
      <c r="CF667" s="65"/>
      <c r="CG667" s="62"/>
      <c r="CH667" s="67"/>
      <c r="CI667" s="65"/>
      <c r="CJ667" s="65"/>
      <c r="CK667" s="65"/>
      <c r="CL667" s="65"/>
      <c r="CM667" s="65"/>
      <c r="CN667" s="65"/>
      <c r="CO667" s="65"/>
      <c r="CP667" s="65"/>
      <c r="CQ667" s="65"/>
      <c r="CR667" s="65"/>
      <c r="CS667" s="65"/>
      <c r="CT667" s="65"/>
      <c r="CU667" s="65"/>
      <c r="CV667" s="65"/>
      <c r="CW667" s="65"/>
      <c r="CX667" s="65"/>
      <c r="CY667" s="65"/>
      <c r="CZ667" s="65"/>
      <c r="DA667" s="65"/>
      <c r="DB667" s="65"/>
      <c r="DC667" s="65"/>
      <c r="DD667" s="65"/>
      <c r="DE667" s="65"/>
      <c r="DF667" s="65"/>
      <c r="DG667" s="65"/>
      <c r="DH667" s="65"/>
      <c r="DI667" s="65"/>
      <c r="DJ667" s="65"/>
      <c r="DK667" s="65"/>
      <c r="DL667" s="65"/>
      <c r="DM667" s="65"/>
      <c r="DN667" s="65"/>
      <c r="DO667" s="65"/>
      <c r="DP667" s="65"/>
      <c r="DQ667" s="65"/>
      <c r="DR667" s="65"/>
      <c r="DS667" s="65"/>
      <c r="DT667" s="65"/>
      <c r="DU667" s="65"/>
      <c r="DV667" s="65"/>
      <c r="DW667" s="65"/>
      <c r="DX667" s="65"/>
      <c r="DY667" s="65"/>
    </row>
    <row r="668" spans="1:129" ht="18.75">
      <c r="A668" s="62"/>
      <c r="B668" s="63"/>
      <c r="C668" s="63"/>
      <c r="D668" s="64"/>
      <c r="E668" s="3"/>
      <c r="F668" s="3"/>
      <c r="G668" s="65"/>
      <c r="H668" s="66"/>
      <c r="I668" s="65"/>
      <c r="J668" s="66"/>
      <c r="K668" s="65"/>
      <c r="L668" s="66"/>
      <c r="M668" s="66"/>
      <c r="N668" s="66"/>
      <c r="O668" s="65"/>
      <c r="P668" s="65"/>
      <c r="Q668" s="65"/>
      <c r="R668" s="65"/>
      <c r="S668" s="65"/>
      <c r="T668" s="65"/>
      <c r="U668" s="65"/>
      <c r="V668" s="65"/>
      <c r="W668" s="65"/>
      <c r="X668" s="65"/>
      <c r="Y668" s="65"/>
      <c r="Z668" s="65"/>
      <c r="AA668" s="65"/>
      <c r="AB668" s="65"/>
      <c r="AC668" s="65"/>
      <c r="AD668" s="65"/>
      <c r="AE668" s="65"/>
      <c r="AF668" s="65"/>
      <c r="AG668" s="65"/>
      <c r="AH668" s="65"/>
      <c r="AI668" s="65"/>
      <c r="AJ668" s="65"/>
      <c r="AK668" s="65"/>
      <c r="AL668" s="65"/>
      <c r="AM668" s="65"/>
      <c r="AN668" s="65"/>
      <c r="AO668" s="65"/>
      <c r="AP668" s="65"/>
      <c r="AQ668" s="65"/>
      <c r="AR668" s="65"/>
      <c r="AS668" s="65"/>
      <c r="AT668" s="65"/>
      <c r="AU668" s="65"/>
      <c r="AV668" s="65"/>
      <c r="AW668" s="65"/>
      <c r="AX668" s="65"/>
      <c r="AY668" s="65"/>
      <c r="AZ668" s="65"/>
      <c r="BA668" s="65"/>
      <c r="BB668" s="65"/>
      <c r="BC668" s="65"/>
      <c r="BD668" s="65"/>
      <c r="BE668" s="65"/>
      <c r="BF668" s="65"/>
      <c r="BG668" s="65"/>
      <c r="BH668" s="65"/>
      <c r="BI668" s="65"/>
      <c r="BJ668" s="65"/>
      <c r="BK668" s="65"/>
      <c r="BL668" s="65"/>
      <c r="BM668" s="65"/>
      <c r="BN668" s="65"/>
      <c r="BO668" s="65"/>
      <c r="BP668" s="65"/>
      <c r="BQ668" s="65"/>
      <c r="BR668" s="65"/>
      <c r="BS668" s="65"/>
      <c r="BT668" s="65"/>
      <c r="BU668" s="65"/>
      <c r="BV668" s="65"/>
      <c r="BW668" s="65"/>
      <c r="BX668" s="65"/>
      <c r="BY668" s="65"/>
      <c r="BZ668" s="65"/>
      <c r="CA668" s="65"/>
      <c r="CB668" s="65"/>
      <c r="CC668" s="65"/>
      <c r="CD668" s="65"/>
      <c r="CE668" s="65"/>
      <c r="CF668" s="65"/>
      <c r="CG668" s="62"/>
      <c r="CH668" s="67"/>
      <c r="CI668" s="65"/>
      <c r="CJ668" s="65"/>
      <c r="CK668" s="65"/>
      <c r="CL668" s="65"/>
      <c r="CM668" s="65"/>
      <c r="CN668" s="65"/>
      <c r="CO668" s="65"/>
      <c r="CP668" s="65"/>
      <c r="CQ668" s="65"/>
      <c r="CR668" s="65"/>
      <c r="CS668" s="65"/>
      <c r="CT668" s="65"/>
      <c r="CU668" s="65"/>
      <c r="CV668" s="65"/>
      <c r="CW668" s="65"/>
      <c r="CX668" s="65"/>
      <c r="CY668" s="65"/>
      <c r="CZ668" s="65"/>
      <c r="DA668" s="65"/>
      <c r="DB668" s="65"/>
      <c r="DC668" s="65"/>
      <c r="DD668" s="65"/>
      <c r="DE668" s="65"/>
      <c r="DF668" s="65"/>
      <c r="DG668" s="65"/>
      <c r="DH668" s="65"/>
      <c r="DI668" s="65"/>
      <c r="DJ668" s="65"/>
      <c r="DK668" s="65"/>
      <c r="DL668" s="65"/>
      <c r="DM668" s="65"/>
      <c r="DN668" s="65"/>
      <c r="DO668" s="65"/>
      <c r="DP668" s="65"/>
      <c r="DQ668" s="65"/>
      <c r="DR668" s="65"/>
      <c r="DS668" s="65"/>
      <c r="DT668" s="65"/>
      <c r="DU668" s="65"/>
      <c r="DV668" s="65"/>
      <c r="DW668" s="65"/>
      <c r="DX668" s="65"/>
      <c r="DY668" s="65"/>
    </row>
    <row r="669" spans="1:129" ht="18.75">
      <c r="A669" s="62"/>
      <c r="B669" s="63"/>
      <c r="C669" s="63"/>
      <c r="D669" s="64"/>
      <c r="E669" s="3"/>
      <c r="F669" s="3"/>
      <c r="G669" s="65"/>
      <c r="H669" s="66"/>
      <c r="I669" s="65"/>
      <c r="J669" s="66"/>
      <c r="K669" s="65"/>
      <c r="L669" s="66"/>
      <c r="M669" s="66"/>
      <c r="N669" s="66"/>
      <c r="O669" s="65"/>
      <c r="P669" s="65"/>
      <c r="Q669" s="65"/>
      <c r="R669" s="65"/>
      <c r="S669" s="65"/>
      <c r="T669" s="65"/>
      <c r="U669" s="65"/>
      <c r="V669" s="65"/>
      <c r="W669" s="65"/>
      <c r="X669" s="65"/>
      <c r="Y669" s="65"/>
      <c r="Z669" s="65"/>
      <c r="AA669" s="65"/>
      <c r="AB669" s="65"/>
      <c r="AC669" s="65"/>
      <c r="AD669" s="65"/>
      <c r="AE669" s="65"/>
      <c r="AF669" s="65"/>
      <c r="AG669" s="65"/>
      <c r="AH669" s="65"/>
      <c r="AI669" s="65"/>
      <c r="AJ669" s="65"/>
      <c r="AK669" s="65"/>
      <c r="AL669" s="65"/>
      <c r="AM669" s="65"/>
      <c r="AN669" s="65"/>
      <c r="AO669" s="65"/>
      <c r="AP669" s="65"/>
      <c r="AQ669" s="65"/>
      <c r="AR669" s="65"/>
      <c r="AS669" s="65"/>
      <c r="AT669" s="65"/>
      <c r="AU669" s="65"/>
      <c r="AV669" s="65"/>
      <c r="AW669" s="65"/>
      <c r="AX669" s="65"/>
      <c r="AY669" s="65"/>
      <c r="AZ669" s="65"/>
      <c r="BA669" s="65"/>
      <c r="BB669" s="65"/>
      <c r="BC669" s="65"/>
      <c r="BD669" s="65"/>
      <c r="BE669" s="65"/>
      <c r="BF669" s="65"/>
      <c r="BG669" s="65"/>
      <c r="BH669" s="65"/>
      <c r="BI669" s="65"/>
      <c r="BJ669" s="65"/>
      <c r="BK669" s="65"/>
      <c r="BL669" s="65"/>
      <c r="BM669" s="65"/>
      <c r="BN669" s="65"/>
      <c r="BO669" s="65"/>
      <c r="BP669" s="65"/>
      <c r="BQ669" s="65"/>
      <c r="BR669" s="65"/>
      <c r="BS669" s="65"/>
      <c r="BT669" s="65"/>
      <c r="BU669" s="65"/>
      <c r="BV669" s="65"/>
      <c r="BW669" s="65"/>
      <c r="BX669" s="65"/>
      <c r="BY669" s="65"/>
      <c r="BZ669" s="65"/>
      <c r="CA669" s="65"/>
      <c r="CB669" s="65"/>
      <c r="CC669" s="65"/>
      <c r="CD669" s="65"/>
      <c r="CE669" s="65"/>
      <c r="CF669" s="65"/>
      <c r="CG669" s="62"/>
      <c r="CH669" s="67"/>
      <c r="CI669" s="65"/>
      <c r="CJ669" s="65"/>
      <c r="CK669" s="65"/>
      <c r="CL669" s="65"/>
      <c r="CM669" s="65"/>
      <c r="CN669" s="65"/>
      <c r="CO669" s="65"/>
      <c r="CP669" s="65"/>
      <c r="CQ669" s="65"/>
      <c r="CR669" s="65"/>
      <c r="CS669" s="65"/>
      <c r="CT669" s="65"/>
      <c r="CU669" s="65"/>
      <c r="CV669" s="65"/>
      <c r="CW669" s="65"/>
      <c r="CX669" s="65"/>
      <c r="CY669" s="65"/>
      <c r="CZ669" s="65"/>
      <c r="DA669" s="65"/>
      <c r="DB669" s="65"/>
      <c r="DC669" s="65"/>
      <c r="DD669" s="65"/>
      <c r="DE669" s="65"/>
      <c r="DF669" s="65"/>
      <c r="DG669" s="65"/>
      <c r="DH669" s="65"/>
      <c r="DI669" s="65"/>
      <c r="DJ669" s="65"/>
      <c r="DK669" s="65"/>
      <c r="DL669" s="65"/>
      <c r="DM669" s="65"/>
      <c r="DN669" s="65"/>
      <c r="DO669" s="65"/>
      <c r="DP669" s="65"/>
      <c r="DQ669" s="65"/>
      <c r="DR669" s="65"/>
      <c r="DS669" s="65"/>
      <c r="DT669" s="65"/>
      <c r="DU669" s="65"/>
      <c r="DV669" s="65"/>
      <c r="DW669" s="65"/>
      <c r="DX669" s="65"/>
      <c r="DY669" s="65"/>
    </row>
    <row r="670" spans="1:129" ht="18.75">
      <c r="A670" s="62"/>
      <c r="B670" s="63"/>
      <c r="C670" s="63"/>
      <c r="D670" s="64"/>
      <c r="E670" s="3"/>
      <c r="F670" s="3"/>
      <c r="G670" s="65"/>
      <c r="H670" s="66"/>
      <c r="I670" s="65"/>
      <c r="J670" s="66"/>
      <c r="K670" s="65"/>
      <c r="L670" s="66"/>
      <c r="M670" s="66"/>
      <c r="N670" s="66"/>
      <c r="O670" s="65"/>
      <c r="P670" s="65"/>
      <c r="Q670" s="65"/>
      <c r="R670" s="65"/>
      <c r="S670" s="65"/>
      <c r="T670" s="65"/>
      <c r="U670" s="65"/>
      <c r="V670" s="65"/>
      <c r="W670" s="65"/>
      <c r="X670" s="65"/>
      <c r="Y670" s="65"/>
      <c r="Z670" s="65"/>
      <c r="AA670" s="65"/>
      <c r="AB670" s="65"/>
      <c r="AC670" s="65"/>
      <c r="AD670" s="65"/>
      <c r="AE670" s="65"/>
      <c r="AF670" s="65"/>
      <c r="AG670" s="65"/>
      <c r="AH670" s="65"/>
      <c r="AI670" s="65"/>
      <c r="AJ670" s="65"/>
      <c r="AK670" s="65"/>
      <c r="AL670" s="65"/>
      <c r="AM670" s="65"/>
      <c r="AN670" s="65"/>
      <c r="AO670" s="65"/>
      <c r="AP670" s="65"/>
      <c r="AQ670" s="65"/>
      <c r="AR670" s="65"/>
      <c r="AS670" s="65"/>
      <c r="AT670" s="65"/>
      <c r="AU670" s="65"/>
      <c r="AV670" s="65"/>
      <c r="AW670" s="65"/>
      <c r="AX670" s="65"/>
      <c r="AY670" s="65"/>
      <c r="AZ670" s="65"/>
      <c r="BA670" s="65"/>
      <c r="BB670" s="65"/>
      <c r="BC670" s="65"/>
      <c r="BD670" s="65"/>
      <c r="BE670" s="65"/>
      <c r="BF670" s="65"/>
      <c r="BG670" s="65"/>
      <c r="BH670" s="65"/>
      <c r="BI670" s="65"/>
      <c r="BJ670" s="65"/>
      <c r="BK670" s="65"/>
      <c r="BL670" s="65"/>
      <c r="BM670" s="65"/>
      <c r="BN670" s="65"/>
      <c r="BO670" s="65"/>
      <c r="BP670" s="65"/>
      <c r="BQ670" s="65"/>
      <c r="BR670" s="65"/>
      <c r="BS670" s="65"/>
      <c r="BT670" s="65"/>
      <c r="BU670" s="65"/>
      <c r="BV670" s="65"/>
      <c r="BW670" s="65"/>
      <c r="BX670" s="65"/>
      <c r="BY670" s="65"/>
      <c r="BZ670" s="65"/>
      <c r="CA670" s="65"/>
      <c r="CB670" s="65"/>
      <c r="CC670" s="65"/>
      <c r="CD670" s="65"/>
      <c r="CE670" s="65"/>
      <c r="CF670" s="65"/>
      <c r="CG670" s="62"/>
      <c r="CH670" s="67"/>
      <c r="CI670" s="65"/>
      <c r="CJ670" s="65"/>
      <c r="CK670" s="65"/>
      <c r="CL670" s="65"/>
      <c r="CM670" s="65"/>
      <c r="CN670" s="65"/>
      <c r="CO670" s="65"/>
      <c r="CP670" s="65"/>
      <c r="CQ670" s="65"/>
      <c r="CR670" s="65"/>
      <c r="CS670" s="65"/>
      <c r="CT670" s="65"/>
      <c r="CU670" s="65"/>
      <c r="CV670" s="65"/>
      <c r="CW670" s="65"/>
      <c r="CX670" s="65"/>
      <c r="CY670" s="65"/>
      <c r="CZ670" s="65"/>
      <c r="DA670" s="65"/>
      <c r="DB670" s="65"/>
      <c r="DC670" s="65"/>
      <c r="DD670" s="65"/>
      <c r="DE670" s="65"/>
      <c r="DF670" s="65"/>
      <c r="DG670" s="65"/>
      <c r="DH670" s="65"/>
      <c r="DI670" s="65"/>
      <c r="DJ670" s="65"/>
      <c r="DK670" s="65"/>
      <c r="DL670" s="65"/>
      <c r="DM670" s="65"/>
      <c r="DN670" s="65"/>
      <c r="DO670" s="65"/>
      <c r="DP670" s="65"/>
      <c r="DQ670" s="65"/>
      <c r="DR670" s="65"/>
      <c r="DS670" s="65"/>
      <c r="DT670" s="65"/>
      <c r="DU670" s="65"/>
      <c r="DV670" s="65"/>
      <c r="DW670" s="65"/>
      <c r="DX670" s="65"/>
      <c r="DY670" s="65"/>
    </row>
    <row r="671" spans="1:129" ht="18.75">
      <c r="A671" s="62"/>
      <c r="B671" s="63"/>
      <c r="C671" s="63"/>
      <c r="D671" s="64"/>
      <c r="E671" s="3"/>
      <c r="F671" s="3"/>
      <c r="G671" s="65"/>
      <c r="H671" s="66"/>
      <c r="I671" s="65"/>
      <c r="J671" s="66"/>
      <c r="K671" s="65"/>
      <c r="L671" s="66"/>
      <c r="M671" s="66"/>
      <c r="N671" s="66"/>
      <c r="O671" s="65"/>
      <c r="P671" s="65"/>
      <c r="Q671" s="65"/>
      <c r="R671" s="65"/>
      <c r="S671" s="65"/>
      <c r="T671" s="65"/>
      <c r="U671" s="65"/>
      <c r="V671" s="65"/>
      <c r="W671" s="65"/>
      <c r="X671" s="65"/>
      <c r="Y671" s="65"/>
      <c r="Z671" s="65"/>
      <c r="AA671" s="65"/>
      <c r="AB671" s="65"/>
      <c r="AC671" s="65"/>
      <c r="AD671" s="65"/>
      <c r="AE671" s="65"/>
      <c r="AF671" s="65"/>
      <c r="AG671" s="65"/>
      <c r="AH671" s="65"/>
      <c r="AI671" s="65"/>
      <c r="AJ671" s="65"/>
      <c r="AK671" s="65"/>
      <c r="AL671" s="65"/>
      <c r="AM671" s="65"/>
      <c r="AN671" s="65"/>
      <c r="AO671" s="65"/>
      <c r="AP671" s="65"/>
      <c r="AQ671" s="65"/>
      <c r="AR671" s="65"/>
      <c r="AS671" s="65"/>
      <c r="AT671" s="65"/>
      <c r="AU671" s="65"/>
      <c r="AV671" s="65"/>
      <c r="AW671" s="65"/>
      <c r="AX671" s="65"/>
      <c r="AY671" s="65"/>
      <c r="AZ671" s="65"/>
      <c r="BA671" s="65"/>
      <c r="BB671" s="65"/>
      <c r="BC671" s="65"/>
      <c r="BD671" s="65"/>
      <c r="BE671" s="65"/>
      <c r="BF671" s="65"/>
      <c r="BG671" s="65"/>
      <c r="BH671" s="65"/>
      <c r="BI671" s="65"/>
      <c r="BJ671" s="65"/>
      <c r="BK671" s="65"/>
      <c r="BL671" s="65"/>
      <c r="BM671" s="65"/>
      <c r="BN671" s="65"/>
      <c r="BO671" s="65"/>
      <c r="BP671" s="65"/>
      <c r="BQ671" s="65"/>
      <c r="BR671" s="65"/>
      <c r="BS671" s="65"/>
      <c r="BT671" s="65"/>
      <c r="BU671" s="65"/>
      <c r="BV671" s="65"/>
      <c r="BW671" s="65"/>
      <c r="BX671" s="65"/>
      <c r="BY671" s="65"/>
      <c r="BZ671" s="65"/>
      <c r="CA671" s="65"/>
      <c r="CB671" s="65"/>
      <c r="CC671" s="65"/>
      <c r="CD671" s="65"/>
      <c r="CE671" s="65"/>
      <c r="CF671" s="65"/>
      <c r="CG671" s="62"/>
      <c r="CH671" s="67"/>
      <c r="CI671" s="65"/>
      <c r="CJ671" s="65"/>
      <c r="CK671" s="65"/>
      <c r="CL671" s="65"/>
      <c r="CM671" s="65"/>
      <c r="CN671" s="65"/>
      <c r="CO671" s="65"/>
      <c r="CP671" s="65"/>
      <c r="CQ671" s="65"/>
      <c r="CR671" s="65"/>
      <c r="CS671" s="65"/>
      <c r="CT671" s="65"/>
      <c r="CU671" s="65"/>
      <c r="CV671" s="65"/>
      <c r="CW671" s="65"/>
      <c r="CX671" s="65"/>
      <c r="CY671" s="65"/>
      <c r="CZ671" s="65"/>
      <c r="DA671" s="65"/>
      <c r="DB671" s="65"/>
      <c r="DC671" s="65"/>
      <c r="DD671" s="65"/>
      <c r="DE671" s="65"/>
      <c r="DF671" s="65"/>
      <c r="DG671" s="65"/>
      <c r="DH671" s="65"/>
      <c r="DI671" s="65"/>
      <c r="DJ671" s="65"/>
      <c r="DK671" s="65"/>
      <c r="DL671" s="65"/>
      <c r="DM671" s="65"/>
      <c r="DN671" s="65"/>
      <c r="DO671" s="65"/>
      <c r="DP671" s="65"/>
      <c r="DQ671" s="65"/>
      <c r="DR671" s="65"/>
      <c r="DS671" s="65"/>
      <c r="DT671" s="65"/>
      <c r="DU671" s="65"/>
      <c r="DV671" s="65"/>
      <c r="DW671" s="65"/>
      <c r="DX671" s="65"/>
      <c r="DY671" s="65"/>
    </row>
    <row r="672" spans="1:129" ht="18.75">
      <c r="A672" s="62"/>
      <c r="B672" s="63"/>
      <c r="C672" s="63"/>
      <c r="D672" s="64"/>
      <c r="E672" s="3"/>
      <c r="F672" s="3"/>
      <c r="G672" s="65"/>
      <c r="H672" s="66"/>
      <c r="I672" s="65"/>
      <c r="J672" s="66"/>
      <c r="K672" s="65"/>
      <c r="L672" s="66"/>
      <c r="M672" s="66"/>
      <c r="N672" s="66"/>
      <c r="O672" s="65"/>
      <c r="P672" s="65"/>
      <c r="Q672" s="65"/>
      <c r="R672" s="65"/>
      <c r="S672" s="65"/>
      <c r="T672" s="65"/>
      <c r="U672" s="65"/>
      <c r="V672" s="65"/>
      <c r="W672" s="65"/>
      <c r="X672" s="65"/>
      <c r="Y672" s="65"/>
      <c r="Z672" s="65"/>
      <c r="AA672" s="65"/>
      <c r="AB672" s="65"/>
      <c r="AC672" s="65"/>
      <c r="AD672" s="65"/>
      <c r="AE672" s="65"/>
      <c r="AF672" s="65"/>
      <c r="AG672" s="65"/>
      <c r="AH672" s="65"/>
      <c r="AI672" s="65"/>
      <c r="AJ672" s="65"/>
      <c r="AK672" s="65"/>
      <c r="AL672" s="65"/>
      <c r="AM672" s="65"/>
      <c r="AN672" s="65"/>
      <c r="AO672" s="65"/>
      <c r="AP672" s="65"/>
      <c r="AQ672" s="65"/>
      <c r="AR672" s="65"/>
      <c r="AS672" s="65"/>
      <c r="AT672" s="65"/>
      <c r="AU672" s="65"/>
      <c r="AV672" s="65"/>
      <c r="AW672" s="65"/>
      <c r="AX672" s="65"/>
      <c r="AY672" s="65"/>
      <c r="AZ672" s="65"/>
      <c r="BA672" s="65"/>
      <c r="BB672" s="65"/>
      <c r="BC672" s="65"/>
      <c r="BD672" s="65"/>
      <c r="BE672" s="65"/>
      <c r="BF672" s="65"/>
      <c r="BG672" s="65"/>
      <c r="BH672" s="65"/>
      <c r="BI672" s="65"/>
      <c r="BJ672" s="65"/>
      <c r="BK672" s="65"/>
      <c r="BL672" s="65"/>
      <c r="BM672" s="65"/>
      <c r="BN672" s="65"/>
      <c r="BO672" s="65"/>
      <c r="BP672" s="65"/>
      <c r="BQ672" s="65"/>
      <c r="BR672" s="65"/>
      <c r="BS672" s="65"/>
      <c r="BT672" s="65"/>
      <c r="BU672" s="65"/>
      <c r="BV672" s="65"/>
      <c r="BW672" s="65"/>
      <c r="BX672" s="65"/>
      <c r="BY672" s="65"/>
      <c r="BZ672" s="65"/>
      <c r="CA672" s="65"/>
      <c r="CB672" s="65"/>
      <c r="CC672" s="65"/>
      <c r="CD672" s="65"/>
      <c r="CE672" s="65"/>
      <c r="CF672" s="65"/>
      <c r="CG672" s="62"/>
      <c r="CH672" s="67"/>
      <c r="CI672" s="65"/>
      <c r="CJ672" s="65"/>
      <c r="CK672" s="65"/>
      <c r="CL672" s="65"/>
      <c r="CM672" s="65"/>
      <c r="CN672" s="65"/>
      <c r="CO672" s="65"/>
      <c r="CP672" s="65"/>
      <c r="CQ672" s="65"/>
      <c r="CR672" s="65"/>
      <c r="CS672" s="65"/>
      <c r="CT672" s="65"/>
      <c r="CU672" s="65"/>
      <c r="CV672" s="65"/>
      <c r="CW672" s="65"/>
      <c r="CX672" s="65"/>
      <c r="CY672" s="65"/>
      <c r="CZ672" s="65"/>
      <c r="DA672" s="65"/>
      <c r="DB672" s="65"/>
      <c r="DC672" s="65"/>
      <c r="DD672" s="65"/>
      <c r="DE672" s="65"/>
      <c r="DF672" s="65"/>
      <c r="DG672" s="65"/>
      <c r="DH672" s="65"/>
      <c r="DI672" s="65"/>
      <c r="DJ672" s="65"/>
      <c r="DK672" s="65"/>
      <c r="DL672" s="65"/>
      <c r="DM672" s="65"/>
      <c r="DN672" s="65"/>
      <c r="DO672" s="65"/>
      <c r="DP672" s="65"/>
      <c r="DQ672" s="65"/>
      <c r="DR672" s="65"/>
      <c r="DS672" s="65"/>
      <c r="DT672" s="65"/>
      <c r="DU672" s="65"/>
      <c r="DV672" s="65"/>
      <c r="DW672" s="65"/>
      <c r="DX672" s="65"/>
      <c r="DY672" s="65"/>
    </row>
    <row r="673" spans="1:129" ht="18.75">
      <c r="A673" s="62"/>
      <c r="B673" s="63"/>
      <c r="C673" s="63"/>
      <c r="D673" s="64"/>
      <c r="E673" s="3"/>
      <c r="F673" s="3"/>
      <c r="G673" s="65"/>
      <c r="H673" s="66"/>
      <c r="I673" s="65"/>
      <c r="J673" s="66"/>
      <c r="K673" s="65"/>
      <c r="L673" s="66"/>
      <c r="M673" s="66"/>
      <c r="N673" s="66"/>
      <c r="O673" s="65"/>
      <c r="P673" s="65"/>
      <c r="Q673" s="65"/>
      <c r="R673" s="65"/>
      <c r="S673" s="65"/>
      <c r="T673" s="65"/>
      <c r="U673" s="65"/>
      <c r="V673" s="65"/>
      <c r="W673" s="65"/>
      <c r="X673" s="65"/>
      <c r="Y673" s="65"/>
      <c r="Z673" s="65"/>
      <c r="AA673" s="65"/>
      <c r="AB673" s="65"/>
      <c r="AC673" s="65"/>
      <c r="AD673" s="65"/>
      <c r="AE673" s="65"/>
      <c r="AF673" s="65"/>
      <c r="AG673" s="65"/>
      <c r="AH673" s="65"/>
      <c r="AI673" s="65"/>
      <c r="AJ673" s="65"/>
      <c r="AK673" s="65"/>
      <c r="AL673" s="65"/>
      <c r="AM673" s="65"/>
      <c r="AN673" s="65"/>
      <c r="AO673" s="65"/>
      <c r="AP673" s="65"/>
      <c r="AQ673" s="65"/>
      <c r="AR673" s="65"/>
      <c r="AS673" s="65"/>
      <c r="AT673" s="65"/>
      <c r="AU673" s="65"/>
      <c r="AV673" s="65"/>
      <c r="AW673" s="65"/>
      <c r="AX673" s="65"/>
      <c r="AY673" s="65"/>
      <c r="AZ673" s="65"/>
      <c r="BA673" s="65"/>
      <c r="BB673" s="65"/>
      <c r="BC673" s="65"/>
      <c r="BD673" s="65"/>
      <c r="BE673" s="65"/>
      <c r="BF673" s="65"/>
      <c r="BG673" s="65"/>
      <c r="BH673" s="65"/>
      <c r="BI673" s="65"/>
      <c r="BJ673" s="65"/>
      <c r="BK673" s="65"/>
      <c r="BL673" s="65"/>
      <c r="BM673" s="65"/>
      <c r="BN673" s="65"/>
      <c r="BO673" s="65"/>
      <c r="BP673" s="65"/>
      <c r="BQ673" s="65"/>
      <c r="BR673" s="65"/>
      <c r="BS673" s="65"/>
      <c r="BT673" s="65"/>
      <c r="BU673" s="65"/>
      <c r="BV673" s="65"/>
      <c r="BW673" s="65"/>
      <c r="BX673" s="65"/>
      <c r="BY673" s="65"/>
      <c r="BZ673" s="65"/>
      <c r="CA673" s="65"/>
      <c r="CB673" s="65"/>
      <c r="CC673" s="65"/>
      <c r="CD673" s="65"/>
      <c r="CE673" s="65"/>
      <c r="CF673" s="65"/>
      <c r="CG673" s="62"/>
      <c r="CH673" s="67"/>
      <c r="CI673" s="65"/>
      <c r="CJ673" s="65"/>
      <c r="CK673" s="65"/>
      <c r="CL673" s="65"/>
      <c r="CM673" s="65"/>
      <c r="CN673" s="65"/>
      <c r="CO673" s="65"/>
      <c r="CP673" s="65"/>
      <c r="CQ673" s="65"/>
      <c r="CR673" s="65"/>
      <c r="CS673" s="65"/>
      <c r="CT673" s="65"/>
      <c r="CU673" s="65"/>
      <c r="CV673" s="65"/>
      <c r="CW673" s="65"/>
      <c r="CX673" s="65"/>
      <c r="CY673" s="65"/>
      <c r="CZ673" s="65"/>
      <c r="DA673" s="65"/>
      <c r="DB673" s="65"/>
      <c r="DC673" s="65"/>
      <c r="DD673" s="65"/>
      <c r="DE673" s="65"/>
      <c r="DF673" s="65"/>
      <c r="DG673" s="65"/>
      <c r="DH673" s="65"/>
      <c r="DI673" s="65"/>
      <c r="DJ673" s="65"/>
      <c r="DK673" s="65"/>
      <c r="DL673" s="65"/>
      <c r="DM673" s="65"/>
      <c r="DN673" s="65"/>
      <c r="DO673" s="65"/>
      <c r="DP673" s="65"/>
      <c r="DQ673" s="65"/>
      <c r="DR673" s="65"/>
      <c r="DS673" s="65"/>
      <c r="DT673" s="65"/>
      <c r="DU673" s="65"/>
      <c r="DV673" s="65"/>
      <c r="DW673" s="65"/>
      <c r="DX673" s="65"/>
      <c r="DY673" s="65"/>
    </row>
    <row r="674" spans="1:129" ht="18.75">
      <c r="A674" s="62"/>
      <c r="B674" s="63"/>
      <c r="C674" s="63"/>
      <c r="D674" s="64"/>
      <c r="E674" s="3"/>
      <c r="F674" s="3"/>
      <c r="G674" s="65"/>
      <c r="H674" s="66"/>
      <c r="I674" s="65"/>
      <c r="J674" s="66"/>
      <c r="K674" s="65"/>
      <c r="L674" s="66"/>
      <c r="M674" s="66"/>
      <c r="N674" s="66"/>
      <c r="O674" s="65"/>
      <c r="P674" s="65"/>
      <c r="Q674" s="65"/>
      <c r="R674" s="65"/>
      <c r="S674" s="65"/>
      <c r="T674" s="65"/>
      <c r="U674" s="65"/>
      <c r="V674" s="65"/>
      <c r="W674" s="65"/>
      <c r="X674" s="65"/>
      <c r="Y674" s="65"/>
      <c r="Z674" s="65"/>
      <c r="AA674" s="65"/>
      <c r="AB674" s="65"/>
      <c r="AC674" s="65"/>
      <c r="AD674" s="65"/>
      <c r="AE674" s="65"/>
      <c r="AF674" s="65"/>
      <c r="AG674" s="65"/>
      <c r="AH674" s="65"/>
      <c r="AI674" s="65"/>
      <c r="AJ674" s="65"/>
      <c r="AK674" s="65"/>
      <c r="AL674" s="65"/>
      <c r="AM674" s="65"/>
      <c r="AN674" s="65"/>
      <c r="AO674" s="65"/>
      <c r="AP674" s="65"/>
      <c r="AQ674" s="65"/>
      <c r="AR674" s="65"/>
      <c r="AS674" s="65"/>
      <c r="AT674" s="65"/>
      <c r="AU674" s="65"/>
      <c r="AV674" s="65"/>
      <c r="AW674" s="65"/>
      <c r="AX674" s="65"/>
      <c r="AY674" s="65"/>
      <c r="AZ674" s="65"/>
      <c r="BA674" s="65"/>
      <c r="BB674" s="65"/>
      <c r="BC674" s="65"/>
      <c r="BD674" s="65"/>
      <c r="BE674" s="65"/>
      <c r="BF674" s="65"/>
      <c r="BG674" s="65"/>
      <c r="BH674" s="65"/>
      <c r="BI674" s="65"/>
      <c r="BJ674" s="65"/>
      <c r="BK674" s="65"/>
      <c r="BL674" s="65"/>
      <c r="BM674" s="65"/>
      <c r="BN674" s="65"/>
      <c r="BO674" s="65"/>
      <c r="BP674" s="65"/>
      <c r="BQ674" s="65"/>
      <c r="BR674" s="65"/>
      <c r="BS674" s="65"/>
      <c r="BT674" s="65"/>
      <c r="BU674" s="65"/>
      <c r="BV674" s="65"/>
      <c r="BW674" s="65"/>
      <c r="BX674" s="65"/>
      <c r="BY674" s="65"/>
      <c r="BZ674" s="65"/>
      <c r="CA674" s="65"/>
      <c r="CB674" s="65"/>
      <c r="CC674" s="65"/>
      <c r="CD674" s="65"/>
      <c r="CE674" s="65"/>
      <c r="CF674" s="65"/>
      <c r="CG674" s="62"/>
      <c r="CH674" s="67"/>
      <c r="CI674" s="65"/>
      <c r="CJ674" s="65"/>
      <c r="CK674" s="65"/>
      <c r="CL674" s="65"/>
      <c r="CM674" s="65"/>
      <c r="CN674" s="65"/>
      <c r="CO674" s="65"/>
      <c r="CP674" s="65"/>
      <c r="CQ674" s="65"/>
      <c r="CR674" s="65"/>
      <c r="CS674" s="65"/>
      <c r="CT674" s="65"/>
      <c r="CU674" s="65"/>
      <c r="CV674" s="65"/>
      <c r="CW674" s="65"/>
      <c r="CX674" s="65"/>
      <c r="CY674" s="65"/>
      <c r="CZ674" s="65"/>
      <c r="DA674" s="65"/>
      <c r="DB674" s="65"/>
      <c r="DC674" s="65"/>
      <c r="DD674" s="65"/>
      <c r="DE674" s="65"/>
      <c r="DF674" s="65"/>
      <c r="DG674" s="65"/>
      <c r="DH674" s="65"/>
      <c r="DI674" s="65"/>
      <c r="DJ674" s="65"/>
      <c r="DK674" s="65"/>
      <c r="DL674" s="65"/>
      <c r="DM674" s="65"/>
      <c r="DN674" s="65"/>
      <c r="DO674" s="65"/>
      <c r="DP674" s="65"/>
      <c r="DQ674" s="65"/>
      <c r="DR674" s="65"/>
      <c r="DS674" s="65"/>
      <c r="DT674" s="65"/>
      <c r="DU674" s="65"/>
      <c r="DV674" s="65"/>
      <c r="DW674" s="65"/>
      <c r="DX674" s="65"/>
      <c r="DY674" s="65"/>
    </row>
    <row r="675" spans="1:129" ht="18.75">
      <c r="A675" s="62"/>
      <c r="B675" s="63"/>
      <c r="C675" s="63"/>
      <c r="D675" s="64"/>
      <c r="E675" s="3"/>
      <c r="F675" s="3"/>
      <c r="G675" s="65"/>
      <c r="H675" s="66"/>
      <c r="I675" s="65"/>
      <c r="J675" s="66"/>
      <c r="K675" s="65"/>
      <c r="L675" s="66"/>
      <c r="M675" s="66"/>
      <c r="N675" s="66"/>
      <c r="O675" s="65"/>
      <c r="P675" s="65"/>
      <c r="Q675" s="65"/>
      <c r="R675" s="65"/>
      <c r="S675" s="65"/>
      <c r="T675" s="65"/>
      <c r="U675" s="65"/>
      <c r="V675" s="65"/>
      <c r="W675" s="65"/>
      <c r="X675" s="65"/>
      <c r="Y675" s="65"/>
      <c r="Z675" s="65"/>
      <c r="AA675" s="65"/>
      <c r="AB675" s="65"/>
      <c r="AC675" s="65"/>
      <c r="AD675" s="65"/>
      <c r="AE675" s="65"/>
      <c r="AF675" s="65"/>
      <c r="AG675" s="65"/>
      <c r="AH675" s="65"/>
      <c r="AI675" s="65"/>
      <c r="AJ675" s="65"/>
      <c r="AK675" s="65"/>
      <c r="AL675" s="65"/>
      <c r="AM675" s="65"/>
      <c r="AN675" s="65"/>
      <c r="AO675" s="65"/>
      <c r="AP675" s="65"/>
      <c r="AQ675" s="65"/>
      <c r="AR675" s="65"/>
      <c r="AS675" s="65"/>
      <c r="AT675" s="65"/>
      <c r="AU675" s="65"/>
      <c r="AV675" s="65"/>
      <c r="AW675" s="65"/>
      <c r="AX675" s="65"/>
      <c r="AY675" s="65"/>
      <c r="AZ675" s="65"/>
      <c r="BA675" s="65"/>
      <c r="BB675" s="65"/>
      <c r="BC675" s="65"/>
      <c r="BD675" s="65"/>
      <c r="BE675" s="65"/>
      <c r="BF675" s="65"/>
      <c r="BG675" s="65"/>
      <c r="BH675" s="65"/>
      <c r="BI675" s="65"/>
      <c r="BJ675" s="65"/>
      <c r="BK675" s="65"/>
      <c r="BL675" s="65"/>
      <c r="BM675" s="65"/>
      <c r="BN675" s="65"/>
      <c r="BO675" s="65"/>
      <c r="BP675" s="65"/>
      <c r="BQ675" s="65"/>
      <c r="BR675" s="65"/>
      <c r="BS675" s="65"/>
      <c r="BT675" s="65"/>
      <c r="BU675" s="65"/>
      <c r="BV675" s="65"/>
      <c r="BW675" s="65"/>
      <c r="BX675" s="65"/>
      <c r="BY675" s="65"/>
      <c r="BZ675" s="65"/>
      <c r="CA675" s="65"/>
      <c r="CB675" s="65"/>
      <c r="CC675" s="65"/>
      <c r="CD675" s="65"/>
      <c r="CE675" s="65"/>
      <c r="CF675" s="65"/>
      <c r="CG675" s="62"/>
      <c r="CH675" s="67"/>
      <c r="CI675" s="65"/>
      <c r="CJ675" s="65"/>
      <c r="CK675" s="65"/>
      <c r="CL675" s="65"/>
      <c r="CM675" s="65"/>
      <c r="CN675" s="65"/>
      <c r="CO675" s="65"/>
      <c r="CP675" s="65"/>
      <c r="CQ675" s="65"/>
      <c r="CR675" s="65"/>
      <c r="CS675" s="65"/>
      <c r="CT675" s="65"/>
      <c r="CU675" s="65"/>
      <c r="CV675" s="65"/>
      <c r="CW675" s="65"/>
      <c r="CX675" s="65"/>
      <c r="CY675" s="65"/>
      <c r="CZ675" s="65"/>
      <c r="DA675" s="65"/>
      <c r="DB675" s="65"/>
      <c r="DC675" s="65"/>
      <c r="DD675" s="65"/>
      <c r="DE675" s="65"/>
      <c r="DF675" s="65"/>
      <c r="DG675" s="65"/>
      <c r="DH675" s="65"/>
      <c r="DI675" s="65"/>
      <c r="DJ675" s="65"/>
      <c r="DK675" s="65"/>
      <c r="DL675" s="65"/>
      <c r="DM675" s="65"/>
      <c r="DN675" s="65"/>
      <c r="DO675" s="65"/>
      <c r="DP675" s="65"/>
      <c r="DQ675" s="65"/>
      <c r="DR675" s="65"/>
      <c r="DS675" s="65"/>
      <c r="DT675" s="65"/>
      <c r="DU675" s="65"/>
      <c r="DV675" s="65"/>
      <c r="DW675" s="65"/>
      <c r="DX675" s="65"/>
      <c r="DY675" s="65"/>
    </row>
    <row r="676" spans="1:129" ht="18.75">
      <c r="A676" s="62"/>
      <c r="B676" s="63"/>
      <c r="C676" s="63"/>
      <c r="D676" s="64"/>
      <c r="E676" s="3"/>
      <c r="F676" s="3"/>
      <c r="G676" s="65"/>
      <c r="H676" s="66"/>
      <c r="I676" s="65"/>
      <c r="J676" s="66"/>
      <c r="K676" s="65"/>
      <c r="L676" s="66"/>
      <c r="M676" s="66"/>
      <c r="N676" s="66"/>
      <c r="O676" s="65"/>
      <c r="P676" s="65"/>
      <c r="Q676" s="65"/>
      <c r="R676" s="65"/>
      <c r="S676" s="65"/>
      <c r="T676" s="65"/>
      <c r="U676" s="65"/>
      <c r="V676" s="65"/>
      <c r="W676" s="65"/>
      <c r="X676" s="65"/>
      <c r="Y676" s="65"/>
      <c r="Z676" s="65"/>
      <c r="AA676" s="65"/>
      <c r="AB676" s="65"/>
      <c r="AC676" s="65"/>
      <c r="AD676" s="65"/>
      <c r="AE676" s="65"/>
      <c r="AF676" s="65"/>
      <c r="AG676" s="65"/>
      <c r="AH676" s="65"/>
      <c r="AI676" s="65"/>
      <c r="AJ676" s="65"/>
      <c r="AK676" s="65"/>
      <c r="AL676" s="65"/>
      <c r="AM676" s="65"/>
      <c r="AN676" s="65"/>
      <c r="AO676" s="65"/>
      <c r="AP676" s="65"/>
      <c r="AQ676" s="65"/>
      <c r="AR676" s="65"/>
      <c r="AS676" s="65"/>
      <c r="AT676" s="65"/>
      <c r="AU676" s="65"/>
      <c r="AV676" s="65"/>
      <c r="AW676" s="65"/>
      <c r="AX676" s="65"/>
      <c r="AY676" s="65"/>
      <c r="AZ676" s="65"/>
      <c r="BA676" s="65"/>
      <c r="BB676" s="65"/>
      <c r="BC676" s="65"/>
      <c r="BD676" s="65"/>
      <c r="BE676" s="65"/>
      <c r="BF676" s="65"/>
      <c r="BG676" s="65"/>
      <c r="BH676" s="65"/>
      <c r="BI676" s="65"/>
      <c r="BJ676" s="65"/>
      <c r="BK676" s="65"/>
      <c r="BL676" s="65"/>
      <c r="BM676" s="65"/>
      <c r="BN676" s="65"/>
      <c r="BO676" s="65"/>
      <c r="BP676" s="65"/>
      <c r="BQ676" s="65"/>
      <c r="BR676" s="65"/>
      <c r="BS676" s="65"/>
      <c r="BT676" s="65"/>
      <c r="BU676" s="65"/>
      <c r="BV676" s="65"/>
      <c r="BW676" s="65"/>
      <c r="BX676" s="65"/>
      <c r="BY676" s="65"/>
      <c r="BZ676" s="65"/>
      <c r="CA676" s="65"/>
      <c r="CB676" s="65"/>
      <c r="CC676" s="65"/>
      <c r="CD676" s="65"/>
      <c r="CE676" s="65"/>
      <c r="CF676" s="65"/>
      <c r="CG676" s="62"/>
      <c r="CH676" s="67"/>
      <c r="CI676" s="65"/>
      <c r="CJ676" s="65"/>
      <c r="CK676" s="65"/>
      <c r="CL676" s="65"/>
      <c r="CM676" s="65"/>
      <c r="CN676" s="65"/>
      <c r="CO676" s="65"/>
      <c r="CP676" s="65"/>
      <c r="CQ676" s="65"/>
      <c r="CR676" s="65"/>
      <c r="CS676" s="65"/>
      <c r="CT676" s="65"/>
      <c r="CU676" s="65"/>
      <c r="CV676" s="65"/>
      <c r="CW676" s="65"/>
      <c r="CX676" s="65"/>
      <c r="CY676" s="65"/>
      <c r="CZ676" s="65"/>
      <c r="DA676" s="65"/>
      <c r="DB676" s="65"/>
      <c r="DC676" s="65"/>
      <c r="DD676" s="65"/>
      <c r="DE676" s="65"/>
      <c r="DF676" s="65"/>
      <c r="DG676" s="65"/>
      <c r="DH676" s="65"/>
      <c r="DI676" s="65"/>
      <c r="DJ676" s="65"/>
      <c r="DK676" s="65"/>
      <c r="DL676" s="65"/>
      <c r="DM676" s="65"/>
      <c r="DN676" s="65"/>
      <c r="DO676" s="65"/>
      <c r="DP676" s="65"/>
      <c r="DQ676" s="65"/>
      <c r="DR676" s="65"/>
      <c r="DS676" s="65"/>
      <c r="DT676" s="65"/>
      <c r="DU676" s="65"/>
      <c r="DV676" s="65"/>
      <c r="DW676" s="65"/>
      <c r="DX676" s="65"/>
      <c r="DY676" s="65"/>
    </row>
    <row r="677" spans="1:129" ht="18.75">
      <c r="A677" s="62"/>
      <c r="B677" s="63"/>
      <c r="C677" s="63"/>
      <c r="D677" s="64"/>
      <c r="E677" s="3"/>
      <c r="F677" s="3"/>
      <c r="G677" s="65"/>
      <c r="H677" s="66"/>
      <c r="I677" s="65"/>
      <c r="J677" s="66"/>
      <c r="K677" s="65"/>
      <c r="L677" s="66"/>
      <c r="M677" s="66"/>
      <c r="N677" s="66"/>
      <c r="O677" s="65"/>
      <c r="P677" s="65"/>
      <c r="Q677" s="65"/>
      <c r="R677" s="65"/>
      <c r="S677" s="65"/>
      <c r="T677" s="65"/>
      <c r="U677" s="65"/>
      <c r="V677" s="65"/>
      <c r="W677" s="65"/>
      <c r="X677" s="65"/>
      <c r="Y677" s="65"/>
      <c r="Z677" s="65"/>
      <c r="AA677" s="65"/>
      <c r="AB677" s="65"/>
      <c r="AC677" s="65"/>
      <c r="AD677" s="65"/>
      <c r="AE677" s="65"/>
      <c r="AF677" s="65"/>
      <c r="AG677" s="65"/>
      <c r="AH677" s="65"/>
      <c r="AI677" s="65"/>
      <c r="AJ677" s="65"/>
      <c r="AK677" s="65"/>
      <c r="AL677" s="65"/>
      <c r="AM677" s="65"/>
      <c r="AN677" s="65"/>
      <c r="AO677" s="65"/>
      <c r="AP677" s="65"/>
      <c r="AQ677" s="65"/>
      <c r="AR677" s="65"/>
      <c r="AS677" s="65"/>
      <c r="AT677" s="65"/>
      <c r="AU677" s="65"/>
      <c r="AV677" s="65"/>
      <c r="AW677" s="65"/>
      <c r="AX677" s="65"/>
      <c r="AY677" s="65"/>
      <c r="AZ677" s="65"/>
      <c r="BA677" s="65"/>
      <c r="BB677" s="65"/>
      <c r="BC677" s="65"/>
      <c r="BD677" s="65"/>
      <c r="BE677" s="65"/>
      <c r="BF677" s="65"/>
      <c r="BG677" s="65"/>
      <c r="BH677" s="65"/>
      <c r="BI677" s="65"/>
      <c r="BJ677" s="65"/>
      <c r="BK677" s="65"/>
      <c r="BL677" s="65"/>
      <c r="BM677" s="65"/>
      <c r="BN677" s="65"/>
      <c r="BO677" s="65"/>
      <c r="BP677" s="65"/>
      <c r="BQ677" s="65"/>
      <c r="BR677" s="65"/>
      <c r="BS677" s="65"/>
      <c r="BT677" s="65"/>
      <c r="BU677" s="65"/>
      <c r="BV677" s="65"/>
      <c r="BW677" s="65"/>
      <c r="BX677" s="65"/>
      <c r="BY677" s="65"/>
      <c r="BZ677" s="65"/>
      <c r="CA677" s="65"/>
      <c r="CB677" s="65"/>
      <c r="CC677" s="65"/>
      <c r="CD677" s="65"/>
      <c r="CE677" s="65"/>
      <c r="CF677" s="65"/>
      <c r="CG677" s="62"/>
      <c r="CH677" s="67"/>
      <c r="CI677" s="65"/>
      <c r="CJ677" s="65"/>
      <c r="CK677" s="65"/>
      <c r="CL677" s="65"/>
      <c r="CM677" s="65"/>
      <c r="CN677" s="65"/>
      <c r="CO677" s="65"/>
      <c r="CP677" s="65"/>
      <c r="CQ677" s="65"/>
      <c r="CR677" s="65"/>
      <c r="CS677" s="65"/>
      <c r="CT677" s="65"/>
      <c r="CU677" s="65"/>
      <c r="CV677" s="65"/>
      <c r="CW677" s="65"/>
      <c r="CX677" s="65"/>
      <c r="CY677" s="65"/>
      <c r="CZ677" s="65"/>
      <c r="DA677" s="65"/>
      <c r="DB677" s="65"/>
      <c r="DC677" s="65"/>
      <c r="DD677" s="65"/>
      <c r="DE677" s="65"/>
      <c r="DF677" s="65"/>
      <c r="DG677" s="65"/>
      <c r="DH677" s="65"/>
      <c r="DI677" s="65"/>
      <c r="DJ677" s="65"/>
      <c r="DK677" s="65"/>
      <c r="DL677" s="65"/>
      <c r="DM677" s="65"/>
      <c r="DN677" s="65"/>
      <c r="DO677" s="65"/>
      <c r="DP677" s="65"/>
      <c r="DQ677" s="65"/>
      <c r="DR677" s="65"/>
      <c r="DS677" s="65"/>
      <c r="DT677" s="65"/>
      <c r="DU677" s="65"/>
      <c r="DV677" s="65"/>
      <c r="DW677" s="65"/>
      <c r="DX677" s="65"/>
      <c r="DY677" s="65"/>
    </row>
    <row r="678" spans="1:129" ht="18.75">
      <c r="A678" s="62"/>
      <c r="B678" s="63"/>
      <c r="C678" s="63"/>
      <c r="D678" s="64"/>
      <c r="E678" s="3"/>
      <c r="F678" s="3"/>
      <c r="G678" s="65"/>
      <c r="H678" s="66"/>
      <c r="I678" s="65"/>
      <c r="J678" s="66"/>
      <c r="K678" s="65"/>
      <c r="L678" s="66"/>
      <c r="M678" s="66"/>
      <c r="N678" s="66"/>
      <c r="O678" s="65"/>
      <c r="P678" s="65"/>
      <c r="Q678" s="65"/>
      <c r="R678" s="65"/>
      <c r="S678" s="65"/>
      <c r="T678" s="65"/>
      <c r="U678" s="65"/>
      <c r="V678" s="65"/>
      <c r="W678" s="65"/>
      <c r="X678" s="65"/>
      <c r="Y678" s="65"/>
      <c r="Z678" s="65"/>
      <c r="AA678" s="65"/>
      <c r="AB678" s="65"/>
      <c r="AC678" s="65"/>
      <c r="AD678" s="65"/>
      <c r="AE678" s="65"/>
      <c r="AF678" s="65"/>
      <c r="AG678" s="65"/>
      <c r="AH678" s="65"/>
      <c r="AI678" s="65"/>
      <c r="AJ678" s="65"/>
      <c r="AK678" s="65"/>
      <c r="AL678" s="65"/>
      <c r="AM678" s="65"/>
      <c r="AN678" s="65"/>
      <c r="AO678" s="65"/>
      <c r="AP678" s="65"/>
      <c r="AQ678" s="65"/>
      <c r="AR678" s="65"/>
      <c r="AS678" s="65"/>
      <c r="AT678" s="65"/>
      <c r="AU678" s="65"/>
      <c r="AV678" s="65"/>
      <c r="AW678" s="65"/>
      <c r="AX678" s="65"/>
      <c r="AY678" s="65"/>
      <c r="AZ678" s="65"/>
      <c r="BA678" s="65"/>
      <c r="BB678" s="65"/>
      <c r="BC678" s="65"/>
      <c r="BD678" s="65"/>
      <c r="BE678" s="65"/>
      <c r="BF678" s="65"/>
      <c r="BG678" s="65"/>
      <c r="BH678" s="65"/>
      <c r="BI678" s="65"/>
      <c r="BJ678" s="65"/>
      <c r="BK678" s="65"/>
      <c r="BL678" s="65"/>
      <c r="BM678" s="65"/>
      <c r="BN678" s="65"/>
      <c r="BO678" s="65"/>
      <c r="BP678" s="65"/>
      <c r="BQ678" s="65"/>
      <c r="BR678" s="65"/>
      <c r="BS678" s="65"/>
      <c r="BT678" s="65"/>
      <c r="BU678" s="65"/>
      <c r="BV678" s="65"/>
      <c r="BW678" s="65"/>
      <c r="BX678" s="65"/>
      <c r="BY678" s="65"/>
      <c r="BZ678" s="65"/>
      <c r="CA678" s="65"/>
      <c r="CB678" s="65"/>
      <c r="CC678" s="65"/>
      <c r="CD678" s="65"/>
      <c r="CE678" s="65"/>
      <c r="CF678" s="65"/>
      <c r="CG678" s="62"/>
      <c r="CH678" s="67"/>
      <c r="CI678" s="65"/>
      <c r="CJ678" s="65"/>
      <c r="CK678" s="65"/>
      <c r="CL678" s="65"/>
      <c r="CM678" s="65"/>
      <c r="CN678" s="65"/>
      <c r="CO678" s="65"/>
      <c r="CP678" s="65"/>
      <c r="CQ678" s="65"/>
      <c r="CR678" s="65"/>
      <c r="CS678" s="65"/>
      <c r="CT678" s="65"/>
      <c r="CU678" s="65"/>
      <c r="CV678" s="65"/>
      <c r="CW678" s="65"/>
      <c r="CX678" s="65"/>
      <c r="CY678" s="65"/>
      <c r="CZ678" s="65"/>
      <c r="DA678" s="65"/>
      <c r="DB678" s="65"/>
      <c r="DC678" s="65"/>
      <c r="DD678" s="65"/>
      <c r="DE678" s="65"/>
      <c r="DF678" s="65"/>
      <c r="DG678" s="65"/>
      <c r="DH678" s="65"/>
      <c r="DI678" s="65"/>
      <c r="DJ678" s="65"/>
      <c r="DK678" s="65"/>
      <c r="DL678" s="65"/>
      <c r="DM678" s="65"/>
      <c r="DN678" s="65"/>
      <c r="DO678" s="65"/>
      <c r="DP678" s="65"/>
      <c r="DQ678" s="65"/>
      <c r="DR678" s="65"/>
      <c r="DS678" s="65"/>
      <c r="DT678" s="65"/>
      <c r="DU678" s="65"/>
      <c r="DV678" s="65"/>
      <c r="DW678" s="65"/>
      <c r="DX678" s="65"/>
      <c r="DY678" s="65"/>
    </row>
    <row r="679" spans="1:129" ht="18.75">
      <c r="A679" s="62"/>
      <c r="B679" s="63"/>
      <c r="C679" s="63"/>
      <c r="D679" s="64"/>
      <c r="E679" s="3"/>
      <c r="F679" s="3"/>
      <c r="G679" s="65"/>
      <c r="H679" s="66"/>
      <c r="I679" s="65"/>
      <c r="J679" s="66"/>
      <c r="K679" s="65"/>
      <c r="L679" s="66"/>
      <c r="M679" s="66"/>
      <c r="N679" s="66"/>
      <c r="O679" s="65"/>
      <c r="P679" s="65"/>
      <c r="Q679" s="65"/>
      <c r="R679" s="65"/>
      <c r="S679" s="65"/>
      <c r="T679" s="65"/>
      <c r="U679" s="65"/>
      <c r="V679" s="65"/>
      <c r="W679" s="65"/>
      <c r="X679" s="65"/>
      <c r="Y679" s="65"/>
      <c r="Z679" s="65"/>
      <c r="AA679" s="65"/>
      <c r="AB679" s="65"/>
      <c r="AC679" s="65"/>
      <c r="AD679" s="65"/>
      <c r="AE679" s="65"/>
      <c r="AF679" s="65"/>
      <c r="AG679" s="65"/>
      <c r="AH679" s="65"/>
      <c r="AI679" s="65"/>
      <c r="AJ679" s="65"/>
      <c r="AK679" s="65"/>
      <c r="AL679" s="65"/>
      <c r="AM679" s="65"/>
      <c r="AN679" s="65"/>
      <c r="AO679" s="65"/>
      <c r="AP679" s="65"/>
      <c r="AQ679" s="65"/>
      <c r="AR679" s="65"/>
      <c r="AS679" s="65"/>
      <c r="AT679" s="65"/>
      <c r="AU679" s="65"/>
      <c r="AV679" s="65"/>
      <c r="AW679" s="65"/>
      <c r="AX679" s="65"/>
      <c r="AY679" s="65"/>
      <c r="AZ679" s="65"/>
      <c r="BA679" s="65"/>
      <c r="BB679" s="65"/>
      <c r="BC679" s="65"/>
      <c r="BD679" s="65"/>
      <c r="BE679" s="65"/>
      <c r="BF679" s="65"/>
      <c r="BG679" s="65"/>
      <c r="BH679" s="65"/>
      <c r="BI679" s="65"/>
      <c r="BJ679" s="65"/>
      <c r="BK679" s="65"/>
      <c r="BL679" s="65"/>
      <c r="BM679" s="65"/>
      <c r="BN679" s="65"/>
      <c r="BO679" s="65"/>
      <c r="BP679" s="65"/>
      <c r="BQ679" s="65"/>
      <c r="BR679" s="65"/>
      <c r="BS679" s="65"/>
      <c r="BT679" s="65"/>
      <c r="BU679" s="65"/>
      <c r="BV679" s="65"/>
      <c r="BW679" s="65"/>
      <c r="BX679" s="65"/>
      <c r="BY679" s="65"/>
      <c r="BZ679" s="65"/>
      <c r="CA679" s="65"/>
      <c r="CB679" s="65"/>
      <c r="CC679" s="65"/>
      <c r="CD679" s="65"/>
      <c r="CE679" s="65"/>
      <c r="CF679" s="65"/>
      <c r="CG679" s="62"/>
      <c r="CH679" s="67"/>
      <c r="CI679" s="65"/>
      <c r="CJ679" s="65"/>
      <c r="CK679" s="65"/>
      <c r="CL679" s="65"/>
      <c r="CM679" s="65"/>
      <c r="CN679" s="65"/>
      <c r="CO679" s="65"/>
      <c r="CP679" s="65"/>
      <c r="CQ679" s="65"/>
      <c r="CR679" s="65"/>
      <c r="CS679" s="65"/>
      <c r="CT679" s="65"/>
      <c r="CU679" s="65"/>
      <c r="CV679" s="65"/>
      <c r="CW679" s="65"/>
      <c r="CX679" s="65"/>
      <c r="CY679" s="65"/>
      <c r="CZ679" s="65"/>
      <c r="DA679" s="65"/>
      <c r="DB679" s="65"/>
      <c r="DC679" s="65"/>
      <c r="DD679" s="65"/>
      <c r="DE679" s="65"/>
      <c r="DF679" s="65"/>
      <c r="DG679" s="65"/>
      <c r="DH679" s="65"/>
      <c r="DI679" s="65"/>
      <c r="DJ679" s="65"/>
      <c r="DK679" s="65"/>
      <c r="DL679" s="65"/>
      <c r="DM679" s="65"/>
      <c r="DN679" s="65"/>
      <c r="DO679" s="65"/>
      <c r="DP679" s="65"/>
      <c r="DQ679" s="65"/>
      <c r="DR679" s="65"/>
      <c r="DS679" s="65"/>
      <c r="DT679" s="65"/>
      <c r="DU679" s="65"/>
      <c r="DV679" s="65"/>
      <c r="DW679" s="65"/>
      <c r="DX679" s="65"/>
      <c r="DY679" s="65"/>
    </row>
    <row r="680" spans="1:129" ht="18.75">
      <c r="A680" s="62"/>
      <c r="B680" s="63"/>
      <c r="C680" s="63"/>
      <c r="D680" s="64"/>
      <c r="E680" s="3"/>
      <c r="F680" s="3"/>
      <c r="G680" s="65"/>
      <c r="H680" s="66"/>
      <c r="I680" s="65"/>
      <c r="J680" s="66"/>
      <c r="K680" s="65"/>
      <c r="L680" s="66"/>
      <c r="M680" s="66"/>
      <c r="N680" s="66"/>
      <c r="O680" s="65"/>
      <c r="P680" s="65"/>
      <c r="Q680" s="65"/>
      <c r="R680" s="65"/>
      <c r="S680" s="65"/>
      <c r="T680" s="65"/>
      <c r="U680" s="65"/>
      <c r="V680" s="65"/>
      <c r="W680" s="65"/>
      <c r="X680" s="65"/>
      <c r="Y680" s="65"/>
      <c r="Z680" s="65"/>
      <c r="AA680" s="65"/>
      <c r="AB680" s="65"/>
      <c r="AC680" s="65"/>
      <c r="AD680" s="65"/>
      <c r="AE680" s="65"/>
      <c r="AF680" s="65"/>
      <c r="AG680" s="65"/>
      <c r="AH680" s="65"/>
      <c r="AI680" s="65"/>
      <c r="AJ680" s="65"/>
      <c r="AK680" s="65"/>
      <c r="AL680" s="65"/>
      <c r="AM680" s="65"/>
      <c r="AN680" s="65"/>
      <c r="AO680" s="65"/>
      <c r="AP680" s="65"/>
      <c r="AQ680" s="65"/>
      <c r="AR680" s="65"/>
      <c r="AS680" s="65"/>
      <c r="AT680" s="65"/>
      <c r="AU680" s="65"/>
      <c r="AV680" s="65"/>
      <c r="AW680" s="65"/>
      <c r="AX680" s="65"/>
      <c r="AY680" s="65"/>
      <c r="AZ680" s="65"/>
      <c r="BA680" s="65"/>
      <c r="BB680" s="65"/>
      <c r="BC680" s="65"/>
      <c r="BD680" s="65"/>
      <c r="BE680" s="65"/>
      <c r="BF680" s="65"/>
      <c r="BG680" s="65"/>
      <c r="BH680" s="65"/>
      <c r="BI680" s="65"/>
      <c r="BJ680" s="65"/>
      <c r="BK680" s="65"/>
      <c r="BL680" s="65"/>
      <c r="BM680" s="65"/>
      <c r="BN680" s="65"/>
      <c r="BO680" s="65"/>
      <c r="BP680" s="65"/>
      <c r="BQ680" s="65"/>
      <c r="BR680" s="65"/>
      <c r="BS680" s="65"/>
      <c r="BT680" s="65"/>
      <c r="BU680" s="65"/>
      <c r="BV680" s="65"/>
      <c r="BW680" s="65"/>
      <c r="BX680" s="65"/>
      <c r="BY680" s="65"/>
      <c r="BZ680" s="65"/>
      <c r="CA680" s="65"/>
      <c r="CB680" s="65"/>
      <c r="CC680" s="65"/>
      <c r="CD680" s="65"/>
      <c r="CE680" s="65"/>
      <c r="CF680" s="65"/>
      <c r="CG680" s="62"/>
      <c r="CH680" s="67"/>
      <c r="CI680" s="65"/>
      <c r="CJ680" s="65"/>
      <c r="CK680" s="65"/>
      <c r="CL680" s="65"/>
      <c r="CM680" s="65"/>
      <c r="CN680" s="65"/>
      <c r="CO680" s="65"/>
      <c r="CP680" s="65"/>
      <c r="CQ680" s="65"/>
      <c r="CR680" s="65"/>
      <c r="CS680" s="65"/>
      <c r="CT680" s="65"/>
      <c r="CU680" s="65"/>
      <c r="CV680" s="65"/>
      <c r="CW680" s="65"/>
      <c r="CX680" s="65"/>
      <c r="CY680" s="65"/>
      <c r="CZ680" s="65"/>
      <c r="DA680" s="65"/>
      <c r="DB680" s="65"/>
      <c r="DC680" s="65"/>
      <c r="DD680" s="65"/>
      <c r="DE680" s="65"/>
      <c r="DF680" s="65"/>
      <c r="DG680" s="65"/>
      <c r="DH680" s="65"/>
      <c r="DI680" s="65"/>
      <c r="DJ680" s="65"/>
      <c r="DK680" s="65"/>
      <c r="DL680" s="65"/>
      <c r="DM680" s="65"/>
      <c r="DN680" s="65"/>
      <c r="DO680" s="65"/>
      <c r="DP680" s="65"/>
      <c r="DQ680" s="65"/>
      <c r="DR680" s="65"/>
      <c r="DS680" s="65"/>
      <c r="DT680" s="65"/>
      <c r="DU680" s="65"/>
      <c r="DV680" s="65"/>
      <c r="DW680" s="65"/>
      <c r="DX680" s="65"/>
      <c r="DY680" s="65"/>
    </row>
    <row r="681" spans="1:129" ht="18.75">
      <c r="A681" s="62"/>
      <c r="B681" s="63"/>
      <c r="C681" s="63"/>
      <c r="D681" s="64"/>
      <c r="E681" s="3"/>
      <c r="F681" s="3"/>
      <c r="G681" s="65"/>
      <c r="H681" s="66"/>
      <c r="I681" s="65"/>
      <c r="J681" s="66"/>
      <c r="K681" s="65"/>
      <c r="L681" s="66"/>
      <c r="M681" s="66"/>
      <c r="N681" s="66"/>
      <c r="O681" s="65"/>
      <c r="P681" s="65"/>
      <c r="Q681" s="65"/>
      <c r="R681" s="65"/>
      <c r="S681" s="65"/>
      <c r="T681" s="65"/>
      <c r="U681" s="65"/>
      <c r="V681" s="65"/>
      <c r="W681" s="65"/>
      <c r="X681" s="65"/>
      <c r="Y681" s="65"/>
      <c r="Z681" s="65"/>
      <c r="AA681" s="65"/>
      <c r="AB681" s="65"/>
      <c r="AC681" s="65"/>
      <c r="AD681" s="65"/>
      <c r="AE681" s="65"/>
      <c r="AF681" s="65"/>
      <c r="AG681" s="65"/>
      <c r="AH681" s="65"/>
      <c r="AI681" s="65"/>
      <c r="AJ681" s="65"/>
      <c r="AK681" s="65"/>
      <c r="AL681" s="65"/>
      <c r="AM681" s="65"/>
      <c r="AN681" s="65"/>
      <c r="AO681" s="65"/>
      <c r="AP681" s="65"/>
      <c r="AQ681" s="65"/>
      <c r="AR681" s="65"/>
      <c r="AS681" s="65"/>
      <c r="AT681" s="65"/>
      <c r="AU681" s="65"/>
      <c r="AV681" s="65"/>
      <c r="AW681" s="65"/>
      <c r="AX681" s="65"/>
      <c r="AY681" s="65"/>
      <c r="AZ681" s="65"/>
      <c r="BA681" s="65"/>
      <c r="BB681" s="65"/>
      <c r="BC681" s="65"/>
      <c r="BD681" s="65"/>
      <c r="BE681" s="65"/>
      <c r="BF681" s="65"/>
      <c r="BG681" s="65"/>
      <c r="BH681" s="65"/>
      <c r="BI681" s="65"/>
      <c r="BJ681" s="65"/>
      <c r="BK681" s="65"/>
      <c r="BL681" s="65"/>
      <c r="BM681" s="65"/>
      <c r="BN681" s="65"/>
      <c r="BO681" s="65"/>
      <c r="BP681" s="65"/>
      <c r="BQ681" s="65"/>
      <c r="BR681" s="65"/>
      <c r="BS681" s="65"/>
      <c r="BT681" s="65"/>
      <c r="BU681" s="65"/>
      <c r="BV681" s="65"/>
      <c r="BW681" s="65"/>
      <c r="BX681" s="65"/>
      <c r="BY681" s="65"/>
      <c r="BZ681" s="65"/>
      <c r="CA681" s="65"/>
      <c r="CB681" s="65"/>
      <c r="CC681" s="65"/>
      <c r="CD681" s="65"/>
      <c r="CE681" s="65"/>
      <c r="CF681" s="65"/>
      <c r="CG681" s="62"/>
      <c r="CH681" s="67"/>
      <c r="CI681" s="65"/>
      <c r="CJ681" s="65"/>
      <c r="CK681" s="65"/>
      <c r="CL681" s="65"/>
      <c r="CM681" s="65"/>
      <c r="CN681" s="65"/>
      <c r="CO681" s="65"/>
      <c r="CP681" s="65"/>
      <c r="CQ681" s="65"/>
      <c r="CR681" s="65"/>
      <c r="CS681" s="65"/>
      <c r="CT681" s="65"/>
      <c r="CU681" s="65"/>
      <c r="CV681" s="65"/>
      <c r="CW681" s="65"/>
      <c r="CX681" s="65"/>
      <c r="CY681" s="65"/>
      <c r="CZ681" s="65"/>
      <c r="DA681" s="65"/>
      <c r="DB681" s="65"/>
      <c r="DC681" s="65"/>
      <c r="DD681" s="65"/>
      <c r="DE681" s="65"/>
      <c r="DF681" s="65"/>
      <c r="DG681" s="65"/>
      <c r="DH681" s="65"/>
      <c r="DI681" s="65"/>
      <c r="DJ681" s="65"/>
      <c r="DK681" s="65"/>
      <c r="DL681" s="65"/>
      <c r="DM681" s="65"/>
      <c r="DN681" s="65"/>
      <c r="DO681" s="65"/>
      <c r="DP681" s="65"/>
      <c r="DQ681" s="65"/>
      <c r="DR681" s="65"/>
      <c r="DS681" s="65"/>
      <c r="DT681" s="65"/>
      <c r="DU681" s="65"/>
      <c r="DV681" s="65"/>
      <c r="DW681" s="65"/>
      <c r="DX681" s="65"/>
      <c r="DY681" s="65"/>
    </row>
    <row r="682" spans="1:129" ht="18.75">
      <c r="A682" s="62"/>
      <c r="B682" s="63"/>
      <c r="C682" s="63"/>
      <c r="D682" s="64"/>
      <c r="E682" s="3"/>
      <c r="F682" s="3"/>
      <c r="G682" s="65"/>
      <c r="H682" s="66"/>
      <c r="I682" s="65"/>
      <c r="J682" s="66"/>
      <c r="K682" s="65"/>
      <c r="L682" s="66"/>
      <c r="M682" s="66"/>
      <c r="N682" s="66"/>
      <c r="O682" s="65"/>
      <c r="P682" s="65"/>
      <c r="Q682" s="65"/>
      <c r="R682" s="65"/>
      <c r="S682" s="65"/>
      <c r="T682" s="65"/>
      <c r="U682" s="65"/>
      <c r="V682" s="65"/>
      <c r="W682" s="65"/>
      <c r="X682" s="65"/>
      <c r="Y682" s="65"/>
      <c r="Z682" s="65"/>
      <c r="AA682" s="65"/>
      <c r="AB682" s="65"/>
      <c r="AC682" s="65"/>
      <c r="AD682" s="65"/>
      <c r="AE682" s="65"/>
      <c r="AF682" s="65"/>
      <c r="AG682" s="65"/>
      <c r="AH682" s="65"/>
      <c r="AI682" s="65"/>
      <c r="AJ682" s="65"/>
      <c r="AK682" s="65"/>
      <c r="AL682" s="65"/>
      <c r="AM682" s="65"/>
      <c r="AN682" s="65"/>
      <c r="AO682" s="65"/>
      <c r="AP682" s="65"/>
      <c r="AQ682" s="65"/>
      <c r="AR682" s="65"/>
      <c r="AS682" s="65"/>
      <c r="AT682" s="65"/>
      <c r="AU682" s="65"/>
      <c r="AV682" s="65"/>
      <c r="AW682" s="65"/>
      <c r="AX682" s="65"/>
      <c r="AY682" s="65"/>
      <c r="AZ682" s="65"/>
      <c r="BA682" s="65"/>
      <c r="BB682" s="65"/>
      <c r="BC682" s="65"/>
      <c r="BD682" s="65"/>
      <c r="BE682" s="65"/>
      <c r="BF682" s="65"/>
      <c r="BG682" s="65"/>
      <c r="BH682" s="65"/>
      <c r="BI682" s="65"/>
      <c r="BJ682" s="65"/>
      <c r="BK682" s="65"/>
      <c r="BL682" s="65"/>
      <c r="BM682" s="65"/>
      <c r="BN682" s="65"/>
      <c r="BO682" s="65"/>
      <c r="BP682" s="65"/>
      <c r="BQ682" s="65"/>
      <c r="BR682" s="65"/>
      <c r="BS682" s="65"/>
      <c r="BT682" s="65"/>
      <c r="BU682" s="65"/>
      <c r="BV682" s="65"/>
      <c r="BW682" s="65"/>
      <c r="BX682" s="65"/>
      <c r="BY682" s="65"/>
      <c r="BZ682" s="65"/>
      <c r="CA682" s="65"/>
      <c r="CB682" s="65"/>
      <c r="CC682" s="65"/>
      <c r="CD682" s="65"/>
      <c r="CE682" s="65"/>
      <c r="CF682" s="65"/>
      <c r="CG682" s="62"/>
      <c r="CH682" s="67"/>
      <c r="CI682" s="65"/>
      <c r="CJ682" s="65"/>
      <c r="CK682" s="65"/>
      <c r="CL682" s="65"/>
      <c r="CM682" s="65"/>
      <c r="CN682" s="65"/>
      <c r="CO682" s="65"/>
      <c r="CP682" s="65"/>
      <c r="CQ682" s="65"/>
      <c r="CR682" s="65"/>
      <c r="CS682" s="65"/>
      <c r="CT682" s="65"/>
      <c r="CU682" s="65"/>
      <c r="CV682" s="65"/>
      <c r="CW682" s="65"/>
      <c r="CX682" s="65"/>
      <c r="CY682" s="65"/>
      <c r="CZ682" s="65"/>
      <c r="DA682" s="65"/>
      <c r="DB682" s="65"/>
      <c r="DC682" s="65"/>
      <c r="DD682" s="65"/>
      <c r="DE682" s="65"/>
      <c r="DF682" s="65"/>
      <c r="DG682" s="65"/>
      <c r="DH682" s="65"/>
      <c r="DI682" s="65"/>
      <c r="DJ682" s="65"/>
      <c r="DK682" s="65"/>
      <c r="DL682" s="65"/>
      <c r="DM682" s="65"/>
      <c r="DN682" s="65"/>
      <c r="DO682" s="65"/>
      <c r="DP682" s="65"/>
      <c r="DQ682" s="65"/>
      <c r="DR682" s="65"/>
      <c r="DS682" s="65"/>
      <c r="DT682" s="65"/>
      <c r="DU682" s="65"/>
      <c r="DV682" s="65"/>
      <c r="DW682" s="65"/>
      <c r="DX682" s="65"/>
      <c r="DY682" s="65"/>
    </row>
    <row r="683" spans="1:129" ht="18.75">
      <c r="A683" s="62"/>
      <c r="B683" s="63"/>
      <c r="C683" s="63"/>
      <c r="D683" s="64"/>
      <c r="E683" s="3"/>
      <c r="F683" s="3"/>
      <c r="G683" s="65"/>
      <c r="H683" s="66"/>
      <c r="I683" s="65"/>
      <c r="J683" s="66"/>
      <c r="K683" s="65"/>
      <c r="L683" s="66"/>
      <c r="M683" s="66"/>
      <c r="N683" s="66"/>
      <c r="O683" s="65"/>
      <c r="P683" s="65"/>
      <c r="Q683" s="65"/>
      <c r="R683" s="65"/>
      <c r="S683" s="65"/>
      <c r="T683" s="65"/>
      <c r="U683" s="65"/>
      <c r="V683" s="65"/>
      <c r="W683" s="65"/>
      <c r="X683" s="65"/>
      <c r="Y683" s="65"/>
      <c r="Z683" s="65"/>
      <c r="AA683" s="65"/>
      <c r="AB683" s="65"/>
      <c r="AC683" s="65"/>
      <c r="AD683" s="65"/>
      <c r="AE683" s="65"/>
      <c r="AF683" s="65"/>
      <c r="AG683" s="65"/>
      <c r="AH683" s="65"/>
      <c r="AI683" s="65"/>
      <c r="AJ683" s="65"/>
      <c r="AK683" s="65"/>
      <c r="AL683" s="65"/>
      <c r="AM683" s="65"/>
      <c r="AN683" s="65"/>
      <c r="AO683" s="65"/>
      <c r="AP683" s="65"/>
      <c r="AQ683" s="65"/>
      <c r="AR683" s="65"/>
      <c r="AS683" s="65"/>
      <c r="AT683" s="65"/>
      <c r="AU683" s="65"/>
      <c r="AV683" s="65"/>
      <c r="AW683" s="65"/>
      <c r="AX683" s="65"/>
      <c r="AY683" s="65"/>
      <c r="AZ683" s="65"/>
      <c r="BA683" s="65"/>
      <c r="BB683" s="65"/>
      <c r="BC683" s="65"/>
      <c r="BD683" s="65"/>
      <c r="BE683" s="65"/>
      <c r="BF683" s="65"/>
      <c r="BG683" s="65"/>
      <c r="BH683" s="65"/>
      <c r="BI683" s="65"/>
      <c r="BJ683" s="65"/>
      <c r="BK683" s="65"/>
      <c r="BL683" s="65"/>
      <c r="BM683" s="65"/>
      <c r="BN683" s="65"/>
      <c r="BO683" s="65"/>
      <c r="BP683" s="65"/>
      <c r="BQ683" s="65"/>
      <c r="BR683" s="65"/>
      <c r="BS683" s="65"/>
      <c r="BT683" s="65"/>
      <c r="BU683" s="65"/>
      <c r="BV683" s="65"/>
      <c r="BW683" s="65"/>
      <c r="BX683" s="65"/>
      <c r="BY683" s="65"/>
      <c r="BZ683" s="65"/>
      <c r="CA683" s="65"/>
      <c r="CB683" s="65"/>
      <c r="CC683" s="65"/>
      <c r="CD683" s="65"/>
      <c r="CE683" s="65"/>
      <c r="CF683" s="65"/>
      <c r="CG683" s="62"/>
      <c r="CH683" s="67"/>
      <c r="CI683" s="65"/>
      <c r="CJ683" s="65"/>
      <c r="CK683" s="65"/>
      <c r="CL683" s="65"/>
      <c r="CM683" s="65"/>
      <c r="CN683" s="65"/>
      <c r="CO683" s="65"/>
      <c r="CP683" s="65"/>
      <c r="CQ683" s="65"/>
      <c r="CR683" s="65"/>
      <c r="CS683" s="65"/>
      <c r="CT683" s="65"/>
      <c r="CU683" s="65"/>
      <c r="CV683" s="65"/>
      <c r="CW683" s="65"/>
      <c r="CX683" s="65"/>
      <c r="CY683" s="65"/>
      <c r="CZ683" s="65"/>
      <c r="DA683" s="65"/>
      <c r="DB683" s="65"/>
      <c r="DC683" s="65"/>
      <c r="DD683" s="65"/>
      <c r="DE683" s="65"/>
      <c r="DF683" s="65"/>
      <c r="DG683" s="65"/>
      <c r="DH683" s="65"/>
      <c r="DI683" s="65"/>
      <c r="DJ683" s="65"/>
      <c r="DK683" s="65"/>
      <c r="DL683" s="65"/>
      <c r="DM683" s="65"/>
      <c r="DN683" s="65"/>
      <c r="DO683" s="65"/>
      <c r="DP683" s="65"/>
      <c r="DQ683" s="65"/>
      <c r="DR683" s="65"/>
      <c r="DS683" s="65"/>
      <c r="DT683" s="65"/>
      <c r="DU683" s="65"/>
      <c r="DV683" s="65"/>
      <c r="DW683" s="65"/>
      <c r="DX683" s="65"/>
      <c r="DY683" s="65"/>
    </row>
    <row r="684" spans="1:129" ht="18.75">
      <c r="A684" s="62"/>
      <c r="B684" s="63"/>
      <c r="C684" s="63"/>
      <c r="D684" s="64"/>
      <c r="E684" s="3"/>
      <c r="F684" s="3"/>
      <c r="G684" s="65"/>
      <c r="H684" s="66"/>
      <c r="I684" s="65"/>
      <c r="J684" s="66"/>
      <c r="K684" s="65"/>
      <c r="L684" s="66"/>
      <c r="M684" s="66"/>
      <c r="N684" s="66"/>
      <c r="O684" s="65"/>
      <c r="P684" s="65"/>
      <c r="Q684" s="65"/>
      <c r="R684" s="65"/>
      <c r="S684" s="65"/>
      <c r="T684" s="65"/>
      <c r="U684" s="65"/>
      <c r="V684" s="65"/>
      <c r="W684" s="65"/>
      <c r="X684" s="65"/>
      <c r="Y684" s="65"/>
      <c r="Z684" s="65"/>
      <c r="AA684" s="65"/>
      <c r="AB684" s="65"/>
      <c r="AC684" s="65"/>
      <c r="AD684" s="65"/>
      <c r="AE684" s="65"/>
      <c r="AF684" s="65"/>
      <c r="AG684" s="65"/>
      <c r="AH684" s="65"/>
      <c r="AI684" s="65"/>
      <c r="AJ684" s="65"/>
      <c r="AK684" s="65"/>
      <c r="AL684" s="65"/>
      <c r="AM684" s="65"/>
      <c r="AN684" s="65"/>
      <c r="AO684" s="65"/>
      <c r="AP684" s="65"/>
      <c r="AQ684" s="65"/>
      <c r="AR684" s="65"/>
      <c r="AS684" s="65"/>
      <c r="AT684" s="65"/>
      <c r="AU684" s="65"/>
      <c r="AV684" s="65"/>
      <c r="AW684" s="65"/>
      <c r="AX684" s="65"/>
      <c r="AY684" s="65"/>
      <c r="AZ684" s="65"/>
      <c r="BA684" s="65"/>
      <c r="BB684" s="65"/>
      <c r="BC684" s="65"/>
      <c r="BD684" s="65"/>
      <c r="BE684" s="65"/>
      <c r="BF684" s="65"/>
      <c r="BG684" s="65"/>
      <c r="BH684" s="65"/>
      <c r="BI684" s="65"/>
      <c r="BJ684" s="65"/>
      <c r="BK684" s="65"/>
      <c r="BL684" s="65"/>
      <c r="BM684" s="65"/>
      <c r="BN684" s="65"/>
      <c r="BO684" s="65"/>
      <c r="BP684" s="65"/>
      <c r="BQ684" s="65"/>
      <c r="BR684" s="65"/>
      <c r="BS684" s="65"/>
      <c r="BT684" s="65"/>
      <c r="BU684" s="65"/>
      <c r="BV684" s="65"/>
      <c r="BW684" s="65"/>
      <c r="BX684" s="65"/>
      <c r="BY684" s="65"/>
      <c r="BZ684" s="65"/>
      <c r="CA684" s="65"/>
      <c r="CB684" s="65"/>
      <c r="CC684" s="65"/>
      <c r="CD684" s="65"/>
      <c r="CE684" s="65"/>
      <c r="CF684" s="65"/>
      <c r="CG684" s="62"/>
      <c r="CH684" s="67"/>
      <c r="CI684" s="65"/>
      <c r="CJ684" s="65"/>
      <c r="CK684" s="65"/>
      <c r="CL684" s="65"/>
      <c r="CM684" s="65"/>
      <c r="CN684" s="65"/>
      <c r="CO684" s="65"/>
      <c r="CP684" s="65"/>
      <c r="CQ684" s="65"/>
      <c r="CR684" s="65"/>
      <c r="CS684" s="65"/>
      <c r="CT684" s="65"/>
      <c r="CU684" s="65"/>
      <c r="CV684" s="65"/>
      <c r="CW684" s="65"/>
      <c r="CX684" s="65"/>
      <c r="CY684" s="65"/>
      <c r="CZ684" s="65"/>
      <c r="DA684" s="65"/>
      <c r="DB684" s="65"/>
      <c r="DC684" s="65"/>
      <c r="DD684" s="65"/>
      <c r="DE684" s="65"/>
      <c r="DF684" s="65"/>
      <c r="DG684" s="65"/>
      <c r="DH684" s="65"/>
      <c r="DI684" s="65"/>
      <c r="DJ684" s="65"/>
      <c r="DK684" s="65"/>
      <c r="DL684" s="65"/>
      <c r="DM684" s="65"/>
      <c r="DN684" s="65"/>
      <c r="DO684" s="65"/>
      <c r="DP684" s="65"/>
      <c r="DQ684" s="65"/>
      <c r="DR684" s="65"/>
      <c r="DS684" s="65"/>
      <c r="DT684" s="65"/>
      <c r="DU684" s="65"/>
      <c r="DV684" s="65"/>
      <c r="DW684" s="65"/>
      <c r="DX684" s="65"/>
      <c r="DY684" s="65"/>
    </row>
    <row r="685" spans="1:129" ht="18.75">
      <c r="A685" s="62"/>
      <c r="B685" s="63"/>
      <c r="C685" s="63"/>
      <c r="D685" s="64"/>
      <c r="E685" s="3"/>
      <c r="F685" s="3"/>
      <c r="G685" s="65"/>
      <c r="H685" s="66"/>
      <c r="I685" s="65"/>
      <c r="J685" s="66"/>
      <c r="K685" s="65"/>
      <c r="L685" s="66"/>
      <c r="M685" s="66"/>
      <c r="N685" s="66"/>
      <c r="O685" s="65"/>
      <c r="P685" s="65"/>
      <c r="Q685" s="65"/>
      <c r="R685" s="65"/>
      <c r="S685" s="65"/>
      <c r="T685" s="65"/>
      <c r="U685" s="65"/>
      <c r="V685" s="65"/>
      <c r="W685" s="65"/>
      <c r="X685" s="65"/>
      <c r="Y685" s="65"/>
      <c r="Z685" s="65"/>
      <c r="AA685" s="65"/>
      <c r="AB685" s="65"/>
      <c r="AC685" s="65"/>
      <c r="AD685" s="65"/>
      <c r="AE685" s="65"/>
      <c r="AF685" s="65"/>
      <c r="AG685" s="65"/>
      <c r="AH685" s="65"/>
      <c r="AI685" s="65"/>
      <c r="AJ685" s="65"/>
      <c r="AK685" s="65"/>
      <c r="AL685" s="65"/>
      <c r="AM685" s="65"/>
      <c r="AN685" s="65"/>
      <c r="AO685" s="65"/>
      <c r="AP685" s="65"/>
      <c r="AQ685" s="65"/>
      <c r="AR685" s="65"/>
      <c r="AS685" s="65"/>
      <c r="AT685" s="65"/>
      <c r="AU685" s="65"/>
      <c r="AV685" s="65"/>
      <c r="AW685" s="65"/>
      <c r="AX685" s="65"/>
      <c r="AY685" s="65"/>
      <c r="AZ685" s="65"/>
      <c r="BA685" s="65"/>
      <c r="BB685" s="65"/>
      <c r="BC685" s="65"/>
      <c r="BD685" s="65"/>
      <c r="BE685" s="65"/>
      <c r="BF685" s="65"/>
      <c r="BG685" s="65"/>
      <c r="BH685" s="65"/>
      <c r="BI685" s="65"/>
      <c r="BJ685" s="65"/>
      <c r="BK685" s="65"/>
      <c r="BL685" s="65"/>
      <c r="BM685" s="65"/>
      <c r="BN685" s="65"/>
      <c r="BO685" s="65"/>
      <c r="BP685" s="65"/>
      <c r="BQ685" s="65"/>
      <c r="BR685" s="65"/>
      <c r="BS685" s="65"/>
      <c r="BT685" s="65"/>
      <c r="BU685" s="65"/>
      <c r="BV685" s="65"/>
      <c r="BW685" s="65"/>
      <c r="BX685" s="65"/>
      <c r="BY685" s="65"/>
      <c r="BZ685" s="65"/>
      <c r="CA685" s="65"/>
      <c r="CB685" s="65"/>
      <c r="CC685" s="65"/>
      <c r="CD685" s="65"/>
      <c r="CE685" s="65"/>
      <c r="CF685" s="65"/>
      <c r="CG685" s="62"/>
      <c r="CH685" s="67"/>
      <c r="CI685" s="65"/>
      <c r="CJ685" s="65"/>
      <c r="CK685" s="65"/>
      <c r="CL685" s="65"/>
      <c r="CM685" s="65"/>
      <c r="CN685" s="65"/>
      <c r="CO685" s="65"/>
      <c r="CP685" s="65"/>
      <c r="CQ685" s="65"/>
      <c r="CR685" s="65"/>
      <c r="CS685" s="65"/>
      <c r="CT685" s="65"/>
      <c r="CU685" s="65"/>
      <c r="CV685" s="65"/>
      <c r="CW685" s="65"/>
      <c r="CX685" s="65"/>
      <c r="CY685" s="65"/>
      <c r="CZ685" s="65"/>
      <c r="DA685" s="65"/>
      <c r="DB685" s="65"/>
      <c r="DC685" s="65"/>
      <c r="DD685" s="65"/>
      <c r="DE685" s="65"/>
      <c r="DF685" s="65"/>
      <c r="DG685" s="65"/>
      <c r="DH685" s="65"/>
      <c r="DI685" s="65"/>
      <c r="DJ685" s="65"/>
      <c r="DK685" s="65"/>
      <c r="DL685" s="65"/>
      <c r="DM685" s="65"/>
      <c r="DN685" s="65"/>
      <c r="DO685" s="65"/>
      <c r="DP685" s="65"/>
      <c r="DQ685" s="65"/>
      <c r="DR685" s="65"/>
      <c r="DS685" s="65"/>
      <c r="DT685" s="65"/>
      <c r="DU685" s="65"/>
      <c r="DV685" s="65"/>
      <c r="DW685" s="65"/>
      <c r="DX685" s="65"/>
      <c r="DY685" s="65"/>
    </row>
    <row r="686" spans="1:129" ht="18.75">
      <c r="A686" s="62"/>
      <c r="B686" s="63"/>
      <c r="C686" s="63"/>
      <c r="D686" s="64"/>
      <c r="E686" s="3"/>
      <c r="F686" s="3"/>
      <c r="G686" s="65"/>
      <c r="H686" s="66"/>
      <c r="I686" s="65"/>
      <c r="J686" s="66"/>
      <c r="K686" s="65"/>
      <c r="L686" s="66"/>
      <c r="M686" s="66"/>
      <c r="N686" s="66"/>
      <c r="O686" s="65"/>
      <c r="P686" s="65"/>
      <c r="Q686" s="65"/>
      <c r="R686" s="65"/>
      <c r="S686" s="65"/>
      <c r="T686" s="65"/>
      <c r="U686" s="65"/>
      <c r="V686" s="65"/>
      <c r="W686" s="65"/>
      <c r="X686" s="65"/>
      <c r="Y686" s="65"/>
      <c r="Z686" s="65"/>
      <c r="AA686" s="65"/>
      <c r="AB686" s="65"/>
      <c r="AC686" s="65"/>
      <c r="AD686" s="65"/>
      <c r="AE686" s="65"/>
      <c r="AF686" s="65"/>
      <c r="AG686" s="65"/>
      <c r="AH686" s="65"/>
      <c r="AI686" s="65"/>
      <c r="AJ686" s="65"/>
      <c r="AK686" s="65"/>
      <c r="AL686" s="65"/>
      <c r="AM686" s="65"/>
      <c r="AN686" s="65"/>
      <c r="AO686" s="65"/>
      <c r="AP686" s="65"/>
      <c r="AQ686" s="65"/>
      <c r="AR686" s="65"/>
      <c r="AS686" s="65"/>
      <c r="AT686" s="65"/>
      <c r="AU686" s="65"/>
      <c r="AV686" s="65"/>
      <c r="AW686" s="65"/>
      <c r="AX686" s="65"/>
      <c r="AY686" s="65"/>
      <c r="AZ686" s="65"/>
      <c r="BA686" s="65"/>
      <c r="BB686" s="65"/>
      <c r="BC686" s="65"/>
      <c r="BD686" s="65"/>
      <c r="BE686" s="65"/>
      <c r="BF686" s="65"/>
      <c r="BG686" s="65"/>
      <c r="BH686" s="65"/>
      <c r="BI686" s="65"/>
      <c r="BJ686" s="65"/>
      <c r="BK686" s="65"/>
      <c r="BL686" s="65"/>
      <c r="BM686" s="65"/>
      <c r="BN686" s="65"/>
      <c r="BO686" s="65"/>
      <c r="BP686" s="65"/>
      <c r="BQ686" s="65"/>
      <c r="BR686" s="65"/>
      <c r="BS686" s="65"/>
      <c r="BT686" s="65"/>
      <c r="BU686" s="65"/>
      <c r="BV686" s="65"/>
      <c r="BW686" s="65"/>
      <c r="BX686" s="65"/>
      <c r="BY686" s="65"/>
      <c r="BZ686" s="65"/>
      <c r="CA686" s="65"/>
      <c r="CB686" s="65"/>
      <c r="CC686" s="65"/>
      <c r="CD686" s="65"/>
      <c r="CE686" s="65"/>
      <c r="CF686" s="65"/>
      <c r="CG686" s="62"/>
      <c r="CH686" s="67"/>
      <c r="CI686" s="65"/>
      <c r="CJ686" s="65"/>
      <c r="CK686" s="65"/>
      <c r="CL686" s="65"/>
      <c r="CM686" s="65"/>
      <c r="CN686" s="65"/>
      <c r="CO686" s="65"/>
      <c r="CP686" s="65"/>
      <c r="CQ686" s="65"/>
      <c r="CR686" s="65"/>
      <c r="CS686" s="65"/>
      <c r="CT686" s="65"/>
      <c r="CU686" s="65"/>
      <c r="CV686" s="65"/>
      <c r="CW686" s="65"/>
      <c r="CX686" s="65"/>
      <c r="CY686" s="65"/>
      <c r="CZ686" s="65"/>
      <c r="DA686" s="65"/>
      <c r="DB686" s="65"/>
      <c r="DC686" s="65"/>
      <c r="DD686" s="65"/>
      <c r="DE686" s="65"/>
      <c r="DF686" s="65"/>
      <c r="DG686" s="65"/>
      <c r="DH686" s="65"/>
      <c r="DI686" s="65"/>
      <c r="DJ686" s="65"/>
      <c r="DK686" s="65"/>
      <c r="DL686" s="65"/>
      <c r="DM686" s="65"/>
      <c r="DN686" s="65"/>
      <c r="DO686" s="65"/>
      <c r="DP686" s="65"/>
      <c r="DQ686" s="65"/>
      <c r="DR686" s="65"/>
      <c r="DS686" s="65"/>
      <c r="DT686" s="65"/>
      <c r="DU686" s="65"/>
      <c r="DV686" s="65"/>
      <c r="DW686" s="65"/>
      <c r="DX686" s="65"/>
      <c r="DY686" s="65"/>
    </row>
    <row r="687" spans="1:129" ht="18.75">
      <c r="A687" s="62"/>
      <c r="B687" s="63"/>
      <c r="C687" s="63"/>
      <c r="D687" s="64"/>
      <c r="E687" s="3"/>
      <c r="F687" s="3"/>
      <c r="G687" s="65"/>
      <c r="H687" s="66"/>
      <c r="I687" s="65"/>
      <c r="J687" s="66"/>
      <c r="K687" s="65"/>
      <c r="L687" s="66"/>
      <c r="M687" s="66"/>
      <c r="N687" s="66"/>
      <c r="O687" s="65"/>
      <c r="P687" s="65"/>
      <c r="Q687" s="65"/>
      <c r="R687" s="65"/>
      <c r="S687" s="65"/>
      <c r="T687" s="65"/>
      <c r="U687" s="65"/>
      <c r="V687" s="65"/>
      <c r="W687" s="65"/>
      <c r="X687" s="65"/>
      <c r="Y687" s="65"/>
      <c r="Z687" s="65"/>
      <c r="AA687" s="65"/>
      <c r="AB687" s="65"/>
      <c r="AC687" s="65"/>
      <c r="AD687" s="65"/>
      <c r="AE687" s="65"/>
      <c r="AF687" s="65"/>
      <c r="AG687" s="65"/>
      <c r="AH687" s="65"/>
      <c r="AI687" s="65"/>
      <c r="AJ687" s="65"/>
      <c r="AK687" s="65"/>
      <c r="AL687" s="65"/>
      <c r="AM687" s="65"/>
      <c r="AN687" s="65"/>
      <c r="AO687" s="65"/>
      <c r="AP687" s="65"/>
      <c r="AQ687" s="65"/>
      <c r="AR687" s="65"/>
      <c r="AS687" s="65"/>
      <c r="AT687" s="65"/>
      <c r="AU687" s="65"/>
      <c r="AV687" s="65"/>
      <c r="AW687" s="65"/>
      <c r="AX687" s="65"/>
      <c r="AY687" s="65"/>
      <c r="AZ687" s="65"/>
      <c r="BA687" s="65"/>
      <c r="BB687" s="65"/>
      <c r="BC687" s="65"/>
      <c r="BD687" s="65"/>
      <c r="BE687" s="65"/>
      <c r="BF687" s="65"/>
      <c r="BG687" s="65"/>
      <c r="BH687" s="65"/>
      <c r="BI687" s="65"/>
      <c r="BJ687" s="65"/>
      <c r="BK687" s="65"/>
      <c r="BL687" s="65"/>
      <c r="BM687" s="65"/>
      <c r="BN687" s="65"/>
      <c r="BO687" s="65"/>
      <c r="BP687" s="65"/>
      <c r="BQ687" s="65"/>
      <c r="BR687" s="65"/>
      <c r="BS687" s="65"/>
      <c r="BT687" s="65"/>
      <c r="BU687" s="65"/>
      <c r="BV687" s="65"/>
      <c r="BW687" s="65"/>
      <c r="BX687" s="65"/>
      <c r="BY687" s="65"/>
      <c r="BZ687" s="65"/>
      <c r="CA687" s="65"/>
      <c r="CB687" s="65"/>
      <c r="CC687" s="65"/>
      <c r="CD687" s="65"/>
      <c r="CE687" s="65"/>
      <c r="CF687" s="65"/>
      <c r="CG687" s="62"/>
      <c r="CH687" s="67"/>
      <c r="CI687" s="65"/>
      <c r="CJ687" s="65"/>
      <c r="CK687" s="65"/>
      <c r="CL687" s="65"/>
      <c r="CM687" s="65"/>
      <c r="CN687" s="65"/>
      <c r="CO687" s="65"/>
      <c r="CP687" s="65"/>
      <c r="CQ687" s="65"/>
      <c r="CR687" s="65"/>
      <c r="CS687" s="65"/>
      <c r="CT687" s="65"/>
      <c r="CU687" s="65"/>
      <c r="CV687" s="65"/>
      <c r="CW687" s="65"/>
      <c r="CX687" s="65"/>
      <c r="CY687" s="65"/>
      <c r="CZ687" s="65"/>
      <c r="DA687" s="65"/>
      <c r="DB687" s="65"/>
      <c r="DC687" s="65"/>
      <c r="DD687" s="65"/>
      <c r="DE687" s="65"/>
      <c r="DF687" s="65"/>
      <c r="DG687" s="65"/>
      <c r="DH687" s="65"/>
      <c r="DI687" s="65"/>
      <c r="DJ687" s="65"/>
      <c r="DK687" s="65"/>
      <c r="DL687" s="65"/>
      <c r="DM687" s="65"/>
      <c r="DN687" s="65"/>
      <c r="DO687" s="65"/>
      <c r="DP687" s="65"/>
      <c r="DQ687" s="65"/>
      <c r="DR687" s="65"/>
      <c r="DS687" s="65"/>
      <c r="DT687" s="65"/>
      <c r="DU687" s="65"/>
      <c r="DV687" s="65"/>
      <c r="DW687" s="65"/>
      <c r="DX687" s="65"/>
      <c r="DY687" s="65"/>
    </row>
    <row r="688" spans="1:129" ht="18.75">
      <c r="A688" s="62"/>
      <c r="B688" s="63"/>
      <c r="C688" s="63"/>
      <c r="D688" s="64"/>
      <c r="E688" s="3"/>
      <c r="F688" s="3"/>
      <c r="G688" s="65"/>
      <c r="H688" s="66"/>
      <c r="I688" s="65"/>
      <c r="J688" s="66"/>
      <c r="K688" s="65"/>
      <c r="L688" s="66"/>
      <c r="M688" s="66"/>
      <c r="N688" s="66"/>
      <c r="O688" s="65"/>
      <c r="P688" s="65"/>
      <c r="Q688" s="65"/>
      <c r="R688" s="65"/>
      <c r="S688" s="65"/>
      <c r="T688" s="65"/>
      <c r="U688" s="65"/>
      <c r="V688" s="65"/>
      <c r="W688" s="65"/>
      <c r="X688" s="65"/>
      <c r="Y688" s="65"/>
      <c r="Z688" s="65"/>
      <c r="AA688" s="65"/>
      <c r="AB688" s="65"/>
      <c r="AC688" s="65"/>
      <c r="AD688" s="65"/>
      <c r="AE688" s="65"/>
      <c r="AF688" s="65"/>
      <c r="AG688" s="65"/>
      <c r="AH688" s="65"/>
      <c r="AI688" s="65"/>
      <c r="AJ688" s="65"/>
      <c r="AK688" s="65"/>
      <c r="AL688" s="65"/>
      <c r="AM688" s="65"/>
      <c r="AN688" s="65"/>
      <c r="AO688" s="65"/>
      <c r="AP688" s="65"/>
      <c r="AQ688" s="65"/>
      <c r="AR688" s="65"/>
      <c r="AS688" s="65"/>
      <c r="AT688" s="65"/>
      <c r="AU688" s="65"/>
      <c r="AV688" s="65"/>
      <c r="AW688" s="65"/>
      <c r="AX688" s="65"/>
      <c r="AY688" s="65"/>
      <c r="AZ688" s="65"/>
      <c r="BA688" s="65"/>
      <c r="BB688" s="65"/>
      <c r="BC688" s="65"/>
      <c r="BD688" s="65"/>
      <c r="BE688" s="65"/>
      <c r="BF688" s="65"/>
      <c r="BG688" s="65"/>
      <c r="BH688" s="65"/>
      <c r="BI688" s="65"/>
      <c r="BJ688" s="65"/>
      <c r="BK688" s="65"/>
      <c r="BL688" s="65"/>
      <c r="BM688" s="65"/>
      <c r="BN688" s="65"/>
      <c r="BO688" s="65"/>
      <c r="BP688" s="65"/>
      <c r="BQ688" s="65"/>
      <c r="BR688" s="65"/>
      <c r="BS688" s="65"/>
      <c r="BT688" s="65"/>
      <c r="BU688" s="65"/>
      <c r="BV688" s="65"/>
      <c r="BW688" s="65"/>
      <c r="BX688" s="65"/>
      <c r="BY688" s="65"/>
      <c r="BZ688" s="65"/>
      <c r="CA688" s="65"/>
      <c r="CB688" s="65"/>
      <c r="CC688" s="65"/>
      <c r="CD688" s="65"/>
      <c r="CE688" s="65"/>
      <c r="CF688" s="65"/>
      <c r="CG688" s="62"/>
      <c r="CH688" s="67"/>
      <c r="CI688" s="65"/>
      <c r="CJ688" s="65"/>
      <c r="CK688" s="65"/>
      <c r="CL688" s="65"/>
      <c r="CM688" s="65"/>
      <c r="CN688" s="65"/>
      <c r="CO688" s="65"/>
      <c r="CP688" s="65"/>
      <c r="CQ688" s="65"/>
      <c r="CR688" s="65"/>
      <c r="CS688" s="65"/>
      <c r="CT688" s="65"/>
      <c r="CU688" s="65"/>
      <c r="CV688" s="65"/>
      <c r="CW688" s="65"/>
      <c r="CX688" s="65"/>
      <c r="CY688" s="65"/>
      <c r="CZ688" s="65"/>
      <c r="DA688" s="65"/>
      <c r="DB688" s="65"/>
      <c r="DC688" s="65"/>
      <c r="DD688" s="65"/>
      <c r="DE688" s="65"/>
      <c r="DF688" s="65"/>
      <c r="DG688" s="65"/>
      <c r="DH688" s="65"/>
      <c r="DI688" s="65"/>
      <c r="DJ688" s="65"/>
      <c r="DK688" s="65"/>
      <c r="DL688" s="65"/>
      <c r="DM688" s="65"/>
      <c r="DN688" s="65"/>
      <c r="DO688" s="65"/>
      <c r="DP688" s="65"/>
      <c r="DQ688" s="65"/>
      <c r="DR688" s="65"/>
      <c r="DS688" s="65"/>
      <c r="DT688" s="65"/>
      <c r="DU688" s="65"/>
      <c r="DV688" s="65"/>
      <c r="DW688" s="65"/>
      <c r="DX688" s="65"/>
      <c r="DY688" s="65"/>
    </row>
    <row r="689" spans="1:129" ht="18.75">
      <c r="A689" s="62"/>
      <c r="B689" s="63"/>
      <c r="C689" s="63"/>
      <c r="D689" s="64"/>
      <c r="E689" s="3"/>
      <c r="F689" s="3"/>
      <c r="G689" s="65"/>
      <c r="H689" s="66"/>
      <c r="I689" s="65"/>
      <c r="J689" s="66"/>
      <c r="K689" s="65"/>
      <c r="L689" s="66"/>
      <c r="M689" s="66"/>
      <c r="N689" s="66"/>
      <c r="O689" s="65"/>
      <c r="P689" s="65"/>
      <c r="Q689" s="65"/>
      <c r="R689" s="65"/>
      <c r="S689" s="65"/>
      <c r="T689" s="65"/>
      <c r="U689" s="65"/>
      <c r="V689" s="65"/>
      <c r="W689" s="65"/>
      <c r="X689" s="65"/>
      <c r="Y689" s="65"/>
      <c r="Z689" s="65"/>
      <c r="AA689" s="65"/>
      <c r="AB689" s="65"/>
      <c r="AC689" s="65"/>
      <c r="AD689" s="65"/>
      <c r="AE689" s="65"/>
      <c r="AF689" s="65"/>
      <c r="AG689" s="65"/>
      <c r="AH689" s="65"/>
      <c r="AI689" s="65"/>
      <c r="AJ689" s="65"/>
      <c r="AK689" s="65"/>
      <c r="AL689" s="65"/>
      <c r="AM689" s="65"/>
      <c r="AN689" s="65"/>
      <c r="AO689" s="65"/>
      <c r="AP689" s="65"/>
      <c r="AQ689" s="65"/>
      <c r="AR689" s="65"/>
      <c r="AS689" s="65"/>
      <c r="AT689" s="65"/>
      <c r="AU689" s="65"/>
      <c r="AV689" s="65"/>
      <c r="AW689" s="65"/>
      <c r="AX689" s="65"/>
      <c r="AY689" s="65"/>
      <c r="AZ689" s="65"/>
      <c r="BA689" s="65"/>
      <c r="BB689" s="65"/>
      <c r="BC689" s="65"/>
      <c r="BD689" s="65"/>
      <c r="BE689" s="65"/>
      <c r="BF689" s="65"/>
      <c r="BG689" s="65"/>
      <c r="BH689" s="65"/>
      <c r="BI689" s="65"/>
      <c r="BJ689" s="65"/>
      <c r="BK689" s="65"/>
      <c r="BL689" s="65"/>
      <c r="BM689" s="65"/>
      <c r="BN689" s="65"/>
      <c r="BO689" s="65"/>
      <c r="BP689" s="65"/>
      <c r="BQ689" s="65"/>
      <c r="BR689" s="65"/>
      <c r="BS689" s="65"/>
      <c r="BT689" s="65"/>
      <c r="BU689" s="65"/>
      <c r="BV689" s="65"/>
      <c r="BW689" s="65"/>
      <c r="BX689" s="65"/>
      <c r="BY689" s="65"/>
      <c r="BZ689" s="65"/>
      <c r="CA689" s="65"/>
      <c r="CB689" s="65"/>
      <c r="CC689" s="65"/>
      <c r="CD689" s="65"/>
      <c r="CE689" s="65"/>
      <c r="CF689" s="65"/>
      <c r="CG689" s="62"/>
      <c r="CH689" s="67"/>
      <c r="CI689" s="65"/>
      <c r="CJ689" s="65"/>
      <c r="CK689" s="65"/>
      <c r="CL689" s="65"/>
      <c r="CM689" s="65"/>
      <c r="CN689" s="65"/>
      <c r="CO689" s="65"/>
      <c r="CP689" s="65"/>
      <c r="CQ689" s="65"/>
      <c r="CR689" s="65"/>
      <c r="CS689" s="65"/>
      <c r="CT689" s="65"/>
      <c r="CU689" s="65"/>
      <c r="CV689" s="65"/>
      <c r="CW689" s="65"/>
      <c r="CX689" s="65"/>
      <c r="CY689" s="65"/>
      <c r="CZ689" s="65"/>
      <c r="DA689" s="65"/>
      <c r="DB689" s="65"/>
      <c r="DC689" s="65"/>
      <c r="DD689" s="65"/>
      <c r="DE689" s="65"/>
      <c r="DF689" s="65"/>
      <c r="DG689" s="65"/>
      <c r="DH689" s="65"/>
      <c r="DI689" s="65"/>
      <c r="DJ689" s="65"/>
      <c r="DK689" s="65"/>
      <c r="DL689" s="65"/>
      <c r="DM689" s="65"/>
      <c r="DN689" s="65"/>
      <c r="DO689" s="65"/>
      <c r="DP689" s="65"/>
      <c r="DQ689" s="65"/>
      <c r="DR689" s="65"/>
      <c r="DS689" s="65"/>
      <c r="DT689" s="65"/>
      <c r="DU689" s="65"/>
      <c r="DV689" s="65"/>
      <c r="DW689" s="65"/>
      <c r="DX689" s="65"/>
      <c r="DY689" s="65"/>
    </row>
    <row r="690" spans="1:129" ht="18.75">
      <c r="A690" s="62"/>
      <c r="B690" s="63"/>
      <c r="C690" s="63"/>
      <c r="D690" s="64"/>
      <c r="E690" s="3"/>
      <c r="F690" s="3"/>
      <c r="G690" s="65"/>
      <c r="H690" s="66"/>
      <c r="I690" s="65"/>
      <c r="J690" s="66"/>
      <c r="K690" s="65"/>
      <c r="L690" s="66"/>
      <c r="M690" s="66"/>
      <c r="N690" s="66"/>
      <c r="O690" s="65"/>
      <c r="P690" s="65"/>
      <c r="Q690" s="65"/>
      <c r="R690" s="65"/>
      <c r="S690" s="65"/>
      <c r="T690" s="65"/>
      <c r="U690" s="65"/>
      <c r="V690" s="65"/>
      <c r="W690" s="65"/>
      <c r="X690" s="65"/>
      <c r="Y690" s="65"/>
      <c r="Z690" s="65"/>
      <c r="AA690" s="65"/>
      <c r="AB690" s="65"/>
      <c r="AC690" s="65"/>
      <c r="AD690" s="65"/>
      <c r="AE690" s="65"/>
      <c r="AF690" s="65"/>
      <c r="AG690" s="65"/>
      <c r="AH690" s="65"/>
      <c r="AI690" s="65"/>
      <c r="AJ690" s="65"/>
      <c r="AK690" s="65"/>
      <c r="AL690" s="65"/>
      <c r="AM690" s="65"/>
      <c r="AN690" s="65"/>
      <c r="AO690" s="65"/>
      <c r="AP690" s="65"/>
      <c r="AQ690" s="65"/>
      <c r="AR690" s="65"/>
      <c r="AS690" s="65"/>
      <c r="AT690" s="65"/>
      <c r="AU690" s="65"/>
      <c r="AV690" s="65"/>
      <c r="AW690" s="65"/>
      <c r="AX690" s="65"/>
      <c r="AY690" s="65"/>
      <c r="AZ690" s="65"/>
      <c r="BA690" s="65"/>
      <c r="BB690" s="65"/>
      <c r="BC690" s="65"/>
      <c r="BD690" s="65"/>
      <c r="BE690" s="65"/>
      <c r="BF690" s="65"/>
      <c r="BG690" s="65"/>
      <c r="BH690" s="65"/>
      <c r="BI690" s="65"/>
      <c r="BJ690" s="65"/>
      <c r="BK690" s="65"/>
      <c r="BL690" s="65"/>
      <c r="BM690" s="65"/>
      <c r="BN690" s="65"/>
      <c r="BO690" s="65"/>
      <c r="BP690" s="65"/>
      <c r="BQ690" s="65"/>
      <c r="BR690" s="65"/>
      <c r="BS690" s="65"/>
      <c r="BT690" s="65"/>
      <c r="BU690" s="65"/>
      <c r="BV690" s="65"/>
      <c r="BW690" s="65"/>
      <c r="BX690" s="65"/>
      <c r="BY690" s="65"/>
      <c r="BZ690" s="65"/>
      <c r="CA690" s="65"/>
      <c r="CB690" s="65"/>
      <c r="CC690" s="65"/>
      <c r="CD690" s="65"/>
      <c r="CE690" s="65"/>
      <c r="CF690" s="65"/>
      <c r="CG690" s="62"/>
      <c r="CH690" s="67"/>
      <c r="CI690" s="65"/>
      <c r="CJ690" s="65"/>
      <c r="CK690" s="65"/>
      <c r="CL690" s="65"/>
      <c r="CM690" s="65"/>
      <c r="CN690" s="65"/>
      <c r="CO690" s="65"/>
      <c r="CP690" s="65"/>
      <c r="CQ690" s="65"/>
      <c r="CR690" s="65"/>
      <c r="CS690" s="65"/>
      <c r="CT690" s="65"/>
      <c r="CU690" s="65"/>
      <c r="CV690" s="65"/>
      <c r="CW690" s="65"/>
      <c r="CX690" s="65"/>
      <c r="CY690" s="65"/>
      <c r="CZ690" s="65"/>
      <c r="DA690" s="65"/>
      <c r="DB690" s="65"/>
      <c r="DC690" s="65"/>
      <c r="DD690" s="65"/>
      <c r="DE690" s="65"/>
      <c r="DF690" s="65"/>
      <c r="DG690" s="65"/>
      <c r="DH690" s="65"/>
      <c r="DI690" s="65"/>
      <c r="DJ690" s="65"/>
      <c r="DK690" s="65"/>
      <c r="DL690" s="65"/>
      <c r="DM690" s="65"/>
      <c r="DN690" s="65"/>
      <c r="DO690" s="65"/>
      <c r="DP690" s="65"/>
      <c r="DQ690" s="65"/>
      <c r="DR690" s="65"/>
      <c r="DS690" s="65"/>
      <c r="DT690" s="65"/>
      <c r="DU690" s="65"/>
      <c r="DV690" s="65"/>
      <c r="DW690" s="65"/>
      <c r="DX690" s="65"/>
      <c r="DY690" s="65"/>
    </row>
    <row r="691" spans="1:129" ht="18.75">
      <c r="A691" s="62"/>
      <c r="B691" s="63"/>
      <c r="C691" s="63"/>
      <c r="D691" s="64"/>
      <c r="E691" s="3"/>
      <c r="F691" s="3"/>
      <c r="G691" s="65"/>
      <c r="H691" s="66"/>
      <c r="I691" s="65"/>
      <c r="J691" s="66"/>
      <c r="K691" s="65"/>
      <c r="L691" s="66"/>
      <c r="M691" s="66"/>
      <c r="N691" s="66"/>
      <c r="O691" s="65"/>
      <c r="P691" s="65"/>
      <c r="Q691" s="65"/>
      <c r="R691" s="65"/>
      <c r="S691" s="65"/>
      <c r="T691" s="65"/>
      <c r="U691" s="65"/>
      <c r="V691" s="65"/>
      <c r="W691" s="65"/>
      <c r="X691" s="65"/>
      <c r="Y691" s="65"/>
      <c r="Z691" s="65"/>
      <c r="AA691" s="65"/>
      <c r="AB691" s="65"/>
      <c r="AC691" s="65"/>
      <c r="AD691" s="65"/>
      <c r="AE691" s="65"/>
      <c r="AF691" s="65"/>
      <c r="AG691" s="65"/>
      <c r="AH691" s="65"/>
      <c r="AI691" s="65"/>
      <c r="AJ691" s="65"/>
      <c r="AK691" s="65"/>
      <c r="AL691" s="65"/>
      <c r="AM691" s="65"/>
      <c r="AN691" s="65"/>
      <c r="AO691" s="65"/>
      <c r="AP691" s="65"/>
      <c r="AQ691" s="65"/>
      <c r="AR691" s="65"/>
      <c r="AS691" s="65"/>
      <c r="AT691" s="65"/>
      <c r="AU691" s="65"/>
      <c r="AV691" s="65"/>
      <c r="AW691" s="65"/>
      <c r="AX691" s="65"/>
      <c r="AY691" s="65"/>
      <c r="AZ691" s="65"/>
      <c r="BA691" s="65"/>
      <c r="BB691" s="65"/>
      <c r="BC691" s="65"/>
      <c r="BD691" s="65"/>
      <c r="BE691" s="65"/>
      <c r="BF691" s="65"/>
      <c r="BG691" s="65"/>
      <c r="BH691" s="65"/>
      <c r="BI691" s="65"/>
      <c r="BJ691" s="65"/>
      <c r="BK691" s="65"/>
      <c r="BL691" s="65"/>
      <c r="BM691" s="65"/>
      <c r="BN691" s="65"/>
      <c r="BO691" s="65"/>
      <c r="BP691" s="65"/>
      <c r="BQ691" s="65"/>
      <c r="BR691" s="65"/>
      <c r="BS691" s="65"/>
      <c r="BT691" s="65"/>
      <c r="BU691" s="65"/>
      <c r="BV691" s="65"/>
      <c r="BW691" s="65"/>
      <c r="BX691" s="65"/>
      <c r="BY691" s="65"/>
      <c r="BZ691" s="65"/>
      <c r="CA691" s="65"/>
      <c r="CB691" s="65"/>
      <c r="CC691" s="65"/>
      <c r="CD691" s="65"/>
      <c r="CE691" s="65"/>
      <c r="CF691" s="65"/>
      <c r="CG691" s="62"/>
      <c r="CH691" s="67"/>
      <c r="CI691" s="65"/>
      <c r="CJ691" s="65"/>
      <c r="CK691" s="65"/>
      <c r="CL691" s="65"/>
      <c r="CM691" s="65"/>
      <c r="CN691" s="65"/>
      <c r="CO691" s="65"/>
      <c r="CP691" s="65"/>
      <c r="CQ691" s="65"/>
      <c r="CR691" s="65"/>
      <c r="CS691" s="65"/>
      <c r="CT691" s="65"/>
      <c r="CU691" s="65"/>
      <c r="CV691" s="65"/>
      <c r="CW691" s="65"/>
      <c r="CX691" s="65"/>
      <c r="CY691" s="65"/>
      <c r="CZ691" s="65"/>
      <c r="DA691" s="65"/>
      <c r="DB691" s="65"/>
      <c r="DC691" s="65"/>
      <c r="DD691" s="65"/>
      <c r="DE691" s="65"/>
      <c r="DF691" s="65"/>
      <c r="DG691" s="65"/>
      <c r="DH691" s="65"/>
      <c r="DI691" s="65"/>
      <c r="DJ691" s="65"/>
      <c r="DK691" s="65"/>
      <c r="DL691" s="65"/>
      <c r="DM691" s="65"/>
      <c r="DN691" s="65"/>
      <c r="DO691" s="65"/>
      <c r="DP691" s="65"/>
      <c r="DQ691" s="65"/>
      <c r="DR691" s="65"/>
      <c r="DS691" s="65"/>
      <c r="DT691" s="65"/>
      <c r="DU691" s="65"/>
      <c r="DV691" s="65"/>
      <c r="DW691" s="65"/>
      <c r="DX691" s="65"/>
      <c r="DY691" s="65"/>
    </row>
    <row r="692" spans="1:129" ht="18.75">
      <c r="A692" s="62"/>
      <c r="B692" s="63"/>
      <c r="C692" s="63"/>
      <c r="D692" s="64"/>
      <c r="E692" s="3"/>
      <c r="F692" s="3"/>
      <c r="G692" s="65"/>
      <c r="H692" s="66"/>
      <c r="I692" s="65"/>
      <c r="J692" s="66"/>
      <c r="K692" s="65"/>
      <c r="L692" s="66"/>
      <c r="M692" s="66"/>
      <c r="N692" s="66"/>
      <c r="O692" s="65"/>
      <c r="P692" s="65"/>
      <c r="Q692" s="65"/>
      <c r="R692" s="65"/>
      <c r="S692" s="65"/>
      <c r="T692" s="65"/>
      <c r="U692" s="65"/>
      <c r="V692" s="65"/>
      <c r="W692" s="65"/>
      <c r="X692" s="65"/>
      <c r="Y692" s="65"/>
      <c r="Z692" s="65"/>
      <c r="AA692" s="65"/>
      <c r="AB692" s="65"/>
      <c r="AC692" s="65"/>
      <c r="AD692" s="65"/>
      <c r="AE692" s="65"/>
      <c r="AF692" s="65"/>
      <c r="AG692" s="65"/>
      <c r="AH692" s="65"/>
      <c r="AI692" s="65"/>
      <c r="AJ692" s="65"/>
      <c r="AK692" s="65"/>
      <c r="AL692" s="65"/>
      <c r="AM692" s="65"/>
      <c r="AN692" s="65"/>
      <c r="AO692" s="65"/>
      <c r="AP692" s="65"/>
      <c r="AQ692" s="65"/>
      <c r="AR692" s="65"/>
      <c r="AS692" s="65"/>
      <c r="AT692" s="65"/>
      <c r="AU692" s="65"/>
      <c r="AV692" s="65"/>
      <c r="AW692" s="65"/>
      <c r="AX692" s="65"/>
      <c r="AY692" s="65"/>
      <c r="AZ692" s="65"/>
      <c r="BA692" s="65"/>
      <c r="BB692" s="65"/>
      <c r="BC692" s="65"/>
      <c r="BD692" s="65"/>
      <c r="BE692" s="65"/>
      <c r="BF692" s="65"/>
      <c r="BG692" s="65"/>
      <c r="BH692" s="65"/>
      <c r="BI692" s="65"/>
      <c r="BJ692" s="65"/>
      <c r="BK692" s="65"/>
      <c r="BL692" s="65"/>
      <c r="BM692" s="65"/>
      <c r="BN692" s="65"/>
      <c r="BO692" s="65"/>
      <c r="BP692" s="65"/>
      <c r="BQ692" s="65"/>
      <c r="BR692" s="65"/>
      <c r="BS692" s="65"/>
      <c r="BT692" s="65"/>
      <c r="BU692" s="65"/>
      <c r="BV692" s="65"/>
      <c r="BW692" s="65"/>
      <c r="BX692" s="65"/>
      <c r="BY692" s="65"/>
      <c r="BZ692" s="65"/>
      <c r="CA692" s="65"/>
      <c r="CB692" s="65"/>
      <c r="CC692" s="65"/>
      <c r="CD692" s="65"/>
      <c r="CE692" s="65"/>
      <c r="CF692" s="65"/>
      <c r="CG692" s="62"/>
      <c r="CH692" s="67"/>
      <c r="CI692" s="65"/>
      <c r="CJ692" s="65"/>
      <c r="CK692" s="65"/>
      <c r="CL692" s="65"/>
      <c r="CM692" s="65"/>
      <c r="CN692" s="65"/>
      <c r="CO692" s="65"/>
      <c r="CP692" s="65"/>
      <c r="CQ692" s="65"/>
      <c r="CR692" s="65"/>
      <c r="CS692" s="65"/>
      <c r="CT692" s="65"/>
      <c r="CU692" s="65"/>
      <c r="CV692" s="65"/>
      <c r="CW692" s="65"/>
      <c r="CX692" s="65"/>
      <c r="CY692" s="65"/>
      <c r="CZ692" s="65"/>
      <c r="DA692" s="65"/>
      <c r="DB692" s="65"/>
      <c r="DC692" s="65"/>
      <c r="DD692" s="65"/>
      <c r="DE692" s="65"/>
      <c r="DF692" s="65"/>
      <c r="DG692" s="65"/>
      <c r="DH692" s="65"/>
      <c r="DI692" s="65"/>
      <c r="DJ692" s="65"/>
      <c r="DK692" s="65"/>
      <c r="DL692" s="65"/>
      <c r="DM692" s="65"/>
      <c r="DN692" s="65"/>
      <c r="DO692" s="65"/>
      <c r="DP692" s="65"/>
      <c r="DQ692" s="65"/>
      <c r="DR692" s="65"/>
      <c r="DS692" s="65"/>
      <c r="DT692" s="65"/>
      <c r="DU692" s="65"/>
      <c r="DV692" s="65"/>
      <c r="DW692" s="65"/>
      <c r="DX692" s="65"/>
      <c r="DY692" s="65"/>
    </row>
    <row r="693" spans="1:129" ht="18.75">
      <c r="A693" s="62"/>
      <c r="B693" s="63"/>
      <c r="C693" s="63"/>
      <c r="D693" s="64"/>
      <c r="E693" s="3"/>
      <c r="F693" s="3"/>
      <c r="G693" s="65"/>
      <c r="H693" s="66"/>
      <c r="I693" s="65"/>
      <c r="J693" s="66"/>
      <c r="K693" s="65"/>
      <c r="L693" s="66"/>
      <c r="M693" s="66"/>
      <c r="N693" s="66"/>
      <c r="O693" s="65"/>
      <c r="P693" s="65"/>
      <c r="Q693" s="65"/>
      <c r="R693" s="65"/>
      <c r="S693" s="65"/>
      <c r="T693" s="65"/>
      <c r="U693" s="65"/>
      <c r="V693" s="65"/>
      <c r="W693" s="65"/>
      <c r="X693" s="65"/>
      <c r="Y693" s="65"/>
      <c r="Z693" s="65"/>
      <c r="AA693" s="65"/>
      <c r="AB693" s="65"/>
      <c r="AC693" s="65"/>
      <c r="AD693" s="65"/>
      <c r="AE693" s="65"/>
      <c r="AF693" s="65"/>
      <c r="AG693" s="65"/>
      <c r="AH693" s="65"/>
      <c r="AI693" s="65"/>
      <c r="AJ693" s="65"/>
      <c r="AK693" s="65"/>
      <c r="AL693" s="65"/>
      <c r="AM693" s="65"/>
      <c r="AN693" s="65"/>
      <c r="AO693" s="65"/>
      <c r="AP693" s="65"/>
      <c r="AQ693" s="65"/>
      <c r="AR693" s="65"/>
      <c r="AS693" s="65"/>
      <c r="AT693" s="65"/>
      <c r="AU693" s="65"/>
      <c r="AV693" s="65"/>
      <c r="AW693" s="65"/>
      <c r="AX693" s="65"/>
      <c r="AY693" s="65"/>
      <c r="AZ693" s="65"/>
      <c r="BA693" s="65"/>
      <c r="BB693" s="65"/>
      <c r="BC693" s="65"/>
      <c r="BD693" s="65"/>
      <c r="BE693" s="65"/>
      <c r="BF693" s="65"/>
      <c r="BG693" s="65"/>
      <c r="BH693" s="65"/>
      <c r="BI693" s="65"/>
      <c r="BJ693" s="65"/>
      <c r="BK693" s="65"/>
      <c r="BL693" s="65"/>
      <c r="BM693" s="65"/>
      <c r="BN693" s="65"/>
      <c r="BO693" s="65"/>
      <c r="BP693" s="65"/>
      <c r="BQ693" s="65"/>
      <c r="BR693" s="65"/>
      <c r="BS693" s="65"/>
      <c r="BT693" s="65"/>
      <c r="BU693" s="65"/>
      <c r="BV693" s="65"/>
      <c r="BW693" s="65"/>
      <c r="BX693" s="65"/>
      <c r="BY693" s="65"/>
      <c r="BZ693" s="65"/>
      <c r="CA693" s="65"/>
      <c r="CB693" s="65"/>
      <c r="CC693" s="65"/>
      <c r="CD693" s="65"/>
      <c r="CE693" s="65"/>
      <c r="CF693" s="65"/>
      <c r="CG693" s="62"/>
      <c r="CH693" s="67"/>
      <c r="CI693" s="65"/>
      <c r="CJ693" s="65"/>
      <c r="CK693" s="65"/>
      <c r="CL693" s="65"/>
      <c r="CM693" s="65"/>
      <c r="CN693" s="65"/>
      <c r="CO693" s="65"/>
      <c r="CP693" s="65"/>
      <c r="CQ693" s="65"/>
      <c r="CR693" s="65"/>
      <c r="CS693" s="65"/>
      <c r="CT693" s="65"/>
      <c r="CU693" s="65"/>
      <c r="CV693" s="65"/>
      <c r="CW693" s="65"/>
      <c r="CX693" s="65"/>
      <c r="CY693" s="65"/>
      <c r="CZ693" s="65"/>
      <c r="DA693" s="65"/>
      <c r="DB693" s="65"/>
      <c r="DC693" s="65"/>
      <c r="DD693" s="65"/>
      <c r="DE693" s="65"/>
      <c r="DF693" s="65"/>
      <c r="DG693" s="65"/>
      <c r="DH693" s="65"/>
      <c r="DI693" s="65"/>
      <c r="DJ693" s="65"/>
      <c r="DK693" s="65"/>
      <c r="DL693" s="65"/>
      <c r="DM693" s="65"/>
      <c r="DN693" s="65"/>
      <c r="DO693" s="65"/>
      <c r="DP693" s="65"/>
      <c r="DQ693" s="65"/>
      <c r="DR693" s="65"/>
      <c r="DS693" s="65"/>
      <c r="DT693" s="65"/>
      <c r="DU693" s="65"/>
      <c r="DV693" s="65"/>
      <c r="DW693" s="65"/>
      <c r="DX693" s="65"/>
      <c r="DY693" s="65"/>
    </row>
    <row r="694" spans="1:129" ht="18.75">
      <c r="A694" s="62"/>
      <c r="B694" s="63"/>
      <c r="C694" s="63"/>
      <c r="D694" s="64"/>
      <c r="E694" s="3"/>
      <c r="F694" s="3"/>
      <c r="G694" s="65"/>
      <c r="H694" s="66"/>
      <c r="I694" s="65"/>
      <c r="J694" s="66"/>
      <c r="K694" s="65"/>
      <c r="L694" s="66"/>
      <c r="M694" s="66"/>
      <c r="N694" s="66"/>
      <c r="O694" s="65"/>
      <c r="P694" s="65"/>
      <c r="Q694" s="65"/>
      <c r="R694" s="65"/>
      <c r="S694" s="65"/>
      <c r="T694" s="65"/>
      <c r="U694" s="65"/>
      <c r="V694" s="65"/>
      <c r="W694" s="65"/>
      <c r="X694" s="65"/>
      <c r="Y694" s="65"/>
      <c r="Z694" s="65"/>
      <c r="AA694" s="65"/>
      <c r="AB694" s="65"/>
      <c r="AC694" s="65"/>
      <c r="AD694" s="65"/>
      <c r="AE694" s="65"/>
      <c r="AF694" s="65"/>
      <c r="AG694" s="65"/>
      <c r="AH694" s="65"/>
      <c r="AI694" s="65"/>
      <c r="AJ694" s="65"/>
      <c r="AK694" s="65"/>
      <c r="AL694" s="65"/>
      <c r="AM694" s="65"/>
      <c r="AN694" s="65"/>
      <c r="AO694" s="65"/>
      <c r="AP694" s="65"/>
      <c r="AQ694" s="65"/>
      <c r="AR694" s="65"/>
      <c r="AS694" s="65"/>
      <c r="AT694" s="65"/>
      <c r="AU694" s="65"/>
      <c r="AV694" s="65"/>
      <c r="AW694" s="65"/>
      <c r="AX694" s="65"/>
      <c r="AY694" s="65"/>
      <c r="AZ694" s="65"/>
      <c r="BA694" s="65"/>
      <c r="BB694" s="65"/>
      <c r="BC694" s="65"/>
      <c r="BD694" s="65"/>
      <c r="BE694" s="65"/>
      <c r="BF694" s="65"/>
      <c r="BG694" s="65"/>
      <c r="BH694" s="65"/>
      <c r="BI694" s="65"/>
      <c r="BJ694" s="65"/>
      <c r="BK694" s="65"/>
      <c r="BL694" s="65"/>
      <c r="BM694" s="65"/>
      <c r="BN694" s="65"/>
      <c r="BO694" s="65"/>
      <c r="BP694" s="65"/>
      <c r="BQ694" s="65"/>
      <c r="BR694" s="65"/>
      <c r="BS694" s="65"/>
      <c r="BT694" s="65"/>
      <c r="BU694" s="65"/>
      <c r="BV694" s="65"/>
      <c r="BW694" s="65"/>
      <c r="BX694" s="65"/>
      <c r="BY694" s="65"/>
      <c r="BZ694" s="65"/>
      <c r="CA694" s="65"/>
      <c r="CB694" s="65"/>
      <c r="CC694" s="65"/>
      <c r="CD694" s="65"/>
      <c r="CE694" s="65"/>
      <c r="CF694" s="65"/>
      <c r="CG694" s="62"/>
      <c r="CH694" s="67"/>
      <c r="CI694" s="65"/>
      <c r="CJ694" s="65"/>
      <c r="CK694" s="65"/>
      <c r="CL694" s="65"/>
      <c r="CM694" s="65"/>
      <c r="CN694" s="65"/>
      <c r="CO694" s="65"/>
      <c r="CP694" s="65"/>
      <c r="CQ694" s="65"/>
      <c r="CR694" s="65"/>
      <c r="CS694" s="65"/>
      <c r="CT694" s="65"/>
      <c r="CU694" s="65"/>
      <c r="CV694" s="65"/>
      <c r="CW694" s="65"/>
      <c r="CX694" s="65"/>
      <c r="CY694" s="65"/>
      <c r="CZ694" s="65"/>
      <c r="DA694" s="65"/>
      <c r="DB694" s="65"/>
      <c r="DC694" s="65"/>
      <c r="DD694" s="65"/>
      <c r="DE694" s="65"/>
      <c r="DF694" s="65"/>
      <c r="DG694" s="65"/>
      <c r="DH694" s="65"/>
      <c r="DI694" s="65"/>
      <c r="DJ694" s="65"/>
      <c r="DK694" s="65"/>
      <c r="DL694" s="65"/>
      <c r="DM694" s="65"/>
      <c r="DN694" s="65"/>
      <c r="DO694" s="65"/>
      <c r="DP694" s="65"/>
      <c r="DQ694" s="65"/>
      <c r="DR694" s="65"/>
      <c r="DS694" s="65"/>
      <c r="DT694" s="65"/>
      <c r="DU694" s="65"/>
      <c r="DV694" s="65"/>
      <c r="DW694" s="65"/>
      <c r="DX694" s="65"/>
      <c r="DY694" s="65"/>
    </row>
    <row r="695" spans="1:129" ht="18.75">
      <c r="A695" s="62"/>
      <c r="B695" s="63"/>
      <c r="C695" s="63"/>
      <c r="D695" s="64"/>
      <c r="E695" s="3"/>
      <c r="F695" s="3"/>
      <c r="G695" s="65"/>
      <c r="H695" s="66"/>
      <c r="I695" s="65"/>
      <c r="J695" s="66"/>
      <c r="K695" s="65"/>
      <c r="L695" s="66"/>
      <c r="M695" s="66"/>
      <c r="N695" s="66"/>
      <c r="O695" s="65"/>
      <c r="P695" s="65"/>
      <c r="Q695" s="65"/>
      <c r="R695" s="65"/>
      <c r="S695" s="65"/>
      <c r="T695" s="65"/>
      <c r="U695" s="65"/>
      <c r="V695" s="65"/>
      <c r="W695" s="65"/>
      <c r="X695" s="65"/>
      <c r="Y695" s="65"/>
      <c r="Z695" s="65"/>
      <c r="AA695" s="65"/>
      <c r="AB695" s="65"/>
      <c r="AC695" s="65"/>
      <c r="AD695" s="65"/>
      <c r="AE695" s="65"/>
      <c r="AF695" s="65"/>
      <c r="AG695" s="65"/>
      <c r="AH695" s="65"/>
      <c r="AI695" s="65"/>
      <c r="AJ695" s="65"/>
      <c r="AK695" s="65"/>
      <c r="AL695" s="65"/>
      <c r="AM695" s="65"/>
      <c r="AN695" s="65"/>
      <c r="AO695" s="65"/>
      <c r="AP695" s="65"/>
      <c r="AQ695" s="65"/>
      <c r="AR695" s="65"/>
      <c r="AS695" s="65"/>
      <c r="AT695" s="65"/>
      <c r="AU695" s="65"/>
      <c r="AV695" s="65"/>
      <c r="AW695" s="65"/>
      <c r="AX695" s="65"/>
      <c r="AY695" s="65"/>
      <c r="AZ695" s="65"/>
      <c r="BA695" s="65"/>
      <c r="BB695" s="65"/>
      <c r="BC695" s="65"/>
      <c r="BD695" s="65"/>
      <c r="BE695" s="65"/>
      <c r="BF695" s="65"/>
      <c r="BG695" s="65"/>
      <c r="BH695" s="65"/>
      <c r="BI695" s="65"/>
      <c r="BJ695" s="65"/>
      <c r="BK695" s="65"/>
      <c r="BL695" s="65"/>
      <c r="BM695" s="65"/>
      <c r="BN695" s="65"/>
      <c r="BO695" s="65"/>
      <c r="BP695" s="65"/>
      <c r="BQ695" s="65"/>
      <c r="BR695" s="65"/>
      <c r="BS695" s="65"/>
      <c r="BT695" s="65"/>
      <c r="BU695" s="65"/>
      <c r="BV695" s="65"/>
      <c r="BW695" s="65"/>
      <c r="BX695" s="65"/>
      <c r="BY695" s="65"/>
      <c r="BZ695" s="65"/>
      <c r="CA695" s="65"/>
      <c r="CB695" s="65"/>
      <c r="CC695" s="65"/>
      <c r="CD695" s="65"/>
      <c r="CE695" s="65"/>
      <c r="CF695" s="65"/>
      <c r="CG695" s="62"/>
      <c r="CH695" s="67"/>
      <c r="CI695" s="65"/>
      <c r="CJ695" s="65"/>
      <c r="CK695" s="65"/>
      <c r="CL695" s="65"/>
      <c r="CM695" s="65"/>
      <c r="CN695" s="65"/>
      <c r="CO695" s="65"/>
      <c r="CP695" s="65"/>
      <c r="CQ695" s="65"/>
      <c r="CR695" s="65"/>
      <c r="CS695" s="65"/>
      <c r="CT695" s="65"/>
      <c r="CU695" s="65"/>
      <c r="CV695" s="65"/>
      <c r="CW695" s="65"/>
      <c r="CX695" s="65"/>
      <c r="CY695" s="65"/>
      <c r="CZ695" s="65"/>
      <c r="DA695" s="65"/>
      <c r="DB695" s="65"/>
      <c r="DC695" s="65"/>
      <c r="DD695" s="65"/>
      <c r="DE695" s="65"/>
      <c r="DF695" s="65"/>
      <c r="DG695" s="65"/>
      <c r="DH695" s="65"/>
      <c r="DI695" s="65"/>
      <c r="DJ695" s="65"/>
      <c r="DK695" s="65"/>
      <c r="DL695" s="65"/>
      <c r="DM695" s="65"/>
      <c r="DN695" s="65"/>
      <c r="DO695" s="65"/>
      <c r="DP695" s="65"/>
      <c r="DQ695" s="65"/>
      <c r="DR695" s="65"/>
      <c r="DS695" s="65"/>
      <c r="DT695" s="65"/>
      <c r="DU695" s="65"/>
      <c r="DV695" s="65"/>
      <c r="DW695" s="65"/>
      <c r="DX695" s="65"/>
      <c r="DY695" s="65"/>
    </row>
    <row r="696" spans="1:129" ht="18.75">
      <c r="A696" s="62"/>
      <c r="B696" s="63"/>
      <c r="C696" s="63"/>
      <c r="D696" s="64"/>
      <c r="E696" s="3"/>
      <c r="F696" s="3"/>
      <c r="G696" s="65"/>
      <c r="H696" s="66"/>
      <c r="I696" s="65"/>
      <c r="J696" s="66"/>
      <c r="K696" s="65"/>
      <c r="L696" s="66"/>
      <c r="M696" s="66"/>
      <c r="N696" s="66"/>
      <c r="O696" s="65"/>
      <c r="P696" s="65"/>
      <c r="Q696" s="65"/>
      <c r="R696" s="65"/>
      <c r="S696" s="65"/>
      <c r="T696" s="65"/>
      <c r="U696" s="65"/>
      <c r="V696" s="65"/>
      <c r="W696" s="65"/>
      <c r="X696" s="65"/>
      <c r="Y696" s="65"/>
      <c r="Z696" s="65"/>
      <c r="AA696" s="65"/>
      <c r="AB696" s="65"/>
      <c r="AC696" s="65"/>
      <c r="AD696" s="65"/>
      <c r="AE696" s="65"/>
      <c r="AF696" s="65"/>
      <c r="AG696" s="65"/>
      <c r="AH696" s="65"/>
      <c r="AI696" s="65"/>
      <c r="AJ696" s="65"/>
      <c r="AK696" s="65"/>
      <c r="AL696" s="65"/>
      <c r="AM696" s="65"/>
      <c r="AN696" s="65"/>
      <c r="AO696" s="65"/>
      <c r="AP696" s="65"/>
      <c r="AQ696" s="65"/>
      <c r="AR696" s="65"/>
      <c r="AS696" s="65"/>
      <c r="AT696" s="65"/>
      <c r="AU696" s="65"/>
      <c r="AV696" s="65"/>
      <c r="AW696" s="65"/>
      <c r="AX696" s="65"/>
      <c r="AY696" s="65"/>
      <c r="AZ696" s="65"/>
      <c r="BA696" s="65"/>
      <c r="BB696" s="65"/>
      <c r="BC696" s="65"/>
      <c r="BD696" s="65"/>
      <c r="BE696" s="65"/>
      <c r="BF696" s="65"/>
      <c r="BG696" s="65"/>
      <c r="BH696" s="65"/>
      <c r="BI696" s="65"/>
      <c r="BJ696" s="65"/>
      <c r="BK696" s="65"/>
      <c r="BL696" s="65"/>
      <c r="BM696" s="65"/>
      <c r="BN696" s="65"/>
      <c r="BO696" s="65"/>
      <c r="BP696" s="65"/>
      <c r="BQ696" s="65"/>
      <c r="BR696" s="65"/>
      <c r="BS696" s="65"/>
      <c r="BT696" s="65"/>
      <c r="BU696" s="65"/>
      <c r="BV696" s="65"/>
      <c r="BW696" s="65"/>
      <c r="BX696" s="65"/>
      <c r="BY696" s="65"/>
      <c r="BZ696" s="65"/>
      <c r="CA696" s="65"/>
      <c r="CB696" s="65"/>
      <c r="CC696" s="65"/>
      <c r="CD696" s="65"/>
      <c r="CE696" s="65"/>
      <c r="CF696" s="65"/>
      <c r="CG696" s="62"/>
      <c r="CH696" s="67"/>
      <c r="CI696" s="65"/>
      <c r="CJ696" s="65"/>
      <c r="CK696" s="65"/>
      <c r="CL696" s="65"/>
      <c r="CM696" s="65"/>
      <c r="CN696" s="65"/>
      <c r="CO696" s="65"/>
      <c r="CP696" s="65"/>
      <c r="CQ696" s="65"/>
      <c r="CR696" s="65"/>
      <c r="CS696" s="65"/>
      <c r="CT696" s="65"/>
      <c r="CU696" s="65"/>
      <c r="CV696" s="65"/>
      <c r="CW696" s="65"/>
      <c r="CX696" s="65"/>
      <c r="CY696" s="65"/>
      <c r="CZ696" s="65"/>
      <c r="DA696" s="65"/>
      <c r="DB696" s="65"/>
      <c r="DC696" s="65"/>
      <c r="DD696" s="65"/>
      <c r="DE696" s="65"/>
      <c r="DF696" s="65"/>
      <c r="DG696" s="65"/>
      <c r="DH696" s="65"/>
      <c r="DI696" s="65"/>
      <c r="DJ696" s="65"/>
      <c r="DK696" s="65"/>
      <c r="DL696" s="65"/>
      <c r="DM696" s="65"/>
      <c r="DN696" s="65"/>
      <c r="DO696" s="65"/>
      <c r="DP696" s="65"/>
      <c r="DQ696" s="65"/>
      <c r="DR696" s="65"/>
      <c r="DS696" s="65"/>
      <c r="DT696" s="65"/>
      <c r="DU696" s="65"/>
      <c r="DV696" s="65"/>
      <c r="DW696" s="65"/>
      <c r="DX696" s="65"/>
      <c r="DY696" s="65"/>
    </row>
    <row r="697" spans="1:129" ht="18.75">
      <c r="A697" s="62"/>
      <c r="B697" s="63"/>
      <c r="C697" s="63"/>
      <c r="D697" s="64"/>
      <c r="E697" s="3"/>
      <c r="F697" s="3"/>
      <c r="G697" s="65"/>
      <c r="H697" s="66"/>
      <c r="I697" s="65"/>
      <c r="J697" s="66"/>
      <c r="K697" s="65"/>
      <c r="L697" s="66"/>
      <c r="M697" s="66"/>
      <c r="N697" s="66"/>
      <c r="O697" s="65"/>
      <c r="P697" s="65"/>
      <c r="Q697" s="65"/>
      <c r="R697" s="65"/>
      <c r="S697" s="65"/>
      <c r="T697" s="65"/>
      <c r="U697" s="65"/>
      <c r="V697" s="65"/>
      <c r="W697" s="65"/>
      <c r="X697" s="65"/>
      <c r="Y697" s="65"/>
      <c r="Z697" s="65"/>
      <c r="AA697" s="65"/>
      <c r="AB697" s="65"/>
      <c r="AC697" s="65"/>
      <c r="AD697" s="65"/>
      <c r="AE697" s="65"/>
      <c r="AF697" s="65"/>
      <c r="AG697" s="65"/>
      <c r="AH697" s="65"/>
      <c r="AI697" s="65"/>
      <c r="AJ697" s="65"/>
      <c r="AK697" s="65"/>
      <c r="AL697" s="65"/>
      <c r="AM697" s="65"/>
      <c r="AN697" s="65"/>
      <c r="AO697" s="65"/>
      <c r="AP697" s="65"/>
      <c r="AQ697" s="65"/>
      <c r="AR697" s="65"/>
      <c r="AS697" s="65"/>
      <c r="AT697" s="65"/>
      <c r="AU697" s="65"/>
      <c r="AV697" s="65"/>
      <c r="AW697" s="65"/>
      <c r="AX697" s="65"/>
      <c r="AY697" s="65"/>
      <c r="AZ697" s="65"/>
      <c r="BA697" s="65"/>
      <c r="BB697" s="65"/>
      <c r="BC697" s="65"/>
      <c r="BD697" s="65"/>
      <c r="BE697" s="65"/>
      <c r="BF697" s="65"/>
      <c r="BG697" s="65"/>
      <c r="BH697" s="65"/>
      <c r="BI697" s="65"/>
      <c r="BJ697" s="65"/>
      <c r="BK697" s="65"/>
      <c r="BL697" s="65"/>
      <c r="BM697" s="65"/>
      <c r="BN697" s="65"/>
      <c r="BO697" s="65"/>
      <c r="BP697" s="65"/>
      <c r="BQ697" s="65"/>
      <c r="BR697" s="65"/>
      <c r="BS697" s="65"/>
      <c r="BT697" s="65"/>
      <c r="BU697" s="65"/>
      <c r="BV697" s="65"/>
      <c r="BW697" s="65"/>
      <c r="BX697" s="65"/>
      <c r="BY697" s="65"/>
      <c r="BZ697" s="65"/>
      <c r="CA697" s="65"/>
      <c r="CB697" s="65"/>
      <c r="CC697" s="65"/>
      <c r="CD697" s="65"/>
      <c r="CE697" s="65"/>
      <c r="CF697" s="65"/>
      <c r="CG697" s="62"/>
      <c r="CH697" s="67"/>
      <c r="CI697" s="65"/>
      <c r="CJ697" s="65"/>
      <c r="CK697" s="65"/>
      <c r="CL697" s="65"/>
      <c r="CM697" s="65"/>
      <c r="CN697" s="65"/>
      <c r="CO697" s="65"/>
      <c r="CP697" s="65"/>
      <c r="CQ697" s="65"/>
      <c r="CR697" s="65"/>
      <c r="CS697" s="65"/>
      <c r="CT697" s="65"/>
      <c r="CU697" s="65"/>
      <c r="CV697" s="65"/>
      <c r="CW697" s="65"/>
      <c r="CX697" s="65"/>
      <c r="CY697" s="65"/>
      <c r="CZ697" s="65"/>
      <c r="DA697" s="65"/>
      <c r="DB697" s="65"/>
      <c r="DC697" s="65"/>
      <c r="DD697" s="65"/>
      <c r="DE697" s="65"/>
      <c r="DF697" s="65"/>
      <c r="DG697" s="65"/>
      <c r="DH697" s="65"/>
      <c r="DI697" s="65"/>
      <c r="DJ697" s="65"/>
      <c r="DK697" s="65"/>
      <c r="DL697" s="65"/>
      <c r="DM697" s="65"/>
      <c r="DN697" s="65"/>
      <c r="DO697" s="65"/>
      <c r="DP697" s="65"/>
      <c r="DQ697" s="65"/>
      <c r="DR697" s="65"/>
      <c r="DS697" s="65"/>
      <c r="DT697" s="65"/>
      <c r="DU697" s="65"/>
      <c r="DV697" s="65"/>
      <c r="DW697" s="65"/>
      <c r="DX697" s="65"/>
      <c r="DY697" s="65"/>
    </row>
    <row r="698" spans="1:129" ht="18.75">
      <c r="D698" s="64"/>
      <c r="E698" s="3"/>
      <c r="F698" s="3"/>
      <c r="H698" s="66"/>
      <c r="J698" s="66"/>
      <c r="L698" s="66"/>
      <c r="M698" s="66"/>
      <c r="N698" s="66"/>
      <c r="CH698" s="55"/>
    </row>
    <row r="699" spans="1:129" ht="18.75">
      <c r="D699" s="64"/>
      <c r="E699" s="3"/>
      <c r="F699" s="3"/>
      <c r="H699" s="66"/>
      <c r="J699" s="66"/>
      <c r="L699" s="66"/>
      <c r="M699" s="66"/>
      <c r="N699" s="66"/>
      <c r="CH699" s="55"/>
    </row>
    <row r="700" spans="1:129" ht="18.75">
      <c r="D700" s="64"/>
      <c r="E700" s="3"/>
      <c r="F700" s="3"/>
      <c r="H700" s="66"/>
      <c r="J700" s="66"/>
      <c r="L700" s="66"/>
      <c r="M700" s="66"/>
      <c r="N700" s="66"/>
      <c r="CH700" s="55"/>
    </row>
    <row r="701" spans="1:129" ht="18.75">
      <c r="D701" s="64"/>
      <c r="E701" s="3"/>
      <c r="F701" s="3"/>
      <c r="H701" s="66"/>
      <c r="J701" s="66"/>
      <c r="L701" s="66"/>
      <c r="M701" s="66"/>
      <c r="N701" s="66"/>
      <c r="CH701" s="55"/>
    </row>
    <row r="702" spans="1:129" ht="18.75">
      <c r="D702" s="64"/>
      <c r="E702" s="3"/>
      <c r="F702" s="3"/>
      <c r="H702" s="66"/>
      <c r="J702" s="66"/>
      <c r="L702" s="66"/>
      <c r="M702" s="66"/>
      <c r="N702" s="66"/>
      <c r="CH702" s="55"/>
    </row>
    <row r="703" spans="1:129" ht="18.75">
      <c r="D703" s="64"/>
      <c r="E703" s="3"/>
      <c r="F703" s="3"/>
      <c r="H703" s="66"/>
      <c r="J703" s="66"/>
      <c r="L703" s="66"/>
      <c r="M703" s="66"/>
      <c r="N703" s="66"/>
      <c r="CH703" s="55"/>
    </row>
    <row r="704" spans="1:129" ht="18.75">
      <c r="D704" s="64"/>
      <c r="E704" s="3"/>
      <c r="F704" s="3"/>
      <c r="H704" s="66"/>
      <c r="J704" s="66"/>
      <c r="L704" s="66"/>
      <c r="M704" s="66"/>
      <c r="N704" s="66"/>
      <c r="CH704" s="55"/>
    </row>
    <row r="705" spans="4:86" ht="18.75">
      <c r="D705" s="64"/>
      <c r="E705" s="3"/>
      <c r="F705" s="3"/>
      <c r="H705" s="66"/>
      <c r="J705" s="66"/>
      <c r="L705" s="66"/>
      <c r="M705" s="66"/>
      <c r="N705" s="66"/>
      <c r="CH705" s="55"/>
    </row>
    <row r="706" spans="4:86" ht="18.75">
      <c r="D706" s="64"/>
      <c r="E706" s="3"/>
      <c r="F706" s="3"/>
      <c r="H706" s="66"/>
      <c r="J706" s="66"/>
      <c r="L706" s="66"/>
      <c r="M706" s="66"/>
      <c r="N706" s="66"/>
      <c r="CH706" s="55"/>
    </row>
    <row r="707" spans="4:86" ht="18.75">
      <c r="D707" s="64"/>
      <c r="E707" s="3"/>
      <c r="F707" s="3"/>
      <c r="H707" s="66"/>
      <c r="J707" s="66"/>
      <c r="L707" s="66"/>
      <c r="M707" s="66"/>
      <c r="N707" s="66"/>
      <c r="CH707" s="55"/>
    </row>
    <row r="708" spans="4:86" ht="18.75">
      <c r="D708" s="64"/>
      <c r="E708" s="3"/>
      <c r="F708" s="3"/>
      <c r="H708" s="66"/>
      <c r="J708" s="66"/>
      <c r="L708" s="66"/>
      <c r="M708" s="66"/>
      <c r="N708" s="66"/>
      <c r="CH708" s="55"/>
    </row>
    <row r="709" spans="4:86" ht="18.75">
      <c r="D709" s="64"/>
      <c r="E709" s="3"/>
      <c r="F709" s="3"/>
      <c r="H709" s="66"/>
      <c r="J709" s="66"/>
      <c r="L709" s="66"/>
      <c r="M709" s="66"/>
      <c r="N709" s="66"/>
      <c r="CH709" s="55"/>
    </row>
    <row r="710" spans="4:86" ht="18.75">
      <c r="D710" s="64"/>
      <c r="E710" s="3"/>
      <c r="F710" s="3"/>
      <c r="H710" s="66"/>
      <c r="J710" s="66"/>
      <c r="L710" s="66"/>
      <c r="M710" s="66"/>
      <c r="N710" s="66"/>
      <c r="CH710" s="55"/>
    </row>
    <row r="711" spans="4:86" ht="18.75">
      <c r="D711" s="64"/>
      <c r="E711" s="3"/>
      <c r="F711" s="3"/>
      <c r="H711" s="66"/>
      <c r="J711" s="66"/>
      <c r="L711" s="66"/>
      <c r="M711" s="66"/>
      <c r="N711" s="66"/>
      <c r="CH711" s="55"/>
    </row>
    <row r="712" spans="4:86" ht="18.75">
      <c r="D712" s="64"/>
      <c r="E712" s="3"/>
      <c r="F712" s="3"/>
      <c r="H712" s="66"/>
      <c r="J712" s="66"/>
      <c r="L712" s="66"/>
      <c r="M712" s="66"/>
      <c r="N712" s="66"/>
      <c r="CH712" s="55"/>
    </row>
    <row r="713" spans="4:86" ht="18.75">
      <c r="D713" s="64"/>
      <c r="E713" s="3"/>
      <c r="F713" s="3"/>
      <c r="H713" s="66"/>
      <c r="J713" s="66"/>
      <c r="L713" s="66"/>
      <c r="M713" s="66"/>
      <c r="N713" s="66"/>
      <c r="CH713" s="55"/>
    </row>
    <row r="714" spans="4:86" ht="18.75">
      <c r="D714" s="64"/>
      <c r="E714" s="3"/>
      <c r="F714" s="3"/>
      <c r="H714" s="66"/>
      <c r="J714" s="66"/>
      <c r="L714" s="66"/>
      <c r="M714" s="66"/>
      <c r="N714" s="66"/>
      <c r="CH714" s="55"/>
    </row>
    <row r="715" spans="4:86" ht="18.75">
      <c r="D715" s="64"/>
      <c r="E715" s="3"/>
      <c r="F715" s="3"/>
      <c r="H715" s="66"/>
      <c r="J715" s="66"/>
      <c r="L715" s="66"/>
      <c r="M715" s="66"/>
      <c r="N715" s="66"/>
      <c r="CH715" s="55"/>
    </row>
    <row r="716" spans="4:86" ht="18.75">
      <c r="D716" s="64"/>
      <c r="E716" s="3"/>
      <c r="F716" s="3"/>
      <c r="H716" s="66"/>
      <c r="J716" s="66"/>
      <c r="L716" s="66"/>
      <c r="M716" s="66"/>
      <c r="N716" s="66"/>
      <c r="CH716" s="55"/>
    </row>
    <row r="717" spans="4:86" ht="18.75">
      <c r="D717" s="64"/>
      <c r="E717" s="3"/>
      <c r="F717" s="3"/>
      <c r="H717" s="66"/>
      <c r="J717" s="66"/>
      <c r="L717" s="66"/>
      <c r="M717" s="66"/>
      <c r="N717" s="66"/>
      <c r="CH717" s="55"/>
    </row>
    <row r="718" spans="4:86" ht="18.75">
      <c r="D718" s="64"/>
      <c r="E718" s="3"/>
      <c r="F718" s="3"/>
      <c r="H718" s="66"/>
      <c r="J718" s="66"/>
      <c r="L718" s="66"/>
      <c r="M718" s="66"/>
      <c r="N718" s="66"/>
      <c r="CH718" s="55"/>
    </row>
    <row r="719" spans="4:86" ht="18.75">
      <c r="D719" s="64"/>
      <c r="E719" s="3"/>
      <c r="F719" s="3"/>
      <c r="H719" s="66"/>
      <c r="J719" s="66"/>
      <c r="L719" s="66"/>
      <c r="M719" s="66"/>
      <c r="N719" s="66"/>
      <c r="CH719" s="55"/>
    </row>
    <row r="720" spans="4:86" ht="18.75">
      <c r="D720" s="64"/>
      <c r="E720" s="3"/>
      <c r="F720" s="3"/>
      <c r="H720" s="66"/>
      <c r="J720" s="66"/>
      <c r="L720" s="66"/>
      <c r="M720" s="66"/>
      <c r="N720" s="66"/>
      <c r="CH720" s="55"/>
    </row>
    <row r="721" spans="4:86" ht="18.75">
      <c r="D721" s="64"/>
      <c r="E721" s="3"/>
      <c r="F721" s="3"/>
      <c r="H721" s="66"/>
      <c r="J721" s="66"/>
      <c r="L721" s="66"/>
      <c r="M721" s="66"/>
      <c r="N721" s="66"/>
      <c r="CH721" s="55"/>
    </row>
    <row r="722" spans="4:86" ht="18.75">
      <c r="D722" s="64"/>
      <c r="E722" s="3"/>
      <c r="F722" s="3"/>
      <c r="H722" s="66"/>
      <c r="J722" s="66"/>
      <c r="L722" s="66"/>
      <c r="M722" s="66"/>
      <c r="N722" s="66"/>
      <c r="CH722" s="55"/>
    </row>
    <row r="723" spans="4:86" ht="18.75">
      <c r="D723" s="64"/>
      <c r="E723" s="3"/>
      <c r="F723" s="3"/>
      <c r="H723" s="66"/>
      <c r="J723" s="66"/>
      <c r="L723" s="66"/>
      <c r="M723" s="66"/>
      <c r="N723" s="66"/>
      <c r="CH723" s="55"/>
    </row>
    <row r="724" spans="4:86" ht="18.75">
      <c r="D724" s="64"/>
      <c r="E724" s="3"/>
      <c r="F724" s="3"/>
      <c r="H724" s="66"/>
      <c r="J724" s="66"/>
      <c r="L724" s="66"/>
      <c r="M724" s="66"/>
      <c r="N724" s="66"/>
      <c r="CH724" s="55"/>
    </row>
    <row r="725" spans="4:86" ht="18.75">
      <c r="D725" s="64"/>
      <c r="E725" s="3"/>
      <c r="F725" s="3"/>
      <c r="H725" s="66"/>
      <c r="J725" s="66"/>
      <c r="L725" s="66"/>
      <c r="M725" s="66"/>
      <c r="N725" s="66"/>
      <c r="CH725" s="55"/>
    </row>
    <row r="726" spans="4:86" ht="18.75">
      <c r="D726" s="64"/>
      <c r="E726" s="3"/>
      <c r="F726" s="3"/>
      <c r="H726" s="66"/>
      <c r="J726" s="66"/>
      <c r="L726" s="66"/>
      <c r="M726" s="66"/>
      <c r="N726" s="66"/>
      <c r="CH726" s="55"/>
    </row>
    <row r="727" spans="4:86" ht="18.75">
      <c r="D727" s="64"/>
      <c r="E727" s="3"/>
      <c r="F727" s="3"/>
      <c r="H727" s="66"/>
      <c r="J727" s="66"/>
      <c r="L727" s="66"/>
      <c r="M727" s="66"/>
      <c r="N727" s="66"/>
      <c r="CH727" s="55"/>
    </row>
    <row r="728" spans="4:86" ht="18.75">
      <c r="D728" s="64"/>
      <c r="E728" s="3"/>
      <c r="F728" s="3"/>
      <c r="H728" s="66"/>
      <c r="J728" s="66"/>
      <c r="L728" s="66"/>
      <c r="M728" s="66"/>
      <c r="N728" s="66"/>
      <c r="CH728" s="55"/>
    </row>
    <row r="729" spans="4:86" ht="18.75">
      <c r="D729" s="64"/>
      <c r="E729" s="3"/>
      <c r="F729" s="3"/>
      <c r="H729" s="66"/>
      <c r="J729" s="66"/>
      <c r="L729" s="66"/>
      <c r="M729" s="66"/>
      <c r="N729" s="66"/>
      <c r="CH729" s="55"/>
    </row>
    <row r="730" spans="4:86" ht="18.75">
      <c r="D730" s="64"/>
      <c r="E730" s="3"/>
      <c r="F730" s="3"/>
      <c r="H730" s="66"/>
      <c r="J730" s="66"/>
      <c r="L730" s="66"/>
      <c r="M730" s="66"/>
      <c r="N730" s="66"/>
      <c r="CH730" s="55"/>
    </row>
    <row r="731" spans="4:86" ht="18.75">
      <c r="D731" s="64"/>
      <c r="E731" s="3"/>
      <c r="F731" s="3"/>
      <c r="H731" s="66"/>
      <c r="J731" s="66"/>
      <c r="L731" s="66"/>
      <c r="M731" s="66"/>
      <c r="N731" s="66"/>
      <c r="CH731" s="55"/>
    </row>
    <row r="732" spans="4:86" ht="18.75">
      <c r="D732" s="64"/>
      <c r="E732" s="3"/>
      <c r="F732" s="3"/>
      <c r="H732" s="66"/>
      <c r="J732" s="66"/>
      <c r="L732" s="66"/>
      <c r="M732" s="66"/>
      <c r="N732" s="66"/>
      <c r="CH732" s="55"/>
    </row>
    <row r="733" spans="4:86" ht="18.75">
      <c r="D733" s="64"/>
      <c r="E733" s="3"/>
      <c r="F733" s="3"/>
      <c r="H733" s="66"/>
      <c r="J733" s="66"/>
      <c r="L733" s="66"/>
      <c r="M733" s="66"/>
      <c r="N733" s="66"/>
      <c r="CH733" s="55"/>
    </row>
    <row r="734" spans="4:86" ht="18.75">
      <c r="D734" s="64"/>
      <c r="E734" s="3"/>
      <c r="F734" s="3"/>
      <c r="H734" s="66"/>
      <c r="J734" s="66"/>
      <c r="L734" s="66"/>
      <c r="M734" s="66"/>
      <c r="N734" s="66"/>
      <c r="CH734" s="55"/>
    </row>
    <row r="735" spans="4:86" ht="18.75">
      <c r="D735" s="64"/>
      <c r="E735" s="3"/>
      <c r="F735" s="3"/>
      <c r="H735" s="66"/>
      <c r="J735" s="66"/>
      <c r="L735" s="66"/>
      <c r="M735" s="66"/>
      <c r="N735" s="66"/>
      <c r="CH735" s="55"/>
    </row>
    <row r="736" spans="4:86" ht="18.75">
      <c r="D736" s="64"/>
      <c r="E736" s="3"/>
      <c r="F736" s="3"/>
      <c r="H736" s="66"/>
      <c r="J736" s="66"/>
      <c r="L736" s="66"/>
      <c r="M736" s="66"/>
      <c r="N736" s="66"/>
      <c r="CH736" s="55"/>
    </row>
    <row r="737" spans="4:86" ht="18.75">
      <c r="D737" s="64"/>
      <c r="E737" s="3"/>
      <c r="F737" s="3"/>
      <c r="H737" s="66"/>
      <c r="J737" s="66"/>
      <c r="L737" s="66"/>
      <c r="M737" s="66"/>
      <c r="N737" s="66"/>
      <c r="CH737" s="55"/>
    </row>
    <row r="738" spans="4:86" ht="18.75">
      <c r="D738" s="64"/>
      <c r="E738" s="3"/>
      <c r="F738" s="3"/>
      <c r="H738" s="66"/>
      <c r="J738" s="66"/>
      <c r="L738" s="66"/>
      <c r="M738" s="66"/>
      <c r="N738" s="66"/>
      <c r="CH738" s="55"/>
    </row>
    <row r="739" spans="4:86" ht="18.75">
      <c r="D739" s="64"/>
      <c r="E739" s="3"/>
      <c r="F739" s="3"/>
      <c r="H739" s="66"/>
      <c r="J739" s="66"/>
      <c r="L739" s="66"/>
      <c r="M739" s="66"/>
      <c r="N739" s="66"/>
      <c r="CH739" s="55"/>
    </row>
    <row r="740" spans="4:86" ht="18.75">
      <c r="D740" s="64"/>
      <c r="E740" s="3"/>
      <c r="F740" s="3"/>
      <c r="H740" s="66"/>
      <c r="J740" s="66"/>
      <c r="L740" s="66"/>
      <c r="M740" s="66"/>
      <c r="N740" s="66"/>
      <c r="CH740" s="55"/>
    </row>
    <row r="741" spans="4:86" ht="18.75">
      <c r="D741" s="64"/>
      <c r="E741" s="3"/>
      <c r="F741" s="3"/>
      <c r="H741" s="66"/>
      <c r="J741" s="66"/>
      <c r="L741" s="66"/>
      <c r="M741" s="66"/>
      <c r="N741" s="66"/>
      <c r="CH741" s="55"/>
    </row>
    <row r="742" spans="4:86" ht="18.75">
      <c r="D742" s="64"/>
      <c r="E742" s="3"/>
      <c r="F742" s="3"/>
      <c r="H742" s="66"/>
      <c r="J742" s="66"/>
      <c r="L742" s="66"/>
      <c r="M742" s="66"/>
      <c r="N742" s="66"/>
      <c r="CH742" s="55"/>
    </row>
    <row r="743" spans="4:86" ht="18.75">
      <c r="D743" s="64"/>
      <c r="E743" s="3"/>
      <c r="F743" s="3"/>
      <c r="H743" s="66"/>
      <c r="J743" s="66"/>
      <c r="L743" s="66"/>
      <c r="M743" s="66"/>
      <c r="N743" s="66"/>
      <c r="CH743" s="55"/>
    </row>
    <row r="744" spans="4:86" ht="18.75">
      <c r="D744" s="64"/>
      <c r="E744" s="3"/>
      <c r="F744" s="3"/>
      <c r="H744" s="66"/>
      <c r="J744" s="66"/>
      <c r="L744" s="66"/>
      <c r="M744" s="66"/>
      <c r="N744" s="66"/>
      <c r="CH744" s="55"/>
    </row>
    <row r="745" spans="4:86" ht="18.75">
      <c r="D745" s="64"/>
      <c r="E745" s="3"/>
      <c r="F745" s="3"/>
      <c r="H745" s="66"/>
      <c r="J745" s="66"/>
      <c r="L745" s="66"/>
      <c r="M745" s="66"/>
      <c r="N745" s="66"/>
      <c r="CH745" s="55"/>
    </row>
    <row r="746" spans="4:86" ht="18.75">
      <c r="D746" s="64"/>
      <c r="E746" s="3"/>
      <c r="F746" s="3"/>
      <c r="H746" s="66"/>
      <c r="J746" s="66"/>
      <c r="L746" s="66"/>
      <c r="M746" s="66"/>
      <c r="N746" s="66"/>
      <c r="CH746" s="55"/>
    </row>
    <row r="747" spans="4:86" ht="18.75">
      <c r="D747" s="64"/>
      <c r="E747" s="3"/>
      <c r="F747" s="3"/>
      <c r="H747" s="66"/>
      <c r="J747" s="66"/>
      <c r="L747" s="66"/>
      <c r="M747" s="66"/>
      <c r="N747" s="66"/>
      <c r="CH747" s="55"/>
    </row>
    <row r="748" spans="4:86" ht="18.75">
      <c r="D748" s="64"/>
      <c r="E748" s="3"/>
      <c r="F748" s="3"/>
      <c r="H748" s="66"/>
      <c r="J748" s="66"/>
      <c r="L748" s="66"/>
      <c r="M748" s="66"/>
      <c r="N748" s="66"/>
      <c r="CH748" s="55"/>
    </row>
    <row r="749" spans="4:86" ht="18.75">
      <c r="D749" s="64"/>
      <c r="E749" s="3"/>
      <c r="F749" s="3"/>
      <c r="H749" s="66"/>
      <c r="J749" s="66"/>
      <c r="L749" s="66"/>
      <c r="M749" s="66"/>
      <c r="N749" s="66"/>
      <c r="CH749" s="55"/>
    </row>
    <row r="750" spans="4:86" ht="18.75">
      <c r="D750" s="64"/>
      <c r="E750" s="3"/>
      <c r="F750" s="3"/>
      <c r="H750" s="66"/>
      <c r="J750" s="66"/>
      <c r="L750" s="66"/>
      <c r="M750" s="66"/>
      <c r="N750" s="66"/>
      <c r="CH750" s="55"/>
    </row>
    <row r="751" spans="4:86" ht="18.75">
      <c r="D751" s="64"/>
      <c r="E751" s="3"/>
      <c r="F751" s="3"/>
      <c r="H751" s="66"/>
      <c r="J751" s="66"/>
      <c r="L751" s="66"/>
      <c r="M751" s="66"/>
      <c r="N751" s="66"/>
      <c r="CH751" s="55"/>
    </row>
    <row r="752" spans="4:86" ht="18.75">
      <c r="D752" s="64"/>
      <c r="E752" s="3"/>
      <c r="F752" s="3"/>
      <c r="H752" s="66"/>
      <c r="J752" s="66"/>
      <c r="L752" s="66"/>
      <c r="M752" s="66"/>
      <c r="N752" s="66"/>
      <c r="CH752" s="55"/>
    </row>
    <row r="753" spans="4:86" ht="18.75">
      <c r="D753" s="64"/>
      <c r="E753" s="3"/>
      <c r="F753" s="3"/>
      <c r="H753" s="66"/>
      <c r="J753" s="66"/>
      <c r="L753" s="66"/>
      <c r="M753" s="66"/>
      <c r="N753" s="66"/>
      <c r="CH753" s="55"/>
    </row>
    <row r="754" spans="4:86" ht="18.75">
      <c r="D754" s="64"/>
      <c r="E754" s="3"/>
      <c r="F754" s="3"/>
      <c r="H754" s="66"/>
      <c r="J754" s="66"/>
      <c r="L754" s="66"/>
      <c r="M754" s="66"/>
      <c r="N754" s="66"/>
      <c r="CH754" s="55"/>
    </row>
    <row r="755" spans="4:86" ht="18.75">
      <c r="D755" s="64"/>
      <c r="E755" s="3"/>
      <c r="F755" s="3"/>
      <c r="H755" s="66"/>
      <c r="J755" s="66"/>
      <c r="L755" s="66"/>
      <c r="M755" s="66"/>
      <c r="N755" s="66"/>
      <c r="CH755" s="55"/>
    </row>
    <row r="756" spans="4:86" ht="18.75">
      <c r="D756" s="64"/>
      <c r="E756" s="3"/>
      <c r="F756" s="3"/>
      <c r="H756" s="66"/>
      <c r="J756" s="66"/>
      <c r="L756" s="66"/>
      <c r="M756" s="66"/>
      <c r="N756" s="66"/>
      <c r="CH756" s="55"/>
    </row>
    <row r="757" spans="4:86" ht="18.75">
      <c r="D757" s="64"/>
      <c r="E757" s="3"/>
      <c r="F757" s="3"/>
      <c r="H757" s="66"/>
      <c r="J757" s="66"/>
      <c r="L757" s="66"/>
      <c r="M757" s="66"/>
      <c r="N757" s="66"/>
      <c r="CH757" s="55"/>
    </row>
    <row r="758" spans="4:86" ht="18.75">
      <c r="D758" s="64"/>
      <c r="E758" s="3"/>
      <c r="F758" s="3"/>
      <c r="H758" s="66"/>
      <c r="J758" s="66"/>
      <c r="L758" s="66"/>
      <c r="M758" s="66"/>
      <c r="N758" s="66"/>
      <c r="CH758" s="55"/>
    </row>
    <row r="759" spans="4:86" ht="18.75">
      <c r="D759" s="64"/>
      <c r="E759" s="3"/>
      <c r="F759" s="3"/>
      <c r="H759" s="66"/>
      <c r="J759" s="66"/>
      <c r="L759" s="66"/>
      <c r="M759" s="66"/>
      <c r="N759" s="66"/>
      <c r="CH759" s="55"/>
    </row>
    <row r="760" spans="4:86" ht="18.75">
      <c r="D760" s="64"/>
      <c r="E760" s="3"/>
      <c r="F760" s="3"/>
      <c r="H760" s="66"/>
      <c r="J760" s="66"/>
      <c r="L760" s="66"/>
      <c r="M760" s="66"/>
      <c r="N760" s="66"/>
      <c r="CH760" s="55"/>
    </row>
    <row r="761" spans="4:86" ht="18.75">
      <c r="D761" s="64"/>
      <c r="E761" s="3"/>
      <c r="F761" s="3"/>
      <c r="H761" s="66"/>
      <c r="J761" s="66"/>
      <c r="L761" s="66"/>
      <c r="M761" s="66"/>
      <c r="N761" s="66"/>
      <c r="CH761" s="55"/>
    </row>
    <row r="762" spans="4:86" ht="18.75">
      <c r="D762" s="64"/>
      <c r="E762" s="3"/>
      <c r="F762" s="3"/>
      <c r="H762" s="66"/>
      <c r="J762" s="66"/>
      <c r="L762" s="66"/>
      <c r="M762" s="66"/>
      <c r="N762" s="66"/>
      <c r="CH762" s="55"/>
    </row>
    <row r="763" spans="4:86" ht="18.75">
      <c r="D763" s="64"/>
      <c r="E763" s="3"/>
      <c r="F763" s="3"/>
      <c r="H763" s="66"/>
      <c r="J763" s="66"/>
      <c r="L763" s="66"/>
      <c r="M763" s="66"/>
      <c r="N763" s="66"/>
      <c r="CH763" s="55"/>
    </row>
    <row r="764" spans="4:86" ht="18.75">
      <c r="D764" s="64"/>
      <c r="E764" s="3"/>
      <c r="F764" s="3"/>
      <c r="H764" s="66"/>
      <c r="J764" s="66"/>
      <c r="L764" s="66"/>
      <c r="M764" s="66"/>
      <c r="N764" s="66"/>
      <c r="CH764" s="55"/>
    </row>
    <row r="765" spans="4:86" ht="18.75">
      <c r="D765" s="64"/>
      <c r="E765" s="3"/>
      <c r="F765" s="3"/>
      <c r="H765" s="66"/>
      <c r="J765" s="66"/>
      <c r="L765" s="66"/>
      <c r="M765" s="66"/>
      <c r="N765" s="66"/>
      <c r="CH765" s="55"/>
    </row>
    <row r="766" spans="4:86" ht="18.75">
      <c r="D766" s="64"/>
      <c r="E766" s="3"/>
      <c r="F766" s="3"/>
      <c r="H766" s="66"/>
      <c r="J766" s="66"/>
      <c r="L766" s="66"/>
      <c r="M766" s="66"/>
      <c r="N766" s="66"/>
      <c r="CH766" s="55"/>
    </row>
    <row r="767" spans="4:86" ht="18.75">
      <c r="D767" s="64"/>
      <c r="E767" s="3"/>
      <c r="F767" s="3"/>
      <c r="H767" s="66"/>
      <c r="J767" s="66"/>
      <c r="L767" s="66"/>
      <c r="M767" s="66"/>
      <c r="N767" s="66"/>
      <c r="CH767" s="55"/>
    </row>
    <row r="768" spans="4:86" ht="18.75">
      <c r="D768" s="64"/>
      <c r="E768" s="3"/>
      <c r="F768" s="3"/>
      <c r="H768" s="66"/>
      <c r="J768" s="66"/>
      <c r="L768" s="66"/>
      <c r="M768" s="66"/>
      <c r="N768" s="66"/>
      <c r="CH768" s="55"/>
    </row>
    <row r="769" spans="4:86" ht="18.75">
      <c r="D769" s="64"/>
      <c r="E769" s="3"/>
      <c r="F769" s="3"/>
      <c r="H769" s="66"/>
      <c r="J769" s="66"/>
      <c r="L769" s="66"/>
      <c r="M769" s="66"/>
      <c r="N769" s="66"/>
      <c r="CH769" s="55"/>
    </row>
    <row r="770" spans="4:86" ht="18.75">
      <c r="D770" s="64"/>
      <c r="E770" s="3"/>
      <c r="F770" s="3"/>
      <c r="H770" s="66"/>
      <c r="J770" s="66"/>
      <c r="L770" s="66"/>
      <c r="M770" s="66"/>
      <c r="N770" s="66"/>
      <c r="CH770" s="55"/>
    </row>
    <row r="771" spans="4:86" ht="18.75">
      <c r="D771" s="64"/>
      <c r="E771" s="3"/>
      <c r="F771" s="3"/>
      <c r="H771" s="66"/>
      <c r="J771" s="66"/>
      <c r="L771" s="66"/>
      <c r="M771" s="66"/>
      <c r="N771" s="66"/>
      <c r="CH771" s="55"/>
    </row>
    <row r="772" spans="4:86" ht="18.75">
      <c r="D772" s="64"/>
      <c r="E772" s="3"/>
      <c r="F772" s="3"/>
      <c r="H772" s="66"/>
      <c r="J772" s="66"/>
      <c r="L772" s="66"/>
      <c r="M772" s="66"/>
      <c r="N772" s="66"/>
      <c r="CH772" s="55"/>
    </row>
    <row r="773" spans="4:86" ht="18.75">
      <c r="D773" s="64"/>
      <c r="E773" s="3"/>
      <c r="F773" s="3"/>
      <c r="H773" s="66"/>
      <c r="J773" s="66"/>
      <c r="L773" s="66"/>
      <c r="M773" s="66"/>
      <c r="N773" s="66"/>
      <c r="CH773" s="55"/>
    </row>
    <row r="774" spans="4:86" ht="18.75">
      <c r="D774" s="64"/>
      <c r="E774" s="3"/>
      <c r="F774" s="3"/>
      <c r="H774" s="66"/>
      <c r="J774" s="66"/>
      <c r="L774" s="66"/>
      <c r="M774" s="66"/>
      <c r="N774" s="66"/>
      <c r="CH774" s="55"/>
    </row>
    <row r="775" spans="4:86" ht="18.75">
      <c r="D775" s="64"/>
      <c r="E775" s="3"/>
      <c r="F775" s="3"/>
      <c r="H775" s="66"/>
      <c r="J775" s="66"/>
      <c r="L775" s="66"/>
      <c r="M775" s="66"/>
      <c r="N775" s="66"/>
      <c r="CH775" s="55"/>
    </row>
    <row r="776" spans="4:86" ht="18.75">
      <c r="D776" s="64"/>
      <c r="E776" s="3"/>
      <c r="F776" s="3"/>
      <c r="H776" s="66"/>
      <c r="J776" s="66"/>
      <c r="L776" s="66"/>
      <c r="M776" s="66"/>
      <c r="N776" s="66"/>
      <c r="CH776" s="55"/>
    </row>
    <row r="777" spans="4:86" ht="18.75">
      <c r="D777" s="64"/>
      <c r="E777" s="3"/>
      <c r="F777" s="3"/>
      <c r="H777" s="66"/>
      <c r="J777" s="66"/>
      <c r="L777" s="66"/>
      <c r="M777" s="66"/>
      <c r="N777" s="66"/>
      <c r="CH777" s="55"/>
    </row>
    <row r="778" spans="4:86" ht="18.75">
      <c r="D778" s="64"/>
      <c r="E778" s="3"/>
      <c r="F778" s="3"/>
      <c r="H778" s="66"/>
      <c r="J778" s="66"/>
      <c r="L778" s="66"/>
      <c r="M778" s="66"/>
      <c r="N778" s="66"/>
      <c r="CH778" s="55"/>
    </row>
    <row r="779" spans="4:86" ht="18.75">
      <c r="D779" s="64"/>
      <c r="E779" s="3"/>
      <c r="F779" s="3"/>
      <c r="H779" s="66"/>
      <c r="J779" s="66"/>
      <c r="L779" s="66"/>
      <c r="M779" s="66"/>
      <c r="N779" s="66"/>
      <c r="CH779" s="55"/>
    </row>
    <row r="780" spans="4:86" ht="18.75">
      <c r="D780" s="64"/>
      <c r="E780" s="3"/>
      <c r="F780" s="3"/>
      <c r="H780" s="66"/>
      <c r="J780" s="66"/>
      <c r="L780" s="66"/>
      <c r="M780" s="66"/>
      <c r="N780" s="66"/>
      <c r="CH780" s="55"/>
    </row>
    <row r="781" spans="4:86" ht="18.75">
      <c r="D781" s="64"/>
      <c r="E781" s="3"/>
      <c r="F781" s="3"/>
      <c r="H781" s="66"/>
      <c r="J781" s="66"/>
      <c r="L781" s="66"/>
      <c r="M781" s="66"/>
      <c r="N781" s="66"/>
      <c r="CH781" s="55"/>
    </row>
    <row r="782" spans="4:86" ht="18.75">
      <c r="D782" s="64"/>
      <c r="E782" s="3"/>
      <c r="F782" s="3"/>
      <c r="H782" s="66"/>
      <c r="J782" s="66"/>
      <c r="L782" s="66"/>
      <c r="M782" s="66"/>
      <c r="N782" s="66"/>
      <c r="CH782" s="55"/>
    </row>
    <row r="783" spans="4:86" ht="18.75">
      <c r="D783" s="64"/>
      <c r="E783" s="3"/>
      <c r="F783" s="3"/>
      <c r="H783" s="66"/>
      <c r="J783" s="66"/>
      <c r="L783" s="66"/>
      <c r="M783" s="66"/>
      <c r="N783" s="66"/>
      <c r="CH783" s="55"/>
    </row>
    <row r="784" spans="4:86" ht="18.75">
      <c r="D784" s="64"/>
      <c r="E784" s="3"/>
      <c r="F784" s="3"/>
      <c r="H784" s="66"/>
      <c r="J784" s="66"/>
      <c r="L784" s="66"/>
      <c r="M784" s="66"/>
      <c r="N784" s="66"/>
      <c r="CH784" s="55"/>
    </row>
    <row r="785" spans="4:86" ht="18.75">
      <c r="D785" s="64"/>
      <c r="E785" s="3"/>
      <c r="F785" s="3"/>
      <c r="H785" s="66"/>
      <c r="J785" s="66"/>
      <c r="L785" s="66"/>
      <c r="M785" s="66"/>
      <c r="N785" s="66"/>
      <c r="CH785" s="55"/>
    </row>
    <row r="786" spans="4:86" ht="18.75">
      <c r="D786" s="64"/>
      <c r="E786" s="3"/>
      <c r="F786" s="3"/>
      <c r="H786" s="66"/>
      <c r="J786" s="66"/>
      <c r="L786" s="66"/>
      <c r="M786" s="66"/>
      <c r="N786" s="66"/>
      <c r="CH786" s="55"/>
    </row>
    <row r="787" spans="4:86" ht="18.75">
      <c r="D787" s="64"/>
      <c r="E787" s="3"/>
      <c r="F787" s="3"/>
      <c r="H787" s="66"/>
      <c r="J787" s="66"/>
      <c r="L787" s="66"/>
      <c r="M787" s="66"/>
      <c r="N787" s="66"/>
      <c r="CH787" s="55"/>
    </row>
    <row r="788" spans="4:86" ht="18.75">
      <c r="D788" s="64"/>
      <c r="E788" s="3"/>
      <c r="F788" s="3"/>
      <c r="H788" s="66"/>
      <c r="J788" s="66"/>
      <c r="L788" s="66"/>
      <c r="M788" s="66"/>
      <c r="N788" s="66"/>
      <c r="CH788" s="55"/>
    </row>
    <row r="789" spans="4:86" ht="18.75">
      <c r="D789" s="64"/>
      <c r="E789" s="3"/>
      <c r="F789" s="3"/>
      <c r="H789" s="66"/>
      <c r="J789" s="66"/>
      <c r="L789" s="66"/>
      <c r="M789" s="66"/>
      <c r="N789" s="66"/>
      <c r="CH789" s="55"/>
    </row>
    <row r="790" spans="4:86" ht="18.75">
      <c r="D790" s="64"/>
      <c r="E790" s="3"/>
      <c r="F790" s="3"/>
      <c r="H790" s="66"/>
      <c r="J790" s="66"/>
      <c r="L790" s="66"/>
      <c r="M790" s="66"/>
      <c r="N790" s="66"/>
      <c r="CH790" s="55"/>
    </row>
    <row r="791" spans="4:86" ht="18.75">
      <c r="D791" s="64"/>
      <c r="E791" s="3"/>
      <c r="F791" s="3"/>
      <c r="H791" s="66"/>
      <c r="J791" s="66"/>
      <c r="L791" s="66"/>
      <c r="M791" s="66"/>
      <c r="N791" s="66"/>
      <c r="CH791" s="55"/>
    </row>
    <row r="792" spans="4:86" ht="18.75">
      <c r="D792" s="64"/>
      <c r="E792" s="3"/>
      <c r="F792" s="3"/>
      <c r="H792" s="66"/>
      <c r="J792" s="66"/>
      <c r="L792" s="66"/>
      <c r="M792" s="66"/>
      <c r="N792" s="66"/>
      <c r="CH792" s="55"/>
    </row>
    <row r="793" spans="4:86" ht="18.75">
      <c r="D793" s="64"/>
      <c r="E793" s="3"/>
      <c r="F793" s="3"/>
      <c r="H793" s="66"/>
      <c r="J793" s="66"/>
      <c r="L793" s="66"/>
      <c r="M793" s="66"/>
      <c r="N793" s="66"/>
      <c r="CH793" s="55"/>
    </row>
    <row r="794" spans="4:86" ht="18.75">
      <c r="D794" s="64"/>
      <c r="E794" s="3"/>
      <c r="F794" s="3"/>
      <c r="H794" s="66"/>
      <c r="J794" s="66"/>
      <c r="L794" s="66"/>
      <c r="M794" s="66"/>
      <c r="N794" s="66"/>
      <c r="CH794" s="55"/>
    </row>
    <row r="795" spans="4:86" ht="18.75">
      <c r="D795" s="64"/>
      <c r="E795" s="3"/>
      <c r="F795" s="3"/>
      <c r="H795" s="66"/>
      <c r="J795" s="66"/>
      <c r="L795" s="66"/>
      <c r="M795" s="66"/>
      <c r="N795" s="66"/>
      <c r="CH795" s="55"/>
    </row>
    <row r="796" spans="4:86" ht="18.75">
      <c r="D796" s="64"/>
      <c r="E796" s="3"/>
      <c r="F796" s="3"/>
      <c r="H796" s="66"/>
      <c r="J796" s="66"/>
      <c r="L796" s="66"/>
      <c r="M796" s="66"/>
      <c r="N796" s="66"/>
      <c r="CH796" s="55"/>
    </row>
    <row r="797" spans="4:86" ht="18.75">
      <c r="D797" s="64"/>
      <c r="E797" s="3"/>
      <c r="F797" s="3"/>
      <c r="H797" s="66"/>
      <c r="J797" s="66"/>
      <c r="L797" s="66"/>
      <c r="M797" s="66"/>
      <c r="N797" s="66"/>
      <c r="CH797" s="55"/>
    </row>
    <row r="798" spans="4:86" ht="18.75">
      <c r="D798" s="64"/>
      <c r="E798" s="3"/>
      <c r="F798" s="3"/>
      <c r="H798" s="66"/>
      <c r="J798" s="66"/>
      <c r="L798" s="66"/>
      <c r="M798" s="66"/>
      <c r="N798" s="66"/>
      <c r="CH798" s="55"/>
    </row>
    <row r="799" spans="4:86" ht="18.75">
      <c r="D799" s="64"/>
      <c r="E799" s="3"/>
      <c r="F799" s="3"/>
      <c r="H799" s="66"/>
      <c r="J799" s="66"/>
      <c r="L799" s="66"/>
      <c r="M799" s="66"/>
      <c r="N799" s="66"/>
      <c r="CH799" s="55"/>
    </row>
    <row r="800" spans="4:86" ht="18.75">
      <c r="D800" s="64"/>
      <c r="E800" s="3"/>
      <c r="F800" s="3"/>
      <c r="H800" s="66"/>
      <c r="J800" s="66"/>
      <c r="L800" s="66"/>
      <c r="M800" s="66"/>
      <c r="N800" s="66"/>
      <c r="CH800" s="55"/>
    </row>
    <row r="801" spans="4:86" ht="18.75">
      <c r="D801" s="64"/>
      <c r="E801" s="3"/>
      <c r="F801" s="3"/>
      <c r="H801" s="66"/>
      <c r="J801" s="66"/>
      <c r="L801" s="66"/>
      <c r="M801" s="66"/>
      <c r="N801" s="66"/>
      <c r="CH801" s="55"/>
    </row>
    <row r="802" spans="4:86" ht="18.75">
      <c r="D802" s="64"/>
      <c r="E802" s="3"/>
      <c r="F802" s="3"/>
      <c r="H802" s="66"/>
      <c r="J802" s="66"/>
      <c r="L802" s="66"/>
      <c r="M802" s="66"/>
      <c r="N802" s="66"/>
      <c r="CH802" s="55"/>
    </row>
    <row r="803" spans="4:86" ht="18.75">
      <c r="D803" s="64"/>
      <c r="E803" s="3"/>
      <c r="F803" s="3"/>
      <c r="H803" s="66"/>
      <c r="J803" s="66"/>
      <c r="L803" s="66"/>
      <c r="M803" s="66"/>
      <c r="N803" s="66"/>
      <c r="CH803" s="55"/>
    </row>
    <row r="804" spans="4:86" ht="18.75">
      <c r="D804" s="64"/>
      <c r="E804" s="3"/>
      <c r="F804" s="3"/>
      <c r="H804" s="66"/>
      <c r="J804" s="66"/>
      <c r="L804" s="66"/>
      <c r="M804" s="66"/>
      <c r="N804" s="66"/>
      <c r="CH804" s="55"/>
    </row>
    <row r="805" spans="4:86" ht="18.75">
      <c r="D805" s="64"/>
      <c r="E805" s="3"/>
      <c r="F805" s="3"/>
      <c r="H805" s="66"/>
      <c r="J805" s="66"/>
      <c r="L805" s="66"/>
      <c r="M805" s="66"/>
      <c r="N805" s="66"/>
      <c r="CH805" s="55"/>
    </row>
    <row r="806" spans="4:86" ht="18.75">
      <c r="D806" s="64"/>
      <c r="E806" s="3"/>
      <c r="F806" s="3"/>
      <c r="H806" s="66"/>
      <c r="J806" s="66"/>
      <c r="L806" s="66"/>
      <c r="M806" s="66"/>
      <c r="N806" s="66"/>
      <c r="CH806" s="55"/>
    </row>
    <row r="807" spans="4:86" ht="18.75">
      <c r="D807" s="64"/>
      <c r="E807" s="3"/>
      <c r="F807" s="3"/>
      <c r="H807" s="66"/>
      <c r="J807" s="66"/>
      <c r="L807" s="66"/>
      <c r="M807" s="66"/>
      <c r="N807" s="66"/>
      <c r="CH807" s="55"/>
    </row>
    <row r="808" spans="4:86" ht="18.75">
      <c r="D808" s="64"/>
      <c r="E808" s="3"/>
      <c r="F808" s="3"/>
      <c r="H808" s="66"/>
      <c r="J808" s="66"/>
      <c r="L808" s="66"/>
      <c r="M808" s="66"/>
      <c r="N808" s="66"/>
      <c r="CH808" s="55"/>
    </row>
    <row r="809" spans="4:86" ht="18.75">
      <c r="D809" s="64"/>
      <c r="E809" s="3"/>
      <c r="F809" s="3"/>
      <c r="H809" s="66"/>
      <c r="J809" s="66"/>
      <c r="L809" s="66"/>
      <c r="M809" s="66"/>
      <c r="N809" s="66"/>
      <c r="CH809" s="55"/>
    </row>
    <row r="810" spans="4:86" ht="18.75">
      <c r="D810" s="64"/>
      <c r="E810" s="3"/>
      <c r="F810" s="3"/>
      <c r="H810" s="66"/>
      <c r="J810" s="66"/>
      <c r="L810" s="66"/>
      <c r="M810" s="66"/>
      <c r="N810" s="66"/>
      <c r="CH810" s="55"/>
    </row>
    <row r="811" spans="4:86" ht="18.75">
      <c r="D811" s="64"/>
      <c r="E811" s="3"/>
      <c r="F811" s="3"/>
      <c r="H811" s="66"/>
      <c r="J811" s="66"/>
      <c r="L811" s="66"/>
      <c r="M811" s="66"/>
      <c r="N811" s="66"/>
      <c r="CH811" s="55"/>
    </row>
    <row r="812" spans="4:86" ht="18.75">
      <c r="D812" s="64"/>
      <c r="E812" s="3"/>
      <c r="F812" s="3"/>
      <c r="H812" s="66"/>
      <c r="J812" s="66"/>
      <c r="L812" s="66"/>
      <c r="M812" s="66"/>
      <c r="N812" s="66"/>
      <c r="CH812" s="55"/>
    </row>
    <row r="813" spans="4:86" ht="18.75">
      <c r="D813" s="64"/>
      <c r="E813" s="3"/>
      <c r="F813" s="3"/>
      <c r="H813" s="66"/>
      <c r="J813" s="66"/>
      <c r="L813" s="66"/>
      <c r="M813" s="66"/>
      <c r="N813" s="66"/>
      <c r="CH813" s="55"/>
    </row>
    <row r="814" spans="4:86" ht="18.75">
      <c r="D814" s="64"/>
      <c r="E814" s="3"/>
      <c r="F814" s="3"/>
      <c r="H814" s="66"/>
      <c r="J814" s="66"/>
      <c r="L814" s="66"/>
      <c r="M814" s="66"/>
      <c r="N814" s="66"/>
      <c r="CH814" s="55"/>
    </row>
    <row r="815" spans="4:86" ht="18.75">
      <c r="D815" s="64"/>
      <c r="E815" s="3"/>
      <c r="F815" s="3"/>
      <c r="H815" s="66"/>
      <c r="J815" s="66"/>
      <c r="L815" s="66"/>
      <c r="M815" s="66"/>
      <c r="N815" s="66"/>
      <c r="CH815" s="55"/>
    </row>
    <row r="816" spans="4:86" ht="18.75">
      <c r="D816" s="64"/>
      <c r="E816" s="3"/>
      <c r="F816" s="3"/>
      <c r="H816" s="66"/>
      <c r="J816" s="66"/>
      <c r="L816" s="66"/>
      <c r="M816" s="66"/>
      <c r="N816" s="66"/>
      <c r="CH816" s="55"/>
    </row>
    <row r="817" spans="4:86" ht="18.75">
      <c r="D817" s="64"/>
      <c r="E817" s="3"/>
      <c r="F817" s="3"/>
      <c r="H817" s="66"/>
      <c r="J817" s="66"/>
      <c r="L817" s="66"/>
      <c r="M817" s="66"/>
      <c r="N817" s="66"/>
      <c r="CH817" s="55"/>
    </row>
    <row r="818" spans="4:86" ht="18.75">
      <c r="D818" s="64"/>
      <c r="E818" s="3"/>
      <c r="F818" s="3"/>
      <c r="H818" s="66"/>
      <c r="J818" s="66"/>
      <c r="L818" s="66"/>
      <c r="M818" s="66"/>
      <c r="N818" s="66"/>
      <c r="CH818" s="55"/>
    </row>
    <row r="819" spans="4:86" ht="18.75">
      <c r="D819" s="64"/>
      <c r="E819" s="3"/>
      <c r="F819" s="3"/>
      <c r="H819" s="66"/>
      <c r="J819" s="66"/>
      <c r="L819" s="66"/>
      <c r="M819" s="66"/>
      <c r="N819" s="66"/>
      <c r="CH819" s="55"/>
    </row>
    <row r="820" spans="4:86" ht="18.75">
      <c r="D820" s="64"/>
      <c r="E820" s="3"/>
      <c r="F820" s="3"/>
      <c r="H820" s="66"/>
      <c r="J820" s="66"/>
      <c r="L820" s="66"/>
      <c r="M820" s="66"/>
      <c r="N820" s="66"/>
      <c r="CH820" s="55"/>
    </row>
    <row r="821" spans="4:86" ht="18.75">
      <c r="D821" s="64"/>
      <c r="E821" s="3"/>
      <c r="F821" s="3"/>
      <c r="H821" s="66"/>
      <c r="J821" s="66"/>
      <c r="L821" s="66"/>
      <c r="M821" s="66"/>
      <c r="N821" s="66"/>
      <c r="CH821" s="55"/>
    </row>
    <row r="822" spans="4:86" ht="18.75">
      <c r="D822" s="64"/>
      <c r="E822" s="3"/>
      <c r="F822" s="3"/>
      <c r="H822" s="66"/>
      <c r="J822" s="66"/>
      <c r="L822" s="66"/>
      <c r="M822" s="66"/>
      <c r="N822" s="66"/>
      <c r="CH822" s="55"/>
    </row>
    <row r="823" spans="4:86" ht="18.75">
      <c r="D823" s="64"/>
      <c r="E823" s="3"/>
      <c r="F823" s="3"/>
      <c r="H823" s="66"/>
      <c r="J823" s="66"/>
      <c r="L823" s="66"/>
      <c r="M823" s="66"/>
      <c r="N823" s="66"/>
      <c r="CH823" s="55"/>
    </row>
    <row r="824" spans="4:86" ht="18.75">
      <c r="D824" s="64"/>
      <c r="E824" s="3"/>
      <c r="F824" s="3"/>
      <c r="H824" s="66"/>
      <c r="J824" s="66"/>
      <c r="L824" s="66"/>
      <c r="M824" s="66"/>
      <c r="N824" s="66"/>
      <c r="CH824" s="55"/>
    </row>
    <row r="825" spans="4:86" ht="18.75">
      <c r="D825" s="64"/>
      <c r="E825" s="3"/>
      <c r="F825" s="3"/>
      <c r="H825" s="66"/>
      <c r="J825" s="66"/>
      <c r="L825" s="66"/>
      <c r="M825" s="66"/>
      <c r="N825" s="66"/>
      <c r="CH825" s="55"/>
    </row>
    <row r="826" spans="4:86" ht="18.75">
      <c r="D826" s="64"/>
      <c r="E826" s="3"/>
      <c r="F826" s="3"/>
      <c r="H826" s="66"/>
      <c r="J826" s="66"/>
      <c r="L826" s="66"/>
      <c r="M826" s="66"/>
      <c r="N826" s="66"/>
      <c r="CH826" s="55"/>
    </row>
    <row r="827" spans="4:86" ht="18.75">
      <c r="D827" s="64"/>
      <c r="E827" s="3"/>
      <c r="F827" s="3"/>
      <c r="H827" s="66"/>
      <c r="J827" s="66"/>
      <c r="L827" s="66"/>
      <c r="M827" s="66"/>
      <c r="N827" s="66"/>
      <c r="CH827" s="55"/>
    </row>
  </sheetData>
  <mergeCells count="106">
    <mergeCell ref="A3:L4"/>
    <mergeCell ref="A1:F2"/>
    <mergeCell ref="AC6:AI7"/>
    <mergeCell ref="AJ6:AP7"/>
    <mergeCell ref="G7:H7"/>
    <mergeCell ref="I7:J7"/>
    <mergeCell ref="K7:L7"/>
    <mergeCell ref="CI6:CO7"/>
    <mergeCell ref="CP6:CV7"/>
    <mergeCell ref="CX6:DD7"/>
    <mergeCell ref="A5:G6"/>
    <mergeCell ref="A7:F7"/>
    <mergeCell ref="O6:U7"/>
    <mergeCell ref="V6:AB7"/>
    <mergeCell ref="DE6:DK7"/>
    <mergeCell ref="DL6:DR7"/>
    <mergeCell ref="DS6:DY7"/>
    <mergeCell ref="AQ6:AW7"/>
    <mergeCell ref="AX6:BD7"/>
    <mergeCell ref="BE6:BK7"/>
    <mergeCell ref="BL6:BR7"/>
    <mergeCell ref="BS6:BY7"/>
    <mergeCell ref="BZ6:CF7"/>
    <mergeCell ref="G8:H8"/>
    <mergeCell ref="I8:J8"/>
    <mergeCell ref="K8:L8"/>
    <mergeCell ref="M8:N8"/>
    <mergeCell ref="O8:O9"/>
    <mergeCell ref="P8:P9"/>
    <mergeCell ref="A8:A9"/>
    <mergeCell ref="B8:B9"/>
    <mergeCell ref="C8:C9"/>
    <mergeCell ref="D8:D9"/>
    <mergeCell ref="E8:E9"/>
    <mergeCell ref="F8:F9"/>
    <mergeCell ref="AC8:AC9"/>
    <mergeCell ref="AD8:AD9"/>
    <mergeCell ref="AE8:AE9"/>
    <mergeCell ref="AI8:AI9"/>
    <mergeCell ref="AJ8:AJ9"/>
    <mergeCell ref="AK8:AK9"/>
    <mergeCell ref="Q8:Q9"/>
    <mergeCell ref="U8:U9"/>
    <mergeCell ref="V8:V9"/>
    <mergeCell ref="W8:W9"/>
    <mergeCell ref="X8:X9"/>
    <mergeCell ref="AB8:AB9"/>
    <mergeCell ref="AX8:AX9"/>
    <mergeCell ref="AY8:AY9"/>
    <mergeCell ref="AZ8:AZ9"/>
    <mergeCell ref="BD8:BD9"/>
    <mergeCell ref="BE8:BE9"/>
    <mergeCell ref="BF8:BF9"/>
    <mergeCell ref="AL8:AL9"/>
    <mergeCell ref="AP8:AP9"/>
    <mergeCell ref="AQ8:AQ9"/>
    <mergeCell ref="AR8:AR9"/>
    <mergeCell ref="AS8:AS9"/>
    <mergeCell ref="AW8:AW9"/>
    <mergeCell ref="BS8:BS9"/>
    <mergeCell ref="BT8:BT9"/>
    <mergeCell ref="BU8:BU9"/>
    <mergeCell ref="BY8:BY9"/>
    <mergeCell ref="BZ8:BZ9"/>
    <mergeCell ref="CA8:CA9"/>
    <mergeCell ref="BG8:BG9"/>
    <mergeCell ref="BK8:BK9"/>
    <mergeCell ref="BL8:BL9"/>
    <mergeCell ref="BM8:BM9"/>
    <mergeCell ref="BN8:BN9"/>
    <mergeCell ref="BR8:BR9"/>
    <mergeCell ref="CO8:CO9"/>
    <mergeCell ref="CP8:CP9"/>
    <mergeCell ref="CQ8:CQ9"/>
    <mergeCell ref="CR8:CR9"/>
    <mergeCell ref="CV8:CV9"/>
    <mergeCell ref="CB8:CB9"/>
    <mergeCell ref="CF8:CF9"/>
    <mergeCell ref="CG8:CG9"/>
    <mergeCell ref="CH8:CH9"/>
    <mergeCell ref="CI8:CI9"/>
    <mergeCell ref="CJ8:CJ9"/>
    <mergeCell ref="M642:N642"/>
    <mergeCell ref="DS8:DS9"/>
    <mergeCell ref="DT8:DT9"/>
    <mergeCell ref="DU8:DU9"/>
    <mergeCell ref="DY8:DY9"/>
    <mergeCell ref="A642:A644"/>
    <mergeCell ref="B642:B644"/>
    <mergeCell ref="C642:C644"/>
    <mergeCell ref="D642:D644"/>
    <mergeCell ref="E642:E644"/>
    <mergeCell ref="F642:F644"/>
    <mergeCell ref="DG8:DG9"/>
    <mergeCell ref="DK8:DK9"/>
    <mergeCell ref="DL8:DL9"/>
    <mergeCell ref="DM8:DM9"/>
    <mergeCell ref="DN8:DN9"/>
    <mergeCell ref="DR8:DR9"/>
    <mergeCell ref="CX8:CX9"/>
    <mergeCell ref="CY8:CY9"/>
    <mergeCell ref="CZ8:CZ9"/>
    <mergeCell ref="DD8:DD9"/>
    <mergeCell ref="DE8:DE9"/>
    <mergeCell ref="DF8:DF9"/>
    <mergeCell ref="CK8:CK9"/>
  </mergeCells>
  <conditionalFormatting sqref="F10:F639">
    <cfRule type="cellIs" dxfId="3" priority="3" operator="lessThan">
      <formula>0</formula>
    </cfRule>
    <cfRule type="cellIs" dxfId="2" priority="4" stopIfTrue="1" operator="greaterThan">
      <formula>0</formula>
    </cfRule>
  </conditionalFormatting>
  <conditionalFormatting sqref="F645:F664">
    <cfRule type="cellIs" dxfId="1" priority="1" operator="lessThan">
      <formula>0</formula>
    </cfRule>
    <cfRule type="cellIs" dxfId="0" priority="2" stopIfTrue="1" operator="greaterThan">
      <formula>0</formula>
    </cfRule>
  </conditionalFormatting>
  <printOptions horizontalCentered="1"/>
  <pageMargins left="0.23622047244094491" right="0.23622047244094491" top="0.74803149606299213" bottom="0.74803149606299213" header="0.31496062992125984" footer="0.31496062992125984"/>
  <pageSetup paperSize="9" scale="47" fitToHeight="0" orientation="portrait" r:id="rId1"/>
  <headerFooter scaleWithDoc="0">
    <oddFooter>&amp;C&amp;"Verdana,Normal"&amp;8Planilha Orçamentária Sintética&amp;R&amp;"Verdana,Negrito"&amp;8&amp;P/&amp;N</oddFooter>
  </headerFooter>
  <rowBreaks count="8" manualBreakCount="8">
    <brk id="42" max="107" man="1"/>
    <brk id="174" max="107" man="1"/>
    <brk id="200" max="107" man="1"/>
    <brk id="438" max="107" man="1"/>
    <brk id="603" max="107" man="1"/>
    <brk id="636" max="107" man="1"/>
    <brk id="652" max="107" man="1"/>
    <brk id="673" max="10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PLANILHA SINTÉTICA</vt:lpstr>
      <vt:lpstr>'PLANILHA SINTÉTICA'!Area_de_impressao</vt:lpstr>
      <vt:lpstr>'PLANILHA SINTÉTICA'!Titulos_de_impressao</vt:lpstr>
    </vt:vector>
  </TitlesOfParts>
  <Company>TJPE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Luciano Jorge Asfora Frej</dc:creator>
  <cp:lastModifiedBy>RODRIGO DE PAULA WANDERLEY BARROS</cp:lastModifiedBy>
  <cp:lastPrinted>2024-04-02T14:39:29Z</cp:lastPrinted>
  <dcterms:created xsi:type="dcterms:W3CDTF">2024-04-02T14:32:52Z</dcterms:created>
  <dcterms:modified xsi:type="dcterms:W3CDTF">2026-05-26T17:03:08Z</dcterms:modified>
</cp:coreProperties>
</file>